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330" windowWidth="18195" windowHeight="11520" activeTab="1"/>
  </bookViews>
  <sheets>
    <sheet name="AEP GEN HUB" sheetId="9" r:id="rId1"/>
    <sheet name="Ratio Calculations" sheetId="21" r:id="rId2"/>
    <sheet name="Sheet1" sheetId="22" r:id="rId3"/>
  </sheets>
  <definedNames>
    <definedName name="_xlnm._FilterDatabase" localSheetId="1" hidden="1">'Ratio Calculations'!$A$3:$K$8787</definedName>
    <definedName name="asdfasdfasdf">#REF!</definedName>
    <definedName name="Holidays">#REF!</definedName>
  </definedNames>
  <calcPr calcId="145621" calcMode="manual"/>
</workbook>
</file>

<file path=xl/calcChain.xml><?xml version="1.0" encoding="utf-8"?>
<calcChain xmlns="http://schemas.openxmlformats.org/spreadsheetml/2006/main">
  <c r="G4" i="21" l="1"/>
  <c r="I4" i="21" s="1"/>
  <c r="G5" i="21"/>
  <c r="I5" i="21" s="1"/>
  <c r="G6" i="21"/>
  <c r="I6" i="21" s="1"/>
  <c r="G7" i="21"/>
  <c r="I7" i="21" s="1"/>
  <c r="G8" i="21"/>
  <c r="I8" i="21" s="1"/>
  <c r="G9" i="21"/>
  <c r="I9" i="21" s="1"/>
  <c r="G10" i="21"/>
  <c r="I10" i="21" s="1"/>
  <c r="G11" i="21"/>
  <c r="G12" i="21"/>
  <c r="G13" i="21"/>
  <c r="G14" i="21"/>
  <c r="G15" i="21"/>
  <c r="G16" i="21"/>
  <c r="G17" i="21"/>
  <c r="G18" i="21"/>
  <c r="G19" i="21"/>
  <c r="G20" i="21"/>
  <c r="G21" i="21"/>
  <c r="G22" i="21"/>
  <c r="G23" i="21"/>
  <c r="G24" i="21"/>
  <c r="G25" i="21"/>
  <c r="G26" i="21"/>
  <c r="G27" i="21"/>
  <c r="I27" i="21" s="1"/>
  <c r="G28" i="21"/>
  <c r="I28" i="21" s="1"/>
  <c r="G29" i="21"/>
  <c r="I29" i="21" s="1"/>
  <c r="G30" i="21"/>
  <c r="I30" i="21" s="1"/>
  <c r="G31" i="21"/>
  <c r="I31" i="21" s="1"/>
  <c r="G32" i="21"/>
  <c r="I32" i="21" s="1"/>
  <c r="G33" i="21"/>
  <c r="I33" i="21" s="1"/>
  <c r="G34" i="21"/>
  <c r="I34" i="21" s="1"/>
  <c r="G35" i="21"/>
  <c r="I35" i="21" s="1"/>
  <c r="G36" i="21"/>
  <c r="I36" i="21" s="1"/>
  <c r="G37" i="21"/>
  <c r="I37" i="21" s="1"/>
  <c r="G38" i="21"/>
  <c r="I38" i="21" s="1"/>
  <c r="G39" i="21"/>
  <c r="I39" i="21" s="1"/>
  <c r="G40" i="21"/>
  <c r="I40" i="21" s="1"/>
  <c r="G41" i="21"/>
  <c r="I41" i="21" s="1"/>
  <c r="G42" i="21"/>
  <c r="I42" i="21" s="1"/>
  <c r="G43" i="21"/>
  <c r="I43" i="21" s="1"/>
  <c r="G44" i="21"/>
  <c r="I44" i="21" s="1"/>
  <c r="G45" i="21"/>
  <c r="I45" i="21" s="1"/>
  <c r="G46" i="21"/>
  <c r="I46" i="21" s="1"/>
  <c r="G47" i="21"/>
  <c r="I47" i="21" s="1"/>
  <c r="G48" i="21"/>
  <c r="I48" i="21" s="1"/>
  <c r="G49" i="21"/>
  <c r="I49" i="21" s="1"/>
  <c r="G50" i="21"/>
  <c r="I50" i="21" s="1"/>
  <c r="G51" i="21"/>
  <c r="I51" i="21" s="1"/>
  <c r="G52" i="21"/>
  <c r="I52" i="21" s="1"/>
  <c r="G53" i="21"/>
  <c r="I53" i="21" s="1"/>
  <c r="G54" i="21"/>
  <c r="I54" i="21" s="1"/>
  <c r="G55" i="21"/>
  <c r="I55" i="21" s="1"/>
  <c r="G56" i="21"/>
  <c r="I56" i="21" s="1"/>
  <c r="G57" i="21"/>
  <c r="I57" i="21" s="1"/>
  <c r="G58" i="21"/>
  <c r="I58" i="21" s="1"/>
  <c r="G59" i="21"/>
  <c r="I59" i="21" s="1"/>
  <c r="G60" i="21"/>
  <c r="I60" i="21" s="1"/>
  <c r="G61" i="21"/>
  <c r="I61" i="21" s="1"/>
  <c r="G62" i="21"/>
  <c r="I62" i="21" s="1"/>
  <c r="G63" i="21"/>
  <c r="I63" i="21" s="1"/>
  <c r="G64" i="21"/>
  <c r="I64" i="21" s="1"/>
  <c r="G65" i="21"/>
  <c r="I65" i="21" s="1"/>
  <c r="G66" i="21"/>
  <c r="I66" i="21" s="1"/>
  <c r="G67" i="21"/>
  <c r="I67" i="21" s="1"/>
  <c r="G68" i="21"/>
  <c r="I68" i="21" s="1"/>
  <c r="G69" i="21"/>
  <c r="I69" i="21" s="1"/>
  <c r="G70" i="21"/>
  <c r="I70" i="21" s="1"/>
  <c r="G71" i="21"/>
  <c r="I71" i="21" s="1"/>
  <c r="G72" i="21"/>
  <c r="I72" i="21" s="1"/>
  <c r="G73" i="21"/>
  <c r="I73" i="21" s="1"/>
  <c r="G74" i="21"/>
  <c r="I74" i="21" s="1"/>
  <c r="G75" i="21"/>
  <c r="I75" i="21" s="1"/>
  <c r="G76" i="21"/>
  <c r="I76" i="21" s="1"/>
  <c r="G77" i="21"/>
  <c r="I77" i="21" s="1"/>
  <c r="G78" i="21"/>
  <c r="I78" i="21" s="1"/>
  <c r="G79" i="21"/>
  <c r="I79" i="21" s="1"/>
  <c r="G80" i="21"/>
  <c r="I80" i="21" s="1"/>
  <c r="G81" i="21"/>
  <c r="I81" i="21" s="1"/>
  <c r="G82" i="21"/>
  <c r="I82" i="21" s="1"/>
  <c r="G83" i="21"/>
  <c r="G84" i="21"/>
  <c r="G85" i="21"/>
  <c r="G86" i="21"/>
  <c r="G87" i="21"/>
  <c r="G88" i="21"/>
  <c r="G89" i="21"/>
  <c r="G90" i="21"/>
  <c r="G91" i="21"/>
  <c r="G92" i="21"/>
  <c r="G93" i="21"/>
  <c r="G94" i="21"/>
  <c r="G95" i="21"/>
  <c r="G96" i="21"/>
  <c r="G97" i="21"/>
  <c r="G98" i="21"/>
  <c r="G99" i="21"/>
  <c r="I99" i="21" s="1"/>
  <c r="G100" i="21"/>
  <c r="I100" i="21" s="1"/>
  <c r="G101" i="21"/>
  <c r="I101" i="21" s="1"/>
  <c r="G102" i="21"/>
  <c r="I102" i="21" s="1"/>
  <c r="G103" i="21"/>
  <c r="I103" i="21" s="1"/>
  <c r="G104" i="21"/>
  <c r="I104" i="21" s="1"/>
  <c r="G105" i="21"/>
  <c r="I105" i="21" s="1"/>
  <c r="G106" i="21"/>
  <c r="I106" i="21" s="1"/>
  <c r="G107" i="21"/>
  <c r="G108" i="21"/>
  <c r="G109" i="21"/>
  <c r="G110" i="21"/>
  <c r="G111" i="21"/>
  <c r="G112" i="21"/>
  <c r="G113" i="21"/>
  <c r="G114" i="21"/>
  <c r="G115" i="21"/>
  <c r="G116" i="21"/>
  <c r="G117" i="21"/>
  <c r="G118" i="21"/>
  <c r="G119" i="21"/>
  <c r="G120" i="21"/>
  <c r="G121" i="21"/>
  <c r="G122" i="21"/>
  <c r="G123" i="21"/>
  <c r="I123" i="21" s="1"/>
  <c r="G124" i="21"/>
  <c r="I124" i="21" s="1"/>
  <c r="G125" i="21"/>
  <c r="I125" i="21" s="1"/>
  <c r="G126" i="21"/>
  <c r="I126" i="21" s="1"/>
  <c r="G127" i="21"/>
  <c r="I127" i="21" s="1"/>
  <c r="G128" i="21"/>
  <c r="I128" i="21" s="1"/>
  <c r="G129" i="21"/>
  <c r="I129" i="21" s="1"/>
  <c r="G130" i="21"/>
  <c r="I130" i="21" s="1"/>
  <c r="G131" i="21"/>
  <c r="G132" i="21"/>
  <c r="G133" i="21"/>
  <c r="G134" i="21"/>
  <c r="G135" i="21"/>
  <c r="G136" i="21"/>
  <c r="G137" i="21"/>
  <c r="G138" i="21"/>
  <c r="G139" i="21"/>
  <c r="G140" i="21"/>
  <c r="G141" i="21"/>
  <c r="G142" i="21"/>
  <c r="G143" i="21"/>
  <c r="G144" i="21"/>
  <c r="G145" i="21"/>
  <c r="G146" i="21"/>
  <c r="G147" i="21"/>
  <c r="I147" i="21" s="1"/>
  <c r="G148" i="21"/>
  <c r="I148" i="21" s="1"/>
  <c r="G149" i="21"/>
  <c r="I149" i="21" s="1"/>
  <c r="G150" i="21"/>
  <c r="I150" i="21" s="1"/>
  <c r="G151" i="21"/>
  <c r="I151" i="21" s="1"/>
  <c r="G152" i="21"/>
  <c r="I152" i="21" s="1"/>
  <c r="G153" i="21"/>
  <c r="I153" i="21" s="1"/>
  <c r="G154" i="21"/>
  <c r="I154" i="21" s="1"/>
  <c r="G155" i="21"/>
  <c r="G156" i="21"/>
  <c r="G157" i="21"/>
  <c r="G158" i="21"/>
  <c r="G159" i="21"/>
  <c r="G160" i="21"/>
  <c r="G161" i="21"/>
  <c r="G162" i="21"/>
  <c r="G163" i="21"/>
  <c r="G164" i="21"/>
  <c r="G165" i="21"/>
  <c r="G166" i="21"/>
  <c r="G167" i="21"/>
  <c r="G168" i="21"/>
  <c r="G169" i="21"/>
  <c r="G170" i="21"/>
  <c r="G171" i="21"/>
  <c r="I171" i="21" s="1"/>
  <c r="G172" i="21"/>
  <c r="I172" i="21" s="1"/>
  <c r="G173" i="21"/>
  <c r="I173" i="21" s="1"/>
  <c r="G174" i="21"/>
  <c r="I174" i="21" s="1"/>
  <c r="G175" i="21"/>
  <c r="I175" i="21" s="1"/>
  <c r="G176" i="21"/>
  <c r="I176" i="21" s="1"/>
  <c r="G177" i="21"/>
  <c r="I177" i="21" s="1"/>
  <c r="G178" i="21"/>
  <c r="I178" i="21" s="1"/>
  <c r="G179" i="21"/>
  <c r="G180" i="21"/>
  <c r="G181" i="21"/>
  <c r="G182" i="21"/>
  <c r="G183" i="21"/>
  <c r="G184" i="21"/>
  <c r="G185" i="21"/>
  <c r="G186" i="21"/>
  <c r="G187" i="21"/>
  <c r="G188" i="21"/>
  <c r="G189" i="21"/>
  <c r="G190" i="21"/>
  <c r="G191" i="21"/>
  <c r="G192" i="21"/>
  <c r="G193" i="21"/>
  <c r="G194" i="21"/>
  <c r="G195" i="21"/>
  <c r="I195" i="21" s="1"/>
  <c r="G196" i="21"/>
  <c r="I196" i="21" s="1"/>
  <c r="G197" i="21"/>
  <c r="I197" i="21" s="1"/>
  <c r="G198" i="21"/>
  <c r="I198" i="21" s="1"/>
  <c r="G199" i="21"/>
  <c r="I199" i="21" s="1"/>
  <c r="G200" i="21"/>
  <c r="I200" i="21" s="1"/>
  <c r="G201" i="21"/>
  <c r="I201" i="21" s="1"/>
  <c r="G202" i="21"/>
  <c r="I202" i="21" s="1"/>
  <c r="G203" i="21"/>
  <c r="I203" i="21" s="1"/>
  <c r="G204" i="21"/>
  <c r="I204" i="21" s="1"/>
  <c r="G205" i="21"/>
  <c r="I205" i="21" s="1"/>
  <c r="G206" i="21"/>
  <c r="I206" i="21" s="1"/>
  <c r="G207" i="21"/>
  <c r="I207" i="21" s="1"/>
  <c r="G208" i="21"/>
  <c r="I208" i="21" s="1"/>
  <c r="G209" i="21"/>
  <c r="I209" i="21" s="1"/>
  <c r="G210" i="21"/>
  <c r="I210" i="21" s="1"/>
  <c r="G211" i="21"/>
  <c r="I211" i="21" s="1"/>
  <c r="G212" i="21"/>
  <c r="I212" i="21" s="1"/>
  <c r="G213" i="21"/>
  <c r="I213" i="21" s="1"/>
  <c r="G214" i="21"/>
  <c r="I214" i="21" s="1"/>
  <c r="G215" i="21"/>
  <c r="I215" i="21" s="1"/>
  <c r="G216" i="21"/>
  <c r="I216" i="21" s="1"/>
  <c r="G217" i="21"/>
  <c r="I217" i="21" s="1"/>
  <c r="G218" i="21"/>
  <c r="I218" i="21" s="1"/>
  <c r="G219" i="21"/>
  <c r="I219" i="21" s="1"/>
  <c r="G220" i="21"/>
  <c r="I220" i="21" s="1"/>
  <c r="G221" i="21"/>
  <c r="I221" i="21" s="1"/>
  <c r="G222" i="21"/>
  <c r="I222" i="21" s="1"/>
  <c r="G223" i="21"/>
  <c r="I223" i="21" s="1"/>
  <c r="G224" i="21"/>
  <c r="I224" i="21" s="1"/>
  <c r="G225" i="21"/>
  <c r="I225" i="21" s="1"/>
  <c r="G226" i="21"/>
  <c r="I226" i="21" s="1"/>
  <c r="G227" i="21"/>
  <c r="I227" i="21" s="1"/>
  <c r="G228" i="21"/>
  <c r="I228" i="21" s="1"/>
  <c r="G229" i="21"/>
  <c r="I229" i="21" s="1"/>
  <c r="G230" i="21"/>
  <c r="I230" i="21" s="1"/>
  <c r="G231" i="21"/>
  <c r="I231" i="21" s="1"/>
  <c r="G232" i="21"/>
  <c r="I232" i="21" s="1"/>
  <c r="G233" i="21"/>
  <c r="I233" i="21" s="1"/>
  <c r="G234" i="21"/>
  <c r="I234" i="21" s="1"/>
  <c r="G235" i="21"/>
  <c r="I235" i="21" s="1"/>
  <c r="G236" i="21"/>
  <c r="I236" i="21" s="1"/>
  <c r="G237" i="21"/>
  <c r="I237" i="21" s="1"/>
  <c r="G238" i="21"/>
  <c r="I238" i="21" s="1"/>
  <c r="G239" i="21"/>
  <c r="I239" i="21" s="1"/>
  <c r="G240" i="21"/>
  <c r="I240" i="21" s="1"/>
  <c r="G241" i="21"/>
  <c r="I241" i="21" s="1"/>
  <c r="G242" i="21"/>
  <c r="I242" i="21" s="1"/>
  <c r="G243" i="21"/>
  <c r="I243" i="21" s="1"/>
  <c r="G244" i="21"/>
  <c r="I244" i="21" s="1"/>
  <c r="G245" i="21"/>
  <c r="I245" i="21" s="1"/>
  <c r="G246" i="21"/>
  <c r="I246" i="21" s="1"/>
  <c r="G247" i="21"/>
  <c r="I247" i="21" s="1"/>
  <c r="G248" i="21"/>
  <c r="I248" i="21" s="1"/>
  <c r="G249" i="21"/>
  <c r="I249" i="21" s="1"/>
  <c r="G250" i="21"/>
  <c r="I250" i="21" s="1"/>
  <c r="G251" i="21"/>
  <c r="G252" i="21"/>
  <c r="G253" i="21"/>
  <c r="G254" i="21"/>
  <c r="G255" i="21"/>
  <c r="G256" i="21"/>
  <c r="G257" i="21"/>
  <c r="G258" i="21"/>
  <c r="G259" i="21"/>
  <c r="G260" i="21"/>
  <c r="G261" i="21"/>
  <c r="G262" i="21"/>
  <c r="G263" i="21"/>
  <c r="G264" i="21"/>
  <c r="G265" i="21"/>
  <c r="G266" i="21"/>
  <c r="G267" i="21"/>
  <c r="I267" i="21" s="1"/>
  <c r="G268" i="21"/>
  <c r="I268" i="21" s="1"/>
  <c r="G269" i="21"/>
  <c r="I269" i="21" s="1"/>
  <c r="G270" i="21"/>
  <c r="I270" i="21" s="1"/>
  <c r="G271" i="21"/>
  <c r="I271" i="21" s="1"/>
  <c r="G272" i="21"/>
  <c r="I272" i="21" s="1"/>
  <c r="G273" i="21"/>
  <c r="I273" i="21" s="1"/>
  <c r="G274" i="21"/>
  <c r="I274" i="21" s="1"/>
  <c r="G275" i="21"/>
  <c r="G276" i="21"/>
  <c r="G277" i="21"/>
  <c r="G278" i="21"/>
  <c r="G279" i="21"/>
  <c r="G280" i="21"/>
  <c r="G281" i="21"/>
  <c r="G282" i="21"/>
  <c r="G283" i="21"/>
  <c r="G284" i="21"/>
  <c r="G285" i="21"/>
  <c r="G286" i="21"/>
  <c r="G287" i="21"/>
  <c r="G288" i="21"/>
  <c r="G289" i="21"/>
  <c r="G290" i="21"/>
  <c r="G291" i="21"/>
  <c r="I291" i="21" s="1"/>
  <c r="G292" i="21"/>
  <c r="I292" i="21" s="1"/>
  <c r="G293" i="21"/>
  <c r="I293" i="21" s="1"/>
  <c r="G294" i="21"/>
  <c r="I294" i="21" s="1"/>
  <c r="G295" i="21"/>
  <c r="I295" i="21" s="1"/>
  <c r="G296" i="21"/>
  <c r="I296" i="21" s="1"/>
  <c r="G297" i="21"/>
  <c r="I297" i="21" s="1"/>
  <c r="G298" i="21"/>
  <c r="I298" i="21" s="1"/>
  <c r="G299" i="21"/>
  <c r="G300" i="21"/>
  <c r="G301" i="21"/>
  <c r="G302" i="21"/>
  <c r="G303" i="21"/>
  <c r="G304" i="21"/>
  <c r="G305" i="21"/>
  <c r="G306" i="21"/>
  <c r="G307" i="21"/>
  <c r="G308" i="21"/>
  <c r="G309" i="21"/>
  <c r="G310" i="21"/>
  <c r="G311" i="21"/>
  <c r="G312" i="21"/>
  <c r="G313" i="21"/>
  <c r="G314" i="21"/>
  <c r="G315" i="21"/>
  <c r="I315" i="21" s="1"/>
  <c r="G316" i="21"/>
  <c r="I316" i="21" s="1"/>
  <c r="G317" i="21"/>
  <c r="I317" i="21" s="1"/>
  <c r="G318" i="21"/>
  <c r="I318" i="21" s="1"/>
  <c r="G319" i="21"/>
  <c r="I319" i="21" s="1"/>
  <c r="G320" i="21"/>
  <c r="I320" i="21" s="1"/>
  <c r="G321" i="21"/>
  <c r="I321" i="21" s="1"/>
  <c r="G322" i="21"/>
  <c r="I322" i="21" s="1"/>
  <c r="G323" i="21"/>
  <c r="G324" i="21"/>
  <c r="G325" i="21"/>
  <c r="G326" i="21"/>
  <c r="G327" i="21"/>
  <c r="G328" i="21"/>
  <c r="G329" i="21"/>
  <c r="G330" i="21"/>
  <c r="G331" i="21"/>
  <c r="G332" i="21"/>
  <c r="G333" i="21"/>
  <c r="G334" i="21"/>
  <c r="G335" i="21"/>
  <c r="G336" i="21"/>
  <c r="G337" i="21"/>
  <c r="G338" i="21"/>
  <c r="G339" i="21"/>
  <c r="I339" i="21" s="1"/>
  <c r="G340" i="21"/>
  <c r="I340" i="21" s="1"/>
  <c r="G341" i="21"/>
  <c r="I341" i="21" s="1"/>
  <c r="G342" i="21"/>
  <c r="I342" i="21" s="1"/>
  <c r="G343" i="21"/>
  <c r="I343" i="21" s="1"/>
  <c r="G344" i="21"/>
  <c r="I344" i="21" s="1"/>
  <c r="G345" i="21"/>
  <c r="I345" i="21" s="1"/>
  <c r="G346" i="21"/>
  <c r="I346" i="21" s="1"/>
  <c r="G347" i="21"/>
  <c r="G348" i="21"/>
  <c r="G349" i="21"/>
  <c r="G350" i="21"/>
  <c r="G351" i="21"/>
  <c r="G352" i="21"/>
  <c r="G353" i="21"/>
  <c r="G354" i="21"/>
  <c r="G355" i="21"/>
  <c r="G356" i="21"/>
  <c r="G357" i="21"/>
  <c r="G358" i="21"/>
  <c r="G359" i="21"/>
  <c r="G360" i="21"/>
  <c r="G361" i="21"/>
  <c r="G362" i="21"/>
  <c r="G363" i="21"/>
  <c r="I363" i="21" s="1"/>
  <c r="G364" i="21"/>
  <c r="I364" i="21" s="1"/>
  <c r="G365" i="21"/>
  <c r="I365" i="21" s="1"/>
  <c r="G366" i="21"/>
  <c r="I366" i="21" s="1"/>
  <c r="G367" i="21"/>
  <c r="I367" i="21" s="1"/>
  <c r="G368" i="21"/>
  <c r="I368" i="21" s="1"/>
  <c r="G369" i="21"/>
  <c r="I369" i="21" s="1"/>
  <c r="G370" i="21"/>
  <c r="I370" i="21" s="1"/>
  <c r="G371" i="21"/>
  <c r="I371" i="21" s="1"/>
  <c r="G372" i="21"/>
  <c r="I372" i="21" s="1"/>
  <c r="G373" i="21"/>
  <c r="I373" i="21" s="1"/>
  <c r="G374" i="21"/>
  <c r="I374" i="21" s="1"/>
  <c r="G375" i="21"/>
  <c r="I375" i="21" s="1"/>
  <c r="G376" i="21"/>
  <c r="I376" i="21" s="1"/>
  <c r="G377" i="21"/>
  <c r="I377" i="21" s="1"/>
  <c r="G378" i="21"/>
  <c r="I378" i="21" s="1"/>
  <c r="G379" i="21"/>
  <c r="I379" i="21" s="1"/>
  <c r="G380" i="21"/>
  <c r="I380" i="21" s="1"/>
  <c r="G381" i="21"/>
  <c r="I381" i="21" s="1"/>
  <c r="G382" i="21"/>
  <c r="I382" i="21" s="1"/>
  <c r="G383" i="21"/>
  <c r="I383" i="21" s="1"/>
  <c r="G384" i="21"/>
  <c r="I384" i="21" s="1"/>
  <c r="G385" i="21"/>
  <c r="I385" i="21" s="1"/>
  <c r="G386" i="21"/>
  <c r="I386" i="21" s="1"/>
  <c r="G387" i="21"/>
  <c r="I387" i="21" s="1"/>
  <c r="G388" i="21"/>
  <c r="I388" i="21" s="1"/>
  <c r="G389" i="21"/>
  <c r="I389" i="21" s="1"/>
  <c r="G390" i="21"/>
  <c r="I390" i="21" s="1"/>
  <c r="G391" i="21"/>
  <c r="I391" i="21" s="1"/>
  <c r="G392" i="21"/>
  <c r="I392" i="21" s="1"/>
  <c r="G393" i="21"/>
  <c r="I393" i="21" s="1"/>
  <c r="G394" i="21"/>
  <c r="I394" i="21" s="1"/>
  <c r="G395" i="21"/>
  <c r="I395" i="21" s="1"/>
  <c r="G396" i="21"/>
  <c r="I396" i="21" s="1"/>
  <c r="G397" i="21"/>
  <c r="I397" i="21" s="1"/>
  <c r="G398" i="21"/>
  <c r="I398" i="21" s="1"/>
  <c r="G399" i="21"/>
  <c r="I399" i="21" s="1"/>
  <c r="G400" i="21"/>
  <c r="I400" i="21" s="1"/>
  <c r="G401" i="21"/>
  <c r="I401" i="21" s="1"/>
  <c r="G402" i="21"/>
  <c r="I402" i="21" s="1"/>
  <c r="G403" i="21"/>
  <c r="I403" i="21" s="1"/>
  <c r="G404" i="21"/>
  <c r="I404" i="21" s="1"/>
  <c r="G405" i="21"/>
  <c r="I405" i="21" s="1"/>
  <c r="G406" i="21"/>
  <c r="I406" i="21" s="1"/>
  <c r="G407" i="21"/>
  <c r="I407" i="21" s="1"/>
  <c r="G408" i="21"/>
  <c r="I408" i="21" s="1"/>
  <c r="G409" i="21"/>
  <c r="I409" i="21" s="1"/>
  <c r="G410" i="21"/>
  <c r="I410" i="21" s="1"/>
  <c r="G411" i="21"/>
  <c r="I411" i="21" s="1"/>
  <c r="G412" i="21"/>
  <c r="I412" i="21" s="1"/>
  <c r="G413" i="21"/>
  <c r="I413" i="21" s="1"/>
  <c r="G414" i="21"/>
  <c r="I414" i="21" s="1"/>
  <c r="G415" i="21"/>
  <c r="I415" i="21" s="1"/>
  <c r="G416" i="21"/>
  <c r="I416" i="21" s="1"/>
  <c r="G417" i="21"/>
  <c r="I417" i="21" s="1"/>
  <c r="G418" i="21"/>
  <c r="I418" i="21" s="1"/>
  <c r="G419" i="21"/>
  <c r="G420" i="21"/>
  <c r="G421" i="21"/>
  <c r="G422" i="21"/>
  <c r="G423" i="21"/>
  <c r="G424" i="21"/>
  <c r="G425" i="21"/>
  <c r="G426" i="21"/>
  <c r="G427" i="21"/>
  <c r="G428" i="21"/>
  <c r="G429" i="21"/>
  <c r="G430" i="21"/>
  <c r="G431" i="21"/>
  <c r="G432" i="21"/>
  <c r="G433" i="21"/>
  <c r="G434" i="21"/>
  <c r="G435" i="21"/>
  <c r="I435" i="21" s="1"/>
  <c r="G436" i="21"/>
  <c r="I436" i="21" s="1"/>
  <c r="G437" i="21"/>
  <c r="I437" i="21" s="1"/>
  <c r="G438" i="21"/>
  <c r="I438" i="21" s="1"/>
  <c r="G439" i="21"/>
  <c r="I439" i="21" s="1"/>
  <c r="G440" i="21"/>
  <c r="I440" i="21" s="1"/>
  <c r="G441" i="21"/>
  <c r="I441" i="21" s="1"/>
  <c r="G442" i="21"/>
  <c r="I442" i="21" s="1"/>
  <c r="G443" i="21"/>
  <c r="G444" i="21"/>
  <c r="G445" i="21"/>
  <c r="G446" i="21"/>
  <c r="G447" i="21"/>
  <c r="G448" i="21"/>
  <c r="G449" i="21"/>
  <c r="G450" i="21"/>
  <c r="G451" i="21"/>
  <c r="G452" i="21"/>
  <c r="G453" i="21"/>
  <c r="G454" i="21"/>
  <c r="G455" i="21"/>
  <c r="G456" i="21"/>
  <c r="G457" i="21"/>
  <c r="G458" i="21"/>
  <c r="G459" i="21"/>
  <c r="I459" i="21" s="1"/>
  <c r="G460" i="21"/>
  <c r="I460" i="21" s="1"/>
  <c r="G461" i="21"/>
  <c r="I461" i="21" s="1"/>
  <c r="G462" i="21"/>
  <c r="I462" i="21" s="1"/>
  <c r="G463" i="21"/>
  <c r="I463" i="21" s="1"/>
  <c r="G464" i="21"/>
  <c r="I464" i="21" s="1"/>
  <c r="G465" i="21"/>
  <c r="I465" i="21" s="1"/>
  <c r="G466" i="21"/>
  <c r="I466" i="21" s="1"/>
  <c r="G467" i="21"/>
  <c r="G468" i="21"/>
  <c r="G469" i="21"/>
  <c r="G470" i="21"/>
  <c r="G471" i="21"/>
  <c r="G472" i="21"/>
  <c r="G473" i="21"/>
  <c r="G474" i="21"/>
  <c r="G475" i="21"/>
  <c r="G476" i="21"/>
  <c r="G477" i="21"/>
  <c r="G478" i="21"/>
  <c r="G479" i="21"/>
  <c r="G480" i="21"/>
  <c r="G481" i="21"/>
  <c r="G482" i="21"/>
  <c r="G483" i="21"/>
  <c r="I483" i="21" s="1"/>
  <c r="G484" i="21"/>
  <c r="I484" i="21" s="1"/>
  <c r="G485" i="21"/>
  <c r="I485" i="21" s="1"/>
  <c r="G486" i="21"/>
  <c r="I486" i="21" s="1"/>
  <c r="G487" i="21"/>
  <c r="I487" i="21" s="1"/>
  <c r="G488" i="21"/>
  <c r="I488" i="21" s="1"/>
  <c r="G489" i="21"/>
  <c r="I489" i="21" s="1"/>
  <c r="G490" i="21"/>
  <c r="I490" i="21" s="1"/>
  <c r="G491" i="21"/>
  <c r="G492" i="21"/>
  <c r="G493" i="21"/>
  <c r="G494" i="21"/>
  <c r="G495" i="21"/>
  <c r="G496" i="21"/>
  <c r="G497" i="21"/>
  <c r="G498" i="21"/>
  <c r="G499" i="21"/>
  <c r="G500" i="21"/>
  <c r="G501" i="21"/>
  <c r="G502" i="21"/>
  <c r="G503" i="21"/>
  <c r="G504" i="21"/>
  <c r="G505" i="21"/>
  <c r="G506" i="21"/>
  <c r="G507" i="21"/>
  <c r="I507" i="21" s="1"/>
  <c r="G508" i="21"/>
  <c r="I508" i="21" s="1"/>
  <c r="G509" i="21"/>
  <c r="I509" i="21" s="1"/>
  <c r="G510" i="21"/>
  <c r="I510" i="21" s="1"/>
  <c r="G511" i="21"/>
  <c r="I511" i="21" s="1"/>
  <c r="G512" i="21"/>
  <c r="I512" i="21" s="1"/>
  <c r="G513" i="21"/>
  <c r="I513" i="21" s="1"/>
  <c r="G514" i="21"/>
  <c r="I514" i="21" s="1"/>
  <c r="G515" i="21"/>
  <c r="G516" i="21"/>
  <c r="G517" i="21"/>
  <c r="G518" i="21"/>
  <c r="G519" i="21"/>
  <c r="G520" i="21"/>
  <c r="G521" i="21"/>
  <c r="G522" i="21"/>
  <c r="G523" i="21"/>
  <c r="G524" i="21"/>
  <c r="G525" i="21"/>
  <c r="G526" i="21"/>
  <c r="G527" i="21"/>
  <c r="G528" i="21"/>
  <c r="G529" i="21"/>
  <c r="G530" i="21"/>
  <c r="G531" i="21"/>
  <c r="I531" i="21" s="1"/>
  <c r="G532" i="21"/>
  <c r="I532" i="21" s="1"/>
  <c r="G533" i="21"/>
  <c r="I533" i="21" s="1"/>
  <c r="G534" i="21"/>
  <c r="I534" i="21" s="1"/>
  <c r="G535" i="21"/>
  <c r="I535" i="21" s="1"/>
  <c r="G536" i="21"/>
  <c r="I536" i="21" s="1"/>
  <c r="G537" i="21"/>
  <c r="I537" i="21" s="1"/>
  <c r="G538" i="21"/>
  <c r="I538" i="21" s="1"/>
  <c r="G539" i="21"/>
  <c r="I539" i="21" s="1"/>
  <c r="G540" i="21"/>
  <c r="I540" i="21" s="1"/>
  <c r="G541" i="21"/>
  <c r="I541" i="21" s="1"/>
  <c r="G542" i="21"/>
  <c r="I542" i="21" s="1"/>
  <c r="G543" i="21"/>
  <c r="I543" i="21" s="1"/>
  <c r="G544" i="21"/>
  <c r="I544" i="21" s="1"/>
  <c r="G545" i="21"/>
  <c r="I545" i="21" s="1"/>
  <c r="G546" i="21"/>
  <c r="I546" i="21" s="1"/>
  <c r="G547" i="21"/>
  <c r="I547" i="21" s="1"/>
  <c r="G548" i="21"/>
  <c r="I548" i="21" s="1"/>
  <c r="G549" i="21"/>
  <c r="I549" i="21" s="1"/>
  <c r="G550" i="21"/>
  <c r="I550" i="21" s="1"/>
  <c r="G551" i="21"/>
  <c r="I551" i="21" s="1"/>
  <c r="G552" i="21"/>
  <c r="I552" i="21" s="1"/>
  <c r="G553" i="21"/>
  <c r="I553" i="21" s="1"/>
  <c r="G554" i="21"/>
  <c r="I554" i="21" s="1"/>
  <c r="G555" i="21"/>
  <c r="I555" i="21" s="1"/>
  <c r="G556" i="21"/>
  <c r="I556" i="21" s="1"/>
  <c r="G557" i="21"/>
  <c r="I557" i="21" s="1"/>
  <c r="G558" i="21"/>
  <c r="I558" i="21" s="1"/>
  <c r="G559" i="21"/>
  <c r="I559" i="21" s="1"/>
  <c r="G560" i="21"/>
  <c r="I560" i="21" s="1"/>
  <c r="G561" i="21"/>
  <c r="I561" i="21" s="1"/>
  <c r="G562" i="21"/>
  <c r="I562" i="21" s="1"/>
  <c r="G563" i="21"/>
  <c r="I563" i="21" s="1"/>
  <c r="G564" i="21"/>
  <c r="I564" i="21" s="1"/>
  <c r="G565" i="21"/>
  <c r="I565" i="21" s="1"/>
  <c r="G566" i="21"/>
  <c r="I566" i="21" s="1"/>
  <c r="G567" i="21"/>
  <c r="I567" i="21" s="1"/>
  <c r="G568" i="21"/>
  <c r="I568" i="21" s="1"/>
  <c r="G569" i="21"/>
  <c r="I569" i="21" s="1"/>
  <c r="G570" i="21"/>
  <c r="I570" i="21" s="1"/>
  <c r="G571" i="21"/>
  <c r="I571" i="21" s="1"/>
  <c r="G572" i="21"/>
  <c r="I572" i="21" s="1"/>
  <c r="G573" i="21"/>
  <c r="I573" i="21" s="1"/>
  <c r="G574" i="21"/>
  <c r="I574" i="21" s="1"/>
  <c r="G575" i="21"/>
  <c r="I575" i="21" s="1"/>
  <c r="G576" i="21"/>
  <c r="I576" i="21" s="1"/>
  <c r="G577" i="21"/>
  <c r="I577" i="21" s="1"/>
  <c r="G578" i="21"/>
  <c r="I578" i="21" s="1"/>
  <c r="G579" i="21"/>
  <c r="I579" i="21" s="1"/>
  <c r="G580" i="21"/>
  <c r="I580" i="21" s="1"/>
  <c r="G581" i="21"/>
  <c r="I581" i="21" s="1"/>
  <c r="G582" i="21"/>
  <c r="I582" i="21" s="1"/>
  <c r="G583" i="21"/>
  <c r="I583" i="21" s="1"/>
  <c r="G584" i="21"/>
  <c r="I584" i="21" s="1"/>
  <c r="G585" i="21"/>
  <c r="I585" i="21" s="1"/>
  <c r="G586" i="21"/>
  <c r="I586" i="21" s="1"/>
  <c r="G587" i="21"/>
  <c r="G588" i="21"/>
  <c r="G589" i="21"/>
  <c r="G590" i="21"/>
  <c r="G591" i="21"/>
  <c r="G592" i="21"/>
  <c r="G593" i="21"/>
  <c r="G594" i="21"/>
  <c r="G595" i="21"/>
  <c r="G596" i="21"/>
  <c r="G597" i="21"/>
  <c r="G598" i="21"/>
  <c r="G599" i="21"/>
  <c r="G600" i="21"/>
  <c r="G601" i="21"/>
  <c r="G602" i="21"/>
  <c r="G603" i="21"/>
  <c r="I603" i="21" s="1"/>
  <c r="G604" i="21"/>
  <c r="I604" i="21" s="1"/>
  <c r="G605" i="21"/>
  <c r="I605" i="21" s="1"/>
  <c r="G606" i="21"/>
  <c r="I606" i="21" s="1"/>
  <c r="G607" i="21"/>
  <c r="I607" i="21" s="1"/>
  <c r="G608" i="21"/>
  <c r="I608" i="21" s="1"/>
  <c r="G609" i="21"/>
  <c r="I609" i="21" s="1"/>
  <c r="G610" i="21"/>
  <c r="I610" i="21" s="1"/>
  <c r="G611" i="21"/>
  <c r="G612" i="21"/>
  <c r="G613" i="21"/>
  <c r="G614" i="21"/>
  <c r="G615" i="21"/>
  <c r="G616" i="21"/>
  <c r="G617" i="21"/>
  <c r="G618" i="21"/>
  <c r="G619" i="21"/>
  <c r="G620" i="21"/>
  <c r="G621" i="21"/>
  <c r="G622" i="21"/>
  <c r="G623" i="21"/>
  <c r="G624" i="21"/>
  <c r="G625" i="21"/>
  <c r="G626" i="21"/>
  <c r="G627" i="21"/>
  <c r="I627" i="21" s="1"/>
  <c r="G628" i="21"/>
  <c r="I628" i="21" s="1"/>
  <c r="G629" i="21"/>
  <c r="I629" i="21" s="1"/>
  <c r="G630" i="21"/>
  <c r="I630" i="21" s="1"/>
  <c r="G631" i="21"/>
  <c r="I631" i="21" s="1"/>
  <c r="G632" i="21"/>
  <c r="I632" i="21" s="1"/>
  <c r="G633" i="21"/>
  <c r="I633" i="21" s="1"/>
  <c r="G634" i="21"/>
  <c r="I634" i="21" s="1"/>
  <c r="G635" i="21"/>
  <c r="G636" i="21"/>
  <c r="G637" i="21"/>
  <c r="G638" i="21"/>
  <c r="G639" i="21"/>
  <c r="G640" i="21"/>
  <c r="G641" i="21"/>
  <c r="G642" i="21"/>
  <c r="G643" i="21"/>
  <c r="G644" i="21"/>
  <c r="G645" i="21"/>
  <c r="G646" i="21"/>
  <c r="G647" i="21"/>
  <c r="G648" i="21"/>
  <c r="G649" i="21"/>
  <c r="G650" i="21"/>
  <c r="G651" i="21"/>
  <c r="I651" i="21" s="1"/>
  <c r="G652" i="21"/>
  <c r="I652" i="21" s="1"/>
  <c r="G653" i="21"/>
  <c r="I653" i="21" s="1"/>
  <c r="G654" i="21"/>
  <c r="I654" i="21" s="1"/>
  <c r="G655" i="21"/>
  <c r="I655" i="21" s="1"/>
  <c r="G656" i="21"/>
  <c r="I656" i="21" s="1"/>
  <c r="G657" i="21"/>
  <c r="I657" i="21" s="1"/>
  <c r="G658" i="21"/>
  <c r="I658" i="21" s="1"/>
  <c r="G659" i="21"/>
  <c r="G660" i="21"/>
  <c r="G661" i="21"/>
  <c r="G662" i="21"/>
  <c r="G663" i="21"/>
  <c r="G664" i="21"/>
  <c r="G665" i="21"/>
  <c r="G666" i="21"/>
  <c r="G667" i="21"/>
  <c r="G668" i="21"/>
  <c r="G669" i="21"/>
  <c r="G670" i="21"/>
  <c r="G671" i="21"/>
  <c r="G672" i="21"/>
  <c r="G673" i="21"/>
  <c r="G674" i="21"/>
  <c r="G675" i="21"/>
  <c r="I675" i="21" s="1"/>
  <c r="G676" i="21"/>
  <c r="I676" i="21" s="1"/>
  <c r="G677" i="21"/>
  <c r="I677" i="21" s="1"/>
  <c r="G678" i="21"/>
  <c r="I678" i="21" s="1"/>
  <c r="G679" i="21"/>
  <c r="I679" i="21" s="1"/>
  <c r="G680" i="21"/>
  <c r="I680" i="21" s="1"/>
  <c r="G681" i="21"/>
  <c r="I681" i="21" s="1"/>
  <c r="G682" i="21"/>
  <c r="I682" i="21" s="1"/>
  <c r="G683" i="21"/>
  <c r="G684" i="21"/>
  <c r="G685" i="21"/>
  <c r="G686" i="21"/>
  <c r="G687" i="21"/>
  <c r="G688" i="21"/>
  <c r="G689" i="21"/>
  <c r="G690" i="21"/>
  <c r="G691" i="21"/>
  <c r="G692" i="21"/>
  <c r="G693" i="21"/>
  <c r="G694" i="21"/>
  <c r="G695" i="21"/>
  <c r="G696" i="21"/>
  <c r="G697" i="21"/>
  <c r="G698" i="21"/>
  <c r="G699" i="21"/>
  <c r="I699" i="21" s="1"/>
  <c r="G700" i="21"/>
  <c r="I700" i="21" s="1"/>
  <c r="G701" i="21"/>
  <c r="I701" i="21" s="1"/>
  <c r="G702" i="21"/>
  <c r="I702" i="21" s="1"/>
  <c r="G703" i="21"/>
  <c r="I703" i="21" s="1"/>
  <c r="G704" i="21"/>
  <c r="I704" i="21" s="1"/>
  <c r="G705" i="21"/>
  <c r="I705" i="21" s="1"/>
  <c r="G706" i="21"/>
  <c r="I706" i="21" s="1"/>
  <c r="G707" i="21"/>
  <c r="I707" i="21" s="1"/>
  <c r="G708" i="21"/>
  <c r="I708" i="21" s="1"/>
  <c r="G709" i="21"/>
  <c r="I709" i="21" s="1"/>
  <c r="G710" i="21"/>
  <c r="I710" i="21" s="1"/>
  <c r="G711" i="21"/>
  <c r="I711" i="21" s="1"/>
  <c r="G712" i="21"/>
  <c r="I712" i="21" s="1"/>
  <c r="G713" i="21"/>
  <c r="I713" i="21" s="1"/>
  <c r="G714" i="21"/>
  <c r="I714" i="21" s="1"/>
  <c r="G715" i="21"/>
  <c r="I715" i="21" s="1"/>
  <c r="G716" i="21"/>
  <c r="I716" i="21" s="1"/>
  <c r="G717" i="21"/>
  <c r="I717" i="21" s="1"/>
  <c r="G718" i="21"/>
  <c r="I718" i="21" s="1"/>
  <c r="G719" i="21"/>
  <c r="I719" i="21" s="1"/>
  <c r="G720" i="21"/>
  <c r="I720" i="21" s="1"/>
  <c r="G721" i="21"/>
  <c r="I721" i="21" s="1"/>
  <c r="G722" i="21"/>
  <c r="I722" i="21" s="1"/>
  <c r="G723" i="21"/>
  <c r="I723" i="21" s="1"/>
  <c r="G724" i="21"/>
  <c r="I724" i="21" s="1"/>
  <c r="G725" i="21"/>
  <c r="I725" i="21" s="1"/>
  <c r="G726" i="21"/>
  <c r="I726" i="21" s="1"/>
  <c r="G727" i="21"/>
  <c r="I727" i="21" s="1"/>
  <c r="G728" i="21"/>
  <c r="I728" i="21" s="1"/>
  <c r="G729" i="21"/>
  <c r="I729" i="21" s="1"/>
  <c r="G730" i="21"/>
  <c r="I730" i="21" s="1"/>
  <c r="G731" i="21"/>
  <c r="I731" i="21" s="1"/>
  <c r="G732" i="21"/>
  <c r="I732" i="21" s="1"/>
  <c r="G733" i="21"/>
  <c r="I733" i="21" s="1"/>
  <c r="G734" i="21"/>
  <c r="I734" i="21" s="1"/>
  <c r="G735" i="21"/>
  <c r="I735" i="21" s="1"/>
  <c r="G736" i="21"/>
  <c r="I736" i="21" s="1"/>
  <c r="G737" i="21"/>
  <c r="I737" i="21" s="1"/>
  <c r="G738" i="21"/>
  <c r="I738" i="21" s="1"/>
  <c r="G739" i="21"/>
  <c r="I739" i="21" s="1"/>
  <c r="G740" i="21"/>
  <c r="I740" i="21" s="1"/>
  <c r="G741" i="21"/>
  <c r="I741" i="21" s="1"/>
  <c r="G742" i="21"/>
  <c r="I742" i="21" s="1"/>
  <c r="G743" i="21"/>
  <c r="I743" i="21" s="1"/>
  <c r="G744" i="21"/>
  <c r="I744" i="21" s="1"/>
  <c r="G745" i="21"/>
  <c r="I745" i="21" s="1"/>
  <c r="G746" i="21"/>
  <c r="I746" i="21" s="1"/>
  <c r="G747" i="21"/>
  <c r="I747" i="21" s="1"/>
  <c r="G748" i="21"/>
  <c r="I748" i="21" s="1"/>
  <c r="G749" i="21"/>
  <c r="I749" i="21" s="1"/>
  <c r="G750" i="21"/>
  <c r="I750" i="21" s="1"/>
  <c r="G751" i="21"/>
  <c r="I751" i="21" s="1"/>
  <c r="G752" i="21"/>
  <c r="I752" i="21" s="1"/>
  <c r="G753" i="21"/>
  <c r="I753" i="21" s="1"/>
  <c r="G754" i="21"/>
  <c r="I754" i="21" s="1"/>
  <c r="G755" i="21"/>
  <c r="G756" i="21"/>
  <c r="G757" i="21"/>
  <c r="G758" i="21"/>
  <c r="G759" i="21"/>
  <c r="G760" i="21"/>
  <c r="G761" i="21"/>
  <c r="G762" i="21"/>
  <c r="G763" i="21"/>
  <c r="G764" i="21"/>
  <c r="G765" i="21"/>
  <c r="G766" i="21"/>
  <c r="G767" i="21"/>
  <c r="G768" i="21"/>
  <c r="G769" i="21"/>
  <c r="G770" i="21"/>
  <c r="G771" i="21"/>
  <c r="I771" i="21" s="1"/>
  <c r="G772" i="21"/>
  <c r="I772" i="21" s="1"/>
  <c r="G773" i="21"/>
  <c r="I773" i="21" s="1"/>
  <c r="G774" i="21"/>
  <c r="I774" i="21" s="1"/>
  <c r="G775" i="21"/>
  <c r="I775" i="21" s="1"/>
  <c r="G776" i="21"/>
  <c r="I776" i="21" s="1"/>
  <c r="G777" i="21"/>
  <c r="I777" i="21" s="1"/>
  <c r="G778" i="21"/>
  <c r="I778" i="21" s="1"/>
  <c r="G779" i="21"/>
  <c r="G780" i="21"/>
  <c r="G781" i="21"/>
  <c r="G782" i="21"/>
  <c r="G783" i="21"/>
  <c r="G784" i="21"/>
  <c r="G785" i="21"/>
  <c r="G786" i="21"/>
  <c r="G787" i="21"/>
  <c r="G788" i="21"/>
  <c r="G789" i="21"/>
  <c r="G790" i="21"/>
  <c r="G791" i="21"/>
  <c r="G792" i="21"/>
  <c r="G793" i="21"/>
  <c r="G794" i="21"/>
  <c r="G795" i="21"/>
  <c r="I795" i="21" s="1"/>
  <c r="G796" i="21"/>
  <c r="I796" i="21" s="1"/>
  <c r="G797" i="21"/>
  <c r="I797" i="21" s="1"/>
  <c r="G798" i="21"/>
  <c r="I798" i="21" s="1"/>
  <c r="G799" i="21"/>
  <c r="I799" i="21" s="1"/>
  <c r="G800" i="21"/>
  <c r="I800" i="21" s="1"/>
  <c r="G801" i="21"/>
  <c r="I801" i="21" s="1"/>
  <c r="G802" i="21"/>
  <c r="I802" i="21" s="1"/>
  <c r="G803" i="21"/>
  <c r="G804" i="21"/>
  <c r="G805" i="21"/>
  <c r="G806" i="21"/>
  <c r="G807" i="21"/>
  <c r="G808" i="21"/>
  <c r="G809" i="21"/>
  <c r="G810" i="21"/>
  <c r="G811" i="21"/>
  <c r="G812" i="21"/>
  <c r="G813" i="21"/>
  <c r="G814" i="21"/>
  <c r="G815" i="21"/>
  <c r="G816" i="21"/>
  <c r="G817" i="21"/>
  <c r="G818" i="21"/>
  <c r="G819" i="21"/>
  <c r="I819" i="21" s="1"/>
  <c r="G820" i="21"/>
  <c r="I820" i="21" s="1"/>
  <c r="G821" i="21"/>
  <c r="I821" i="21" s="1"/>
  <c r="G822" i="21"/>
  <c r="I822" i="21" s="1"/>
  <c r="G823" i="21"/>
  <c r="I823" i="21" s="1"/>
  <c r="G824" i="21"/>
  <c r="I824" i="21" s="1"/>
  <c r="G825" i="21"/>
  <c r="I825" i="21" s="1"/>
  <c r="G826" i="21"/>
  <c r="I826" i="21" s="1"/>
  <c r="G827" i="21"/>
  <c r="G828" i="21"/>
  <c r="G829" i="21"/>
  <c r="G830" i="21"/>
  <c r="G831" i="21"/>
  <c r="G832" i="21"/>
  <c r="G833" i="21"/>
  <c r="G834" i="21"/>
  <c r="G835" i="21"/>
  <c r="G836" i="21"/>
  <c r="G837" i="21"/>
  <c r="G838" i="21"/>
  <c r="G839" i="21"/>
  <c r="G840" i="21"/>
  <c r="G841" i="21"/>
  <c r="G842" i="21"/>
  <c r="G843" i="21"/>
  <c r="I843" i="21" s="1"/>
  <c r="G844" i="21"/>
  <c r="I844" i="21" s="1"/>
  <c r="G845" i="21"/>
  <c r="I845" i="21" s="1"/>
  <c r="G846" i="21"/>
  <c r="I846" i="21" s="1"/>
  <c r="G847" i="21"/>
  <c r="I847" i="21" s="1"/>
  <c r="G848" i="21"/>
  <c r="I848" i="21" s="1"/>
  <c r="G849" i="21"/>
  <c r="I849" i="21" s="1"/>
  <c r="G850" i="21"/>
  <c r="I850" i="21" s="1"/>
  <c r="G851" i="21"/>
  <c r="G852" i="21"/>
  <c r="G853" i="21"/>
  <c r="G854" i="21"/>
  <c r="G855" i="21"/>
  <c r="G856" i="21"/>
  <c r="G857" i="21"/>
  <c r="G858" i="21"/>
  <c r="G859" i="21"/>
  <c r="G860" i="21"/>
  <c r="G861" i="21"/>
  <c r="G862" i="21"/>
  <c r="G863" i="21"/>
  <c r="G864" i="21"/>
  <c r="G865" i="21"/>
  <c r="G866" i="21"/>
  <c r="G867" i="21"/>
  <c r="I867" i="21" s="1"/>
  <c r="G868" i="21"/>
  <c r="I868" i="21" s="1"/>
  <c r="G869" i="21"/>
  <c r="I869" i="21" s="1"/>
  <c r="G870" i="21"/>
  <c r="I870" i="21" s="1"/>
  <c r="G871" i="21"/>
  <c r="I871" i="21" s="1"/>
  <c r="G872" i="21"/>
  <c r="I872" i="21" s="1"/>
  <c r="G873" i="21"/>
  <c r="I873" i="21" s="1"/>
  <c r="G874" i="21"/>
  <c r="I874" i="21" s="1"/>
  <c r="G875" i="21"/>
  <c r="I875" i="21" s="1"/>
  <c r="G876" i="21"/>
  <c r="I876" i="21" s="1"/>
  <c r="G877" i="21"/>
  <c r="I877" i="21" s="1"/>
  <c r="G878" i="21"/>
  <c r="I878" i="21" s="1"/>
  <c r="G879" i="21"/>
  <c r="I879" i="21" s="1"/>
  <c r="G880" i="21"/>
  <c r="I880" i="21" s="1"/>
  <c r="G881" i="21"/>
  <c r="I881" i="21" s="1"/>
  <c r="G882" i="21"/>
  <c r="I882" i="21" s="1"/>
  <c r="G883" i="21"/>
  <c r="I883" i="21" s="1"/>
  <c r="G884" i="21"/>
  <c r="I884" i="21" s="1"/>
  <c r="G885" i="21"/>
  <c r="I885" i="21" s="1"/>
  <c r="G886" i="21"/>
  <c r="I886" i="21" s="1"/>
  <c r="G887" i="21"/>
  <c r="I887" i="21" s="1"/>
  <c r="G888" i="21"/>
  <c r="I888" i="21" s="1"/>
  <c r="G889" i="21"/>
  <c r="I889" i="21" s="1"/>
  <c r="G890" i="21"/>
  <c r="I890" i="21" s="1"/>
  <c r="G891" i="21"/>
  <c r="I891" i="21" s="1"/>
  <c r="G892" i="21"/>
  <c r="I892" i="21" s="1"/>
  <c r="G893" i="21"/>
  <c r="I893" i="21" s="1"/>
  <c r="G894" i="21"/>
  <c r="I894" i="21" s="1"/>
  <c r="G895" i="21"/>
  <c r="I895" i="21" s="1"/>
  <c r="G896" i="21"/>
  <c r="I896" i="21" s="1"/>
  <c r="G897" i="21"/>
  <c r="I897" i="21" s="1"/>
  <c r="G898" i="21"/>
  <c r="I898" i="21" s="1"/>
  <c r="G899" i="21"/>
  <c r="I899" i="21" s="1"/>
  <c r="G900" i="21"/>
  <c r="I900" i="21" s="1"/>
  <c r="G901" i="21"/>
  <c r="I901" i="21" s="1"/>
  <c r="G902" i="21"/>
  <c r="I902" i="21" s="1"/>
  <c r="G903" i="21"/>
  <c r="I903" i="21" s="1"/>
  <c r="G904" i="21"/>
  <c r="I904" i="21" s="1"/>
  <c r="G905" i="21"/>
  <c r="I905" i="21" s="1"/>
  <c r="G906" i="21"/>
  <c r="I906" i="21" s="1"/>
  <c r="G907" i="21"/>
  <c r="I907" i="21" s="1"/>
  <c r="G908" i="21"/>
  <c r="I908" i="21" s="1"/>
  <c r="G909" i="21"/>
  <c r="I909" i="21" s="1"/>
  <c r="G910" i="21"/>
  <c r="I910" i="21" s="1"/>
  <c r="G911" i="21"/>
  <c r="I911" i="21" s="1"/>
  <c r="G912" i="21"/>
  <c r="I912" i="21" s="1"/>
  <c r="G913" i="21"/>
  <c r="I913" i="21" s="1"/>
  <c r="G914" i="21"/>
  <c r="I914" i="21" s="1"/>
  <c r="G915" i="21"/>
  <c r="I915" i="21" s="1"/>
  <c r="G916" i="21"/>
  <c r="I916" i="21" s="1"/>
  <c r="G917" i="21"/>
  <c r="I917" i="21" s="1"/>
  <c r="G918" i="21"/>
  <c r="I918" i="21" s="1"/>
  <c r="G919" i="21"/>
  <c r="I919" i="21" s="1"/>
  <c r="G920" i="21"/>
  <c r="I920" i="21" s="1"/>
  <c r="G921" i="21"/>
  <c r="I921" i="21" s="1"/>
  <c r="G922" i="21"/>
  <c r="I922" i="21" s="1"/>
  <c r="G923" i="21"/>
  <c r="G924" i="21"/>
  <c r="G925" i="21"/>
  <c r="G926" i="21"/>
  <c r="G927" i="21"/>
  <c r="G928" i="21"/>
  <c r="G929" i="21"/>
  <c r="G930" i="21"/>
  <c r="G931" i="21"/>
  <c r="G932" i="21"/>
  <c r="G933" i="21"/>
  <c r="G934" i="21"/>
  <c r="G935" i="21"/>
  <c r="G936" i="21"/>
  <c r="G937" i="21"/>
  <c r="G938" i="21"/>
  <c r="G939" i="21"/>
  <c r="I939" i="21" s="1"/>
  <c r="G940" i="21"/>
  <c r="I940" i="21" s="1"/>
  <c r="G941" i="21"/>
  <c r="I941" i="21" s="1"/>
  <c r="G942" i="21"/>
  <c r="I942" i="21" s="1"/>
  <c r="G943" i="21"/>
  <c r="I943" i="21" s="1"/>
  <c r="G944" i="21"/>
  <c r="I944" i="21" s="1"/>
  <c r="G945" i="21"/>
  <c r="I945" i="21" s="1"/>
  <c r="G946" i="21"/>
  <c r="I946" i="21" s="1"/>
  <c r="G947" i="21"/>
  <c r="G948" i="21"/>
  <c r="G949" i="21"/>
  <c r="G950" i="21"/>
  <c r="G951" i="21"/>
  <c r="G952" i="21"/>
  <c r="G953" i="21"/>
  <c r="G954" i="21"/>
  <c r="G955" i="21"/>
  <c r="G956" i="21"/>
  <c r="G957" i="21"/>
  <c r="G958" i="21"/>
  <c r="G959" i="21"/>
  <c r="G960" i="21"/>
  <c r="G961" i="21"/>
  <c r="G962" i="21"/>
  <c r="G963" i="21"/>
  <c r="I963" i="21" s="1"/>
  <c r="G964" i="21"/>
  <c r="I964" i="21" s="1"/>
  <c r="G965" i="21"/>
  <c r="I965" i="21" s="1"/>
  <c r="G966" i="21"/>
  <c r="I966" i="21" s="1"/>
  <c r="G967" i="21"/>
  <c r="I967" i="21" s="1"/>
  <c r="G968" i="21"/>
  <c r="I968" i="21" s="1"/>
  <c r="G969" i="21"/>
  <c r="I969" i="21" s="1"/>
  <c r="G970" i="21"/>
  <c r="I970" i="21" s="1"/>
  <c r="G971" i="21"/>
  <c r="G972" i="21"/>
  <c r="G973" i="21"/>
  <c r="G974" i="21"/>
  <c r="G975" i="21"/>
  <c r="G976" i="21"/>
  <c r="G977" i="21"/>
  <c r="G978" i="21"/>
  <c r="G979" i="21"/>
  <c r="G980" i="21"/>
  <c r="G981" i="21"/>
  <c r="G982" i="21"/>
  <c r="G983" i="21"/>
  <c r="G984" i="21"/>
  <c r="G985" i="21"/>
  <c r="G986" i="21"/>
  <c r="G987" i="21"/>
  <c r="I987" i="21" s="1"/>
  <c r="G988" i="21"/>
  <c r="I988" i="21" s="1"/>
  <c r="G989" i="21"/>
  <c r="I989" i="21" s="1"/>
  <c r="G990" i="21"/>
  <c r="I990" i="21" s="1"/>
  <c r="G991" i="21"/>
  <c r="I991" i="21" s="1"/>
  <c r="G992" i="21"/>
  <c r="I992" i="21" s="1"/>
  <c r="G993" i="21"/>
  <c r="I993" i="21" s="1"/>
  <c r="G994" i="21"/>
  <c r="I994" i="21" s="1"/>
  <c r="G995" i="21"/>
  <c r="G996" i="21"/>
  <c r="G997" i="21"/>
  <c r="G998" i="21"/>
  <c r="G999" i="21"/>
  <c r="G1000" i="21"/>
  <c r="G1001" i="21"/>
  <c r="G1002" i="21"/>
  <c r="G1003" i="21"/>
  <c r="G1004" i="21"/>
  <c r="G1005" i="21"/>
  <c r="G1006" i="21"/>
  <c r="G1007" i="21"/>
  <c r="G1008" i="21"/>
  <c r="G1009" i="21"/>
  <c r="G1010" i="21"/>
  <c r="G1011" i="21"/>
  <c r="I1011" i="21" s="1"/>
  <c r="G1012" i="21"/>
  <c r="I1012" i="21" s="1"/>
  <c r="G1013" i="21"/>
  <c r="I1013" i="21" s="1"/>
  <c r="G1014" i="21"/>
  <c r="I1014" i="21" s="1"/>
  <c r="G1015" i="21"/>
  <c r="I1015" i="21" s="1"/>
  <c r="G1016" i="21"/>
  <c r="I1016" i="21" s="1"/>
  <c r="G1017" i="21"/>
  <c r="I1017" i="21" s="1"/>
  <c r="G1018" i="21"/>
  <c r="I1018" i="21" s="1"/>
  <c r="G1019" i="21"/>
  <c r="G1020" i="21"/>
  <c r="G1021" i="21"/>
  <c r="G1022" i="21"/>
  <c r="G1023" i="21"/>
  <c r="G1024" i="21"/>
  <c r="G1025" i="21"/>
  <c r="G1026" i="21"/>
  <c r="G1027" i="21"/>
  <c r="G1028" i="21"/>
  <c r="G1029" i="21"/>
  <c r="G1030" i="21"/>
  <c r="G1031" i="21"/>
  <c r="G1032" i="21"/>
  <c r="G1033" i="21"/>
  <c r="G1034" i="21"/>
  <c r="G1035" i="21"/>
  <c r="I1035" i="21" s="1"/>
  <c r="G1036" i="21"/>
  <c r="I1036" i="21" s="1"/>
  <c r="G1037" i="21"/>
  <c r="I1037" i="21" s="1"/>
  <c r="G1038" i="21"/>
  <c r="I1038" i="21" s="1"/>
  <c r="G1039" i="21"/>
  <c r="I1039" i="21" s="1"/>
  <c r="G1040" i="21"/>
  <c r="I1040" i="21" s="1"/>
  <c r="G1041" i="21"/>
  <c r="I1041" i="21" s="1"/>
  <c r="G1042" i="21"/>
  <c r="I1042" i="21" s="1"/>
  <c r="G1043" i="21"/>
  <c r="I1043" i="21" s="1"/>
  <c r="G1044" i="21"/>
  <c r="I1044" i="21" s="1"/>
  <c r="G1045" i="21"/>
  <c r="I1045" i="21" s="1"/>
  <c r="G1046" i="21"/>
  <c r="I1046" i="21" s="1"/>
  <c r="G1047" i="21"/>
  <c r="I1047" i="21" s="1"/>
  <c r="G1048" i="21"/>
  <c r="I1048" i="21" s="1"/>
  <c r="G1049" i="21"/>
  <c r="I1049" i="21" s="1"/>
  <c r="G1050" i="21"/>
  <c r="I1050" i="21" s="1"/>
  <c r="G1051" i="21"/>
  <c r="I1051" i="21" s="1"/>
  <c r="G1052" i="21"/>
  <c r="I1052" i="21" s="1"/>
  <c r="G1053" i="21"/>
  <c r="I1053" i="21" s="1"/>
  <c r="G1054" i="21"/>
  <c r="I1054" i="21" s="1"/>
  <c r="G1055" i="21"/>
  <c r="I1055" i="21" s="1"/>
  <c r="G1056" i="21"/>
  <c r="I1056" i="21" s="1"/>
  <c r="G1057" i="21"/>
  <c r="I1057" i="21" s="1"/>
  <c r="G1058" i="21"/>
  <c r="I1058" i="21" s="1"/>
  <c r="G1059" i="21"/>
  <c r="I1059" i="21" s="1"/>
  <c r="G1060" i="21"/>
  <c r="I1060" i="21" s="1"/>
  <c r="G1061" i="21"/>
  <c r="I1061" i="21" s="1"/>
  <c r="G1062" i="21"/>
  <c r="I1062" i="21" s="1"/>
  <c r="G1063" i="21"/>
  <c r="I1063" i="21" s="1"/>
  <c r="G1064" i="21"/>
  <c r="I1064" i="21" s="1"/>
  <c r="G1065" i="21"/>
  <c r="I1065" i="21" s="1"/>
  <c r="G1066" i="21"/>
  <c r="I1066" i="21" s="1"/>
  <c r="G1067" i="21"/>
  <c r="I1067" i="21" s="1"/>
  <c r="G1068" i="21"/>
  <c r="I1068" i="21" s="1"/>
  <c r="G1069" i="21"/>
  <c r="I1069" i="21" s="1"/>
  <c r="G1070" i="21"/>
  <c r="I1070" i="21" s="1"/>
  <c r="G1071" i="21"/>
  <c r="I1071" i="21" s="1"/>
  <c r="G1072" i="21"/>
  <c r="I1072" i="21" s="1"/>
  <c r="G1073" i="21"/>
  <c r="I1073" i="21" s="1"/>
  <c r="G1074" i="21"/>
  <c r="I1074" i="21" s="1"/>
  <c r="G1075" i="21"/>
  <c r="I1075" i="21" s="1"/>
  <c r="G1076" i="21"/>
  <c r="I1076" i="21" s="1"/>
  <c r="G1077" i="21"/>
  <c r="I1077" i="21" s="1"/>
  <c r="G1078" i="21"/>
  <c r="I1078" i="21" s="1"/>
  <c r="G1079" i="21"/>
  <c r="I1079" i="21" s="1"/>
  <c r="G1080" i="21"/>
  <c r="I1080" i="21" s="1"/>
  <c r="G1081" i="21"/>
  <c r="I1081" i="21" s="1"/>
  <c r="G1082" i="21"/>
  <c r="I1082" i="21" s="1"/>
  <c r="G1083" i="21"/>
  <c r="I1083" i="21" s="1"/>
  <c r="G1084" i="21"/>
  <c r="I1084" i="21" s="1"/>
  <c r="G1085" i="21"/>
  <c r="I1085" i="21" s="1"/>
  <c r="G1086" i="21"/>
  <c r="I1086" i="21" s="1"/>
  <c r="G1087" i="21"/>
  <c r="I1087" i="21" s="1"/>
  <c r="G1088" i="21"/>
  <c r="I1088" i="21" s="1"/>
  <c r="G1089" i="21"/>
  <c r="I1089" i="21" s="1"/>
  <c r="G1090" i="21"/>
  <c r="I1090" i="21" s="1"/>
  <c r="G1091" i="21"/>
  <c r="G1092" i="21"/>
  <c r="G1093" i="21"/>
  <c r="G1094" i="21"/>
  <c r="G1095" i="21"/>
  <c r="G1096" i="21"/>
  <c r="G1097" i="21"/>
  <c r="G1098" i="21"/>
  <c r="G1099" i="21"/>
  <c r="G1100" i="21"/>
  <c r="G1101" i="21"/>
  <c r="G1102" i="21"/>
  <c r="G1103" i="21"/>
  <c r="G1104" i="21"/>
  <c r="G1105" i="21"/>
  <c r="G1106" i="21"/>
  <c r="G1107" i="21"/>
  <c r="I1107" i="21" s="1"/>
  <c r="G1108" i="21"/>
  <c r="I1108" i="21" s="1"/>
  <c r="G1109" i="21"/>
  <c r="I1109" i="21" s="1"/>
  <c r="G1110" i="21"/>
  <c r="I1110" i="21" s="1"/>
  <c r="G1111" i="21"/>
  <c r="I1111" i="21" s="1"/>
  <c r="G1112" i="21"/>
  <c r="I1112" i="21" s="1"/>
  <c r="G1113" i="21"/>
  <c r="I1113" i="21" s="1"/>
  <c r="G1114" i="21"/>
  <c r="I1114" i="21" s="1"/>
  <c r="G1115" i="21"/>
  <c r="G1116" i="21"/>
  <c r="G1117" i="21"/>
  <c r="G1118" i="21"/>
  <c r="G1119" i="21"/>
  <c r="G1120" i="21"/>
  <c r="G1121" i="21"/>
  <c r="G1122" i="21"/>
  <c r="G1123" i="21"/>
  <c r="G1124" i="21"/>
  <c r="G1125" i="21"/>
  <c r="G1126" i="21"/>
  <c r="G1127" i="21"/>
  <c r="G1128" i="21"/>
  <c r="G1129" i="21"/>
  <c r="G1130" i="21"/>
  <c r="G1131" i="21"/>
  <c r="I1131" i="21" s="1"/>
  <c r="G1132" i="21"/>
  <c r="I1132" i="21" s="1"/>
  <c r="G1133" i="21"/>
  <c r="I1133" i="21" s="1"/>
  <c r="G1134" i="21"/>
  <c r="I1134" i="21" s="1"/>
  <c r="G1135" i="21"/>
  <c r="I1135" i="21" s="1"/>
  <c r="G1136" i="21"/>
  <c r="I1136" i="21" s="1"/>
  <c r="G1137" i="21"/>
  <c r="I1137" i="21" s="1"/>
  <c r="G1138" i="21"/>
  <c r="I1138" i="21" s="1"/>
  <c r="G1139" i="21"/>
  <c r="G1140" i="21"/>
  <c r="G1141" i="21"/>
  <c r="G1142" i="21"/>
  <c r="G1143" i="21"/>
  <c r="G1144" i="21"/>
  <c r="G1145" i="21"/>
  <c r="G1146" i="21"/>
  <c r="G1147" i="21"/>
  <c r="G1148" i="21"/>
  <c r="G1149" i="21"/>
  <c r="G1150" i="21"/>
  <c r="G1151" i="21"/>
  <c r="G1152" i="21"/>
  <c r="G1153" i="21"/>
  <c r="G1154" i="21"/>
  <c r="G1155" i="21"/>
  <c r="I1155" i="21" s="1"/>
  <c r="G1156" i="21"/>
  <c r="I1156" i="21" s="1"/>
  <c r="G1157" i="21"/>
  <c r="I1157" i="21" s="1"/>
  <c r="G1158" i="21"/>
  <c r="I1158" i="21" s="1"/>
  <c r="G1159" i="21"/>
  <c r="I1159" i="21" s="1"/>
  <c r="G1160" i="21"/>
  <c r="I1160" i="21" s="1"/>
  <c r="G1161" i="21"/>
  <c r="I1161" i="21" s="1"/>
  <c r="G1162" i="21"/>
  <c r="I1162" i="21" s="1"/>
  <c r="G1163" i="21"/>
  <c r="G1164" i="21"/>
  <c r="G1165" i="21"/>
  <c r="G1166" i="21"/>
  <c r="G1167" i="21"/>
  <c r="G1168" i="21"/>
  <c r="G1169" i="21"/>
  <c r="G1170" i="21"/>
  <c r="G1171" i="21"/>
  <c r="G1172" i="21"/>
  <c r="G1173" i="21"/>
  <c r="G1174" i="21"/>
  <c r="G1175" i="21"/>
  <c r="G1176" i="21"/>
  <c r="G1177" i="21"/>
  <c r="G1178" i="21"/>
  <c r="G1179" i="21"/>
  <c r="I1179" i="21" s="1"/>
  <c r="G1180" i="21"/>
  <c r="I1180" i="21" s="1"/>
  <c r="G1181" i="21"/>
  <c r="I1181" i="21" s="1"/>
  <c r="G1182" i="21"/>
  <c r="I1182" i="21" s="1"/>
  <c r="G1183" i="21"/>
  <c r="I1183" i="21" s="1"/>
  <c r="G1184" i="21"/>
  <c r="I1184" i="21" s="1"/>
  <c r="G1185" i="21"/>
  <c r="I1185" i="21" s="1"/>
  <c r="G1186" i="21"/>
  <c r="I1186" i="21" s="1"/>
  <c r="G1187" i="21"/>
  <c r="G1188" i="21"/>
  <c r="G1189" i="21"/>
  <c r="G1190" i="21"/>
  <c r="G1191" i="21"/>
  <c r="G1192" i="21"/>
  <c r="G1193" i="21"/>
  <c r="G1194" i="21"/>
  <c r="G1195" i="21"/>
  <c r="G1196" i="21"/>
  <c r="G1197" i="21"/>
  <c r="G1198" i="21"/>
  <c r="G1199" i="21"/>
  <c r="G1200" i="21"/>
  <c r="G1201" i="21"/>
  <c r="G1202" i="21"/>
  <c r="G1203" i="21"/>
  <c r="I1203" i="21" s="1"/>
  <c r="G1204" i="21"/>
  <c r="I1204" i="21" s="1"/>
  <c r="G1205" i="21"/>
  <c r="I1205" i="21" s="1"/>
  <c r="G1206" i="21"/>
  <c r="I1206" i="21" s="1"/>
  <c r="G1207" i="21"/>
  <c r="I1207" i="21" s="1"/>
  <c r="G1208" i="21"/>
  <c r="I1208" i="21" s="1"/>
  <c r="G1209" i="21"/>
  <c r="I1209" i="21" s="1"/>
  <c r="G1210" i="21"/>
  <c r="I1210" i="21" s="1"/>
  <c r="G1211" i="21"/>
  <c r="I1211" i="21" s="1"/>
  <c r="G1212" i="21"/>
  <c r="I1212" i="21" s="1"/>
  <c r="G1213" i="21"/>
  <c r="I1213" i="21" s="1"/>
  <c r="G1214" i="21"/>
  <c r="I1214" i="21" s="1"/>
  <c r="G1215" i="21"/>
  <c r="I1215" i="21" s="1"/>
  <c r="G1216" i="21"/>
  <c r="I1216" i="21" s="1"/>
  <c r="G1217" i="21"/>
  <c r="I1217" i="21" s="1"/>
  <c r="G1218" i="21"/>
  <c r="I1218" i="21" s="1"/>
  <c r="G1219" i="21"/>
  <c r="I1219" i="21" s="1"/>
  <c r="G1220" i="21"/>
  <c r="I1220" i="21" s="1"/>
  <c r="G1221" i="21"/>
  <c r="I1221" i="21" s="1"/>
  <c r="G1222" i="21"/>
  <c r="I1222" i="21" s="1"/>
  <c r="G1223" i="21"/>
  <c r="I1223" i="21" s="1"/>
  <c r="G1224" i="21"/>
  <c r="I1224" i="21" s="1"/>
  <c r="G1225" i="21"/>
  <c r="I1225" i="21" s="1"/>
  <c r="G1226" i="21"/>
  <c r="I1226" i="21" s="1"/>
  <c r="G1227" i="21"/>
  <c r="I1227" i="21" s="1"/>
  <c r="G1228" i="21"/>
  <c r="I1228" i="21" s="1"/>
  <c r="G1229" i="21"/>
  <c r="I1229" i="21" s="1"/>
  <c r="G1230" i="21"/>
  <c r="I1230" i="21" s="1"/>
  <c r="G1231" i="21"/>
  <c r="I1231" i="21" s="1"/>
  <c r="G1232" i="21"/>
  <c r="I1232" i="21" s="1"/>
  <c r="G1233" i="21"/>
  <c r="I1233" i="21" s="1"/>
  <c r="G1234" i="21"/>
  <c r="I1234" i="21" s="1"/>
  <c r="G1235" i="21"/>
  <c r="I1235" i="21" s="1"/>
  <c r="G1236" i="21"/>
  <c r="I1236" i="21" s="1"/>
  <c r="G1237" i="21"/>
  <c r="I1237" i="21" s="1"/>
  <c r="G1238" i="21"/>
  <c r="I1238" i="21" s="1"/>
  <c r="G1239" i="21"/>
  <c r="I1239" i="21" s="1"/>
  <c r="G1240" i="21"/>
  <c r="I1240" i="21" s="1"/>
  <c r="G1241" i="21"/>
  <c r="I1241" i="21" s="1"/>
  <c r="G1242" i="21"/>
  <c r="I1242" i="21" s="1"/>
  <c r="G1243" i="21"/>
  <c r="I1243" i="21" s="1"/>
  <c r="G1244" i="21"/>
  <c r="I1244" i="21" s="1"/>
  <c r="G1245" i="21"/>
  <c r="I1245" i="21" s="1"/>
  <c r="G1246" i="21"/>
  <c r="I1246" i="21" s="1"/>
  <c r="G1247" i="21"/>
  <c r="I1247" i="21" s="1"/>
  <c r="G1248" i="21"/>
  <c r="I1248" i="21" s="1"/>
  <c r="G1249" i="21"/>
  <c r="I1249" i="21" s="1"/>
  <c r="G1250" i="21"/>
  <c r="I1250" i="21" s="1"/>
  <c r="G1251" i="21"/>
  <c r="I1251" i="21" s="1"/>
  <c r="G1252" i="21"/>
  <c r="I1252" i="21" s="1"/>
  <c r="G1253" i="21"/>
  <c r="I1253" i="21" s="1"/>
  <c r="G1254" i="21"/>
  <c r="I1254" i="21" s="1"/>
  <c r="G1255" i="21"/>
  <c r="I1255" i="21" s="1"/>
  <c r="G1256" i="21"/>
  <c r="I1256" i="21" s="1"/>
  <c r="G1257" i="21"/>
  <c r="I1257" i="21" s="1"/>
  <c r="G1258" i="21"/>
  <c r="I1258" i="21" s="1"/>
  <c r="G1259" i="21"/>
  <c r="G1260" i="21"/>
  <c r="G1261" i="21"/>
  <c r="G1262" i="21"/>
  <c r="G1263" i="21"/>
  <c r="G1264" i="21"/>
  <c r="G1265" i="21"/>
  <c r="G1266" i="21"/>
  <c r="G1267" i="21"/>
  <c r="G1268" i="21"/>
  <c r="G1269" i="21"/>
  <c r="G1270" i="21"/>
  <c r="G1271" i="21"/>
  <c r="G1272" i="21"/>
  <c r="G1273" i="21"/>
  <c r="G1274" i="21"/>
  <c r="G1275" i="21"/>
  <c r="I1275" i="21" s="1"/>
  <c r="G1276" i="21"/>
  <c r="I1276" i="21" s="1"/>
  <c r="G1277" i="21"/>
  <c r="I1277" i="21" s="1"/>
  <c r="G1278" i="21"/>
  <c r="I1278" i="21" s="1"/>
  <c r="G1279" i="21"/>
  <c r="I1279" i="21" s="1"/>
  <c r="G1280" i="21"/>
  <c r="I1280" i="21" s="1"/>
  <c r="G1281" i="21"/>
  <c r="I1281" i="21" s="1"/>
  <c r="G1282" i="21"/>
  <c r="I1282" i="21" s="1"/>
  <c r="G1283" i="21"/>
  <c r="G1284" i="21"/>
  <c r="G1285" i="21"/>
  <c r="G1286" i="21"/>
  <c r="G1287" i="21"/>
  <c r="G1288" i="21"/>
  <c r="G1289" i="21"/>
  <c r="G1290" i="21"/>
  <c r="G1291" i="21"/>
  <c r="G1292" i="21"/>
  <c r="G1293" i="21"/>
  <c r="G1294" i="21"/>
  <c r="G1295" i="21"/>
  <c r="G1296" i="21"/>
  <c r="G1297" i="21"/>
  <c r="G1298" i="21"/>
  <c r="G1299" i="21"/>
  <c r="I1299" i="21" s="1"/>
  <c r="G1300" i="21"/>
  <c r="I1300" i="21" s="1"/>
  <c r="G1301" i="21"/>
  <c r="I1301" i="21" s="1"/>
  <c r="G1302" i="21"/>
  <c r="I1302" i="21" s="1"/>
  <c r="G1303" i="21"/>
  <c r="I1303" i="21" s="1"/>
  <c r="G1304" i="21"/>
  <c r="I1304" i="21" s="1"/>
  <c r="G1305" i="21"/>
  <c r="I1305" i="21" s="1"/>
  <c r="G1306" i="21"/>
  <c r="I1306" i="21" s="1"/>
  <c r="G1307" i="21"/>
  <c r="G1308" i="21"/>
  <c r="G1309" i="21"/>
  <c r="G1310" i="21"/>
  <c r="G1311" i="21"/>
  <c r="G1312" i="21"/>
  <c r="G1313" i="21"/>
  <c r="G1314" i="21"/>
  <c r="G1315" i="21"/>
  <c r="G1316" i="21"/>
  <c r="G1317" i="21"/>
  <c r="G1318" i="21"/>
  <c r="G1319" i="21"/>
  <c r="G1320" i="21"/>
  <c r="G1321" i="21"/>
  <c r="G1322" i="21"/>
  <c r="G1323" i="21"/>
  <c r="I1323" i="21" s="1"/>
  <c r="G1324" i="21"/>
  <c r="I1324" i="21" s="1"/>
  <c r="G1325" i="21"/>
  <c r="I1325" i="21" s="1"/>
  <c r="G1326" i="21"/>
  <c r="I1326" i="21" s="1"/>
  <c r="G1327" i="21"/>
  <c r="I1327" i="21" s="1"/>
  <c r="G1328" i="21"/>
  <c r="I1328" i="21" s="1"/>
  <c r="G1329" i="21"/>
  <c r="I1329" i="21" s="1"/>
  <c r="G1330" i="21"/>
  <c r="I1330" i="21" s="1"/>
  <c r="G1331" i="21"/>
  <c r="G1332" i="21"/>
  <c r="G1333" i="21"/>
  <c r="G1334" i="21"/>
  <c r="G1335" i="21"/>
  <c r="G1336" i="21"/>
  <c r="G1337" i="21"/>
  <c r="G1338" i="21"/>
  <c r="G1339" i="21"/>
  <c r="G1340" i="21"/>
  <c r="G1341" i="21"/>
  <c r="G1342" i="21"/>
  <c r="G1343" i="21"/>
  <c r="G1344" i="21"/>
  <c r="G1345" i="21"/>
  <c r="G1346" i="21"/>
  <c r="G1347" i="21"/>
  <c r="I1347" i="21" s="1"/>
  <c r="G1348" i="21"/>
  <c r="I1348" i="21" s="1"/>
  <c r="G1349" i="21"/>
  <c r="I1349" i="21" s="1"/>
  <c r="G1350" i="21"/>
  <c r="I1350" i="21" s="1"/>
  <c r="G1351" i="21"/>
  <c r="I1351" i="21" s="1"/>
  <c r="G1352" i="21"/>
  <c r="I1352" i="21" s="1"/>
  <c r="G1353" i="21"/>
  <c r="I1353" i="21" s="1"/>
  <c r="G1354" i="21"/>
  <c r="I1354" i="21" s="1"/>
  <c r="G1355" i="21"/>
  <c r="G1356" i="21"/>
  <c r="G1357" i="21"/>
  <c r="G1358" i="21"/>
  <c r="G1359" i="21"/>
  <c r="G1360" i="21"/>
  <c r="G1361" i="21"/>
  <c r="G1362" i="21"/>
  <c r="G1363" i="21"/>
  <c r="G1364" i="21"/>
  <c r="G1365" i="21"/>
  <c r="G1366" i="21"/>
  <c r="G1367" i="21"/>
  <c r="G1368" i="21"/>
  <c r="G1369" i="21"/>
  <c r="G1370" i="21"/>
  <c r="G1371" i="21"/>
  <c r="I1371" i="21" s="1"/>
  <c r="G1372" i="21"/>
  <c r="I1372" i="21" s="1"/>
  <c r="G1373" i="21"/>
  <c r="I1373" i="21" s="1"/>
  <c r="G1374" i="21"/>
  <c r="I1374" i="21" s="1"/>
  <c r="G1375" i="21"/>
  <c r="I1375" i="21" s="1"/>
  <c r="G1376" i="21"/>
  <c r="I1376" i="21" s="1"/>
  <c r="G1377" i="21"/>
  <c r="I1377" i="21" s="1"/>
  <c r="G1378" i="21"/>
  <c r="I1378" i="21" s="1"/>
  <c r="G1379" i="21"/>
  <c r="I1379" i="21" s="1"/>
  <c r="G1380" i="21"/>
  <c r="I1380" i="21" s="1"/>
  <c r="G1381" i="21"/>
  <c r="I1381" i="21" s="1"/>
  <c r="G1382" i="21"/>
  <c r="I1382" i="21" s="1"/>
  <c r="G1383" i="21"/>
  <c r="I1383" i="21" s="1"/>
  <c r="G1384" i="21"/>
  <c r="I1384" i="21" s="1"/>
  <c r="G1385" i="21"/>
  <c r="I1385" i="21" s="1"/>
  <c r="G1386" i="21"/>
  <c r="I1386" i="21" s="1"/>
  <c r="G1387" i="21"/>
  <c r="I1387" i="21" s="1"/>
  <c r="G1388" i="21"/>
  <c r="I1388" i="21" s="1"/>
  <c r="G1389" i="21"/>
  <c r="I1389" i="21" s="1"/>
  <c r="G1390" i="21"/>
  <c r="I1390" i="21" s="1"/>
  <c r="G1391" i="21"/>
  <c r="I1391" i="21" s="1"/>
  <c r="G1392" i="21"/>
  <c r="I1392" i="21" s="1"/>
  <c r="G1393" i="21"/>
  <c r="I1393" i="21" s="1"/>
  <c r="G1394" i="21"/>
  <c r="I1394" i="21" s="1"/>
  <c r="G1395" i="21"/>
  <c r="I1395" i="21" s="1"/>
  <c r="G1396" i="21"/>
  <c r="I1396" i="21" s="1"/>
  <c r="G1397" i="21"/>
  <c r="I1397" i="21" s="1"/>
  <c r="G1398" i="21"/>
  <c r="I1398" i="21" s="1"/>
  <c r="G1399" i="21"/>
  <c r="I1399" i="21" s="1"/>
  <c r="G1400" i="21"/>
  <c r="I1400" i="21" s="1"/>
  <c r="G1401" i="21"/>
  <c r="I1401" i="21" s="1"/>
  <c r="G1402" i="21"/>
  <c r="I1402" i="21" s="1"/>
  <c r="G1403" i="21"/>
  <c r="I1403" i="21" s="1"/>
  <c r="G1404" i="21"/>
  <c r="I1404" i="21" s="1"/>
  <c r="G1405" i="21"/>
  <c r="I1405" i="21" s="1"/>
  <c r="G1406" i="21"/>
  <c r="I1406" i="21" s="1"/>
  <c r="G1407" i="21"/>
  <c r="I1407" i="21" s="1"/>
  <c r="G1408" i="21"/>
  <c r="I1408" i="21" s="1"/>
  <c r="G1409" i="21"/>
  <c r="I1409" i="21" s="1"/>
  <c r="G1410" i="21"/>
  <c r="I1410" i="21" s="1"/>
  <c r="G1411" i="21"/>
  <c r="I1411" i="21" s="1"/>
  <c r="G1412" i="21"/>
  <c r="I1412" i="21" s="1"/>
  <c r="G1413" i="21"/>
  <c r="I1413" i="21" s="1"/>
  <c r="G1414" i="21"/>
  <c r="I1414" i="21" s="1"/>
  <c r="G1415" i="21"/>
  <c r="I1415" i="21" s="1"/>
  <c r="G1416" i="21"/>
  <c r="I1416" i="21" s="1"/>
  <c r="G1417" i="21"/>
  <c r="I1417" i="21" s="1"/>
  <c r="G1418" i="21"/>
  <c r="I1418" i="21" s="1"/>
  <c r="G1419" i="21"/>
  <c r="I1419" i="21" s="1"/>
  <c r="G1420" i="21"/>
  <c r="I1420" i="21" s="1"/>
  <c r="G1421" i="21"/>
  <c r="I1421" i="21" s="1"/>
  <c r="G1422" i="21"/>
  <c r="I1422" i="21" s="1"/>
  <c r="G1423" i="21"/>
  <c r="I1423" i="21" s="1"/>
  <c r="G1424" i="21"/>
  <c r="I1424" i="21" s="1"/>
  <c r="G1425" i="21"/>
  <c r="I1425" i="21" s="1"/>
  <c r="G1426" i="21"/>
  <c r="I1426" i="21" s="1"/>
  <c r="G1427" i="21"/>
  <c r="G1428" i="21"/>
  <c r="G1429" i="21"/>
  <c r="G1430" i="21"/>
  <c r="G1431" i="21"/>
  <c r="G1432" i="21"/>
  <c r="G1433" i="21"/>
  <c r="G1434" i="21"/>
  <c r="G1435" i="21"/>
  <c r="G1436" i="21"/>
  <c r="G1437" i="21"/>
  <c r="G1438" i="21"/>
  <c r="G1439" i="21"/>
  <c r="G1440" i="21"/>
  <c r="G1441" i="21"/>
  <c r="G1442" i="21"/>
  <c r="G1443" i="21"/>
  <c r="I1443" i="21" s="1"/>
  <c r="G1444" i="21"/>
  <c r="I1444" i="21" s="1"/>
  <c r="G1445" i="21"/>
  <c r="I1445" i="21" s="1"/>
  <c r="G1446" i="21"/>
  <c r="I1446" i="21" s="1"/>
  <c r="G1447" i="21"/>
  <c r="I1447" i="21" s="1"/>
  <c r="G1448" i="21"/>
  <c r="I1448" i="21" s="1"/>
  <c r="G1449" i="21"/>
  <c r="I1449" i="21" s="1"/>
  <c r="G1450" i="21"/>
  <c r="I1450" i="21" s="1"/>
  <c r="G1451" i="21"/>
  <c r="G1452" i="21"/>
  <c r="G1453" i="21"/>
  <c r="G1454" i="21"/>
  <c r="G1455" i="21"/>
  <c r="G1456" i="21"/>
  <c r="G1457" i="21"/>
  <c r="G1458" i="21"/>
  <c r="G1459" i="21"/>
  <c r="G1460" i="21"/>
  <c r="G1461" i="21"/>
  <c r="G1462" i="21"/>
  <c r="G1463" i="21"/>
  <c r="G1464" i="21"/>
  <c r="G1465" i="21"/>
  <c r="G1466" i="21"/>
  <c r="G1467" i="21"/>
  <c r="I1467" i="21" s="1"/>
  <c r="G1468" i="21"/>
  <c r="I1468" i="21" s="1"/>
  <c r="G1469" i="21"/>
  <c r="I1469" i="21" s="1"/>
  <c r="G1470" i="21"/>
  <c r="I1470" i="21" s="1"/>
  <c r="G1471" i="21"/>
  <c r="I1471" i="21" s="1"/>
  <c r="G1472" i="21"/>
  <c r="I1472" i="21" s="1"/>
  <c r="G1473" i="21"/>
  <c r="I1473" i="21" s="1"/>
  <c r="G1474" i="21"/>
  <c r="I1474" i="21" s="1"/>
  <c r="G1475" i="21"/>
  <c r="G1476" i="21"/>
  <c r="G1477" i="21"/>
  <c r="G1478" i="21"/>
  <c r="G1479" i="21"/>
  <c r="G1480" i="21"/>
  <c r="G1481" i="21"/>
  <c r="G1482" i="21"/>
  <c r="G1483" i="21"/>
  <c r="G1484" i="21"/>
  <c r="G1485" i="21"/>
  <c r="G1486" i="21"/>
  <c r="G1487" i="21"/>
  <c r="G1488" i="21"/>
  <c r="G1489" i="21"/>
  <c r="G1490" i="21"/>
  <c r="G1491" i="21"/>
  <c r="I1491" i="21" s="1"/>
  <c r="G1492" i="21"/>
  <c r="I1492" i="21" s="1"/>
  <c r="G1493" i="21"/>
  <c r="I1493" i="21" s="1"/>
  <c r="G1494" i="21"/>
  <c r="I1494" i="21" s="1"/>
  <c r="G1495" i="21"/>
  <c r="I1495" i="21" s="1"/>
  <c r="G1496" i="21"/>
  <c r="I1496" i="21" s="1"/>
  <c r="G1497" i="21"/>
  <c r="I1497" i="21" s="1"/>
  <c r="G1498" i="21"/>
  <c r="I1498" i="21" s="1"/>
  <c r="G1499" i="21"/>
  <c r="G1500" i="21"/>
  <c r="G1501" i="21"/>
  <c r="G1502" i="21"/>
  <c r="G1503" i="21"/>
  <c r="G1504" i="21"/>
  <c r="G1505" i="21"/>
  <c r="G1506" i="21"/>
  <c r="G1507" i="21"/>
  <c r="G1508" i="21"/>
  <c r="G1509" i="21"/>
  <c r="G1510" i="21"/>
  <c r="G1511" i="21"/>
  <c r="G1512" i="21"/>
  <c r="G1513" i="21"/>
  <c r="G1514" i="21"/>
  <c r="G1515" i="21"/>
  <c r="I1515" i="21" s="1"/>
  <c r="G1516" i="21"/>
  <c r="I1516" i="21" s="1"/>
  <c r="G1517" i="21"/>
  <c r="I1517" i="21" s="1"/>
  <c r="G1518" i="21"/>
  <c r="I1518" i="21" s="1"/>
  <c r="G1519" i="21"/>
  <c r="I1519" i="21" s="1"/>
  <c r="G1520" i="21"/>
  <c r="I1520" i="21" s="1"/>
  <c r="G1521" i="21"/>
  <c r="I1521" i="21" s="1"/>
  <c r="G1522" i="21"/>
  <c r="I1522" i="21" s="1"/>
  <c r="G1523" i="21"/>
  <c r="G1524" i="21"/>
  <c r="G1525" i="21"/>
  <c r="G1526" i="21"/>
  <c r="G1527" i="21"/>
  <c r="G1528" i="21"/>
  <c r="G1529" i="21"/>
  <c r="G1530" i="21"/>
  <c r="G1531" i="21"/>
  <c r="G1532" i="21"/>
  <c r="G1533" i="21"/>
  <c r="G1534" i="21"/>
  <c r="G1535" i="21"/>
  <c r="G1536" i="21"/>
  <c r="G1537" i="21"/>
  <c r="G1538" i="21"/>
  <c r="G1539" i="21"/>
  <c r="I1539" i="21" s="1"/>
  <c r="G1540" i="21"/>
  <c r="I1540" i="21" s="1"/>
  <c r="G1541" i="21"/>
  <c r="I1541" i="21" s="1"/>
  <c r="G1542" i="21"/>
  <c r="I1542" i="21" s="1"/>
  <c r="G1543" i="21"/>
  <c r="I1543" i="21" s="1"/>
  <c r="G1544" i="21"/>
  <c r="I1544" i="21" s="1"/>
  <c r="G1545" i="21"/>
  <c r="I1545" i="21" s="1"/>
  <c r="G1546" i="21"/>
  <c r="I1546" i="21" s="1"/>
  <c r="G1547" i="21"/>
  <c r="I1547" i="21" s="1"/>
  <c r="G1548" i="21"/>
  <c r="I1548" i="21" s="1"/>
  <c r="G1549" i="21"/>
  <c r="I1549" i="21" s="1"/>
  <c r="G1550" i="21"/>
  <c r="I1550" i="21" s="1"/>
  <c r="G1551" i="21"/>
  <c r="I1551" i="21" s="1"/>
  <c r="G1552" i="21"/>
  <c r="I1552" i="21" s="1"/>
  <c r="G1553" i="21"/>
  <c r="I1553" i="21" s="1"/>
  <c r="G1554" i="21"/>
  <c r="I1554" i="21" s="1"/>
  <c r="G1555" i="21"/>
  <c r="I1555" i="21" s="1"/>
  <c r="G1556" i="21"/>
  <c r="I1556" i="21" s="1"/>
  <c r="G1557" i="21"/>
  <c r="I1557" i="21" s="1"/>
  <c r="G1558" i="21"/>
  <c r="I1558" i="21" s="1"/>
  <c r="G1559" i="21"/>
  <c r="I1559" i="21" s="1"/>
  <c r="G1560" i="21"/>
  <c r="I1560" i="21" s="1"/>
  <c r="G1561" i="21"/>
  <c r="I1561" i="21" s="1"/>
  <c r="G1562" i="21"/>
  <c r="I1562" i="21" s="1"/>
  <c r="G1563" i="21"/>
  <c r="I1563" i="21" s="1"/>
  <c r="G1564" i="21"/>
  <c r="I1564" i="21" s="1"/>
  <c r="G1565" i="21"/>
  <c r="I1565" i="21" s="1"/>
  <c r="G1566" i="21"/>
  <c r="I1566" i="21" s="1"/>
  <c r="G1567" i="21"/>
  <c r="I1567" i="21" s="1"/>
  <c r="G1568" i="21"/>
  <c r="I1568" i="21" s="1"/>
  <c r="G1569" i="21"/>
  <c r="I1569" i="21" s="1"/>
  <c r="G1570" i="21"/>
  <c r="I1570" i="21" s="1"/>
  <c r="G1571" i="21"/>
  <c r="I1571" i="21" s="1"/>
  <c r="G1572" i="21"/>
  <c r="I1572" i="21" s="1"/>
  <c r="G1573" i="21"/>
  <c r="I1573" i="21" s="1"/>
  <c r="G1574" i="21"/>
  <c r="I1574" i="21" s="1"/>
  <c r="G1575" i="21"/>
  <c r="I1575" i="21" s="1"/>
  <c r="G1576" i="21"/>
  <c r="I1576" i="21" s="1"/>
  <c r="G1577" i="21"/>
  <c r="I1577" i="21" s="1"/>
  <c r="G1578" i="21"/>
  <c r="I1578" i="21" s="1"/>
  <c r="G1579" i="21"/>
  <c r="I1579" i="21" s="1"/>
  <c r="G1580" i="21"/>
  <c r="I1580" i="21" s="1"/>
  <c r="G1581" i="21"/>
  <c r="I1581" i="21" s="1"/>
  <c r="G1582" i="21"/>
  <c r="I1582" i="21" s="1"/>
  <c r="G1583" i="21"/>
  <c r="I1583" i="21" s="1"/>
  <c r="G1584" i="21"/>
  <c r="I1584" i="21" s="1"/>
  <c r="G1585" i="21"/>
  <c r="I1585" i="21" s="1"/>
  <c r="G1586" i="21"/>
  <c r="I1586" i="21" s="1"/>
  <c r="G1587" i="21"/>
  <c r="I1587" i="21" s="1"/>
  <c r="G1588" i="21"/>
  <c r="I1588" i="21" s="1"/>
  <c r="G1589" i="21"/>
  <c r="I1589" i="21" s="1"/>
  <c r="G1590" i="21"/>
  <c r="I1590" i="21" s="1"/>
  <c r="G1591" i="21"/>
  <c r="I1591" i="21" s="1"/>
  <c r="G1592" i="21"/>
  <c r="I1592" i="21" s="1"/>
  <c r="G1593" i="21"/>
  <c r="I1593" i="21" s="1"/>
  <c r="G1594" i="21"/>
  <c r="I1594" i="21" s="1"/>
  <c r="G1595" i="21"/>
  <c r="G1596" i="21"/>
  <c r="G1597" i="21"/>
  <c r="G1598" i="21"/>
  <c r="G1599" i="21"/>
  <c r="G1600" i="21"/>
  <c r="G1601" i="21"/>
  <c r="G1602" i="21"/>
  <c r="G1603" i="21"/>
  <c r="G1604" i="21"/>
  <c r="G1605" i="21"/>
  <c r="G1606" i="21"/>
  <c r="G1607" i="21"/>
  <c r="G1608" i="21"/>
  <c r="G1609" i="21"/>
  <c r="G1610" i="21"/>
  <c r="G1611" i="21"/>
  <c r="I1611" i="21" s="1"/>
  <c r="G1612" i="21"/>
  <c r="I1612" i="21" s="1"/>
  <c r="G1613" i="21"/>
  <c r="I1613" i="21" s="1"/>
  <c r="G1614" i="21"/>
  <c r="I1614" i="21" s="1"/>
  <c r="G1615" i="21"/>
  <c r="I1615" i="21" s="1"/>
  <c r="G1616" i="21"/>
  <c r="I1616" i="21" s="1"/>
  <c r="G1617" i="21"/>
  <c r="I1617" i="21" s="1"/>
  <c r="G1618" i="21"/>
  <c r="I1618" i="21" s="1"/>
  <c r="G1619" i="21"/>
  <c r="G1620" i="21"/>
  <c r="G1621" i="21"/>
  <c r="G1622" i="21"/>
  <c r="G1623" i="21"/>
  <c r="G1624" i="21"/>
  <c r="G1625" i="21"/>
  <c r="G1626" i="21"/>
  <c r="G1627" i="21"/>
  <c r="G1628" i="21"/>
  <c r="G1629" i="21"/>
  <c r="G1630" i="21"/>
  <c r="G1631" i="21"/>
  <c r="G1632" i="21"/>
  <c r="G1633" i="21"/>
  <c r="G1634" i="21"/>
  <c r="G1635" i="21"/>
  <c r="I1635" i="21" s="1"/>
  <c r="G1636" i="21"/>
  <c r="I1636" i="21" s="1"/>
  <c r="G1637" i="21"/>
  <c r="I1637" i="21" s="1"/>
  <c r="G1638" i="21"/>
  <c r="I1638" i="21" s="1"/>
  <c r="G1639" i="21"/>
  <c r="I1639" i="21" s="1"/>
  <c r="G1640" i="21"/>
  <c r="I1640" i="21" s="1"/>
  <c r="G1641" i="21"/>
  <c r="I1641" i="21" s="1"/>
  <c r="G1642" i="21"/>
  <c r="I1642" i="21" s="1"/>
  <c r="G1643" i="21"/>
  <c r="G1644" i="21"/>
  <c r="G1645" i="21"/>
  <c r="G1646" i="21"/>
  <c r="G1647" i="21"/>
  <c r="G1648" i="21"/>
  <c r="G1649" i="21"/>
  <c r="G1650" i="21"/>
  <c r="G1651" i="21"/>
  <c r="G1652" i="21"/>
  <c r="G1653" i="21"/>
  <c r="G1654" i="21"/>
  <c r="G1655" i="21"/>
  <c r="G1656" i="21"/>
  <c r="G1657" i="21"/>
  <c r="G1658" i="21"/>
  <c r="G1659" i="21"/>
  <c r="I1659" i="21" s="1"/>
  <c r="G1660" i="21"/>
  <c r="I1660" i="21" s="1"/>
  <c r="G1661" i="21"/>
  <c r="I1661" i="21" s="1"/>
  <c r="G1662" i="21"/>
  <c r="I1662" i="21" s="1"/>
  <c r="G1663" i="21"/>
  <c r="I1663" i="21" s="1"/>
  <c r="G1664" i="21"/>
  <c r="I1664" i="21" s="1"/>
  <c r="G1665" i="21"/>
  <c r="I1665" i="21" s="1"/>
  <c r="G1666" i="21"/>
  <c r="I1666" i="21" s="1"/>
  <c r="G1667" i="21"/>
  <c r="G1668" i="21"/>
  <c r="G1669" i="21"/>
  <c r="G1670" i="21"/>
  <c r="G1671" i="21"/>
  <c r="G1672" i="21"/>
  <c r="G1673" i="21"/>
  <c r="G1674" i="21"/>
  <c r="G1675" i="21"/>
  <c r="G1676" i="21"/>
  <c r="G1677" i="21"/>
  <c r="G1678" i="21"/>
  <c r="G1679" i="21"/>
  <c r="G1680" i="21"/>
  <c r="G1681" i="21"/>
  <c r="G1682" i="21"/>
  <c r="G1683" i="21"/>
  <c r="I1683" i="21" s="1"/>
  <c r="G1684" i="21"/>
  <c r="I1684" i="21" s="1"/>
  <c r="G1685" i="21"/>
  <c r="I1685" i="21" s="1"/>
  <c r="G1686" i="21"/>
  <c r="I1686" i="21" s="1"/>
  <c r="G1687" i="21"/>
  <c r="I1687" i="21" s="1"/>
  <c r="G1688" i="21"/>
  <c r="I1688" i="21" s="1"/>
  <c r="G1689" i="21"/>
  <c r="I1689" i="21" s="1"/>
  <c r="G1690" i="21"/>
  <c r="I1690" i="21" s="1"/>
  <c r="G1691" i="21"/>
  <c r="G1692" i="21"/>
  <c r="G1693" i="21"/>
  <c r="G1694" i="21"/>
  <c r="G1695" i="21"/>
  <c r="G1696" i="21"/>
  <c r="G1697" i="21"/>
  <c r="G1698" i="21"/>
  <c r="G1699" i="21"/>
  <c r="G1700" i="21"/>
  <c r="G1701" i="21"/>
  <c r="G1702" i="21"/>
  <c r="G1703" i="21"/>
  <c r="G1704" i="21"/>
  <c r="G1705" i="21"/>
  <c r="G1706" i="21"/>
  <c r="G1707" i="21"/>
  <c r="I1707" i="21" s="1"/>
  <c r="G1708" i="21"/>
  <c r="I1708" i="21" s="1"/>
  <c r="G1709" i="21"/>
  <c r="I1709" i="21" s="1"/>
  <c r="G1710" i="21"/>
  <c r="I1710" i="21" s="1"/>
  <c r="G1711" i="21"/>
  <c r="I1711" i="21" s="1"/>
  <c r="G1712" i="21"/>
  <c r="I1712" i="21" s="1"/>
  <c r="G1713" i="21"/>
  <c r="I1713" i="21" s="1"/>
  <c r="G1714" i="21"/>
  <c r="I1714" i="21" s="1"/>
  <c r="G1715" i="21"/>
  <c r="I1715" i="21" s="1"/>
  <c r="G1716" i="21"/>
  <c r="I1716" i="21" s="1"/>
  <c r="G1717" i="21"/>
  <c r="I1717" i="21" s="1"/>
  <c r="G1718" i="21"/>
  <c r="I1718" i="21" s="1"/>
  <c r="G1719" i="21"/>
  <c r="I1719" i="21" s="1"/>
  <c r="G1720" i="21"/>
  <c r="I1720" i="21" s="1"/>
  <c r="G1721" i="21"/>
  <c r="I1721" i="21" s="1"/>
  <c r="G1722" i="21"/>
  <c r="I1722" i="21" s="1"/>
  <c r="G1723" i="21"/>
  <c r="I1723" i="21" s="1"/>
  <c r="G1724" i="21"/>
  <c r="I1724" i="21" s="1"/>
  <c r="G1725" i="21"/>
  <c r="I1725" i="21" s="1"/>
  <c r="G1726" i="21"/>
  <c r="I1726" i="21" s="1"/>
  <c r="G1727" i="21"/>
  <c r="I1727" i="21" s="1"/>
  <c r="G1728" i="21"/>
  <c r="I1728" i="21" s="1"/>
  <c r="G1729" i="21"/>
  <c r="I1729" i="21" s="1"/>
  <c r="G1730" i="21"/>
  <c r="I1730" i="21" s="1"/>
  <c r="G1731" i="21"/>
  <c r="I1731" i="21" s="1"/>
  <c r="G1732" i="21"/>
  <c r="I1732" i="21" s="1"/>
  <c r="G1733" i="21"/>
  <c r="I1733" i="21" s="1"/>
  <c r="G1734" i="21"/>
  <c r="I1734" i="21" s="1"/>
  <c r="G1735" i="21"/>
  <c r="I1735" i="21" s="1"/>
  <c r="G1736" i="21"/>
  <c r="I1736" i="21" s="1"/>
  <c r="G1737" i="21"/>
  <c r="I1737" i="21" s="1"/>
  <c r="G1738" i="21"/>
  <c r="I1738" i="21" s="1"/>
  <c r="G1739" i="21"/>
  <c r="I1739" i="21" s="1"/>
  <c r="G1740" i="21"/>
  <c r="I1740" i="21" s="1"/>
  <c r="G1741" i="21"/>
  <c r="I1741" i="21" s="1"/>
  <c r="G1742" i="21"/>
  <c r="I1742" i="21" s="1"/>
  <c r="G1743" i="21"/>
  <c r="I1743" i="21" s="1"/>
  <c r="G1744" i="21"/>
  <c r="I1744" i="21" s="1"/>
  <c r="G1745" i="21"/>
  <c r="I1745" i="21" s="1"/>
  <c r="G1746" i="21"/>
  <c r="I1746" i="21" s="1"/>
  <c r="G1747" i="21"/>
  <c r="I1747" i="21" s="1"/>
  <c r="G1748" i="21"/>
  <c r="I1748" i="21" s="1"/>
  <c r="G1749" i="21"/>
  <c r="I1749" i="21" s="1"/>
  <c r="G1750" i="21"/>
  <c r="I1750" i="21" s="1"/>
  <c r="G1751" i="21"/>
  <c r="I1751" i="21" s="1"/>
  <c r="G1752" i="21"/>
  <c r="I1752" i="21" s="1"/>
  <c r="G1753" i="21"/>
  <c r="I1753" i="21" s="1"/>
  <c r="G1754" i="21"/>
  <c r="I1754" i="21" s="1"/>
  <c r="G1755" i="21"/>
  <c r="I1755" i="21" s="1"/>
  <c r="G1756" i="21"/>
  <c r="I1756" i="21" s="1"/>
  <c r="G1757" i="21"/>
  <c r="I1757" i="21" s="1"/>
  <c r="G1758" i="21"/>
  <c r="I1758" i="21" s="1"/>
  <c r="G1759" i="21"/>
  <c r="I1759" i="21" s="1"/>
  <c r="G1760" i="21"/>
  <c r="I1760" i="21" s="1"/>
  <c r="G1761" i="21"/>
  <c r="I1761" i="21" s="1"/>
  <c r="G1762" i="21"/>
  <c r="I1762" i="21" s="1"/>
  <c r="G1763" i="21"/>
  <c r="G1764" i="21"/>
  <c r="G1765" i="21"/>
  <c r="G1766" i="21"/>
  <c r="G1767" i="21"/>
  <c r="G1768" i="21"/>
  <c r="G1769" i="21"/>
  <c r="G1770" i="21"/>
  <c r="G1771" i="21"/>
  <c r="G1772" i="21"/>
  <c r="G1773" i="21"/>
  <c r="G1774" i="21"/>
  <c r="G1775" i="21"/>
  <c r="G1776" i="21"/>
  <c r="G1777" i="21"/>
  <c r="G1778" i="21"/>
  <c r="G1779" i="21"/>
  <c r="I1779" i="21" s="1"/>
  <c r="G1780" i="21"/>
  <c r="I1780" i="21" s="1"/>
  <c r="G1781" i="21"/>
  <c r="I1781" i="21" s="1"/>
  <c r="G1782" i="21"/>
  <c r="I1782" i="21" s="1"/>
  <c r="G1783" i="21"/>
  <c r="I1783" i="21" s="1"/>
  <c r="G1784" i="21"/>
  <c r="I1784" i="21" s="1"/>
  <c r="G1785" i="21"/>
  <c r="I1785" i="21" s="1"/>
  <c r="G1786" i="21"/>
  <c r="I1786" i="21" s="1"/>
  <c r="G1787" i="21"/>
  <c r="G1788" i="21"/>
  <c r="G1789" i="21"/>
  <c r="G1790" i="21"/>
  <c r="G1791" i="21"/>
  <c r="G1792" i="21"/>
  <c r="G1793" i="21"/>
  <c r="G1794" i="21"/>
  <c r="G1795" i="21"/>
  <c r="G1796" i="21"/>
  <c r="G1797" i="21"/>
  <c r="G1798" i="21"/>
  <c r="G1799" i="21"/>
  <c r="G1800" i="21"/>
  <c r="G1801" i="21"/>
  <c r="G1802" i="21"/>
  <c r="G1803" i="21"/>
  <c r="I1803" i="21" s="1"/>
  <c r="G1804" i="21"/>
  <c r="I1804" i="21" s="1"/>
  <c r="G1805" i="21"/>
  <c r="I1805" i="21" s="1"/>
  <c r="G1806" i="21"/>
  <c r="I1806" i="21" s="1"/>
  <c r="G1807" i="21"/>
  <c r="I1807" i="21" s="1"/>
  <c r="G1808" i="21"/>
  <c r="I1808" i="21" s="1"/>
  <c r="G1809" i="21"/>
  <c r="I1809" i="21" s="1"/>
  <c r="G1810" i="21"/>
  <c r="I1810" i="21" s="1"/>
  <c r="G1811" i="21"/>
  <c r="G1812" i="21"/>
  <c r="G1813" i="21"/>
  <c r="G1814" i="21"/>
  <c r="G1815" i="21"/>
  <c r="G1816" i="21"/>
  <c r="G1817" i="21"/>
  <c r="G1818" i="21"/>
  <c r="G1819" i="21"/>
  <c r="G1820" i="21"/>
  <c r="G1821" i="21"/>
  <c r="G1822" i="21"/>
  <c r="G1823" i="21"/>
  <c r="G1824" i="21"/>
  <c r="G1825" i="21"/>
  <c r="G1826" i="21"/>
  <c r="G1827" i="21"/>
  <c r="I1827" i="21" s="1"/>
  <c r="G1828" i="21"/>
  <c r="I1828" i="21" s="1"/>
  <c r="G1829" i="21"/>
  <c r="I1829" i="21" s="1"/>
  <c r="G1830" i="21"/>
  <c r="I1830" i="21" s="1"/>
  <c r="G1831" i="21"/>
  <c r="I1831" i="21" s="1"/>
  <c r="G1832" i="21"/>
  <c r="I1832" i="21" s="1"/>
  <c r="G1833" i="21"/>
  <c r="I1833" i="21" s="1"/>
  <c r="G1834" i="21"/>
  <c r="I1834" i="21" s="1"/>
  <c r="G1835" i="21"/>
  <c r="G1836" i="21"/>
  <c r="G1837" i="21"/>
  <c r="G1838" i="21"/>
  <c r="G1839" i="21"/>
  <c r="G1840" i="21"/>
  <c r="G1841" i="21"/>
  <c r="G1842" i="21"/>
  <c r="G1843" i="21"/>
  <c r="G1844" i="21"/>
  <c r="G1845" i="21"/>
  <c r="G1846" i="21"/>
  <c r="G1847" i="21"/>
  <c r="G1848" i="21"/>
  <c r="G1849" i="21"/>
  <c r="G1850" i="21"/>
  <c r="G1851" i="21"/>
  <c r="I1851" i="21" s="1"/>
  <c r="G1852" i="21"/>
  <c r="I1852" i="21" s="1"/>
  <c r="G1853" i="21"/>
  <c r="I1853" i="21" s="1"/>
  <c r="G1854" i="21"/>
  <c r="I1854" i="21" s="1"/>
  <c r="G1855" i="21"/>
  <c r="I1855" i="21" s="1"/>
  <c r="G1856" i="21"/>
  <c r="I1856" i="21" s="1"/>
  <c r="G1857" i="21"/>
  <c r="I1857" i="21" s="1"/>
  <c r="G1858" i="21"/>
  <c r="I1858" i="21" s="1"/>
  <c r="G1859" i="21"/>
  <c r="G1860" i="21"/>
  <c r="G1861" i="21"/>
  <c r="G1862" i="21"/>
  <c r="G1863" i="21"/>
  <c r="G1864" i="21"/>
  <c r="G1865" i="21"/>
  <c r="G1866" i="21"/>
  <c r="G1867" i="21"/>
  <c r="G1868" i="21"/>
  <c r="G1869" i="21"/>
  <c r="G1870" i="21"/>
  <c r="G1871" i="21"/>
  <c r="G1872" i="21"/>
  <c r="G1873" i="21"/>
  <c r="G1874" i="21"/>
  <c r="G1875" i="21"/>
  <c r="I1875" i="21" s="1"/>
  <c r="G1876" i="21"/>
  <c r="I1876" i="21" s="1"/>
  <c r="G1877" i="21"/>
  <c r="I1877" i="21" s="1"/>
  <c r="G1878" i="21"/>
  <c r="I1878" i="21" s="1"/>
  <c r="G1879" i="21"/>
  <c r="I1879" i="21" s="1"/>
  <c r="G1880" i="21"/>
  <c r="I1880" i="21" s="1"/>
  <c r="G1881" i="21"/>
  <c r="I1881" i="21" s="1"/>
  <c r="G1882" i="21"/>
  <c r="I1882" i="21" s="1"/>
  <c r="G1883" i="21"/>
  <c r="I1883" i="21" s="1"/>
  <c r="G1884" i="21"/>
  <c r="I1884" i="21" s="1"/>
  <c r="G1885" i="21"/>
  <c r="I1885" i="21" s="1"/>
  <c r="G1886" i="21"/>
  <c r="I1886" i="21" s="1"/>
  <c r="G1887" i="21"/>
  <c r="I1887" i="21" s="1"/>
  <c r="G1888" i="21"/>
  <c r="I1888" i="21" s="1"/>
  <c r="G1889" i="21"/>
  <c r="I1889" i="21" s="1"/>
  <c r="G1890" i="21"/>
  <c r="I1890" i="21" s="1"/>
  <c r="G1891" i="21"/>
  <c r="I1891" i="21" s="1"/>
  <c r="G1892" i="21"/>
  <c r="I1892" i="21" s="1"/>
  <c r="G1893" i="21"/>
  <c r="I1893" i="21" s="1"/>
  <c r="G1894" i="21"/>
  <c r="I1894" i="21" s="1"/>
  <c r="G1895" i="21"/>
  <c r="I1895" i="21" s="1"/>
  <c r="G1896" i="21"/>
  <c r="I1896" i="21" s="1"/>
  <c r="G1897" i="21"/>
  <c r="I1897" i="21" s="1"/>
  <c r="G1898" i="21"/>
  <c r="I1898" i="21" s="1"/>
  <c r="G1899" i="21"/>
  <c r="I1899" i="21" s="1"/>
  <c r="G1900" i="21"/>
  <c r="I1900" i="21" s="1"/>
  <c r="G1901" i="21"/>
  <c r="I1901" i="21" s="1"/>
  <c r="G1902" i="21"/>
  <c r="I1902" i="21" s="1"/>
  <c r="G1903" i="21"/>
  <c r="I1903" i="21" s="1"/>
  <c r="G1904" i="21"/>
  <c r="I1904" i="21" s="1"/>
  <c r="G1905" i="21"/>
  <c r="I1905" i="21" s="1"/>
  <c r="G1906" i="21"/>
  <c r="I1906" i="21" s="1"/>
  <c r="G1907" i="21"/>
  <c r="I1907" i="21" s="1"/>
  <c r="G1908" i="21"/>
  <c r="I1908" i="21" s="1"/>
  <c r="G1909" i="21"/>
  <c r="I1909" i="21" s="1"/>
  <c r="G1910" i="21"/>
  <c r="I1910" i="21" s="1"/>
  <c r="G1911" i="21"/>
  <c r="I1911" i="21" s="1"/>
  <c r="G1912" i="21"/>
  <c r="I1912" i="21" s="1"/>
  <c r="G1913" i="21"/>
  <c r="I1913" i="21" s="1"/>
  <c r="G1914" i="21"/>
  <c r="I1914" i="21" s="1"/>
  <c r="G1915" i="21"/>
  <c r="I1915" i="21" s="1"/>
  <c r="G1916" i="21"/>
  <c r="I1916" i="21" s="1"/>
  <c r="G1917" i="21"/>
  <c r="I1917" i="21" s="1"/>
  <c r="G1918" i="21"/>
  <c r="I1918" i="21" s="1"/>
  <c r="G1919" i="21"/>
  <c r="I1919" i="21" s="1"/>
  <c r="G1920" i="21"/>
  <c r="I1920" i="21" s="1"/>
  <c r="G1921" i="21"/>
  <c r="I1921" i="21" s="1"/>
  <c r="G1922" i="21"/>
  <c r="I1922" i="21" s="1"/>
  <c r="G1923" i="21"/>
  <c r="I1923" i="21" s="1"/>
  <c r="G1924" i="21"/>
  <c r="I1924" i="21" s="1"/>
  <c r="G1925" i="21"/>
  <c r="I1925" i="21" s="1"/>
  <c r="G1926" i="21"/>
  <c r="I1926" i="21" s="1"/>
  <c r="G1927" i="21"/>
  <c r="I1927" i="21" s="1"/>
  <c r="G1928" i="21"/>
  <c r="I1928" i="21" s="1"/>
  <c r="G1929" i="21"/>
  <c r="I1929" i="21" s="1"/>
  <c r="G1930" i="21"/>
  <c r="I1930" i="21" s="1"/>
  <c r="G1931" i="21"/>
  <c r="G1932" i="21"/>
  <c r="G1933" i="21"/>
  <c r="G1934" i="21"/>
  <c r="G1935" i="21"/>
  <c r="G1936" i="21"/>
  <c r="G1937" i="21"/>
  <c r="G1938" i="21"/>
  <c r="G1939" i="21"/>
  <c r="G1940" i="21"/>
  <c r="G1941" i="21"/>
  <c r="G1942" i="21"/>
  <c r="G1943" i="21"/>
  <c r="G1944" i="21"/>
  <c r="G1945" i="21"/>
  <c r="G1946" i="21"/>
  <c r="G1947" i="21"/>
  <c r="I1947" i="21" s="1"/>
  <c r="G1948" i="21"/>
  <c r="I1948" i="21" s="1"/>
  <c r="G1949" i="21"/>
  <c r="I1949" i="21" s="1"/>
  <c r="G1950" i="21"/>
  <c r="I1950" i="21" s="1"/>
  <c r="G1951" i="21"/>
  <c r="I1951" i="21" s="1"/>
  <c r="G1952" i="21"/>
  <c r="I1952" i="21" s="1"/>
  <c r="G1953" i="21"/>
  <c r="I1953" i="21" s="1"/>
  <c r="G1954" i="21"/>
  <c r="I1954" i="21" s="1"/>
  <c r="G1955" i="21"/>
  <c r="G1956" i="21"/>
  <c r="G1957" i="21"/>
  <c r="G1958" i="21"/>
  <c r="G1959" i="21"/>
  <c r="G1960" i="21"/>
  <c r="G1961" i="21"/>
  <c r="G1962" i="21"/>
  <c r="G1963" i="21"/>
  <c r="G1964" i="21"/>
  <c r="G1965" i="21"/>
  <c r="G1966" i="21"/>
  <c r="G1967" i="21"/>
  <c r="G1968" i="21"/>
  <c r="G1969" i="21"/>
  <c r="G1970" i="21"/>
  <c r="G1971" i="21"/>
  <c r="I1971" i="21" s="1"/>
  <c r="G1972" i="21"/>
  <c r="I1972" i="21" s="1"/>
  <c r="G1973" i="21"/>
  <c r="I1973" i="21" s="1"/>
  <c r="G1974" i="21"/>
  <c r="I1974" i="21" s="1"/>
  <c r="G1975" i="21"/>
  <c r="I1975" i="21" s="1"/>
  <c r="G1976" i="21"/>
  <c r="I1976" i="21" s="1"/>
  <c r="G1977" i="21"/>
  <c r="I1977" i="21" s="1"/>
  <c r="G1978" i="21"/>
  <c r="I1978" i="21" s="1"/>
  <c r="G1979" i="21"/>
  <c r="G1980" i="21"/>
  <c r="G1981" i="21"/>
  <c r="G1982" i="21"/>
  <c r="G1983" i="21"/>
  <c r="G1984" i="21"/>
  <c r="G1985" i="21"/>
  <c r="G1986" i="21"/>
  <c r="G1987" i="21"/>
  <c r="G1988" i="21"/>
  <c r="G1989" i="21"/>
  <c r="G1990" i="21"/>
  <c r="G1991" i="21"/>
  <c r="G1992" i="21"/>
  <c r="G1993" i="21"/>
  <c r="G1994" i="21"/>
  <c r="G1995" i="21"/>
  <c r="I1995" i="21" s="1"/>
  <c r="G1996" i="21"/>
  <c r="I1996" i="21" s="1"/>
  <c r="G1997" i="21"/>
  <c r="I1997" i="21" s="1"/>
  <c r="G1998" i="21"/>
  <c r="I1998" i="21" s="1"/>
  <c r="G1999" i="21"/>
  <c r="I1999" i="21" s="1"/>
  <c r="G2000" i="21"/>
  <c r="I2000" i="21" s="1"/>
  <c r="G2001" i="21"/>
  <c r="I2001" i="21" s="1"/>
  <c r="G2002" i="21"/>
  <c r="I2002" i="21" s="1"/>
  <c r="G2003" i="21"/>
  <c r="G2004" i="21"/>
  <c r="G2005" i="21"/>
  <c r="G2006" i="21"/>
  <c r="G2007" i="21"/>
  <c r="G2008" i="21"/>
  <c r="G2009" i="21"/>
  <c r="G2010" i="21"/>
  <c r="G2011" i="21"/>
  <c r="G2012" i="21"/>
  <c r="G2013" i="21"/>
  <c r="G2014" i="21"/>
  <c r="G2015" i="21"/>
  <c r="G2016" i="21"/>
  <c r="G2017" i="21"/>
  <c r="G2018" i="21"/>
  <c r="G2019" i="21"/>
  <c r="I2019" i="21" s="1"/>
  <c r="G2020" i="21"/>
  <c r="I2020" i="21" s="1"/>
  <c r="G2021" i="21"/>
  <c r="I2021" i="21" s="1"/>
  <c r="G2022" i="21"/>
  <c r="I2022" i="21" s="1"/>
  <c r="G2023" i="21"/>
  <c r="I2023" i="21" s="1"/>
  <c r="G2024" i="21"/>
  <c r="I2024" i="21" s="1"/>
  <c r="G2025" i="21"/>
  <c r="I2025" i="21" s="1"/>
  <c r="G2026" i="21"/>
  <c r="I2026" i="21" s="1"/>
  <c r="G2027" i="21"/>
  <c r="G2028" i="21"/>
  <c r="G2029" i="21"/>
  <c r="G2030" i="21"/>
  <c r="G2031" i="21"/>
  <c r="G2032" i="21"/>
  <c r="G2033" i="21"/>
  <c r="G2034" i="21"/>
  <c r="G2035" i="21"/>
  <c r="G2036" i="21"/>
  <c r="G2037" i="21"/>
  <c r="G2038" i="21"/>
  <c r="G2039" i="21"/>
  <c r="G2040" i="21"/>
  <c r="G2041" i="21"/>
  <c r="G2042" i="21"/>
  <c r="G2043" i="21"/>
  <c r="I2043" i="21" s="1"/>
  <c r="G2044" i="21"/>
  <c r="I2044" i="21" s="1"/>
  <c r="G2045" i="21"/>
  <c r="I2045" i="21" s="1"/>
  <c r="G2046" i="21"/>
  <c r="I2046" i="21" s="1"/>
  <c r="G2047" i="21"/>
  <c r="I2047" i="21" s="1"/>
  <c r="G2048" i="21"/>
  <c r="I2048" i="21" s="1"/>
  <c r="G2049" i="21"/>
  <c r="I2049" i="21" s="1"/>
  <c r="G2050" i="21"/>
  <c r="I2050" i="21" s="1"/>
  <c r="G2051" i="21"/>
  <c r="I2051" i="21" s="1"/>
  <c r="G2052" i="21"/>
  <c r="I2052" i="21" s="1"/>
  <c r="G2053" i="21"/>
  <c r="I2053" i="21" s="1"/>
  <c r="G2054" i="21"/>
  <c r="I2054" i="21" s="1"/>
  <c r="G2055" i="21"/>
  <c r="I2055" i="21" s="1"/>
  <c r="G2056" i="21"/>
  <c r="I2056" i="21" s="1"/>
  <c r="G2057" i="21"/>
  <c r="I2057" i="21" s="1"/>
  <c r="G2058" i="21"/>
  <c r="I2058" i="21" s="1"/>
  <c r="G2059" i="21"/>
  <c r="I2059" i="21" s="1"/>
  <c r="G2060" i="21"/>
  <c r="I2060" i="21" s="1"/>
  <c r="G2061" i="21"/>
  <c r="I2061" i="21" s="1"/>
  <c r="G2062" i="21"/>
  <c r="I2062" i="21" s="1"/>
  <c r="G2063" i="21"/>
  <c r="I2063" i="21" s="1"/>
  <c r="G2064" i="21"/>
  <c r="I2064" i="21" s="1"/>
  <c r="G2065" i="21"/>
  <c r="I2065" i="21" s="1"/>
  <c r="G2066" i="21"/>
  <c r="I2066" i="21" s="1"/>
  <c r="G2067" i="21"/>
  <c r="I2067" i="21" s="1"/>
  <c r="G2068" i="21"/>
  <c r="I2068" i="21" s="1"/>
  <c r="G2069" i="21"/>
  <c r="I2069" i="21" s="1"/>
  <c r="G2070" i="21"/>
  <c r="I2070" i="21" s="1"/>
  <c r="G2071" i="21"/>
  <c r="I2071" i="21" s="1"/>
  <c r="G2072" i="21"/>
  <c r="I2072" i="21" s="1"/>
  <c r="G2073" i="21"/>
  <c r="I2073" i="21" s="1"/>
  <c r="G2074" i="21"/>
  <c r="I2074" i="21" s="1"/>
  <c r="G2075" i="21"/>
  <c r="I2075" i="21" s="1"/>
  <c r="G2076" i="21"/>
  <c r="I2076" i="21" s="1"/>
  <c r="G2077" i="21"/>
  <c r="I2077" i="21" s="1"/>
  <c r="G2078" i="21"/>
  <c r="I2078" i="21" s="1"/>
  <c r="G2079" i="21"/>
  <c r="I2079" i="21" s="1"/>
  <c r="G2080" i="21"/>
  <c r="I2080" i="21" s="1"/>
  <c r="G2081" i="21"/>
  <c r="I2081" i="21" s="1"/>
  <c r="G2082" i="21"/>
  <c r="I2082" i="21" s="1"/>
  <c r="G2083" i="21"/>
  <c r="I2083" i="21" s="1"/>
  <c r="G2084" i="21"/>
  <c r="I2084" i="21" s="1"/>
  <c r="G2085" i="21"/>
  <c r="I2085" i="21" s="1"/>
  <c r="G2086" i="21"/>
  <c r="I2086" i="21" s="1"/>
  <c r="G2087" i="21"/>
  <c r="I2087" i="21" s="1"/>
  <c r="G2088" i="21"/>
  <c r="I2088" i="21" s="1"/>
  <c r="G2089" i="21"/>
  <c r="I2089" i="21" s="1"/>
  <c r="G2090" i="21"/>
  <c r="I2090" i="21" s="1"/>
  <c r="G2091" i="21"/>
  <c r="I2091" i="21" s="1"/>
  <c r="G2092" i="21"/>
  <c r="I2092" i="21" s="1"/>
  <c r="G2093" i="21"/>
  <c r="I2093" i="21" s="1"/>
  <c r="G2094" i="21"/>
  <c r="I2094" i="21" s="1"/>
  <c r="G2095" i="21"/>
  <c r="I2095" i="21" s="1"/>
  <c r="G2096" i="21"/>
  <c r="I2096" i="21" s="1"/>
  <c r="G2097" i="21"/>
  <c r="I2097" i="21" s="1"/>
  <c r="G2098" i="21"/>
  <c r="I2098" i="21" s="1"/>
  <c r="G2099" i="21"/>
  <c r="G2100" i="21"/>
  <c r="G2101" i="21"/>
  <c r="G2102" i="21"/>
  <c r="G2103" i="21"/>
  <c r="G2104" i="21"/>
  <c r="G2105" i="21"/>
  <c r="G2106" i="21"/>
  <c r="G2107" i="21"/>
  <c r="G2108" i="21"/>
  <c r="G2109" i="21"/>
  <c r="G2110" i="21"/>
  <c r="G2111" i="21"/>
  <c r="G2112" i="21"/>
  <c r="G2113" i="21"/>
  <c r="G2114" i="21"/>
  <c r="G2115" i="21"/>
  <c r="I2115" i="21" s="1"/>
  <c r="G2116" i="21"/>
  <c r="I2116" i="21" s="1"/>
  <c r="G2117" i="21"/>
  <c r="I2117" i="21" s="1"/>
  <c r="G2118" i="21"/>
  <c r="I2118" i="21" s="1"/>
  <c r="G2119" i="21"/>
  <c r="I2119" i="21" s="1"/>
  <c r="G2120" i="21"/>
  <c r="I2120" i="21" s="1"/>
  <c r="G2121" i="21"/>
  <c r="I2121" i="21" s="1"/>
  <c r="G2122" i="21"/>
  <c r="I2122" i="21" s="1"/>
  <c r="G2123" i="21"/>
  <c r="G2124" i="21"/>
  <c r="G2125" i="21"/>
  <c r="G2126" i="21"/>
  <c r="G2127" i="21"/>
  <c r="G2128" i="21"/>
  <c r="G2129" i="21"/>
  <c r="G2130" i="21"/>
  <c r="G2131" i="21"/>
  <c r="G2132" i="21"/>
  <c r="G2133" i="21"/>
  <c r="G2134" i="21"/>
  <c r="G2135" i="21"/>
  <c r="G2136" i="21"/>
  <c r="G2137" i="21"/>
  <c r="G2138" i="21"/>
  <c r="G2139" i="21"/>
  <c r="I2139" i="21" s="1"/>
  <c r="G2140" i="21"/>
  <c r="I2140" i="21" s="1"/>
  <c r="G2141" i="21"/>
  <c r="I2141" i="21" s="1"/>
  <c r="G2142" i="21"/>
  <c r="I2142" i="21" s="1"/>
  <c r="G2143" i="21"/>
  <c r="I2143" i="21" s="1"/>
  <c r="G2144" i="21"/>
  <c r="I2144" i="21" s="1"/>
  <c r="G2145" i="21"/>
  <c r="I2145" i="21" s="1"/>
  <c r="G2146" i="21"/>
  <c r="I2146" i="21" s="1"/>
  <c r="G2147" i="21"/>
  <c r="G2148" i="21"/>
  <c r="G2149" i="21"/>
  <c r="G2150" i="21"/>
  <c r="G2151" i="21"/>
  <c r="G2152" i="21"/>
  <c r="G2153" i="21"/>
  <c r="G2154" i="21"/>
  <c r="G2155" i="21"/>
  <c r="G2156" i="21"/>
  <c r="G2157" i="21"/>
  <c r="G2158" i="21"/>
  <c r="G2159" i="21"/>
  <c r="G2160" i="21"/>
  <c r="G2161" i="21"/>
  <c r="G2162" i="21"/>
  <c r="G2163" i="21"/>
  <c r="I2163" i="21" s="1"/>
  <c r="G2164" i="21"/>
  <c r="I2164" i="21" s="1"/>
  <c r="G2165" i="21"/>
  <c r="I2165" i="21" s="1"/>
  <c r="G2166" i="21"/>
  <c r="I2166" i="21" s="1"/>
  <c r="G2167" i="21"/>
  <c r="I2167" i="21" s="1"/>
  <c r="G2168" i="21"/>
  <c r="I2168" i="21" s="1"/>
  <c r="G2169" i="21"/>
  <c r="I2169" i="21" s="1"/>
  <c r="G2170" i="21"/>
  <c r="I2170" i="21" s="1"/>
  <c r="G2171" i="21"/>
  <c r="G2172" i="21"/>
  <c r="G2173" i="21"/>
  <c r="G2174" i="21"/>
  <c r="G2175" i="21"/>
  <c r="G2176" i="21"/>
  <c r="G2177" i="21"/>
  <c r="G2178" i="21"/>
  <c r="G2179" i="21"/>
  <c r="G2180" i="21"/>
  <c r="G2181" i="21"/>
  <c r="G2182" i="21"/>
  <c r="G2183" i="21"/>
  <c r="G2184" i="21"/>
  <c r="G2185" i="21"/>
  <c r="G2186" i="21"/>
  <c r="G2187" i="21"/>
  <c r="I2187" i="21" s="1"/>
  <c r="G2188" i="21"/>
  <c r="I2188" i="21" s="1"/>
  <c r="G2189" i="21"/>
  <c r="I2189" i="21" s="1"/>
  <c r="G2190" i="21"/>
  <c r="I2190" i="21" s="1"/>
  <c r="G2191" i="21"/>
  <c r="I2191" i="21" s="1"/>
  <c r="G2192" i="21"/>
  <c r="I2192" i="21" s="1"/>
  <c r="G2193" i="21"/>
  <c r="I2193" i="21" s="1"/>
  <c r="G2194" i="21"/>
  <c r="I2194" i="21" s="1"/>
  <c r="G2195" i="21"/>
  <c r="G2196" i="21"/>
  <c r="G2197" i="21"/>
  <c r="G2198" i="21"/>
  <c r="G2199" i="21"/>
  <c r="G2200" i="21"/>
  <c r="G2201" i="21"/>
  <c r="G2202" i="21"/>
  <c r="G2203" i="21"/>
  <c r="G2204" i="21"/>
  <c r="G2205" i="21"/>
  <c r="G2206" i="21"/>
  <c r="G2207" i="21"/>
  <c r="G2208" i="21"/>
  <c r="G2209" i="21"/>
  <c r="G2210" i="21"/>
  <c r="G2211" i="21"/>
  <c r="I2211" i="21" s="1"/>
  <c r="G2212" i="21"/>
  <c r="I2212" i="21" s="1"/>
  <c r="G2213" i="21"/>
  <c r="I2213" i="21" s="1"/>
  <c r="G2214" i="21"/>
  <c r="I2214" i="21" s="1"/>
  <c r="G2215" i="21"/>
  <c r="I2215" i="21" s="1"/>
  <c r="G2216" i="21"/>
  <c r="I2216" i="21" s="1"/>
  <c r="G2217" i="21"/>
  <c r="I2217" i="21" s="1"/>
  <c r="G2218" i="21"/>
  <c r="I2218" i="21" s="1"/>
  <c r="G2219" i="21"/>
  <c r="I2219" i="21" s="1"/>
  <c r="G2220" i="21"/>
  <c r="I2220" i="21" s="1"/>
  <c r="G2221" i="21"/>
  <c r="I2221" i="21" s="1"/>
  <c r="G2222" i="21"/>
  <c r="I2222" i="21" s="1"/>
  <c r="G2223" i="21"/>
  <c r="I2223" i="21" s="1"/>
  <c r="G2224" i="21"/>
  <c r="I2224" i="21" s="1"/>
  <c r="G2225" i="21"/>
  <c r="I2225" i="21" s="1"/>
  <c r="G2226" i="21"/>
  <c r="I2226" i="21" s="1"/>
  <c r="G2227" i="21"/>
  <c r="I2227" i="21" s="1"/>
  <c r="G2228" i="21"/>
  <c r="I2228" i="21" s="1"/>
  <c r="G2229" i="21"/>
  <c r="I2229" i="21" s="1"/>
  <c r="G2230" i="21"/>
  <c r="I2230" i="21" s="1"/>
  <c r="G2231" i="21"/>
  <c r="I2231" i="21" s="1"/>
  <c r="G2232" i="21"/>
  <c r="I2232" i="21" s="1"/>
  <c r="G2233" i="21"/>
  <c r="I2233" i="21" s="1"/>
  <c r="G2234" i="21"/>
  <c r="I2234" i="21" s="1"/>
  <c r="G2235" i="21"/>
  <c r="I2235" i="21" s="1"/>
  <c r="G2236" i="21"/>
  <c r="I2236" i="21" s="1"/>
  <c r="G2237" i="21"/>
  <c r="I2237" i="21" s="1"/>
  <c r="G2238" i="21"/>
  <c r="I2238" i="21" s="1"/>
  <c r="G2239" i="21"/>
  <c r="I2239" i="21" s="1"/>
  <c r="G2240" i="21"/>
  <c r="I2240" i="21" s="1"/>
  <c r="G2241" i="21"/>
  <c r="I2241" i="21" s="1"/>
  <c r="G2242" i="21"/>
  <c r="I2242" i="21" s="1"/>
  <c r="G2243" i="21"/>
  <c r="I2243" i="21" s="1"/>
  <c r="G2244" i="21"/>
  <c r="I2244" i="21" s="1"/>
  <c r="G2245" i="21"/>
  <c r="I2245" i="21" s="1"/>
  <c r="G2246" i="21"/>
  <c r="I2246" i="21" s="1"/>
  <c r="G2247" i="21"/>
  <c r="I2247" i="21" s="1"/>
  <c r="G2248" i="21"/>
  <c r="I2248" i="21" s="1"/>
  <c r="G2249" i="21"/>
  <c r="I2249" i="21" s="1"/>
  <c r="G2250" i="21"/>
  <c r="I2250" i="21" s="1"/>
  <c r="G2251" i="21"/>
  <c r="I2251" i="21" s="1"/>
  <c r="G2252" i="21"/>
  <c r="I2252" i="21" s="1"/>
  <c r="G2253" i="21"/>
  <c r="I2253" i="21" s="1"/>
  <c r="G2254" i="21"/>
  <c r="I2254" i="21" s="1"/>
  <c r="G2255" i="21"/>
  <c r="I2255" i="21" s="1"/>
  <c r="G2256" i="21"/>
  <c r="I2256" i="21" s="1"/>
  <c r="G2257" i="21"/>
  <c r="I2257" i="21" s="1"/>
  <c r="G2258" i="21"/>
  <c r="I2258" i="21" s="1"/>
  <c r="G2259" i="21"/>
  <c r="I2259" i="21" s="1"/>
  <c r="G2260" i="21"/>
  <c r="I2260" i="21" s="1"/>
  <c r="G2261" i="21"/>
  <c r="I2261" i="21" s="1"/>
  <c r="G2262" i="21"/>
  <c r="I2262" i="21" s="1"/>
  <c r="G2263" i="21"/>
  <c r="I2263" i="21" s="1"/>
  <c r="G2264" i="21"/>
  <c r="I2264" i="21" s="1"/>
  <c r="G2265" i="21"/>
  <c r="I2265" i="21" s="1"/>
  <c r="G2266" i="21"/>
  <c r="I2266" i="21" s="1"/>
  <c r="G2267" i="21"/>
  <c r="I2267" i="21" s="1"/>
  <c r="G2268" i="21"/>
  <c r="I2268" i="21" s="1"/>
  <c r="G2269" i="21"/>
  <c r="I2269" i="21" s="1"/>
  <c r="G2270" i="21"/>
  <c r="I2270" i="21" s="1"/>
  <c r="G2271" i="21"/>
  <c r="I2271" i="21" s="1"/>
  <c r="G2272" i="21"/>
  <c r="I2272" i="21" s="1"/>
  <c r="G2273" i="21"/>
  <c r="I2273" i="21" s="1"/>
  <c r="G2274" i="21"/>
  <c r="I2274" i="21" s="1"/>
  <c r="G2275" i="21"/>
  <c r="I2275" i="21" s="1"/>
  <c r="G2276" i="21"/>
  <c r="I2276" i="21" s="1"/>
  <c r="G2277" i="21"/>
  <c r="I2277" i="21" s="1"/>
  <c r="G2278" i="21"/>
  <c r="I2278" i="21" s="1"/>
  <c r="G2279" i="21"/>
  <c r="I2279" i="21" s="1"/>
  <c r="G2280" i="21"/>
  <c r="I2280" i="21" s="1"/>
  <c r="G2281" i="21"/>
  <c r="I2281" i="21" s="1"/>
  <c r="G2282" i="21"/>
  <c r="I2282" i="21" s="1"/>
  <c r="G2283" i="21"/>
  <c r="I2283" i="21" s="1"/>
  <c r="G2284" i="21"/>
  <c r="I2284" i="21" s="1"/>
  <c r="G2285" i="21"/>
  <c r="I2285" i="21" s="1"/>
  <c r="G2286" i="21"/>
  <c r="I2286" i="21" s="1"/>
  <c r="G2287" i="21"/>
  <c r="I2287" i="21" s="1"/>
  <c r="G2288" i="21"/>
  <c r="I2288" i="21" s="1"/>
  <c r="G2289" i="21"/>
  <c r="I2289" i="21" s="1"/>
  <c r="G2290" i="21"/>
  <c r="I2290" i="21" s="1"/>
  <c r="G2291" i="21"/>
  <c r="G2292" i="21"/>
  <c r="G2293" i="21"/>
  <c r="G2294" i="21"/>
  <c r="G2295" i="21"/>
  <c r="G2296" i="21"/>
  <c r="G2297" i="21"/>
  <c r="G2298" i="21"/>
  <c r="G2299" i="21"/>
  <c r="G2300" i="21"/>
  <c r="G2301" i="21"/>
  <c r="G2302" i="21"/>
  <c r="G2303" i="21"/>
  <c r="G2304" i="21"/>
  <c r="G2305" i="21"/>
  <c r="G2306" i="21"/>
  <c r="G2307" i="21"/>
  <c r="I2307" i="21" s="1"/>
  <c r="G2308" i="21"/>
  <c r="I2308" i="21" s="1"/>
  <c r="G2309" i="21"/>
  <c r="I2309" i="21" s="1"/>
  <c r="G2310" i="21"/>
  <c r="I2310" i="21" s="1"/>
  <c r="G2311" i="21"/>
  <c r="I2311" i="21" s="1"/>
  <c r="G2312" i="21"/>
  <c r="I2312" i="21" s="1"/>
  <c r="G2313" i="21"/>
  <c r="I2313" i="21" s="1"/>
  <c r="G2314" i="21"/>
  <c r="I2314" i="21" s="1"/>
  <c r="G2315" i="21"/>
  <c r="G2316" i="21"/>
  <c r="G2317" i="21"/>
  <c r="G2318" i="21"/>
  <c r="G2319" i="21"/>
  <c r="G2320" i="21"/>
  <c r="G2321" i="21"/>
  <c r="G2322" i="21"/>
  <c r="G2323" i="21"/>
  <c r="G2324" i="21"/>
  <c r="G2325" i="21"/>
  <c r="G2326" i="21"/>
  <c r="G2327" i="21"/>
  <c r="G2328" i="21"/>
  <c r="G2329" i="21"/>
  <c r="G2330" i="21"/>
  <c r="G2331" i="21"/>
  <c r="I2331" i="21" s="1"/>
  <c r="G2332" i="21"/>
  <c r="I2332" i="21" s="1"/>
  <c r="G2333" i="21"/>
  <c r="I2333" i="21" s="1"/>
  <c r="G2334" i="21"/>
  <c r="I2334" i="21" s="1"/>
  <c r="G2335" i="21"/>
  <c r="I2335" i="21" s="1"/>
  <c r="G2336" i="21"/>
  <c r="I2336" i="21" s="1"/>
  <c r="G2337" i="21"/>
  <c r="I2337" i="21" s="1"/>
  <c r="G2338" i="21"/>
  <c r="I2338" i="21" s="1"/>
  <c r="G2339" i="21"/>
  <c r="G2340" i="21"/>
  <c r="G2341" i="21"/>
  <c r="G2342" i="21"/>
  <c r="G2343" i="21"/>
  <c r="G2344" i="21"/>
  <c r="G2345" i="21"/>
  <c r="G2346" i="21"/>
  <c r="G2347" i="21"/>
  <c r="G2348" i="21"/>
  <c r="G2349" i="21"/>
  <c r="G2350" i="21"/>
  <c r="G2351" i="21"/>
  <c r="G2352" i="21"/>
  <c r="G2353" i="21"/>
  <c r="G2354" i="21"/>
  <c r="G2355" i="21"/>
  <c r="I2355" i="21" s="1"/>
  <c r="G2356" i="21"/>
  <c r="I2356" i="21" s="1"/>
  <c r="G2357" i="21"/>
  <c r="I2357" i="21" s="1"/>
  <c r="G2358" i="21"/>
  <c r="I2358" i="21" s="1"/>
  <c r="G2359" i="21"/>
  <c r="I2359" i="21" s="1"/>
  <c r="G2360" i="21"/>
  <c r="I2360" i="21" s="1"/>
  <c r="G2361" i="21"/>
  <c r="I2361" i="21" s="1"/>
  <c r="G2362" i="21"/>
  <c r="I2362" i="21" s="1"/>
  <c r="G2363" i="21"/>
  <c r="G2364" i="21"/>
  <c r="G2365" i="21"/>
  <c r="G2366" i="21"/>
  <c r="G2367" i="21"/>
  <c r="G2368" i="21"/>
  <c r="G2369" i="21"/>
  <c r="G2370" i="21"/>
  <c r="G2371" i="21"/>
  <c r="G2372" i="21"/>
  <c r="G2373" i="21"/>
  <c r="G2374" i="21"/>
  <c r="G2375" i="21"/>
  <c r="G2376" i="21"/>
  <c r="G2377" i="21"/>
  <c r="G2378" i="21"/>
  <c r="G2379" i="21"/>
  <c r="I2379" i="21" s="1"/>
  <c r="G2380" i="21"/>
  <c r="I2380" i="21" s="1"/>
  <c r="G2381" i="21"/>
  <c r="I2381" i="21" s="1"/>
  <c r="G2382" i="21"/>
  <c r="I2382" i="21" s="1"/>
  <c r="G2383" i="21"/>
  <c r="I2383" i="21" s="1"/>
  <c r="G2384" i="21"/>
  <c r="I2384" i="21" s="1"/>
  <c r="G2385" i="21"/>
  <c r="I2385" i="21" s="1"/>
  <c r="G2386" i="21"/>
  <c r="I2386" i="21" s="1"/>
  <c r="G2387" i="21"/>
  <c r="I2387" i="21" s="1"/>
  <c r="G2388" i="21"/>
  <c r="I2388" i="21" s="1"/>
  <c r="G2389" i="21"/>
  <c r="I2389" i="21" s="1"/>
  <c r="G2390" i="21"/>
  <c r="I2390" i="21" s="1"/>
  <c r="G2391" i="21"/>
  <c r="I2391" i="21" s="1"/>
  <c r="G2392" i="21"/>
  <c r="I2392" i="21" s="1"/>
  <c r="G2393" i="21"/>
  <c r="I2393" i="21" s="1"/>
  <c r="G2394" i="21"/>
  <c r="I2394" i="21" s="1"/>
  <c r="G2395" i="21"/>
  <c r="I2395" i="21" s="1"/>
  <c r="G2396" i="21"/>
  <c r="I2396" i="21" s="1"/>
  <c r="G2397" i="21"/>
  <c r="I2397" i="21" s="1"/>
  <c r="G2398" i="21"/>
  <c r="I2398" i="21" s="1"/>
  <c r="G2399" i="21"/>
  <c r="I2399" i="21" s="1"/>
  <c r="G2400" i="21"/>
  <c r="I2400" i="21" s="1"/>
  <c r="G2401" i="21"/>
  <c r="I2401" i="21" s="1"/>
  <c r="G2402" i="21"/>
  <c r="I2402" i="21" s="1"/>
  <c r="G2403" i="21"/>
  <c r="I2403" i="21" s="1"/>
  <c r="G2404" i="21"/>
  <c r="I2404" i="21" s="1"/>
  <c r="G2405" i="21"/>
  <c r="I2405" i="21" s="1"/>
  <c r="G2406" i="21"/>
  <c r="I2406" i="21" s="1"/>
  <c r="G2407" i="21"/>
  <c r="I2407" i="21" s="1"/>
  <c r="G2408" i="21"/>
  <c r="I2408" i="21" s="1"/>
  <c r="G2409" i="21"/>
  <c r="I2409" i="21" s="1"/>
  <c r="G2410" i="21"/>
  <c r="I2410" i="21" s="1"/>
  <c r="G2411" i="21"/>
  <c r="I2411" i="21" s="1"/>
  <c r="G2412" i="21"/>
  <c r="I2412" i="21" s="1"/>
  <c r="G2413" i="21"/>
  <c r="I2413" i="21" s="1"/>
  <c r="G2414" i="21"/>
  <c r="I2414" i="21" s="1"/>
  <c r="G2415" i="21"/>
  <c r="I2415" i="21" s="1"/>
  <c r="G2416" i="21"/>
  <c r="I2416" i="21" s="1"/>
  <c r="G2417" i="21"/>
  <c r="I2417" i="21" s="1"/>
  <c r="G2418" i="21"/>
  <c r="I2418" i="21" s="1"/>
  <c r="G2419" i="21"/>
  <c r="I2419" i="21" s="1"/>
  <c r="G2420" i="21"/>
  <c r="I2420" i="21" s="1"/>
  <c r="G2421" i="21"/>
  <c r="I2421" i="21" s="1"/>
  <c r="G2422" i="21"/>
  <c r="I2422" i="21" s="1"/>
  <c r="G2423" i="21"/>
  <c r="I2423" i="21" s="1"/>
  <c r="G2424" i="21"/>
  <c r="I2424" i="21" s="1"/>
  <c r="G2425" i="21"/>
  <c r="I2425" i="21" s="1"/>
  <c r="G2426" i="21"/>
  <c r="I2426" i="21" s="1"/>
  <c r="G2427" i="21"/>
  <c r="I2427" i="21" s="1"/>
  <c r="G2428" i="21"/>
  <c r="I2428" i="21" s="1"/>
  <c r="G2429" i="21"/>
  <c r="I2429" i="21" s="1"/>
  <c r="G2430" i="21"/>
  <c r="I2430" i="21" s="1"/>
  <c r="G2431" i="21"/>
  <c r="I2431" i="21" s="1"/>
  <c r="G2432" i="21"/>
  <c r="I2432" i="21" s="1"/>
  <c r="G2433" i="21"/>
  <c r="I2433" i="21" s="1"/>
  <c r="G2434" i="21"/>
  <c r="I2434" i="21" s="1"/>
  <c r="G2435" i="21"/>
  <c r="G2436" i="21"/>
  <c r="G2437" i="21"/>
  <c r="G2438" i="21"/>
  <c r="G2439" i="21"/>
  <c r="G2440" i="21"/>
  <c r="G2441" i="21"/>
  <c r="G2442" i="21"/>
  <c r="G2443" i="21"/>
  <c r="G2444" i="21"/>
  <c r="G2445" i="21"/>
  <c r="G2446" i="21"/>
  <c r="G2447" i="21"/>
  <c r="G2448" i="21"/>
  <c r="G2449" i="21"/>
  <c r="G2450" i="21"/>
  <c r="G2451" i="21"/>
  <c r="I2451" i="21" s="1"/>
  <c r="G2452" i="21"/>
  <c r="I2452" i="21" s="1"/>
  <c r="G2453" i="21"/>
  <c r="I2453" i="21" s="1"/>
  <c r="G2454" i="21"/>
  <c r="I2454" i="21" s="1"/>
  <c r="G2455" i="21"/>
  <c r="I2455" i="21" s="1"/>
  <c r="G2456" i="21"/>
  <c r="I2456" i="21" s="1"/>
  <c r="G2457" i="21"/>
  <c r="I2457" i="21" s="1"/>
  <c r="G2458" i="21"/>
  <c r="I2458" i="21" s="1"/>
  <c r="G2459" i="21"/>
  <c r="G2460" i="21"/>
  <c r="G2461" i="21"/>
  <c r="G2462" i="21"/>
  <c r="G2463" i="21"/>
  <c r="G2464" i="21"/>
  <c r="G2465" i="21"/>
  <c r="G2466" i="21"/>
  <c r="G2467" i="21"/>
  <c r="G2468" i="21"/>
  <c r="G2469" i="21"/>
  <c r="G2470" i="21"/>
  <c r="G2471" i="21"/>
  <c r="G2472" i="21"/>
  <c r="G2473" i="21"/>
  <c r="G2474" i="21"/>
  <c r="G2475" i="21"/>
  <c r="I2475" i="21" s="1"/>
  <c r="G2476" i="21"/>
  <c r="I2476" i="21" s="1"/>
  <c r="G2477" i="21"/>
  <c r="I2477" i="21" s="1"/>
  <c r="G2478" i="21"/>
  <c r="I2478" i="21" s="1"/>
  <c r="G2479" i="21"/>
  <c r="I2479" i="21" s="1"/>
  <c r="G2480" i="21"/>
  <c r="I2480" i="21" s="1"/>
  <c r="G2481" i="21"/>
  <c r="I2481" i="21" s="1"/>
  <c r="G2482" i="21"/>
  <c r="I2482" i="21" s="1"/>
  <c r="G2483" i="21"/>
  <c r="G2484" i="21"/>
  <c r="G2485" i="21"/>
  <c r="G2486" i="21"/>
  <c r="G2487" i="21"/>
  <c r="G2488" i="21"/>
  <c r="G2489" i="21"/>
  <c r="G2490" i="21"/>
  <c r="G2491" i="21"/>
  <c r="G2492" i="21"/>
  <c r="G2493" i="21"/>
  <c r="G2494" i="21"/>
  <c r="G2495" i="21"/>
  <c r="G2496" i="21"/>
  <c r="G2497" i="21"/>
  <c r="G2498" i="21"/>
  <c r="G2499" i="21"/>
  <c r="I2499" i="21" s="1"/>
  <c r="G2500" i="21"/>
  <c r="I2500" i="21" s="1"/>
  <c r="G2501" i="21"/>
  <c r="I2501" i="21" s="1"/>
  <c r="G2502" i="21"/>
  <c r="I2502" i="21" s="1"/>
  <c r="G2503" i="21"/>
  <c r="I2503" i="21" s="1"/>
  <c r="G2504" i="21"/>
  <c r="I2504" i="21" s="1"/>
  <c r="G2505" i="21"/>
  <c r="I2505" i="21" s="1"/>
  <c r="G2506" i="21"/>
  <c r="I2506" i="21" s="1"/>
  <c r="G2507" i="21"/>
  <c r="G2508" i="21"/>
  <c r="G2509" i="21"/>
  <c r="G2510" i="21"/>
  <c r="G2511" i="21"/>
  <c r="G2512" i="21"/>
  <c r="G2513" i="21"/>
  <c r="G2514" i="21"/>
  <c r="G2515" i="21"/>
  <c r="G2516" i="21"/>
  <c r="G2517" i="21"/>
  <c r="G2518" i="21"/>
  <c r="G2519" i="21"/>
  <c r="G2520" i="21"/>
  <c r="G2521" i="21"/>
  <c r="G2522" i="21"/>
  <c r="G2523" i="21"/>
  <c r="I2523" i="21" s="1"/>
  <c r="G2524" i="21"/>
  <c r="I2524" i="21" s="1"/>
  <c r="G2525" i="21"/>
  <c r="I2525" i="21" s="1"/>
  <c r="G2526" i="21"/>
  <c r="I2526" i="21" s="1"/>
  <c r="G2527" i="21"/>
  <c r="I2527" i="21" s="1"/>
  <c r="G2528" i="21"/>
  <c r="I2528" i="21" s="1"/>
  <c r="G2529" i="21"/>
  <c r="I2529" i="21" s="1"/>
  <c r="G2530" i="21"/>
  <c r="I2530" i="21" s="1"/>
  <c r="G2531" i="21"/>
  <c r="G2532" i="21"/>
  <c r="G2533" i="21"/>
  <c r="G2534" i="21"/>
  <c r="G2535" i="21"/>
  <c r="G2536" i="21"/>
  <c r="G2537" i="21"/>
  <c r="G2538" i="21"/>
  <c r="G2539" i="21"/>
  <c r="G2540" i="21"/>
  <c r="G2541" i="21"/>
  <c r="G2542" i="21"/>
  <c r="G2543" i="21"/>
  <c r="G2544" i="21"/>
  <c r="G2545" i="21"/>
  <c r="G2546" i="21"/>
  <c r="G2547" i="21"/>
  <c r="I2547" i="21" s="1"/>
  <c r="G2548" i="21"/>
  <c r="I2548" i="21" s="1"/>
  <c r="G2549" i="21"/>
  <c r="I2549" i="21" s="1"/>
  <c r="G2550" i="21"/>
  <c r="I2550" i="21" s="1"/>
  <c r="G2551" i="21"/>
  <c r="I2551" i="21" s="1"/>
  <c r="G2552" i="21"/>
  <c r="I2552" i="21" s="1"/>
  <c r="G2553" i="21"/>
  <c r="I2553" i="21" s="1"/>
  <c r="G2554" i="21"/>
  <c r="I2554" i="21" s="1"/>
  <c r="G2555" i="21"/>
  <c r="I2555" i="21" s="1"/>
  <c r="G2556" i="21"/>
  <c r="I2556" i="21" s="1"/>
  <c r="G2557" i="21"/>
  <c r="I2557" i="21" s="1"/>
  <c r="G2558" i="21"/>
  <c r="I2558" i="21" s="1"/>
  <c r="G2559" i="21"/>
  <c r="I2559" i="21" s="1"/>
  <c r="G2560" i="21"/>
  <c r="I2560" i="21" s="1"/>
  <c r="G2561" i="21"/>
  <c r="I2561" i="21" s="1"/>
  <c r="G2562" i="21"/>
  <c r="I2562" i="21" s="1"/>
  <c r="G2563" i="21"/>
  <c r="I2563" i="21" s="1"/>
  <c r="G2564" i="21"/>
  <c r="I2564" i="21" s="1"/>
  <c r="G2565" i="21"/>
  <c r="I2565" i="21" s="1"/>
  <c r="G2566" i="21"/>
  <c r="I2566" i="21" s="1"/>
  <c r="G2567" i="21"/>
  <c r="I2567" i="21" s="1"/>
  <c r="G2568" i="21"/>
  <c r="I2568" i="21" s="1"/>
  <c r="G2569" i="21"/>
  <c r="I2569" i="21" s="1"/>
  <c r="G2570" i="21"/>
  <c r="I2570" i="21" s="1"/>
  <c r="G2571" i="21"/>
  <c r="I2571" i="21" s="1"/>
  <c r="G2572" i="21"/>
  <c r="I2572" i="21" s="1"/>
  <c r="G2573" i="21"/>
  <c r="I2573" i="21" s="1"/>
  <c r="G2574" i="21"/>
  <c r="I2574" i="21" s="1"/>
  <c r="G2575" i="21"/>
  <c r="I2575" i="21" s="1"/>
  <c r="G2576" i="21"/>
  <c r="I2576" i="21" s="1"/>
  <c r="G2577" i="21"/>
  <c r="I2577" i="21" s="1"/>
  <c r="G2578" i="21"/>
  <c r="I2578" i="21" s="1"/>
  <c r="G2579" i="21"/>
  <c r="I2579" i="21" s="1"/>
  <c r="G2580" i="21"/>
  <c r="I2580" i="21" s="1"/>
  <c r="G2581" i="21"/>
  <c r="I2581" i="21" s="1"/>
  <c r="G2582" i="21"/>
  <c r="I2582" i="21" s="1"/>
  <c r="G2583" i="21"/>
  <c r="I2583" i="21" s="1"/>
  <c r="G2584" i="21"/>
  <c r="I2584" i="21" s="1"/>
  <c r="G2585" i="21"/>
  <c r="I2585" i="21" s="1"/>
  <c r="G2586" i="21"/>
  <c r="I2586" i="21" s="1"/>
  <c r="G2587" i="21"/>
  <c r="I2587" i="21" s="1"/>
  <c r="G2588" i="21"/>
  <c r="I2588" i="21" s="1"/>
  <c r="G2589" i="21"/>
  <c r="I2589" i="21" s="1"/>
  <c r="G2590" i="21"/>
  <c r="I2590" i="21" s="1"/>
  <c r="G2591" i="21"/>
  <c r="I2591" i="21" s="1"/>
  <c r="G2592" i="21"/>
  <c r="I2592" i="21" s="1"/>
  <c r="G2593" i="21"/>
  <c r="I2593" i="21" s="1"/>
  <c r="G2594" i="21"/>
  <c r="I2594" i="21" s="1"/>
  <c r="G2595" i="21"/>
  <c r="I2595" i="21" s="1"/>
  <c r="G2596" i="21"/>
  <c r="I2596" i="21" s="1"/>
  <c r="G2597" i="21"/>
  <c r="I2597" i="21" s="1"/>
  <c r="G2598" i="21"/>
  <c r="I2598" i="21" s="1"/>
  <c r="G2599" i="21"/>
  <c r="I2599" i="21" s="1"/>
  <c r="G2600" i="21"/>
  <c r="I2600" i="21" s="1"/>
  <c r="G2601" i="21"/>
  <c r="I2601" i="21" s="1"/>
  <c r="G2602" i="21"/>
  <c r="I2602" i="21" s="1"/>
  <c r="G2603" i="21"/>
  <c r="G2604" i="21"/>
  <c r="G2605" i="21"/>
  <c r="G2606" i="21"/>
  <c r="G2607" i="21"/>
  <c r="G2608" i="21"/>
  <c r="G2609" i="21"/>
  <c r="G2610" i="21"/>
  <c r="G2611" i="21"/>
  <c r="G2612" i="21"/>
  <c r="G2613" i="21"/>
  <c r="G2614" i="21"/>
  <c r="G2615" i="21"/>
  <c r="G2616" i="21"/>
  <c r="G2617" i="21"/>
  <c r="G2618" i="21"/>
  <c r="G2619" i="21"/>
  <c r="I2619" i="21" s="1"/>
  <c r="G2620" i="21"/>
  <c r="I2620" i="21" s="1"/>
  <c r="G2621" i="21"/>
  <c r="I2621" i="21" s="1"/>
  <c r="G2622" i="21"/>
  <c r="I2622" i="21" s="1"/>
  <c r="G2623" i="21"/>
  <c r="I2623" i="21" s="1"/>
  <c r="G2624" i="21"/>
  <c r="I2624" i="21" s="1"/>
  <c r="G2625" i="21"/>
  <c r="I2625" i="21" s="1"/>
  <c r="G2626" i="21"/>
  <c r="I2626" i="21" s="1"/>
  <c r="G2627" i="21"/>
  <c r="G2628" i="21"/>
  <c r="G2629" i="21"/>
  <c r="G2630" i="21"/>
  <c r="G2631" i="21"/>
  <c r="G2632" i="21"/>
  <c r="G2633" i="21"/>
  <c r="G2634" i="21"/>
  <c r="G2635" i="21"/>
  <c r="G2636" i="21"/>
  <c r="G2637" i="21"/>
  <c r="G2638" i="21"/>
  <c r="G2639" i="21"/>
  <c r="G2640" i="21"/>
  <c r="G2641" i="21"/>
  <c r="G2642" i="21"/>
  <c r="G2643" i="21"/>
  <c r="I2643" i="21" s="1"/>
  <c r="G2644" i="21"/>
  <c r="I2644" i="21" s="1"/>
  <c r="G2645" i="21"/>
  <c r="I2645" i="21" s="1"/>
  <c r="G2646" i="21"/>
  <c r="I2646" i="21" s="1"/>
  <c r="G2647" i="21"/>
  <c r="I2647" i="21" s="1"/>
  <c r="G2648" i="21"/>
  <c r="I2648" i="21" s="1"/>
  <c r="G2649" i="21"/>
  <c r="I2649" i="21" s="1"/>
  <c r="G2650" i="21"/>
  <c r="I2650" i="21" s="1"/>
  <c r="G2651" i="21"/>
  <c r="G2652" i="21"/>
  <c r="G2653" i="21"/>
  <c r="G2654" i="21"/>
  <c r="G2655" i="21"/>
  <c r="G2656" i="21"/>
  <c r="G2657" i="21"/>
  <c r="G2658" i="21"/>
  <c r="G2659" i="21"/>
  <c r="G2660" i="21"/>
  <c r="G2661" i="21"/>
  <c r="G2662" i="21"/>
  <c r="G2663" i="21"/>
  <c r="G2664" i="21"/>
  <c r="G2665" i="21"/>
  <c r="G2666" i="21"/>
  <c r="G2667" i="21"/>
  <c r="I2667" i="21" s="1"/>
  <c r="G2668" i="21"/>
  <c r="I2668" i="21" s="1"/>
  <c r="G2669" i="21"/>
  <c r="I2669" i="21" s="1"/>
  <c r="G2670" i="21"/>
  <c r="I2670" i="21" s="1"/>
  <c r="G2671" i="21"/>
  <c r="I2671" i="21" s="1"/>
  <c r="G2672" i="21"/>
  <c r="I2672" i="21" s="1"/>
  <c r="G2673" i="21"/>
  <c r="I2673" i="21" s="1"/>
  <c r="G2674" i="21"/>
  <c r="I2674" i="21" s="1"/>
  <c r="G2675" i="21"/>
  <c r="G2676" i="21"/>
  <c r="G2677" i="21"/>
  <c r="G2678" i="21"/>
  <c r="G2679" i="21"/>
  <c r="G2680" i="21"/>
  <c r="G2681" i="21"/>
  <c r="G2682" i="21"/>
  <c r="G2683" i="21"/>
  <c r="G2684" i="21"/>
  <c r="G2685" i="21"/>
  <c r="G2686" i="21"/>
  <c r="G2687" i="21"/>
  <c r="G2688" i="21"/>
  <c r="G2689" i="21"/>
  <c r="G2690" i="21"/>
  <c r="G2691" i="21"/>
  <c r="I2691" i="21" s="1"/>
  <c r="G2692" i="21"/>
  <c r="I2692" i="21" s="1"/>
  <c r="G2693" i="21"/>
  <c r="I2693" i="21" s="1"/>
  <c r="G2694" i="21"/>
  <c r="I2694" i="21" s="1"/>
  <c r="G2695" i="21"/>
  <c r="I2695" i="21" s="1"/>
  <c r="G2696" i="21"/>
  <c r="I2696" i="21" s="1"/>
  <c r="G2697" i="21"/>
  <c r="I2697" i="21" s="1"/>
  <c r="G2698" i="21"/>
  <c r="I2698" i="21" s="1"/>
  <c r="G2699" i="21"/>
  <c r="G2700" i="21"/>
  <c r="G2701" i="21"/>
  <c r="G2702" i="21"/>
  <c r="G2703" i="21"/>
  <c r="G2704" i="21"/>
  <c r="G2705" i="21"/>
  <c r="G2706" i="21"/>
  <c r="G2707" i="21"/>
  <c r="G2708" i="21"/>
  <c r="G2709" i="21"/>
  <c r="G2710" i="21"/>
  <c r="G2711" i="21"/>
  <c r="G2712" i="21"/>
  <c r="G2713" i="21"/>
  <c r="G2714" i="21"/>
  <c r="G2715" i="21"/>
  <c r="I2715" i="21" s="1"/>
  <c r="G2716" i="21"/>
  <c r="I2716" i="21" s="1"/>
  <c r="G2717" i="21"/>
  <c r="I2717" i="21" s="1"/>
  <c r="G2718" i="21"/>
  <c r="I2718" i="21" s="1"/>
  <c r="G2719" i="21"/>
  <c r="I2719" i="21" s="1"/>
  <c r="G2720" i="21"/>
  <c r="I2720" i="21" s="1"/>
  <c r="G2721" i="21"/>
  <c r="I2721" i="21" s="1"/>
  <c r="G2722" i="21"/>
  <c r="I2722" i="21" s="1"/>
  <c r="G2723" i="21"/>
  <c r="I2723" i="21" s="1"/>
  <c r="G2724" i="21"/>
  <c r="I2724" i="21" s="1"/>
  <c r="G2725" i="21"/>
  <c r="I2725" i="21" s="1"/>
  <c r="G2726" i="21"/>
  <c r="I2726" i="21" s="1"/>
  <c r="G2727" i="21"/>
  <c r="I2727" i="21" s="1"/>
  <c r="G2728" i="21"/>
  <c r="I2728" i="21" s="1"/>
  <c r="G2729" i="21"/>
  <c r="I2729" i="21" s="1"/>
  <c r="G2730" i="21"/>
  <c r="I2730" i="21" s="1"/>
  <c r="G2731" i="21"/>
  <c r="I2731" i="21" s="1"/>
  <c r="G2732" i="21"/>
  <c r="I2732" i="21" s="1"/>
  <c r="G2733" i="21"/>
  <c r="I2733" i="21" s="1"/>
  <c r="G2734" i="21"/>
  <c r="I2734" i="21" s="1"/>
  <c r="G2735" i="21"/>
  <c r="I2735" i="21" s="1"/>
  <c r="G2736" i="21"/>
  <c r="I2736" i="21" s="1"/>
  <c r="G2737" i="21"/>
  <c r="I2737" i="21" s="1"/>
  <c r="G2738" i="21"/>
  <c r="I2738" i="21" s="1"/>
  <c r="G2739" i="21"/>
  <c r="I2739" i="21" s="1"/>
  <c r="G2740" i="21"/>
  <c r="I2740" i="21" s="1"/>
  <c r="G2741" i="21"/>
  <c r="I2741" i="21" s="1"/>
  <c r="G2742" i="21"/>
  <c r="I2742" i="21" s="1"/>
  <c r="G2743" i="21"/>
  <c r="I2743" i="21" s="1"/>
  <c r="G2744" i="21"/>
  <c r="I2744" i="21" s="1"/>
  <c r="G2745" i="21"/>
  <c r="I2745" i="21" s="1"/>
  <c r="G2746" i="21"/>
  <c r="I2746" i="21" s="1"/>
  <c r="G2747" i="21"/>
  <c r="I2747" i="21" s="1"/>
  <c r="G2748" i="21"/>
  <c r="I2748" i="21" s="1"/>
  <c r="G2749" i="21"/>
  <c r="I2749" i="21" s="1"/>
  <c r="G2750" i="21"/>
  <c r="I2750" i="21" s="1"/>
  <c r="G2751" i="21"/>
  <c r="I2751" i="21" s="1"/>
  <c r="G2752" i="21"/>
  <c r="I2752" i="21" s="1"/>
  <c r="G2753" i="21"/>
  <c r="I2753" i="21" s="1"/>
  <c r="G2754" i="21"/>
  <c r="I2754" i="21" s="1"/>
  <c r="G2755" i="21"/>
  <c r="I2755" i="21" s="1"/>
  <c r="G2756" i="21"/>
  <c r="I2756" i="21" s="1"/>
  <c r="G2757" i="21"/>
  <c r="I2757" i="21" s="1"/>
  <c r="G2758" i="21"/>
  <c r="I2758" i="21" s="1"/>
  <c r="G2759" i="21"/>
  <c r="I2759" i="21" s="1"/>
  <c r="G2760" i="21"/>
  <c r="I2760" i="21" s="1"/>
  <c r="G2761" i="21"/>
  <c r="I2761" i="21" s="1"/>
  <c r="G2762" i="21"/>
  <c r="I2762" i="21" s="1"/>
  <c r="G2763" i="21"/>
  <c r="I2763" i="21" s="1"/>
  <c r="G2764" i="21"/>
  <c r="I2764" i="21" s="1"/>
  <c r="G2765" i="21"/>
  <c r="I2765" i="21" s="1"/>
  <c r="G2766" i="21"/>
  <c r="I2766" i="21" s="1"/>
  <c r="G2767" i="21"/>
  <c r="I2767" i="21" s="1"/>
  <c r="G2768" i="21"/>
  <c r="I2768" i="21" s="1"/>
  <c r="G2769" i="21"/>
  <c r="I2769" i="21" s="1"/>
  <c r="G2770" i="21"/>
  <c r="I2770" i="21" s="1"/>
  <c r="G2771" i="21"/>
  <c r="G2772" i="21"/>
  <c r="G2773" i="21"/>
  <c r="G2774" i="21"/>
  <c r="G2775" i="21"/>
  <c r="G2776" i="21"/>
  <c r="G2777" i="21"/>
  <c r="G2778" i="21"/>
  <c r="G2779" i="21"/>
  <c r="G2780" i="21"/>
  <c r="G2781" i="21"/>
  <c r="G2782" i="21"/>
  <c r="G2783" i="21"/>
  <c r="G2784" i="21"/>
  <c r="G2785" i="21"/>
  <c r="G2786" i="21"/>
  <c r="G2787" i="21"/>
  <c r="I2787" i="21" s="1"/>
  <c r="G2788" i="21"/>
  <c r="I2788" i="21" s="1"/>
  <c r="G2789" i="21"/>
  <c r="I2789" i="21" s="1"/>
  <c r="G2790" i="21"/>
  <c r="I2790" i="21" s="1"/>
  <c r="G2791" i="21"/>
  <c r="I2791" i="21" s="1"/>
  <c r="G2792" i="21"/>
  <c r="I2792" i="21" s="1"/>
  <c r="G2793" i="21"/>
  <c r="I2793" i="21" s="1"/>
  <c r="G2794" i="21"/>
  <c r="I2794" i="21" s="1"/>
  <c r="G2795" i="21"/>
  <c r="G2796" i="21"/>
  <c r="G2797" i="21"/>
  <c r="G2798" i="21"/>
  <c r="G2799" i="21"/>
  <c r="G2800" i="21"/>
  <c r="G2801" i="21"/>
  <c r="G2802" i="21"/>
  <c r="G2803" i="21"/>
  <c r="G2804" i="21"/>
  <c r="G2805" i="21"/>
  <c r="G2806" i="21"/>
  <c r="G2807" i="21"/>
  <c r="G2808" i="21"/>
  <c r="G2809" i="21"/>
  <c r="G2810" i="21"/>
  <c r="G2811" i="21"/>
  <c r="I2811" i="21" s="1"/>
  <c r="G2812" i="21"/>
  <c r="I2812" i="21" s="1"/>
  <c r="G2813" i="21"/>
  <c r="I2813" i="21" s="1"/>
  <c r="G2814" i="21"/>
  <c r="I2814" i="21" s="1"/>
  <c r="G2815" i="21"/>
  <c r="I2815" i="21" s="1"/>
  <c r="G2816" i="21"/>
  <c r="I2816" i="21" s="1"/>
  <c r="G2817" i="21"/>
  <c r="I2817" i="21" s="1"/>
  <c r="G2818" i="21"/>
  <c r="I2818" i="21" s="1"/>
  <c r="G2819" i="21"/>
  <c r="G2820" i="21"/>
  <c r="G2821" i="21"/>
  <c r="G2822" i="21"/>
  <c r="G2823" i="21"/>
  <c r="G2824" i="21"/>
  <c r="G2825" i="21"/>
  <c r="G2826" i="21"/>
  <c r="G2827" i="21"/>
  <c r="G2828" i="21"/>
  <c r="G2829" i="21"/>
  <c r="G2830" i="21"/>
  <c r="G2831" i="21"/>
  <c r="G2832" i="21"/>
  <c r="G2833" i="21"/>
  <c r="G2834" i="21"/>
  <c r="G2835" i="21"/>
  <c r="I2835" i="21" s="1"/>
  <c r="G2836" i="21"/>
  <c r="I2836" i="21" s="1"/>
  <c r="G2837" i="21"/>
  <c r="I2837" i="21" s="1"/>
  <c r="G2838" i="21"/>
  <c r="I2838" i="21" s="1"/>
  <c r="G2839" i="21"/>
  <c r="I2839" i="21" s="1"/>
  <c r="G2840" i="21"/>
  <c r="I2840" i="21" s="1"/>
  <c r="G2841" i="21"/>
  <c r="I2841" i="21" s="1"/>
  <c r="G2842" i="21"/>
  <c r="I2842" i="21" s="1"/>
  <c r="G2843" i="21"/>
  <c r="G2844" i="21"/>
  <c r="G2845" i="21"/>
  <c r="G2846" i="21"/>
  <c r="G2847" i="21"/>
  <c r="G2848" i="21"/>
  <c r="G2849" i="21"/>
  <c r="G2850" i="21"/>
  <c r="G2851" i="21"/>
  <c r="G2852" i="21"/>
  <c r="G2853" i="21"/>
  <c r="G2854" i="21"/>
  <c r="G2855" i="21"/>
  <c r="G2856" i="21"/>
  <c r="G2857" i="21"/>
  <c r="G2858" i="21"/>
  <c r="G2859" i="21"/>
  <c r="I2859" i="21" s="1"/>
  <c r="G2860" i="21"/>
  <c r="I2860" i="21" s="1"/>
  <c r="G2861" i="21"/>
  <c r="I2861" i="21" s="1"/>
  <c r="G2862" i="21"/>
  <c r="I2862" i="21" s="1"/>
  <c r="G2863" i="21"/>
  <c r="I2863" i="21" s="1"/>
  <c r="G2864" i="21"/>
  <c r="I2864" i="21" s="1"/>
  <c r="G2865" i="21"/>
  <c r="I2865" i="21" s="1"/>
  <c r="G2866" i="21"/>
  <c r="I2866" i="21" s="1"/>
  <c r="G2867" i="21"/>
  <c r="G2868" i="21"/>
  <c r="G2869" i="21"/>
  <c r="G2870" i="21"/>
  <c r="G2871" i="21"/>
  <c r="G2872" i="21"/>
  <c r="G2873" i="21"/>
  <c r="G2874" i="21"/>
  <c r="G2875" i="21"/>
  <c r="G2876" i="21"/>
  <c r="G2877" i="21"/>
  <c r="G2878" i="21"/>
  <c r="G2879" i="21"/>
  <c r="G2880" i="21"/>
  <c r="G2881" i="21"/>
  <c r="G2882" i="21"/>
  <c r="G2883" i="21"/>
  <c r="I2883" i="21" s="1"/>
  <c r="G2884" i="21"/>
  <c r="I2884" i="21" s="1"/>
  <c r="G2885" i="21"/>
  <c r="I2885" i="21" s="1"/>
  <c r="G2886" i="21"/>
  <c r="I2886" i="21" s="1"/>
  <c r="G2887" i="21"/>
  <c r="I2887" i="21" s="1"/>
  <c r="G2888" i="21"/>
  <c r="I2888" i="21" s="1"/>
  <c r="G2889" i="21"/>
  <c r="I2889" i="21" s="1"/>
  <c r="G2890" i="21"/>
  <c r="I2890" i="21" s="1"/>
  <c r="G2891" i="21"/>
  <c r="I2891" i="21" s="1"/>
  <c r="G2892" i="21"/>
  <c r="I2892" i="21" s="1"/>
  <c r="G2893" i="21"/>
  <c r="I2893" i="21" s="1"/>
  <c r="G2894" i="21"/>
  <c r="I2894" i="21" s="1"/>
  <c r="G2895" i="21"/>
  <c r="I2895" i="21" s="1"/>
  <c r="G2896" i="21"/>
  <c r="I2896" i="21" s="1"/>
  <c r="G2897" i="21"/>
  <c r="I2897" i="21" s="1"/>
  <c r="G2898" i="21"/>
  <c r="I2898" i="21" s="1"/>
  <c r="G2899" i="21"/>
  <c r="I2899" i="21" s="1"/>
  <c r="G2900" i="21"/>
  <c r="I2900" i="21" s="1"/>
  <c r="G2901" i="21"/>
  <c r="I2901" i="21" s="1"/>
  <c r="G2902" i="21"/>
  <c r="I2902" i="21" s="1"/>
  <c r="G2903" i="21"/>
  <c r="I2903" i="21" s="1"/>
  <c r="G2904" i="21"/>
  <c r="I2904" i="21" s="1"/>
  <c r="G2905" i="21"/>
  <c r="I2905" i="21" s="1"/>
  <c r="G2906" i="21"/>
  <c r="I2906" i="21" s="1"/>
  <c r="G2907" i="21"/>
  <c r="I2907" i="21" s="1"/>
  <c r="G2908" i="21"/>
  <c r="I2908" i="21" s="1"/>
  <c r="G2909" i="21"/>
  <c r="I2909" i="21" s="1"/>
  <c r="G2910" i="21"/>
  <c r="I2910" i="21" s="1"/>
  <c r="G2911" i="21"/>
  <c r="I2911" i="21" s="1"/>
  <c r="G2912" i="21"/>
  <c r="I2912" i="21" s="1"/>
  <c r="G2913" i="21"/>
  <c r="I2913" i="21" s="1"/>
  <c r="G2914" i="21"/>
  <c r="I2914" i="21" s="1"/>
  <c r="G2915" i="21"/>
  <c r="I2915" i="21" s="1"/>
  <c r="G2916" i="21"/>
  <c r="I2916" i="21" s="1"/>
  <c r="G2917" i="21"/>
  <c r="I2917" i="21" s="1"/>
  <c r="G2918" i="21"/>
  <c r="I2918" i="21" s="1"/>
  <c r="G2919" i="21"/>
  <c r="I2919" i="21" s="1"/>
  <c r="G2920" i="21"/>
  <c r="I2920" i="21" s="1"/>
  <c r="G2921" i="21"/>
  <c r="I2921" i="21" s="1"/>
  <c r="G2922" i="21"/>
  <c r="I2922" i="21" s="1"/>
  <c r="G2923" i="21"/>
  <c r="I2923" i="21" s="1"/>
  <c r="G2924" i="21"/>
  <c r="I2924" i="21" s="1"/>
  <c r="G2925" i="21"/>
  <c r="I2925" i="21" s="1"/>
  <c r="G2926" i="21"/>
  <c r="I2926" i="21" s="1"/>
  <c r="G2927" i="21"/>
  <c r="I2927" i="21" s="1"/>
  <c r="G2928" i="21"/>
  <c r="I2928" i="21" s="1"/>
  <c r="G2929" i="21"/>
  <c r="I2929" i="21" s="1"/>
  <c r="G2930" i="21"/>
  <c r="I2930" i="21" s="1"/>
  <c r="G2931" i="21"/>
  <c r="I2931" i="21" s="1"/>
  <c r="G2932" i="21"/>
  <c r="I2932" i="21" s="1"/>
  <c r="G2933" i="21"/>
  <c r="I2933" i="21" s="1"/>
  <c r="G2934" i="21"/>
  <c r="I2934" i="21" s="1"/>
  <c r="G2935" i="21"/>
  <c r="I2935" i="21" s="1"/>
  <c r="G2936" i="21"/>
  <c r="I2936" i="21" s="1"/>
  <c r="G2937" i="21"/>
  <c r="I2937" i="21" s="1"/>
  <c r="G2938" i="21"/>
  <c r="I2938" i="21" s="1"/>
  <c r="G2939" i="21"/>
  <c r="G2940" i="21"/>
  <c r="G2941" i="21"/>
  <c r="G2942" i="21"/>
  <c r="G2943" i="21"/>
  <c r="G2944" i="21"/>
  <c r="G2945" i="21"/>
  <c r="G2946" i="21"/>
  <c r="G2947" i="21"/>
  <c r="G2948" i="21"/>
  <c r="G2949" i="21"/>
  <c r="G2950" i="21"/>
  <c r="G2951" i="21"/>
  <c r="G2952" i="21"/>
  <c r="G2953" i="21"/>
  <c r="G2954" i="21"/>
  <c r="G2955" i="21"/>
  <c r="I2955" i="21" s="1"/>
  <c r="G2956" i="21"/>
  <c r="I2956" i="21" s="1"/>
  <c r="G2957" i="21"/>
  <c r="I2957" i="21" s="1"/>
  <c r="G2958" i="21"/>
  <c r="I2958" i="21" s="1"/>
  <c r="G2959" i="21"/>
  <c r="I2959" i="21" s="1"/>
  <c r="G2960" i="21"/>
  <c r="I2960" i="21" s="1"/>
  <c r="G2961" i="21"/>
  <c r="I2961" i="21" s="1"/>
  <c r="G2962" i="21"/>
  <c r="I2962" i="21" s="1"/>
  <c r="G2963" i="21"/>
  <c r="G2964" i="21"/>
  <c r="G2965" i="21"/>
  <c r="G2966" i="21"/>
  <c r="G2967" i="21"/>
  <c r="G2968" i="21"/>
  <c r="G2969" i="21"/>
  <c r="G2970" i="21"/>
  <c r="G2971" i="21"/>
  <c r="G2972" i="21"/>
  <c r="G2973" i="21"/>
  <c r="G2974" i="21"/>
  <c r="G2975" i="21"/>
  <c r="G2976" i="21"/>
  <c r="G2977" i="21"/>
  <c r="G2978" i="21"/>
  <c r="G2979" i="21"/>
  <c r="I2979" i="21" s="1"/>
  <c r="G2980" i="21"/>
  <c r="I2980" i="21" s="1"/>
  <c r="G2981" i="21"/>
  <c r="I2981" i="21" s="1"/>
  <c r="G2982" i="21"/>
  <c r="I2982" i="21" s="1"/>
  <c r="G2983" i="21"/>
  <c r="I2983" i="21" s="1"/>
  <c r="G2984" i="21"/>
  <c r="I2984" i="21" s="1"/>
  <c r="G2985" i="21"/>
  <c r="I2985" i="21" s="1"/>
  <c r="G2986" i="21"/>
  <c r="I2986" i="21" s="1"/>
  <c r="G2987" i="21"/>
  <c r="G2988" i="21"/>
  <c r="G2989" i="21"/>
  <c r="G2990" i="21"/>
  <c r="G2991" i="21"/>
  <c r="G2992" i="21"/>
  <c r="G2993" i="21"/>
  <c r="G2994" i="21"/>
  <c r="G2995" i="21"/>
  <c r="G2996" i="21"/>
  <c r="G2997" i="21"/>
  <c r="G2998" i="21"/>
  <c r="G2999" i="21"/>
  <c r="G3000" i="21"/>
  <c r="G3001" i="21"/>
  <c r="G3002" i="21"/>
  <c r="G3003" i="21"/>
  <c r="I3003" i="21" s="1"/>
  <c r="G3004" i="21"/>
  <c r="I3004" i="21" s="1"/>
  <c r="G3005" i="21"/>
  <c r="I3005" i="21" s="1"/>
  <c r="G3006" i="21"/>
  <c r="I3006" i="21" s="1"/>
  <c r="G3007" i="21"/>
  <c r="I3007" i="21" s="1"/>
  <c r="G3008" i="21"/>
  <c r="I3008" i="21" s="1"/>
  <c r="G3009" i="21"/>
  <c r="I3009" i="21" s="1"/>
  <c r="G3010" i="21"/>
  <c r="I3010" i="21" s="1"/>
  <c r="G3011" i="21"/>
  <c r="G3012" i="21"/>
  <c r="G3013" i="21"/>
  <c r="G3014" i="21"/>
  <c r="G3015" i="21"/>
  <c r="G3016" i="21"/>
  <c r="G3017" i="21"/>
  <c r="G3018" i="21"/>
  <c r="G3019" i="21"/>
  <c r="G3020" i="21"/>
  <c r="G3021" i="21"/>
  <c r="G3022" i="21"/>
  <c r="G3023" i="21"/>
  <c r="G3024" i="21"/>
  <c r="G3025" i="21"/>
  <c r="G3026" i="21"/>
  <c r="G3027" i="21"/>
  <c r="I3027" i="21" s="1"/>
  <c r="G3028" i="21"/>
  <c r="I3028" i="21" s="1"/>
  <c r="G3029" i="21"/>
  <c r="I3029" i="21" s="1"/>
  <c r="G3030" i="21"/>
  <c r="I3030" i="21" s="1"/>
  <c r="G3031" i="21"/>
  <c r="I3031" i="21" s="1"/>
  <c r="G3032" i="21"/>
  <c r="I3032" i="21" s="1"/>
  <c r="G3033" i="21"/>
  <c r="I3033" i="21" s="1"/>
  <c r="G3034" i="21"/>
  <c r="I3034" i="21" s="1"/>
  <c r="G3035" i="21"/>
  <c r="G3036" i="21"/>
  <c r="G3037" i="21"/>
  <c r="G3038" i="21"/>
  <c r="G3039" i="21"/>
  <c r="G3040" i="21"/>
  <c r="G3041" i="21"/>
  <c r="G3042" i="21"/>
  <c r="G3043" i="21"/>
  <c r="G3044" i="21"/>
  <c r="G3045" i="21"/>
  <c r="G3046" i="21"/>
  <c r="G3047" i="21"/>
  <c r="G3048" i="21"/>
  <c r="G3049" i="21"/>
  <c r="G3050" i="21"/>
  <c r="G3051" i="21"/>
  <c r="I3051" i="21" s="1"/>
  <c r="G3052" i="21"/>
  <c r="I3052" i="21" s="1"/>
  <c r="G3053" i="21"/>
  <c r="I3053" i="21" s="1"/>
  <c r="G3054" i="21"/>
  <c r="I3054" i="21" s="1"/>
  <c r="G3055" i="21"/>
  <c r="I3055" i="21" s="1"/>
  <c r="G3056" i="21"/>
  <c r="I3056" i="21" s="1"/>
  <c r="G3057" i="21"/>
  <c r="I3057" i="21" s="1"/>
  <c r="G3058" i="21"/>
  <c r="I3058" i="21" s="1"/>
  <c r="G3059" i="21"/>
  <c r="I3059" i="21" s="1"/>
  <c r="G3060" i="21"/>
  <c r="I3060" i="21" s="1"/>
  <c r="G3061" i="21"/>
  <c r="I3061" i="21" s="1"/>
  <c r="G3062" i="21"/>
  <c r="I3062" i="21" s="1"/>
  <c r="G3063" i="21"/>
  <c r="I3063" i="21" s="1"/>
  <c r="G3064" i="21"/>
  <c r="I3064" i="21" s="1"/>
  <c r="G3065" i="21"/>
  <c r="I3065" i="21" s="1"/>
  <c r="G3066" i="21"/>
  <c r="I3066" i="21" s="1"/>
  <c r="G3067" i="21"/>
  <c r="I3067" i="21" s="1"/>
  <c r="G3068" i="21"/>
  <c r="I3068" i="21" s="1"/>
  <c r="G3069" i="21"/>
  <c r="I3069" i="21" s="1"/>
  <c r="G3070" i="21"/>
  <c r="I3070" i="21" s="1"/>
  <c r="G3071" i="21"/>
  <c r="I3071" i="21" s="1"/>
  <c r="G3072" i="21"/>
  <c r="I3072" i="21" s="1"/>
  <c r="G3073" i="21"/>
  <c r="I3073" i="21" s="1"/>
  <c r="G3074" i="21"/>
  <c r="I3074" i="21" s="1"/>
  <c r="G3075" i="21"/>
  <c r="I3075" i="21" s="1"/>
  <c r="G3076" i="21"/>
  <c r="I3076" i="21" s="1"/>
  <c r="G3077" i="21"/>
  <c r="I3077" i="21" s="1"/>
  <c r="G3078" i="21"/>
  <c r="I3078" i="21" s="1"/>
  <c r="G3079" i="21"/>
  <c r="I3079" i="21" s="1"/>
  <c r="G3080" i="21"/>
  <c r="I3080" i="21" s="1"/>
  <c r="G3081" i="21"/>
  <c r="I3081" i="21" s="1"/>
  <c r="G3082" i="21"/>
  <c r="I3082" i="21" s="1"/>
  <c r="G3083" i="21"/>
  <c r="I3083" i="21" s="1"/>
  <c r="G3084" i="21"/>
  <c r="I3084" i="21" s="1"/>
  <c r="G3085" i="21"/>
  <c r="I3085" i="21" s="1"/>
  <c r="G3086" i="21"/>
  <c r="I3086" i="21" s="1"/>
  <c r="G3087" i="21"/>
  <c r="I3087" i="21" s="1"/>
  <c r="G3088" i="21"/>
  <c r="I3088" i="21" s="1"/>
  <c r="G3089" i="21"/>
  <c r="I3089" i="21" s="1"/>
  <c r="G3090" i="21"/>
  <c r="I3090" i="21" s="1"/>
  <c r="G3091" i="21"/>
  <c r="I3091" i="21" s="1"/>
  <c r="G3092" i="21"/>
  <c r="I3092" i="21" s="1"/>
  <c r="G3093" i="21"/>
  <c r="I3093" i="21" s="1"/>
  <c r="G3094" i="21"/>
  <c r="I3094" i="21" s="1"/>
  <c r="G3095" i="21"/>
  <c r="I3095" i="21" s="1"/>
  <c r="G3096" i="21"/>
  <c r="I3096" i="21" s="1"/>
  <c r="G3097" i="21"/>
  <c r="I3097" i="21" s="1"/>
  <c r="G3098" i="21"/>
  <c r="I3098" i="21" s="1"/>
  <c r="G3099" i="21"/>
  <c r="I3099" i="21" s="1"/>
  <c r="G3100" i="21"/>
  <c r="I3100" i="21" s="1"/>
  <c r="G3101" i="21"/>
  <c r="I3101" i="21" s="1"/>
  <c r="G3102" i="21"/>
  <c r="I3102" i="21" s="1"/>
  <c r="G3103" i="21"/>
  <c r="I3103" i="21" s="1"/>
  <c r="G3104" i="21"/>
  <c r="I3104" i="21" s="1"/>
  <c r="G3105" i="21"/>
  <c r="I3105" i="21" s="1"/>
  <c r="G3106" i="21"/>
  <c r="I3106" i="21" s="1"/>
  <c r="G3107" i="21"/>
  <c r="G3108" i="21"/>
  <c r="G3109" i="21"/>
  <c r="G3110" i="21"/>
  <c r="G3111" i="21"/>
  <c r="G3112" i="21"/>
  <c r="G3113" i="21"/>
  <c r="G3114" i="21"/>
  <c r="G3115" i="21"/>
  <c r="G3116" i="21"/>
  <c r="G3117" i="21"/>
  <c r="G3118" i="21"/>
  <c r="G3119" i="21"/>
  <c r="G3120" i="21"/>
  <c r="G3121" i="21"/>
  <c r="G3122" i="21"/>
  <c r="G3123" i="21"/>
  <c r="I3123" i="21" s="1"/>
  <c r="G3124" i="21"/>
  <c r="I3124" i="21" s="1"/>
  <c r="G3125" i="21"/>
  <c r="I3125" i="21" s="1"/>
  <c r="G3126" i="21"/>
  <c r="I3126" i="21" s="1"/>
  <c r="G3127" i="21"/>
  <c r="I3127" i="21" s="1"/>
  <c r="G3128" i="21"/>
  <c r="I3128" i="21" s="1"/>
  <c r="G3129" i="21"/>
  <c r="I3129" i="21" s="1"/>
  <c r="G3130" i="21"/>
  <c r="I3130" i="21" s="1"/>
  <c r="G3131" i="21"/>
  <c r="G3132" i="21"/>
  <c r="G3133" i="21"/>
  <c r="G3134" i="21"/>
  <c r="G3135" i="21"/>
  <c r="G3136" i="21"/>
  <c r="G3137" i="21"/>
  <c r="G3138" i="21"/>
  <c r="G3139" i="21"/>
  <c r="G3140" i="21"/>
  <c r="G3141" i="21"/>
  <c r="G3142" i="21"/>
  <c r="G3143" i="21"/>
  <c r="G3144" i="21"/>
  <c r="G3145" i="21"/>
  <c r="G3146" i="21"/>
  <c r="G3147" i="21"/>
  <c r="I3147" i="21" s="1"/>
  <c r="G3148" i="21"/>
  <c r="I3148" i="21" s="1"/>
  <c r="G3149" i="21"/>
  <c r="I3149" i="21" s="1"/>
  <c r="G3150" i="21"/>
  <c r="I3150" i="21" s="1"/>
  <c r="G3151" i="21"/>
  <c r="I3151" i="21" s="1"/>
  <c r="G3152" i="21"/>
  <c r="I3152" i="21" s="1"/>
  <c r="G3153" i="21"/>
  <c r="I3153" i="21" s="1"/>
  <c r="G3154" i="21"/>
  <c r="I3154" i="21" s="1"/>
  <c r="G3155" i="21"/>
  <c r="G3156" i="21"/>
  <c r="G3157" i="21"/>
  <c r="G3158" i="21"/>
  <c r="G3159" i="21"/>
  <c r="G3160" i="21"/>
  <c r="G3161" i="21"/>
  <c r="G3162" i="21"/>
  <c r="G3163" i="21"/>
  <c r="G3164" i="21"/>
  <c r="G3165" i="21"/>
  <c r="G3166" i="21"/>
  <c r="G3167" i="21"/>
  <c r="G3168" i="21"/>
  <c r="G3169" i="21"/>
  <c r="G3170" i="21"/>
  <c r="G3171" i="21"/>
  <c r="I3171" i="21" s="1"/>
  <c r="G3172" i="21"/>
  <c r="I3172" i="21" s="1"/>
  <c r="G3173" i="21"/>
  <c r="I3173" i="21" s="1"/>
  <c r="G3174" i="21"/>
  <c r="I3174" i="21" s="1"/>
  <c r="G3175" i="21"/>
  <c r="I3175" i="21" s="1"/>
  <c r="G3176" i="21"/>
  <c r="I3176" i="21" s="1"/>
  <c r="G3177" i="21"/>
  <c r="I3177" i="21" s="1"/>
  <c r="G3178" i="21"/>
  <c r="I3178" i="21" s="1"/>
  <c r="G3179" i="21"/>
  <c r="G3180" i="21"/>
  <c r="G3181" i="21"/>
  <c r="G3182" i="21"/>
  <c r="G3183" i="21"/>
  <c r="G3184" i="21"/>
  <c r="G3185" i="21"/>
  <c r="G3186" i="21"/>
  <c r="G3187" i="21"/>
  <c r="G3188" i="21"/>
  <c r="G3189" i="21"/>
  <c r="G3190" i="21"/>
  <c r="G3191" i="21"/>
  <c r="G3192" i="21"/>
  <c r="G3193" i="21"/>
  <c r="G3194" i="21"/>
  <c r="G3195" i="21"/>
  <c r="I3195" i="21" s="1"/>
  <c r="G3196" i="21"/>
  <c r="I3196" i="21" s="1"/>
  <c r="G3197" i="21"/>
  <c r="I3197" i="21" s="1"/>
  <c r="G3198" i="21"/>
  <c r="I3198" i="21" s="1"/>
  <c r="G3199" i="21"/>
  <c r="I3199" i="21" s="1"/>
  <c r="G3200" i="21"/>
  <c r="I3200" i="21" s="1"/>
  <c r="G3201" i="21"/>
  <c r="I3201" i="21" s="1"/>
  <c r="G3202" i="21"/>
  <c r="I3202" i="21" s="1"/>
  <c r="G3203" i="21"/>
  <c r="G3204" i="21"/>
  <c r="G3205" i="21"/>
  <c r="G3206" i="21"/>
  <c r="G3207" i="21"/>
  <c r="G3208" i="21"/>
  <c r="G3209" i="21"/>
  <c r="G3210" i="21"/>
  <c r="G3211" i="21"/>
  <c r="G3212" i="21"/>
  <c r="G3213" i="21"/>
  <c r="G3214" i="21"/>
  <c r="G3215" i="21"/>
  <c r="G3216" i="21"/>
  <c r="G3217" i="21"/>
  <c r="G3218" i="21"/>
  <c r="G3219" i="21"/>
  <c r="I3219" i="21" s="1"/>
  <c r="G3220" i="21"/>
  <c r="I3220" i="21" s="1"/>
  <c r="G3221" i="21"/>
  <c r="I3221" i="21" s="1"/>
  <c r="G3222" i="21"/>
  <c r="I3222" i="21" s="1"/>
  <c r="G3223" i="21"/>
  <c r="I3223" i="21" s="1"/>
  <c r="G3224" i="21"/>
  <c r="I3224" i="21" s="1"/>
  <c r="G3225" i="21"/>
  <c r="I3225" i="21" s="1"/>
  <c r="G3226" i="21"/>
  <c r="I3226" i="21" s="1"/>
  <c r="G3227" i="21"/>
  <c r="I3227" i="21" s="1"/>
  <c r="G3228" i="21"/>
  <c r="I3228" i="21" s="1"/>
  <c r="G3229" i="21"/>
  <c r="I3229" i="21" s="1"/>
  <c r="G3230" i="21"/>
  <c r="I3230" i="21" s="1"/>
  <c r="G3231" i="21"/>
  <c r="I3231" i="21" s="1"/>
  <c r="G3232" i="21"/>
  <c r="I3232" i="21" s="1"/>
  <c r="G3233" i="21"/>
  <c r="I3233" i="21" s="1"/>
  <c r="G3234" i="21"/>
  <c r="I3234" i="21" s="1"/>
  <c r="G3235" i="21"/>
  <c r="I3235" i="21" s="1"/>
  <c r="G3236" i="21"/>
  <c r="I3236" i="21" s="1"/>
  <c r="G3237" i="21"/>
  <c r="I3237" i="21" s="1"/>
  <c r="G3238" i="21"/>
  <c r="I3238" i="21" s="1"/>
  <c r="G3239" i="21"/>
  <c r="I3239" i="21" s="1"/>
  <c r="G3240" i="21"/>
  <c r="I3240" i="21" s="1"/>
  <c r="G3241" i="21"/>
  <c r="I3241" i="21" s="1"/>
  <c r="G3242" i="21"/>
  <c r="I3242" i="21" s="1"/>
  <c r="G3243" i="21"/>
  <c r="I3243" i="21" s="1"/>
  <c r="G3244" i="21"/>
  <c r="I3244" i="21" s="1"/>
  <c r="G3245" i="21"/>
  <c r="I3245" i="21" s="1"/>
  <c r="G3246" i="21"/>
  <c r="I3246" i="21" s="1"/>
  <c r="G3247" i="21"/>
  <c r="I3247" i="21" s="1"/>
  <c r="G3248" i="21"/>
  <c r="I3248" i="21" s="1"/>
  <c r="G3249" i="21"/>
  <c r="I3249" i="21" s="1"/>
  <c r="G3250" i="21"/>
  <c r="I3250" i="21" s="1"/>
  <c r="G3251" i="21"/>
  <c r="I3251" i="21" s="1"/>
  <c r="G3252" i="21"/>
  <c r="I3252" i="21" s="1"/>
  <c r="G3253" i="21"/>
  <c r="I3253" i="21" s="1"/>
  <c r="G3254" i="21"/>
  <c r="I3254" i="21" s="1"/>
  <c r="G3255" i="21"/>
  <c r="I3255" i="21" s="1"/>
  <c r="G3256" i="21"/>
  <c r="I3256" i="21" s="1"/>
  <c r="G3257" i="21"/>
  <c r="I3257" i="21" s="1"/>
  <c r="G3258" i="21"/>
  <c r="I3258" i="21" s="1"/>
  <c r="G3259" i="21"/>
  <c r="I3259" i="21" s="1"/>
  <c r="G3260" i="21"/>
  <c r="I3260" i="21" s="1"/>
  <c r="G3261" i="21"/>
  <c r="I3261" i="21" s="1"/>
  <c r="G3262" i="21"/>
  <c r="I3262" i="21" s="1"/>
  <c r="G3263" i="21"/>
  <c r="I3263" i="21" s="1"/>
  <c r="G3264" i="21"/>
  <c r="I3264" i="21" s="1"/>
  <c r="G3265" i="21"/>
  <c r="I3265" i="21" s="1"/>
  <c r="G3266" i="21"/>
  <c r="I3266" i="21" s="1"/>
  <c r="G3267" i="21"/>
  <c r="I3267" i="21" s="1"/>
  <c r="G3268" i="21"/>
  <c r="I3268" i="21" s="1"/>
  <c r="G3269" i="21"/>
  <c r="I3269" i="21" s="1"/>
  <c r="G3270" i="21"/>
  <c r="I3270" i="21" s="1"/>
  <c r="G3271" i="21"/>
  <c r="I3271" i="21" s="1"/>
  <c r="G3272" i="21"/>
  <c r="I3272" i="21" s="1"/>
  <c r="G3273" i="21"/>
  <c r="I3273" i="21" s="1"/>
  <c r="G3274" i="21"/>
  <c r="I3274" i="21" s="1"/>
  <c r="G3275" i="21"/>
  <c r="G3276" i="21"/>
  <c r="G3277" i="21"/>
  <c r="G3278" i="21"/>
  <c r="G3279" i="21"/>
  <c r="G3280" i="21"/>
  <c r="G3281" i="21"/>
  <c r="G3282" i="21"/>
  <c r="G3283" i="21"/>
  <c r="G3284" i="21"/>
  <c r="G3285" i="21"/>
  <c r="G3286" i="21"/>
  <c r="G3287" i="21"/>
  <c r="G3288" i="21"/>
  <c r="G3289" i="21"/>
  <c r="G3290" i="21"/>
  <c r="G3291" i="21"/>
  <c r="I3291" i="21" s="1"/>
  <c r="G3292" i="21"/>
  <c r="I3292" i="21" s="1"/>
  <c r="G3293" i="21"/>
  <c r="I3293" i="21" s="1"/>
  <c r="G3294" i="21"/>
  <c r="I3294" i="21" s="1"/>
  <c r="G3295" i="21"/>
  <c r="I3295" i="21" s="1"/>
  <c r="G3296" i="21"/>
  <c r="I3296" i="21" s="1"/>
  <c r="G3297" i="21"/>
  <c r="I3297" i="21" s="1"/>
  <c r="G3298" i="21"/>
  <c r="I3298" i="21" s="1"/>
  <c r="G3299" i="21"/>
  <c r="G3300" i="21"/>
  <c r="G3301" i="21"/>
  <c r="G3302" i="21"/>
  <c r="G3303" i="21"/>
  <c r="G3304" i="21"/>
  <c r="G3305" i="21"/>
  <c r="G3306" i="21"/>
  <c r="G3307" i="21"/>
  <c r="G3308" i="21"/>
  <c r="G3309" i="21"/>
  <c r="G3310" i="21"/>
  <c r="G3311" i="21"/>
  <c r="G3312" i="21"/>
  <c r="G3313" i="21"/>
  <c r="G3314" i="21"/>
  <c r="G3315" i="21"/>
  <c r="I3315" i="21" s="1"/>
  <c r="G3316" i="21"/>
  <c r="I3316" i="21" s="1"/>
  <c r="G3317" i="21"/>
  <c r="I3317" i="21" s="1"/>
  <c r="G3318" i="21"/>
  <c r="I3318" i="21" s="1"/>
  <c r="G3319" i="21"/>
  <c r="I3319" i="21" s="1"/>
  <c r="G3320" i="21"/>
  <c r="I3320" i="21" s="1"/>
  <c r="G3321" i="21"/>
  <c r="I3321" i="21" s="1"/>
  <c r="G3322" i="21"/>
  <c r="I3322" i="21" s="1"/>
  <c r="G3323" i="21"/>
  <c r="G3324" i="21"/>
  <c r="G3325" i="21"/>
  <c r="G3326" i="21"/>
  <c r="G3327" i="21"/>
  <c r="G3328" i="21"/>
  <c r="G3329" i="21"/>
  <c r="G3330" i="21"/>
  <c r="G3331" i="21"/>
  <c r="G3332" i="21"/>
  <c r="G3333" i="21"/>
  <c r="G3334" i="21"/>
  <c r="G3335" i="21"/>
  <c r="G3336" i="21"/>
  <c r="G3337" i="21"/>
  <c r="G3338" i="21"/>
  <c r="G3339" i="21"/>
  <c r="I3339" i="21" s="1"/>
  <c r="G3340" i="21"/>
  <c r="I3340" i="21" s="1"/>
  <c r="G3341" i="21"/>
  <c r="I3341" i="21" s="1"/>
  <c r="G3342" i="21"/>
  <c r="I3342" i="21" s="1"/>
  <c r="G3343" i="21"/>
  <c r="I3343" i="21" s="1"/>
  <c r="G3344" i="21"/>
  <c r="I3344" i="21" s="1"/>
  <c r="G3345" i="21"/>
  <c r="I3345" i="21" s="1"/>
  <c r="G3346" i="21"/>
  <c r="I3346" i="21" s="1"/>
  <c r="G3347" i="21"/>
  <c r="G3348" i="21"/>
  <c r="G3349" i="21"/>
  <c r="G3350" i="21"/>
  <c r="G3351" i="21"/>
  <c r="G3352" i="21"/>
  <c r="G3353" i="21"/>
  <c r="G3354" i="21"/>
  <c r="G3355" i="21"/>
  <c r="G3356" i="21"/>
  <c r="G3357" i="21"/>
  <c r="G3358" i="21"/>
  <c r="G3359" i="21"/>
  <c r="G3360" i="21"/>
  <c r="G3361" i="21"/>
  <c r="G3362" i="21"/>
  <c r="G3363" i="21"/>
  <c r="I3363" i="21" s="1"/>
  <c r="G3364" i="21"/>
  <c r="I3364" i="21" s="1"/>
  <c r="G3365" i="21"/>
  <c r="I3365" i="21" s="1"/>
  <c r="G3366" i="21"/>
  <c r="I3366" i="21" s="1"/>
  <c r="G3367" i="21"/>
  <c r="I3367" i="21" s="1"/>
  <c r="G3368" i="21"/>
  <c r="I3368" i="21" s="1"/>
  <c r="G3369" i="21"/>
  <c r="I3369" i="21" s="1"/>
  <c r="G3370" i="21"/>
  <c r="I3370" i="21" s="1"/>
  <c r="G3371" i="21"/>
  <c r="G3372" i="21"/>
  <c r="G3373" i="21"/>
  <c r="G3374" i="21"/>
  <c r="G3375" i="21"/>
  <c r="G3376" i="21"/>
  <c r="G3377" i="21"/>
  <c r="G3378" i="21"/>
  <c r="G3379" i="21"/>
  <c r="G3380" i="21"/>
  <c r="G3381" i="21"/>
  <c r="G3382" i="21"/>
  <c r="G3383" i="21"/>
  <c r="G3384" i="21"/>
  <c r="G3385" i="21"/>
  <c r="G3386" i="21"/>
  <c r="G3387" i="21"/>
  <c r="I3387" i="21" s="1"/>
  <c r="G3388" i="21"/>
  <c r="I3388" i="21" s="1"/>
  <c r="G3389" i="21"/>
  <c r="I3389" i="21" s="1"/>
  <c r="G3390" i="21"/>
  <c r="I3390" i="21" s="1"/>
  <c r="G3391" i="21"/>
  <c r="I3391" i="21" s="1"/>
  <c r="G3392" i="21"/>
  <c r="I3392" i="21" s="1"/>
  <c r="G3393" i="21"/>
  <c r="I3393" i="21" s="1"/>
  <c r="G3394" i="21"/>
  <c r="I3394" i="21" s="1"/>
  <c r="G3395" i="21"/>
  <c r="I3395" i="21" s="1"/>
  <c r="G3396" i="21"/>
  <c r="I3396" i="21" s="1"/>
  <c r="G3397" i="21"/>
  <c r="I3397" i="21" s="1"/>
  <c r="G3398" i="21"/>
  <c r="I3398" i="21" s="1"/>
  <c r="G3399" i="21"/>
  <c r="I3399" i="21" s="1"/>
  <c r="G3400" i="21"/>
  <c r="I3400" i="21" s="1"/>
  <c r="G3401" i="21"/>
  <c r="I3401" i="21" s="1"/>
  <c r="G3402" i="21"/>
  <c r="I3402" i="21" s="1"/>
  <c r="G3403" i="21"/>
  <c r="I3403" i="21" s="1"/>
  <c r="G3404" i="21"/>
  <c r="I3404" i="21" s="1"/>
  <c r="G3405" i="21"/>
  <c r="I3405" i="21" s="1"/>
  <c r="G3406" i="21"/>
  <c r="I3406" i="21" s="1"/>
  <c r="G3407" i="21"/>
  <c r="I3407" i="21" s="1"/>
  <c r="G3408" i="21"/>
  <c r="I3408" i="21" s="1"/>
  <c r="G3409" i="21"/>
  <c r="I3409" i="21" s="1"/>
  <c r="G3410" i="21"/>
  <c r="I3410" i="21" s="1"/>
  <c r="G3411" i="21"/>
  <c r="I3411" i="21" s="1"/>
  <c r="G3412" i="21"/>
  <c r="I3412" i="21" s="1"/>
  <c r="G3413" i="21"/>
  <c r="I3413" i="21" s="1"/>
  <c r="G3414" i="21"/>
  <c r="I3414" i="21" s="1"/>
  <c r="G3415" i="21"/>
  <c r="I3415" i="21" s="1"/>
  <c r="G3416" i="21"/>
  <c r="I3416" i="21" s="1"/>
  <c r="G3417" i="21"/>
  <c r="I3417" i="21" s="1"/>
  <c r="G3418" i="21"/>
  <c r="I3418" i="21" s="1"/>
  <c r="G3419" i="21"/>
  <c r="I3419" i="21" s="1"/>
  <c r="G3420" i="21"/>
  <c r="I3420" i="21" s="1"/>
  <c r="G3421" i="21"/>
  <c r="I3421" i="21" s="1"/>
  <c r="G3422" i="21"/>
  <c r="I3422" i="21" s="1"/>
  <c r="G3423" i="21"/>
  <c r="I3423" i="21" s="1"/>
  <c r="G3424" i="21"/>
  <c r="I3424" i="21" s="1"/>
  <c r="G3425" i="21"/>
  <c r="I3425" i="21" s="1"/>
  <c r="G3426" i="21"/>
  <c r="I3426" i="21" s="1"/>
  <c r="G3427" i="21"/>
  <c r="I3427" i="21" s="1"/>
  <c r="G3428" i="21"/>
  <c r="I3428" i="21" s="1"/>
  <c r="G3429" i="21"/>
  <c r="I3429" i="21" s="1"/>
  <c r="G3430" i="21"/>
  <c r="I3430" i="21" s="1"/>
  <c r="G3431" i="21"/>
  <c r="I3431" i="21" s="1"/>
  <c r="G3432" i="21"/>
  <c r="I3432" i="21" s="1"/>
  <c r="G3433" i="21"/>
  <c r="I3433" i="21" s="1"/>
  <c r="G3434" i="21"/>
  <c r="I3434" i="21" s="1"/>
  <c r="G3435" i="21"/>
  <c r="I3435" i="21" s="1"/>
  <c r="G3436" i="21"/>
  <c r="I3436" i="21" s="1"/>
  <c r="G3437" i="21"/>
  <c r="I3437" i="21" s="1"/>
  <c r="G3438" i="21"/>
  <c r="I3438" i="21" s="1"/>
  <c r="G3439" i="21"/>
  <c r="I3439" i="21" s="1"/>
  <c r="G3440" i="21"/>
  <c r="I3440" i="21" s="1"/>
  <c r="G3441" i="21"/>
  <c r="I3441" i="21" s="1"/>
  <c r="G3442" i="21"/>
  <c r="I3442" i="21" s="1"/>
  <c r="G3443" i="21"/>
  <c r="G3444" i="21"/>
  <c r="G3445" i="21"/>
  <c r="G3446" i="21"/>
  <c r="G3447" i="21"/>
  <c r="G3448" i="21"/>
  <c r="G3449" i="21"/>
  <c r="G3450" i="21"/>
  <c r="G3451" i="21"/>
  <c r="G3452" i="21"/>
  <c r="G3453" i="21"/>
  <c r="G3454" i="21"/>
  <c r="G3455" i="21"/>
  <c r="G3456" i="21"/>
  <c r="G3457" i="21"/>
  <c r="G3458" i="21"/>
  <c r="G3459" i="21"/>
  <c r="I3459" i="21" s="1"/>
  <c r="G3460" i="21"/>
  <c r="I3460" i="21" s="1"/>
  <c r="G3461" i="21"/>
  <c r="I3461" i="21" s="1"/>
  <c r="G3462" i="21"/>
  <c r="I3462" i="21" s="1"/>
  <c r="G3463" i="21"/>
  <c r="I3463" i="21" s="1"/>
  <c r="G3464" i="21"/>
  <c r="I3464" i="21" s="1"/>
  <c r="G3465" i="21"/>
  <c r="I3465" i="21" s="1"/>
  <c r="G3466" i="21"/>
  <c r="I3466" i="21" s="1"/>
  <c r="G3467" i="21"/>
  <c r="G3468" i="21"/>
  <c r="G3469" i="21"/>
  <c r="G3470" i="21"/>
  <c r="G3471" i="21"/>
  <c r="G3472" i="21"/>
  <c r="G3473" i="21"/>
  <c r="G3474" i="21"/>
  <c r="G3475" i="21"/>
  <c r="G3476" i="21"/>
  <c r="G3477" i="21"/>
  <c r="G3478" i="21"/>
  <c r="G3479" i="21"/>
  <c r="G3480" i="21"/>
  <c r="G3481" i="21"/>
  <c r="G3482" i="21"/>
  <c r="G3483" i="21"/>
  <c r="I3483" i="21" s="1"/>
  <c r="G3484" i="21"/>
  <c r="I3484" i="21" s="1"/>
  <c r="G3485" i="21"/>
  <c r="I3485" i="21" s="1"/>
  <c r="G3486" i="21"/>
  <c r="I3486" i="21" s="1"/>
  <c r="G3487" i="21"/>
  <c r="I3487" i="21" s="1"/>
  <c r="G3488" i="21"/>
  <c r="I3488" i="21" s="1"/>
  <c r="G3489" i="21"/>
  <c r="I3489" i="21" s="1"/>
  <c r="G3490" i="21"/>
  <c r="I3490" i="21" s="1"/>
  <c r="G3491" i="21"/>
  <c r="G3492" i="21"/>
  <c r="G3493" i="21"/>
  <c r="G3494" i="21"/>
  <c r="G3495" i="21"/>
  <c r="G3496" i="21"/>
  <c r="G3497" i="21"/>
  <c r="G3498" i="21"/>
  <c r="G3499" i="21"/>
  <c r="G3500" i="21"/>
  <c r="G3501" i="21"/>
  <c r="G3502" i="21"/>
  <c r="G3503" i="21"/>
  <c r="G3504" i="21"/>
  <c r="G3505" i="21"/>
  <c r="G3506" i="21"/>
  <c r="G3507" i="21"/>
  <c r="I3507" i="21" s="1"/>
  <c r="G3508" i="21"/>
  <c r="I3508" i="21" s="1"/>
  <c r="G3509" i="21"/>
  <c r="I3509" i="21" s="1"/>
  <c r="G3510" i="21"/>
  <c r="I3510" i="21" s="1"/>
  <c r="G3511" i="21"/>
  <c r="I3511" i="21" s="1"/>
  <c r="G3512" i="21"/>
  <c r="I3512" i="21" s="1"/>
  <c r="G3513" i="21"/>
  <c r="I3513" i="21" s="1"/>
  <c r="G3514" i="21"/>
  <c r="I3514" i="21" s="1"/>
  <c r="G3515" i="21"/>
  <c r="G3516" i="21"/>
  <c r="G3517" i="21"/>
  <c r="G3518" i="21"/>
  <c r="G3519" i="21"/>
  <c r="G3520" i="21"/>
  <c r="G3521" i="21"/>
  <c r="G3522" i="21"/>
  <c r="G3523" i="21"/>
  <c r="G3524" i="21"/>
  <c r="G3525" i="21"/>
  <c r="G3526" i="21"/>
  <c r="G3527" i="21"/>
  <c r="G3528" i="21"/>
  <c r="G3529" i="21"/>
  <c r="G3530" i="21"/>
  <c r="G3531" i="21"/>
  <c r="I3531" i="21" s="1"/>
  <c r="G3532" i="21"/>
  <c r="I3532" i="21" s="1"/>
  <c r="G3533" i="21"/>
  <c r="I3533" i="21" s="1"/>
  <c r="G3534" i="21"/>
  <c r="I3534" i="21" s="1"/>
  <c r="G3535" i="21"/>
  <c r="I3535" i="21" s="1"/>
  <c r="G3536" i="21"/>
  <c r="I3536" i="21" s="1"/>
  <c r="G3537" i="21"/>
  <c r="I3537" i="21" s="1"/>
  <c r="G3538" i="21"/>
  <c r="I3538" i="21" s="1"/>
  <c r="G3539" i="21"/>
  <c r="G3540" i="21"/>
  <c r="G3541" i="21"/>
  <c r="G3542" i="21"/>
  <c r="G3543" i="21"/>
  <c r="G3544" i="21"/>
  <c r="G3545" i="21"/>
  <c r="G3546" i="21"/>
  <c r="G3547" i="21"/>
  <c r="G3548" i="21"/>
  <c r="G3549" i="21"/>
  <c r="G3550" i="21"/>
  <c r="G3551" i="21"/>
  <c r="G3552" i="21"/>
  <c r="G3553" i="21"/>
  <c r="G3554" i="21"/>
  <c r="G3555" i="21"/>
  <c r="I3555" i="21" s="1"/>
  <c r="G3556" i="21"/>
  <c r="I3556" i="21" s="1"/>
  <c r="G3557" i="21"/>
  <c r="I3557" i="21" s="1"/>
  <c r="G3558" i="21"/>
  <c r="I3558" i="21" s="1"/>
  <c r="G3559" i="21"/>
  <c r="I3559" i="21" s="1"/>
  <c r="G3560" i="21"/>
  <c r="I3560" i="21" s="1"/>
  <c r="G3561" i="21"/>
  <c r="I3561" i="21" s="1"/>
  <c r="G3562" i="21"/>
  <c r="I3562" i="21" s="1"/>
  <c r="G3563" i="21"/>
  <c r="I3563" i="21" s="1"/>
  <c r="G3564" i="21"/>
  <c r="I3564" i="21" s="1"/>
  <c r="G3565" i="21"/>
  <c r="I3565" i="21" s="1"/>
  <c r="G3566" i="21"/>
  <c r="I3566" i="21" s="1"/>
  <c r="G3567" i="21"/>
  <c r="I3567" i="21" s="1"/>
  <c r="G3568" i="21"/>
  <c r="I3568" i="21" s="1"/>
  <c r="G3569" i="21"/>
  <c r="I3569" i="21" s="1"/>
  <c r="G3570" i="21"/>
  <c r="I3570" i="21" s="1"/>
  <c r="G3571" i="21"/>
  <c r="I3571" i="21" s="1"/>
  <c r="G3572" i="21"/>
  <c r="I3572" i="21" s="1"/>
  <c r="G3573" i="21"/>
  <c r="I3573" i="21" s="1"/>
  <c r="G3574" i="21"/>
  <c r="I3574" i="21" s="1"/>
  <c r="G3575" i="21"/>
  <c r="I3575" i="21" s="1"/>
  <c r="G3576" i="21"/>
  <c r="I3576" i="21" s="1"/>
  <c r="G3577" i="21"/>
  <c r="I3577" i="21" s="1"/>
  <c r="G3578" i="21"/>
  <c r="I3578" i="21" s="1"/>
  <c r="G3579" i="21"/>
  <c r="I3579" i="21" s="1"/>
  <c r="G3580" i="21"/>
  <c r="I3580" i="21" s="1"/>
  <c r="G3581" i="21"/>
  <c r="I3581" i="21" s="1"/>
  <c r="G3582" i="21"/>
  <c r="I3582" i="21" s="1"/>
  <c r="G3583" i="21"/>
  <c r="I3583" i="21" s="1"/>
  <c r="G3584" i="21"/>
  <c r="I3584" i="21" s="1"/>
  <c r="G3585" i="21"/>
  <c r="I3585" i="21" s="1"/>
  <c r="G3586" i="21"/>
  <c r="I3586" i="21" s="1"/>
  <c r="G3587" i="21"/>
  <c r="I3587" i="21" s="1"/>
  <c r="G3588" i="21"/>
  <c r="I3588" i="21" s="1"/>
  <c r="G3589" i="21"/>
  <c r="I3589" i="21" s="1"/>
  <c r="G3590" i="21"/>
  <c r="I3590" i="21" s="1"/>
  <c r="G3591" i="21"/>
  <c r="I3591" i="21" s="1"/>
  <c r="G3592" i="21"/>
  <c r="I3592" i="21" s="1"/>
  <c r="G3593" i="21"/>
  <c r="I3593" i="21" s="1"/>
  <c r="G3594" i="21"/>
  <c r="I3594" i="21" s="1"/>
  <c r="G3595" i="21"/>
  <c r="I3595" i="21" s="1"/>
  <c r="G3596" i="21"/>
  <c r="I3596" i="21" s="1"/>
  <c r="G3597" i="21"/>
  <c r="I3597" i="21" s="1"/>
  <c r="G3598" i="21"/>
  <c r="I3598" i="21" s="1"/>
  <c r="G3599" i="21"/>
  <c r="I3599" i="21" s="1"/>
  <c r="G3600" i="21"/>
  <c r="I3600" i="21" s="1"/>
  <c r="G3601" i="21"/>
  <c r="I3601" i="21" s="1"/>
  <c r="G3602" i="21"/>
  <c r="I3602" i="21" s="1"/>
  <c r="G3603" i="21"/>
  <c r="I3603" i="21" s="1"/>
  <c r="G3604" i="21"/>
  <c r="I3604" i="21" s="1"/>
  <c r="G3605" i="21"/>
  <c r="I3605" i="21" s="1"/>
  <c r="G3606" i="21"/>
  <c r="I3606" i="21" s="1"/>
  <c r="G3607" i="21"/>
  <c r="I3607" i="21" s="1"/>
  <c r="G3608" i="21"/>
  <c r="I3608" i="21" s="1"/>
  <c r="G3609" i="21"/>
  <c r="I3609" i="21" s="1"/>
  <c r="G3610" i="21"/>
  <c r="I3610" i="21" s="1"/>
  <c r="G3611" i="21"/>
  <c r="G3612" i="21"/>
  <c r="G3613" i="21"/>
  <c r="G3614" i="21"/>
  <c r="G3615" i="21"/>
  <c r="G3616" i="21"/>
  <c r="G3617" i="21"/>
  <c r="G3618" i="21"/>
  <c r="G3619" i="21"/>
  <c r="G3620" i="21"/>
  <c r="G3621" i="21"/>
  <c r="G3622" i="21"/>
  <c r="G3623" i="21"/>
  <c r="G3624" i="21"/>
  <c r="G3625" i="21"/>
  <c r="G3626" i="21"/>
  <c r="G3627" i="21"/>
  <c r="I3627" i="21" s="1"/>
  <c r="G3628" i="21"/>
  <c r="I3628" i="21" s="1"/>
  <c r="G3629" i="21"/>
  <c r="I3629" i="21" s="1"/>
  <c r="G3630" i="21"/>
  <c r="I3630" i="21" s="1"/>
  <c r="G3631" i="21"/>
  <c r="I3631" i="21" s="1"/>
  <c r="G3632" i="21"/>
  <c r="I3632" i="21" s="1"/>
  <c r="G3633" i="21"/>
  <c r="I3633" i="21" s="1"/>
  <c r="G3634" i="21"/>
  <c r="I3634" i="21" s="1"/>
  <c r="G3635" i="21"/>
  <c r="G3636" i="21"/>
  <c r="G3637" i="21"/>
  <c r="G3638" i="21"/>
  <c r="G3639" i="21"/>
  <c r="G3640" i="21"/>
  <c r="G3641" i="21"/>
  <c r="G3642" i="21"/>
  <c r="G3643" i="21"/>
  <c r="G3644" i="21"/>
  <c r="G3645" i="21"/>
  <c r="G3646" i="21"/>
  <c r="G3647" i="21"/>
  <c r="G3648" i="21"/>
  <c r="G3649" i="21"/>
  <c r="G3650" i="21"/>
  <c r="G3651" i="21"/>
  <c r="I3651" i="21" s="1"/>
  <c r="G3652" i="21"/>
  <c r="I3652" i="21" s="1"/>
  <c r="G3653" i="21"/>
  <c r="I3653" i="21" s="1"/>
  <c r="G3654" i="21"/>
  <c r="I3654" i="21" s="1"/>
  <c r="G3655" i="21"/>
  <c r="I3655" i="21" s="1"/>
  <c r="G3656" i="21"/>
  <c r="I3656" i="21" s="1"/>
  <c r="G3657" i="21"/>
  <c r="I3657" i="21" s="1"/>
  <c r="G3658" i="21"/>
  <c r="I3658" i="21" s="1"/>
  <c r="G3659" i="21"/>
  <c r="G3660" i="21"/>
  <c r="G3661" i="21"/>
  <c r="G3662" i="21"/>
  <c r="G3663" i="21"/>
  <c r="G3664" i="21"/>
  <c r="G3665" i="21"/>
  <c r="G3666" i="21"/>
  <c r="G3667" i="21"/>
  <c r="G3668" i="21"/>
  <c r="G3669" i="21"/>
  <c r="G3670" i="21"/>
  <c r="G3671" i="21"/>
  <c r="G3672" i="21"/>
  <c r="G3673" i="21"/>
  <c r="G3674" i="21"/>
  <c r="G3675" i="21"/>
  <c r="I3675" i="21" s="1"/>
  <c r="G3676" i="21"/>
  <c r="I3676" i="21" s="1"/>
  <c r="G3677" i="21"/>
  <c r="I3677" i="21" s="1"/>
  <c r="G3678" i="21"/>
  <c r="I3678" i="21" s="1"/>
  <c r="G3679" i="21"/>
  <c r="I3679" i="21" s="1"/>
  <c r="G3680" i="21"/>
  <c r="I3680" i="21" s="1"/>
  <c r="G3681" i="21"/>
  <c r="I3681" i="21" s="1"/>
  <c r="G3682" i="21"/>
  <c r="I3682" i="21" s="1"/>
  <c r="G3683" i="21"/>
  <c r="G3684" i="21"/>
  <c r="G3685" i="21"/>
  <c r="G3686" i="21"/>
  <c r="G3687" i="21"/>
  <c r="G3688" i="21"/>
  <c r="G3689" i="21"/>
  <c r="G3690" i="21"/>
  <c r="G3691" i="21"/>
  <c r="G3692" i="21"/>
  <c r="G3693" i="21"/>
  <c r="G3694" i="21"/>
  <c r="G3695" i="21"/>
  <c r="G3696" i="21"/>
  <c r="G3697" i="21"/>
  <c r="G3698" i="21"/>
  <c r="G3699" i="21"/>
  <c r="I3699" i="21" s="1"/>
  <c r="G3700" i="21"/>
  <c r="I3700" i="21" s="1"/>
  <c r="G3701" i="21"/>
  <c r="I3701" i="21" s="1"/>
  <c r="G3702" i="21"/>
  <c r="I3702" i="21" s="1"/>
  <c r="G3703" i="21"/>
  <c r="I3703" i="21" s="1"/>
  <c r="G3704" i="21"/>
  <c r="I3704" i="21" s="1"/>
  <c r="G3705" i="21"/>
  <c r="I3705" i="21" s="1"/>
  <c r="G3706" i="21"/>
  <c r="I3706" i="21" s="1"/>
  <c r="G3707" i="21"/>
  <c r="G3708" i="21"/>
  <c r="G3709" i="21"/>
  <c r="G3710" i="21"/>
  <c r="G3711" i="21"/>
  <c r="G3712" i="21"/>
  <c r="G3713" i="21"/>
  <c r="G3714" i="21"/>
  <c r="G3715" i="21"/>
  <c r="G3716" i="21"/>
  <c r="G3717" i="21"/>
  <c r="G3718" i="21"/>
  <c r="G3719" i="21"/>
  <c r="G3720" i="21"/>
  <c r="G3721" i="21"/>
  <c r="G3722" i="21"/>
  <c r="G3723" i="21"/>
  <c r="I3723" i="21" s="1"/>
  <c r="G3724" i="21"/>
  <c r="I3724" i="21" s="1"/>
  <c r="G3725" i="21"/>
  <c r="I3725" i="21" s="1"/>
  <c r="G3726" i="21"/>
  <c r="I3726" i="21" s="1"/>
  <c r="G3727" i="21"/>
  <c r="I3727" i="21" s="1"/>
  <c r="G3728" i="21"/>
  <c r="I3728" i="21" s="1"/>
  <c r="G3729" i="21"/>
  <c r="I3729" i="21" s="1"/>
  <c r="G3730" i="21"/>
  <c r="I3730" i="21" s="1"/>
  <c r="G3731" i="21"/>
  <c r="I3731" i="21" s="1"/>
  <c r="G3732" i="21"/>
  <c r="I3732" i="21" s="1"/>
  <c r="G3733" i="21"/>
  <c r="I3733" i="21" s="1"/>
  <c r="G3734" i="21"/>
  <c r="I3734" i="21" s="1"/>
  <c r="G3735" i="21"/>
  <c r="I3735" i="21" s="1"/>
  <c r="G3736" i="21"/>
  <c r="I3736" i="21" s="1"/>
  <c r="G3737" i="21"/>
  <c r="I3737" i="21" s="1"/>
  <c r="G3738" i="21"/>
  <c r="I3738" i="21" s="1"/>
  <c r="G3739" i="21"/>
  <c r="I3739" i="21" s="1"/>
  <c r="G3740" i="21"/>
  <c r="I3740" i="21" s="1"/>
  <c r="G3741" i="21"/>
  <c r="I3741" i="21" s="1"/>
  <c r="G3742" i="21"/>
  <c r="I3742" i="21" s="1"/>
  <c r="G3743" i="21"/>
  <c r="I3743" i="21" s="1"/>
  <c r="G3744" i="21"/>
  <c r="I3744" i="21" s="1"/>
  <c r="G3745" i="21"/>
  <c r="I3745" i="21" s="1"/>
  <c r="G3746" i="21"/>
  <c r="I3746" i="21" s="1"/>
  <c r="G3747" i="21"/>
  <c r="I3747" i="21" s="1"/>
  <c r="G3748" i="21"/>
  <c r="I3748" i="21" s="1"/>
  <c r="G3749" i="21"/>
  <c r="I3749" i="21" s="1"/>
  <c r="G3750" i="21"/>
  <c r="I3750" i="21" s="1"/>
  <c r="G3751" i="21"/>
  <c r="I3751" i="21" s="1"/>
  <c r="G3752" i="21"/>
  <c r="I3752" i="21" s="1"/>
  <c r="G3753" i="21"/>
  <c r="I3753" i="21" s="1"/>
  <c r="G3754" i="21"/>
  <c r="I3754" i="21" s="1"/>
  <c r="G3755" i="21"/>
  <c r="I3755" i="21" s="1"/>
  <c r="G3756" i="21"/>
  <c r="I3756" i="21" s="1"/>
  <c r="G3757" i="21"/>
  <c r="I3757" i="21" s="1"/>
  <c r="G3758" i="21"/>
  <c r="I3758" i="21" s="1"/>
  <c r="G3759" i="21"/>
  <c r="I3759" i="21" s="1"/>
  <c r="G3760" i="21"/>
  <c r="I3760" i="21" s="1"/>
  <c r="G3761" i="21"/>
  <c r="I3761" i="21" s="1"/>
  <c r="G3762" i="21"/>
  <c r="I3762" i="21" s="1"/>
  <c r="G3763" i="21"/>
  <c r="I3763" i="21" s="1"/>
  <c r="G3764" i="21"/>
  <c r="I3764" i="21" s="1"/>
  <c r="G3765" i="21"/>
  <c r="I3765" i="21" s="1"/>
  <c r="G3766" i="21"/>
  <c r="I3766" i="21" s="1"/>
  <c r="G3767" i="21"/>
  <c r="I3767" i="21" s="1"/>
  <c r="G3768" i="21"/>
  <c r="I3768" i="21" s="1"/>
  <c r="G3769" i="21"/>
  <c r="I3769" i="21" s="1"/>
  <c r="G3770" i="21"/>
  <c r="I3770" i="21" s="1"/>
  <c r="G3771" i="21"/>
  <c r="I3771" i="21" s="1"/>
  <c r="G3772" i="21"/>
  <c r="I3772" i="21" s="1"/>
  <c r="G3773" i="21"/>
  <c r="I3773" i="21" s="1"/>
  <c r="G3774" i="21"/>
  <c r="I3774" i="21" s="1"/>
  <c r="G3775" i="21"/>
  <c r="I3775" i="21" s="1"/>
  <c r="G3776" i="21"/>
  <c r="I3776" i="21" s="1"/>
  <c r="G3777" i="21"/>
  <c r="I3777" i="21" s="1"/>
  <c r="G3778" i="21"/>
  <c r="I3778" i="21" s="1"/>
  <c r="G3779" i="21"/>
  <c r="I3779" i="21" s="1"/>
  <c r="G3780" i="21"/>
  <c r="I3780" i="21" s="1"/>
  <c r="G3781" i="21"/>
  <c r="I3781" i="21" s="1"/>
  <c r="G3782" i="21"/>
  <c r="I3782" i="21" s="1"/>
  <c r="G3783" i="21"/>
  <c r="I3783" i="21" s="1"/>
  <c r="G3784" i="21"/>
  <c r="I3784" i="21" s="1"/>
  <c r="G3785" i="21"/>
  <c r="I3785" i="21" s="1"/>
  <c r="G3786" i="21"/>
  <c r="I3786" i="21" s="1"/>
  <c r="G3787" i="21"/>
  <c r="I3787" i="21" s="1"/>
  <c r="G3788" i="21"/>
  <c r="I3788" i="21" s="1"/>
  <c r="G3789" i="21"/>
  <c r="I3789" i="21" s="1"/>
  <c r="G3790" i="21"/>
  <c r="I3790" i="21" s="1"/>
  <c r="G3791" i="21"/>
  <c r="I3791" i="21" s="1"/>
  <c r="G3792" i="21"/>
  <c r="I3792" i="21" s="1"/>
  <c r="G3793" i="21"/>
  <c r="I3793" i="21" s="1"/>
  <c r="G3794" i="21"/>
  <c r="I3794" i="21" s="1"/>
  <c r="G3795" i="21"/>
  <c r="I3795" i="21" s="1"/>
  <c r="G3796" i="21"/>
  <c r="I3796" i="21" s="1"/>
  <c r="G3797" i="21"/>
  <c r="I3797" i="21" s="1"/>
  <c r="G3798" i="21"/>
  <c r="I3798" i="21" s="1"/>
  <c r="G3799" i="21"/>
  <c r="I3799" i="21" s="1"/>
  <c r="G3800" i="21"/>
  <c r="I3800" i="21" s="1"/>
  <c r="G3801" i="21"/>
  <c r="I3801" i="21" s="1"/>
  <c r="G3802" i="21"/>
  <c r="I3802" i="21" s="1"/>
  <c r="G3803" i="21"/>
  <c r="G3804" i="21"/>
  <c r="G3805" i="21"/>
  <c r="G3806" i="21"/>
  <c r="G3807" i="21"/>
  <c r="G3808" i="21"/>
  <c r="G3809" i="21"/>
  <c r="G3810" i="21"/>
  <c r="G3811" i="21"/>
  <c r="G3812" i="21"/>
  <c r="G3813" i="21"/>
  <c r="G3814" i="21"/>
  <c r="G3815" i="21"/>
  <c r="G3816" i="21"/>
  <c r="G3817" i="21"/>
  <c r="G3818" i="21"/>
  <c r="G3819" i="21"/>
  <c r="I3819" i="21" s="1"/>
  <c r="G3820" i="21"/>
  <c r="I3820" i="21" s="1"/>
  <c r="G3821" i="21"/>
  <c r="I3821" i="21" s="1"/>
  <c r="G3822" i="21"/>
  <c r="I3822" i="21" s="1"/>
  <c r="G3823" i="21"/>
  <c r="I3823" i="21" s="1"/>
  <c r="G3824" i="21"/>
  <c r="I3824" i="21" s="1"/>
  <c r="G3825" i="21"/>
  <c r="I3825" i="21" s="1"/>
  <c r="G3826" i="21"/>
  <c r="I3826" i="21" s="1"/>
  <c r="G3827" i="21"/>
  <c r="G3828" i="21"/>
  <c r="G3829" i="21"/>
  <c r="G3830" i="21"/>
  <c r="G3831" i="21"/>
  <c r="G3832" i="21"/>
  <c r="G3833" i="21"/>
  <c r="G3834" i="21"/>
  <c r="G3835" i="21"/>
  <c r="G3836" i="21"/>
  <c r="G3837" i="21"/>
  <c r="G3838" i="21"/>
  <c r="G3839" i="21"/>
  <c r="G3840" i="21"/>
  <c r="G3841" i="21"/>
  <c r="G3842" i="21"/>
  <c r="G3843" i="21"/>
  <c r="I3843" i="21" s="1"/>
  <c r="G3844" i="21"/>
  <c r="I3844" i="21" s="1"/>
  <c r="G3845" i="21"/>
  <c r="I3845" i="21" s="1"/>
  <c r="G3846" i="21"/>
  <c r="I3846" i="21" s="1"/>
  <c r="G3847" i="21"/>
  <c r="I3847" i="21" s="1"/>
  <c r="G3848" i="21"/>
  <c r="I3848" i="21" s="1"/>
  <c r="G3849" i="21"/>
  <c r="I3849" i="21" s="1"/>
  <c r="G3850" i="21"/>
  <c r="I3850" i="21" s="1"/>
  <c r="G3851" i="21"/>
  <c r="G3852" i="21"/>
  <c r="G3853" i="21"/>
  <c r="G3854" i="21"/>
  <c r="G3855" i="21"/>
  <c r="G3856" i="21"/>
  <c r="G3857" i="21"/>
  <c r="G3858" i="21"/>
  <c r="G3859" i="21"/>
  <c r="G3860" i="21"/>
  <c r="G3861" i="21"/>
  <c r="G3862" i="21"/>
  <c r="G3863" i="21"/>
  <c r="G3864" i="21"/>
  <c r="G3865" i="21"/>
  <c r="G3866" i="21"/>
  <c r="G3867" i="21"/>
  <c r="I3867" i="21" s="1"/>
  <c r="G3868" i="21"/>
  <c r="I3868" i="21" s="1"/>
  <c r="G3869" i="21"/>
  <c r="I3869" i="21" s="1"/>
  <c r="G3870" i="21"/>
  <c r="I3870" i="21" s="1"/>
  <c r="G3871" i="21"/>
  <c r="I3871" i="21" s="1"/>
  <c r="G3872" i="21"/>
  <c r="I3872" i="21" s="1"/>
  <c r="G3873" i="21"/>
  <c r="I3873" i="21" s="1"/>
  <c r="G3874" i="21"/>
  <c r="I3874" i="21" s="1"/>
  <c r="G3875" i="21"/>
  <c r="G3876" i="21"/>
  <c r="G3877" i="21"/>
  <c r="G3878" i="21"/>
  <c r="G3879" i="21"/>
  <c r="G3880" i="21"/>
  <c r="G3881" i="21"/>
  <c r="G3882" i="21"/>
  <c r="G3883" i="21"/>
  <c r="G3884" i="21"/>
  <c r="G3885" i="21"/>
  <c r="G3886" i="21"/>
  <c r="G3887" i="21"/>
  <c r="G3888" i="21"/>
  <c r="G3889" i="21"/>
  <c r="G3890" i="21"/>
  <c r="G3891" i="21"/>
  <c r="I3891" i="21" s="1"/>
  <c r="G3892" i="21"/>
  <c r="I3892" i="21" s="1"/>
  <c r="G3893" i="21"/>
  <c r="I3893" i="21" s="1"/>
  <c r="G3894" i="21"/>
  <c r="I3894" i="21" s="1"/>
  <c r="G3895" i="21"/>
  <c r="I3895" i="21" s="1"/>
  <c r="G3896" i="21"/>
  <c r="I3896" i="21" s="1"/>
  <c r="G3897" i="21"/>
  <c r="I3897" i="21" s="1"/>
  <c r="G3898" i="21"/>
  <c r="I3898" i="21" s="1"/>
  <c r="G3899" i="21"/>
  <c r="I3899" i="21" s="1"/>
  <c r="G3900" i="21"/>
  <c r="I3900" i="21" s="1"/>
  <c r="G3901" i="21"/>
  <c r="I3901" i="21" s="1"/>
  <c r="G3902" i="21"/>
  <c r="I3902" i="21" s="1"/>
  <c r="G3903" i="21"/>
  <c r="I3903" i="21" s="1"/>
  <c r="G3904" i="21"/>
  <c r="I3904" i="21" s="1"/>
  <c r="G3905" i="21"/>
  <c r="I3905" i="21" s="1"/>
  <c r="G3906" i="21"/>
  <c r="I3906" i="21" s="1"/>
  <c r="G3907" i="21"/>
  <c r="I3907" i="21" s="1"/>
  <c r="G3908" i="21"/>
  <c r="I3908" i="21" s="1"/>
  <c r="G3909" i="21"/>
  <c r="I3909" i="21" s="1"/>
  <c r="G3910" i="21"/>
  <c r="I3910" i="21" s="1"/>
  <c r="G3911" i="21"/>
  <c r="I3911" i="21" s="1"/>
  <c r="G3912" i="21"/>
  <c r="I3912" i="21" s="1"/>
  <c r="G3913" i="21"/>
  <c r="I3913" i="21" s="1"/>
  <c r="G3914" i="21"/>
  <c r="I3914" i="21" s="1"/>
  <c r="G3915" i="21"/>
  <c r="I3915" i="21" s="1"/>
  <c r="G3916" i="21"/>
  <c r="I3916" i="21" s="1"/>
  <c r="G3917" i="21"/>
  <c r="I3917" i="21" s="1"/>
  <c r="G3918" i="21"/>
  <c r="I3918" i="21" s="1"/>
  <c r="G3919" i="21"/>
  <c r="I3919" i="21" s="1"/>
  <c r="G3920" i="21"/>
  <c r="I3920" i="21" s="1"/>
  <c r="G3921" i="21"/>
  <c r="I3921" i="21" s="1"/>
  <c r="G3922" i="21"/>
  <c r="I3922" i="21" s="1"/>
  <c r="G3923" i="21"/>
  <c r="I3923" i="21" s="1"/>
  <c r="G3924" i="21"/>
  <c r="I3924" i="21" s="1"/>
  <c r="G3925" i="21"/>
  <c r="I3925" i="21" s="1"/>
  <c r="G3926" i="21"/>
  <c r="I3926" i="21" s="1"/>
  <c r="G3927" i="21"/>
  <c r="I3927" i="21" s="1"/>
  <c r="G3928" i="21"/>
  <c r="I3928" i="21" s="1"/>
  <c r="G3929" i="21"/>
  <c r="I3929" i="21" s="1"/>
  <c r="G3930" i="21"/>
  <c r="I3930" i="21" s="1"/>
  <c r="G3931" i="21"/>
  <c r="I3931" i="21" s="1"/>
  <c r="G3932" i="21"/>
  <c r="I3932" i="21" s="1"/>
  <c r="G3933" i="21"/>
  <c r="I3933" i="21" s="1"/>
  <c r="G3934" i="21"/>
  <c r="I3934" i="21" s="1"/>
  <c r="G3935" i="21"/>
  <c r="I3935" i="21" s="1"/>
  <c r="G3936" i="21"/>
  <c r="I3936" i="21" s="1"/>
  <c r="G3937" i="21"/>
  <c r="I3937" i="21" s="1"/>
  <c r="G3938" i="21"/>
  <c r="I3938" i="21" s="1"/>
  <c r="G3939" i="21"/>
  <c r="I3939" i="21" s="1"/>
  <c r="G3940" i="21"/>
  <c r="I3940" i="21" s="1"/>
  <c r="G3941" i="21"/>
  <c r="I3941" i="21" s="1"/>
  <c r="G3942" i="21"/>
  <c r="I3942" i="21" s="1"/>
  <c r="G3943" i="21"/>
  <c r="I3943" i="21" s="1"/>
  <c r="G3944" i="21"/>
  <c r="I3944" i="21" s="1"/>
  <c r="G3945" i="21"/>
  <c r="I3945" i="21" s="1"/>
  <c r="G3946" i="21"/>
  <c r="I3946" i="21" s="1"/>
  <c r="G3947" i="21"/>
  <c r="G3948" i="21"/>
  <c r="G3949" i="21"/>
  <c r="G3950" i="21"/>
  <c r="G3951" i="21"/>
  <c r="G3952" i="21"/>
  <c r="G3953" i="21"/>
  <c r="G3954" i="21"/>
  <c r="G3955" i="21"/>
  <c r="G3956" i="21"/>
  <c r="G3957" i="21"/>
  <c r="G3958" i="21"/>
  <c r="G3959" i="21"/>
  <c r="G3960" i="21"/>
  <c r="G3961" i="21"/>
  <c r="G3962" i="21"/>
  <c r="G3963" i="21"/>
  <c r="I3963" i="21" s="1"/>
  <c r="G3964" i="21"/>
  <c r="I3964" i="21" s="1"/>
  <c r="G3965" i="21"/>
  <c r="I3965" i="21" s="1"/>
  <c r="G3966" i="21"/>
  <c r="I3966" i="21" s="1"/>
  <c r="G3967" i="21"/>
  <c r="I3967" i="21" s="1"/>
  <c r="G3968" i="21"/>
  <c r="I3968" i="21" s="1"/>
  <c r="G3969" i="21"/>
  <c r="I3969" i="21" s="1"/>
  <c r="G3970" i="21"/>
  <c r="I3970" i="21" s="1"/>
  <c r="G3971" i="21"/>
  <c r="G3972" i="21"/>
  <c r="G3973" i="21"/>
  <c r="G3974" i="21"/>
  <c r="G3975" i="21"/>
  <c r="G3976" i="21"/>
  <c r="G3977" i="21"/>
  <c r="G3978" i="21"/>
  <c r="G3979" i="21"/>
  <c r="G3980" i="21"/>
  <c r="G3981" i="21"/>
  <c r="G3982" i="21"/>
  <c r="G3983" i="21"/>
  <c r="G3984" i="21"/>
  <c r="G3985" i="21"/>
  <c r="G3986" i="21"/>
  <c r="G3987" i="21"/>
  <c r="I3987" i="21" s="1"/>
  <c r="G3988" i="21"/>
  <c r="I3988" i="21" s="1"/>
  <c r="G3989" i="21"/>
  <c r="I3989" i="21" s="1"/>
  <c r="G3990" i="21"/>
  <c r="I3990" i="21" s="1"/>
  <c r="G3991" i="21"/>
  <c r="I3991" i="21" s="1"/>
  <c r="G3992" i="21"/>
  <c r="I3992" i="21" s="1"/>
  <c r="G3993" i="21"/>
  <c r="I3993" i="21" s="1"/>
  <c r="G3994" i="21"/>
  <c r="I3994" i="21" s="1"/>
  <c r="G3995" i="21"/>
  <c r="G3996" i="21"/>
  <c r="G3997" i="21"/>
  <c r="G3998" i="21"/>
  <c r="G3999" i="21"/>
  <c r="G4000" i="21"/>
  <c r="G4001" i="21"/>
  <c r="G4002" i="21"/>
  <c r="G4003" i="21"/>
  <c r="G4004" i="21"/>
  <c r="G4005" i="21"/>
  <c r="G4006" i="21"/>
  <c r="G4007" i="21"/>
  <c r="G4008" i="21"/>
  <c r="G4009" i="21"/>
  <c r="G4010" i="21"/>
  <c r="G4011" i="21"/>
  <c r="I4011" i="21" s="1"/>
  <c r="G4012" i="21"/>
  <c r="I4012" i="21" s="1"/>
  <c r="G4013" i="21"/>
  <c r="I4013" i="21" s="1"/>
  <c r="G4014" i="21"/>
  <c r="I4014" i="21" s="1"/>
  <c r="G4015" i="21"/>
  <c r="I4015" i="21" s="1"/>
  <c r="G4016" i="21"/>
  <c r="I4016" i="21" s="1"/>
  <c r="G4017" i="21"/>
  <c r="I4017" i="21" s="1"/>
  <c r="G4018" i="21"/>
  <c r="I4018" i="21" s="1"/>
  <c r="G4019" i="21"/>
  <c r="G4020" i="21"/>
  <c r="G4021" i="21"/>
  <c r="G4022" i="21"/>
  <c r="G4023" i="21"/>
  <c r="G4024" i="21"/>
  <c r="G4025" i="21"/>
  <c r="G4026" i="21"/>
  <c r="G4027" i="21"/>
  <c r="G4028" i="21"/>
  <c r="G4029" i="21"/>
  <c r="G4030" i="21"/>
  <c r="G4031" i="21"/>
  <c r="G4032" i="21"/>
  <c r="G4033" i="21"/>
  <c r="G4034" i="21"/>
  <c r="G4035" i="21"/>
  <c r="I4035" i="21" s="1"/>
  <c r="G4036" i="21"/>
  <c r="I4036" i="21" s="1"/>
  <c r="G4037" i="21"/>
  <c r="I4037" i="21" s="1"/>
  <c r="G4038" i="21"/>
  <c r="I4038" i="21" s="1"/>
  <c r="G4039" i="21"/>
  <c r="I4039" i="21" s="1"/>
  <c r="G4040" i="21"/>
  <c r="I4040" i="21" s="1"/>
  <c r="G4041" i="21"/>
  <c r="I4041" i="21" s="1"/>
  <c r="G4042" i="21"/>
  <c r="I4042" i="21" s="1"/>
  <c r="G4043" i="21"/>
  <c r="G4044" i="21"/>
  <c r="G4045" i="21"/>
  <c r="G4046" i="21"/>
  <c r="G4047" i="21"/>
  <c r="G4048" i="21"/>
  <c r="G4049" i="21"/>
  <c r="G4050" i="21"/>
  <c r="G4051" i="21"/>
  <c r="G4052" i="21"/>
  <c r="G4053" i="21"/>
  <c r="G4054" i="21"/>
  <c r="G4055" i="21"/>
  <c r="G4056" i="21"/>
  <c r="G4057" i="21"/>
  <c r="G4058" i="21"/>
  <c r="G4059" i="21"/>
  <c r="I4059" i="21" s="1"/>
  <c r="G4060" i="21"/>
  <c r="I4060" i="21" s="1"/>
  <c r="G4061" i="21"/>
  <c r="I4061" i="21" s="1"/>
  <c r="G4062" i="21"/>
  <c r="I4062" i="21" s="1"/>
  <c r="G4063" i="21"/>
  <c r="I4063" i="21" s="1"/>
  <c r="G4064" i="21"/>
  <c r="I4064" i="21" s="1"/>
  <c r="G4065" i="21"/>
  <c r="I4065" i="21" s="1"/>
  <c r="G4066" i="21"/>
  <c r="I4066" i="21" s="1"/>
  <c r="G4067" i="21"/>
  <c r="I4067" i="21" s="1"/>
  <c r="G4068" i="21"/>
  <c r="I4068" i="21" s="1"/>
  <c r="G4069" i="21"/>
  <c r="I4069" i="21" s="1"/>
  <c r="G4070" i="21"/>
  <c r="I4070" i="21" s="1"/>
  <c r="G4071" i="21"/>
  <c r="I4071" i="21" s="1"/>
  <c r="G4072" i="21"/>
  <c r="I4072" i="21" s="1"/>
  <c r="G4073" i="21"/>
  <c r="I4073" i="21" s="1"/>
  <c r="G4074" i="21"/>
  <c r="I4074" i="21" s="1"/>
  <c r="G4075" i="21"/>
  <c r="I4075" i="21" s="1"/>
  <c r="G4076" i="21"/>
  <c r="I4076" i="21" s="1"/>
  <c r="G4077" i="21"/>
  <c r="I4077" i="21" s="1"/>
  <c r="G4078" i="21"/>
  <c r="I4078" i="21" s="1"/>
  <c r="G4079" i="21"/>
  <c r="I4079" i="21" s="1"/>
  <c r="G4080" i="21"/>
  <c r="I4080" i="21" s="1"/>
  <c r="G4081" i="21"/>
  <c r="I4081" i="21" s="1"/>
  <c r="G4082" i="21"/>
  <c r="I4082" i="21" s="1"/>
  <c r="G4083" i="21"/>
  <c r="I4083" i="21" s="1"/>
  <c r="G4084" i="21"/>
  <c r="I4084" i="21" s="1"/>
  <c r="G4085" i="21"/>
  <c r="I4085" i="21" s="1"/>
  <c r="G4086" i="21"/>
  <c r="I4086" i="21" s="1"/>
  <c r="G4087" i="21"/>
  <c r="I4087" i="21" s="1"/>
  <c r="G4088" i="21"/>
  <c r="I4088" i="21" s="1"/>
  <c r="G4089" i="21"/>
  <c r="I4089" i="21" s="1"/>
  <c r="G4090" i="21"/>
  <c r="I4090" i="21" s="1"/>
  <c r="G4091" i="21"/>
  <c r="I4091" i="21" s="1"/>
  <c r="G4092" i="21"/>
  <c r="I4092" i="21" s="1"/>
  <c r="G4093" i="21"/>
  <c r="I4093" i="21" s="1"/>
  <c r="G4094" i="21"/>
  <c r="I4094" i="21" s="1"/>
  <c r="G4095" i="21"/>
  <c r="I4095" i="21" s="1"/>
  <c r="G4096" i="21"/>
  <c r="I4096" i="21" s="1"/>
  <c r="G4097" i="21"/>
  <c r="I4097" i="21" s="1"/>
  <c r="G4098" i="21"/>
  <c r="I4098" i="21" s="1"/>
  <c r="G4099" i="21"/>
  <c r="I4099" i="21" s="1"/>
  <c r="G4100" i="21"/>
  <c r="I4100" i="21" s="1"/>
  <c r="G4101" i="21"/>
  <c r="I4101" i="21" s="1"/>
  <c r="G4102" i="21"/>
  <c r="I4102" i="21" s="1"/>
  <c r="G4103" i="21"/>
  <c r="I4103" i="21" s="1"/>
  <c r="G4104" i="21"/>
  <c r="I4104" i="21" s="1"/>
  <c r="G4105" i="21"/>
  <c r="I4105" i="21" s="1"/>
  <c r="G4106" i="21"/>
  <c r="I4106" i="21" s="1"/>
  <c r="G4107" i="21"/>
  <c r="I4107" i="21" s="1"/>
  <c r="G4108" i="21"/>
  <c r="I4108" i="21" s="1"/>
  <c r="G4109" i="21"/>
  <c r="I4109" i="21" s="1"/>
  <c r="G4110" i="21"/>
  <c r="I4110" i="21" s="1"/>
  <c r="G4111" i="21"/>
  <c r="I4111" i="21" s="1"/>
  <c r="G4112" i="21"/>
  <c r="I4112" i="21" s="1"/>
  <c r="G4113" i="21"/>
  <c r="I4113" i="21" s="1"/>
  <c r="G4114" i="21"/>
  <c r="I4114" i="21" s="1"/>
  <c r="G4115" i="21"/>
  <c r="G4116" i="21"/>
  <c r="G4117" i="21"/>
  <c r="G4118" i="21"/>
  <c r="G4119" i="21"/>
  <c r="G4120" i="21"/>
  <c r="G4121" i="21"/>
  <c r="G4122" i="21"/>
  <c r="G4123" i="21"/>
  <c r="G4124" i="21"/>
  <c r="G4125" i="21"/>
  <c r="G4126" i="21"/>
  <c r="G4127" i="21"/>
  <c r="G4128" i="21"/>
  <c r="G4129" i="21"/>
  <c r="G4130" i="21"/>
  <c r="G4131" i="21"/>
  <c r="I4131" i="21" s="1"/>
  <c r="G4132" i="21"/>
  <c r="I4132" i="21" s="1"/>
  <c r="G4133" i="21"/>
  <c r="I4133" i="21" s="1"/>
  <c r="G4134" i="21"/>
  <c r="I4134" i="21" s="1"/>
  <c r="G4135" i="21"/>
  <c r="I4135" i="21" s="1"/>
  <c r="G4136" i="21"/>
  <c r="I4136" i="21" s="1"/>
  <c r="G4137" i="21"/>
  <c r="I4137" i="21" s="1"/>
  <c r="G4138" i="21"/>
  <c r="I4138" i="21" s="1"/>
  <c r="G4139" i="21"/>
  <c r="G4140" i="21"/>
  <c r="G4141" i="21"/>
  <c r="G4142" i="21"/>
  <c r="G4143" i="21"/>
  <c r="G4144" i="21"/>
  <c r="G4145" i="21"/>
  <c r="G4146" i="21"/>
  <c r="G4147" i="21"/>
  <c r="G4148" i="21"/>
  <c r="G4149" i="21"/>
  <c r="G4150" i="21"/>
  <c r="G4151" i="21"/>
  <c r="G4152" i="21"/>
  <c r="G4153" i="21"/>
  <c r="G4154" i="21"/>
  <c r="G4155" i="21"/>
  <c r="I4155" i="21" s="1"/>
  <c r="G4156" i="21"/>
  <c r="I4156" i="21" s="1"/>
  <c r="G4157" i="21"/>
  <c r="I4157" i="21" s="1"/>
  <c r="G4158" i="21"/>
  <c r="I4158" i="21" s="1"/>
  <c r="G4159" i="21"/>
  <c r="I4159" i="21" s="1"/>
  <c r="G4160" i="21"/>
  <c r="I4160" i="21" s="1"/>
  <c r="G4161" i="21"/>
  <c r="I4161" i="21" s="1"/>
  <c r="G4162" i="21"/>
  <c r="I4162" i="21" s="1"/>
  <c r="G4163" i="21"/>
  <c r="G4164" i="21"/>
  <c r="G4165" i="21"/>
  <c r="G4166" i="21"/>
  <c r="G4167" i="21"/>
  <c r="G4168" i="21"/>
  <c r="G4169" i="21"/>
  <c r="G4170" i="21"/>
  <c r="G4171" i="21"/>
  <c r="G4172" i="21"/>
  <c r="G4173" i="21"/>
  <c r="G4174" i="21"/>
  <c r="G4175" i="21"/>
  <c r="G4176" i="21"/>
  <c r="G4177" i="21"/>
  <c r="G4178" i="21"/>
  <c r="G4179" i="21"/>
  <c r="I4179" i="21" s="1"/>
  <c r="G4180" i="21"/>
  <c r="I4180" i="21" s="1"/>
  <c r="G4181" i="21"/>
  <c r="I4181" i="21" s="1"/>
  <c r="G4182" i="21"/>
  <c r="I4182" i="21" s="1"/>
  <c r="G4183" i="21"/>
  <c r="I4183" i="21" s="1"/>
  <c r="G4184" i="21"/>
  <c r="I4184" i="21" s="1"/>
  <c r="G4185" i="21"/>
  <c r="I4185" i="21" s="1"/>
  <c r="G4186" i="21"/>
  <c r="I4186" i="21" s="1"/>
  <c r="G4187" i="21"/>
  <c r="G4188" i="21"/>
  <c r="G4189" i="21"/>
  <c r="G4190" i="21"/>
  <c r="G4191" i="21"/>
  <c r="G4192" i="21"/>
  <c r="G4193" i="21"/>
  <c r="G4194" i="21"/>
  <c r="G4195" i="21"/>
  <c r="G4196" i="21"/>
  <c r="G4197" i="21"/>
  <c r="G4198" i="21"/>
  <c r="G4199" i="21"/>
  <c r="G4200" i="21"/>
  <c r="G4201" i="21"/>
  <c r="G4202" i="21"/>
  <c r="G4203" i="21"/>
  <c r="I4203" i="21" s="1"/>
  <c r="G4204" i="21"/>
  <c r="I4204" i="21" s="1"/>
  <c r="G4205" i="21"/>
  <c r="I4205" i="21" s="1"/>
  <c r="G4206" i="21"/>
  <c r="I4206" i="21" s="1"/>
  <c r="G4207" i="21"/>
  <c r="I4207" i="21" s="1"/>
  <c r="G4208" i="21"/>
  <c r="I4208" i="21" s="1"/>
  <c r="G4209" i="21"/>
  <c r="I4209" i="21" s="1"/>
  <c r="G4210" i="21"/>
  <c r="I4210" i="21" s="1"/>
  <c r="G4211" i="21"/>
  <c r="G4212" i="21"/>
  <c r="G4213" i="21"/>
  <c r="G4214" i="21"/>
  <c r="G4215" i="21"/>
  <c r="G4216" i="21"/>
  <c r="G4217" i="21"/>
  <c r="G4218" i="21"/>
  <c r="G4219" i="21"/>
  <c r="G4220" i="21"/>
  <c r="G4221" i="21"/>
  <c r="G4222" i="21"/>
  <c r="G4223" i="21"/>
  <c r="G4224" i="21"/>
  <c r="G4225" i="21"/>
  <c r="G4226" i="21"/>
  <c r="G4227" i="21"/>
  <c r="I4227" i="21" s="1"/>
  <c r="G4228" i="21"/>
  <c r="I4228" i="21" s="1"/>
  <c r="G4229" i="21"/>
  <c r="I4229" i="21" s="1"/>
  <c r="G4230" i="21"/>
  <c r="I4230" i="21" s="1"/>
  <c r="G4231" i="21"/>
  <c r="I4231" i="21" s="1"/>
  <c r="G4232" i="21"/>
  <c r="I4232" i="21" s="1"/>
  <c r="G4233" i="21"/>
  <c r="I4233" i="21" s="1"/>
  <c r="G4234" i="21"/>
  <c r="I4234" i="21" s="1"/>
  <c r="G4235" i="21"/>
  <c r="I4235" i="21" s="1"/>
  <c r="G4236" i="21"/>
  <c r="I4236" i="21" s="1"/>
  <c r="G4237" i="21"/>
  <c r="I4237" i="21" s="1"/>
  <c r="G4238" i="21"/>
  <c r="I4238" i="21" s="1"/>
  <c r="G4239" i="21"/>
  <c r="I4239" i="21" s="1"/>
  <c r="G4240" i="21"/>
  <c r="I4240" i="21" s="1"/>
  <c r="G4241" i="21"/>
  <c r="I4241" i="21" s="1"/>
  <c r="G4242" i="21"/>
  <c r="I4242" i="21" s="1"/>
  <c r="G4243" i="21"/>
  <c r="I4243" i="21" s="1"/>
  <c r="G4244" i="21"/>
  <c r="I4244" i="21" s="1"/>
  <c r="G4245" i="21"/>
  <c r="I4245" i="21" s="1"/>
  <c r="G4246" i="21"/>
  <c r="I4246" i="21" s="1"/>
  <c r="G4247" i="21"/>
  <c r="I4247" i="21" s="1"/>
  <c r="G4248" i="21"/>
  <c r="I4248" i="21" s="1"/>
  <c r="G4249" i="21"/>
  <c r="I4249" i="21" s="1"/>
  <c r="G4250" i="21"/>
  <c r="I4250" i="21" s="1"/>
  <c r="G4251" i="21"/>
  <c r="I4251" i="21" s="1"/>
  <c r="G4252" i="21"/>
  <c r="I4252" i="21" s="1"/>
  <c r="G4253" i="21"/>
  <c r="I4253" i="21" s="1"/>
  <c r="G4254" i="21"/>
  <c r="I4254" i="21" s="1"/>
  <c r="G4255" i="21"/>
  <c r="I4255" i="21" s="1"/>
  <c r="G4256" i="21"/>
  <c r="I4256" i="21" s="1"/>
  <c r="G4257" i="21"/>
  <c r="I4257" i="21" s="1"/>
  <c r="G4258" i="21"/>
  <c r="I4258" i="21" s="1"/>
  <c r="G4259" i="21"/>
  <c r="I4259" i="21" s="1"/>
  <c r="G4260" i="21"/>
  <c r="I4260" i="21" s="1"/>
  <c r="G4261" i="21"/>
  <c r="I4261" i="21" s="1"/>
  <c r="G4262" i="21"/>
  <c r="I4262" i="21" s="1"/>
  <c r="G4263" i="21"/>
  <c r="I4263" i="21" s="1"/>
  <c r="G4264" i="21"/>
  <c r="I4264" i="21" s="1"/>
  <c r="G4265" i="21"/>
  <c r="I4265" i="21" s="1"/>
  <c r="G4266" i="21"/>
  <c r="I4266" i="21" s="1"/>
  <c r="G4267" i="21"/>
  <c r="I4267" i="21" s="1"/>
  <c r="G4268" i="21"/>
  <c r="I4268" i="21" s="1"/>
  <c r="G4269" i="21"/>
  <c r="I4269" i="21" s="1"/>
  <c r="G4270" i="21"/>
  <c r="I4270" i="21" s="1"/>
  <c r="G4271" i="21"/>
  <c r="I4271" i="21" s="1"/>
  <c r="G4272" i="21"/>
  <c r="I4272" i="21" s="1"/>
  <c r="G4273" i="21"/>
  <c r="I4273" i="21" s="1"/>
  <c r="G4274" i="21"/>
  <c r="I4274" i="21" s="1"/>
  <c r="G4275" i="21"/>
  <c r="I4275" i="21" s="1"/>
  <c r="G4276" i="21"/>
  <c r="I4276" i="21" s="1"/>
  <c r="G4277" i="21"/>
  <c r="I4277" i="21" s="1"/>
  <c r="G4278" i="21"/>
  <c r="I4278" i="21" s="1"/>
  <c r="G4279" i="21"/>
  <c r="I4279" i="21" s="1"/>
  <c r="G4280" i="21"/>
  <c r="I4280" i="21" s="1"/>
  <c r="G4281" i="21"/>
  <c r="I4281" i="21" s="1"/>
  <c r="G4282" i="21"/>
  <c r="I4282" i="21" s="1"/>
  <c r="G4283" i="21"/>
  <c r="G4284" i="21"/>
  <c r="G4285" i="21"/>
  <c r="G4286" i="21"/>
  <c r="G4287" i="21"/>
  <c r="G4288" i="21"/>
  <c r="G4289" i="21"/>
  <c r="G4290" i="21"/>
  <c r="G4291" i="21"/>
  <c r="G4292" i="21"/>
  <c r="G4293" i="21"/>
  <c r="G4294" i="21"/>
  <c r="G4295" i="21"/>
  <c r="G4296" i="21"/>
  <c r="G4297" i="21"/>
  <c r="G4298" i="21"/>
  <c r="G4299" i="21"/>
  <c r="I4299" i="21" s="1"/>
  <c r="G4300" i="21"/>
  <c r="I4300" i="21" s="1"/>
  <c r="G4301" i="21"/>
  <c r="I4301" i="21" s="1"/>
  <c r="G4302" i="21"/>
  <c r="I4302" i="21" s="1"/>
  <c r="G4303" i="21"/>
  <c r="I4303" i="21" s="1"/>
  <c r="G4304" i="21"/>
  <c r="I4304" i="21" s="1"/>
  <c r="G4305" i="21"/>
  <c r="I4305" i="21" s="1"/>
  <c r="G4306" i="21"/>
  <c r="I4306" i="21" s="1"/>
  <c r="G4307" i="21"/>
  <c r="G4308" i="21"/>
  <c r="G4309" i="21"/>
  <c r="G4310" i="21"/>
  <c r="G4311" i="21"/>
  <c r="G4312" i="21"/>
  <c r="G4313" i="21"/>
  <c r="G4314" i="21"/>
  <c r="G4315" i="21"/>
  <c r="G4316" i="21"/>
  <c r="G4317" i="21"/>
  <c r="G4318" i="21"/>
  <c r="G4319" i="21"/>
  <c r="G4320" i="21"/>
  <c r="G4321" i="21"/>
  <c r="G4322" i="21"/>
  <c r="G4323" i="21"/>
  <c r="I4323" i="21" s="1"/>
  <c r="G4324" i="21"/>
  <c r="I4324" i="21" s="1"/>
  <c r="G4325" i="21"/>
  <c r="I4325" i="21" s="1"/>
  <c r="G4326" i="21"/>
  <c r="I4326" i="21" s="1"/>
  <c r="G4327" i="21"/>
  <c r="I4327" i="21" s="1"/>
  <c r="G4328" i="21"/>
  <c r="I4328" i="21" s="1"/>
  <c r="G4329" i="21"/>
  <c r="I4329" i="21" s="1"/>
  <c r="G4330" i="21"/>
  <c r="I4330" i="21" s="1"/>
  <c r="G4331" i="21"/>
  <c r="G4332" i="21"/>
  <c r="G4333" i="21"/>
  <c r="G4334" i="21"/>
  <c r="G4335" i="21"/>
  <c r="G4336" i="21"/>
  <c r="G4337" i="21"/>
  <c r="G4338" i="21"/>
  <c r="G4339" i="21"/>
  <c r="G4340" i="21"/>
  <c r="G4341" i="21"/>
  <c r="G4342" i="21"/>
  <c r="G4343" i="21"/>
  <c r="G4344" i="21"/>
  <c r="G4345" i="21"/>
  <c r="G4346" i="21"/>
  <c r="G4347" i="21"/>
  <c r="I4347" i="21" s="1"/>
  <c r="G4348" i="21"/>
  <c r="I4348" i="21" s="1"/>
  <c r="G4349" i="21"/>
  <c r="I4349" i="21" s="1"/>
  <c r="G4350" i="21"/>
  <c r="I4350" i="21" s="1"/>
  <c r="G4351" i="21"/>
  <c r="I4351" i="21" s="1"/>
  <c r="G4352" i="21"/>
  <c r="I4352" i="21" s="1"/>
  <c r="G4353" i="21"/>
  <c r="I4353" i="21" s="1"/>
  <c r="G4354" i="21"/>
  <c r="I4354" i="21" s="1"/>
  <c r="G4355" i="21"/>
  <c r="G4356" i="21"/>
  <c r="G4357" i="21"/>
  <c r="G4358" i="21"/>
  <c r="G4359" i="21"/>
  <c r="G4360" i="21"/>
  <c r="G4361" i="21"/>
  <c r="G4362" i="21"/>
  <c r="G4363" i="21"/>
  <c r="G4364" i="21"/>
  <c r="G4365" i="21"/>
  <c r="G4366" i="21"/>
  <c r="G4367" i="21"/>
  <c r="G4368" i="21"/>
  <c r="G4369" i="21"/>
  <c r="G4370" i="21"/>
  <c r="G4371" i="21"/>
  <c r="I4371" i="21" s="1"/>
  <c r="G4372" i="21"/>
  <c r="I4372" i="21" s="1"/>
  <c r="G4373" i="21"/>
  <c r="I4373" i="21" s="1"/>
  <c r="G4374" i="21"/>
  <c r="I4374" i="21" s="1"/>
  <c r="G4375" i="21"/>
  <c r="I4375" i="21" s="1"/>
  <c r="G4376" i="21"/>
  <c r="I4376" i="21" s="1"/>
  <c r="G4377" i="21"/>
  <c r="I4377" i="21" s="1"/>
  <c r="G4378" i="21"/>
  <c r="I4378" i="21" s="1"/>
  <c r="G4379" i="21"/>
  <c r="G4380" i="21"/>
  <c r="G4381" i="21"/>
  <c r="G4382" i="21"/>
  <c r="G4383" i="21"/>
  <c r="G4384" i="21"/>
  <c r="G4385" i="21"/>
  <c r="G4386" i="21"/>
  <c r="G4387" i="21"/>
  <c r="G4388" i="21"/>
  <c r="G4389" i="21"/>
  <c r="G4390" i="21"/>
  <c r="G4391" i="21"/>
  <c r="G4392" i="21"/>
  <c r="G4393" i="21"/>
  <c r="G4394" i="21"/>
  <c r="G4395" i="21"/>
  <c r="I4395" i="21" s="1"/>
  <c r="G4396" i="21"/>
  <c r="I4396" i="21" s="1"/>
  <c r="G4397" i="21"/>
  <c r="I4397" i="21" s="1"/>
  <c r="G4398" i="21"/>
  <c r="I4398" i="21" s="1"/>
  <c r="G4399" i="21"/>
  <c r="I4399" i="21" s="1"/>
  <c r="G4400" i="21"/>
  <c r="I4400" i="21" s="1"/>
  <c r="G4401" i="21"/>
  <c r="I4401" i="21" s="1"/>
  <c r="G4402" i="21"/>
  <c r="I4402" i="21" s="1"/>
  <c r="G4403" i="21"/>
  <c r="I4403" i="21" s="1"/>
  <c r="G4404" i="21"/>
  <c r="I4404" i="21" s="1"/>
  <c r="G4405" i="21"/>
  <c r="I4405" i="21" s="1"/>
  <c r="G4406" i="21"/>
  <c r="I4406" i="21" s="1"/>
  <c r="G4407" i="21"/>
  <c r="I4407" i="21" s="1"/>
  <c r="G4408" i="21"/>
  <c r="I4408" i="21" s="1"/>
  <c r="G4409" i="21"/>
  <c r="I4409" i="21" s="1"/>
  <c r="G4410" i="21"/>
  <c r="I4410" i="21" s="1"/>
  <c r="G4411" i="21"/>
  <c r="I4411" i="21" s="1"/>
  <c r="G4412" i="21"/>
  <c r="I4412" i="21" s="1"/>
  <c r="G4413" i="21"/>
  <c r="I4413" i="21" s="1"/>
  <c r="G4414" i="21"/>
  <c r="I4414" i="21" s="1"/>
  <c r="G4415" i="21"/>
  <c r="I4415" i="21" s="1"/>
  <c r="G4416" i="21"/>
  <c r="I4416" i="21" s="1"/>
  <c r="G4417" i="21"/>
  <c r="I4417" i="21" s="1"/>
  <c r="G4418" i="21"/>
  <c r="I4418" i="21" s="1"/>
  <c r="G4419" i="21"/>
  <c r="I4419" i="21" s="1"/>
  <c r="G4420" i="21"/>
  <c r="I4420" i="21" s="1"/>
  <c r="G4421" i="21"/>
  <c r="I4421" i="21" s="1"/>
  <c r="G4422" i="21"/>
  <c r="I4422" i="21" s="1"/>
  <c r="G4423" i="21"/>
  <c r="I4423" i="21" s="1"/>
  <c r="G4424" i="21"/>
  <c r="I4424" i="21" s="1"/>
  <c r="G4425" i="21"/>
  <c r="I4425" i="21" s="1"/>
  <c r="G4426" i="21"/>
  <c r="I4426" i="21" s="1"/>
  <c r="G4427" i="21"/>
  <c r="I4427" i="21" s="1"/>
  <c r="G4428" i="21"/>
  <c r="I4428" i="21" s="1"/>
  <c r="G4429" i="21"/>
  <c r="I4429" i="21" s="1"/>
  <c r="G4430" i="21"/>
  <c r="I4430" i="21" s="1"/>
  <c r="G4431" i="21"/>
  <c r="I4431" i="21" s="1"/>
  <c r="G4432" i="21"/>
  <c r="I4432" i="21" s="1"/>
  <c r="G4433" i="21"/>
  <c r="I4433" i="21" s="1"/>
  <c r="G4434" i="21"/>
  <c r="I4434" i="21" s="1"/>
  <c r="G4435" i="21"/>
  <c r="I4435" i="21" s="1"/>
  <c r="G4436" i="21"/>
  <c r="I4436" i="21" s="1"/>
  <c r="G4437" i="21"/>
  <c r="I4437" i="21" s="1"/>
  <c r="G4438" i="21"/>
  <c r="I4438" i="21" s="1"/>
  <c r="G4439" i="21"/>
  <c r="I4439" i="21" s="1"/>
  <c r="G4440" i="21"/>
  <c r="I4440" i="21" s="1"/>
  <c r="G4441" i="21"/>
  <c r="I4441" i="21" s="1"/>
  <c r="G4442" i="21"/>
  <c r="I4442" i="21" s="1"/>
  <c r="G4443" i="21"/>
  <c r="I4443" i="21" s="1"/>
  <c r="G4444" i="21"/>
  <c r="I4444" i="21" s="1"/>
  <c r="G4445" i="21"/>
  <c r="I4445" i="21" s="1"/>
  <c r="G4446" i="21"/>
  <c r="I4446" i="21" s="1"/>
  <c r="G4447" i="21"/>
  <c r="I4447" i="21" s="1"/>
  <c r="G4448" i="21"/>
  <c r="I4448" i="21" s="1"/>
  <c r="G4449" i="21"/>
  <c r="I4449" i="21" s="1"/>
  <c r="G4450" i="21"/>
  <c r="I4450" i="21" s="1"/>
  <c r="G4451" i="21"/>
  <c r="G4452" i="21"/>
  <c r="G4453" i="21"/>
  <c r="G4454" i="21"/>
  <c r="G4455" i="21"/>
  <c r="G4456" i="21"/>
  <c r="G4457" i="21"/>
  <c r="G4458" i="21"/>
  <c r="G4459" i="21"/>
  <c r="G4460" i="21"/>
  <c r="G4461" i="21"/>
  <c r="G4462" i="21"/>
  <c r="G4463" i="21"/>
  <c r="G4464" i="21"/>
  <c r="G4465" i="21"/>
  <c r="G4466" i="21"/>
  <c r="G4467" i="21"/>
  <c r="I4467" i="21" s="1"/>
  <c r="G4468" i="21"/>
  <c r="I4468" i="21" s="1"/>
  <c r="G4469" i="21"/>
  <c r="I4469" i="21" s="1"/>
  <c r="G4470" i="21"/>
  <c r="I4470" i="21" s="1"/>
  <c r="G4471" i="21"/>
  <c r="I4471" i="21" s="1"/>
  <c r="G4472" i="21"/>
  <c r="I4472" i="21" s="1"/>
  <c r="G4473" i="21"/>
  <c r="I4473" i="21" s="1"/>
  <c r="G4474" i="21"/>
  <c r="I4474" i="21" s="1"/>
  <c r="G4475" i="21"/>
  <c r="G4476" i="21"/>
  <c r="G4477" i="21"/>
  <c r="G4478" i="21"/>
  <c r="G4479" i="21"/>
  <c r="G4480" i="21"/>
  <c r="G4481" i="21"/>
  <c r="G4482" i="21"/>
  <c r="G4483" i="21"/>
  <c r="G4484" i="21"/>
  <c r="G4485" i="21"/>
  <c r="G4486" i="21"/>
  <c r="G4487" i="21"/>
  <c r="G4488" i="21"/>
  <c r="G4489" i="21"/>
  <c r="G4490" i="21"/>
  <c r="G4491" i="21"/>
  <c r="I4491" i="21" s="1"/>
  <c r="G4492" i="21"/>
  <c r="I4492" i="21" s="1"/>
  <c r="G4493" i="21"/>
  <c r="I4493" i="21" s="1"/>
  <c r="G4494" i="21"/>
  <c r="I4494" i="21" s="1"/>
  <c r="G4495" i="21"/>
  <c r="I4495" i="21" s="1"/>
  <c r="G4496" i="21"/>
  <c r="I4496" i="21" s="1"/>
  <c r="G4497" i="21"/>
  <c r="I4497" i="21" s="1"/>
  <c r="G4498" i="21"/>
  <c r="I4498" i="21" s="1"/>
  <c r="G4499" i="21"/>
  <c r="G4500" i="21"/>
  <c r="G4501" i="21"/>
  <c r="G4502" i="21"/>
  <c r="G4503" i="21"/>
  <c r="G4504" i="21"/>
  <c r="G4505" i="21"/>
  <c r="G4506" i="21"/>
  <c r="G4507" i="21"/>
  <c r="G4508" i="21"/>
  <c r="G4509" i="21"/>
  <c r="G4510" i="21"/>
  <c r="G4511" i="21"/>
  <c r="G4512" i="21"/>
  <c r="G4513" i="21"/>
  <c r="G4514" i="21"/>
  <c r="G4515" i="21"/>
  <c r="I4515" i="21" s="1"/>
  <c r="G4516" i="21"/>
  <c r="I4516" i="21" s="1"/>
  <c r="G4517" i="21"/>
  <c r="I4517" i="21" s="1"/>
  <c r="G4518" i="21"/>
  <c r="I4518" i="21" s="1"/>
  <c r="G4519" i="21"/>
  <c r="I4519" i="21" s="1"/>
  <c r="G4520" i="21"/>
  <c r="I4520" i="21" s="1"/>
  <c r="G4521" i="21"/>
  <c r="I4521" i="21" s="1"/>
  <c r="G4522" i="21"/>
  <c r="I4522" i="21" s="1"/>
  <c r="G4523" i="21"/>
  <c r="G4524" i="21"/>
  <c r="G4525" i="21"/>
  <c r="G4526" i="21"/>
  <c r="G4527" i="21"/>
  <c r="G4528" i="21"/>
  <c r="G4529" i="21"/>
  <c r="G4530" i="21"/>
  <c r="G4531" i="21"/>
  <c r="G4532" i="21"/>
  <c r="G4533" i="21"/>
  <c r="G4534" i="21"/>
  <c r="G4535" i="21"/>
  <c r="G4536" i="21"/>
  <c r="G4537" i="21"/>
  <c r="G4538" i="21"/>
  <c r="G4539" i="21"/>
  <c r="I4539" i="21" s="1"/>
  <c r="G4540" i="21"/>
  <c r="I4540" i="21" s="1"/>
  <c r="G4541" i="21"/>
  <c r="I4541" i="21" s="1"/>
  <c r="G4542" i="21"/>
  <c r="I4542" i="21" s="1"/>
  <c r="G4543" i="21"/>
  <c r="I4543" i="21" s="1"/>
  <c r="G4544" i="21"/>
  <c r="I4544" i="21" s="1"/>
  <c r="G4545" i="21"/>
  <c r="I4545" i="21" s="1"/>
  <c r="G4546" i="21"/>
  <c r="I4546" i="21" s="1"/>
  <c r="G4547" i="21"/>
  <c r="G4548" i="21"/>
  <c r="G4549" i="21"/>
  <c r="G4550" i="21"/>
  <c r="G4551" i="21"/>
  <c r="G4552" i="21"/>
  <c r="G4553" i="21"/>
  <c r="G4554" i="21"/>
  <c r="G4555" i="21"/>
  <c r="G4556" i="21"/>
  <c r="G4557" i="21"/>
  <c r="G4558" i="21"/>
  <c r="G4559" i="21"/>
  <c r="G4560" i="21"/>
  <c r="G4561" i="21"/>
  <c r="G4562" i="21"/>
  <c r="G4563" i="21"/>
  <c r="I4563" i="21" s="1"/>
  <c r="G4564" i="21"/>
  <c r="I4564" i="21" s="1"/>
  <c r="G4565" i="21"/>
  <c r="I4565" i="21" s="1"/>
  <c r="G4566" i="21"/>
  <c r="I4566" i="21" s="1"/>
  <c r="G4567" i="21"/>
  <c r="I4567" i="21" s="1"/>
  <c r="G4568" i="21"/>
  <c r="I4568" i="21" s="1"/>
  <c r="G4569" i="21"/>
  <c r="I4569" i="21" s="1"/>
  <c r="G4570" i="21"/>
  <c r="I4570" i="21" s="1"/>
  <c r="G4571" i="21"/>
  <c r="I4571" i="21" s="1"/>
  <c r="G4572" i="21"/>
  <c r="I4572" i="21" s="1"/>
  <c r="G4573" i="21"/>
  <c r="I4573" i="21" s="1"/>
  <c r="G4574" i="21"/>
  <c r="I4574" i="21" s="1"/>
  <c r="G4575" i="21"/>
  <c r="I4575" i="21" s="1"/>
  <c r="G4576" i="21"/>
  <c r="I4576" i="21" s="1"/>
  <c r="G4577" i="21"/>
  <c r="I4577" i="21" s="1"/>
  <c r="G4578" i="21"/>
  <c r="I4578" i="21" s="1"/>
  <c r="G4579" i="21"/>
  <c r="I4579" i="21" s="1"/>
  <c r="G4580" i="21"/>
  <c r="I4580" i="21" s="1"/>
  <c r="G4581" i="21"/>
  <c r="I4581" i="21" s="1"/>
  <c r="G4582" i="21"/>
  <c r="I4582" i="21" s="1"/>
  <c r="G4583" i="21"/>
  <c r="I4583" i="21" s="1"/>
  <c r="G4584" i="21"/>
  <c r="I4584" i="21" s="1"/>
  <c r="G4585" i="21"/>
  <c r="I4585" i="21" s="1"/>
  <c r="G4586" i="21"/>
  <c r="I4586" i="21" s="1"/>
  <c r="G4587" i="21"/>
  <c r="I4587" i="21" s="1"/>
  <c r="G4588" i="21"/>
  <c r="I4588" i="21" s="1"/>
  <c r="G4589" i="21"/>
  <c r="I4589" i="21" s="1"/>
  <c r="G4590" i="21"/>
  <c r="I4590" i="21" s="1"/>
  <c r="G4591" i="21"/>
  <c r="I4591" i="21" s="1"/>
  <c r="G4592" i="21"/>
  <c r="I4592" i="21" s="1"/>
  <c r="G4593" i="21"/>
  <c r="I4593" i="21" s="1"/>
  <c r="G4594" i="21"/>
  <c r="I4594" i="21" s="1"/>
  <c r="G4595" i="21"/>
  <c r="I4595" i="21" s="1"/>
  <c r="G4596" i="21"/>
  <c r="I4596" i="21" s="1"/>
  <c r="G4597" i="21"/>
  <c r="I4597" i="21" s="1"/>
  <c r="G4598" i="21"/>
  <c r="I4598" i="21" s="1"/>
  <c r="G4599" i="21"/>
  <c r="I4599" i="21" s="1"/>
  <c r="G4600" i="21"/>
  <c r="I4600" i="21" s="1"/>
  <c r="G4601" i="21"/>
  <c r="I4601" i="21" s="1"/>
  <c r="G4602" i="21"/>
  <c r="I4602" i="21" s="1"/>
  <c r="G4603" i="21"/>
  <c r="I4603" i="21" s="1"/>
  <c r="G4604" i="21"/>
  <c r="I4604" i="21" s="1"/>
  <c r="G4605" i="21"/>
  <c r="I4605" i="21" s="1"/>
  <c r="G4606" i="21"/>
  <c r="I4606" i="21" s="1"/>
  <c r="G4607" i="21"/>
  <c r="I4607" i="21" s="1"/>
  <c r="G4608" i="21"/>
  <c r="I4608" i="21" s="1"/>
  <c r="G4609" i="21"/>
  <c r="I4609" i="21" s="1"/>
  <c r="G4610" i="21"/>
  <c r="I4610" i="21" s="1"/>
  <c r="G4611" i="21"/>
  <c r="I4611" i="21" s="1"/>
  <c r="G4612" i="21"/>
  <c r="I4612" i="21" s="1"/>
  <c r="G4613" i="21"/>
  <c r="I4613" i="21" s="1"/>
  <c r="G4614" i="21"/>
  <c r="I4614" i="21" s="1"/>
  <c r="G4615" i="21"/>
  <c r="I4615" i="21" s="1"/>
  <c r="G4616" i="21"/>
  <c r="I4616" i="21" s="1"/>
  <c r="G4617" i="21"/>
  <c r="I4617" i="21" s="1"/>
  <c r="G4618" i="21"/>
  <c r="I4618" i="21" s="1"/>
  <c r="G4619" i="21"/>
  <c r="G4620" i="21"/>
  <c r="G4621" i="21"/>
  <c r="G4622" i="21"/>
  <c r="G4623" i="21"/>
  <c r="G4624" i="21"/>
  <c r="G4625" i="21"/>
  <c r="G4626" i="21"/>
  <c r="G4627" i="21"/>
  <c r="G4628" i="21"/>
  <c r="G4629" i="21"/>
  <c r="G4630" i="21"/>
  <c r="G4631" i="21"/>
  <c r="G4632" i="21"/>
  <c r="G4633" i="21"/>
  <c r="G4634" i="21"/>
  <c r="G4635" i="21"/>
  <c r="I4635" i="21" s="1"/>
  <c r="G4636" i="21"/>
  <c r="I4636" i="21" s="1"/>
  <c r="G4637" i="21"/>
  <c r="I4637" i="21" s="1"/>
  <c r="G4638" i="21"/>
  <c r="I4638" i="21" s="1"/>
  <c r="G4639" i="21"/>
  <c r="I4639" i="21" s="1"/>
  <c r="G4640" i="21"/>
  <c r="I4640" i="21" s="1"/>
  <c r="G4641" i="21"/>
  <c r="I4641" i="21" s="1"/>
  <c r="G4642" i="21"/>
  <c r="I4642" i="21" s="1"/>
  <c r="G4643" i="21"/>
  <c r="G4644" i="21"/>
  <c r="G4645" i="21"/>
  <c r="G4646" i="21"/>
  <c r="G4647" i="21"/>
  <c r="G4648" i="21"/>
  <c r="G4649" i="21"/>
  <c r="G4650" i="21"/>
  <c r="G4651" i="21"/>
  <c r="G4652" i="21"/>
  <c r="G4653" i="21"/>
  <c r="G4654" i="21"/>
  <c r="G4655" i="21"/>
  <c r="G4656" i="21"/>
  <c r="G4657" i="21"/>
  <c r="G4658" i="21"/>
  <c r="G4659" i="21"/>
  <c r="I4659" i="21" s="1"/>
  <c r="G4660" i="21"/>
  <c r="I4660" i="21" s="1"/>
  <c r="G4661" i="21"/>
  <c r="I4661" i="21" s="1"/>
  <c r="G4662" i="21"/>
  <c r="I4662" i="21" s="1"/>
  <c r="G4663" i="21"/>
  <c r="I4663" i="21" s="1"/>
  <c r="G4664" i="21"/>
  <c r="I4664" i="21" s="1"/>
  <c r="G4665" i="21"/>
  <c r="I4665" i="21" s="1"/>
  <c r="G4666" i="21"/>
  <c r="I4666" i="21" s="1"/>
  <c r="G4667" i="21"/>
  <c r="G4668" i="21"/>
  <c r="G4669" i="21"/>
  <c r="G4670" i="21"/>
  <c r="G4671" i="21"/>
  <c r="G4672" i="21"/>
  <c r="G4673" i="21"/>
  <c r="G4674" i="21"/>
  <c r="G4675" i="21"/>
  <c r="G4676" i="21"/>
  <c r="G4677" i="21"/>
  <c r="G4678" i="21"/>
  <c r="G4679" i="21"/>
  <c r="G4680" i="21"/>
  <c r="G4681" i="21"/>
  <c r="G4682" i="21"/>
  <c r="G4683" i="21"/>
  <c r="I4683" i="21" s="1"/>
  <c r="G4684" i="21"/>
  <c r="I4684" i="21" s="1"/>
  <c r="G4685" i="21"/>
  <c r="I4685" i="21" s="1"/>
  <c r="G4686" i="21"/>
  <c r="I4686" i="21" s="1"/>
  <c r="G4687" i="21"/>
  <c r="I4687" i="21" s="1"/>
  <c r="G4688" i="21"/>
  <c r="I4688" i="21" s="1"/>
  <c r="G4689" i="21"/>
  <c r="I4689" i="21" s="1"/>
  <c r="G4690" i="21"/>
  <c r="I4690" i="21" s="1"/>
  <c r="G4691" i="21"/>
  <c r="G4692" i="21"/>
  <c r="G4693" i="21"/>
  <c r="G4694" i="21"/>
  <c r="G4695" i="21"/>
  <c r="G4696" i="21"/>
  <c r="G4697" i="21"/>
  <c r="G4698" i="21"/>
  <c r="G4699" i="21"/>
  <c r="G4700" i="21"/>
  <c r="G4701" i="21"/>
  <c r="G4702" i="21"/>
  <c r="G4703" i="21"/>
  <c r="G4704" i="21"/>
  <c r="G4705" i="21"/>
  <c r="G4706" i="21"/>
  <c r="G4707" i="21"/>
  <c r="I4707" i="21" s="1"/>
  <c r="G4708" i="21"/>
  <c r="I4708" i="21" s="1"/>
  <c r="G4709" i="21"/>
  <c r="I4709" i="21" s="1"/>
  <c r="G4710" i="21"/>
  <c r="I4710" i="21" s="1"/>
  <c r="G4711" i="21"/>
  <c r="I4711" i="21" s="1"/>
  <c r="G4712" i="21"/>
  <c r="I4712" i="21" s="1"/>
  <c r="G4713" i="21"/>
  <c r="I4713" i="21" s="1"/>
  <c r="G4714" i="21"/>
  <c r="I4714" i="21" s="1"/>
  <c r="G4715" i="21"/>
  <c r="G4716" i="21"/>
  <c r="G4717" i="21"/>
  <c r="G4718" i="21"/>
  <c r="G4719" i="21"/>
  <c r="G4720" i="21"/>
  <c r="G4721" i="21"/>
  <c r="G4722" i="21"/>
  <c r="G4723" i="21"/>
  <c r="G4724" i="21"/>
  <c r="G4725" i="21"/>
  <c r="G4726" i="21"/>
  <c r="G4727" i="21"/>
  <c r="G4728" i="21"/>
  <c r="G4729" i="21"/>
  <c r="G4730" i="21"/>
  <c r="G4731" i="21"/>
  <c r="I4731" i="21" s="1"/>
  <c r="G4732" i="21"/>
  <c r="I4732" i="21" s="1"/>
  <c r="G4733" i="21"/>
  <c r="I4733" i="21" s="1"/>
  <c r="G4734" i="21"/>
  <c r="I4734" i="21" s="1"/>
  <c r="G4735" i="21"/>
  <c r="I4735" i="21" s="1"/>
  <c r="G4736" i="21"/>
  <c r="I4736" i="21" s="1"/>
  <c r="G4737" i="21"/>
  <c r="I4737" i="21" s="1"/>
  <c r="G4738" i="21"/>
  <c r="I4738" i="21" s="1"/>
  <c r="G4739" i="21"/>
  <c r="I4739" i="21" s="1"/>
  <c r="G4740" i="21"/>
  <c r="I4740" i="21" s="1"/>
  <c r="G4741" i="21"/>
  <c r="I4741" i="21" s="1"/>
  <c r="G4742" i="21"/>
  <c r="I4742" i="21" s="1"/>
  <c r="G4743" i="21"/>
  <c r="I4743" i="21" s="1"/>
  <c r="G4744" i="21"/>
  <c r="I4744" i="21" s="1"/>
  <c r="G4745" i="21"/>
  <c r="I4745" i="21" s="1"/>
  <c r="G4746" i="21"/>
  <c r="I4746" i="21" s="1"/>
  <c r="G4747" i="21"/>
  <c r="I4747" i="21" s="1"/>
  <c r="G4748" i="21"/>
  <c r="I4748" i="21" s="1"/>
  <c r="G4749" i="21"/>
  <c r="I4749" i="21" s="1"/>
  <c r="G4750" i="21"/>
  <c r="I4750" i="21" s="1"/>
  <c r="G4751" i="21"/>
  <c r="I4751" i="21" s="1"/>
  <c r="G4752" i="21"/>
  <c r="I4752" i="21" s="1"/>
  <c r="G4753" i="21"/>
  <c r="I4753" i="21" s="1"/>
  <c r="G4754" i="21"/>
  <c r="I4754" i="21" s="1"/>
  <c r="G4755" i="21"/>
  <c r="I4755" i="21" s="1"/>
  <c r="G4756" i="21"/>
  <c r="I4756" i="21" s="1"/>
  <c r="G4757" i="21"/>
  <c r="I4757" i="21" s="1"/>
  <c r="G4758" i="21"/>
  <c r="I4758" i="21" s="1"/>
  <c r="G4759" i="21"/>
  <c r="I4759" i="21" s="1"/>
  <c r="G4760" i="21"/>
  <c r="I4760" i="21" s="1"/>
  <c r="G4761" i="21"/>
  <c r="I4761" i="21" s="1"/>
  <c r="G4762" i="21"/>
  <c r="I4762" i="21" s="1"/>
  <c r="G4763" i="21"/>
  <c r="I4763" i="21" s="1"/>
  <c r="G4764" i="21"/>
  <c r="I4764" i="21" s="1"/>
  <c r="G4765" i="21"/>
  <c r="I4765" i="21" s="1"/>
  <c r="G4766" i="21"/>
  <c r="I4766" i="21" s="1"/>
  <c r="G4767" i="21"/>
  <c r="I4767" i="21" s="1"/>
  <c r="G4768" i="21"/>
  <c r="I4768" i="21" s="1"/>
  <c r="G4769" i="21"/>
  <c r="I4769" i="21" s="1"/>
  <c r="G4770" i="21"/>
  <c r="I4770" i="21" s="1"/>
  <c r="G4771" i="21"/>
  <c r="I4771" i="21" s="1"/>
  <c r="G4772" i="21"/>
  <c r="I4772" i="21" s="1"/>
  <c r="G4773" i="21"/>
  <c r="I4773" i="21" s="1"/>
  <c r="G4774" i="21"/>
  <c r="I4774" i="21" s="1"/>
  <c r="G4775" i="21"/>
  <c r="I4775" i="21" s="1"/>
  <c r="G4776" i="21"/>
  <c r="I4776" i="21" s="1"/>
  <c r="G4777" i="21"/>
  <c r="I4777" i="21" s="1"/>
  <c r="G4778" i="21"/>
  <c r="I4778" i="21" s="1"/>
  <c r="G4779" i="21"/>
  <c r="I4779" i="21" s="1"/>
  <c r="G4780" i="21"/>
  <c r="I4780" i="21" s="1"/>
  <c r="G4781" i="21"/>
  <c r="I4781" i="21" s="1"/>
  <c r="G4782" i="21"/>
  <c r="I4782" i="21" s="1"/>
  <c r="G4783" i="21"/>
  <c r="I4783" i="21" s="1"/>
  <c r="G4784" i="21"/>
  <c r="I4784" i="21" s="1"/>
  <c r="G4785" i="21"/>
  <c r="I4785" i="21" s="1"/>
  <c r="G4786" i="21"/>
  <c r="I4786" i="21" s="1"/>
  <c r="G4787" i="21"/>
  <c r="G4788" i="21"/>
  <c r="G4789" i="21"/>
  <c r="G4790" i="21"/>
  <c r="G4791" i="21"/>
  <c r="G4792" i="21"/>
  <c r="G4793" i="21"/>
  <c r="G4794" i="21"/>
  <c r="G4795" i="21"/>
  <c r="G4796" i="21"/>
  <c r="G4797" i="21"/>
  <c r="G4798" i="21"/>
  <c r="G4799" i="21"/>
  <c r="G4800" i="21"/>
  <c r="G4801" i="21"/>
  <c r="G4802" i="21"/>
  <c r="G4803" i="21"/>
  <c r="I4803" i="21" s="1"/>
  <c r="G4804" i="21"/>
  <c r="I4804" i="21" s="1"/>
  <c r="G4805" i="21"/>
  <c r="I4805" i="21" s="1"/>
  <c r="G4806" i="21"/>
  <c r="I4806" i="21" s="1"/>
  <c r="G4807" i="21"/>
  <c r="I4807" i="21" s="1"/>
  <c r="G4808" i="21"/>
  <c r="I4808" i="21" s="1"/>
  <c r="G4809" i="21"/>
  <c r="I4809" i="21" s="1"/>
  <c r="G4810" i="21"/>
  <c r="I4810" i="21" s="1"/>
  <c r="G4811" i="21"/>
  <c r="G4812" i="21"/>
  <c r="G4813" i="21"/>
  <c r="G4814" i="21"/>
  <c r="G4815" i="21"/>
  <c r="G4816" i="21"/>
  <c r="G4817" i="21"/>
  <c r="G4818" i="21"/>
  <c r="G4819" i="21"/>
  <c r="G4820" i="21"/>
  <c r="G4821" i="21"/>
  <c r="G4822" i="21"/>
  <c r="G4823" i="21"/>
  <c r="G4824" i="21"/>
  <c r="G4825" i="21"/>
  <c r="G4826" i="21"/>
  <c r="G4827" i="21"/>
  <c r="I4827" i="21" s="1"/>
  <c r="G4828" i="21"/>
  <c r="I4828" i="21" s="1"/>
  <c r="G4829" i="21"/>
  <c r="I4829" i="21" s="1"/>
  <c r="G4830" i="21"/>
  <c r="I4830" i="21" s="1"/>
  <c r="G4831" i="21"/>
  <c r="I4831" i="21" s="1"/>
  <c r="G4832" i="21"/>
  <c r="I4832" i="21" s="1"/>
  <c r="G4833" i="21"/>
  <c r="I4833" i="21" s="1"/>
  <c r="G4834" i="21"/>
  <c r="I4834" i="21" s="1"/>
  <c r="G4835" i="21"/>
  <c r="G4836" i="21"/>
  <c r="G4837" i="21"/>
  <c r="G4838" i="21"/>
  <c r="G4839" i="21"/>
  <c r="G4840" i="21"/>
  <c r="G4841" i="21"/>
  <c r="G4842" i="21"/>
  <c r="G4843" i="21"/>
  <c r="G4844" i="21"/>
  <c r="G4845" i="21"/>
  <c r="G4846" i="21"/>
  <c r="G4847" i="21"/>
  <c r="G4848" i="21"/>
  <c r="G4849" i="21"/>
  <c r="G4850" i="21"/>
  <c r="G4851" i="21"/>
  <c r="I4851" i="21" s="1"/>
  <c r="G4852" i="21"/>
  <c r="I4852" i="21" s="1"/>
  <c r="G4853" i="21"/>
  <c r="I4853" i="21" s="1"/>
  <c r="G4854" i="21"/>
  <c r="I4854" i="21" s="1"/>
  <c r="G4855" i="21"/>
  <c r="I4855" i="21" s="1"/>
  <c r="G4856" i="21"/>
  <c r="I4856" i="21" s="1"/>
  <c r="G4857" i="21"/>
  <c r="I4857" i="21" s="1"/>
  <c r="G4858" i="21"/>
  <c r="I4858" i="21" s="1"/>
  <c r="G4859" i="21"/>
  <c r="G4860" i="21"/>
  <c r="G4861" i="21"/>
  <c r="G4862" i="21"/>
  <c r="G4863" i="21"/>
  <c r="G4864" i="21"/>
  <c r="G4865" i="21"/>
  <c r="G4866" i="21"/>
  <c r="G4867" i="21"/>
  <c r="G4868" i="21"/>
  <c r="G4869" i="21"/>
  <c r="G4870" i="21"/>
  <c r="G4871" i="21"/>
  <c r="G4872" i="21"/>
  <c r="G4873" i="21"/>
  <c r="G4874" i="21"/>
  <c r="G4875" i="21"/>
  <c r="I4875" i="21" s="1"/>
  <c r="G4876" i="21"/>
  <c r="I4876" i="21" s="1"/>
  <c r="G4877" i="21"/>
  <c r="I4877" i="21" s="1"/>
  <c r="G4878" i="21"/>
  <c r="I4878" i="21" s="1"/>
  <c r="G4879" i="21"/>
  <c r="I4879" i="21" s="1"/>
  <c r="G4880" i="21"/>
  <c r="I4880" i="21" s="1"/>
  <c r="G4881" i="21"/>
  <c r="I4881" i="21" s="1"/>
  <c r="G4882" i="21"/>
  <c r="I4882" i="21" s="1"/>
  <c r="G4883" i="21"/>
  <c r="G4884" i="21"/>
  <c r="G4885" i="21"/>
  <c r="G4886" i="21"/>
  <c r="G4887" i="21"/>
  <c r="G4888" i="21"/>
  <c r="G4889" i="21"/>
  <c r="G4890" i="21"/>
  <c r="G4891" i="21"/>
  <c r="G4892" i="21"/>
  <c r="G4893" i="21"/>
  <c r="G4894" i="21"/>
  <c r="G4895" i="21"/>
  <c r="G4896" i="21"/>
  <c r="G4897" i="21"/>
  <c r="G4898" i="21"/>
  <c r="G4899" i="21"/>
  <c r="I4899" i="21" s="1"/>
  <c r="G4900" i="21"/>
  <c r="I4900" i="21" s="1"/>
  <c r="G4901" i="21"/>
  <c r="I4901" i="21" s="1"/>
  <c r="G4902" i="21"/>
  <c r="I4902" i="21" s="1"/>
  <c r="G4903" i="21"/>
  <c r="I4903" i="21" s="1"/>
  <c r="G4904" i="21"/>
  <c r="I4904" i="21" s="1"/>
  <c r="G4905" i="21"/>
  <c r="I4905" i="21" s="1"/>
  <c r="G4906" i="21"/>
  <c r="I4906" i="21" s="1"/>
  <c r="G4907" i="21"/>
  <c r="I4907" i="21" s="1"/>
  <c r="G4908" i="21"/>
  <c r="I4908" i="21" s="1"/>
  <c r="G4909" i="21"/>
  <c r="I4909" i="21" s="1"/>
  <c r="G4910" i="21"/>
  <c r="I4910" i="21" s="1"/>
  <c r="G4911" i="21"/>
  <c r="I4911" i="21" s="1"/>
  <c r="G4912" i="21"/>
  <c r="I4912" i="21" s="1"/>
  <c r="G4913" i="21"/>
  <c r="I4913" i="21" s="1"/>
  <c r="G4914" i="21"/>
  <c r="I4914" i="21" s="1"/>
  <c r="G4915" i="21"/>
  <c r="I4915" i="21" s="1"/>
  <c r="G4916" i="21"/>
  <c r="I4916" i="21" s="1"/>
  <c r="G4917" i="21"/>
  <c r="I4917" i="21" s="1"/>
  <c r="G4918" i="21"/>
  <c r="I4918" i="21" s="1"/>
  <c r="G4919" i="21"/>
  <c r="I4919" i="21" s="1"/>
  <c r="G4920" i="21"/>
  <c r="I4920" i="21" s="1"/>
  <c r="G4921" i="21"/>
  <c r="I4921" i="21" s="1"/>
  <c r="G4922" i="21"/>
  <c r="I4922" i="21" s="1"/>
  <c r="G4923" i="21"/>
  <c r="I4923" i="21" s="1"/>
  <c r="G4924" i="21"/>
  <c r="I4924" i="21" s="1"/>
  <c r="G4925" i="21"/>
  <c r="I4925" i="21" s="1"/>
  <c r="G4926" i="21"/>
  <c r="I4926" i="21" s="1"/>
  <c r="G4927" i="21"/>
  <c r="I4927" i="21" s="1"/>
  <c r="G4928" i="21"/>
  <c r="I4928" i="21" s="1"/>
  <c r="G4929" i="21"/>
  <c r="I4929" i="21" s="1"/>
  <c r="G4930" i="21"/>
  <c r="I4930" i="21" s="1"/>
  <c r="G4931" i="21"/>
  <c r="I4931" i="21" s="1"/>
  <c r="G4932" i="21"/>
  <c r="I4932" i="21" s="1"/>
  <c r="G4933" i="21"/>
  <c r="I4933" i="21" s="1"/>
  <c r="G4934" i="21"/>
  <c r="I4934" i="21" s="1"/>
  <c r="G4935" i="21"/>
  <c r="I4935" i="21" s="1"/>
  <c r="G4936" i="21"/>
  <c r="I4936" i="21" s="1"/>
  <c r="G4937" i="21"/>
  <c r="I4937" i="21" s="1"/>
  <c r="G4938" i="21"/>
  <c r="I4938" i="21" s="1"/>
  <c r="G4939" i="21"/>
  <c r="I4939" i="21" s="1"/>
  <c r="G4940" i="21"/>
  <c r="I4940" i="21" s="1"/>
  <c r="G4941" i="21"/>
  <c r="I4941" i="21" s="1"/>
  <c r="G4942" i="21"/>
  <c r="I4942" i="21" s="1"/>
  <c r="G4943" i="21"/>
  <c r="I4943" i="21" s="1"/>
  <c r="G4944" i="21"/>
  <c r="I4944" i="21" s="1"/>
  <c r="G4945" i="21"/>
  <c r="I4945" i="21" s="1"/>
  <c r="G4946" i="21"/>
  <c r="I4946" i="21" s="1"/>
  <c r="G4947" i="21"/>
  <c r="I4947" i="21" s="1"/>
  <c r="G4948" i="21"/>
  <c r="I4948" i="21" s="1"/>
  <c r="G4949" i="21"/>
  <c r="I4949" i="21" s="1"/>
  <c r="G4950" i="21"/>
  <c r="I4950" i="21" s="1"/>
  <c r="G4951" i="21"/>
  <c r="I4951" i="21" s="1"/>
  <c r="G4952" i="21"/>
  <c r="I4952" i="21" s="1"/>
  <c r="G4953" i="21"/>
  <c r="I4953" i="21" s="1"/>
  <c r="G4954" i="21"/>
  <c r="I4954" i="21" s="1"/>
  <c r="G4955" i="21"/>
  <c r="G4956" i="21"/>
  <c r="G4957" i="21"/>
  <c r="G4958" i="21"/>
  <c r="G4959" i="21"/>
  <c r="G4960" i="21"/>
  <c r="G4961" i="21"/>
  <c r="G4962" i="21"/>
  <c r="G4963" i="21"/>
  <c r="G4964" i="21"/>
  <c r="G4965" i="21"/>
  <c r="G4966" i="21"/>
  <c r="G4967" i="21"/>
  <c r="G4968" i="21"/>
  <c r="G4969" i="21"/>
  <c r="G4970" i="21"/>
  <c r="G4971" i="21"/>
  <c r="I4971" i="21" s="1"/>
  <c r="G4972" i="21"/>
  <c r="I4972" i="21" s="1"/>
  <c r="G4973" i="21"/>
  <c r="I4973" i="21" s="1"/>
  <c r="G4974" i="21"/>
  <c r="I4974" i="21" s="1"/>
  <c r="G4975" i="21"/>
  <c r="I4975" i="21" s="1"/>
  <c r="G4976" i="21"/>
  <c r="I4976" i="21" s="1"/>
  <c r="G4977" i="21"/>
  <c r="I4977" i="21" s="1"/>
  <c r="G4978" i="21"/>
  <c r="I4978" i="21" s="1"/>
  <c r="G4979" i="21"/>
  <c r="G4980" i="21"/>
  <c r="G4981" i="21"/>
  <c r="G4982" i="21"/>
  <c r="G4983" i="21"/>
  <c r="G4984" i="21"/>
  <c r="G4985" i="21"/>
  <c r="G4986" i="21"/>
  <c r="G4987" i="21"/>
  <c r="G4988" i="21"/>
  <c r="G4989" i="21"/>
  <c r="G4990" i="21"/>
  <c r="G4991" i="21"/>
  <c r="G4992" i="21"/>
  <c r="G4993" i="21"/>
  <c r="G4994" i="21"/>
  <c r="G4995" i="21"/>
  <c r="I4995" i="21" s="1"/>
  <c r="G4996" i="21"/>
  <c r="I4996" i="21" s="1"/>
  <c r="G4997" i="21"/>
  <c r="I4997" i="21" s="1"/>
  <c r="G4998" i="21"/>
  <c r="I4998" i="21" s="1"/>
  <c r="G4999" i="21"/>
  <c r="I4999" i="21" s="1"/>
  <c r="G5000" i="21"/>
  <c r="I5000" i="21" s="1"/>
  <c r="G5001" i="21"/>
  <c r="I5001" i="21" s="1"/>
  <c r="G5002" i="21"/>
  <c r="I5002" i="21" s="1"/>
  <c r="G5003" i="21"/>
  <c r="G5004" i="21"/>
  <c r="G5005" i="21"/>
  <c r="G5006" i="21"/>
  <c r="G5007" i="21"/>
  <c r="G5008" i="21"/>
  <c r="G5009" i="21"/>
  <c r="G5010" i="21"/>
  <c r="G5011" i="21"/>
  <c r="G5012" i="21"/>
  <c r="G5013" i="21"/>
  <c r="G5014" i="21"/>
  <c r="G5015" i="21"/>
  <c r="G5016" i="21"/>
  <c r="G5017" i="21"/>
  <c r="G5018" i="21"/>
  <c r="G5019" i="21"/>
  <c r="I5019" i="21" s="1"/>
  <c r="G5020" i="21"/>
  <c r="I5020" i="21" s="1"/>
  <c r="G5021" i="21"/>
  <c r="I5021" i="21" s="1"/>
  <c r="G5022" i="21"/>
  <c r="I5022" i="21" s="1"/>
  <c r="G5023" i="21"/>
  <c r="I5023" i="21" s="1"/>
  <c r="G5024" i="21"/>
  <c r="I5024" i="21" s="1"/>
  <c r="G5025" i="21"/>
  <c r="I5025" i="21" s="1"/>
  <c r="G5026" i="21"/>
  <c r="I5026" i="21" s="1"/>
  <c r="G5027" i="21"/>
  <c r="G5028" i="21"/>
  <c r="G5029" i="21"/>
  <c r="G5030" i="21"/>
  <c r="G5031" i="21"/>
  <c r="G5032" i="21"/>
  <c r="G5033" i="21"/>
  <c r="G5034" i="21"/>
  <c r="G5035" i="21"/>
  <c r="G5036" i="21"/>
  <c r="G5037" i="21"/>
  <c r="G5038" i="21"/>
  <c r="G5039" i="21"/>
  <c r="G5040" i="21"/>
  <c r="G5041" i="21"/>
  <c r="G5042" i="21"/>
  <c r="G5043" i="21"/>
  <c r="I5043" i="21" s="1"/>
  <c r="G5044" i="21"/>
  <c r="I5044" i="21" s="1"/>
  <c r="G5045" i="21"/>
  <c r="I5045" i="21" s="1"/>
  <c r="G5046" i="21"/>
  <c r="I5046" i="21" s="1"/>
  <c r="G5047" i="21"/>
  <c r="I5047" i="21" s="1"/>
  <c r="G5048" i="21"/>
  <c r="I5048" i="21" s="1"/>
  <c r="G5049" i="21"/>
  <c r="I5049" i="21" s="1"/>
  <c r="G5050" i="21"/>
  <c r="I5050" i="21" s="1"/>
  <c r="G5051" i="21"/>
  <c r="G5052" i="21"/>
  <c r="G5053" i="21"/>
  <c r="G5054" i="21"/>
  <c r="G5055" i="21"/>
  <c r="G5056" i="21"/>
  <c r="G5057" i="21"/>
  <c r="G5058" i="21"/>
  <c r="G5059" i="21"/>
  <c r="G5060" i="21"/>
  <c r="G5061" i="21"/>
  <c r="G5062" i="21"/>
  <c r="G5063" i="21"/>
  <c r="G5064" i="21"/>
  <c r="G5065" i="21"/>
  <c r="G5066" i="21"/>
  <c r="G5067" i="21"/>
  <c r="I5067" i="21" s="1"/>
  <c r="G5068" i="21"/>
  <c r="I5068" i="21" s="1"/>
  <c r="G5069" i="21"/>
  <c r="I5069" i="21" s="1"/>
  <c r="G5070" i="21"/>
  <c r="I5070" i="21" s="1"/>
  <c r="G5071" i="21"/>
  <c r="I5071" i="21" s="1"/>
  <c r="G5072" i="21"/>
  <c r="I5072" i="21" s="1"/>
  <c r="G5073" i="21"/>
  <c r="I5073" i="21" s="1"/>
  <c r="G5074" i="21"/>
  <c r="I5074" i="21" s="1"/>
  <c r="G5075" i="21"/>
  <c r="I5075" i="21" s="1"/>
  <c r="G5076" i="21"/>
  <c r="I5076" i="21" s="1"/>
  <c r="G5077" i="21"/>
  <c r="I5077" i="21" s="1"/>
  <c r="G5078" i="21"/>
  <c r="I5078" i="21" s="1"/>
  <c r="G5079" i="21"/>
  <c r="I5079" i="21" s="1"/>
  <c r="G5080" i="21"/>
  <c r="I5080" i="21" s="1"/>
  <c r="G5081" i="21"/>
  <c r="I5081" i="21" s="1"/>
  <c r="G5082" i="21"/>
  <c r="I5082" i="21" s="1"/>
  <c r="G5083" i="21"/>
  <c r="I5083" i="21" s="1"/>
  <c r="G5084" i="21"/>
  <c r="I5084" i="21" s="1"/>
  <c r="G5085" i="21"/>
  <c r="I5085" i="21" s="1"/>
  <c r="G5086" i="21"/>
  <c r="I5086" i="21" s="1"/>
  <c r="G5087" i="21"/>
  <c r="I5087" i="21" s="1"/>
  <c r="G5088" i="21"/>
  <c r="I5088" i="21" s="1"/>
  <c r="G5089" i="21"/>
  <c r="I5089" i="21" s="1"/>
  <c r="G5090" i="21"/>
  <c r="I5090" i="21" s="1"/>
  <c r="G5091" i="21"/>
  <c r="I5091" i="21" s="1"/>
  <c r="G5092" i="21"/>
  <c r="I5092" i="21" s="1"/>
  <c r="G5093" i="21"/>
  <c r="I5093" i="21" s="1"/>
  <c r="G5094" i="21"/>
  <c r="I5094" i="21" s="1"/>
  <c r="G5095" i="21"/>
  <c r="I5095" i="21" s="1"/>
  <c r="G5096" i="21"/>
  <c r="I5096" i="21" s="1"/>
  <c r="G5097" i="21"/>
  <c r="I5097" i="21" s="1"/>
  <c r="G5098" i="21"/>
  <c r="I5098" i="21" s="1"/>
  <c r="G5099" i="21"/>
  <c r="I5099" i="21" s="1"/>
  <c r="G5100" i="21"/>
  <c r="I5100" i="21" s="1"/>
  <c r="G5101" i="21"/>
  <c r="I5101" i="21" s="1"/>
  <c r="G5102" i="21"/>
  <c r="I5102" i="21" s="1"/>
  <c r="G5103" i="21"/>
  <c r="I5103" i="21" s="1"/>
  <c r="G5104" i="21"/>
  <c r="I5104" i="21" s="1"/>
  <c r="G5105" i="21"/>
  <c r="I5105" i="21" s="1"/>
  <c r="G5106" i="21"/>
  <c r="I5106" i="21" s="1"/>
  <c r="G5107" i="21"/>
  <c r="I5107" i="21" s="1"/>
  <c r="G5108" i="21"/>
  <c r="I5108" i="21" s="1"/>
  <c r="G5109" i="21"/>
  <c r="I5109" i="21" s="1"/>
  <c r="G5110" i="21"/>
  <c r="I5110" i="21" s="1"/>
  <c r="G5111" i="21"/>
  <c r="I5111" i="21" s="1"/>
  <c r="G5112" i="21"/>
  <c r="I5112" i="21" s="1"/>
  <c r="G5113" i="21"/>
  <c r="I5113" i="21" s="1"/>
  <c r="G5114" i="21"/>
  <c r="I5114" i="21" s="1"/>
  <c r="G5115" i="21"/>
  <c r="I5115" i="21" s="1"/>
  <c r="G5116" i="21"/>
  <c r="I5116" i="21" s="1"/>
  <c r="G5117" i="21"/>
  <c r="I5117" i="21" s="1"/>
  <c r="G5118" i="21"/>
  <c r="I5118" i="21" s="1"/>
  <c r="G5119" i="21"/>
  <c r="I5119" i="21" s="1"/>
  <c r="G5120" i="21"/>
  <c r="I5120" i="21" s="1"/>
  <c r="G5121" i="21"/>
  <c r="I5121" i="21" s="1"/>
  <c r="G5122" i="21"/>
  <c r="I5122" i="21" s="1"/>
  <c r="G5123" i="21"/>
  <c r="G5124" i="21"/>
  <c r="G5125" i="21"/>
  <c r="G5126" i="21"/>
  <c r="G5127" i="21"/>
  <c r="G5128" i="21"/>
  <c r="G5129" i="21"/>
  <c r="G5130" i="21"/>
  <c r="G5131" i="21"/>
  <c r="G5132" i="21"/>
  <c r="G5133" i="21"/>
  <c r="G5134" i="21"/>
  <c r="G5135" i="21"/>
  <c r="G5136" i="21"/>
  <c r="G5137" i="21"/>
  <c r="G5138" i="21"/>
  <c r="G5139" i="21"/>
  <c r="I5139" i="21" s="1"/>
  <c r="G5140" i="21"/>
  <c r="I5140" i="21" s="1"/>
  <c r="G5141" i="21"/>
  <c r="I5141" i="21" s="1"/>
  <c r="G5142" i="21"/>
  <c r="I5142" i="21" s="1"/>
  <c r="G5143" i="21"/>
  <c r="I5143" i="21" s="1"/>
  <c r="G5144" i="21"/>
  <c r="I5144" i="21" s="1"/>
  <c r="G5145" i="21"/>
  <c r="I5145" i="21" s="1"/>
  <c r="G5146" i="21"/>
  <c r="I5146" i="21" s="1"/>
  <c r="G5147" i="21"/>
  <c r="G5148" i="21"/>
  <c r="G5149" i="21"/>
  <c r="G5150" i="21"/>
  <c r="G5151" i="21"/>
  <c r="G5152" i="21"/>
  <c r="G5153" i="21"/>
  <c r="G5154" i="21"/>
  <c r="G5155" i="21"/>
  <c r="G5156" i="21"/>
  <c r="G5157" i="21"/>
  <c r="G5158" i="21"/>
  <c r="G5159" i="21"/>
  <c r="G5160" i="21"/>
  <c r="G5161" i="21"/>
  <c r="G5162" i="21"/>
  <c r="G5163" i="21"/>
  <c r="I5163" i="21" s="1"/>
  <c r="G5164" i="21"/>
  <c r="I5164" i="21" s="1"/>
  <c r="G5165" i="21"/>
  <c r="I5165" i="21" s="1"/>
  <c r="G5166" i="21"/>
  <c r="I5166" i="21" s="1"/>
  <c r="G5167" i="21"/>
  <c r="I5167" i="21" s="1"/>
  <c r="G5168" i="21"/>
  <c r="I5168" i="21" s="1"/>
  <c r="G5169" i="21"/>
  <c r="I5169" i="21" s="1"/>
  <c r="G5170" i="21"/>
  <c r="I5170" i="21" s="1"/>
  <c r="G5171" i="21"/>
  <c r="G5172" i="21"/>
  <c r="G5173" i="21"/>
  <c r="G5174" i="21"/>
  <c r="G5175" i="21"/>
  <c r="G5176" i="21"/>
  <c r="G5177" i="21"/>
  <c r="G5178" i="21"/>
  <c r="G5179" i="21"/>
  <c r="G5180" i="21"/>
  <c r="G5181" i="21"/>
  <c r="G5182" i="21"/>
  <c r="G5183" i="21"/>
  <c r="G5184" i="21"/>
  <c r="G5185" i="21"/>
  <c r="G5186" i="21"/>
  <c r="G5187" i="21"/>
  <c r="I5187" i="21" s="1"/>
  <c r="G5188" i="21"/>
  <c r="I5188" i="21" s="1"/>
  <c r="G5189" i="21"/>
  <c r="I5189" i="21" s="1"/>
  <c r="G5190" i="21"/>
  <c r="I5190" i="21" s="1"/>
  <c r="G5191" i="21"/>
  <c r="I5191" i="21" s="1"/>
  <c r="G5192" i="21"/>
  <c r="I5192" i="21" s="1"/>
  <c r="G5193" i="21"/>
  <c r="I5193" i="21" s="1"/>
  <c r="G5194" i="21"/>
  <c r="I5194" i="21" s="1"/>
  <c r="G5195" i="21"/>
  <c r="G5196" i="21"/>
  <c r="G5197" i="21"/>
  <c r="G5198" i="21"/>
  <c r="G5199" i="21"/>
  <c r="G5200" i="21"/>
  <c r="G5201" i="21"/>
  <c r="G5202" i="21"/>
  <c r="G5203" i="21"/>
  <c r="G5204" i="21"/>
  <c r="G5205" i="21"/>
  <c r="G5206" i="21"/>
  <c r="G5207" i="21"/>
  <c r="G5208" i="21"/>
  <c r="G5209" i="21"/>
  <c r="G5210" i="21"/>
  <c r="G5211" i="21"/>
  <c r="I5211" i="21" s="1"/>
  <c r="G5212" i="21"/>
  <c r="I5212" i="21" s="1"/>
  <c r="G5213" i="21"/>
  <c r="I5213" i="21" s="1"/>
  <c r="G5214" i="21"/>
  <c r="I5214" i="21" s="1"/>
  <c r="G5215" i="21"/>
  <c r="I5215" i="21" s="1"/>
  <c r="G5216" i="21"/>
  <c r="I5216" i="21" s="1"/>
  <c r="G5217" i="21"/>
  <c r="I5217" i="21" s="1"/>
  <c r="G5218" i="21"/>
  <c r="I5218" i="21" s="1"/>
  <c r="G5219" i="21"/>
  <c r="G5220" i="21"/>
  <c r="G5221" i="21"/>
  <c r="G5222" i="21"/>
  <c r="G5223" i="21"/>
  <c r="G5224" i="21"/>
  <c r="G5225" i="21"/>
  <c r="G5226" i="21"/>
  <c r="G5227" i="21"/>
  <c r="G5228" i="21"/>
  <c r="G5229" i="21"/>
  <c r="G5230" i="21"/>
  <c r="G5231" i="21"/>
  <c r="G5232" i="21"/>
  <c r="G5233" i="21"/>
  <c r="G5234" i="21"/>
  <c r="G5235" i="21"/>
  <c r="I5235" i="21" s="1"/>
  <c r="G5236" i="21"/>
  <c r="I5236" i="21" s="1"/>
  <c r="G5237" i="21"/>
  <c r="I5237" i="21" s="1"/>
  <c r="G5238" i="21"/>
  <c r="I5238" i="21" s="1"/>
  <c r="G5239" i="21"/>
  <c r="I5239" i="21" s="1"/>
  <c r="G5240" i="21"/>
  <c r="I5240" i="21" s="1"/>
  <c r="G5241" i="21"/>
  <c r="I5241" i="21" s="1"/>
  <c r="G5242" i="21"/>
  <c r="I5242" i="21" s="1"/>
  <c r="G5243" i="21"/>
  <c r="I5243" i="21" s="1"/>
  <c r="G5244" i="21"/>
  <c r="I5244" i="21" s="1"/>
  <c r="G5245" i="21"/>
  <c r="I5245" i="21" s="1"/>
  <c r="G5246" i="21"/>
  <c r="I5246" i="21" s="1"/>
  <c r="G5247" i="21"/>
  <c r="I5247" i="21" s="1"/>
  <c r="G5248" i="21"/>
  <c r="I5248" i="21" s="1"/>
  <c r="G5249" i="21"/>
  <c r="I5249" i="21" s="1"/>
  <c r="G5250" i="21"/>
  <c r="I5250" i="21" s="1"/>
  <c r="G5251" i="21"/>
  <c r="I5251" i="21" s="1"/>
  <c r="G5252" i="21"/>
  <c r="I5252" i="21" s="1"/>
  <c r="G5253" i="21"/>
  <c r="I5253" i="21" s="1"/>
  <c r="G5254" i="21"/>
  <c r="I5254" i="21" s="1"/>
  <c r="G5255" i="21"/>
  <c r="I5255" i="21" s="1"/>
  <c r="G5256" i="21"/>
  <c r="I5256" i="21" s="1"/>
  <c r="G5257" i="21"/>
  <c r="I5257" i="21" s="1"/>
  <c r="G5258" i="21"/>
  <c r="I5258" i="21" s="1"/>
  <c r="G5259" i="21"/>
  <c r="I5259" i="21" s="1"/>
  <c r="G5260" i="21"/>
  <c r="I5260" i="21" s="1"/>
  <c r="G5261" i="21"/>
  <c r="I5261" i="21" s="1"/>
  <c r="G5262" i="21"/>
  <c r="I5262" i="21" s="1"/>
  <c r="G5263" i="21"/>
  <c r="I5263" i="21" s="1"/>
  <c r="G5264" i="21"/>
  <c r="I5264" i="21" s="1"/>
  <c r="G5265" i="21"/>
  <c r="I5265" i="21" s="1"/>
  <c r="G5266" i="21"/>
  <c r="I5266" i="21" s="1"/>
  <c r="G5267" i="21"/>
  <c r="I5267" i="21" s="1"/>
  <c r="G5268" i="21"/>
  <c r="I5268" i="21" s="1"/>
  <c r="G5269" i="21"/>
  <c r="I5269" i="21" s="1"/>
  <c r="G5270" i="21"/>
  <c r="I5270" i="21" s="1"/>
  <c r="G5271" i="21"/>
  <c r="I5271" i="21" s="1"/>
  <c r="G5272" i="21"/>
  <c r="I5272" i="21" s="1"/>
  <c r="G5273" i="21"/>
  <c r="I5273" i="21" s="1"/>
  <c r="G5274" i="21"/>
  <c r="I5274" i="21" s="1"/>
  <c r="G5275" i="21"/>
  <c r="I5275" i="21" s="1"/>
  <c r="G5276" i="21"/>
  <c r="I5276" i="21" s="1"/>
  <c r="G5277" i="21"/>
  <c r="I5277" i="21" s="1"/>
  <c r="G5278" i="21"/>
  <c r="I5278" i="21" s="1"/>
  <c r="G5279" i="21"/>
  <c r="I5279" i="21" s="1"/>
  <c r="G5280" i="21"/>
  <c r="I5280" i="21" s="1"/>
  <c r="G5281" i="21"/>
  <c r="I5281" i="21" s="1"/>
  <c r="G5282" i="21"/>
  <c r="I5282" i="21" s="1"/>
  <c r="G5283" i="21"/>
  <c r="I5283" i="21" s="1"/>
  <c r="G5284" i="21"/>
  <c r="I5284" i="21" s="1"/>
  <c r="G5285" i="21"/>
  <c r="I5285" i="21" s="1"/>
  <c r="G5286" i="21"/>
  <c r="I5286" i="21" s="1"/>
  <c r="G5287" i="21"/>
  <c r="I5287" i="21" s="1"/>
  <c r="G5288" i="21"/>
  <c r="I5288" i="21" s="1"/>
  <c r="G5289" i="21"/>
  <c r="I5289" i="21" s="1"/>
  <c r="G5290" i="21"/>
  <c r="I5290" i="21" s="1"/>
  <c r="G5291" i="21"/>
  <c r="G5292" i="21"/>
  <c r="G5293" i="21"/>
  <c r="G5294" i="21"/>
  <c r="G5295" i="21"/>
  <c r="G5296" i="21"/>
  <c r="G5297" i="21"/>
  <c r="G5298" i="21"/>
  <c r="G5299" i="21"/>
  <c r="G5300" i="21"/>
  <c r="G5301" i="21"/>
  <c r="G5302" i="21"/>
  <c r="G5303" i="21"/>
  <c r="G5304" i="21"/>
  <c r="G5305" i="21"/>
  <c r="G5306" i="21"/>
  <c r="G5307" i="21"/>
  <c r="I5307" i="21" s="1"/>
  <c r="G5308" i="21"/>
  <c r="I5308" i="21" s="1"/>
  <c r="G5309" i="21"/>
  <c r="I5309" i="21" s="1"/>
  <c r="G5310" i="21"/>
  <c r="I5310" i="21" s="1"/>
  <c r="G5311" i="21"/>
  <c r="I5311" i="21" s="1"/>
  <c r="G5312" i="21"/>
  <c r="I5312" i="21" s="1"/>
  <c r="G5313" i="21"/>
  <c r="I5313" i="21" s="1"/>
  <c r="G5314" i="21"/>
  <c r="I5314" i="21" s="1"/>
  <c r="G5315" i="21"/>
  <c r="G5316" i="21"/>
  <c r="G5317" i="21"/>
  <c r="G5318" i="21"/>
  <c r="G5319" i="21"/>
  <c r="G5320" i="21"/>
  <c r="G5321" i="21"/>
  <c r="G5322" i="21"/>
  <c r="G5323" i="21"/>
  <c r="G5324" i="21"/>
  <c r="G5325" i="21"/>
  <c r="G5326" i="21"/>
  <c r="G5327" i="21"/>
  <c r="G5328" i="21"/>
  <c r="G5329" i="21"/>
  <c r="G5330" i="21"/>
  <c r="G5331" i="21"/>
  <c r="I5331" i="21" s="1"/>
  <c r="G5332" i="21"/>
  <c r="I5332" i="21" s="1"/>
  <c r="G5333" i="21"/>
  <c r="I5333" i="21" s="1"/>
  <c r="G5334" i="21"/>
  <c r="I5334" i="21" s="1"/>
  <c r="G5335" i="21"/>
  <c r="I5335" i="21" s="1"/>
  <c r="G5336" i="21"/>
  <c r="I5336" i="21" s="1"/>
  <c r="G5337" i="21"/>
  <c r="I5337" i="21" s="1"/>
  <c r="G5338" i="21"/>
  <c r="I5338" i="21" s="1"/>
  <c r="G5339" i="21"/>
  <c r="G5340" i="21"/>
  <c r="G5341" i="21"/>
  <c r="G5342" i="21"/>
  <c r="G5343" i="21"/>
  <c r="G5344" i="21"/>
  <c r="G5345" i="21"/>
  <c r="G5346" i="21"/>
  <c r="G5347" i="21"/>
  <c r="G5348" i="21"/>
  <c r="G5349" i="21"/>
  <c r="G5350" i="21"/>
  <c r="G5351" i="21"/>
  <c r="G5352" i="21"/>
  <c r="G5353" i="21"/>
  <c r="G5354" i="21"/>
  <c r="G5355" i="21"/>
  <c r="I5355" i="21" s="1"/>
  <c r="G5356" i="21"/>
  <c r="I5356" i="21" s="1"/>
  <c r="G5357" i="21"/>
  <c r="I5357" i="21" s="1"/>
  <c r="G5358" i="21"/>
  <c r="I5358" i="21" s="1"/>
  <c r="G5359" i="21"/>
  <c r="I5359" i="21" s="1"/>
  <c r="G5360" i="21"/>
  <c r="I5360" i="21" s="1"/>
  <c r="G5361" i="21"/>
  <c r="I5361" i="21" s="1"/>
  <c r="G5362" i="21"/>
  <c r="I5362" i="21" s="1"/>
  <c r="G5363" i="21"/>
  <c r="G5364" i="21"/>
  <c r="G5365" i="21"/>
  <c r="G5366" i="21"/>
  <c r="G5367" i="21"/>
  <c r="G5368" i="21"/>
  <c r="G5369" i="21"/>
  <c r="G5370" i="21"/>
  <c r="G5371" i="21"/>
  <c r="G5372" i="21"/>
  <c r="G5373" i="21"/>
  <c r="G5374" i="21"/>
  <c r="G5375" i="21"/>
  <c r="G5376" i="21"/>
  <c r="G5377" i="21"/>
  <c r="G5378" i="21"/>
  <c r="G5379" i="21"/>
  <c r="I5379" i="21" s="1"/>
  <c r="G5380" i="21"/>
  <c r="I5380" i="21" s="1"/>
  <c r="G5381" i="21"/>
  <c r="I5381" i="21" s="1"/>
  <c r="G5382" i="21"/>
  <c r="I5382" i="21" s="1"/>
  <c r="G5383" i="21"/>
  <c r="I5383" i="21" s="1"/>
  <c r="G5384" i="21"/>
  <c r="I5384" i="21" s="1"/>
  <c r="G5385" i="21"/>
  <c r="I5385" i="21" s="1"/>
  <c r="G5386" i="21"/>
  <c r="I5386" i="21" s="1"/>
  <c r="G5387" i="21"/>
  <c r="G5388" i="21"/>
  <c r="G5389" i="21"/>
  <c r="G5390" i="21"/>
  <c r="G5391" i="21"/>
  <c r="G5392" i="21"/>
  <c r="G5393" i="21"/>
  <c r="G5394" i="21"/>
  <c r="G5395" i="21"/>
  <c r="G5396" i="21"/>
  <c r="G5397" i="21"/>
  <c r="G5398" i="21"/>
  <c r="G5399" i="21"/>
  <c r="G5400" i="21"/>
  <c r="G5401" i="21"/>
  <c r="G5402" i="21"/>
  <c r="G5403" i="21"/>
  <c r="I5403" i="21" s="1"/>
  <c r="G5404" i="21"/>
  <c r="I5404" i="21" s="1"/>
  <c r="G5405" i="21"/>
  <c r="I5405" i="21" s="1"/>
  <c r="G5406" i="21"/>
  <c r="I5406" i="21" s="1"/>
  <c r="G5407" i="21"/>
  <c r="I5407" i="21" s="1"/>
  <c r="G5408" i="21"/>
  <c r="I5408" i="21" s="1"/>
  <c r="G5409" i="21"/>
  <c r="I5409" i="21" s="1"/>
  <c r="G5410" i="21"/>
  <c r="I5410" i="21" s="1"/>
  <c r="G5411" i="21"/>
  <c r="I5411" i="21" s="1"/>
  <c r="G5412" i="21"/>
  <c r="I5412" i="21" s="1"/>
  <c r="G5413" i="21"/>
  <c r="I5413" i="21" s="1"/>
  <c r="G5414" i="21"/>
  <c r="I5414" i="21" s="1"/>
  <c r="G5415" i="21"/>
  <c r="I5415" i="21" s="1"/>
  <c r="G5416" i="21"/>
  <c r="I5416" i="21" s="1"/>
  <c r="G5417" i="21"/>
  <c r="I5417" i="21" s="1"/>
  <c r="G5418" i="21"/>
  <c r="I5418" i="21" s="1"/>
  <c r="G5419" i="21"/>
  <c r="I5419" i="21" s="1"/>
  <c r="G5420" i="21"/>
  <c r="I5420" i="21" s="1"/>
  <c r="G5421" i="21"/>
  <c r="I5421" i="21" s="1"/>
  <c r="G5422" i="21"/>
  <c r="I5422" i="21" s="1"/>
  <c r="G5423" i="21"/>
  <c r="I5423" i="21" s="1"/>
  <c r="G5424" i="21"/>
  <c r="I5424" i="21" s="1"/>
  <c r="G5425" i="21"/>
  <c r="I5425" i="21" s="1"/>
  <c r="G5426" i="21"/>
  <c r="I5426" i="21" s="1"/>
  <c r="G5427" i="21"/>
  <c r="I5427" i="21" s="1"/>
  <c r="G5428" i="21"/>
  <c r="I5428" i="21" s="1"/>
  <c r="G5429" i="21"/>
  <c r="I5429" i="21" s="1"/>
  <c r="G5430" i="21"/>
  <c r="I5430" i="21" s="1"/>
  <c r="G5431" i="21"/>
  <c r="I5431" i="21" s="1"/>
  <c r="G5432" i="21"/>
  <c r="I5432" i="21" s="1"/>
  <c r="G5433" i="21"/>
  <c r="I5433" i="21" s="1"/>
  <c r="G5434" i="21"/>
  <c r="I5434" i="21" s="1"/>
  <c r="G5435" i="21"/>
  <c r="I5435" i="21" s="1"/>
  <c r="G5436" i="21"/>
  <c r="I5436" i="21" s="1"/>
  <c r="G5437" i="21"/>
  <c r="I5437" i="21" s="1"/>
  <c r="G5438" i="21"/>
  <c r="I5438" i="21" s="1"/>
  <c r="G5439" i="21"/>
  <c r="I5439" i="21" s="1"/>
  <c r="G5440" i="21"/>
  <c r="I5440" i="21" s="1"/>
  <c r="G5441" i="21"/>
  <c r="I5441" i="21" s="1"/>
  <c r="G5442" i="21"/>
  <c r="I5442" i="21" s="1"/>
  <c r="G5443" i="21"/>
  <c r="I5443" i="21" s="1"/>
  <c r="G5444" i="21"/>
  <c r="I5444" i="21" s="1"/>
  <c r="G5445" i="21"/>
  <c r="I5445" i="21" s="1"/>
  <c r="G5446" i="21"/>
  <c r="I5446" i="21" s="1"/>
  <c r="G5447" i="21"/>
  <c r="I5447" i="21" s="1"/>
  <c r="G5448" i="21"/>
  <c r="I5448" i="21" s="1"/>
  <c r="G5449" i="21"/>
  <c r="I5449" i="21" s="1"/>
  <c r="G5450" i="21"/>
  <c r="I5450" i="21" s="1"/>
  <c r="G5451" i="21"/>
  <c r="I5451" i="21" s="1"/>
  <c r="G5452" i="21"/>
  <c r="I5452" i="21" s="1"/>
  <c r="G5453" i="21"/>
  <c r="I5453" i="21" s="1"/>
  <c r="G5454" i="21"/>
  <c r="I5454" i="21" s="1"/>
  <c r="G5455" i="21"/>
  <c r="I5455" i="21" s="1"/>
  <c r="G5456" i="21"/>
  <c r="I5456" i="21" s="1"/>
  <c r="G5457" i="21"/>
  <c r="I5457" i="21" s="1"/>
  <c r="G5458" i="21"/>
  <c r="I5458" i="21" s="1"/>
  <c r="G5459" i="21"/>
  <c r="G5460" i="21"/>
  <c r="G5461" i="21"/>
  <c r="G5462" i="21"/>
  <c r="G5463" i="21"/>
  <c r="G5464" i="21"/>
  <c r="G5465" i="21"/>
  <c r="G5466" i="21"/>
  <c r="G5467" i="21"/>
  <c r="G5468" i="21"/>
  <c r="G5469" i="21"/>
  <c r="G5470" i="21"/>
  <c r="G5471" i="21"/>
  <c r="G5472" i="21"/>
  <c r="G5473" i="21"/>
  <c r="G5474" i="21"/>
  <c r="G5475" i="21"/>
  <c r="I5475" i="21" s="1"/>
  <c r="G5476" i="21"/>
  <c r="I5476" i="21" s="1"/>
  <c r="G5477" i="21"/>
  <c r="I5477" i="21" s="1"/>
  <c r="G5478" i="21"/>
  <c r="I5478" i="21" s="1"/>
  <c r="G5479" i="21"/>
  <c r="I5479" i="21" s="1"/>
  <c r="G5480" i="21"/>
  <c r="I5480" i="21" s="1"/>
  <c r="G5481" i="21"/>
  <c r="I5481" i="21" s="1"/>
  <c r="G5482" i="21"/>
  <c r="I5482" i="21" s="1"/>
  <c r="G5483" i="21"/>
  <c r="G5484" i="21"/>
  <c r="G5485" i="21"/>
  <c r="G5486" i="21"/>
  <c r="G5487" i="21"/>
  <c r="G5488" i="21"/>
  <c r="G5489" i="21"/>
  <c r="G5490" i="21"/>
  <c r="G5491" i="21"/>
  <c r="G5492" i="21"/>
  <c r="G5493" i="21"/>
  <c r="G5494" i="21"/>
  <c r="G5495" i="21"/>
  <c r="G5496" i="21"/>
  <c r="G5497" i="21"/>
  <c r="G5498" i="21"/>
  <c r="G5499" i="21"/>
  <c r="I5499" i="21" s="1"/>
  <c r="G5500" i="21"/>
  <c r="I5500" i="21" s="1"/>
  <c r="G5501" i="21"/>
  <c r="I5501" i="21" s="1"/>
  <c r="G5502" i="21"/>
  <c r="I5502" i="21" s="1"/>
  <c r="G5503" i="21"/>
  <c r="I5503" i="21" s="1"/>
  <c r="G5504" i="21"/>
  <c r="I5504" i="21" s="1"/>
  <c r="G5505" i="21"/>
  <c r="I5505" i="21" s="1"/>
  <c r="G5506" i="21"/>
  <c r="I5506" i="21" s="1"/>
  <c r="G5507" i="21"/>
  <c r="G5508" i="21"/>
  <c r="G5509" i="21"/>
  <c r="G5510" i="21"/>
  <c r="G5511" i="21"/>
  <c r="G5512" i="21"/>
  <c r="G5513" i="21"/>
  <c r="G5514" i="21"/>
  <c r="G5515" i="21"/>
  <c r="G5516" i="21"/>
  <c r="G5517" i="21"/>
  <c r="G5518" i="21"/>
  <c r="G5519" i="21"/>
  <c r="G5520" i="21"/>
  <c r="G5521" i="21"/>
  <c r="G5522" i="21"/>
  <c r="G5523" i="21"/>
  <c r="I5523" i="21" s="1"/>
  <c r="G5524" i="21"/>
  <c r="I5524" i="21" s="1"/>
  <c r="G5525" i="21"/>
  <c r="I5525" i="21" s="1"/>
  <c r="G5526" i="21"/>
  <c r="I5526" i="21" s="1"/>
  <c r="G5527" i="21"/>
  <c r="I5527" i="21" s="1"/>
  <c r="G5528" i="21"/>
  <c r="I5528" i="21" s="1"/>
  <c r="G5529" i="21"/>
  <c r="I5529" i="21" s="1"/>
  <c r="G5530" i="21"/>
  <c r="I5530" i="21" s="1"/>
  <c r="G5531" i="21"/>
  <c r="G5532" i="21"/>
  <c r="G5533" i="21"/>
  <c r="G5534" i="21"/>
  <c r="G5535" i="21"/>
  <c r="G5536" i="21"/>
  <c r="G5537" i="21"/>
  <c r="G5538" i="21"/>
  <c r="G5539" i="21"/>
  <c r="G5540" i="21"/>
  <c r="G5541" i="21"/>
  <c r="G5542" i="21"/>
  <c r="G5543" i="21"/>
  <c r="G5544" i="21"/>
  <c r="G5545" i="21"/>
  <c r="G5546" i="21"/>
  <c r="G5547" i="21"/>
  <c r="I5547" i="21" s="1"/>
  <c r="G5548" i="21"/>
  <c r="I5548" i="21" s="1"/>
  <c r="G5549" i="21"/>
  <c r="I5549" i="21" s="1"/>
  <c r="G5550" i="21"/>
  <c r="I5550" i="21" s="1"/>
  <c r="G5551" i="21"/>
  <c r="I5551" i="21" s="1"/>
  <c r="G5552" i="21"/>
  <c r="I5552" i="21" s="1"/>
  <c r="G5553" i="21"/>
  <c r="I5553" i="21" s="1"/>
  <c r="G5554" i="21"/>
  <c r="I5554" i="21" s="1"/>
  <c r="G5555" i="21"/>
  <c r="G5556" i="21"/>
  <c r="G5557" i="21"/>
  <c r="G5558" i="21"/>
  <c r="G5559" i="21"/>
  <c r="G5560" i="21"/>
  <c r="G5561" i="21"/>
  <c r="G5562" i="21"/>
  <c r="G5563" i="21"/>
  <c r="G5564" i="21"/>
  <c r="G5565" i="21"/>
  <c r="G5566" i="21"/>
  <c r="G5567" i="21"/>
  <c r="G5568" i="21"/>
  <c r="G5569" i="21"/>
  <c r="G5570" i="21"/>
  <c r="G5571" i="21"/>
  <c r="I5571" i="21" s="1"/>
  <c r="G5572" i="21"/>
  <c r="I5572" i="21" s="1"/>
  <c r="G5573" i="21"/>
  <c r="I5573" i="21" s="1"/>
  <c r="G5574" i="21"/>
  <c r="I5574" i="21" s="1"/>
  <c r="G5575" i="21"/>
  <c r="I5575" i="21" s="1"/>
  <c r="G5576" i="21"/>
  <c r="I5576" i="21" s="1"/>
  <c r="G5577" i="21"/>
  <c r="I5577" i="21" s="1"/>
  <c r="G5578" i="21"/>
  <c r="I5578" i="21" s="1"/>
  <c r="G5579" i="21"/>
  <c r="I5579" i="21" s="1"/>
  <c r="G5580" i="21"/>
  <c r="I5580" i="21" s="1"/>
  <c r="G5581" i="21"/>
  <c r="I5581" i="21" s="1"/>
  <c r="G5582" i="21"/>
  <c r="I5582" i="21" s="1"/>
  <c r="G5583" i="21"/>
  <c r="I5583" i="21" s="1"/>
  <c r="G5584" i="21"/>
  <c r="I5584" i="21" s="1"/>
  <c r="G5585" i="21"/>
  <c r="I5585" i="21" s="1"/>
  <c r="G5586" i="21"/>
  <c r="I5586" i="21" s="1"/>
  <c r="G5587" i="21"/>
  <c r="I5587" i="21" s="1"/>
  <c r="G5588" i="21"/>
  <c r="I5588" i="21" s="1"/>
  <c r="G5589" i="21"/>
  <c r="I5589" i="21" s="1"/>
  <c r="G5590" i="21"/>
  <c r="I5590" i="21" s="1"/>
  <c r="G5591" i="21"/>
  <c r="I5591" i="21" s="1"/>
  <c r="G5592" i="21"/>
  <c r="I5592" i="21" s="1"/>
  <c r="G5593" i="21"/>
  <c r="I5593" i="21" s="1"/>
  <c r="G5594" i="21"/>
  <c r="I5594" i="21" s="1"/>
  <c r="G5595" i="21"/>
  <c r="I5595" i="21" s="1"/>
  <c r="G5596" i="21"/>
  <c r="I5596" i="21" s="1"/>
  <c r="G5597" i="21"/>
  <c r="I5597" i="21" s="1"/>
  <c r="G5598" i="21"/>
  <c r="I5598" i="21" s="1"/>
  <c r="G5599" i="21"/>
  <c r="I5599" i="21" s="1"/>
  <c r="G5600" i="21"/>
  <c r="I5600" i="21" s="1"/>
  <c r="G5601" i="21"/>
  <c r="I5601" i="21" s="1"/>
  <c r="G5602" i="21"/>
  <c r="I5602" i="21" s="1"/>
  <c r="G5603" i="21"/>
  <c r="I5603" i="21" s="1"/>
  <c r="G5604" i="21"/>
  <c r="I5604" i="21" s="1"/>
  <c r="G5605" i="21"/>
  <c r="I5605" i="21" s="1"/>
  <c r="G5606" i="21"/>
  <c r="I5606" i="21" s="1"/>
  <c r="G5607" i="21"/>
  <c r="I5607" i="21" s="1"/>
  <c r="G5608" i="21"/>
  <c r="I5608" i="21" s="1"/>
  <c r="G5609" i="21"/>
  <c r="I5609" i="21" s="1"/>
  <c r="G5610" i="21"/>
  <c r="I5610" i="21" s="1"/>
  <c r="G5611" i="21"/>
  <c r="I5611" i="21" s="1"/>
  <c r="G5612" i="21"/>
  <c r="I5612" i="21" s="1"/>
  <c r="G5613" i="21"/>
  <c r="I5613" i="21" s="1"/>
  <c r="G5614" i="21"/>
  <c r="I5614" i="21" s="1"/>
  <c r="G5615" i="21"/>
  <c r="I5615" i="21" s="1"/>
  <c r="G5616" i="21"/>
  <c r="I5616" i="21" s="1"/>
  <c r="G5617" i="21"/>
  <c r="I5617" i="21" s="1"/>
  <c r="G5618" i="21"/>
  <c r="I5618" i="21" s="1"/>
  <c r="G5619" i="21"/>
  <c r="I5619" i="21" s="1"/>
  <c r="G5620" i="21"/>
  <c r="I5620" i="21" s="1"/>
  <c r="G5621" i="21"/>
  <c r="I5621" i="21" s="1"/>
  <c r="G5622" i="21"/>
  <c r="I5622" i="21" s="1"/>
  <c r="G5623" i="21"/>
  <c r="I5623" i="21" s="1"/>
  <c r="G5624" i="21"/>
  <c r="I5624" i="21" s="1"/>
  <c r="G5625" i="21"/>
  <c r="I5625" i="21" s="1"/>
  <c r="G5626" i="21"/>
  <c r="I5626" i="21" s="1"/>
  <c r="G5627" i="21"/>
  <c r="G5628" i="21"/>
  <c r="G5629" i="21"/>
  <c r="G5630" i="21"/>
  <c r="G5631" i="21"/>
  <c r="G5632" i="21"/>
  <c r="G5633" i="21"/>
  <c r="G5634" i="21"/>
  <c r="G5635" i="21"/>
  <c r="G5636" i="21"/>
  <c r="G5637" i="21"/>
  <c r="G5638" i="21"/>
  <c r="G5639" i="21"/>
  <c r="G5640" i="21"/>
  <c r="G5641" i="21"/>
  <c r="G5642" i="21"/>
  <c r="G5643" i="21"/>
  <c r="I5643" i="21" s="1"/>
  <c r="G5644" i="21"/>
  <c r="I5644" i="21" s="1"/>
  <c r="G5645" i="21"/>
  <c r="I5645" i="21" s="1"/>
  <c r="G5646" i="21"/>
  <c r="I5646" i="21" s="1"/>
  <c r="G5647" i="21"/>
  <c r="I5647" i="21" s="1"/>
  <c r="G5648" i="21"/>
  <c r="I5648" i="21" s="1"/>
  <c r="G5649" i="21"/>
  <c r="I5649" i="21" s="1"/>
  <c r="G5650" i="21"/>
  <c r="I5650" i="21" s="1"/>
  <c r="G5651" i="21"/>
  <c r="G5652" i="21"/>
  <c r="G5653" i="21"/>
  <c r="G5654" i="21"/>
  <c r="G5655" i="21"/>
  <c r="G5656" i="21"/>
  <c r="G5657" i="21"/>
  <c r="G5658" i="21"/>
  <c r="G5659" i="21"/>
  <c r="G5660" i="21"/>
  <c r="G5661" i="21"/>
  <c r="G5662" i="21"/>
  <c r="G5663" i="21"/>
  <c r="G5664" i="21"/>
  <c r="G5665" i="21"/>
  <c r="G5666" i="21"/>
  <c r="G5667" i="21"/>
  <c r="I5667" i="21" s="1"/>
  <c r="G5668" i="21"/>
  <c r="I5668" i="21" s="1"/>
  <c r="G5669" i="21"/>
  <c r="I5669" i="21" s="1"/>
  <c r="G5670" i="21"/>
  <c r="I5670" i="21" s="1"/>
  <c r="G5671" i="21"/>
  <c r="I5671" i="21" s="1"/>
  <c r="G5672" i="21"/>
  <c r="I5672" i="21" s="1"/>
  <c r="G5673" i="21"/>
  <c r="I5673" i="21" s="1"/>
  <c r="G5674" i="21"/>
  <c r="I5674" i="21" s="1"/>
  <c r="G5675" i="21"/>
  <c r="G5676" i="21"/>
  <c r="G5677" i="21"/>
  <c r="G5678" i="21"/>
  <c r="G5679" i="21"/>
  <c r="G5680" i="21"/>
  <c r="G5681" i="21"/>
  <c r="G5682" i="21"/>
  <c r="G5683" i="21"/>
  <c r="G5684" i="21"/>
  <c r="G5685" i="21"/>
  <c r="G5686" i="21"/>
  <c r="G5687" i="21"/>
  <c r="G5688" i="21"/>
  <c r="G5689" i="21"/>
  <c r="G5690" i="21"/>
  <c r="G5691" i="21"/>
  <c r="I5691" i="21" s="1"/>
  <c r="G5692" i="21"/>
  <c r="I5692" i="21" s="1"/>
  <c r="G5693" i="21"/>
  <c r="I5693" i="21" s="1"/>
  <c r="G5694" i="21"/>
  <c r="I5694" i="21" s="1"/>
  <c r="G5695" i="21"/>
  <c r="I5695" i="21" s="1"/>
  <c r="G5696" i="21"/>
  <c r="I5696" i="21" s="1"/>
  <c r="G5697" i="21"/>
  <c r="I5697" i="21" s="1"/>
  <c r="G5698" i="21"/>
  <c r="I5698" i="21" s="1"/>
  <c r="G5699" i="21"/>
  <c r="I5699" i="21" s="1"/>
  <c r="G5700" i="21"/>
  <c r="I5700" i="21" s="1"/>
  <c r="G5701" i="21"/>
  <c r="I5701" i="21" s="1"/>
  <c r="G5702" i="21"/>
  <c r="I5702" i="21" s="1"/>
  <c r="G5703" i="21"/>
  <c r="I5703" i="21" s="1"/>
  <c r="G5704" i="21"/>
  <c r="I5704" i="21" s="1"/>
  <c r="G5705" i="21"/>
  <c r="I5705" i="21" s="1"/>
  <c r="G5706" i="21"/>
  <c r="I5706" i="21" s="1"/>
  <c r="G5707" i="21"/>
  <c r="I5707" i="21" s="1"/>
  <c r="G5708" i="21"/>
  <c r="I5708" i="21" s="1"/>
  <c r="G5709" i="21"/>
  <c r="I5709" i="21" s="1"/>
  <c r="G5710" i="21"/>
  <c r="I5710" i="21" s="1"/>
  <c r="G5711" i="21"/>
  <c r="I5711" i="21" s="1"/>
  <c r="G5712" i="21"/>
  <c r="I5712" i="21" s="1"/>
  <c r="G5713" i="21"/>
  <c r="I5713" i="21" s="1"/>
  <c r="G5714" i="21"/>
  <c r="I5714" i="21" s="1"/>
  <c r="G5715" i="21"/>
  <c r="I5715" i="21" s="1"/>
  <c r="G5716" i="21"/>
  <c r="I5716" i="21" s="1"/>
  <c r="G5717" i="21"/>
  <c r="I5717" i="21" s="1"/>
  <c r="G5718" i="21"/>
  <c r="I5718" i="21" s="1"/>
  <c r="G5719" i="21"/>
  <c r="I5719" i="21" s="1"/>
  <c r="G5720" i="21"/>
  <c r="I5720" i="21" s="1"/>
  <c r="G5721" i="21"/>
  <c r="I5721" i="21" s="1"/>
  <c r="G5722" i="21"/>
  <c r="I5722" i="21" s="1"/>
  <c r="G5723" i="21"/>
  <c r="G5724" i="21"/>
  <c r="G5725" i="21"/>
  <c r="G5726" i="21"/>
  <c r="G5727" i="21"/>
  <c r="G5728" i="21"/>
  <c r="G5729" i="21"/>
  <c r="G5730" i="21"/>
  <c r="G5731" i="21"/>
  <c r="G5732" i="21"/>
  <c r="G5733" i="21"/>
  <c r="G5734" i="21"/>
  <c r="G5735" i="21"/>
  <c r="G5736" i="21"/>
  <c r="G5737" i="21"/>
  <c r="G5738" i="21"/>
  <c r="G5739" i="21"/>
  <c r="I5739" i="21" s="1"/>
  <c r="G5740" i="21"/>
  <c r="I5740" i="21" s="1"/>
  <c r="G5741" i="21"/>
  <c r="I5741" i="21" s="1"/>
  <c r="G5742" i="21"/>
  <c r="I5742" i="21" s="1"/>
  <c r="G5743" i="21"/>
  <c r="I5743" i="21" s="1"/>
  <c r="G5744" i="21"/>
  <c r="I5744" i="21" s="1"/>
  <c r="G5745" i="21"/>
  <c r="I5745" i="21" s="1"/>
  <c r="G5746" i="21"/>
  <c r="I5746" i="21" s="1"/>
  <c r="G5747" i="21"/>
  <c r="I5747" i="21" s="1"/>
  <c r="G5748" i="21"/>
  <c r="I5748" i="21" s="1"/>
  <c r="G5749" i="21"/>
  <c r="I5749" i="21" s="1"/>
  <c r="G5750" i="21"/>
  <c r="I5750" i="21" s="1"/>
  <c r="G5751" i="21"/>
  <c r="I5751" i="21" s="1"/>
  <c r="G5752" i="21"/>
  <c r="I5752" i="21" s="1"/>
  <c r="G5753" i="21"/>
  <c r="I5753" i="21" s="1"/>
  <c r="G5754" i="21"/>
  <c r="I5754" i="21" s="1"/>
  <c r="G5755" i="21"/>
  <c r="I5755" i="21" s="1"/>
  <c r="G5756" i="21"/>
  <c r="I5756" i="21" s="1"/>
  <c r="G5757" i="21"/>
  <c r="I5757" i="21" s="1"/>
  <c r="G5758" i="21"/>
  <c r="I5758" i="21" s="1"/>
  <c r="G5759" i="21"/>
  <c r="I5759" i="21" s="1"/>
  <c r="G5760" i="21"/>
  <c r="I5760" i="21" s="1"/>
  <c r="G5761" i="21"/>
  <c r="I5761" i="21" s="1"/>
  <c r="G5762" i="21"/>
  <c r="I5762" i="21" s="1"/>
  <c r="G5763" i="21"/>
  <c r="I5763" i="21" s="1"/>
  <c r="G5764" i="21"/>
  <c r="I5764" i="21" s="1"/>
  <c r="G5765" i="21"/>
  <c r="I5765" i="21" s="1"/>
  <c r="G5766" i="21"/>
  <c r="I5766" i="21" s="1"/>
  <c r="G5767" i="21"/>
  <c r="I5767" i="21" s="1"/>
  <c r="G5768" i="21"/>
  <c r="I5768" i="21" s="1"/>
  <c r="G5769" i="21"/>
  <c r="I5769" i="21" s="1"/>
  <c r="G5770" i="21"/>
  <c r="I5770" i="21" s="1"/>
  <c r="G5771" i="21"/>
  <c r="I5771" i="21" s="1"/>
  <c r="G5772" i="21"/>
  <c r="I5772" i="21" s="1"/>
  <c r="G5773" i="21"/>
  <c r="I5773" i="21" s="1"/>
  <c r="G5774" i="21"/>
  <c r="I5774" i="21" s="1"/>
  <c r="G5775" i="21"/>
  <c r="I5775" i="21" s="1"/>
  <c r="G5776" i="21"/>
  <c r="I5776" i="21" s="1"/>
  <c r="G5777" i="21"/>
  <c r="I5777" i="21" s="1"/>
  <c r="G5778" i="21"/>
  <c r="I5778" i="21" s="1"/>
  <c r="G5779" i="21"/>
  <c r="I5779" i="21" s="1"/>
  <c r="G5780" i="21"/>
  <c r="I5780" i="21" s="1"/>
  <c r="G5781" i="21"/>
  <c r="I5781" i="21" s="1"/>
  <c r="G5782" i="21"/>
  <c r="I5782" i="21" s="1"/>
  <c r="G5783" i="21"/>
  <c r="I5783" i="21" s="1"/>
  <c r="G5784" i="21"/>
  <c r="I5784" i="21" s="1"/>
  <c r="G5785" i="21"/>
  <c r="I5785" i="21" s="1"/>
  <c r="G5786" i="21"/>
  <c r="I5786" i="21" s="1"/>
  <c r="G5787" i="21"/>
  <c r="I5787" i="21" s="1"/>
  <c r="G5788" i="21"/>
  <c r="I5788" i="21" s="1"/>
  <c r="G5789" i="21"/>
  <c r="I5789" i="21" s="1"/>
  <c r="G5790" i="21"/>
  <c r="I5790" i="21" s="1"/>
  <c r="G5791" i="21"/>
  <c r="I5791" i="21" s="1"/>
  <c r="G5792" i="21"/>
  <c r="I5792" i="21" s="1"/>
  <c r="G5793" i="21"/>
  <c r="I5793" i="21" s="1"/>
  <c r="G5794" i="21"/>
  <c r="I5794" i="21" s="1"/>
  <c r="G5795" i="21"/>
  <c r="G5796" i="21"/>
  <c r="G5797" i="21"/>
  <c r="G5798" i="21"/>
  <c r="G5799" i="21"/>
  <c r="G5800" i="21"/>
  <c r="G5801" i="21"/>
  <c r="G5802" i="21"/>
  <c r="G5803" i="21"/>
  <c r="G5804" i="21"/>
  <c r="G5805" i="21"/>
  <c r="G5806" i="21"/>
  <c r="G5807" i="21"/>
  <c r="G5808" i="21"/>
  <c r="G5809" i="21"/>
  <c r="G5810" i="21"/>
  <c r="G5811" i="21"/>
  <c r="I5811" i="21" s="1"/>
  <c r="G5812" i="21"/>
  <c r="I5812" i="21" s="1"/>
  <c r="G5813" i="21"/>
  <c r="I5813" i="21" s="1"/>
  <c r="G5814" i="21"/>
  <c r="I5814" i="21" s="1"/>
  <c r="G5815" i="21"/>
  <c r="I5815" i="21" s="1"/>
  <c r="G5816" i="21"/>
  <c r="I5816" i="21" s="1"/>
  <c r="G5817" i="21"/>
  <c r="I5817" i="21" s="1"/>
  <c r="G5818" i="21"/>
  <c r="I5818" i="21" s="1"/>
  <c r="G5819" i="21"/>
  <c r="G5820" i="21"/>
  <c r="G5821" i="21"/>
  <c r="G5822" i="21"/>
  <c r="G5823" i="21"/>
  <c r="G5824" i="21"/>
  <c r="G5825" i="21"/>
  <c r="G5826" i="21"/>
  <c r="G5827" i="21"/>
  <c r="G5828" i="21"/>
  <c r="G5829" i="21"/>
  <c r="G5830" i="21"/>
  <c r="G5831" i="21"/>
  <c r="G5832" i="21"/>
  <c r="G5833" i="21"/>
  <c r="G5834" i="21"/>
  <c r="G5835" i="21"/>
  <c r="I5835" i="21" s="1"/>
  <c r="G5836" i="21"/>
  <c r="I5836" i="21" s="1"/>
  <c r="G5837" i="21"/>
  <c r="I5837" i="21" s="1"/>
  <c r="G5838" i="21"/>
  <c r="I5838" i="21" s="1"/>
  <c r="G5839" i="21"/>
  <c r="I5839" i="21" s="1"/>
  <c r="G5840" i="21"/>
  <c r="I5840" i="21" s="1"/>
  <c r="G5841" i="21"/>
  <c r="I5841" i="21" s="1"/>
  <c r="G5842" i="21"/>
  <c r="I5842" i="21" s="1"/>
  <c r="G5843" i="21"/>
  <c r="G5844" i="21"/>
  <c r="G5845" i="21"/>
  <c r="G5846" i="21"/>
  <c r="G5847" i="21"/>
  <c r="G5848" i="21"/>
  <c r="G5849" i="21"/>
  <c r="G5850" i="21"/>
  <c r="G5851" i="21"/>
  <c r="G5852" i="21"/>
  <c r="G5853" i="21"/>
  <c r="G5854" i="21"/>
  <c r="G5855" i="21"/>
  <c r="G5856" i="21"/>
  <c r="G5857" i="21"/>
  <c r="G5858" i="21"/>
  <c r="G5859" i="21"/>
  <c r="I5859" i="21" s="1"/>
  <c r="G5860" i="21"/>
  <c r="I5860" i="21" s="1"/>
  <c r="G5861" i="21"/>
  <c r="I5861" i="21" s="1"/>
  <c r="G5862" i="21"/>
  <c r="I5862" i="21" s="1"/>
  <c r="G5863" i="21"/>
  <c r="I5863" i="21" s="1"/>
  <c r="G5864" i="21"/>
  <c r="I5864" i="21" s="1"/>
  <c r="G5865" i="21"/>
  <c r="I5865" i="21" s="1"/>
  <c r="G5866" i="21"/>
  <c r="I5866" i="21" s="1"/>
  <c r="G5867" i="21"/>
  <c r="G5868" i="21"/>
  <c r="G5869" i="21"/>
  <c r="G5870" i="21"/>
  <c r="G5871" i="21"/>
  <c r="G5872" i="21"/>
  <c r="G5873" i="21"/>
  <c r="G5874" i="21"/>
  <c r="G5875" i="21"/>
  <c r="G5876" i="21"/>
  <c r="G5877" i="21"/>
  <c r="G5878" i="21"/>
  <c r="G5879" i="21"/>
  <c r="G5880" i="21"/>
  <c r="G5881" i="21"/>
  <c r="G5882" i="21"/>
  <c r="G5883" i="21"/>
  <c r="I5883" i="21" s="1"/>
  <c r="G5884" i="21"/>
  <c r="I5884" i="21" s="1"/>
  <c r="G5885" i="21"/>
  <c r="I5885" i="21" s="1"/>
  <c r="G5886" i="21"/>
  <c r="I5886" i="21" s="1"/>
  <c r="G5887" i="21"/>
  <c r="I5887" i="21" s="1"/>
  <c r="G5888" i="21"/>
  <c r="I5888" i="21" s="1"/>
  <c r="G5889" i="21"/>
  <c r="I5889" i="21" s="1"/>
  <c r="G5890" i="21"/>
  <c r="I5890" i="21" s="1"/>
  <c r="G5891" i="21"/>
  <c r="G5892" i="21"/>
  <c r="G5893" i="21"/>
  <c r="G5894" i="21"/>
  <c r="G5895" i="21"/>
  <c r="G5896" i="21"/>
  <c r="G5897" i="21"/>
  <c r="G5898" i="21"/>
  <c r="G5899" i="21"/>
  <c r="G5900" i="21"/>
  <c r="G5901" i="21"/>
  <c r="G5902" i="21"/>
  <c r="G5903" i="21"/>
  <c r="G5904" i="21"/>
  <c r="G5905" i="21"/>
  <c r="G5906" i="21"/>
  <c r="G5907" i="21"/>
  <c r="I5907" i="21" s="1"/>
  <c r="G5908" i="21"/>
  <c r="I5908" i="21" s="1"/>
  <c r="G5909" i="21"/>
  <c r="I5909" i="21" s="1"/>
  <c r="G5910" i="21"/>
  <c r="I5910" i="21" s="1"/>
  <c r="G5911" i="21"/>
  <c r="I5911" i="21" s="1"/>
  <c r="G5912" i="21"/>
  <c r="I5912" i="21" s="1"/>
  <c r="G5913" i="21"/>
  <c r="I5913" i="21" s="1"/>
  <c r="G5914" i="21"/>
  <c r="I5914" i="21" s="1"/>
  <c r="G5915" i="21"/>
  <c r="I5915" i="21" s="1"/>
  <c r="G5916" i="21"/>
  <c r="I5916" i="21" s="1"/>
  <c r="G5917" i="21"/>
  <c r="I5917" i="21" s="1"/>
  <c r="G5918" i="21"/>
  <c r="I5918" i="21" s="1"/>
  <c r="G5919" i="21"/>
  <c r="I5919" i="21" s="1"/>
  <c r="G5920" i="21"/>
  <c r="I5920" i="21" s="1"/>
  <c r="G5921" i="21"/>
  <c r="I5921" i="21" s="1"/>
  <c r="G5922" i="21"/>
  <c r="I5922" i="21" s="1"/>
  <c r="G5923" i="21"/>
  <c r="I5923" i="21" s="1"/>
  <c r="G5924" i="21"/>
  <c r="I5924" i="21" s="1"/>
  <c r="G5925" i="21"/>
  <c r="I5925" i="21" s="1"/>
  <c r="G5926" i="21"/>
  <c r="I5926" i="21" s="1"/>
  <c r="G5927" i="21"/>
  <c r="I5927" i="21" s="1"/>
  <c r="G5928" i="21"/>
  <c r="I5928" i="21" s="1"/>
  <c r="G5929" i="21"/>
  <c r="I5929" i="21" s="1"/>
  <c r="G5930" i="21"/>
  <c r="I5930" i="21" s="1"/>
  <c r="G5931" i="21"/>
  <c r="I5931" i="21" s="1"/>
  <c r="G5932" i="21"/>
  <c r="I5932" i="21" s="1"/>
  <c r="G5933" i="21"/>
  <c r="I5933" i="21" s="1"/>
  <c r="G5934" i="21"/>
  <c r="I5934" i="21" s="1"/>
  <c r="G5935" i="21"/>
  <c r="I5935" i="21" s="1"/>
  <c r="G5936" i="21"/>
  <c r="I5936" i="21" s="1"/>
  <c r="G5937" i="21"/>
  <c r="I5937" i="21" s="1"/>
  <c r="G5938" i="21"/>
  <c r="I5938" i="21" s="1"/>
  <c r="G5939" i="21"/>
  <c r="I5939" i="21" s="1"/>
  <c r="G5940" i="21"/>
  <c r="I5940" i="21" s="1"/>
  <c r="G5941" i="21"/>
  <c r="I5941" i="21" s="1"/>
  <c r="G5942" i="21"/>
  <c r="I5942" i="21" s="1"/>
  <c r="G5943" i="21"/>
  <c r="I5943" i="21" s="1"/>
  <c r="G5944" i="21"/>
  <c r="I5944" i="21" s="1"/>
  <c r="G5945" i="21"/>
  <c r="I5945" i="21" s="1"/>
  <c r="G5946" i="21"/>
  <c r="I5946" i="21" s="1"/>
  <c r="G5947" i="21"/>
  <c r="I5947" i="21" s="1"/>
  <c r="G5948" i="21"/>
  <c r="I5948" i="21" s="1"/>
  <c r="G5949" i="21"/>
  <c r="I5949" i="21" s="1"/>
  <c r="G5950" i="21"/>
  <c r="I5950" i="21" s="1"/>
  <c r="G5951" i="21"/>
  <c r="I5951" i="21" s="1"/>
  <c r="G5952" i="21"/>
  <c r="I5952" i="21" s="1"/>
  <c r="G5953" i="21"/>
  <c r="I5953" i="21" s="1"/>
  <c r="G5954" i="21"/>
  <c r="I5954" i="21" s="1"/>
  <c r="G5955" i="21"/>
  <c r="I5955" i="21" s="1"/>
  <c r="G5956" i="21"/>
  <c r="I5956" i="21" s="1"/>
  <c r="G5957" i="21"/>
  <c r="I5957" i="21" s="1"/>
  <c r="G5958" i="21"/>
  <c r="I5958" i="21" s="1"/>
  <c r="G5959" i="21"/>
  <c r="I5959" i="21" s="1"/>
  <c r="G5960" i="21"/>
  <c r="I5960" i="21" s="1"/>
  <c r="G5961" i="21"/>
  <c r="I5961" i="21" s="1"/>
  <c r="G5962" i="21"/>
  <c r="I5962" i="21" s="1"/>
  <c r="G5963" i="21"/>
  <c r="G5964" i="21"/>
  <c r="G5965" i="21"/>
  <c r="G5966" i="21"/>
  <c r="G5967" i="21"/>
  <c r="G5968" i="21"/>
  <c r="G5969" i="21"/>
  <c r="G5970" i="21"/>
  <c r="G5971" i="21"/>
  <c r="G5972" i="21"/>
  <c r="G5973" i="21"/>
  <c r="G5974" i="21"/>
  <c r="G5975" i="21"/>
  <c r="G5976" i="21"/>
  <c r="G5977" i="21"/>
  <c r="G5978" i="21"/>
  <c r="G5979" i="21"/>
  <c r="I5979" i="21" s="1"/>
  <c r="G5980" i="21"/>
  <c r="I5980" i="21" s="1"/>
  <c r="G5981" i="21"/>
  <c r="I5981" i="21" s="1"/>
  <c r="G5982" i="21"/>
  <c r="I5982" i="21" s="1"/>
  <c r="G5983" i="21"/>
  <c r="I5983" i="21" s="1"/>
  <c r="G5984" i="21"/>
  <c r="I5984" i="21" s="1"/>
  <c r="G5985" i="21"/>
  <c r="I5985" i="21" s="1"/>
  <c r="G5986" i="21"/>
  <c r="I5986" i="21" s="1"/>
  <c r="G5987" i="21"/>
  <c r="G5988" i="21"/>
  <c r="G5989" i="21"/>
  <c r="G5990" i="21"/>
  <c r="G5991" i="21"/>
  <c r="G5992" i="21"/>
  <c r="G5993" i="21"/>
  <c r="G5994" i="21"/>
  <c r="G5995" i="21"/>
  <c r="G5996" i="21"/>
  <c r="G5997" i="21"/>
  <c r="G5998" i="21"/>
  <c r="G5999" i="21"/>
  <c r="G6000" i="21"/>
  <c r="G6001" i="21"/>
  <c r="G6002" i="21"/>
  <c r="G6003" i="21"/>
  <c r="I6003" i="21" s="1"/>
  <c r="G6004" i="21"/>
  <c r="I6004" i="21" s="1"/>
  <c r="G6005" i="21"/>
  <c r="I6005" i="21" s="1"/>
  <c r="G6006" i="21"/>
  <c r="I6006" i="21" s="1"/>
  <c r="G6007" i="21"/>
  <c r="I6007" i="21" s="1"/>
  <c r="G6008" i="21"/>
  <c r="I6008" i="21" s="1"/>
  <c r="G6009" i="21"/>
  <c r="I6009" i="21" s="1"/>
  <c r="G6010" i="21"/>
  <c r="I6010" i="21" s="1"/>
  <c r="G6011" i="21"/>
  <c r="G6012" i="21"/>
  <c r="G6013" i="21"/>
  <c r="G6014" i="21"/>
  <c r="G6015" i="21"/>
  <c r="G6016" i="21"/>
  <c r="G6017" i="21"/>
  <c r="G6018" i="21"/>
  <c r="G6019" i="21"/>
  <c r="G6020" i="21"/>
  <c r="G6021" i="21"/>
  <c r="G6022" i="21"/>
  <c r="G6023" i="21"/>
  <c r="G6024" i="21"/>
  <c r="G6025" i="21"/>
  <c r="G6026" i="21"/>
  <c r="G6027" i="21"/>
  <c r="I6027" i="21" s="1"/>
  <c r="G6028" i="21"/>
  <c r="I6028" i="21" s="1"/>
  <c r="G6029" i="21"/>
  <c r="I6029" i="21" s="1"/>
  <c r="G6030" i="21"/>
  <c r="I6030" i="21" s="1"/>
  <c r="G6031" i="21"/>
  <c r="I6031" i="21" s="1"/>
  <c r="G6032" i="21"/>
  <c r="I6032" i="21" s="1"/>
  <c r="G6033" i="21"/>
  <c r="I6033" i="21" s="1"/>
  <c r="G6034" i="21"/>
  <c r="I6034" i="21" s="1"/>
  <c r="G6035" i="21"/>
  <c r="G6036" i="21"/>
  <c r="G6037" i="21"/>
  <c r="G6038" i="21"/>
  <c r="G6039" i="21"/>
  <c r="G6040" i="21"/>
  <c r="G6041" i="21"/>
  <c r="G6042" i="21"/>
  <c r="G6043" i="21"/>
  <c r="G6044" i="21"/>
  <c r="G6045" i="21"/>
  <c r="G6046" i="21"/>
  <c r="G6047" i="21"/>
  <c r="G6048" i="21"/>
  <c r="G6049" i="21"/>
  <c r="G6050" i="21"/>
  <c r="G6051" i="21"/>
  <c r="I6051" i="21" s="1"/>
  <c r="G6052" i="21"/>
  <c r="I6052" i="21" s="1"/>
  <c r="G6053" i="21"/>
  <c r="I6053" i="21" s="1"/>
  <c r="G6054" i="21"/>
  <c r="I6054" i="21" s="1"/>
  <c r="G6055" i="21"/>
  <c r="I6055" i="21" s="1"/>
  <c r="G6056" i="21"/>
  <c r="I6056" i="21" s="1"/>
  <c r="G6057" i="21"/>
  <c r="I6057" i="21" s="1"/>
  <c r="G6058" i="21"/>
  <c r="I6058" i="21" s="1"/>
  <c r="G6059" i="21"/>
  <c r="G6060" i="21"/>
  <c r="G6061" i="21"/>
  <c r="G6062" i="21"/>
  <c r="G6063" i="21"/>
  <c r="G6064" i="21"/>
  <c r="G6065" i="21"/>
  <c r="G6066" i="21"/>
  <c r="G6067" i="21"/>
  <c r="G6068" i="21"/>
  <c r="G6069" i="21"/>
  <c r="G6070" i="21"/>
  <c r="G6071" i="21"/>
  <c r="G6072" i="21"/>
  <c r="G6073" i="21"/>
  <c r="G6074" i="21"/>
  <c r="G6075" i="21"/>
  <c r="I6075" i="21" s="1"/>
  <c r="G6076" i="21"/>
  <c r="I6076" i="21" s="1"/>
  <c r="G6077" i="21"/>
  <c r="I6077" i="21" s="1"/>
  <c r="G6078" i="21"/>
  <c r="I6078" i="21" s="1"/>
  <c r="G6079" i="21"/>
  <c r="I6079" i="21" s="1"/>
  <c r="G6080" i="21"/>
  <c r="I6080" i="21" s="1"/>
  <c r="G6081" i="21"/>
  <c r="I6081" i="21" s="1"/>
  <c r="G6082" i="21"/>
  <c r="I6082" i="21" s="1"/>
  <c r="G6083" i="21"/>
  <c r="I6083" i="21" s="1"/>
  <c r="G6084" i="21"/>
  <c r="I6084" i="21" s="1"/>
  <c r="G6085" i="21"/>
  <c r="I6085" i="21" s="1"/>
  <c r="G6086" i="21"/>
  <c r="I6086" i="21" s="1"/>
  <c r="G6087" i="21"/>
  <c r="I6087" i="21" s="1"/>
  <c r="G6088" i="21"/>
  <c r="I6088" i="21" s="1"/>
  <c r="G6089" i="21"/>
  <c r="I6089" i="21" s="1"/>
  <c r="G6090" i="21"/>
  <c r="I6090" i="21" s="1"/>
  <c r="G6091" i="21"/>
  <c r="I6091" i="21" s="1"/>
  <c r="G6092" i="21"/>
  <c r="I6092" i="21" s="1"/>
  <c r="G6093" i="21"/>
  <c r="I6093" i="21" s="1"/>
  <c r="G6094" i="21"/>
  <c r="I6094" i="21" s="1"/>
  <c r="G6095" i="21"/>
  <c r="I6095" i="21" s="1"/>
  <c r="G6096" i="21"/>
  <c r="I6096" i="21" s="1"/>
  <c r="G6097" i="21"/>
  <c r="I6097" i="21" s="1"/>
  <c r="G6098" i="21"/>
  <c r="I6098" i="21" s="1"/>
  <c r="G6099" i="21"/>
  <c r="I6099" i="21" s="1"/>
  <c r="G6100" i="21"/>
  <c r="I6100" i="21" s="1"/>
  <c r="G6101" i="21"/>
  <c r="I6101" i="21" s="1"/>
  <c r="G6102" i="21"/>
  <c r="I6102" i="21" s="1"/>
  <c r="G6103" i="21"/>
  <c r="I6103" i="21" s="1"/>
  <c r="G6104" i="21"/>
  <c r="I6104" i="21" s="1"/>
  <c r="G6105" i="21"/>
  <c r="I6105" i="21" s="1"/>
  <c r="G6106" i="21"/>
  <c r="I6106" i="21" s="1"/>
  <c r="G6107" i="21"/>
  <c r="I6107" i="21" s="1"/>
  <c r="G6108" i="21"/>
  <c r="I6108" i="21" s="1"/>
  <c r="G6109" i="21"/>
  <c r="I6109" i="21" s="1"/>
  <c r="G6110" i="21"/>
  <c r="I6110" i="21" s="1"/>
  <c r="G6111" i="21"/>
  <c r="I6111" i="21" s="1"/>
  <c r="G6112" i="21"/>
  <c r="I6112" i="21" s="1"/>
  <c r="G6113" i="21"/>
  <c r="I6113" i="21" s="1"/>
  <c r="G6114" i="21"/>
  <c r="I6114" i="21" s="1"/>
  <c r="G6115" i="21"/>
  <c r="I6115" i="21" s="1"/>
  <c r="G6116" i="21"/>
  <c r="I6116" i="21" s="1"/>
  <c r="G6117" i="21"/>
  <c r="I6117" i="21" s="1"/>
  <c r="G6118" i="21"/>
  <c r="I6118" i="21" s="1"/>
  <c r="G6119" i="21"/>
  <c r="I6119" i="21" s="1"/>
  <c r="G6120" i="21"/>
  <c r="I6120" i="21" s="1"/>
  <c r="G6121" i="21"/>
  <c r="I6121" i="21" s="1"/>
  <c r="G6122" i="21"/>
  <c r="I6122" i="21" s="1"/>
  <c r="G6123" i="21"/>
  <c r="I6123" i="21" s="1"/>
  <c r="G6124" i="21"/>
  <c r="I6124" i="21" s="1"/>
  <c r="G6125" i="21"/>
  <c r="I6125" i="21" s="1"/>
  <c r="G6126" i="21"/>
  <c r="I6126" i="21" s="1"/>
  <c r="G6127" i="21"/>
  <c r="I6127" i="21" s="1"/>
  <c r="G6128" i="21"/>
  <c r="I6128" i="21" s="1"/>
  <c r="G6129" i="21"/>
  <c r="I6129" i="21" s="1"/>
  <c r="G6130" i="21"/>
  <c r="I6130" i="21" s="1"/>
  <c r="G6131" i="21"/>
  <c r="G6132" i="21"/>
  <c r="G6133" i="21"/>
  <c r="G6134" i="21"/>
  <c r="G6135" i="21"/>
  <c r="G6136" i="21"/>
  <c r="G6137" i="21"/>
  <c r="G6138" i="21"/>
  <c r="G6139" i="21"/>
  <c r="G6140" i="21"/>
  <c r="G6141" i="21"/>
  <c r="G6142" i="21"/>
  <c r="G6143" i="21"/>
  <c r="G6144" i="21"/>
  <c r="G6145" i="21"/>
  <c r="G6146" i="21"/>
  <c r="G6147" i="21"/>
  <c r="I6147" i="21" s="1"/>
  <c r="G6148" i="21"/>
  <c r="I6148" i="21" s="1"/>
  <c r="G6149" i="21"/>
  <c r="I6149" i="21" s="1"/>
  <c r="G6150" i="21"/>
  <c r="I6150" i="21" s="1"/>
  <c r="G6151" i="21"/>
  <c r="I6151" i="21" s="1"/>
  <c r="G6152" i="21"/>
  <c r="I6152" i="21" s="1"/>
  <c r="G6153" i="21"/>
  <c r="I6153" i="21" s="1"/>
  <c r="G6154" i="21"/>
  <c r="I6154" i="21" s="1"/>
  <c r="G6155" i="21"/>
  <c r="G6156" i="21"/>
  <c r="G6157" i="21"/>
  <c r="G6158" i="21"/>
  <c r="G6159" i="21"/>
  <c r="G6160" i="21"/>
  <c r="G6161" i="21"/>
  <c r="G6162" i="21"/>
  <c r="G6163" i="21"/>
  <c r="G6164" i="21"/>
  <c r="G6165" i="21"/>
  <c r="G6166" i="21"/>
  <c r="G6167" i="21"/>
  <c r="G6168" i="21"/>
  <c r="G6169" i="21"/>
  <c r="G6170" i="21"/>
  <c r="G6171" i="21"/>
  <c r="I6171" i="21" s="1"/>
  <c r="G6172" i="21"/>
  <c r="I6172" i="21" s="1"/>
  <c r="G6173" i="21"/>
  <c r="I6173" i="21" s="1"/>
  <c r="G6174" i="21"/>
  <c r="I6174" i="21" s="1"/>
  <c r="G6175" i="21"/>
  <c r="I6175" i="21" s="1"/>
  <c r="G6176" i="21"/>
  <c r="I6176" i="21" s="1"/>
  <c r="G6177" i="21"/>
  <c r="I6177" i="21" s="1"/>
  <c r="G6178" i="21"/>
  <c r="I6178" i="21" s="1"/>
  <c r="G6179" i="21"/>
  <c r="G6180" i="21"/>
  <c r="G6181" i="21"/>
  <c r="G6182" i="21"/>
  <c r="G6183" i="21"/>
  <c r="G6184" i="21"/>
  <c r="G6185" i="21"/>
  <c r="G6186" i="21"/>
  <c r="G6187" i="21"/>
  <c r="G6188" i="21"/>
  <c r="G6189" i="21"/>
  <c r="G6190" i="21"/>
  <c r="G6191" i="21"/>
  <c r="G6192" i="21"/>
  <c r="G6193" i="21"/>
  <c r="G6194" i="21"/>
  <c r="G6195" i="21"/>
  <c r="I6195" i="21" s="1"/>
  <c r="G6196" i="21"/>
  <c r="I6196" i="21" s="1"/>
  <c r="G6197" i="21"/>
  <c r="I6197" i="21" s="1"/>
  <c r="G6198" i="21"/>
  <c r="I6198" i="21" s="1"/>
  <c r="G6199" i="21"/>
  <c r="I6199" i="21" s="1"/>
  <c r="G6200" i="21"/>
  <c r="I6200" i="21" s="1"/>
  <c r="G6201" i="21"/>
  <c r="I6201" i="21" s="1"/>
  <c r="G6202" i="21"/>
  <c r="I6202" i="21" s="1"/>
  <c r="G6203" i="21"/>
  <c r="G6204" i="21"/>
  <c r="G6205" i="21"/>
  <c r="G6206" i="21"/>
  <c r="G6207" i="21"/>
  <c r="G6208" i="21"/>
  <c r="G6209" i="21"/>
  <c r="G6210" i="21"/>
  <c r="G6211" i="21"/>
  <c r="G6212" i="21"/>
  <c r="G6213" i="21"/>
  <c r="G6214" i="21"/>
  <c r="G6215" i="21"/>
  <c r="G6216" i="21"/>
  <c r="G6217" i="21"/>
  <c r="G6218" i="21"/>
  <c r="G6219" i="21"/>
  <c r="I6219" i="21" s="1"/>
  <c r="G6220" i="21"/>
  <c r="I6220" i="21" s="1"/>
  <c r="G6221" i="21"/>
  <c r="I6221" i="21" s="1"/>
  <c r="G6222" i="21"/>
  <c r="I6222" i="21" s="1"/>
  <c r="G6223" i="21"/>
  <c r="I6223" i="21" s="1"/>
  <c r="G6224" i="21"/>
  <c r="I6224" i="21" s="1"/>
  <c r="G6225" i="21"/>
  <c r="I6225" i="21" s="1"/>
  <c r="G6226" i="21"/>
  <c r="I6226" i="21" s="1"/>
  <c r="G6227" i="21"/>
  <c r="G6228" i="21"/>
  <c r="G6229" i="21"/>
  <c r="G6230" i="21"/>
  <c r="G6231" i="21"/>
  <c r="G6232" i="21"/>
  <c r="G6233" i="21"/>
  <c r="G6234" i="21"/>
  <c r="G6235" i="21"/>
  <c r="G6236" i="21"/>
  <c r="G6237" i="21"/>
  <c r="G6238" i="21"/>
  <c r="G6239" i="21"/>
  <c r="G6240" i="21"/>
  <c r="G6241" i="21"/>
  <c r="G6242" i="21"/>
  <c r="G6243" i="21"/>
  <c r="I6243" i="21" s="1"/>
  <c r="G6244" i="21"/>
  <c r="I6244" i="21" s="1"/>
  <c r="G6245" i="21"/>
  <c r="I6245" i="21" s="1"/>
  <c r="G6246" i="21"/>
  <c r="I6246" i="21" s="1"/>
  <c r="G6247" i="21"/>
  <c r="I6247" i="21" s="1"/>
  <c r="G6248" i="21"/>
  <c r="I6248" i="21" s="1"/>
  <c r="G6249" i="21"/>
  <c r="I6249" i="21" s="1"/>
  <c r="G6250" i="21"/>
  <c r="I6250" i="21" s="1"/>
  <c r="G6251" i="21"/>
  <c r="I6251" i="21" s="1"/>
  <c r="G6252" i="21"/>
  <c r="I6252" i="21" s="1"/>
  <c r="G6253" i="21"/>
  <c r="I6253" i="21" s="1"/>
  <c r="G6254" i="21"/>
  <c r="I6254" i="21" s="1"/>
  <c r="G6255" i="21"/>
  <c r="I6255" i="21" s="1"/>
  <c r="G6256" i="21"/>
  <c r="I6256" i="21" s="1"/>
  <c r="G6257" i="21"/>
  <c r="I6257" i="21" s="1"/>
  <c r="G6258" i="21"/>
  <c r="I6258" i="21" s="1"/>
  <c r="G6259" i="21"/>
  <c r="I6259" i="21" s="1"/>
  <c r="G6260" i="21"/>
  <c r="I6260" i="21" s="1"/>
  <c r="G6261" i="21"/>
  <c r="I6261" i="21" s="1"/>
  <c r="G6262" i="21"/>
  <c r="I6262" i="21" s="1"/>
  <c r="G6263" i="21"/>
  <c r="I6263" i="21" s="1"/>
  <c r="G6264" i="21"/>
  <c r="I6264" i="21" s="1"/>
  <c r="G6265" i="21"/>
  <c r="I6265" i="21" s="1"/>
  <c r="G6266" i="21"/>
  <c r="I6266" i="21" s="1"/>
  <c r="G6267" i="21"/>
  <c r="I6267" i="21" s="1"/>
  <c r="G6268" i="21"/>
  <c r="I6268" i="21" s="1"/>
  <c r="G6269" i="21"/>
  <c r="I6269" i="21" s="1"/>
  <c r="G6270" i="21"/>
  <c r="I6270" i="21" s="1"/>
  <c r="G6271" i="21"/>
  <c r="I6271" i="21" s="1"/>
  <c r="G6272" i="21"/>
  <c r="I6272" i="21" s="1"/>
  <c r="G6273" i="21"/>
  <c r="I6273" i="21" s="1"/>
  <c r="G6274" i="21"/>
  <c r="I6274" i="21" s="1"/>
  <c r="G6275" i="21"/>
  <c r="I6275" i="21" s="1"/>
  <c r="G6276" i="21"/>
  <c r="I6276" i="21" s="1"/>
  <c r="G6277" i="21"/>
  <c r="I6277" i="21" s="1"/>
  <c r="G6278" i="21"/>
  <c r="I6278" i="21" s="1"/>
  <c r="G6279" i="21"/>
  <c r="I6279" i="21" s="1"/>
  <c r="G6280" i="21"/>
  <c r="I6280" i="21" s="1"/>
  <c r="G6281" i="21"/>
  <c r="I6281" i="21" s="1"/>
  <c r="G6282" i="21"/>
  <c r="I6282" i="21" s="1"/>
  <c r="G6283" i="21"/>
  <c r="I6283" i="21" s="1"/>
  <c r="G6284" i="21"/>
  <c r="I6284" i="21" s="1"/>
  <c r="G6285" i="21"/>
  <c r="I6285" i="21" s="1"/>
  <c r="G6286" i="21"/>
  <c r="I6286" i="21" s="1"/>
  <c r="G6287" i="21"/>
  <c r="I6287" i="21" s="1"/>
  <c r="G6288" i="21"/>
  <c r="I6288" i="21" s="1"/>
  <c r="G6289" i="21"/>
  <c r="I6289" i="21" s="1"/>
  <c r="G6290" i="21"/>
  <c r="I6290" i="21" s="1"/>
  <c r="G6291" i="21"/>
  <c r="I6291" i="21" s="1"/>
  <c r="G6292" i="21"/>
  <c r="I6292" i="21" s="1"/>
  <c r="G6293" i="21"/>
  <c r="I6293" i="21" s="1"/>
  <c r="G6294" i="21"/>
  <c r="I6294" i="21" s="1"/>
  <c r="G6295" i="21"/>
  <c r="I6295" i="21" s="1"/>
  <c r="G6296" i="21"/>
  <c r="I6296" i="21" s="1"/>
  <c r="G6297" i="21"/>
  <c r="I6297" i="21" s="1"/>
  <c r="G6298" i="21"/>
  <c r="I6298" i="21" s="1"/>
  <c r="G6299" i="21"/>
  <c r="G6300" i="21"/>
  <c r="G6301" i="21"/>
  <c r="G6302" i="21"/>
  <c r="G6303" i="21"/>
  <c r="G6304" i="21"/>
  <c r="G6305" i="21"/>
  <c r="G6306" i="21"/>
  <c r="G6307" i="21"/>
  <c r="G6308" i="21"/>
  <c r="G6309" i="21"/>
  <c r="G6310" i="21"/>
  <c r="G6311" i="21"/>
  <c r="G6312" i="21"/>
  <c r="G6313" i="21"/>
  <c r="G6314" i="21"/>
  <c r="G6315" i="21"/>
  <c r="I6315" i="21" s="1"/>
  <c r="G6316" i="21"/>
  <c r="I6316" i="21" s="1"/>
  <c r="G6317" i="21"/>
  <c r="I6317" i="21" s="1"/>
  <c r="G6318" i="21"/>
  <c r="I6318" i="21" s="1"/>
  <c r="G6319" i="21"/>
  <c r="I6319" i="21" s="1"/>
  <c r="G6320" i="21"/>
  <c r="I6320" i="21" s="1"/>
  <c r="G6321" i="21"/>
  <c r="I6321" i="21" s="1"/>
  <c r="G6322" i="21"/>
  <c r="I6322" i="21" s="1"/>
  <c r="G6323" i="21"/>
  <c r="G6324" i="21"/>
  <c r="G6325" i="21"/>
  <c r="G6326" i="21"/>
  <c r="G6327" i="21"/>
  <c r="G6328" i="21"/>
  <c r="G6329" i="21"/>
  <c r="G6330" i="21"/>
  <c r="G6331" i="21"/>
  <c r="G6332" i="21"/>
  <c r="G6333" i="21"/>
  <c r="G6334" i="21"/>
  <c r="G6335" i="21"/>
  <c r="G6336" i="21"/>
  <c r="G6337" i="21"/>
  <c r="G6338" i="21"/>
  <c r="G6339" i="21"/>
  <c r="I6339" i="21" s="1"/>
  <c r="G6340" i="21"/>
  <c r="I6340" i="21" s="1"/>
  <c r="G6341" i="21"/>
  <c r="I6341" i="21" s="1"/>
  <c r="G6342" i="21"/>
  <c r="I6342" i="21" s="1"/>
  <c r="G6343" i="21"/>
  <c r="I6343" i="21" s="1"/>
  <c r="G6344" i="21"/>
  <c r="I6344" i="21" s="1"/>
  <c r="G6345" i="21"/>
  <c r="I6345" i="21" s="1"/>
  <c r="G6346" i="21"/>
  <c r="I6346" i="21" s="1"/>
  <c r="G6347" i="21"/>
  <c r="G6348" i="21"/>
  <c r="G6349" i="21"/>
  <c r="G6350" i="21"/>
  <c r="G6351" i="21"/>
  <c r="G6352" i="21"/>
  <c r="G6353" i="21"/>
  <c r="G6354" i="21"/>
  <c r="G6355" i="21"/>
  <c r="G6356" i="21"/>
  <c r="G6357" i="21"/>
  <c r="G6358" i="21"/>
  <c r="G6359" i="21"/>
  <c r="G6360" i="21"/>
  <c r="G6361" i="21"/>
  <c r="G6362" i="21"/>
  <c r="G6363" i="21"/>
  <c r="I6363" i="21" s="1"/>
  <c r="G6364" i="21"/>
  <c r="I6364" i="21" s="1"/>
  <c r="G6365" i="21"/>
  <c r="I6365" i="21" s="1"/>
  <c r="G6366" i="21"/>
  <c r="I6366" i="21" s="1"/>
  <c r="G6367" i="21"/>
  <c r="I6367" i="21" s="1"/>
  <c r="G6368" i="21"/>
  <c r="I6368" i="21" s="1"/>
  <c r="G6369" i="21"/>
  <c r="I6369" i="21" s="1"/>
  <c r="G6370" i="21"/>
  <c r="I6370" i="21" s="1"/>
  <c r="G6371" i="21"/>
  <c r="G6372" i="21"/>
  <c r="G6373" i="21"/>
  <c r="G6374" i="21"/>
  <c r="G6375" i="21"/>
  <c r="G6376" i="21"/>
  <c r="G6377" i="21"/>
  <c r="G6378" i="21"/>
  <c r="G6379" i="21"/>
  <c r="G6380" i="21"/>
  <c r="G6381" i="21"/>
  <c r="G6382" i="21"/>
  <c r="G6383" i="21"/>
  <c r="G6384" i="21"/>
  <c r="G6385" i="21"/>
  <c r="G6386" i="21"/>
  <c r="G6387" i="21"/>
  <c r="I6387" i="21" s="1"/>
  <c r="G6388" i="21"/>
  <c r="I6388" i="21" s="1"/>
  <c r="G6389" i="21"/>
  <c r="I6389" i="21" s="1"/>
  <c r="G6390" i="21"/>
  <c r="I6390" i="21" s="1"/>
  <c r="G6391" i="21"/>
  <c r="I6391" i="21" s="1"/>
  <c r="G6392" i="21"/>
  <c r="I6392" i="21" s="1"/>
  <c r="G6393" i="21"/>
  <c r="I6393" i="21" s="1"/>
  <c r="G6394" i="21"/>
  <c r="I6394" i="21" s="1"/>
  <c r="G6395" i="21"/>
  <c r="G6396" i="21"/>
  <c r="G6397" i="21"/>
  <c r="G6398" i="21"/>
  <c r="G6399" i="21"/>
  <c r="G6400" i="21"/>
  <c r="G6401" i="21"/>
  <c r="G6402" i="21"/>
  <c r="G6403" i="21"/>
  <c r="G6404" i="21"/>
  <c r="G6405" i="21"/>
  <c r="G6406" i="21"/>
  <c r="G6407" i="21"/>
  <c r="G6408" i="21"/>
  <c r="G6409" i="21"/>
  <c r="G6410" i="21"/>
  <c r="G6411" i="21"/>
  <c r="I6411" i="21" s="1"/>
  <c r="G6412" i="21"/>
  <c r="I6412" i="21" s="1"/>
  <c r="G6413" i="21"/>
  <c r="I6413" i="21" s="1"/>
  <c r="G6414" i="21"/>
  <c r="I6414" i="21" s="1"/>
  <c r="G6415" i="21"/>
  <c r="I6415" i="21" s="1"/>
  <c r="G6416" i="21"/>
  <c r="I6416" i="21" s="1"/>
  <c r="G6417" i="21"/>
  <c r="I6417" i="21" s="1"/>
  <c r="G6418" i="21"/>
  <c r="I6418" i="21" s="1"/>
  <c r="G6419" i="21"/>
  <c r="I6419" i="21" s="1"/>
  <c r="G6420" i="21"/>
  <c r="I6420" i="21" s="1"/>
  <c r="G6421" i="21"/>
  <c r="I6421" i="21" s="1"/>
  <c r="G6422" i="21"/>
  <c r="I6422" i="21" s="1"/>
  <c r="G6423" i="21"/>
  <c r="I6423" i="21" s="1"/>
  <c r="G6424" i="21"/>
  <c r="I6424" i="21" s="1"/>
  <c r="G6425" i="21"/>
  <c r="I6425" i="21" s="1"/>
  <c r="G6426" i="21"/>
  <c r="I6426" i="21" s="1"/>
  <c r="G6427" i="21"/>
  <c r="I6427" i="21" s="1"/>
  <c r="G6428" i="21"/>
  <c r="I6428" i="21" s="1"/>
  <c r="G6429" i="21"/>
  <c r="I6429" i="21" s="1"/>
  <c r="G6430" i="21"/>
  <c r="I6430" i="21" s="1"/>
  <c r="G6431" i="21"/>
  <c r="I6431" i="21" s="1"/>
  <c r="G6432" i="21"/>
  <c r="I6432" i="21" s="1"/>
  <c r="G6433" i="21"/>
  <c r="I6433" i="21" s="1"/>
  <c r="G6434" i="21"/>
  <c r="I6434" i="21" s="1"/>
  <c r="G6435" i="21"/>
  <c r="I6435" i="21" s="1"/>
  <c r="G6436" i="21"/>
  <c r="I6436" i="21" s="1"/>
  <c r="G6437" i="21"/>
  <c r="I6437" i="21" s="1"/>
  <c r="G6438" i="21"/>
  <c r="I6438" i="21" s="1"/>
  <c r="G6439" i="21"/>
  <c r="I6439" i="21" s="1"/>
  <c r="G6440" i="21"/>
  <c r="I6440" i="21" s="1"/>
  <c r="G6441" i="21"/>
  <c r="I6441" i="21" s="1"/>
  <c r="G6442" i="21"/>
  <c r="I6442" i="21" s="1"/>
  <c r="G6443" i="21"/>
  <c r="I6443" i="21" s="1"/>
  <c r="G6444" i="21"/>
  <c r="I6444" i="21" s="1"/>
  <c r="G6445" i="21"/>
  <c r="I6445" i="21" s="1"/>
  <c r="G6446" i="21"/>
  <c r="I6446" i="21" s="1"/>
  <c r="G6447" i="21"/>
  <c r="I6447" i="21" s="1"/>
  <c r="G6448" i="21"/>
  <c r="I6448" i="21" s="1"/>
  <c r="G6449" i="21"/>
  <c r="I6449" i="21" s="1"/>
  <c r="G6450" i="21"/>
  <c r="I6450" i="21" s="1"/>
  <c r="G6451" i="21"/>
  <c r="I6451" i="21" s="1"/>
  <c r="G6452" i="21"/>
  <c r="I6452" i="21" s="1"/>
  <c r="G6453" i="21"/>
  <c r="I6453" i="21" s="1"/>
  <c r="G6454" i="21"/>
  <c r="I6454" i="21" s="1"/>
  <c r="G6455" i="21"/>
  <c r="I6455" i="21" s="1"/>
  <c r="G6456" i="21"/>
  <c r="I6456" i="21" s="1"/>
  <c r="G6457" i="21"/>
  <c r="I6457" i="21" s="1"/>
  <c r="G6458" i="21"/>
  <c r="I6458" i="21" s="1"/>
  <c r="G6459" i="21"/>
  <c r="I6459" i="21" s="1"/>
  <c r="G6460" i="21"/>
  <c r="I6460" i="21" s="1"/>
  <c r="G6461" i="21"/>
  <c r="I6461" i="21" s="1"/>
  <c r="G6462" i="21"/>
  <c r="I6462" i="21" s="1"/>
  <c r="G6463" i="21"/>
  <c r="I6463" i="21" s="1"/>
  <c r="G6464" i="21"/>
  <c r="I6464" i="21" s="1"/>
  <c r="G6465" i="21"/>
  <c r="I6465" i="21" s="1"/>
  <c r="G6466" i="21"/>
  <c r="I6466" i="21" s="1"/>
  <c r="G6467" i="21"/>
  <c r="I6467" i="21" s="1"/>
  <c r="G6468" i="21"/>
  <c r="I6468" i="21" s="1"/>
  <c r="G6469" i="21"/>
  <c r="I6469" i="21" s="1"/>
  <c r="G6470" i="21"/>
  <c r="I6470" i="21" s="1"/>
  <c r="G6471" i="21"/>
  <c r="I6471" i="21" s="1"/>
  <c r="G6472" i="21"/>
  <c r="I6472" i="21" s="1"/>
  <c r="G6473" i="21"/>
  <c r="I6473" i="21" s="1"/>
  <c r="G6474" i="21"/>
  <c r="I6474" i="21" s="1"/>
  <c r="G6475" i="21"/>
  <c r="I6475" i="21" s="1"/>
  <c r="G6476" i="21"/>
  <c r="I6476" i="21" s="1"/>
  <c r="G6477" i="21"/>
  <c r="I6477" i="21" s="1"/>
  <c r="G6478" i="21"/>
  <c r="I6478" i="21" s="1"/>
  <c r="G6479" i="21"/>
  <c r="I6479" i="21" s="1"/>
  <c r="G6480" i="21"/>
  <c r="I6480" i="21" s="1"/>
  <c r="G6481" i="21"/>
  <c r="I6481" i="21" s="1"/>
  <c r="G6482" i="21"/>
  <c r="I6482" i="21" s="1"/>
  <c r="G6483" i="21"/>
  <c r="I6483" i="21" s="1"/>
  <c r="G6484" i="21"/>
  <c r="I6484" i="21" s="1"/>
  <c r="G6485" i="21"/>
  <c r="I6485" i="21" s="1"/>
  <c r="G6486" i="21"/>
  <c r="I6486" i="21" s="1"/>
  <c r="G6487" i="21"/>
  <c r="I6487" i="21" s="1"/>
  <c r="G6488" i="21"/>
  <c r="I6488" i="21" s="1"/>
  <c r="G6489" i="21"/>
  <c r="I6489" i="21" s="1"/>
  <c r="G6490" i="21"/>
  <c r="I6490" i="21" s="1"/>
  <c r="G6491" i="21"/>
  <c r="G6492" i="21"/>
  <c r="G6493" i="21"/>
  <c r="G6494" i="21"/>
  <c r="G6495" i="21"/>
  <c r="G6496" i="21"/>
  <c r="G6497" i="21"/>
  <c r="G6498" i="21"/>
  <c r="G6499" i="21"/>
  <c r="G6500" i="21"/>
  <c r="G6501" i="21"/>
  <c r="G6502" i="21"/>
  <c r="G6503" i="21"/>
  <c r="G6504" i="21"/>
  <c r="G6505" i="21"/>
  <c r="G6506" i="21"/>
  <c r="G6507" i="21"/>
  <c r="I6507" i="21" s="1"/>
  <c r="G6508" i="21"/>
  <c r="I6508" i="21" s="1"/>
  <c r="G6509" i="21"/>
  <c r="I6509" i="21" s="1"/>
  <c r="G6510" i="21"/>
  <c r="I6510" i="21" s="1"/>
  <c r="G6511" i="21"/>
  <c r="I6511" i="21" s="1"/>
  <c r="G6512" i="21"/>
  <c r="I6512" i="21" s="1"/>
  <c r="G6513" i="21"/>
  <c r="I6513" i="21" s="1"/>
  <c r="G6514" i="21"/>
  <c r="I6514" i="21" s="1"/>
  <c r="G6515" i="21"/>
  <c r="G6516" i="21"/>
  <c r="G6517" i="21"/>
  <c r="G6518" i="21"/>
  <c r="G6519" i="21"/>
  <c r="G6520" i="21"/>
  <c r="G6521" i="21"/>
  <c r="G6522" i="21"/>
  <c r="G6523" i="21"/>
  <c r="G6524" i="21"/>
  <c r="G6525" i="21"/>
  <c r="G6526" i="21"/>
  <c r="G6527" i="21"/>
  <c r="G6528" i="21"/>
  <c r="G6529" i="21"/>
  <c r="G6530" i="21"/>
  <c r="G6531" i="21"/>
  <c r="I6531" i="21" s="1"/>
  <c r="G6532" i="21"/>
  <c r="I6532" i="21" s="1"/>
  <c r="G6533" i="21"/>
  <c r="I6533" i="21" s="1"/>
  <c r="G6534" i="21"/>
  <c r="I6534" i="21" s="1"/>
  <c r="G6535" i="21"/>
  <c r="I6535" i="21" s="1"/>
  <c r="G6536" i="21"/>
  <c r="I6536" i="21" s="1"/>
  <c r="G6537" i="21"/>
  <c r="I6537" i="21" s="1"/>
  <c r="G6538" i="21"/>
  <c r="I6538" i="21" s="1"/>
  <c r="G6539" i="21"/>
  <c r="G6540" i="21"/>
  <c r="G6541" i="21"/>
  <c r="G6542" i="21"/>
  <c r="G6543" i="21"/>
  <c r="G6544" i="21"/>
  <c r="G6545" i="21"/>
  <c r="G6546" i="21"/>
  <c r="G6547" i="21"/>
  <c r="G6548" i="21"/>
  <c r="G6549" i="21"/>
  <c r="G6550" i="21"/>
  <c r="G6551" i="21"/>
  <c r="G6552" i="21"/>
  <c r="G6553" i="21"/>
  <c r="G6554" i="21"/>
  <c r="G6555" i="21"/>
  <c r="I6555" i="21" s="1"/>
  <c r="G6556" i="21"/>
  <c r="I6556" i="21" s="1"/>
  <c r="G6557" i="21"/>
  <c r="I6557" i="21" s="1"/>
  <c r="G6558" i="21"/>
  <c r="I6558" i="21" s="1"/>
  <c r="G6559" i="21"/>
  <c r="I6559" i="21" s="1"/>
  <c r="G6560" i="21"/>
  <c r="I6560" i="21" s="1"/>
  <c r="G6561" i="21"/>
  <c r="I6561" i="21" s="1"/>
  <c r="G6562" i="21"/>
  <c r="I6562" i="21" s="1"/>
  <c r="G6563" i="21"/>
  <c r="G6564" i="21"/>
  <c r="G6565" i="21"/>
  <c r="G6566" i="21"/>
  <c r="G6567" i="21"/>
  <c r="G6568" i="21"/>
  <c r="G6569" i="21"/>
  <c r="G6570" i="21"/>
  <c r="G6571" i="21"/>
  <c r="G6572" i="21"/>
  <c r="G6573" i="21"/>
  <c r="G6574" i="21"/>
  <c r="G6575" i="21"/>
  <c r="G6576" i="21"/>
  <c r="G6577" i="21"/>
  <c r="G6578" i="21"/>
  <c r="G6579" i="21"/>
  <c r="I6579" i="21" s="1"/>
  <c r="G6580" i="21"/>
  <c r="I6580" i="21" s="1"/>
  <c r="G6581" i="21"/>
  <c r="I6581" i="21" s="1"/>
  <c r="G6582" i="21"/>
  <c r="I6582" i="21" s="1"/>
  <c r="G6583" i="21"/>
  <c r="I6583" i="21" s="1"/>
  <c r="G6584" i="21"/>
  <c r="I6584" i="21" s="1"/>
  <c r="G6585" i="21"/>
  <c r="I6585" i="21" s="1"/>
  <c r="G6586" i="21"/>
  <c r="I6586" i="21" s="1"/>
  <c r="G6587" i="21"/>
  <c r="I6587" i="21" s="1"/>
  <c r="G6588" i="21"/>
  <c r="I6588" i="21" s="1"/>
  <c r="G6589" i="21"/>
  <c r="I6589" i="21" s="1"/>
  <c r="G6590" i="21"/>
  <c r="I6590" i="21" s="1"/>
  <c r="G6591" i="21"/>
  <c r="I6591" i="21" s="1"/>
  <c r="G6592" i="21"/>
  <c r="I6592" i="21" s="1"/>
  <c r="G6593" i="21"/>
  <c r="I6593" i="21" s="1"/>
  <c r="G6594" i="21"/>
  <c r="I6594" i="21" s="1"/>
  <c r="G6595" i="21"/>
  <c r="I6595" i="21" s="1"/>
  <c r="G6596" i="21"/>
  <c r="I6596" i="21" s="1"/>
  <c r="G6597" i="21"/>
  <c r="I6597" i="21" s="1"/>
  <c r="G6598" i="21"/>
  <c r="I6598" i="21" s="1"/>
  <c r="G6599" i="21"/>
  <c r="I6599" i="21" s="1"/>
  <c r="G6600" i="21"/>
  <c r="I6600" i="21" s="1"/>
  <c r="G6601" i="21"/>
  <c r="I6601" i="21" s="1"/>
  <c r="G6602" i="21"/>
  <c r="I6602" i="21" s="1"/>
  <c r="G6603" i="21"/>
  <c r="I6603" i="21" s="1"/>
  <c r="G6604" i="21"/>
  <c r="I6604" i="21" s="1"/>
  <c r="G6605" i="21"/>
  <c r="I6605" i="21" s="1"/>
  <c r="G6606" i="21"/>
  <c r="I6606" i="21" s="1"/>
  <c r="G6607" i="21"/>
  <c r="I6607" i="21" s="1"/>
  <c r="G6608" i="21"/>
  <c r="I6608" i="21" s="1"/>
  <c r="G6609" i="21"/>
  <c r="I6609" i="21" s="1"/>
  <c r="G6610" i="21"/>
  <c r="I6610" i="21" s="1"/>
  <c r="G6611" i="21"/>
  <c r="I6611" i="21" s="1"/>
  <c r="G6612" i="21"/>
  <c r="I6612" i="21" s="1"/>
  <c r="G6613" i="21"/>
  <c r="I6613" i="21" s="1"/>
  <c r="G6614" i="21"/>
  <c r="I6614" i="21" s="1"/>
  <c r="G6615" i="21"/>
  <c r="I6615" i="21" s="1"/>
  <c r="G6616" i="21"/>
  <c r="I6616" i="21" s="1"/>
  <c r="G6617" i="21"/>
  <c r="I6617" i="21" s="1"/>
  <c r="G6618" i="21"/>
  <c r="I6618" i="21" s="1"/>
  <c r="G6619" i="21"/>
  <c r="I6619" i="21" s="1"/>
  <c r="G6620" i="21"/>
  <c r="I6620" i="21" s="1"/>
  <c r="G6621" i="21"/>
  <c r="I6621" i="21" s="1"/>
  <c r="G6622" i="21"/>
  <c r="I6622" i="21" s="1"/>
  <c r="G6623" i="21"/>
  <c r="I6623" i="21" s="1"/>
  <c r="G6624" i="21"/>
  <c r="I6624" i="21" s="1"/>
  <c r="G6625" i="21"/>
  <c r="I6625" i="21" s="1"/>
  <c r="G6626" i="21"/>
  <c r="I6626" i="21" s="1"/>
  <c r="G6627" i="21"/>
  <c r="I6627" i="21" s="1"/>
  <c r="G6628" i="21"/>
  <c r="I6628" i="21" s="1"/>
  <c r="G6629" i="21"/>
  <c r="I6629" i="21" s="1"/>
  <c r="G6630" i="21"/>
  <c r="I6630" i="21" s="1"/>
  <c r="G6631" i="21"/>
  <c r="I6631" i="21" s="1"/>
  <c r="G6632" i="21"/>
  <c r="I6632" i="21" s="1"/>
  <c r="G6633" i="21"/>
  <c r="I6633" i="21" s="1"/>
  <c r="G6634" i="21"/>
  <c r="I6634" i="21" s="1"/>
  <c r="G6635" i="21"/>
  <c r="G6636" i="21"/>
  <c r="G6637" i="21"/>
  <c r="G6638" i="21"/>
  <c r="G6639" i="21"/>
  <c r="G6640" i="21"/>
  <c r="G6641" i="21"/>
  <c r="G6642" i="21"/>
  <c r="G6643" i="21"/>
  <c r="G6644" i="21"/>
  <c r="G6645" i="21"/>
  <c r="G6646" i="21"/>
  <c r="G6647" i="21"/>
  <c r="G6648" i="21"/>
  <c r="G6649" i="21"/>
  <c r="G6650" i="21"/>
  <c r="G6651" i="21"/>
  <c r="I6651" i="21" s="1"/>
  <c r="G6652" i="21"/>
  <c r="I6652" i="21" s="1"/>
  <c r="G6653" i="21"/>
  <c r="I6653" i="21" s="1"/>
  <c r="G6654" i="21"/>
  <c r="I6654" i="21" s="1"/>
  <c r="G6655" i="21"/>
  <c r="I6655" i="21" s="1"/>
  <c r="G6656" i="21"/>
  <c r="I6656" i="21" s="1"/>
  <c r="G6657" i="21"/>
  <c r="I6657" i="21" s="1"/>
  <c r="G6658" i="21"/>
  <c r="I6658" i="21" s="1"/>
  <c r="G6659" i="21"/>
  <c r="G6660" i="21"/>
  <c r="G6661" i="21"/>
  <c r="G6662" i="21"/>
  <c r="G6663" i="21"/>
  <c r="G6664" i="21"/>
  <c r="G6665" i="21"/>
  <c r="G6666" i="21"/>
  <c r="G6667" i="21"/>
  <c r="G6668" i="21"/>
  <c r="G6669" i="21"/>
  <c r="G6670" i="21"/>
  <c r="G6671" i="21"/>
  <c r="G6672" i="21"/>
  <c r="G6673" i="21"/>
  <c r="G6674" i="21"/>
  <c r="G6675" i="21"/>
  <c r="I6675" i="21" s="1"/>
  <c r="G6676" i="21"/>
  <c r="I6676" i="21" s="1"/>
  <c r="G6677" i="21"/>
  <c r="I6677" i="21" s="1"/>
  <c r="G6678" i="21"/>
  <c r="I6678" i="21" s="1"/>
  <c r="G6679" i="21"/>
  <c r="I6679" i="21" s="1"/>
  <c r="G6680" i="21"/>
  <c r="I6680" i="21" s="1"/>
  <c r="G6681" i="21"/>
  <c r="I6681" i="21" s="1"/>
  <c r="G6682" i="21"/>
  <c r="I6682" i="21" s="1"/>
  <c r="G6683" i="21"/>
  <c r="G6684" i="21"/>
  <c r="G6685" i="21"/>
  <c r="G6686" i="21"/>
  <c r="G6687" i="21"/>
  <c r="G6688" i="21"/>
  <c r="G6689" i="21"/>
  <c r="G6690" i="21"/>
  <c r="G6691" i="21"/>
  <c r="G6692" i="21"/>
  <c r="G6693" i="21"/>
  <c r="G6694" i="21"/>
  <c r="G6695" i="21"/>
  <c r="G6696" i="21"/>
  <c r="G6697" i="21"/>
  <c r="G6698" i="21"/>
  <c r="G6699" i="21"/>
  <c r="I6699" i="21" s="1"/>
  <c r="G6700" i="21"/>
  <c r="I6700" i="21" s="1"/>
  <c r="G6701" i="21"/>
  <c r="I6701" i="21" s="1"/>
  <c r="G6702" i="21"/>
  <c r="I6702" i="21" s="1"/>
  <c r="G6703" i="21"/>
  <c r="I6703" i="21" s="1"/>
  <c r="G6704" i="21"/>
  <c r="I6704" i="21" s="1"/>
  <c r="G6705" i="21"/>
  <c r="I6705" i="21" s="1"/>
  <c r="G6706" i="21"/>
  <c r="I6706" i="21" s="1"/>
  <c r="G6707" i="21"/>
  <c r="G6708" i="21"/>
  <c r="G6709" i="21"/>
  <c r="G6710" i="21"/>
  <c r="G6711" i="21"/>
  <c r="G6712" i="21"/>
  <c r="G6713" i="21"/>
  <c r="G6714" i="21"/>
  <c r="G6715" i="21"/>
  <c r="G6716" i="21"/>
  <c r="G6717" i="21"/>
  <c r="G6718" i="21"/>
  <c r="G6719" i="21"/>
  <c r="G6720" i="21"/>
  <c r="G6721" i="21"/>
  <c r="G6722" i="21"/>
  <c r="G6723" i="21"/>
  <c r="I6723" i="21" s="1"/>
  <c r="G6724" i="21"/>
  <c r="I6724" i="21" s="1"/>
  <c r="G6725" i="21"/>
  <c r="I6725" i="21" s="1"/>
  <c r="G6726" i="21"/>
  <c r="I6726" i="21" s="1"/>
  <c r="G6727" i="21"/>
  <c r="I6727" i="21" s="1"/>
  <c r="G6728" i="21"/>
  <c r="I6728" i="21" s="1"/>
  <c r="G6729" i="21"/>
  <c r="I6729" i="21" s="1"/>
  <c r="G6730" i="21"/>
  <c r="I6730" i="21" s="1"/>
  <c r="G6731" i="21"/>
  <c r="G6732" i="21"/>
  <c r="G6733" i="21"/>
  <c r="G6734" i="21"/>
  <c r="G6735" i="21"/>
  <c r="G6736" i="21"/>
  <c r="G6737" i="21"/>
  <c r="G6738" i="21"/>
  <c r="G6739" i="21"/>
  <c r="G6740" i="21"/>
  <c r="G6741" i="21"/>
  <c r="G6742" i="21"/>
  <c r="G6743" i="21"/>
  <c r="G6744" i="21"/>
  <c r="G6745" i="21"/>
  <c r="G6746" i="21"/>
  <c r="G6747" i="21"/>
  <c r="I6747" i="21" s="1"/>
  <c r="G6748" i="21"/>
  <c r="I6748" i="21" s="1"/>
  <c r="G6749" i="21"/>
  <c r="I6749" i="21" s="1"/>
  <c r="G6750" i="21"/>
  <c r="I6750" i="21" s="1"/>
  <c r="G6751" i="21"/>
  <c r="I6751" i="21" s="1"/>
  <c r="G6752" i="21"/>
  <c r="I6752" i="21" s="1"/>
  <c r="G6753" i="21"/>
  <c r="I6753" i="21" s="1"/>
  <c r="G6754" i="21"/>
  <c r="I6754" i="21" s="1"/>
  <c r="G6755" i="21"/>
  <c r="I6755" i="21" s="1"/>
  <c r="G6756" i="21"/>
  <c r="I6756" i="21" s="1"/>
  <c r="G6757" i="21"/>
  <c r="I6757" i="21" s="1"/>
  <c r="G6758" i="21"/>
  <c r="I6758" i="21" s="1"/>
  <c r="G6759" i="21"/>
  <c r="I6759" i="21" s="1"/>
  <c r="G6760" i="21"/>
  <c r="I6760" i="21" s="1"/>
  <c r="G6761" i="21"/>
  <c r="I6761" i="21" s="1"/>
  <c r="G6762" i="21"/>
  <c r="I6762" i="21" s="1"/>
  <c r="G6763" i="21"/>
  <c r="I6763" i="21" s="1"/>
  <c r="G6764" i="21"/>
  <c r="I6764" i="21" s="1"/>
  <c r="G6765" i="21"/>
  <c r="I6765" i="21" s="1"/>
  <c r="G6766" i="21"/>
  <c r="I6766" i="21" s="1"/>
  <c r="G6767" i="21"/>
  <c r="I6767" i="21" s="1"/>
  <c r="G6768" i="21"/>
  <c r="I6768" i="21" s="1"/>
  <c r="G6769" i="21"/>
  <c r="I6769" i="21" s="1"/>
  <c r="G6770" i="21"/>
  <c r="I6770" i="21" s="1"/>
  <c r="G6771" i="21"/>
  <c r="I6771" i="21" s="1"/>
  <c r="G6772" i="21"/>
  <c r="I6772" i="21" s="1"/>
  <c r="G6773" i="21"/>
  <c r="I6773" i="21" s="1"/>
  <c r="G6774" i="21"/>
  <c r="I6774" i="21" s="1"/>
  <c r="G6775" i="21"/>
  <c r="I6775" i="21" s="1"/>
  <c r="G6776" i="21"/>
  <c r="I6776" i="21" s="1"/>
  <c r="G6777" i="21"/>
  <c r="I6777" i="21" s="1"/>
  <c r="G6778" i="21"/>
  <c r="I6778" i="21" s="1"/>
  <c r="G6779" i="21"/>
  <c r="I6779" i="21" s="1"/>
  <c r="G6780" i="21"/>
  <c r="I6780" i="21" s="1"/>
  <c r="G6781" i="21"/>
  <c r="I6781" i="21" s="1"/>
  <c r="G6782" i="21"/>
  <c r="I6782" i="21" s="1"/>
  <c r="G6783" i="21"/>
  <c r="I6783" i="21" s="1"/>
  <c r="G6784" i="21"/>
  <c r="I6784" i="21" s="1"/>
  <c r="G6785" i="21"/>
  <c r="I6785" i="21" s="1"/>
  <c r="G6786" i="21"/>
  <c r="I6786" i="21" s="1"/>
  <c r="G6787" i="21"/>
  <c r="I6787" i="21" s="1"/>
  <c r="G6788" i="21"/>
  <c r="I6788" i="21" s="1"/>
  <c r="G6789" i="21"/>
  <c r="I6789" i="21" s="1"/>
  <c r="G6790" i="21"/>
  <c r="I6790" i="21" s="1"/>
  <c r="G6791" i="21"/>
  <c r="I6791" i="21" s="1"/>
  <c r="G6792" i="21"/>
  <c r="I6792" i="21" s="1"/>
  <c r="G6793" i="21"/>
  <c r="I6793" i="21" s="1"/>
  <c r="G6794" i="21"/>
  <c r="I6794" i="21" s="1"/>
  <c r="G6795" i="21"/>
  <c r="I6795" i="21" s="1"/>
  <c r="G6796" i="21"/>
  <c r="I6796" i="21" s="1"/>
  <c r="G6797" i="21"/>
  <c r="I6797" i="21" s="1"/>
  <c r="G6798" i="21"/>
  <c r="I6798" i="21" s="1"/>
  <c r="G6799" i="21"/>
  <c r="I6799" i="21" s="1"/>
  <c r="G6800" i="21"/>
  <c r="I6800" i="21" s="1"/>
  <c r="G6801" i="21"/>
  <c r="I6801" i="21" s="1"/>
  <c r="G6802" i="21"/>
  <c r="I6802" i="21" s="1"/>
  <c r="G6803" i="21"/>
  <c r="G6804" i="21"/>
  <c r="G6805" i="21"/>
  <c r="G6806" i="21"/>
  <c r="G6807" i="21"/>
  <c r="G6808" i="21"/>
  <c r="G6809" i="21"/>
  <c r="G6810" i="21"/>
  <c r="G6811" i="21"/>
  <c r="G6812" i="21"/>
  <c r="G6813" i="21"/>
  <c r="G6814" i="21"/>
  <c r="G6815" i="21"/>
  <c r="G6816" i="21"/>
  <c r="G6817" i="21"/>
  <c r="G6818" i="21"/>
  <c r="G6819" i="21"/>
  <c r="I6819" i="21" s="1"/>
  <c r="G6820" i="21"/>
  <c r="I6820" i="21" s="1"/>
  <c r="G6821" i="21"/>
  <c r="I6821" i="21" s="1"/>
  <c r="G6822" i="21"/>
  <c r="I6822" i="21" s="1"/>
  <c r="G6823" i="21"/>
  <c r="I6823" i="21" s="1"/>
  <c r="G6824" i="21"/>
  <c r="I6824" i="21" s="1"/>
  <c r="G6825" i="21"/>
  <c r="I6825" i="21" s="1"/>
  <c r="G6826" i="21"/>
  <c r="I6826" i="21" s="1"/>
  <c r="G6827" i="21"/>
  <c r="G6828" i="21"/>
  <c r="G6829" i="21"/>
  <c r="G6830" i="21"/>
  <c r="G6831" i="21"/>
  <c r="G6832" i="21"/>
  <c r="G6833" i="21"/>
  <c r="G6834" i="21"/>
  <c r="G6835" i="21"/>
  <c r="G6836" i="21"/>
  <c r="G6837" i="21"/>
  <c r="G6838" i="21"/>
  <c r="G6839" i="21"/>
  <c r="G6840" i="21"/>
  <c r="G6841" i="21"/>
  <c r="G6842" i="21"/>
  <c r="G6843" i="21"/>
  <c r="I6843" i="21" s="1"/>
  <c r="G6844" i="21"/>
  <c r="I6844" i="21" s="1"/>
  <c r="G6845" i="21"/>
  <c r="I6845" i="21" s="1"/>
  <c r="G6846" i="21"/>
  <c r="I6846" i="21" s="1"/>
  <c r="G6847" i="21"/>
  <c r="I6847" i="21" s="1"/>
  <c r="G6848" i="21"/>
  <c r="I6848" i="21" s="1"/>
  <c r="G6849" i="21"/>
  <c r="I6849" i="21" s="1"/>
  <c r="G6850" i="21"/>
  <c r="I6850" i="21" s="1"/>
  <c r="G6851" i="21"/>
  <c r="G6852" i="21"/>
  <c r="G6853" i="21"/>
  <c r="G6854" i="21"/>
  <c r="G6855" i="21"/>
  <c r="G6856" i="21"/>
  <c r="G6857" i="21"/>
  <c r="G6858" i="21"/>
  <c r="G6859" i="21"/>
  <c r="G6860" i="21"/>
  <c r="G6861" i="21"/>
  <c r="G6862" i="21"/>
  <c r="G6863" i="21"/>
  <c r="G6864" i="21"/>
  <c r="G6865" i="21"/>
  <c r="G6866" i="21"/>
  <c r="G6867" i="21"/>
  <c r="I6867" i="21" s="1"/>
  <c r="G6868" i="21"/>
  <c r="I6868" i="21" s="1"/>
  <c r="G6869" i="21"/>
  <c r="I6869" i="21" s="1"/>
  <c r="G6870" i="21"/>
  <c r="I6870" i="21" s="1"/>
  <c r="G6871" i="21"/>
  <c r="I6871" i="21" s="1"/>
  <c r="G6872" i="21"/>
  <c r="I6872" i="21" s="1"/>
  <c r="G6873" i="21"/>
  <c r="I6873" i="21" s="1"/>
  <c r="G6874" i="21"/>
  <c r="I6874" i="21" s="1"/>
  <c r="G6875" i="21"/>
  <c r="G6876" i="21"/>
  <c r="G6877" i="21"/>
  <c r="G6878" i="21"/>
  <c r="G6879" i="21"/>
  <c r="G6880" i="21"/>
  <c r="G6881" i="21"/>
  <c r="G6882" i="21"/>
  <c r="G6883" i="21"/>
  <c r="G6884" i="21"/>
  <c r="G6885" i="21"/>
  <c r="G6886" i="21"/>
  <c r="G6887" i="21"/>
  <c r="G6888" i="21"/>
  <c r="G6889" i="21"/>
  <c r="G6890" i="21"/>
  <c r="G6891" i="21"/>
  <c r="I6891" i="21" s="1"/>
  <c r="G6892" i="21"/>
  <c r="I6892" i="21" s="1"/>
  <c r="G6893" i="21"/>
  <c r="I6893" i="21" s="1"/>
  <c r="G6894" i="21"/>
  <c r="I6894" i="21" s="1"/>
  <c r="G6895" i="21"/>
  <c r="I6895" i="21" s="1"/>
  <c r="G6896" i="21"/>
  <c r="I6896" i="21" s="1"/>
  <c r="G6897" i="21"/>
  <c r="I6897" i="21" s="1"/>
  <c r="G6898" i="21"/>
  <c r="I6898" i="21" s="1"/>
  <c r="G6899" i="21"/>
  <c r="G6900" i="21"/>
  <c r="G6901" i="21"/>
  <c r="G6902" i="21"/>
  <c r="G6903" i="21"/>
  <c r="G6904" i="21"/>
  <c r="G6905" i="21"/>
  <c r="G6906" i="21"/>
  <c r="G6907" i="21"/>
  <c r="G6908" i="21"/>
  <c r="G6909" i="21"/>
  <c r="G6910" i="21"/>
  <c r="G6911" i="21"/>
  <c r="G6912" i="21"/>
  <c r="G6913" i="21"/>
  <c r="G6914" i="21"/>
  <c r="G6915" i="21"/>
  <c r="I6915" i="21" s="1"/>
  <c r="G6916" i="21"/>
  <c r="I6916" i="21" s="1"/>
  <c r="G6917" i="21"/>
  <c r="I6917" i="21" s="1"/>
  <c r="G6918" i="21"/>
  <c r="I6918" i="21" s="1"/>
  <c r="G6919" i="21"/>
  <c r="I6919" i="21" s="1"/>
  <c r="G6920" i="21"/>
  <c r="I6920" i="21" s="1"/>
  <c r="G6921" i="21"/>
  <c r="I6921" i="21" s="1"/>
  <c r="G6922" i="21"/>
  <c r="I6922" i="21" s="1"/>
  <c r="G6923" i="21"/>
  <c r="I6923" i="21" s="1"/>
  <c r="G6924" i="21"/>
  <c r="I6924" i="21" s="1"/>
  <c r="G6925" i="21"/>
  <c r="I6925" i="21" s="1"/>
  <c r="G6926" i="21"/>
  <c r="I6926" i="21" s="1"/>
  <c r="G6927" i="21"/>
  <c r="I6927" i="21" s="1"/>
  <c r="G6928" i="21"/>
  <c r="I6928" i="21" s="1"/>
  <c r="G6929" i="21"/>
  <c r="I6929" i="21" s="1"/>
  <c r="G6930" i="21"/>
  <c r="I6930" i="21" s="1"/>
  <c r="G6931" i="21"/>
  <c r="I6931" i="21" s="1"/>
  <c r="G6932" i="21"/>
  <c r="I6932" i="21" s="1"/>
  <c r="G6933" i="21"/>
  <c r="I6933" i="21" s="1"/>
  <c r="G6934" i="21"/>
  <c r="I6934" i="21" s="1"/>
  <c r="G6935" i="21"/>
  <c r="I6935" i="21" s="1"/>
  <c r="G6936" i="21"/>
  <c r="I6936" i="21" s="1"/>
  <c r="G6937" i="21"/>
  <c r="I6937" i="21" s="1"/>
  <c r="G6938" i="21"/>
  <c r="I6938" i="21" s="1"/>
  <c r="G6939" i="21"/>
  <c r="I6939" i="21" s="1"/>
  <c r="G6940" i="21"/>
  <c r="I6940" i="21" s="1"/>
  <c r="G6941" i="21"/>
  <c r="I6941" i="21" s="1"/>
  <c r="G6942" i="21"/>
  <c r="I6942" i="21" s="1"/>
  <c r="G6943" i="21"/>
  <c r="I6943" i="21" s="1"/>
  <c r="G6944" i="21"/>
  <c r="I6944" i="21" s="1"/>
  <c r="G6945" i="21"/>
  <c r="I6945" i="21" s="1"/>
  <c r="G6946" i="21"/>
  <c r="I6946" i="21" s="1"/>
  <c r="G6947" i="21"/>
  <c r="I6947" i="21" s="1"/>
  <c r="G6948" i="21"/>
  <c r="I6948" i="21" s="1"/>
  <c r="G6949" i="21"/>
  <c r="I6949" i="21" s="1"/>
  <c r="G6950" i="21"/>
  <c r="I6950" i="21" s="1"/>
  <c r="G6951" i="21"/>
  <c r="I6951" i="21" s="1"/>
  <c r="G6952" i="21"/>
  <c r="I6952" i="21" s="1"/>
  <c r="G6953" i="21"/>
  <c r="I6953" i="21" s="1"/>
  <c r="G6954" i="21"/>
  <c r="I6954" i="21" s="1"/>
  <c r="G6955" i="21"/>
  <c r="I6955" i="21" s="1"/>
  <c r="G6956" i="21"/>
  <c r="I6956" i="21" s="1"/>
  <c r="G6957" i="21"/>
  <c r="I6957" i="21" s="1"/>
  <c r="G6958" i="21"/>
  <c r="I6958" i="21" s="1"/>
  <c r="G6959" i="21"/>
  <c r="I6959" i="21" s="1"/>
  <c r="G6960" i="21"/>
  <c r="I6960" i="21" s="1"/>
  <c r="G6961" i="21"/>
  <c r="I6961" i="21" s="1"/>
  <c r="G6962" i="21"/>
  <c r="I6962" i="21" s="1"/>
  <c r="G6963" i="21"/>
  <c r="I6963" i="21" s="1"/>
  <c r="G6964" i="21"/>
  <c r="I6964" i="21" s="1"/>
  <c r="G6965" i="21"/>
  <c r="I6965" i="21" s="1"/>
  <c r="G6966" i="21"/>
  <c r="I6966" i="21" s="1"/>
  <c r="G6967" i="21"/>
  <c r="I6967" i="21" s="1"/>
  <c r="G6968" i="21"/>
  <c r="I6968" i="21" s="1"/>
  <c r="G6969" i="21"/>
  <c r="I6969" i="21" s="1"/>
  <c r="G6970" i="21"/>
  <c r="I6970" i="21" s="1"/>
  <c r="G6971" i="21"/>
  <c r="G6972" i="21"/>
  <c r="G6973" i="21"/>
  <c r="G6974" i="21"/>
  <c r="G6975" i="21"/>
  <c r="G6976" i="21"/>
  <c r="G6977" i="21"/>
  <c r="G6978" i="21"/>
  <c r="G6979" i="21"/>
  <c r="G6980" i="21"/>
  <c r="G6981" i="21"/>
  <c r="G6982" i="21"/>
  <c r="G6983" i="21"/>
  <c r="G6984" i="21"/>
  <c r="G6985" i="21"/>
  <c r="G6986" i="21"/>
  <c r="G6987" i="21"/>
  <c r="I6987" i="21" s="1"/>
  <c r="G6988" i="21"/>
  <c r="I6988" i="21" s="1"/>
  <c r="G6989" i="21"/>
  <c r="I6989" i="21" s="1"/>
  <c r="G6990" i="21"/>
  <c r="I6990" i="21" s="1"/>
  <c r="G6991" i="21"/>
  <c r="I6991" i="21" s="1"/>
  <c r="G6992" i="21"/>
  <c r="I6992" i="21" s="1"/>
  <c r="G6993" i="21"/>
  <c r="I6993" i="21" s="1"/>
  <c r="G6994" i="21"/>
  <c r="I6994" i="21" s="1"/>
  <c r="G6995" i="21"/>
  <c r="G6996" i="21"/>
  <c r="G6997" i="21"/>
  <c r="G6998" i="21"/>
  <c r="G6999" i="21"/>
  <c r="G7000" i="21"/>
  <c r="G7001" i="21"/>
  <c r="G7002" i="21"/>
  <c r="G7003" i="21"/>
  <c r="G7004" i="21"/>
  <c r="G7005" i="21"/>
  <c r="G7006" i="21"/>
  <c r="G7007" i="21"/>
  <c r="G7008" i="21"/>
  <c r="G7009" i="21"/>
  <c r="G7010" i="21"/>
  <c r="G7011" i="21"/>
  <c r="I7011" i="21" s="1"/>
  <c r="G7012" i="21"/>
  <c r="I7012" i="21" s="1"/>
  <c r="G7013" i="21"/>
  <c r="I7013" i="21" s="1"/>
  <c r="G7014" i="21"/>
  <c r="I7014" i="21" s="1"/>
  <c r="G7015" i="21"/>
  <c r="I7015" i="21" s="1"/>
  <c r="G7016" i="21"/>
  <c r="I7016" i="21" s="1"/>
  <c r="G7017" i="21"/>
  <c r="I7017" i="21" s="1"/>
  <c r="G7018" i="21"/>
  <c r="I7018" i="21" s="1"/>
  <c r="G7019" i="21"/>
  <c r="G7020" i="21"/>
  <c r="G7021" i="21"/>
  <c r="G7022" i="21"/>
  <c r="G7023" i="21"/>
  <c r="G7024" i="21"/>
  <c r="G7025" i="21"/>
  <c r="G7026" i="21"/>
  <c r="G7027" i="21"/>
  <c r="G7028" i="21"/>
  <c r="G7029" i="21"/>
  <c r="G7030" i="21"/>
  <c r="G7031" i="21"/>
  <c r="G7032" i="21"/>
  <c r="G7033" i="21"/>
  <c r="G7034" i="21"/>
  <c r="G7035" i="21"/>
  <c r="I7035" i="21" s="1"/>
  <c r="G7036" i="21"/>
  <c r="I7036" i="21" s="1"/>
  <c r="G7037" i="21"/>
  <c r="I7037" i="21" s="1"/>
  <c r="G7038" i="21"/>
  <c r="I7038" i="21" s="1"/>
  <c r="G7039" i="21"/>
  <c r="I7039" i="21" s="1"/>
  <c r="G7040" i="21"/>
  <c r="I7040" i="21" s="1"/>
  <c r="G7041" i="21"/>
  <c r="I7041" i="21" s="1"/>
  <c r="G7042" i="21"/>
  <c r="I7042" i="21" s="1"/>
  <c r="G7043" i="21"/>
  <c r="G7044" i="21"/>
  <c r="G7045" i="21"/>
  <c r="G7046" i="21"/>
  <c r="G7047" i="21"/>
  <c r="G7048" i="21"/>
  <c r="G7049" i="21"/>
  <c r="G7050" i="21"/>
  <c r="G7051" i="21"/>
  <c r="G7052" i="21"/>
  <c r="G7053" i="21"/>
  <c r="G7054" i="21"/>
  <c r="G7055" i="21"/>
  <c r="G7056" i="21"/>
  <c r="G7057" i="21"/>
  <c r="G7058" i="21"/>
  <c r="G7059" i="21"/>
  <c r="I7059" i="21" s="1"/>
  <c r="G7060" i="21"/>
  <c r="I7060" i="21" s="1"/>
  <c r="G7061" i="21"/>
  <c r="I7061" i="21" s="1"/>
  <c r="G7062" i="21"/>
  <c r="I7062" i="21" s="1"/>
  <c r="G7063" i="21"/>
  <c r="I7063" i="21" s="1"/>
  <c r="G7064" i="21"/>
  <c r="I7064" i="21" s="1"/>
  <c r="G7065" i="21"/>
  <c r="I7065" i="21" s="1"/>
  <c r="G7066" i="21"/>
  <c r="I7066" i="21" s="1"/>
  <c r="G7067" i="21"/>
  <c r="G7068" i="21"/>
  <c r="G7069" i="21"/>
  <c r="G7070" i="21"/>
  <c r="G7071" i="21"/>
  <c r="G7072" i="21"/>
  <c r="G7073" i="21"/>
  <c r="G7074" i="21"/>
  <c r="G7075" i="21"/>
  <c r="G7076" i="21"/>
  <c r="G7077" i="21"/>
  <c r="G7078" i="21"/>
  <c r="G7079" i="21"/>
  <c r="G7080" i="21"/>
  <c r="G7081" i="21"/>
  <c r="G7082" i="21"/>
  <c r="G7083" i="21"/>
  <c r="I7083" i="21" s="1"/>
  <c r="G7084" i="21"/>
  <c r="I7084" i="21" s="1"/>
  <c r="G7085" i="21"/>
  <c r="I7085" i="21" s="1"/>
  <c r="G7086" i="21"/>
  <c r="I7086" i="21" s="1"/>
  <c r="G7087" i="21"/>
  <c r="I7087" i="21" s="1"/>
  <c r="G7088" i="21"/>
  <c r="I7088" i="21" s="1"/>
  <c r="G7089" i="21"/>
  <c r="I7089" i="21" s="1"/>
  <c r="G7090" i="21"/>
  <c r="I7090" i="21" s="1"/>
  <c r="G7091" i="21"/>
  <c r="I7091" i="21" s="1"/>
  <c r="G7092" i="21"/>
  <c r="I7092" i="21" s="1"/>
  <c r="G7093" i="21"/>
  <c r="I7093" i="21" s="1"/>
  <c r="G7094" i="21"/>
  <c r="I7094" i="21" s="1"/>
  <c r="G7095" i="21"/>
  <c r="I7095" i="21" s="1"/>
  <c r="G7096" i="21"/>
  <c r="I7096" i="21" s="1"/>
  <c r="G7097" i="21"/>
  <c r="I7097" i="21" s="1"/>
  <c r="G7098" i="21"/>
  <c r="I7098" i="21" s="1"/>
  <c r="G7099" i="21"/>
  <c r="I7099" i="21" s="1"/>
  <c r="G7100" i="21"/>
  <c r="I7100" i="21" s="1"/>
  <c r="G7101" i="21"/>
  <c r="I7101" i="21" s="1"/>
  <c r="G7102" i="21"/>
  <c r="I7102" i="21" s="1"/>
  <c r="G7103" i="21"/>
  <c r="I7103" i="21" s="1"/>
  <c r="G7104" i="21"/>
  <c r="I7104" i="21" s="1"/>
  <c r="G7105" i="21"/>
  <c r="I7105" i="21" s="1"/>
  <c r="G7106" i="21"/>
  <c r="I7106" i="21" s="1"/>
  <c r="G7107" i="21"/>
  <c r="I7107" i="21" s="1"/>
  <c r="G7108" i="21"/>
  <c r="I7108" i="21" s="1"/>
  <c r="G7109" i="21"/>
  <c r="I7109" i="21" s="1"/>
  <c r="G7110" i="21"/>
  <c r="I7110" i="21" s="1"/>
  <c r="G7111" i="21"/>
  <c r="I7111" i="21" s="1"/>
  <c r="G7112" i="21"/>
  <c r="I7112" i="21" s="1"/>
  <c r="G7113" i="21"/>
  <c r="I7113" i="21" s="1"/>
  <c r="G7114" i="21"/>
  <c r="I7114" i="21" s="1"/>
  <c r="G7115" i="21"/>
  <c r="I7115" i="21" s="1"/>
  <c r="G7116" i="21"/>
  <c r="I7116" i="21" s="1"/>
  <c r="G7117" i="21"/>
  <c r="I7117" i="21" s="1"/>
  <c r="G7118" i="21"/>
  <c r="I7118" i="21" s="1"/>
  <c r="G7119" i="21"/>
  <c r="I7119" i="21" s="1"/>
  <c r="G7120" i="21"/>
  <c r="I7120" i="21" s="1"/>
  <c r="G7121" i="21"/>
  <c r="I7121" i="21" s="1"/>
  <c r="G7122" i="21"/>
  <c r="I7122" i="21" s="1"/>
  <c r="G7123" i="21"/>
  <c r="I7123" i="21" s="1"/>
  <c r="G7124" i="21"/>
  <c r="I7124" i="21" s="1"/>
  <c r="G7125" i="21"/>
  <c r="I7125" i="21" s="1"/>
  <c r="G7126" i="21"/>
  <c r="I7126" i="21" s="1"/>
  <c r="G7127" i="21"/>
  <c r="I7127" i="21" s="1"/>
  <c r="G7128" i="21"/>
  <c r="I7128" i="21" s="1"/>
  <c r="G7129" i="21"/>
  <c r="I7129" i="21" s="1"/>
  <c r="G7130" i="21"/>
  <c r="I7130" i="21" s="1"/>
  <c r="G7131" i="21"/>
  <c r="I7131" i="21" s="1"/>
  <c r="G7132" i="21"/>
  <c r="I7132" i="21" s="1"/>
  <c r="G7133" i="21"/>
  <c r="I7133" i="21" s="1"/>
  <c r="G7134" i="21"/>
  <c r="I7134" i="21" s="1"/>
  <c r="G7135" i="21"/>
  <c r="I7135" i="21" s="1"/>
  <c r="G7136" i="21"/>
  <c r="I7136" i="21" s="1"/>
  <c r="G7137" i="21"/>
  <c r="I7137" i="21" s="1"/>
  <c r="G7138" i="21"/>
  <c r="I7138" i="21" s="1"/>
  <c r="G7139" i="21"/>
  <c r="G7140" i="21"/>
  <c r="G7141" i="21"/>
  <c r="G7142" i="21"/>
  <c r="G7143" i="21"/>
  <c r="G7144" i="21"/>
  <c r="G7145" i="21"/>
  <c r="G7146" i="21"/>
  <c r="G7147" i="21"/>
  <c r="G7148" i="21"/>
  <c r="G7149" i="21"/>
  <c r="G7150" i="21"/>
  <c r="G7151" i="21"/>
  <c r="G7152" i="21"/>
  <c r="G7153" i="21"/>
  <c r="G7154" i="21"/>
  <c r="G7155" i="21"/>
  <c r="I7155" i="21" s="1"/>
  <c r="G7156" i="21"/>
  <c r="I7156" i="21" s="1"/>
  <c r="G7157" i="21"/>
  <c r="I7157" i="21" s="1"/>
  <c r="G7158" i="21"/>
  <c r="I7158" i="21" s="1"/>
  <c r="G7159" i="21"/>
  <c r="I7159" i="21" s="1"/>
  <c r="G7160" i="21"/>
  <c r="I7160" i="21" s="1"/>
  <c r="G7161" i="21"/>
  <c r="I7161" i="21" s="1"/>
  <c r="G7162" i="21"/>
  <c r="I7162" i="21" s="1"/>
  <c r="G7163" i="21"/>
  <c r="G7164" i="21"/>
  <c r="G7165" i="21"/>
  <c r="G7166" i="21"/>
  <c r="G7167" i="21"/>
  <c r="G7168" i="21"/>
  <c r="G7169" i="21"/>
  <c r="G7170" i="21"/>
  <c r="G7171" i="21"/>
  <c r="G7172" i="21"/>
  <c r="G7173" i="21"/>
  <c r="G7174" i="21"/>
  <c r="G7175" i="21"/>
  <c r="G7176" i="21"/>
  <c r="G7177" i="21"/>
  <c r="G7178" i="21"/>
  <c r="G7179" i="21"/>
  <c r="I7179" i="21" s="1"/>
  <c r="G7180" i="21"/>
  <c r="I7180" i="21" s="1"/>
  <c r="G7181" i="21"/>
  <c r="I7181" i="21" s="1"/>
  <c r="G7182" i="21"/>
  <c r="I7182" i="21" s="1"/>
  <c r="G7183" i="21"/>
  <c r="I7183" i="21" s="1"/>
  <c r="G7184" i="21"/>
  <c r="I7184" i="21" s="1"/>
  <c r="G7185" i="21"/>
  <c r="I7185" i="21" s="1"/>
  <c r="G7186" i="21"/>
  <c r="I7186" i="21" s="1"/>
  <c r="G7187" i="21"/>
  <c r="G7188" i="21"/>
  <c r="G7189" i="21"/>
  <c r="G7190" i="21"/>
  <c r="G7191" i="21"/>
  <c r="G7192" i="21"/>
  <c r="G7193" i="21"/>
  <c r="G7194" i="21"/>
  <c r="G7195" i="21"/>
  <c r="G7196" i="21"/>
  <c r="G7197" i="21"/>
  <c r="G7198" i="21"/>
  <c r="G7199" i="21"/>
  <c r="G7200" i="21"/>
  <c r="G7201" i="21"/>
  <c r="G7202" i="21"/>
  <c r="G7203" i="21"/>
  <c r="I7203" i="21" s="1"/>
  <c r="G7204" i="21"/>
  <c r="I7204" i="21" s="1"/>
  <c r="G7205" i="21"/>
  <c r="I7205" i="21" s="1"/>
  <c r="G7206" i="21"/>
  <c r="I7206" i="21" s="1"/>
  <c r="G7207" i="21"/>
  <c r="I7207" i="21" s="1"/>
  <c r="G7208" i="21"/>
  <c r="I7208" i="21" s="1"/>
  <c r="G7209" i="21"/>
  <c r="I7209" i="21" s="1"/>
  <c r="G7210" i="21"/>
  <c r="I7210" i="21" s="1"/>
  <c r="G7211" i="21"/>
  <c r="G7212" i="21"/>
  <c r="G7213" i="21"/>
  <c r="G7214" i="21"/>
  <c r="G7215" i="21"/>
  <c r="G7216" i="21"/>
  <c r="G7217" i="21"/>
  <c r="G7218" i="21"/>
  <c r="G7219" i="21"/>
  <c r="G7220" i="21"/>
  <c r="G7221" i="21"/>
  <c r="G7222" i="21"/>
  <c r="G7223" i="21"/>
  <c r="G7224" i="21"/>
  <c r="G7225" i="21"/>
  <c r="G7226" i="21"/>
  <c r="G7227" i="21"/>
  <c r="I7227" i="21" s="1"/>
  <c r="G7228" i="21"/>
  <c r="I7228" i="21" s="1"/>
  <c r="G7229" i="21"/>
  <c r="I7229" i="21" s="1"/>
  <c r="G7230" i="21"/>
  <c r="I7230" i="21" s="1"/>
  <c r="G7231" i="21"/>
  <c r="I7231" i="21" s="1"/>
  <c r="G7232" i="21"/>
  <c r="I7232" i="21" s="1"/>
  <c r="G7233" i="21"/>
  <c r="I7233" i="21" s="1"/>
  <c r="G7234" i="21"/>
  <c r="I7234" i="21" s="1"/>
  <c r="G7235" i="21"/>
  <c r="G7236" i="21"/>
  <c r="G7237" i="21"/>
  <c r="G7238" i="21"/>
  <c r="G7239" i="21"/>
  <c r="G7240" i="21"/>
  <c r="G7241" i="21"/>
  <c r="G7242" i="21"/>
  <c r="G7243" i="21"/>
  <c r="G7244" i="21"/>
  <c r="G7245" i="21"/>
  <c r="G7246" i="21"/>
  <c r="G7247" i="21"/>
  <c r="G7248" i="21"/>
  <c r="G7249" i="21"/>
  <c r="G7250" i="21"/>
  <c r="G7251" i="21"/>
  <c r="I7251" i="21" s="1"/>
  <c r="G7252" i="21"/>
  <c r="I7252" i="21" s="1"/>
  <c r="G7253" i="21"/>
  <c r="I7253" i="21" s="1"/>
  <c r="G7254" i="21"/>
  <c r="I7254" i="21" s="1"/>
  <c r="G7255" i="21"/>
  <c r="I7255" i="21" s="1"/>
  <c r="G7256" i="21"/>
  <c r="I7256" i="21" s="1"/>
  <c r="G7257" i="21"/>
  <c r="I7257" i="21" s="1"/>
  <c r="G7258" i="21"/>
  <c r="I7258" i="21" s="1"/>
  <c r="G7259" i="21"/>
  <c r="I7259" i="21" s="1"/>
  <c r="G7260" i="21"/>
  <c r="I7260" i="21" s="1"/>
  <c r="G7261" i="21"/>
  <c r="I7261" i="21" s="1"/>
  <c r="G7262" i="21"/>
  <c r="I7262" i="21" s="1"/>
  <c r="G7263" i="21"/>
  <c r="I7263" i="21" s="1"/>
  <c r="G7264" i="21"/>
  <c r="I7264" i="21" s="1"/>
  <c r="G7265" i="21"/>
  <c r="I7265" i="21" s="1"/>
  <c r="G7266" i="21"/>
  <c r="I7266" i="21" s="1"/>
  <c r="G7267" i="21"/>
  <c r="I7267" i="21" s="1"/>
  <c r="G7268" i="21"/>
  <c r="I7268" i="21" s="1"/>
  <c r="G7269" i="21"/>
  <c r="I7269" i="21" s="1"/>
  <c r="G7270" i="21"/>
  <c r="I7270" i="21" s="1"/>
  <c r="G7271" i="21"/>
  <c r="I7271" i="21" s="1"/>
  <c r="G7272" i="21"/>
  <c r="I7272" i="21" s="1"/>
  <c r="G7273" i="21"/>
  <c r="I7273" i="21" s="1"/>
  <c r="G7274" i="21"/>
  <c r="I7274" i="21" s="1"/>
  <c r="G7275" i="21"/>
  <c r="I7275" i="21" s="1"/>
  <c r="G7276" i="21"/>
  <c r="I7276" i="21" s="1"/>
  <c r="G7277" i="21"/>
  <c r="I7277" i="21" s="1"/>
  <c r="G7278" i="21"/>
  <c r="I7278" i="21" s="1"/>
  <c r="G7279" i="21"/>
  <c r="I7279" i="21" s="1"/>
  <c r="G7280" i="21"/>
  <c r="I7280" i="21" s="1"/>
  <c r="G7281" i="21"/>
  <c r="I7281" i="21" s="1"/>
  <c r="G7282" i="21"/>
  <c r="I7282" i="21" s="1"/>
  <c r="G7283" i="21"/>
  <c r="I7283" i="21" s="1"/>
  <c r="G7284" i="21"/>
  <c r="I7284" i="21" s="1"/>
  <c r="G7285" i="21"/>
  <c r="I7285" i="21" s="1"/>
  <c r="G7286" i="21"/>
  <c r="I7286" i="21" s="1"/>
  <c r="G7287" i="21"/>
  <c r="I7287" i="21" s="1"/>
  <c r="G7288" i="21"/>
  <c r="I7288" i="21" s="1"/>
  <c r="G7289" i="21"/>
  <c r="I7289" i="21" s="1"/>
  <c r="G7290" i="21"/>
  <c r="I7290" i="21" s="1"/>
  <c r="G7291" i="21"/>
  <c r="I7291" i="21" s="1"/>
  <c r="G7292" i="21"/>
  <c r="I7292" i="21" s="1"/>
  <c r="G7293" i="21"/>
  <c r="I7293" i="21" s="1"/>
  <c r="G7294" i="21"/>
  <c r="I7294" i="21" s="1"/>
  <c r="G7295" i="21"/>
  <c r="I7295" i="21" s="1"/>
  <c r="G7296" i="21"/>
  <c r="I7296" i="21" s="1"/>
  <c r="G7297" i="21"/>
  <c r="I7297" i="21" s="1"/>
  <c r="G7298" i="21"/>
  <c r="I7298" i="21" s="1"/>
  <c r="G7299" i="21"/>
  <c r="I7299" i="21" s="1"/>
  <c r="G7300" i="21"/>
  <c r="I7300" i="21" s="1"/>
  <c r="G7301" i="21"/>
  <c r="I7301" i="21" s="1"/>
  <c r="G7302" i="21"/>
  <c r="I7302" i="21" s="1"/>
  <c r="G7303" i="21"/>
  <c r="I7303" i="21" s="1"/>
  <c r="G7304" i="21"/>
  <c r="I7304" i="21" s="1"/>
  <c r="G7305" i="21"/>
  <c r="I7305" i="21" s="1"/>
  <c r="G7306" i="21"/>
  <c r="I7306" i="21" s="1"/>
  <c r="G7307" i="21"/>
  <c r="G7308" i="21"/>
  <c r="G7309" i="21"/>
  <c r="G7310" i="21"/>
  <c r="G7311" i="21"/>
  <c r="G7312" i="21"/>
  <c r="G7313" i="21"/>
  <c r="G7314" i="21"/>
  <c r="G7315" i="21"/>
  <c r="G7316" i="21"/>
  <c r="G7317" i="21"/>
  <c r="G7318" i="21"/>
  <c r="G7319" i="21"/>
  <c r="G7320" i="21"/>
  <c r="G7321" i="21"/>
  <c r="G7322" i="21"/>
  <c r="G7323" i="21"/>
  <c r="I7323" i="21" s="1"/>
  <c r="G7324" i="21"/>
  <c r="I7324" i="21" s="1"/>
  <c r="G7325" i="21"/>
  <c r="I7325" i="21" s="1"/>
  <c r="G7326" i="21"/>
  <c r="I7326" i="21" s="1"/>
  <c r="G7327" i="21"/>
  <c r="I7327" i="21" s="1"/>
  <c r="G7328" i="21"/>
  <c r="I7328" i="21" s="1"/>
  <c r="G7329" i="21"/>
  <c r="I7329" i="21" s="1"/>
  <c r="G7330" i="21"/>
  <c r="I7330" i="21" s="1"/>
  <c r="G7331" i="21"/>
  <c r="G7332" i="21"/>
  <c r="G7333" i="21"/>
  <c r="G7334" i="21"/>
  <c r="G7335" i="21"/>
  <c r="G7336" i="21"/>
  <c r="G7337" i="21"/>
  <c r="G7338" i="21"/>
  <c r="G7339" i="21"/>
  <c r="G7340" i="21"/>
  <c r="G7341" i="21"/>
  <c r="G7342" i="21"/>
  <c r="G7343" i="21"/>
  <c r="G7344" i="21"/>
  <c r="G7345" i="21"/>
  <c r="G7346" i="21"/>
  <c r="G7347" i="21"/>
  <c r="I7347" i="21" s="1"/>
  <c r="G7348" i="21"/>
  <c r="I7348" i="21" s="1"/>
  <c r="G7349" i="21"/>
  <c r="I7349" i="21" s="1"/>
  <c r="G7350" i="21"/>
  <c r="I7350" i="21" s="1"/>
  <c r="G7351" i="21"/>
  <c r="I7351" i="21" s="1"/>
  <c r="G7352" i="21"/>
  <c r="I7352" i="21" s="1"/>
  <c r="G7353" i="21"/>
  <c r="I7353" i="21" s="1"/>
  <c r="G7354" i="21"/>
  <c r="I7354" i="21" s="1"/>
  <c r="G7355" i="21"/>
  <c r="G7356" i="21"/>
  <c r="G7357" i="21"/>
  <c r="G7358" i="21"/>
  <c r="G7359" i="21"/>
  <c r="G7360" i="21"/>
  <c r="G7361" i="21"/>
  <c r="G7362" i="21"/>
  <c r="G7363" i="21"/>
  <c r="G7364" i="21"/>
  <c r="G7365" i="21"/>
  <c r="G7366" i="21"/>
  <c r="G7367" i="21"/>
  <c r="G7368" i="21"/>
  <c r="G7369" i="21"/>
  <c r="G7370" i="21"/>
  <c r="G7371" i="21"/>
  <c r="I7371" i="21" s="1"/>
  <c r="G7372" i="21"/>
  <c r="I7372" i="21" s="1"/>
  <c r="G7373" i="21"/>
  <c r="I7373" i="21" s="1"/>
  <c r="G7374" i="21"/>
  <c r="I7374" i="21" s="1"/>
  <c r="G7375" i="21"/>
  <c r="I7375" i="21" s="1"/>
  <c r="G7376" i="21"/>
  <c r="I7376" i="21" s="1"/>
  <c r="G7377" i="21"/>
  <c r="I7377" i="21" s="1"/>
  <c r="G7378" i="21"/>
  <c r="I7378" i="21" s="1"/>
  <c r="G7379" i="21"/>
  <c r="G7380" i="21"/>
  <c r="G7381" i="21"/>
  <c r="G7382" i="21"/>
  <c r="G7383" i="21"/>
  <c r="G7384" i="21"/>
  <c r="G7385" i="21"/>
  <c r="G7386" i="21"/>
  <c r="G7387" i="21"/>
  <c r="G7388" i="21"/>
  <c r="G7389" i="21"/>
  <c r="G7390" i="21"/>
  <c r="G7391" i="21"/>
  <c r="G7392" i="21"/>
  <c r="G7393" i="21"/>
  <c r="G7394" i="21"/>
  <c r="G7395" i="21"/>
  <c r="I7395" i="21" s="1"/>
  <c r="G7396" i="21"/>
  <c r="I7396" i="21" s="1"/>
  <c r="G7397" i="21"/>
  <c r="I7397" i="21" s="1"/>
  <c r="G7398" i="21"/>
  <c r="I7398" i="21" s="1"/>
  <c r="G7399" i="21"/>
  <c r="I7399" i="21" s="1"/>
  <c r="G7400" i="21"/>
  <c r="I7400" i="21" s="1"/>
  <c r="G7401" i="21"/>
  <c r="I7401" i="21" s="1"/>
  <c r="G7402" i="21"/>
  <c r="I7402" i="21" s="1"/>
  <c r="G7403" i="21"/>
  <c r="G7404" i="21"/>
  <c r="G7405" i="21"/>
  <c r="G7406" i="21"/>
  <c r="G7407" i="21"/>
  <c r="G7408" i="21"/>
  <c r="G7409" i="21"/>
  <c r="G7410" i="21"/>
  <c r="G7411" i="21"/>
  <c r="G7412" i="21"/>
  <c r="G7413" i="21"/>
  <c r="G7414" i="21"/>
  <c r="G7415" i="21"/>
  <c r="G7416" i="21"/>
  <c r="G7417" i="21"/>
  <c r="G7418" i="21"/>
  <c r="G7419" i="21"/>
  <c r="I7419" i="21" s="1"/>
  <c r="G7420" i="21"/>
  <c r="I7420" i="21" s="1"/>
  <c r="G7421" i="21"/>
  <c r="I7421" i="21" s="1"/>
  <c r="G7422" i="21"/>
  <c r="I7422" i="21" s="1"/>
  <c r="G7423" i="21"/>
  <c r="I7423" i="21" s="1"/>
  <c r="G7424" i="21"/>
  <c r="I7424" i="21" s="1"/>
  <c r="G7425" i="21"/>
  <c r="I7425" i="21" s="1"/>
  <c r="G7426" i="21"/>
  <c r="I7426" i="21" s="1"/>
  <c r="G7427" i="21"/>
  <c r="I7427" i="21" s="1"/>
  <c r="G7428" i="21"/>
  <c r="I7428" i="21" s="1"/>
  <c r="G7429" i="21"/>
  <c r="I7429" i="21" s="1"/>
  <c r="G7430" i="21"/>
  <c r="I7430" i="21" s="1"/>
  <c r="G7431" i="21"/>
  <c r="I7431" i="21" s="1"/>
  <c r="G7432" i="21"/>
  <c r="I7432" i="21" s="1"/>
  <c r="G7433" i="21"/>
  <c r="I7433" i="21" s="1"/>
  <c r="G7434" i="21"/>
  <c r="I7434" i="21" s="1"/>
  <c r="G7435" i="21"/>
  <c r="I7435" i="21" s="1"/>
  <c r="G7436" i="21"/>
  <c r="I7436" i="21" s="1"/>
  <c r="G7437" i="21"/>
  <c r="I7437" i="21" s="1"/>
  <c r="G7438" i="21"/>
  <c r="I7438" i="21" s="1"/>
  <c r="G7439" i="21"/>
  <c r="I7439" i="21" s="1"/>
  <c r="G7440" i="21"/>
  <c r="I7440" i="21" s="1"/>
  <c r="G7441" i="21"/>
  <c r="I7441" i="21" s="1"/>
  <c r="G7442" i="21"/>
  <c r="I7442" i="21" s="1"/>
  <c r="G7443" i="21"/>
  <c r="I7443" i="21" s="1"/>
  <c r="G7444" i="21"/>
  <c r="I7444" i="21" s="1"/>
  <c r="G7445" i="21"/>
  <c r="I7445" i="21" s="1"/>
  <c r="G7446" i="21"/>
  <c r="I7446" i="21" s="1"/>
  <c r="G7447" i="21"/>
  <c r="I7447" i="21" s="1"/>
  <c r="G7448" i="21"/>
  <c r="I7448" i="21" s="1"/>
  <c r="G7449" i="21"/>
  <c r="I7449" i="21" s="1"/>
  <c r="G7450" i="21"/>
  <c r="I7450" i="21" s="1"/>
  <c r="G7451" i="21"/>
  <c r="I7451" i="21" s="1"/>
  <c r="G7452" i="21"/>
  <c r="I7452" i="21" s="1"/>
  <c r="G7453" i="21"/>
  <c r="I7453" i="21" s="1"/>
  <c r="G7454" i="21"/>
  <c r="I7454" i="21" s="1"/>
  <c r="G7455" i="21"/>
  <c r="I7455" i="21" s="1"/>
  <c r="G7456" i="21"/>
  <c r="I7456" i="21" s="1"/>
  <c r="G7457" i="21"/>
  <c r="I7457" i="21" s="1"/>
  <c r="G7458" i="21"/>
  <c r="I7458" i="21" s="1"/>
  <c r="G7459" i="21"/>
  <c r="I7459" i="21" s="1"/>
  <c r="G7460" i="21"/>
  <c r="I7460" i="21" s="1"/>
  <c r="G7461" i="21"/>
  <c r="I7461" i="21" s="1"/>
  <c r="G7462" i="21"/>
  <c r="I7462" i="21" s="1"/>
  <c r="G7463" i="21"/>
  <c r="I7463" i="21" s="1"/>
  <c r="G7464" i="21"/>
  <c r="I7464" i="21" s="1"/>
  <c r="G7465" i="21"/>
  <c r="I7465" i="21" s="1"/>
  <c r="G7466" i="21"/>
  <c r="I7466" i="21" s="1"/>
  <c r="G7467" i="21"/>
  <c r="I7467" i="21" s="1"/>
  <c r="G7468" i="21"/>
  <c r="I7468" i="21" s="1"/>
  <c r="G7469" i="21"/>
  <c r="I7469" i="21" s="1"/>
  <c r="G7470" i="21"/>
  <c r="I7470" i="21" s="1"/>
  <c r="G7471" i="21"/>
  <c r="I7471" i="21" s="1"/>
  <c r="G7472" i="21"/>
  <c r="I7472" i="21" s="1"/>
  <c r="G7473" i="21"/>
  <c r="I7473" i="21" s="1"/>
  <c r="G7474" i="21"/>
  <c r="I7474" i="21" s="1"/>
  <c r="G7475" i="21"/>
  <c r="G7476" i="21"/>
  <c r="G7477" i="21"/>
  <c r="G7478" i="21"/>
  <c r="G7479" i="21"/>
  <c r="G7480" i="21"/>
  <c r="G7481" i="21"/>
  <c r="G7482" i="21"/>
  <c r="G7483" i="21"/>
  <c r="G7484" i="21"/>
  <c r="G7485" i="21"/>
  <c r="G7486" i="21"/>
  <c r="G7487" i="21"/>
  <c r="G7488" i="21"/>
  <c r="G7489" i="21"/>
  <c r="G7490" i="21"/>
  <c r="G7491" i="21"/>
  <c r="I7491" i="21" s="1"/>
  <c r="G7492" i="21"/>
  <c r="I7492" i="21" s="1"/>
  <c r="G7493" i="21"/>
  <c r="I7493" i="21" s="1"/>
  <c r="G7494" i="21"/>
  <c r="I7494" i="21" s="1"/>
  <c r="G7495" i="21"/>
  <c r="I7495" i="21" s="1"/>
  <c r="G7496" i="21"/>
  <c r="I7496" i="21" s="1"/>
  <c r="G7497" i="21"/>
  <c r="I7497" i="21" s="1"/>
  <c r="G7498" i="21"/>
  <c r="I7498" i="21" s="1"/>
  <c r="G7499" i="21"/>
  <c r="G7500" i="21"/>
  <c r="G7501" i="21"/>
  <c r="G7502" i="21"/>
  <c r="G7503" i="21"/>
  <c r="G7504" i="21"/>
  <c r="G7505" i="21"/>
  <c r="G7506" i="21"/>
  <c r="G7507" i="21"/>
  <c r="G7508" i="21"/>
  <c r="G7509" i="21"/>
  <c r="G7510" i="21"/>
  <c r="G7511" i="21"/>
  <c r="G7512" i="21"/>
  <c r="G7513" i="21"/>
  <c r="G7514" i="21"/>
  <c r="G7515" i="21"/>
  <c r="I7515" i="21" s="1"/>
  <c r="G7516" i="21"/>
  <c r="I7516" i="21" s="1"/>
  <c r="G7517" i="21"/>
  <c r="I7517" i="21" s="1"/>
  <c r="G7518" i="21"/>
  <c r="I7518" i="21" s="1"/>
  <c r="G7519" i="21"/>
  <c r="I7519" i="21" s="1"/>
  <c r="G7520" i="21"/>
  <c r="I7520" i="21" s="1"/>
  <c r="G7521" i="21"/>
  <c r="I7521" i="21" s="1"/>
  <c r="G7522" i="21"/>
  <c r="I7522" i="21" s="1"/>
  <c r="G7523" i="21"/>
  <c r="G7524" i="21"/>
  <c r="G7525" i="21"/>
  <c r="G7526" i="21"/>
  <c r="G7527" i="21"/>
  <c r="G7528" i="21"/>
  <c r="G7529" i="21"/>
  <c r="G7530" i="21"/>
  <c r="G7531" i="21"/>
  <c r="G7532" i="21"/>
  <c r="G7533" i="21"/>
  <c r="G7534" i="21"/>
  <c r="G7535" i="21"/>
  <c r="G7536" i="21"/>
  <c r="G7537" i="21"/>
  <c r="G7538" i="21"/>
  <c r="G7539" i="21"/>
  <c r="I7539" i="21" s="1"/>
  <c r="G7540" i="21"/>
  <c r="I7540" i="21" s="1"/>
  <c r="G7541" i="21"/>
  <c r="I7541" i="21" s="1"/>
  <c r="G7542" i="21"/>
  <c r="I7542" i="21" s="1"/>
  <c r="G7543" i="21"/>
  <c r="I7543" i="21" s="1"/>
  <c r="G7544" i="21"/>
  <c r="I7544" i="21" s="1"/>
  <c r="G7545" i="21"/>
  <c r="I7545" i="21" s="1"/>
  <c r="G7546" i="21"/>
  <c r="I7546" i="21" s="1"/>
  <c r="G7547" i="21"/>
  <c r="G7548" i="21"/>
  <c r="G7549" i="21"/>
  <c r="G7550" i="21"/>
  <c r="G7551" i="21"/>
  <c r="G7552" i="21"/>
  <c r="G7553" i="21"/>
  <c r="G7554" i="21"/>
  <c r="G7555" i="21"/>
  <c r="G7556" i="21"/>
  <c r="G7557" i="21"/>
  <c r="G7558" i="21"/>
  <c r="G7559" i="21"/>
  <c r="G7560" i="21"/>
  <c r="G7561" i="21"/>
  <c r="G7562" i="21"/>
  <c r="G7563" i="21"/>
  <c r="I7563" i="21" s="1"/>
  <c r="G7564" i="21"/>
  <c r="I7564" i="21" s="1"/>
  <c r="G7565" i="21"/>
  <c r="I7565" i="21" s="1"/>
  <c r="G7566" i="21"/>
  <c r="I7566" i="21" s="1"/>
  <c r="G7567" i="21"/>
  <c r="I7567" i="21" s="1"/>
  <c r="G7568" i="21"/>
  <c r="I7568" i="21" s="1"/>
  <c r="G7569" i="21"/>
  <c r="I7569" i="21" s="1"/>
  <c r="G7570" i="21"/>
  <c r="I7570" i="21" s="1"/>
  <c r="G7571" i="21"/>
  <c r="G7572" i="21"/>
  <c r="G7573" i="21"/>
  <c r="G7574" i="21"/>
  <c r="G7575" i="21"/>
  <c r="G7576" i="21"/>
  <c r="G7577" i="21"/>
  <c r="G7578" i="21"/>
  <c r="G7579" i="21"/>
  <c r="G7580" i="21"/>
  <c r="G7581" i="21"/>
  <c r="G7582" i="21"/>
  <c r="G7583" i="21"/>
  <c r="G7584" i="21"/>
  <c r="G7585" i="21"/>
  <c r="G7586" i="21"/>
  <c r="G7587" i="21"/>
  <c r="I7587" i="21" s="1"/>
  <c r="G7588" i="21"/>
  <c r="I7588" i="21" s="1"/>
  <c r="G7589" i="21"/>
  <c r="I7589" i="21" s="1"/>
  <c r="G7590" i="21"/>
  <c r="I7590" i="21" s="1"/>
  <c r="G7591" i="21"/>
  <c r="I7591" i="21" s="1"/>
  <c r="G7592" i="21"/>
  <c r="I7592" i="21" s="1"/>
  <c r="G7593" i="21"/>
  <c r="I7593" i="21" s="1"/>
  <c r="G7594" i="21"/>
  <c r="I7594" i="21" s="1"/>
  <c r="G7595" i="21"/>
  <c r="I7595" i="21" s="1"/>
  <c r="G7596" i="21"/>
  <c r="I7596" i="21" s="1"/>
  <c r="G7597" i="21"/>
  <c r="I7597" i="21" s="1"/>
  <c r="G7598" i="21"/>
  <c r="I7598" i="21" s="1"/>
  <c r="G7599" i="21"/>
  <c r="I7599" i="21" s="1"/>
  <c r="G7600" i="21"/>
  <c r="I7600" i="21" s="1"/>
  <c r="G7601" i="21"/>
  <c r="I7601" i="21" s="1"/>
  <c r="G7602" i="21"/>
  <c r="I7602" i="21" s="1"/>
  <c r="G7603" i="21"/>
  <c r="I7603" i="21" s="1"/>
  <c r="G7604" i="21"/>
  <c r="I7604" i="21" s="1"/>
  <c r="G7605" i="21"/>
  <c r="I7605" i="21" s="1"/>
  <c r="G7606" i="21"/>
  <c r="I7606" i="21" s="1"/>
  <c r="G7607" i="21"/>
  <c r="I7607" i="21" s="1"/>
  <c r="G7608" i="21"/>
  <c r="I7608" i="21" s="1"/>
  <c r="G7609" i="21"/>
  <c r="I7609" i="21" s="1"/>
  <c r="G7610" i="21"/>
  <c r="I7610" i="21" s="1"/>
  <c r="G7611" i="21"/>
  <c r="I7611" i="21" s="1"/>
  <c r="G7612" i="21"/>
  <c r="I7612" i="21" s="1"/>
  <c r="G7613" i="21"/>
  <c r="I7613" i="21" s="1"/>
  <c r="G7614" i="21"/>
  <c r="I7614" i="21" s="1"/>
  <c r="G7615" i="21"/>
  <c r="I7615" i="21" s="1"/>
  <c r="G7616" i="21"/>
  <c r="I7616" i="21" s="1"/>
  <c r="G7617" i="21"/>
  <c r="I7617" i="21" s="1"/>
  <c r="G7618" i="21"/>
  <c r="I7618" i="21" s="1"/>
  <c r="G7619" i="21"/>
  <c r="I7619" i="21" s="1"/>
  <c r="G7620" i="21"/>
  <c r="I7620" i="21" s="1"/>
  <c r="G7621" i="21"/>
  <c r="I7621" i="21" s="1"/>
  <c r="G7622" i="21"/>
  <c r="I7622" i="21" s="1"/>
  <c r="G7623" i="21"/>
  <c r="I7623" i="21" s="1"/>
  <c r="G7624" i="21"/>
  <c r="I7624" i="21" s="1"/>
  <c r="G7625" i="21"/>
  <c r="I7625" i="21" s="1"/>
  <c r="G7626" i="21"/>
  <c r="I7626" i="21" s="1"/>
  <c r="G7627" i="21"/>
  <c r="I7627" i="21" s="1"/>
  <c r="G7628" i="21"/>
  <c r="I7628" i="21" s="1"/>
  <c r="G7629" i="21"/>
  <c r="I7629" i="21" s="1"/>
  <c r="G7630" i="21"/>
  <c r="I7630" i="21" s="1"/>
  <c r="G7631" i="21"/>
  <c r="I7631" i="21" s="1"/>
  <c r="G7632" i="21"/>
  <c r="I7632" i="21" s="1"/>
  <c r="G7633" i="21"/>
  <c r="I7633" i="21" s="1"/>
  <c r="G7634" i="21"/>
  <c r="I7634" i="21" s="1"/>
  <c r="G7635" i="21"/>
  <c r="I7635" i="21" s="1"/>
  <c r="G7636" i="21"/>
  <c r="I7636" i="21" s="1"/>
  <c r="G7637" i="21"/>
  <c r="I7637" i="21" s="1"/>
  <c r="G7638" i="21"/>
  <c r="I7638" i="21" s="1"/>
  <c r="G7639" i="21"/>
  <c r="I7639" i="21" s="1"/>
  <c r="G7640" i="21"/>
  <c r="I7640" i="21" s="1"/>
  <c r="G7641" i="21"/>
  <c r="I7641" i="21" s="1"/>
  <c r="G7642" i="21"/>
  <c r="I7642" i="21" s="1"/>
  <c r="G7643" i="21"/>
  <c r="G7644" i="21"/>
  <c r="G7645" i="21"/>
  <c r="G7646" i="21"/>
  <c r="G7647" i="21"/>
  <c r="G7648" i="21"/>
  <c r="G7649" i="21"/>
  <c r="G7650" i="21"/>
  <c r="G7651" i="21"/>
  <c r="G7652" i="21"/>
  <c r="G7653" i="21"/>
  <c r="G7654" i="21"/>
  <c r="G7655" i="21"/>
  <c r="G7656" i="21"/>
  <c r="G7657" i="21"/>
  <c r="G7658" i="21"/>
  <c r="G7659" i="21"/>
  <c r="I7659" i="21" s="1"/>
  <c r="G7660" i="21"/>
  <c r="I7660" i="21" s="1"/>
  <c r="G7661" i="21"/>
  <c r="I7661" i="21" s="1"/>
  <c r="G7662" i="21"/>
  <c r="I7662" i="21" s="1"/>
  <c r="G7663" i="21"/>
  <c r="I7663" i="21" s="1"/>
  <c r="G7664" i="21"/>
  <c r="I7664" i="21" s="1"/>
  <c r="G7665" i="21"/>
  <c r="I7665" i="21" s="1"/>
  <c r="G7666" i="21"/>
  <c r="I7666" i="21" s="1"/>
  <c r="G7667" i="21"/>
  <c r="G7668" i="21"/>
  <c r="G7669" i="21"/>
  <c r="G7670" i="21"/>
  <c r="G7671" i="21"/>
  <c r="G7672" i="21"/>
  <c r="G7673" i="21"/>
  <c r="G7674" i="21"/>
  <c r="G7675" i="21"/>
  <c r="G7676" i="21"/>
  <c r="G7677" i="21"/>
  <c r="G7678" i="21"/>
  <c r="G7679" i="21"/>
  <c r="G7680" i="21"/>
  <c r="G7681" i="21"/>
  <c r="G7682" i="21"/>
  <c r="G7683" i="21"/>
  <c r="I7683" i="21" s="1"/>
  <c r="G7684" i="21"/>
  <c r="I7684" i="21" s="1"/>
  <c r="G7685" i="21"/>
  <c r="I7685" i="21" s="1"/>
  <c r="G7686" i="21"/>
  <c r="I7686" i="21" s="1"/>
  <c r="G7687" i="21"/>
  <c r="I7687" i="21" s="1"/>
  <c r="G7688" i="21"/>
  <c r="I7688" i="21" s="1"/>
  <c r="G7689" i="21"/>
  <c r="I7689" i="21" s="1"/>
  <c r="G7690" i="21"/>
  <c r="I7690" i="21" s="1"/>
  <c r="G7691" i="21"/>
  <c r="G7692" i="21"/>
  <c r="G7693" i="21"/>
  <c r="G7694" i="21"/>
  <c r="G7695" i="21"/>
  <c r="G7696" i="21"/>
  <c r="G7697" i="21"/>
  <c r="G7698" i="21"/>
  <c r="G7699" i="21"/>
  <c r="G7700" i="21"/>
  <c r="G7701" i="21"/>
  <c r="G7702" i="21"/>
  <c r="G7703" i="21"/>
  <c r="G7704" i="21"/>
  <c r="G7705" i="21"/>
  <c r="G7706" i="21"/>
  <c r="G7707" i="21"/>
  <c r="I7707" i="21" s="1"/>
  <c r="G7708" i="21"/>
  <c r="I7708" i="21" s="1"/>
  <c r="G7709" i="21"/>
  <c r="I7709" i="21" s="1"/>
  <c r="G7710" i="21"/>
  <c r="I7710" i="21" s="1"/>
  <c r="G7711" i="21"/>
  <c r="I7711" i="21" s="1"/>
  <c r="G7712" i="21"/>
  <c r="I7712" i="21" s="1"/>
  <c r="G7713" i="21"/>
  <c r="I7713" i="21" s="1"/>
  <c r="G7714" i="21"/>
  <c r="I7714" i="21" s="1"/>
  <c r="G7715" i="21"/>
  <c r="G7716" i="21"/>
  <c r="G7717" i="21"/>
  <c r="G7718" i="21"/>
  <c r="G7719" i="21"/>
  <c r="G7720" i="21"/>
  <c r="G7721" i="21"/>
  <c r="G7722" i="21"/>
  <c r="G7723" i="21"/>
  <c r="G7724" i="21"/>
  <c r="G7725" i="21"/>
  <c r="G7726" i="21"/>
  <c r="G7727" i="21"/>
  <c r="G7728" i="21"/>
  <c r="G7729" i="21"/>
  <c r="G7730" i="21"/>
  <c r="G7731" i="21"/>
  <c r="I7731" i="21" s="1"/>
  <c r="G7732" i="21"/>
  <c r="I7732" i="21" s="1"/>
  <c r="G7733" i="21"/>
  <c r="I7733" i="21" s="1"/>
  <c r="G7734" i="21"/>
  <c r="I7734" i="21" s="1"/>
  <c r="G7735" i="21"/>
  <c r="I7735" i="21" s="1"/>
  <c r="G7736" i="21"/>
  <c r="I7736" i="21" s="1"/>
  <c r="G7737" i="21"/>
  <c r="I7737" i="21" s="1"/>
  <c r="G7738" i="21"/>
  <c r="I7738" i="21" s="1"/>
  <c r="G7739" i="21"/>
  <c r="G7740" i="21"/>
  <c r="G7741" i="21"/>
  <c r="G7742" i="21"/>
  <c r="G7743" i="21"/>
  <c r="G7744" i="21"/>
  <c r="G7745" i="21"/>
  <c r="G7746" i="21"/>
  <c r="G7747" i="21"/>
  <c r="G7748" i="21"/>
  <c r="G7749" i="21"/>
  <c r="G7750" i="21"/>
  <c r="G7751" i="21"/>
  <c r="G7752" i="21"/>
  <c r="G7753" i="21"/>
  <c r="G7754" i="21"/>
  <c r="G7755" i="21"/>
  <c r="I7755" i="21" s="1"/>
  <c r="G7756" i="21"/>
  <c r="I7756" i="21" s="1"/>
  <c r="G7757" i="21"/>
  <c r="I7757" i="21" s="1"/>
  <c r="G7758" i="21"/>
  <c r="I7758" i="21" s="1"/>
  <c r="G7759" i="21"/>
  <c r="I7759" i="21" s="1"/>
  <c r="G7760" i="21"/>
  <c r="I7760" i="21" s="1"/>
  <c r="G7761" i="21"/>
  <c r="I7761" i="21" s="1"/>
  <c r="G7762" i="21"/>
  <c r="I7762" i="21" s="1"/>
  <c r="G7763" i="21"/>
  <c r="I7763" i="21" s="1"/>
  <c r="G7764" i="21"/>
  <c r="I7764" i="21" s="1"/>
  <c r="G7765" i="21"/>
  <c r="I7765" i="21" s="1"/>
  <c r="G7766" i="21"/>
  <c r="I7766" i="21" s="1"/>
  <c r="G7767" i="21"/>
  <c r="I7767" i="21" s="1"/>
  <c r="G7768" i="21"/>
  <c r="I7768" i="21" s="1"/>
  <c r="G7769" i="21"/>
  <c r="I7769" i="21" s="1"/>
  <c r="G7770" i="21"/>
  <c r="I7770" i="21" s="1"/>
  <c r="G7771" i="21"/>
  <c r="I7771" i="21" s="1"/>
  <c r="G7772" i="21"/>
  <c r="I7772" i="21" s="1"/>
  <c r="G7773" i="21"/>
  <c r="I7773" i="21" s="1"/>
  <c r="G7774" i="21"/>
  <c r="I7774" i="21" s="1"/>
  <c r="G7775" i="21"/>
  <c r="I7775" i="21" s="1"/>
  <c r="G7776" i="21"/>
  <c r="I7776" i="21" s="1"/>
  <c r="G7777" i="21"/>
  <c r="I7777" i="21" s="1"/>
  <c r="G7778" i="21"/>
  <c r="I7778" i="21" s="1"/>
  <c r="G7779" i="21"/>
  <c r="I7779" i="21" s="1"/>
  <c r="G7780" i="21"/>
  <c r="I7780" i="21" s="1"/>
  <c r="G7781" i="21"/>
  <c r="I7781" i="21" s="1"/>
  <c r="G7782" i="21"/>
  <c r="I7782" i="21" s="1"/>
  <c r="G7783" i="21"/>
  <c r="I7783" i="21" s="1"/>
  <c r="G7784" i="21"/>
  <c r="I7784" i="21" s="1"/>
  <c r="G7785" i="21"/>
  <c r="I7785" i="21" s="1"/>
  <c r="G7786" i="21"/>
  <c r="I7786" i="21" s="1"/>
  <c r="G7787" i="21"/>
  <c r="I7787" i="21" s="1"/>
  <c r="G7788" i="21"/>
  <c r="I7788" i="21" s="1"/>
  <c r="G7789" i="21"/>
  <c r="I7789" i="21" s="1"/>
  <c r="G7790" i="21"/>
  <c r="I7790" i="21" s="1"/>
  <c r="G7791" i="21"/>
  <c r="I7791" i="21" s="1"/>
  <c r="G7792" i="21"/>
  <c r="I7792" i="21" s="1"/>
  <c r="G7793" i="21"/>
  <c r="I7793" i="21" s="1"/>
  <c r="G7794" i="21"/>
  <c r="I7794" i="21" s="1"/>
  <c r="G7795" i="21"/>
  <c r="I7795" i="21" s="1"/>
  <c r="G7796" i="21"/>
  <c r="I7796" i="21" s="1"/>
  <c r="G7797" i="21"/>
  <c r="I7797" i="21" s="1"/>
  <c r="G7798" i="21"/>
  <c r="I7798" i="21" s="1"/>
  <c r="G7799" i="21"/>
  <c r="I7799" i="21" s="1"/>
  <c r="G7800" i="21"/>
  <c r="I7800" i="21" s="1"/>
  <c r="G7801" i="21"/>
  <c r="I7801" i="21" s="1"/>
  <c r="G7802" i="21"/>
  <c r="I7802" i="21" s="1"/>
  <c r="G7803" i="21"/>
  <c r="I7803" i="21" s="1"/>
  <c r="G7804" i="21"/>
  <c r="I7804" i="21" s="1"/>
  <c r="G7805" i="21"/>
  <c r="I7805" i="21" s="1"/>
  <c r="G7806" i="21"/>
  <c r="I7806" i="21" s="1"/>
  <c r="G7807" i="21"/>
  <c r="I7807" i="21" s="1"/>
  <c r="G7808" i="21"/>
  <c r="I7808" i="21" s="1"/>
  <c r="G7809" i="21"/>
  <c r="I7809" i="21" s="1"/>
  <c r="G7810" i="21"/>
  <c r="I7810" i="21" s="1"/>
  <c r="G7811" i="21"/>
  <c r="G7812" i="21"/>
  <c r="G7813" i="21"/>
  <c r="G7814" i="21"/>
  <c r="G7815" i="21"/>
  <c r="G7816" i="21"/>
  <c r="G7817" i="21"/>
  <c r="G7818" i="21"/>
  <c r="G7819" i="21"/>
  <c r="G7820" i="21"/>
  <c r="G7821" i="21"/>
  <c r="G7822" i="21"/>
  <c r="G7823" i="21"/>
  <c r="G7824" i="21"/>
  <c r="G7825" i="21"/>
  <c r="G7826" i="21"/>
  <c r="G7827" i="21"/>
  <c r="I7827" i="21" s="1"/>
  <c r="G7828" i="21"/>
  <c r="I7828" i="21" s="1"/>
  <c r="G7829" i="21"/>
  <c r="I7829" i="21" s="1"/>
  <c r="G7830" i="21"/>
  <c r="I7830" i="21" s="1"/>
  <c r="G7831" i="21"/>
  <c r="I7831" i="21" s="1"/>
  <c r="G7832" i="21"/>
  <c r="I7832" i="21" s="1"/>
  <c r="G7833" i="21"/>
  <c r="I7833" i="21" s="1"/>
  <c r="G7834" i="21"/>
  <c r="I7834" i="21" s="1"/>
  <c r="G7835" i="21"/>
  <c r="G7836" i="21"/>
  <c r="G7837" i="21"/>
  <c r="G7838" i="21"/>
  <c r="G7839" i="21"/>
  <c r="G7840" i="21"/>
  <c r="G7841" i="21"/>
  <c r="G7842" i="21"/>
  <c r="G7843" i="21"/>
  <c r="G7844" i="21"/>
  <c r="G7845" i="21"/>
  <c r="G7846" i="21"/>
  <c r="G7847" i="21"/>
  <c r="G7848" i="21"/>
  <c r="G7849" i="21"/>
  <c r="G7850" i="21"/>
  <c r="G7851" i="21"/>
  <c r="I7851" i="21" s="1"/>
  <c r="G7852" i="21"/>
  <c r="I7852" i="21" s="1"/>
  <c r="G7853" i="21"/>
  <c r="I7853" i="21" s="1"/>
  <c r="G7854" i="21"/>
  <c r="I7854" i="21" s="1"/>
  <c r="G7855" i="21"/>
  <c r="I7855" i="21" s="1"/>
  <c r="G7856" i="21"/>
  <c r="I7856" i="21" s="1"/>
  <c r="G7857" i="21"/>
  <c r="I7857" i="21" s="1"/>
  <c r="G7858" i="21"/>
  <c r="I7858" i="21" s="1"/>
  <c r="G7859" i="21"/>
  <c r="G7860" i="21"/>
  <c r="G7861" i="21"/>
  <c r="G7862" i="21"/>
  <c r="G7863" i="21"/>
  <c r="G7864" i="21"/>
  <c r="G7865" i="21"/>
  <c r="G7866" i="21"/>
  <c r="G7867" i="21"/>
  <c r="G7868" i="21"/>
  <c r="G7869" i="21"/>
  <c r="G7870" i="21"/>
  <c r="G7871" i="21"/>
  <c r="G7872" i="21"/>
  <c r="G7873" i="21"/>
  <c r="G7874" i="21"/>
  <c r="G7875" i="21"/>
  <c r="I7875" i="21" s="1"/>
  <c r="G7876" i="21"/>
  <c r="I7876" i="21" s="1"/>
  <c r="G7877" i="21"/>
  <c r="I7877" i="21" s="1"/>
  <c r="G7878" i="21"/>
  <c r="I7878" i="21" s="1"/>
  <c r="G7879" i="21"/>
  <c r="I7879" i="21" s="1"/>
  <c r="G7880" i="21"/>
  <c r="I7880" i="21" s="1"/>
  <c r="G7881" i="21"/>
  <c r="I7881" i="21" s="1"/>
  <c r="G7882" i="21"/>
  <c r="I7882" i="21" s="1"/>
  <c r="G7883" i="21"/>
  <c r="G7884" i="21"/>
  <c r="G7885" i="21"/>
  <c r="G7886" i="21"/>
  <c r="G7887" i="21"/>
  <c r="G7888" i="21"/>
  <c r="G7889" i="21"/>
  <c r="G7890" i="21"/>
  <c r="G7891" i="21"/>
  <c r="G7892" i="21"/>
  <c r="G7893" i="21"/>
  <c r="G7894" i="21"/>
  <c r="G7895" i="21"/>
  <c r="G7896" i="21"/>
  <c r="G7897" i="21"/>
  <c r="G7898" i="21"/>
  <c r="G7899" i="21"/>
  <c r="I7899" i="21" s="1"/>
  <c r="G7900" i="21"/>
  <c r="I7900" i="21" s="1"/>
  <c r="G7901" i="21"/>
  <c r="I7901" i="21" s="1"/>
  <c r="G7902" i="21"/>
  <c r="I7902" i="21" s="1"/>
  <c r="G7903" i="21"/>
  <c r="I7903" i="21" s="1"/>
  <c r="G7904" i="21"/>
  <c r="I7904" i="21" s="1"/>
  <c r="G7905" i="21"/>
  <c r="I7905" i="21" s="1"/>
  <c r="G7906" i="21"/>
  <c r="I7906" i="21" s="1"/>
  <c r="G7907" i="21"/>
  <c r="G7908" i="21"/>
  <c r="G7909" i="21"/>
  <c r="G7910" i="21"/>
  <c r="G7911" i="21"/>
  <c r="G7912" i="21"/>
  <c r="G7913" i="21"/>
  <c r="G7914" i="21"/>
  <c r="G7915" i="21"/>
  <c r="G7916" i="21"/>
  <c r="G7917" i="21"/>
  <c r="G7918" i="21"/>
  <c r="G7919" i="21"/>
  <c r="G7920" i="21"/>
  <c r="G7921" i="21"/>
  <c r="G7922" i="21"/>
  <c r="G7923" i="21"/>
  <c r="I7923" i="21" s="1"/>
  <c r="G7924" i="21"/>
  <c r="I7924" i="21" s="1"/>
  <c r="G7925" i="21"/>
  <c r="I7925" i="21" s="1"/>
  <c r="G7926" i="21"/>
  <c r="I7926" i="21" s="1"/>
  <c r="G7927" i="21"/>
  <c r="I7927" i="21" s="1"/>
  <c r="G7928" i="21"/>
  <c r="I7928" i="21" s="1"/>
  <c r="G7929" i="21"/>
  <c r="I7929" i="21" s="1"/>
  <c r="G7930" i="21"/>
  <c r="I7930" i="21" s="1"/>
  <c r="G7931" i="21"/>
  <c r="I7931" i="21" s="1"/>
  <c r="G7932" i="21"/>
  <c r="I7932" i="21" s="1"/>
  <c r="G7933" i="21"/>
  <c r="I7933" i="21" s="1"/>
  <c r="G7934" i="21"/>
  <c r="I7934" i="21" s="1"/>
  <c r="G7935" i="21"/>
  <c r="I7935" i="21" s="1"/>
  <c r="G7936" i="21"/>
  <c r="I7936" i="21" s="1"/>
  <c r="G7937" i="21"/>
  <c r="I7937" i="21" s="1"/>
  <c r="G7938" i="21"/>
  <c r="I7938" i="21" s="1"/>
  <c r="G7939" i="21"/>
  <c r="I7939" i="21" s="1"/>
  <c r="G7940" i="21"/>
  <c r="I7940" i="21" s="1"/>
  <c r="G7941" i="21"/>
  <c r="I7941" i="21" s="1"/>
  <c r="G7942" i="21"/>
  <c r="I7942" i="21" s="1"/>
  <c r="G7943" i="21"/>
  <c r="I7943" i="21" s="1"/>
  <c r="G7944" i="21"/>
  <c r="I7944" i="21" s="1"/>
  <c r="G7945" i="21"/>
  <c r="I7945" i="21" s="1"/>
  <c r="G7946" i="21"/>
  <c r="I7946" i="21" s="1"/>
  <c r="G7947" i="21"/>
  <c r="I7947" i="21" s="1"/>
  <c r="G7948" i="21"/>
  <c r="I7948" i="21" s="1"/>
  <c r="G7949" i="21"/>
  <c r="I7949" i="21" s="1"/>
  <c r="G7950" i="21"/>
  <c r="I7950" i="21" s="1"/>
  <c r="G7951" i="21"/>
  <c r="I7951" i="21" s="1"/>
  <c r="G7952" i="21"/>
  <c r="I7952" i="21" s="1"/>
  <c r="G7953" i="21"/>
  <c r="I7953" i="21" s="1"/>
  <c r="G7954" i="21"/>
  <c r="I7954" i="21" s="1"/>
  <c r="G7955" i="21"/>
  <c r="I7955" i="21" s="1"/>
  <c r="G7956" i="21"/>
  <c r="I7956" i="21" s="1"/>
  <c r="G7957" i="21"/>
  <c r="I7957" i="21" s="1"/>
  <c r="G7958" i="21"/>
  <c r="I7958" i="21" s="1"/>
  <c r="G7959" i="21"/>
  <c r="I7959" i="21" s="1"/>
  <c r="G7960" i="21"/>
  <c r="I7960" i="21" s="1"/>
  <c r="G7961" i="21"/>
  <c r="I7961" i="21" s="1"/>
  <c r="G7962" i="21"/>
  <c r="I7962" i="21" s="1"/>
  <c r="G7963" i="21"/>
  <c r="I7963" i="21" s="1"/>
  <c r="G7964" i="21"/>
  <c r="I7964" i="21" s="1"/>
  <c r="G7965" i="21"/>
  <c r="I7965" i="21" s="1"/>
  <c r="G7966" i="21"/>
  <c r="I7966" i="21" s="1"/>
  <c r="G7967" i="21"/>
  <c r="I7967" i="21" s="1"/>
  <c r="G7968" i="21"/>
  <c r="I7968" i="21" s="1"/>
  <c r="G7969" i="21"/>
  <c r="I7969" i="21" s="1"/>
  <c r="G7970" i="21"/>
  <c r="I7970" i="21" s="1"/>
  <c r="G7971" i="21"/>
  <c r="I7971" i="21" s="1"/>
  <c r="G7972" i="21"/>
  <c r="I7972" i="21" s="1"/>
  <c r="G7973" i="21"/>
  <c r="I7973" i="21" s="1"/>
  <c r="G7974" i="21"/>
  <c r="I7974" i="21" s="1"/>
  <c r="G7975" i="21"/>
  <c r="I7975" i="21" s="1"/>
  <c r="G7976" i="21"/>
  <c r="I7976" i="21" s="1"/>
  <c r="G7977" i="21"/>
  <c r="I7977" i="21" s="1"/>
  <c r="G7978" i="21"/>
  <c r="I7978" i="21" s="1"/>
  <c r="G7979" i="21"/>
  <c r="G7980" i="21"/>
  <c r="G7981" i="21"/>
  <c r="G7982" i="21"/>
  <c r="G7983" i="21"/>
  <c r="G7984" i="21"/>
  <c r="G7985" i="21"/>
  <c r="G7986" i="21"/>
  <c r="G7987" i="21"/>
  <c r="G7988" i="21"/>
  <c r="G7989" i="21"/>
  <c r="G7990" i="21"/>
  <c r="G7991" i="21"/>
  <c r="G7992" i="21"/>
  <c r="G7993" i="21"/>
  <c r="G7994" i="21"/>
  <c r="G7995" i="21"/>
  <c r="I7995" i="21" s="1"/>
  <c r="G7996" i="21"/>
  <c r="I7996" i="21" s="1"/>
  <c r="G7997" i="21"/>
  <c r="I7997" i="21" s="1"/>
  <c r="G7998" i="21"/>
  <c r="I7998" i="21" s="1"/>
  <c r="G7999" i="21"/>
  <c r="I7999" i="21" s="1"/>
  <c r="G8000" i="21"/>
  <c r="I8000" i="21" s="1"/>
  <c r="G8001" i="21"/>
  <c r="I8001" i="21" s="1"/>
  <c r="G8002" i="21"/>
  <c r="I8002" i="21" s="1"/>
  <c r="G8003" i="21"/>
  <c r="G8004" i="21"/>
  <c r="G8005" i="21"/>
  <c r="G8006" i="21"/>
  <c r="G8007" i="21"/>
  <c r="G8008" i="21"/>
  <c r="G8009" i="21"/>
  <c r="G8010" i="21"/>
  <c r="G8011" i="21"/>
  <c r="G8012" i="21"/>
  <c r="G8013" i="21"/>
  <c r="G8014" i="21"/>
  <c r="G8015" i="21"/>
  <c r="G8016" i="21"/>
  <c r="G8017" i="21"/>
  <c r="G8018" i="21"/>
  <c r="G8019" i="21"/>
  <c r="I8019" i="21" s="1"/>
  <c r="G8020" i="21"/>
  <c r="I8020" i="21" s="1"/>
  <c r="G8021" i="21"/>
  <c r="I8021" i="21" s="1"/>
  <c r="G8022" i="21"/>
  <c r="I8022" i="21" s="1"/>
  <c r="G8023" i="21"/>
  <c r="I8023" i="21" s="1"/>
  <c r="G8024" i="21"/>
  <c r="I8024" i="21" s="1"/>
  <c r="G8025" i="21"/>
  <c r="I8025" i="21" s="1"/>
  <c r="G8026" i="21"/>
  <c r="I8026" i="21" s="1"/>
  <c r="G8027" i="21"/>
  <c r="G8028" i="21"/>
  <c r="G8029" i="21"/>
  <c r="G8030" i="21"/>
  <c r="G8031" i="21"/>
  <c r="G8032" i="21"/>
  <c r="G8033" i="21"/>
  <c r="G8034" i="21"/>
  <c r="G8035" i="21"/>
  <c r="G8036" i="21"/>
  <c r="G8037" i="21"/>
  <c r="G8038" i="21"/>
  <c r="G8039" i="21"/>
  <c r="G8040" i="21"/>
  <c r="G8041" i="21"/>
  <c r="G8042" i="21"/>
  <c r="G8043" i="21"/>
  <c r="I8043" i="21" s="1"/>
  <c r="G8044" i="21"/>
  <c r="I8044" i="21" s="1"/>
  <c r="G8045" i="21"/>
  <c r="I8045" i="21" s="1"/>
  <c r="G8046" i="21"/>
  <c r="I8046" i="21" s="1"/>
  <c r="G8047" i="21"/>
  <c r="I8047" i="21" s="1"/>
  <c r="G8048" i="21"/>
  <c r="I8048" i="21" s="1"/>
  <c r="G8049" i="21"/>
  <c r="I8049" i="21" s="1"/>
  <c r="G8050" i="21"/>
  <c r="I8050" i="21" s="1"/>
  <c r="G8051" i="21"/>
  <c r="G8052" i="21"/>
  <c r="G8053" i="21"/>
  <c r="G8054" i="21"/>
  <c r="G8055" i="21"/>
  <c r="G8056" i="21"/>
  <c r="G8057" i="21"/>
  <c r="G8058" i="21"/>
  <c r="G8059" i="21"/>
  <c r="G8060" i="21"/>
  <c r="G8061" i="21"/>
  <c r="G8062" i="21"/>
  <c r="G8063" i="21"/>
  <c r="G8064" i="21"/>
  <c r="G8065" i="21"/>
  <c r="G8066" i="21"/>
  <c r="G8067" i="21"/>
  <c r="I8067" i="21" s="1"/>
  <c r="G8068" i="21"/>
  <c r="I8068" i="21" s="1"/>
  <c r="G8069" i="21"/>
  <c r="I8069" i="21" s="1"/>
  <c r="G8070" i="21"/>
  <c r="I8070" i="21" s="1"/>
  <c r="G8071" i="21"/>
  <c r="I8071" i="21" s="1"/>
  <c r="G8072" i="21"/>
  <c r="I8072" i="21" s="1"/>
  <c r="G8073" i="21"/>
  <c r="I8073" i="21" s="1"/>
  <c r="G8074" i="21"/>
  <c r="I8074" i="21" s="1"/>
  <c r="G8075" i="21"/>
  <c r="G8076" i="21"/>
  <c r="G8077" i="21"/>
  <c r="G8078" i="21"/>
  <c r="G8079" i="21"/>
  <c r="G8080" i="21"/>
  <c r="G8081" i="21"/>
  <c r="G8082" i="21"/>
  <c r="G8083" i="21"/>
  <c r="G8084" i="21"/>
  <c r="G8085" i="21"/>
  <c r="G8086" i="21"/>
  <c r="G8087" i="21"/>
  <c r="G8088" i="21"/>
  <c r="G8089" i="21"/>
  <c r="G8090" i="21"/>
  <c r="G8091" i="21"/>
  <c r="I8091" i="21" s="1"/>
  <c r="G8092" i="21"/>
  <c r="I8092" i="21" s="1"/>
  <c r="G8093" i="21"/>
  <c r="I8093" i="21" s="1"/>
  <c r="G8094" i="21"/>
  <c r="I8094" i="21" s="1"/>
  <c r="G8095" i="21"/>
  <c r="I8095" i="21" s="1"/>
  <c r="G8096" i="21"/>
  <c r="I8096" i="21" s="1"/>
  <c r="G8097" i="21"/>
  <c r="I8097" i="21" s="1"/>
  <c r="G8098" i="21"/>
  <c r="I8098" i="21" s="1"/>
  <c r="G8099" i="21"/>
  <c r="I8099" i="21" s="1"/>
  <c r="G8100" i="21"/>
  <c r="I8100" i="21" s="1"/>
  <c r="G8101" i="21"/>
  <c r="I8101" i="21" s="1"/>
  <c r="G8102" i="21"/>
  <c r="I8102" i="21" s="1"/>
  <c r="G8103" i="21"/>
  <c r="I8103" i="21" s="1"/>
  <c r="G8104" i="21"/>
  <c r="I8104" i="21" s="1"/>
  <c r="G8105" i="21"/>
  <c r="I8105" i="21" s="1"/>
  <c r="G8106" i="21"/>
  <c r="I8106" i="21" s="1"/>
  <c r="G8107" i="21"/>
  <c r="I8107" i="21" s="1"/>
  <c r="G8108" i="21"/>
  <c r="I8108" i="21" s="1"/>
  <c r="G8109" i="21"/>
  <c r="I8109" i="21" s="1"/>
  <c r="G8110" i="21"/>
  <c r="I8110" i="21" s="1"/>
  <c r="G8111" i="21"/>
  <c r="I8111" i="21" s="1"/>
  <c r="G8112" i="21"/>
  <c r="I8112" i="21" s="1"/>
  <c r="G8113" i="21"/>
  <c r="I8113" i="21" s="1"/>
  <c r="G8114" i="21"/>
  <c r="I8114" i="21" s="1"/>
  <c r="G8115" i="21"/>
  <c r="I8115" i="21" s="1"/>
  <c r="G8116" i="21"/>
  <c r="I8116" i="21" s="1"/>
  <c r="G8117" i="21"/>
  <c r="I8117" i="21" s="1"/>
  <c r="G8118" i="21"/>
  <c r="I8118" i="21" s="1"/>
  <c r="G8119" i="21"/>
  <c r="I8119" i="21" s="1"/>
  <c r="G8120" i="21"/>
  <c r="I8120" i="21" s="1"/>
  <c r="G8121" i="21"/>
  <c r="I8121" i="21" s="1"/>
  <c r="G8122" i="21"/>
  <c r="I8122" i="21" s="1"/>
  <c r="G8123" i="21"/>
  <c r="I8123" i="21" s="1"/>
  <c r="G8124" i="21"/>
  <c r="I8124" i="21" s="1"/>
  <c r="G8125" i="21"/>
  <c r="I8125" i="21" s="1"/>
  <c r="G8126" i="21"/>
  <c r="I8126" i="21" s="1"/>
  <c r="G8127" i="21"/>
  <c r="I8127" i="21" s="1"/>
  <c r="G8128" i="21"/>
  <c r="I8128" i="21" s="1"/>
  <c r="G8129" i="21"/>
  <c r="I8129" i="21" s="1"/>
  <c r="G8130" i="21"/>
  <c r="I8130" i="21" s="1"/>
  <c r="G8131" i="21"/>
  <c r="I8131" i="21" s="1"/>
  <c r="G8132" i="21"/>
  <c r="I8132" i="21" s="1"/>
  <c r="G8133" i="21"/>
  <c r="I8133" i="21" s="1"/>
  <c r="G8134" i="21"/>
  <c r="I8134" i="21" s="1"/>
  <c r="G8135" i="21"/>
  <c r="I8135" i="21" s="1"/>
  <c r="G8136" i="21"/>
  <c r="I8136" i="21" s="1"/>
  <c r="G8137" i="21"/>
  <c r="I8137" i="21" s="1"/>
  <c r="G8138" i="21"/>
  <c r="I8138" i="21" s="1"/>
  <c r="G8139" i="21"/>
  <c r="I8139" i="21" s="1"/>
  <c r="G8140" i="21"/>
  <c r="I8140" i="21" s="1"/>
  <c r="G8141" i="21"/>
  <c r="I8141" i="21" s="1"/>
  <c r="G8142" i="21"/>
  <c r="I8142" i="21" s="1"/>
  <c r="G8143" i="21"/>
  <c r="I8143" i="21" s="1"/>
  <c r="G8144" i="21"/>
  <c r="I8144" i="21" s="1"/>
  <c r="G8145" i="21"/>
  <c r="I8145" i="21" s="1"/>
  <c r="G8146" i="21"/>
  <c r="I8146" i="21" s="1"/>
  <c r="G8147" i="21"/>
  <c r="G8148" i="21"/>
  <c r="G8149" i="21"/>
  <c r="G8150" i="21"/>
  <c r="G8151" i="21"/>
  <c r="G8152" i="21"/>
  <c r="G8153" i="21"/>
  <c r="G8154" i="21"/>
  <c r="G8155" i="21"/>
  <c r="G8156" i="21"/>
  <c r="G8157" i="21"/>
  <c r="G8158" i="21"/>
  <c r="G8159" i="21"/>
  <c r="G8160" i="21"/>
  <c r="G8161" i="21"/>
  <c r="G8162" i="21"/>
  <c r="G8163" i="21"/>
  <c r="I8163" i="21" s="1"/>
  <c r="G8164" i="21"/>
  <c r="I8164" i="21" s="1"/>
  <c r="G8165" i="21"/>
  <c r="I8165" i="21" s="1"/>
  <c r="G8166" i="21"/>
  <c r="I8166" i="21" s="1"/>
  <c r="G8167" i="21"/>
  <c r="I8167" i="21" s="1"/>
  <c r="G8168" i="21"/>
  <c r="I8168" i="21" s="1"/>
  <c r="G8169" i="21"/>
  <c r="I8169" i="21" s="1"/>
  <c r="G8170" i="21"/>
  <c r="I8170" i="21" s="1"/>
  <c r="G8171" i="21"/>
  <c r="G8172" i="21"/>
  <c r="G8173" i="21"/>
  <c r="G8174" i="21"/>
  <c r="G8175" i="21"/>
  <c r="G8176" i="21"/>
  <c r="G8177" i="21"/>
  <c r="G8178" i="21"/>
  <c r="G8179" i="21"/>
  <c r="G8180" i="21"/>
  <c r="G8181" i="21"/>
  <c r="G8182" i="21"/>
  <c r="G8183" i="21"/>
  <c r="G8184" i="21"/>
  <c r="G8185" i="21"/>
  <c r="G8186" i="21"/>
  <c r="G8187" i="21"/>
  <c r="I8187" i="21" s="1"/>
  <c r="G8188" i="21"/>
  <c r="I8188" i="21" s="1"/>
  <c r="G8189" i="21"/>
  <c r="I8189" i="21" s="1"/>
  <c r="G8190" i="21"/>
  <c r="I8190" i="21" s="1"/>
  <c r="G8191" i="21"/>
  <c r="I8191" i="21" s="1"/>
  <c r="G8192" i="21"/>
  <c r="I8192" i="21" s="1"/>
  <c r="G8193" i="21"/>
  <c r="I8193" i="21" s="1"/>
  <c r="G8194" i="21"/>
  <c r="I8194" i="21" s="1"/>
  <c r="G8195" i="21"/>
  <c r="G8196" i="21"/>
  <c r="G8197" i="21"/>
  <c r="G8198" i="21"/>
  <c r="G8199" i="21"/>
  <c r="G8200" i="21"/>
  <c r="G8201" i="21"/>
  <c r="G8202" i="21"/>
  <c r="G8203" i="21"/>
  <c r="G8204" i="21"/>
  <c r="G8205" i="21"/>
  <c r="G8206" i="21"/>
  <c r="G8207" i="21"/>
  <c r="G8208" i="21"/>
  <c r="G8209" i="21"/>
  <c r="G8210" i="21"/>
  <c r="G8211" i="21"/>
  <c r="I8211" i="21" s="1"/>
  <c r="G8212" i="21"/>
  <c r="I8212" i="21" s="1"/>
  <c r="G8213" i="21"/>
  <c r="I8213" i="21" s="1"/>
  <c r="G8214" i="21"/>
  <c r="I8214" i="21" s="1"/>
  <c r="G8215" i="21"/>
  <c r="I8215" i="21" s="1"/>
  <c r="G8216" i="21"/>
  <c r="I8216" i="21" s="1"/>
  <c r="G8217" i="21"/>
  <c r="I8217" i="21" s="1"/>
  <c r="G8218" i="21"/>
  <c r="I8218" i="21" s="1"/>
  <c r="G8219" i="21"/>
  <c r="G8220" i="21"/>
  <c r="G8221" i="21"/>
  <c r="G8222" i="21"/>
  <c r="G8223" i="21"/>
  <c r="G8224" i="21"/>
  <c r="G8225" i="21"/>
  <c r="G8226" i="21"/>
  <c r="G8227" i="21"/>
  <c r="G8228" i="21"/>
  <c r="G8229" i="21"/>
  <c r="G8230" i="21"/>
  <c r="G8231" i="21"/>
  <c r="G8232" i="21"/>
  <c r="G8233" i="21"/>
  <c r="G8234" i="21"/>
  <c r="G8235" i="21"/>
  <c r="I8235" i="21" s="1"/>
  <c r="G8236" i="21"/>
  <c r="I8236" i="21" s="1"/>
  <c r="G8237" i="21"/>
  <c r="I8237" i="21" s="1"/>
  <c r="G8238" i="21"/>
  <c r="I8238" i="21" s="1"/>
  <c r="G8239" i="21"/>
  <c r="I8239" i="21" s="1"/>
  <c r="G8240" i="21"/>
  <c r="I8240" i="21" s="1"/>
  <c r="G8241" i="21"/>
  <c r="I8241" i="21" s="1"/>
  <c r="G8242" i="21"/>
  <c r="I8242" i="21" s="1"/>
  <c r="G8243" i="21"/>
  <c r="G8244" i="21"/>
  <c r="G8245" i="21"/>
  <c r="G8246" i="21"/>
  <c r="G8247" i="21"/>
  <c r="G8248" i="21"/>
  <c r="G8249" i="21"/>
  <c r="G8250" i="21"/>
  <c r="G8251" i="21"/>
  <c r="G8252" i="21"/>
  <c r="G8253" i="21"/>
  <c r="G8254" i="21"/>
  <c r="G8255" i="21"/>
  <c r="G8256" i="21"/>
  <c r="G8257" i="21"/>
  <c r="G8258" i="21"/>
  <c r="G8259" i="21"/>
  <c r="I8259" i="21" s="1"/>
  <c r="G8260" i="21"/>
  <c r="I8260" i="21" s="1"/>
  <c r="G8261" i="21"/>
  <c r="I8261" i="21" s="1"/>
  <c r="G8262" i="21"/>
  <c r="I8262" i="21" s="1"/>
  <c r="G8263" i="21"/>
  <c r="I8263" i="21" s="1"/>
  <c r="G8264" i="21"/>
  <c r="I8264" i="21" s="1"/>
  <c r="G8265" i="21"/>
  <c r="I8265" i="21" s="1"/>
  <c r="G8266" i="21"/>
  <c r="I8266" i="21" s="1"/>
  <c r="G8267" i="21"/>
  <c r="I8267" i="21" s="1"/>
  <c r="G8268" i="21"/>
  <c r="I8268" i="21" s="1"/>
  <c r="G8269" i="21"/>
  <c r="I8269" i="21" s="1"/>
  <c r="G8270" i="21"/>
  <c r="I8270" i="21" s="1"/>
  <c r="G8271" i="21"/>
  <c r="I8271" i="21" s="1"/>
  <c r="G8272" i="21"/>
  <c r="I8272" i="21" s="1"/>
  <c r="G8273" i="21"/>
  <c r="I8273" i="21" s="1"/>
  <c r="G8274" i="21"/>
  <c r="I8274" i="21" s="1"/>
  <c r="G8275" i="21"/>
  <c r="I8275" i="21" s="1"/>
  <c r="G8276" i="21"/>
  <c r="I8276" i="21" s="1"/>
  <c r="G8277" i="21"/>
  <c r="I8277" i="21" s="1"/>
  <c r="G8278" i="21"/>
  <c r="I8278" i="21" s="1"/>
  <c r="G8279" i="21"/>
  <c r="I8279" i="21" s="1"/>
  <c r="G8280" i="21"/>
  <c r="I8280" i="21" s="1"/>
  <c r="G8281" i="21"/>
  <c r="I8281" i="21" s="1"/>
  <c r="G8282" i="21"/>
  <c r="I8282" i="21" s="1"/>
  <c r="G8283" i="21"/>
  <c r="I8283" i="21" s="1"/>
  <c r="G8284" i="21"/>
  <c r="I8284" i="21" s="1"/>
  <c r="G8285" i="21"/>
  <c r="I8285" i="21" s="1"/>
  <c r="G8286" i="21"/>
  <c r="I8286" i="21" s="1"/>
  <c r="G8287" i="21"/>
  <c r="I8287" i="21" s="1"/>
  <c r="G8288" i="21"/>
  <c r="I8288" i="21" s="1"/>
  <c r="G8289" i="21"/>
  <c r="I8289" i="21" s="1"/>
  <c r="G8290" i="21"/>
  <c r="I8290" i="21" s="1"/>
  <c r="G8291" i="21"/>
  <c r="I8291" i="21" s="1"/>
  <c r="G8292" i="21"/>
  <c r="I8292" i="21" s="1"/>
  <c r="G8293" i="21"/>
  <c r="I8293" i="21" s="1"/>
  <c r="G8294" i="21"/>
  <c r="I8294" i="21" s="1"/>
  <c r="G8295" i="21"/>
  <c r="I8295" i="21" s="1"/>
  <c r="G8296" i="21"/>
  <c r="I8296" i="21" s="1"/>
  <c r="G8297" i="21"/>
  <c r="I8297" i="21" s="1"/>
  <c r="G8298" i="21"/>
  <c r="I8298" i="21" s="1"/>
  <c r="G8299" i="21"/>
  <c r="I8299" i="21" s="1"/>
  <c r="G8300" i="21"/>
  <c r="I8300" i="21" s="1"/>
  <c r="G8301" i="21"/>
  <c r="I8301" i="21" s="1"/>
  <c r="G8302" i="21"/>
  <c r="I8302" i="21" s="1"/>
  <c r="G8303" i="21"/>
  <c r="I8303" i="21" s="1"/>
  <c r="G8304" i="21"/>
  <c r="I8304" i="21" s="1"/>
  <c r="G8305" i="21"/>
  <c r="I8305" i="21" s="1"/>
  <c r="G8306" i="21"/>
  <c r="I8306" i="21" s="1"/>
  <c r="G8307" i="21"/>
  <c r="I8307" i="21" s="1"/>
  <c r="G8308" i="21"/>
  <c r="I8308" i="21" s="1"/>
  <c r="G8309" i="21"/>
  <c r="I8309" i="21" s="1"/>
  <c r="G8310" i="21"/>
  <c r="I8310" i="21" s="1"/>
  <c r="G8311" i="21"/>
  <c r="I8311" i="21" s="1"/>
  <c r="G8312" i="21"/>
  <c r="I8312" i="21" s="1"/>
  <c r="G8313" i="21"/>
  <c r="I8313" i="21" s="1"/>
  <c r="G8314" i="21"/>
  <c r="I8314" i="21" s="1"/>
  <c r="G8315" i="21"/>
  <c r="G8316" i="21"/>
  <c r="G8317" i="21"/>
  <c r="G8318" i="21"/>
  <c r="G8319" i="21"/>
  <c r="G8320" i="21"/>
  <c r="G8321" i="21"/>
  <c r="G8322" i="21"/>
  <c r="G8323" i="21"/>
  <c r="G8324" i="21"/>
  <c r="G8325" i="21"/>
  <c r="G8326" i="21"/>
  <c r="G8327" i="21"/>
  <c r="G8328" i="21"/>
  <c r="G8329" i="21"/>
  <c r="G8330" i="21"/>
  <c r="G8331" i="21"/>
  <c r="I8331" i="21" s="1"/>
  <c r="G8332" i="21"/>
  <c r="I8332" i="21" s="1"/>
  <c r="G8333" i="21"/>
  <c r="I8333" i="21" s="1"/>
  <c r="G8334" i="21"/>
  <c r="I8334" i="21" s="1"/>
  <c r="G8335" i="21"/>
  <c r="I8335" i="21" s="1"/>
  <c r="G8336" i="21"/>
  <c r="I8336" i="21" s="1"/>
  <c r="G8337" i="21"/>
  <c r="I8337" i="21" s="1"/>
  <c r="G8338" i="21"/>
  <c r="I8338" i="21" s="1"/>
  <c r="G8339" i="21"/>
  <c r="G8340" i="21"/>
  <c r="G8341" i="21"/>
  <c r="G8342" i="21"/>
  <c r="G8343" i="21"/>
  <c r="G8344" i="21"/>
  <c r="G8345" i="21"/>
  <c r="G8346" i="21"/>
  <c r="G8347" i="21"/>
  <c r="G8348" i="21"/>
  <c r="G8349" i="21"/>
  <c r="G8350" i="21"/>
  <c r="G8351" i="21"/>
  <c r="G8352" i="21"/>
  <c r="G8353" i="21"/>
  <c r="G8354" i="21"/>
  <c r="G8355" i="21"/>
  <c r="I8355" i="21" s="1"/>
  <c r="G8356" i="21"/>
  <c r="I8356" i="21" s="1"/>
  <c r="G8357" i="21"/>
  <c r="I8357" i="21" s="1"/>
  <c r="G8358" i="21"/>
  <c r="I8358" i="21" s="1"/>
  <c r="G8359" i="21"/>
  <c r="I8359" i="21" s="1"/>
  <c r="G8360" i="21"/>
  <c r="I8360" i="21" s="1"/>
  <c r="G8361" i="21"/>
  <c r="I8361" i="21" s="1"/>
  <c r="G8362" i="21"/>
  <c r="I8362" i="21" s="1"/>
  <c r="G8363" i="21"/>
  <c r="G8364" i="21"/>
  <c r="G8365" i="21"/>
  <c r="G8366" i="21"/>
  <c r="G8367" i="21"/>
  <c r="G8368" i="21"/>
  <c r="G8369" i="21"/>
  <c r="G8370" i="21"/>
  <c r="G8371" i="21"/>
  <c r="G8372" i="21"/>
  <c r="G8373" i="21"/>
  <c r="G8374" i="21"/>
  <c r="G8375" i="21"/>
  <c r="G8376" i="21"/>
  <c r="G8377" i="21"/>
  <c r="G8378" i="21"/>
  <c r="G8379" i="21"/>
  <c r="I8379" i="21" s="1"/>
  <c r="G8380" i="21"/>
  <c r="I8380" i="21" s="1"/>
  <c r="G8381" i="21"/>
  <c r="I8381" i="21" s="1"/>
  <c r="G8382" i="21"/>
  <c r="I8382" i="21" s="1"/>
  <c r="G8383" i="21"/>
  <c r="I8383" i="21" s="1"/>
  <c r="G8384" i="21"/>
  <c r="I8384" i="21" s="1"/>
  <c r="G8385" i="21"/>
  <c r="I8385" i="21" s="1"/>
  <c r="G8386" i="21"/>
  <c r="I8386" i="21" s="1"/>
  <c r="G8387" i="21"/>
  <c r="G8388" i="21"/>
  <c r="G8389" i="21"/>
  <c r="G8390" i="21"/>
  <c r="G8391" i="21"/>
  <c r="G8392" i="21"/>
  <c r="G8393" i="21"/>
  <c r="G8394" i="21"/>
  <c r="G8395" i="21"/>
  <c r="G8396" i="21"/>
  <c r="G8397" i="21"/>
  <c r="G8398" i="21"/>
  <c r="G8399" i="21"/>
  <c r="G8400" i="21"/>
  <c r="G8401" i="21"/>
  <c r="G8402" i="21"/>
  <c r="G8403" i="21"/>
  <c r="I8403" i="21" s="1"/>
  <c r="G8404" i="21"/>
  <c r="I8404" i="21" s="1"/>
  <c r="G8405" i="21"/>
  <c r="I8405" i="21" s="1"/>
  <c r="G8406" i="21"/>
  <c r="I8406" i="21" s="1"/>
  <c r="G8407" i="21"/>
  <c r="I8407" i="21" s="1"/>
  <c r="G8408" i="21"/>
  <c r="I8408" i="21" s="1"/>
  <c r="G8409" i="21"/>
  <c r="I8409" i="21" s="1"/>
  <c r="G8410" i="21"/>
  <c r="I8410" i="21" s="1"/>
  <c r="G8411" i="21"/>
  <c r="G8412" i="21"/>
  <c r="G8413" i="21"/>
  <c r="G8414" i="21"/>
  <c r="G8415" i="21"/>
  <c r="G8416" i="21"/>
  <c r="G8417" i="21"/>
  <c r="G8418" i="21"/>
  <c r="G8419" i="21"/>
  <c r="G8420" i="21"/>
  <c r="G8421" i="21"/>
  <c r="G8422" i="21"/>
  <c r="G8423" i="21"/>
  <c r="G8424" i="21"/>
  <c r="G8425" i="21"/>
  <c r="G8426" i="21"/>
  <c r="G8427" i="21"/>
  <c r="I8427" i="21" s="1"/>
  <c r="G8428" i="21"/>
  <c r="I8428" i="21" s="1"/>
  <c r="G8429" i="21"/>
  <c r="I8429" i="21" s="1"/>
  <c r="G8430" i="21"/>
  <c r="I8430" i="21" s="1"/>
  <c r="G8431" i="21"/>
  <c r="I8431" i="21" s="1"/>
  <c r="G8432" i="21"/>
  <c r="I8432" i="21" s="1"/>
  <c r="G8433" i="21"/>
  <c r="I8433" i="21" s="1"/>
  <c r="G8434" i="21"/>
  <c r="I8434" i="21" s="1"/>
  <c r="G8435" i="21"/>
  <c r="I8435" i="21" s="1"/>
  <c r="G8436" i="21"/>
  <c r="I8436" i="21" s="1"/>
  <c r="G8437" i="21"/>
  <c r="I8437" i="21" s="1"/>
  <c r="G8438" i="21"/>
  <c r="I8438" i="21" s="1"/>
  <c r="G8439" i="21"/>
  <c r="I8439" i="21" s="1"/>
  <c r="G8440" i="21"/>
  <c r="I8440" i="21" s="1"/>
  <c r="G8441" i="21"/>
  <c r="I8441" i="21" s="1"/>
  <c r="G8442" i="21"/>
  <c r="I8442" i="21" s="1"/>
  <c r="G8443" i="21"/>
  <c r="I8443" i="21" s="1"/>
  <c r="G8444" i="21"/>
  <c r="I8444" i="21" s="1"/>
  <c r="G8445" i="21"/>
  <c r="I8445" i="21" s="1"/>
  <c r="G8446" i="21"/>
  <c r="I8446" i="21" s="1"/>
  <c r="G8447" i="21"/>
  <c r="I8447" i="21" s="1"/>
  <c r="G8448" i="21"/>
  <c r="I8448" i="21" s="1"/>
  <c r="G8449" i="21"/>
  <c r="I8449" i="21" s="1"/>
  <c r="G8450" i="21"/>
  <c r="I8450" i="21" s="1"/>
  <c r="G8451" i="21"/>
  <c r="I8451" i="21" s="1"/>
  <c r="G8452" i="21"/>
  <c r="I8452" i="21" s="1"/>
  <c r="G8453" i="21"/>
  <c r="I8453" i="21" s="1"/>
  <c r="G8454" i="21"/>
  <c r="I8454" i="21" s="1"/>
  <c r="G8455" i="21"/>
  <c r="I8455" i="21" s="1"/>
  <c r="G8456" i="21"/>
  <c r="I8456" i="21" s="1"/>
  <c r="G8457" i="21"/>
  <c r="I8457" i="21" s="1"/>
  <c r="G8458" i="21"/>
  <c r="I8458" i="21" s="1"/>
  <c r="G8459" i="21"/>
  <c r="I8459" i="21" s="1"/>
  <c r="G8460" i="21"/>
  <c r="I8460" i="21" s="1"/>
  <c r="G8461" i="21"/>
  <c r="I8461" i="21" s="1"/>
  <c r="G8462" i="21"/>
  <c r="I8462" i="21" s="1"/>
  <c r="G8463" i="21"/>
  <c r="I8463" i="21" s="1"/>
  <c r="G8464" i="21"/>
  <c r="I8464" i="21" s="1"/>
  <c r="G8465" i="21"/>
  <c r="I8465" i="21" s="1"/>
  <c r="G8466" i="21"/>
  <c r="I8466" i="21" s="1"/>
  <c r="G8467" i="21"/>
  <c r="I8467" i="21" s="1"/>
  <c r="G8468" i="21"/>
  <c r="I8468" i="21" s="1"/>
  <c r="G8469" i="21"/>
  <c r="I8469" i="21" s="1"/>
  <c r="G8470" i="21"/>
  <c r="I8470" i="21" s="1"/>
  <c r="G8471" i="21"/>
  <c r="I8471" i="21" s="1"/>
  <c r="G8472" i="21"/>
  <c r="I8472" i="21" s="1"/>
  <c r="G8473" i="21"/>
  <c r="I8473" i="21" s="1"/>
  <c r="G8474" i="21"/>
  <c r="I8474" i="21" s="1"/>
  <c r="G8475" i="21"/>
  <c r="I8475" i="21" s="1"/>
  <c r="G8476" i="21"/>
  <c r="I8476" i="21" s="1"/>
  <c r="G8477" i="21"/>
  <c r="I8477" i="21" s="1"/>
  <c r="G8478" i="21"/>
  <c r="I8478" i="21" s="1"/>
  <c r="G8479" i="21"/>
  <c r="I8479" i="21" s="1"/>
  <c r="G8480" i="21"/>
  <c r="I8480" i="21" s="1"/>
  <c r="G8481" i="21"/>
  <c r="I8481" i="21" s="1"/>
  <c r="G8482" i="21"/>
  <c r="I8482" i="21" s="1"/>
  <c r="G8483" i="21"/>
  <c r="G8484" i="21"/>
  <c r="G8485" i="21"/>
  <c r="G8486" i="21"/>
  <c r="G8487" i="21"/>
  <c r="G8488" i="21"/>
  <c r="G8489" i="21"/>
  <c r="G8490" i="21"/>
  <c r="G8491" i="21"/>
  <c r="G8492" i="21"/>
  <c r="G8493" i="21"/>
  <c r="G8494" i="21"/>
  <c r="G8495" i="21"/>
  <c r="G8496" i="21"/>
  <c r="G8497" i="21"/>
  <c r="G8498" i="21"/>
  <c r="G8499" i="21"/>
  <c r="I8499" i="21" s="1"/>
  <c r="G8500" i="21"/>
  <c r="I8500" i="21" s="1"/>
  <c r="G8501" i="21"/>
  <c r="I8501" i="21" s="1"/>
  <c r="G8502" i="21"/>
  <c r="I8502" i="21" s="1"/>
  <c r="G8503" i="21"/>
  <c r="I8503" i="21" s="1"/>
  <c r="G8504" i="21"/>
  <c r="I8504" i="21" s="1"/>
  <c r="G8505" i="21"/>
  <c r="I8505" i="21" s="1"/>
  <c r="G8506" i="21"/>
  <c r="I8506" i="21" s="1"/>
  <c r="G8507" i="21"/>
  <c r="G8508" i="21"/>
  <c r="G8509" i="21"/>
  <c r="G8510" i="21"/>
  <c r="G8511" i="21"/>
  <c r="G8512" i="21"/>
  <c r="G8513" i="21"/>
  <c r="G8514" i="21"/>
  <c r="G8515" i="21"/>
  <c r="G8516" i="21"/>
  <c r="G8517" i="21"/>
  <c r="G8518" i="21"/>
  <c r="G8519" i="21"/>
  <c r="G8520" i="21"/>
  <c r="G8521" i="21"/>
  <c r="G8522" i="21"/>
  <c r="G8523" i="21"/>
  <c r="I8523" i="21" s="1"/>
  <c r="G8524" i="21"/>
  <c r="I8524" i="21" s="1"/>
  <c r="G8525" i="21"/>
  <c r="I8525" i="21" s="1"/>
  <c r="G8526" i="21"/>
  <c r="I8526" i="21" s="1"/>
  <c r="G8527" i="21"/>
  <c r="I8527" i="21" s="1"/>
  <c r="G8528" i="21"/>
  <c r="I8528" i="21" s="1"/>
  <c r="G8529" i="21"/>
  <c r="I8529" i="21" s="1"/>
  <c r="G8530" i="21"/>
  <c r="I8530" i="21" s="1"/>
  <c r="G8531" i="21"/>
  <c r="G8532" i="21"/>
  <c r="G8533" i="21"/>
  <c r="G8534" i="21"/>
  <c r="G8535" i="21"/>
  <c r="G8536" i="21"/>
  <c r="G8537" i="21"/>
  <c r="G8538" i="21"/>
  <c r="G8539" i="21"/>
  <c r="G8540" i="21"/>
  <c r="G8541" i="21"/>
  <c r="G8542" i="21"/>
  <c r="G8543" i="21"/>
  <c r="G8544" i="21"/>
  <c r="G8545" i="21"/>
  <c r="G8546" i="21"/>
  <c r="G8547" i="21"/>
  <c r="I8547" i="21" s="1"/>
  <c r="G8548" i="21"/>
  <c r="I8548" i="21" s="1"/>
  <c r="G8549" i="21"/>
  <c r="I8549" i="21" s="1"/>
  <c r="G8550" i="21"/>
  <c r="I8550" i="21" s="1"/>
  <c r="G8551" i="21"/>
  <c r="I8551" i="21" s="1"/>
  <c r="G8552" i="21"/>
  <c r="I8552" i="21" s="1"/>
  <c r="G8553" i="21"/>
  <c r="I8553" i="21" s="1"/>
  <c r="G8554" i="21"/>
  <c r="I8554" i="21" s="1"/>
  <c r="G8555" i="21"/>
  <c r="G8556" i="21"/>
  <c r="G8557" i="21"/>
  <c r="G8558" i="21"/>
  <c r="G8559" i="21"/>
  <c r="G8560" i="21"/>
  <c r="G8561" i="21"/>
  <c r="G8562" i="21"/>
  <c r="G8563" i="21"/>
  <c r="G8564" i="21"/>
  <c r="G8565" i="21"/>
  <c r="G8566" i="21"/>
  <c r="G8567" i="21"/>
  <c r="G8568" i="21"/>
  <c r="G8569" i="21"/>
  <c r="G8570" i="21"/>
  <c r="G8571" i="21"/>
  <c r="I8571" i="21" s="1"/>
  <c r="G8572" i="21"/>
  <c r="I8572" i="21" s="1"/>
  <c r="G8573" i="21"/>
  <c r="I8573" i="21" s="1"/>
  <c r="G8574" i="21"/>
  <c r="I8574" i="21" s="1"/>
  <c r="G8575" i="21"/>
  <c r="I8575" i="21" s="1"/>
  <c r="G8576" i="21"/>
  <c r="I8576" i="21" s="1"/>
  <c r="G8577" i="21"/>
  <c r="I8577" i="21" s="1"/>
  <c r="G8578" i="21"/>
  <c r="I8578" i="21" s="1"/>
  <c r="G8579" i="21"/>
  <c r="G8580" i="21"/>
  <c r="G8581" i="21"/>
  <c r="G8582" i="21"/>
  <c r="G8583" i="21"/>
  <c r="G8584" i="21"/>
  <c r="G8585" i="21"/>
  <c r="G8586" i="21"/>
  <c r="G8587" i="21"/>
  <c r="G8588" i="21"/>
  <c r="G8589" i="21"/>
  <c r="G8590" i="21"/>
  <c r="G8591" i="21"/>
  <c r="G8592" i="21"/>
  <c r="G8593" i="21"/>
  <c r="G8594" i="21"/>
  <c r="G8595" i="21"/>
  <c r="I8595" i="21" s="1"/>
  <c r="G8596" i="21"/>
  <c r="I8596" i="21" s="1"/>
  <c r="G8597" i="21"/>
  <c r="I8597" i="21" s="1"/>
  <c r="G8598" i="21"/>
  <c r="I8598" i="21" s="1"/>
  <c r="G8599" i="21"/>
  <c r="I8599" i="21" s="1"/>
  <c r="G8600" i="21"/>
  <c r="I8600" i="21" s="1"/>
  <c r="G8601" i="21"/>
  <c r="I8601" i="21" s="1"/>
  <c r="G8602" i="21"/>
  <c r="I8602" i="21" s="1"/>
  <c r="G8603" i="21"/>
  <c r="I8603" i="21" s="1"/>
  <c r="G8604" i="21"/>
  <c r="I8604" i="21" s="1"/>
  <c r="G8605" i="21"/>
  <c r="I8605" i="21" s="1"/>
  <c r="G8606" i="21"/>
  <c r="I8606" i="21" s="1"/>
  <c r="G8607" i="21"/>
  <c r="I8607" i="21" s="1"/>
  <c r="G8608" i="21"/>
  <c r="I8608" i="21" s="1"/>
  <c r="G8609" i="21"/>
  <c r="I8609" i="21" s="1"/>
  <c r="G8610" i="21"/>
  <c r="I8610" i="21" s="1"/>
  <c r="G8611" i="21"/>
  <c r="I8611" i="21" s="1"/>
  <c r="G8612" i="21"/>
  <c r="I8612" i="21" s="1"/>
  <c r="G8613" i="21"/>
  <c r="I8613" i="21" s="1"/>
  <c r="G8614" i="21"/>
  <c r="I8614" i="21" s="1"/>
  <c r="G8615" i="21"/>
  <c r="I8615" i="21" s="1"/>
  <c r="G8616" i="21"/>
  <c r="I8616" i="21" s="1"/>
  <c r="G8617" i="21"/>
  <c r="I8617" i="21" s="1"/>
  <c r="G8618" i="21"/>
  <c r="I8618" i="21" s="1"/>
  <c r="G8619" i="21"/>
  <c r="I8619" i="21" s="1"/>
  <c r="G8620" i="21"/>
  <c r="I8620" i="21" s="1"/>
  <c r="G8621" i="21"/>
  <c r="I8621" i="21" s="1"/>
  <c r="G8622" i="21"/>
  <c r="I8622" i="21" s="1"/>
  <c r="G8623" i="21"/>
  <c r="I8623" i="21" s="1"/>
  <c r="G8624" i="21"/>
  <c r="I8624" i="21" s="1"/>
  <c r="G8625" i="21"/>
  <c r="I8625" i="21" s="1"/>
  <c r="G8626" i="21"/>
  <c r="I8626" i="21" s="1"/>
  <c r="G8627" i="21"/>
  <c r="I8627" i="21" s="1"/>
  <c r="G8628" i="21"/>
  <c r="I8628" i="21" s="1"/>
  <c r="G8629" i="21"/>
  <c r="I8629" i="21" s="1"/>
  <c r="G8630" i="21"/>
  <c r="I8630" i="21" s="1"/>
  <c r="G8631" i="21"/>
  <c r="I8631" i="21" s="1"/>
  <c r="G8632" i="21"/>
  <c r="I8632" i="21" s="1"/>
  <c r="G8633" i="21"/>
  <c r="I8633" i="21" s="1"/>
  <c r="G8634" i="21"/>
  <c r="I8634" i="21" s="1"/>
  <c r="G8635" i="21"/>
  <c r="I8635" i="21" s="1"/>
  <c r="G8636" i="21"/>
  <c r="I8636" i="21" s="1"/>
  <c r="G8637" i="21"/>
  <c r="I8637" i="21" s="1"/>
  <c r="G8638" i="21"/>
  <c r="I8638" i="21" s="1"/>
  <c r="G8639" i="21"/>
  <c r="I8639" i="21" s="1"/>
  <c r="G8640" i="21"/>
  <c r="I8640" i="21" s="1"/>
  <c r="G8641" i="21"/>
  <c r="I8641" i="21" s="1"/>
  <c r="G8642" i="21"/>
  <c r="I8642" i="21" s="1"/>
  <c r="G8643" i="21"/>
  <c r="I8643" i="21" s="1"/>
  <c r="G8644" i="21"/>
  <c r="I8644" i="21" s="1"/>
  <c r="G8645" i="21"/>
  <c r="I8645" i="21" s="1"/>
  <c r="G8646" i="21"/>
  <c r="I8646" i="21" s="1"/>
  <c r="G8647" i="21"/>
  <c r="I8647" i="21" s="1"/>
  <c r="G8648" i="21"/>
  <c r="I8648" i="21" s="1"/>
  <c r="G8649" i="21"/>
  <c r="I8649" i="21" s="1"/>
  <c r="G8650" i="21"/>
  <c r="I8650" i="21" s="1"/>
  <c r="G8651" i="21"/>
  <c r="G8652" i="21"/>
  <c r="G8653" i="21"/>
  <c r="G8654" i="21"/>
  <c r="G8655" i="21"/>
  <c r="G8656" i="21"/>
  <c r="G8657" i="21"/>
  <c r="G8658" i="21"/>
  <c r="G8659" i="21"/>
  <c r="G8660" i="21"/>
  <c r="G8661" i="21"/>
  <c r="G8662" i="21"/>
  <c r="G8663" i="21"/>
  <c r="G8664" i="21"/>
  <c r="G8665" i="21"/>
  <c r="G8666" i="21"/>
  <c r="G8667" i="21"/>
  <c r="I8667" i="21" s="1"/>
  <c r="G8668" i="21"/>
  <c r="I8668" i="21" s="1"/>
  <c r="G8669" i="21"/>
  <c r="I8669" i="21" s="1"/>
  <c r="G8670" i="21"/>
  <c r="I8670" i="21" s="1"/>
  <c r="G8671" i="21"/>
  <c r="I8671" i="21" s="1"/>
  <c r="G8672" i="21"/>
  <c r="I8672" i="21" s="1"/>
  <c r="G8673" i="21"/>
  <c r="I8673" i="21" s="1"/>
  <c r="G8674" i="21"/>
  <c r="I8674" i="21" s="1"/>
  <c r="G8675" i="21"/>
  <c r="G8676" i="21"/>
  <c r="G8677" i="21"/>
  <c r="G8678" i="21"/>
  <c r="G8679" i="21"/>
  <c r="G8680" i="21"/>
  <c r="G8681" i="21"/>
  <c r="G8682" i="21"/>
  <c r="G8683" i="21"/>
  <c r="G8684" i="21"/>
  <c r="G8685" i="21"/>
  <c r="G8686" i="21"/>
  <c r="G8687" i="21"/>
  <c r="G8688" i="21"/>
  <c r="G8689" i="21"/>
  <c r="G8690" i="21"/>
  <c r="G8691" i="21"/>
  <c r="I8691" i="21" s="1"/>
  <c r="G8692" i="21"/>
  <c r="I8692" i="21" s="1"/>
  <c r="G8693" i="21"/>
  <c r="I8693" i="21" s="1"/>
  <c r="G8694" i="21"/>
  <c r="I8694" i="21" s="1"/>
  <c r="G8695" i="21"/>
  <c r="I8695" i="21" s="1"/>
  <c r="G8696" i="21"/>
  <c r="I8696" i="21" s="1"/>
  <c r="G8697" i="21"/>
  <c r="I8697" i="21" s="1"/>
  <c r="G8698" i="21"/>
  <c r="I8698" i="21" s="1"/>
  <c r="G8699" i="21"/>
  <c r="G8700" i="21"/>
  <c r="G8701" i="21"/>
  <c r="G8702" i="21"/>
  <c r="G8703" i="21"/>
  <c r="G8704" i="21"/>
  <c r="G8705" i="21"/>
  <c r="G8706" i="21"/>
  <c r="G8707" i="21"/>
  <c r="G8708" i="21"/>
  <c r="G8709" i="21"/>
  <c r="G8710" i="21"/>
  <c r="G8711" i="21"/>
  <c r="G8712" i="21"/>
  <c r="G8713" i="21"/>
  <c r="G8714" i="21"/>
  <c r="G8715" i="21"/>
  <c r="I8715" i="21" s="1"/>
  <c r="G8716" i="21"/>
  <c r="I8716" i="21" s="1"/>
  <c r="G8717" i="21"/>
  <c r="I8717" i="21" s="1"/>
  <c r="G8718" i="21"/>
  <c r="I8718" i="21" s="1"/>
  <c r="G8719" i="21"/>
  <c r="I8719" i="21" s="1"/>
  <c r="G8720" i="21"/>
  <c r="I8720" i="21" s="1"/>
  <c r="G8721" i="21"/>
  <c r="I8721" i="21" s="1"/>
  <c r="G8722" i="21"/>
  <c r="I8722" i="21" s="1"/>
  <c r="G8723" i="21"/>
  <c r="G8724" i="21"/>
  <c r="G8725" i="21"/>
  <c r="G8726" i="21"/>
  <c r="G8727" i="21"/>
  <c r="G8728" i="21"/>
  <c r="G8729" i="21"/>
  <c r="G8730" i="21"/>
  <c r="G8731" i="21"/>
  <c r="G8732" i="21"/>
  <c r="G8733" i="21"/>
  <c r="G8734" i="21"/>
  <c r="G8735" i="21"/>
  <c r="G8736" i="21"/>
  <c r="G8737" i="21"/>
  <c r="G8738" i="21"/>
  <c r="G8739" i="21"/>
  <c r="I8739" i="21" s="1"/>
  <c r="G8740" i="21"/>
  <c r="I8740" i="21" s="1"/>
  <c r="G8741" i="21"/>
  <c r="I8741" i="21" s="1"/>
  <c r="G8742" i="21"/>
  <c r="I8742" i="21" s="1"/>
  <c r="G8743" i="21"/>
  <c r="I8743" i="21" s="1"/>
  <c r="G8744" i="21"/>
  <c r="I8744" i="21" s="1"/>
  <c r="G8745" i="21"/>
  <c r="I8745" i="21" s="1"/>
  <c r="G8746" i="21"/>
  <c r="I8746" i="21" s="1"/>
  <c r="G8747" i="21"/>
  <c r="G8748" i="21"/>
  <c r="G8749" i="21"/>
  <c r="G8750" i="21"/>
  <c r="G8751" i="21"/>
  <c r="G8752" i="21"/>
  <c r="G8753" i="21"/>
  <c r="G8754" i="21"/>
  <c r="G8755" i="21"/>
  <c r="G8756" i="21"/>
  <c r="G8757" i="21"/>
  <c r="G8758" i="21"/>
  <c r="G8759" i="21"/>
  <c r="G8760" i="21"/>
  <c r="G8761" i="21"/>
  <c r="G8762" i="21"/>
  <c r="G8763" i="21"/>
  <c r="I8763" i="21" s="1"/>
  <c r="G8764" i="21"/>
  <c r="I8764" i="21" s="1"/>
  <c r="G8765" i="21"/>
  <c r="I8765" i="21" s="1"/>
  <c r="G8766" i="21"/>
  <c r="I8766" i="21" s="1"/>
  <c r="G8767" i="21"/>
  <c r="I8767" i="21" s="1"/>
  <c r="G8768" i="21"/>
  <c r="I8768" i="21" s="1"/>
  <c r="G8769" i="21"/>
  <c r="I8769" i="21" s="1"/>
  <c r="G8770" i="21"/>
  <c r="I8770" i="21" s="1"/>
  <c r="G8771" i="21"/>
  <c r="I8771" i="21" s="1"/>
  <c r="G8772" i="21"/>
  <c r="I8772" i="21" s="1"/>
  <c r="G8773" i="21"/>
  <c r="I8773" i="21" s="1"/>
  <c r="G8774" i="21"/>
  <c r="I8774" i="21" s="1"/>
  <c r="G8775" i="21"/>
  <c r="I8775" i="21" s="1"/>
  <c r="G8776" i="21"/>
  <c r="I8776" i="21" s="1"/>
  <c r="G8777" i="21"/>
  <c r="I8777" i="21" s="1"/>
  <c r="G8778" i="21"/>
  <c r="I8778" i="21" s="1"/>
  <c r="G8779" i="21"/>
  <c r="I8779" i="21" s="1"/>
  <c r="G8780" i="21"/>
  <c r="I8780" i="21" s="1"/>
  <c r="G8781" i="21"/>
  <c r="I8781" i="21" s="1"/>
  <c r="G8782" i="21"/>
  <c r="I8782" i="21" s="1"/>
  <c r="G8783" i="21"/>
  <c r="I8783" i="21" s="1"/>
  <c r="G8784" i="21"/>
  <c r="I8784" i="21" s="1"/>
  <c r="G8785" i="21"/>
  <c r="I8785" i="21" s="1"/>
  <c r="G8786" i="21"/>
  <c r="I8786" i="21" s="1"/>
  <c r="G8787" i="21"/>
  <c r="I8787" i="21" s="1"/>
  <c r="J11" i="21" l="1"/>
  <c r="J12" i="21"/>
  <c r="J13" i="21"/>
  <c r="J14" i="21"/>
  <c r="J15" i="21"/>
  <c r="J16" i="21"/>
  <c r="J17" i="21"/>
  <c r="J18" i="21"/>
  <c r="J19" i="21"/>
  <c r="J20" i="21"/>
  <c r="J21" i="21"/>
  <c r="J22" i="21"/>
  <c r="J23" i="21"/>
  <c r="J24" i="21"/>
  <c r="J25" i="21"/>
  <c r="J26" i="21"/>
  <c r="J83" i="21"/>
  <c r="J84" i="21"/>
  <c r="J85" i="21"/>
  <c r="J86" i="21"/>
  <c r="J87" i="21"/>
  <c r="J88" i="21"/>
  <c r="J89" i="21"/>
  <c r="J90" i="21"/>
  <c r="J91" i="21"/>
  <c r="J92" i="21"/>
  <c r="J93" i="21"/>
  <c r="J94" i="21"/>
  <c r="J95" i="21"/>
  <c r="J96" i="21"/>
  <c r="J97" i="21"/>
  <c r="J98" i="21"/>
  <c r="J107" i="21"/>
  <c r="J108" i="21"/>
  <c r="J109" i="21"/>
  <c r="J110" i="21"/>
  <c r="J111" i="21"/>
  <c r="J112" i="21"/>
  <c r="J113" i="21"/>
  <c r="J114" i="21"/>
  <c r="J115" i="21"/>
  <c r="J116" i="21"/>
  <c r="J117" i="21"/>
  <c r="J118" i="21"/>
  <c r="J119" i="21"/>
  <c r="J120" i="21"/>
  <c r="J121" i="21"/>
  <c r="J122" i="21"/>
  <c r="J131" i="21"/>
  <c r="J132" i="21"/>
  <c r="J133" i="21"/>
  <c r="J134" i="21"/>
  <c r="J135" i="21"/>
  <c r="J136" i="21"/>
  <c r="J137" i="21"/>
  <c r="J138" i="21"/>
  <c r="J139" i="21"/>
  <c r="J140" i="21"/>
  <c r="J141" i="21"/>
  <c r="J142" i="21"/>
  <c r="J143" i="21"/>
  <c r="J144" i="21"/>
  <c r="J145" i="21"/>
  <c r="J146" i="21"/>
  <c r="J155" i="21"/>
  <c r="J156" i="21"/>
  <c r="J157" i="21"/>
  <c r="J158" i="21"/>
  <c r="J159" i="21"/>
  <c r="J160" i="21"/>
  <c r="J161" i="21"/>
  <c r="J162" i="21"/>
  <c r="J163" i="21"/>
  <c r="J164" i="21"/>
  <c r="J165" i="21"/>
  <c r="J166" i="21"/>
  <c r="J167" i="21"/>
  <c r="J168" i="21"/>
  <c r="J169" i="21"/>
  <c r="J170" i="21"/>
  <c r="J179" i="21"/>
  <c r="J180" i="21"/>
  <c r="J181" i="21"/>
  <c r="J182" i="21"/>
  <c r="J183" i="21"/>
  <c r="J184" i="21"/>
  <c r="J185" i="21"/>
  <c r="J186" i="21"/>
  <c r="J187" i="21"/>
  <c r="J188" i="21"/>
  <c r="J189" i="21"/>
  <c r="J190" i="21"/>
  <c r="J191" i="21"/>
  <c r="J192" i="21"/>
  <c r="J193" i="21"/>
  <c r="J194" i="21"/>
  <c r="J251" i="21"/>
  <c r="J252" i="21"/>
  <c r="J253" i="21"/>
  <c r="J254" i="21"/>
  <c r="J255" i="21"/>
  <c r="J256" i="21"/>
  <c r="J257" i="21"/>
  <c r="J258" i="21"/>
  <c r="J259" i="21"/>
  <c r="J260" i="21"/>
  <c r="J261" i="21"/>
  <c r="J262" i="21"/>
  <c r="J263" i="21"/>
  <c r="J264" i="21"/>
  <c r="J265" i="21"/>
  <c r="J266" i="21"/>
  <c r="J275" i="21"/>
  <c r="J276" i="21"/>
  <c r="J277" i="21"/>
  <c r="J278" i="21"/>
  <c r="J279" i="21"/>
  <c r="J280" i="21"/>
  <c r="J281" i="21"/>
  <c r="J282" i="21"/>
  <c r="J283" i="21"/>
  <c r="J284" i="21"/>
  <c r="J285" i="21"/>
  <c r="J286" i="21"/>
  <c r="J287" i="21"/>
  <c r="J288" i="21"/>
  <c r="J289" i="21"/>
  <c r="J290" i="21"/>
  <c r="J299" i="21"/>
  <c r="J300" i="21"/>
  <c r="J301" i="21"/>
  <c r="J302" i="21"/>
  <c r="J303" i="21"/>
  <c r="J304" i="21"/>
  <c r="J305" i="21"/>
  <c r="J306" i="21"/>
  <c r="J307" i="21"/>
  <c r="J308" i="21"/>
  <c r="J309" i="21"/>
  <c r="J310" i="21"/>
  <c r="J311" i="21"/>
  <c r="J312" i="21"/>
  <c r="J313" i="21"/>
  <c r="J314" i="21"/>
  <c r="J323" i="21"/>
  <c r="J324" i="21"/>
  <c r="J325" i="21"/>
  <c r="J326" i="21"/>
  <c r="J327" i="21"/>
  <c r="J328" i="21"/>
  <c r="J329" i="21"/>
  <c r="J330" i="21"/>
  <c r="J331" i="21"/>
  <c r="J332" i="21"/>
  <c r="J333" i="21"/>
  <c r="J334" i="21"/>
  <c r="J335" i="21"/>
  <c r="J336" i="21"/>
  <c r="J337" i="21"/>
  <c r="J338" i="21"/>
  <c r="J347" i="21"/>
  <c r="J348" i="21"/>
  <c r="J349" i="21"/>
  <c r="J350" i="21"/>
  <c r="J351" i="21"/>
  <c r="J352" i="21"/>
  <c r="J353" i="21"/>
  <c r="J354" i="21"/>
  <c r="J355" i="21"/>
  <c r="J356" i="21"/>
  <c r="J357" i="21"/>
  <c r="J358" i="21"/>
  <c r="J359" i="21"/>
  <c r="J360" i="21"/>
  <c r="J361" i="21"/>
  <c r="J362" i="21"/>
  <c r="J419" i="21"/>
  <c r="J420" i="21"/>
  <c r="J421" i="21"/>
  <c r="J422" i="21"/>
  <c r="J423" i="21"/>
  <c r="J424" i="21"/>
  <c r="J425" i="21"/>
  <c r="J426" i="21"/>
  <c r="J427" i="21"/>
  <c r="J428" i="21"/>
  <c r="J429" i="21"/>
  <c r="J430" i="21"/>
  <c r="J431" i="21"/>
  <c r="J432" i="21"/>
  <c r="J433" i="21"/>
  <c r="J434" i="21"/>
  <c r="J443" i="21"/>
  <c r="J444" i="21"/>
  <c r="J445" i="21"/>
  <c r="J446" i="21"/>
  <c r="J447" i="21"/>
  <c r="J448" i="21"/>
  <c r="J449" i="21"/>
  <c r="J450" i="21"/>
  <c r="J451" i="21"/>
  <c r="J452" i="21"/>
  <c r="J453" i="21"/>
  <c r="J454" i="21"/>
  <c r="J455" i="21"/>
  <c r="J456" i="21"/>
  <c r="J457" i="21"/>
  <c r="J458" i="21"/>
  <c r="J467" i="21"/>
  <c r="J468" i="21"/>
  <c r="J469" i="21"/>
  <c r="J470" i="21"/>
  <c r="J471" i="21"/>
  <c r="J472" i="21"/>
  <c r="J473" i="21"/>
  <c r="J474" i="21"/>
  <c r="J475" i="21"/>
  <c r="J476" i="21"/>
  <c r="J477" i="21"/>
  <c r="J478" i="21"/>
  <c r="J479" i="21"/>
  <c r="J480" i="21"/>
  <c r="J481" i="21"/>
  <c r="J482" i="21"/>
  <c r="J491" i="21"/>
  <c r="J492" i="21"/>
  <c r="J493" i="21"/>
  <c r="J494" i="21"/>
  <c r="J495" i="21"/>
  <c r="J496" i="21"/>
  <c r="J497" i="21"/>
  <c r="J498" i="21"/>
  <c r="J499" i="21"/>
  <c r="J500" i="21"/>
  <c r="J501" i="21"/>
  <c r="J502" i="21"/>
  <c r="J503" i="21"/>
  <c r="J504" i="21"/>
  <c r="J505" i="21"/>
  <c r="J506" i="21"/>
  <c r="J515" i="21"/>
  <c r="J516" i="21"/>
  <c r="J517" i="21"/>
  <c r="J518" i="21"/>
  <c r="J519" i="21"/>
  <c r="J520" i="21"/>
  <c r="J521" i="21"/>
  <c r="J522" i="21"/>
  <c r="J523" i="21"/>
  <c r="J524" i="21"/>
  <c r="J525" i="21"/>
  <c r="J526" i="21"/>
  <c r="J527" i="21"/>
  <c r="J528" i="21"/>
  <c r="J529" i="21"/>
  <c r="J530" i="21"/>
  <c r="J587" i="21"/>
  <c r="J588" i="21"/>
  <c r="J589" i="21"/>
  <c r="J590" i="21"/>
  <c r="J591" i="21"/>
  <c r="J592" i="21"/>
  <c r="J593" i="21"/>
  <c r="J594" i="21"/>
  <c r="J595" i="21"/>
  <c r="J596" i="21"/>
  <c r="J597" i="21"/>
  <c r="J598" i="21"/>
  <c r="J599" i="21"/>
  <c r="J600" i="21"/>
  <c r="J601" i="21"/>
  <c r="J602" i="21"/>
  <c r="J611" i="21"/>
  <c r="J612" i="21"/>
  <c r="J613" i="21"/>
  <c r="J614" i="21"/>
  <c r="J615" i="21"/>
  <c r="J616" i="21"/>
  <c r="J617" i="21"/>
  <c r="J618" i="21"/>
  <c r="J619" i="21"/>
  <c r="J620" i="21"/>
  <c r="J621" i="21"/>
  <c r="J622" i="21"/>
  <c r="J623" i="21"/>
  <c r="J624" i="21"/>
  <c r="J625" i="21"/>
  <c r="J626" i="21"/>
  <c r="J635" i="21"/>
  <c r="J636" i="21"/>
  <c r="J637" i="21"/>
  <c r="J638" i="21"/>
  <c r="J639" i="21"/>
  <c r="J640" i="21"/>
  <c r="J641" i="21"/>
  <c r="J642" i="21"/>
  <c r="J643" i="21"/>
  <c r="J644" i="21"/>
  <c r="J645" i="21"/>
  <c r="J646" i="21"/>
  <c r="J647" i="21"/>
  <c r="J648" i="21"/>
  <c r="J649" i="21"/>
  <c r="J650" i="21"/>
  <c r="J659" i="21"/>
  <c r="J660" i="21"/>
  <c r="J661" i="21"/>
  <c r="J662" i="21"/>
  <c r="J663" i="21"/>
  <c r="J664" i="21"/>
  <c r="J665" i="21"/>
  <c r="J666" i="21"/>
  <c r="J667" i="21"/>
  <c r="J668" i="21"/>
  <c r="J669" i="21"/>
  <c r="J670" i="21"/>
  <c r="J671" i="21"/>
  <c r="J672" i="21"/>
  <c r="J673" i="21"/>
  <c r="J674" i="21"/>
  <c r="J683" i="21"/>
  <c r="J684" i="21"/>
  <c r="J685" i="21"/>
  <c r="J686" i="21"/>
  <c r="J687" i="21"/>
  <c r="J688" i="21"/>
  <c r="J689" i="21"/>
  <c r="J690" i="21"/>
  <c r="J691" i="21"/>
  <c r="J692" i="21"/>
  <c r="J693" i="21"/>
  <c r="J694" i="21"/>
  <c r="J695" i="21"/>
  <c r="J696" i="21"/>
  <c r="J697" i="21"/>
  <c r="J698" i="21"/>
  <c r="J755" i="21"/>
  <c r="J756" i="21"/>
  <c r="J757" i="21"/>
  <c r="J758" i="21"/>
  <c r="J759" i="21"/>
  <c r="J760" i="21"/>
  <c r="J761" i="21"/>
  <c r="J762" i="21"/>
  <c r="J763" i="21"/>
  <c r="J764" i="21"/>
  <c r="J765" i="21"/>
  <c r="J766" i="21"/>
  <c r="J767" i="21"/>
  <c r="J768" i="21"/>
  <c r="J769" i="21"/>
  <c r="J770" i="21"/>
  <c r="J779" i="21"/>
  <c r="J780" i="21"/>
  <c r="J781" i="21"/>
  <c r="J782" i="21"/>
  <c r="J783" i="21"/>
  <c r="J784" i="21"/>
  <c r="J785" i="21"/>
  <c r="J786" i="21"/>
  <c r="J787" i="21"/>
  <c r="J788" i="21"/>
  <c r="J789" i="21"/>
  <c r="J790" i="21"/>
  <c r="J791" i="21"/>
  <c r="J792" i="21"/>
  <c r="J793" i="21"/>
  <c r="J794" i="21"/>
  <c r="J803" i="21"/>
  <c r="J804" i="21"/>
  <c r="J805" i="21"/>
  <c r="J806" i="21"/>
  <c r="J807" i="21"/>
  <c r="J808" i="21"/>
  <c r="J809" i="21"/>
  <c r="J810" i="21"/>
  <c r="J811" i="21"/>
  <c r="J812" i="21"/>
  <c r="J813" i="21"/>
  <c r="J814" i="21"/>
  <c r="J815" i="21"/>
  <c r="J816" i="21"/>
  <c r="J817" i="21"/>
  <c r="J818" i="21"/>
  <c r="J827" i="21"/>
  <c r="J828" i="21"/>
  <c r="J829" i="21"/>
  <c r="J830" i="21"/>
  <c r="J831" i="21"/>
  <c r="J832" i="21"/>
  <c r="J833" i="21"/>
  <c r="J834" i="21"/>
  <c r="J835" i="21"/>
  <c r="J836" i="21"/>
  <c r="J837" i="21"/>
  <c r="J838" i="21"/>
  <c r="J839" i="21"/>
  <c r="J840" i="21"/>
  <c r="J841" i="21"/>
  <c r="J842" i="21"/>
  <c r="J851" i="21"/>
  <c r="J852" i="21"/>
  <c r="J853" i="21"/>
  <c r="J854" i="21"/>
  <c r="J855" i="21"/>
  <c r="J856" i="21"/>
  <c r="J857" i="21"/>
  <c r="J858" i="21"/>
  <c r="J859" i="21"/>
  <c r="J860" i="21"/>
  <c r="J861" i="21"/>
  <c r="J862" i="21"/>
  <c r="J863" i="21"/>
  <c r="J864" i="21"/>
  <c r="J865" i="21"/>
  <c r="J866" i="21"/>
  <c r="J923" i="21"/>
  <c r="J924" i="21"/>
  <c r="J925" i="21"/>
  <c r="J926" i="21"/>
  <c r="J927" i="21"/>
  <c r="J928" i="21"/>
  <c r="J929" i="21"/>
  <c r="J930" i="21"/>
  <c r="J931" i="21"/>
  <c r="J932" i="21"/>
  <c r="J933" i="21"/>
  <c r="J934" i="21"/>
  <c r="J935" i="21"/>
  <c r="J936" i="21"/>
  <c r="J937" i="21"/>
  <c r="J938" i="21"/>
  <c r="J947" i="21"/>
  <c r="J948" i="21"/>
  <c r="J949" i="21"/>
  <c r="J950" i="21"/>
  <c r="J951" i="21"/>
  <c r="J952" i="21"/>
  <c r="J953" i="21"/>
  <c r="J954" i="21"/>
  <c r="J955" i="21"/>
  <c r="J956" i="21"/>
  <c r="J957" i="21"/>
  <c r="J958" i="21"/>
  <c r="J959" i="21"/>
  <c r="J960" i="21"/>
  <c r="J961" i="21"/>
  <c r="J962" i="21"/>
  <c r="J971" i="21"/>
  <c r="J972" i="21"/>
  <c r="J973" i="21"/>
  <c r="J974" i="21"/>
  <c r="J975" i="21"/>
  <c r="J976" i="21"/>
  <c r="J977" i="21"/>
  <c r="J978" i="21"/>
  <c r="J979" i="21"/>
  <c r="J980" i="21"/>
  <c r="J981" i="21"/>
  <c r="J982" i="21"/>
  <c r="J983" i="21"/>
  <c r="J984" i="21"/>
  <c r="J985" i="21"/>
  <c r="J986" i="21"/>
  <c r="J995" i="21"/>
  <c r="J996" i="21"/>
  <c r="J997" i="21"/>
  <c r="J998" i="21"/>
  <c r="J999" i="21"/>
  <c r="J1000" i="21"/>
  <c r="J1001" i="21"/>
  <c r="J1002" i="21"/>
  <c r="J1003" i="21"/>
  <c r="J1004" i="21"/>
  <c r="J1005" i="21"/>
  <c r="J1006" i="21"/>
  <c r="J1007" i="21"/>
  <c r="J1008" i="21"/>
  <c r="J1009" i="21"/>
  <c r="J1010" i="21"/>
  <c r="J1019" i="21"/>
  <c r="J1020" i="21"/>
  <c r="J1021" i="21"/>
  <c r="J1022" i="21"/>
  <c r="J1023" i="21"/>
  <c r="J1024" i="21"/>
  <c r="J1025" i="21"/>
  <c r="J1026" i="21"/>
  <c r="J1027" i="21"/>
  <c r="J1028" i="21"/>
  <c r="J1029" i="21"/>
  <c r="J1030" i="21"/>
  <c r="J1031" i="21"/>
  <c r="J1032" i="21"/>
  <c r="J1033" i="21"/>
  <c r="J1034" i="21"/>
  <c r="J1091" i="21"/>
  <c r="J1092" i="21"/>
  <c r="J1093" i="21"/>
  <c r="J1094" i="21"/>
  <c r="J1095" i="21"/>
  <c r="J1096" i="21"/>
  <c r="J1097" i="21"/>
  <c r="J1098" i="21"/>
  <c r="J1099" i="21"/>
  <c r="J1100" i="21"/>
  <c r="J1101" i="21"/>
  <c r="J1102" i="21"/>
  <c r="J1103" i="21"/>
  <c r="J1104" i="21"/>
  <c r="J1105" i="21"/>
  <c r="J1106" i="21"/>
  <c r="J1115" i="21"/>
  <c r="J1116" i="21"/>
  <c r="J1117" i="21"/>
  <c r="J1118" i="21"/>
  <c r="J1119" i="21"/>
  <c r="J1120" i="21"/>
  <c r="J1121" i="21"/>
  <c r="J1122" i="21"/>
  <c r="J1123" i="21"/>
  <c r="J1124" i="21"/>
  <c r="J1125" i="21"/>
  <c r="J1126" i="21"/>
  <c r="J1127" i="21"/>
  <c r="J1128" i="21"/>
  <c r="J1129" i="21"/>
  <c r="J1130" i="21"/>
  <c r="J1139" i="21"/>
  <c r="J1140" i="21"/>
  <c r="J1141" i="21"/>
  <c r="J1142" i="21"/>
  <c r="J1143" i="21"/>
  <c r="J1144" i="21"/>
  <c r="J1145" i="21"/>
  <c r="J1146" i="21"/>
  <c r="J1147" i="21"/>
  <c r="J1148" i="21"/>
  <c r="J1149" i="21"/>
  <c r="J1150" i="21"/>
  <c r="J1151" i="21"/>
  <c r="J1152" i="21"/>
  <c r="J1153" i="21"/>
  <c r="J1154" i="21"/>
  <c r="J1163" i="21"/>
  <c r="J1164" i="21"/>
  <c r="J1165" i="21"/>
  <c r="J1166" i="21"/>
  <c r="J1167" i="21"/>
  <c r="J1168" i="21"/>
  <c r="J1169" i="21"/>
  <c r="J1170" i="21"/>
  <c r="J1171" i="21"/>
  <c r="J1172" i="21"/>
  <c r="J1173" i="21"/>
  <c r="J1174" i="21"/>
  <c r="J1175" i="21"/>
  <c r="J1176" i="21"/>
  <c r="J1177" i="21"/>
  <c r="J1178" i="21"/>
  <c r="J1187" i="21"/>
  <c r="J1188" i="21"/>
  <c r="J1189" i="21"/>
  <c r="J1190" i="21"/>
  <c r="J1191" i="21"/>
  <c r="J1192" i="21"/>
  <c r="J1193" i="21"/>
  <c r="J1194" i="21"/>
  <c r="J1195" i="21"/>
  <c r="J1196" i="21"/>
  <c r="J1197" i="21"/>
  <c r="J1198" i="21"/>
  <c r="J1199" i="21"/>
  <c r="J1200" i="21"/>
  <c r="J1201" i="21"/>
  <c r="J1202" i="21"/>
  <c r="J1259" i="21"/>
  <c r="J1260" i="21"/>
  <c r="J1261" i="21"/>
  <c r="J1262" i="21"/>
  <c r="J1263" i="21"/>
  <c r="J1264" i="21"/>
  <c r="J1265" i="21"/>
  <c r="J1266" i="21"/>
  <c r="J1267" i="21"/>
  <c r="J1268" i="21"/>
  <c r="J1269" i="21"/>
  <c r="J1270" i="21"/>
  <c r="J1271" i="21"/>
  <c r="J1272" i="21"/>
  <c r="J1273" i="21"/>
  <c r="J1274" i="21"/>
  <c r="J1283" i="21"/>
  <c r="J1284" i="21"/>
  <c r="J1285" i="21"/>
  <c r="J1286" i="21"/>
  <c r="J1287" i="21"/>
  <c r="J1288" i="21"/>
  <c r="J1289" i="21"/>
  <c r="J1290" i="21"/>
  <c r="J1291" i="21"/>
  <c r="J1292" i="21"/>
  <c r="J1293" i="21"/>
  <c r="J1294" i="21"/>
  <c r="J1295" i="21"/>
  <c r="J1296" i="21"/>
  <c r="J1297" i="21"/>
  <c r="J1298" i="21"/>
  <c r="J1307" i="21"/>
  <c r="J1308" i="21"/>
  <c r="J1309" i="21"/>
  <c r="J1310" i="21"/>
  <c r="J1311" i="21"/>
  <c r="J1312" i="21"/>
  <c r="J1313" i="21"/>
  <c r="J1314" i="21"/>
  <c r="J1315" i="21"/>
  <c r="J1316" i="21"/>
  <c r="J1317" i="21"/>
  <c r="J1318" i="21"/>
  <c r="J1319" i="21"/>
  <c r="J1320" i="21"/>
  <c r="J1321" i="21"/>
  <c r="J1322" i="21"/>
  <c r="J1331" i="21"/>
  <c r="J1332" i="21"/>
  <c r="J1333" i="21"/>
  <c r="J1334" i="21"/>
  <c r="J1335" i="21"/>
  <c r="J1336" i="21"/>
  <c r="J1337" i="21"/>
  <c r="J1338" i="21"/>
  <c r="J1339" i="21"/>
  <c r="J1340" i="21"/>
  <c r="J1341" i="21"/>
  <c r="J1342" i="21"/>
  <c r="J1343" i="21"/>
  <c r="J1344" i="21"/>
  <c r="J1345" i="21"/>
  <c r="J1346" i="21"/>
  <c r="J1355" i="21"/>
  <c r="J1356" i="21"/>
  <c r="J1357" i="21"/>
  <c r="J1358" i="21"/>
  <c r="J1359" i="21"/>
  <c r="J1360" i="21"/>
  <c r="J1361" i="21"/>
  <c r="J1362" i="21"/>
  <c r="J1363" i="21"/>
  <c r="J1364" i="21"/>
  <c r="J1365" i="21"/>
  <c r="J1366" i="21"/>
  <c r="J1367" i="21"/>
  <c r="J1368" i="21"/>
  <c r="J1369" i="21"/>
  <c r="J1370" i="21"/>
  <c r="J1427" i="21"/>
  <c r="J1428" i="21"/>
  <c r="J1429" i="21"/>
  <c r="J1430" i="21"/>
  <c r="J1431" i="21"/>
  <c r="J1432" i="21"/>
  <c r="J1433" i="21"/>
  <c r="J1434" i="21"/>
  <c r="J1435" i="21"/>
  <c r="J1436" i="21"/>
  <c r="J1437" i="21"/>
  <c r="J1438" i="21"/>
  <c r="J1439" i="21"/>
  <c r="J1440" i="21"/>
  <c r="J1441" i="21"/>
  <c r="J1442" i="21"/>
  <c r="J1451" i="21"/>
  <c r="J1452" i="21"/>
  <c r="J1453" i="21"/>
  <c r="J1454" i="21"/>
  <c r="J1455" i="21"/>
  <c r="J1456" i="21"/>
  <c r="J1457" i="21"/>
  <c r="J1458" i="21"/>
  <c r="J1459" i="21"/>
  <c r="J1460" i="21"/>
  <c r="J1461" i="21"/>
  <c r="J1462" i="21"/>
  <c r="J1463" i="21"/>
  <c r="J1464" i="21"/>
  <c r="J1465" i="21"/>
  <c r="J1466" i="21"/>
  <c r="J1475" i="21"/>
  <c r="J1476" i="21"/>
  <c r="J1477" i="21"/>
  <c r="J1478" i="21"/>
  <c r="J1479" i="21"/>
  <c r="J1480" i="21"/>
  <c r="J1481" i="21"/>
  <c r="J1482" i="21"/>
  <c r="J1483" i="21"/>
  <c r="J1484" i="21"/>
  <c r="J1485" i="21"/>
  <c r="J1486" i="21"/>
  <c r="J1487" i="21"/>
  <c r="J1488" i="21"/>
  <c r="J1489" i="21"/>
  <c r="J1490" i="21"/>
  <c r="J1499" i="21"/>
  <c r="J1500" i="21"/>
  <c r="J1501" i="21"/>
  <c r="J1502" i="21"/>
  <c r="J1503" i="21"/>
  <c r="J1504" i="21"/>
  <c r="J1505" i="21"/>
  <c r="J1506" i="21"/>
  <c r="J1507" i="21"/>
  <c r="J1508" i="21"/>
  <c r="J1509" i="21"/>
  <c r="J1510" i="21"/>
  <c r="J1511" i="21"/>
  <c r="J1512" i="21"/>
  <c r="J1513" i="21"/>
  <c r="J1514" i="21"/>
  <c r="J1523" i="21"/>
  <c r="J1524" i="21"/>
  <c r="J1525" i="21"/>
  <c r="J1526" i="21"/>
  <c r="J1527" i="21"/>
  <c r="J1528" i="21"/>
  <c r="J1529" i="21"/>
  <c r="J1530" i="21"/>
  <c r="J1531" i="21"/>
  <c r="J1532" i="21"/>
  <c r="J1533" i="21"/>
  <c r="J1534" i="21"/>
  <c r="J1535" i="21"/>
  <c r="J1536" i="21"/>
  <c r="J1537" i="21"/>
  <c r="J1538" i="21"/>
  <c r="J1595" i="21"/>
  <c r="J1596" i="21"/>
  <c r="J1597" i="21"/>
  <c r="J1598" i="21"/>
  <c r="J1599" i="21"/>
  <c r="J1600" i="21"/>
  <c r="J1601" i="21"/>
  <c r="J1602" i="21"/>
  <c r="J1603" i="21"/>
  <c r="J1604" i="21"/>
  <c r="J1605" i="21"/>
  <c r="J1606" i="21"/>
  <c r="J1607" i="21"/>
  <c r="J1608" i="21"/>
  <c r="J1609" i="21"/>
  <c r="J1610" i="21"/>
  <c r="J1619" i="21"/>
  <c r="J1620" i="21"/>
  <c r="J1621" i="21"/>
  <c r="J1622" i="21"/>
  <c r="J1623" i="21"/>
  <c r="J1624" i="21"/>
  <c r="J1625" i="21"/>
  <c r="J1626" i="21"/>
  <c r="J1627" i="21"/>
  <c r="J1628" i="21"/>
  <c r="J1629" i="21"/>
  <c r="J1630" i="21"/>
  <c r="J1631" i="21"/>
  <c r="J1632" i="21"/>
  <c r="J1633" i="21"/>
  <c r="J1634" i="21"/>
  <c r="J1643" i="21"/>
  <c r="J1644" i="21"/>
  <c r="J1645" i="21"/>
  <c r="J1646" i="21"/>
  <c r="J1647" i="21"/>
  <c r="J1648" i="21"/>
  <c r="J1649" i="21"/>
  <c r="J1650" i="21"/>
  <c r="J1651" i="21"/>
  <c r="J1652" i="21"/>
  <c r="J1653" i="21"/>
  <c r="J1654" i="21"/>
  <c r="J1655" i="21"/>
  <c r="J1656" i="21"/>
  <c r="J1657" i="21"/>
  <c r="J1658" i="21"/>
  <c r="J1667" i="21"/>
  <c r="J1668" i="21"/>
  <c r="J1669" i="21"/>
  <c r="J1670" i="21"/>
  <c r="J1671" i="21"/>
  <c r="J1672" i="21"/>
  <c r="J1673" i="21"/>
  <c r="J1674" i="21"/>
  <c r="J1675" i="21"/>
  <c r="J1676" i="21"/>
  <c r="J1677" i="21"/>
  <c r="J1678" i="21"/>
  <c r="J1679" i="21"/>
  <c r="J1680" i="21"/>
  <c r="J1681" i="21"/>
  <c r="J1682" i="21"/>
  <c r="J1691" i="21"/>
  <c r="J1692" i="21"/>
  <c r="J1693" i="21"/>
  <c r="J1694" i="21"/>
  <c r="J1695" i="21"/>
  <c r="J1696" i="21"/>
  <c r="J1697" i="21"/>
  <c r="J1698" i="21"/>
  <c r="J1699" i="21"/>
  <c r="J1700" i="21"/>
  <c r="J1701" i="21"/>
  <c r="J1702" i="21"/>
  <c r="J1703" i="21"/>
  <c r="J1704" i="21"/>
  <c r="J1705" i="21"/>
  <c r="J1706" i="21"/>
  <c r="J1763" i="21"/>
  <c r="J1764" i="21"/>
  <c r="J1765" i="21"/>
  <c r="J1766" i="21"/>
  <c r="J1767" i="21"/>
  <c r="J1768" i="21"/>
  <c r="J1769" i="21"/>
  <c r="J1770" i="21"/>
  <c r="J1771" i="21"/>
  <c r="J1772" i="21"/>
  <c r="J1773" i="21"/>
  <c r="J1774" i="21"/>
  <c r="J1775" i="21"/>
  <c r="J1776" i="21"/>
  <c r="J1777" i="21"/>
  <c r="J1778" i="21"/>
  <c r="J1787" i="21"/>
  <c r="J1788" i="21"/>
  <c r="J1789" i="21"/>
  <c r="J1790" i="21"/>
  <c r="J1791" i="21"/>
  <c r="J1792" i="21"/>
  <c r="J1793" i="21"/>
  <c r="J1794" i="21"/>
  <c r="J1795" i="21"/>
  <c r="J1796" i="21"/>
  <c r="J1797" i="21"/>
  <c r="J1798" i="21"/>
  <c r="J1799" i="21"/>
  <c r="J1800" i="21"/>
  <c r="J1801" i="21"/>
  <c r="J1802" i="21"/>
  <c r="J1811" i="21"/>
  <c r="J1812" i="21"/>
  <c r="J1813" i="21"/>
  <c r="J1814" i="21"/>
  <c r="J1815" i="21"/>
  <c r="J1816" i="21"/>
  <c r="J1817" i="21"/>
  <c r="J1818" i="21"/>
  <c r="J1819" i="21"/>
  <c r="J1820" i="21"/>
  <c r="J1821" i="21"/>
  <c r="J1822" i="21"/>
  <c r="J1823" i="21"/>
  <c r="J1824" i="21"/>
  <c r="J1825" i="21"/>
  <c r="J1826" i="21"/>
  <c r="J1835" i="21"/>
  <c r="J1836" i="21"/>
  <c r="J1837" i="21"/>
  <c r="J1838" i="21"/>
  <c r="J1839" i="21"/>
  <c r="J1840" i="21"/>
  <c r="J1841" i="21"/>
  <c r="J1842" i="21"/>
  <c r="J1843" i="21"/>
  <c r="J1844" i="21"/>
  <c r="J1845" i="21"/>
  <c r="J1846" i="21"/>
  <c r="J1847" i="21"/>
  <c r="J1848" i="21"/>
  <c r="J1849" i="21"/>
  <c r="J1850" i="21"/>
  <c r="J1859" i="21"/>
  <c r="J1860" i="21"/>
  <c r="J1861" i="21"/>
  <c r="J1862" i="21"/>
  <c r="J1863" i="21"/>
  <c r="J1864" i="21"/>
  <c r="J1865" i="21"/>
  <c r="J1866" i="21"/>
  <c r="J1867" i="21"/>
  <c r="J1868" i="21"/>
  <c r="J1869" i="21"/>
  <c r="J1870" i="21"/>
  <c r="J1871" i="21"/>
  <c r="J1872" i="21"/>
  <c r="J1873" i="21"/>
  <c r="J1874" i="21"/>
  <c r="J1931" i="21"/>
  <c r="J1932" i="21"/>
  <c r="J1933" i="21"/>
  <c r="J1934" i="21"/>
  <c r="J1935" i="21"/>
  <c r="J1936" i="21"/>
  <c r="J1937" i="21"/>
  <c r="J1938" i="21"/>
  <c r="J1939" i="21"/>
  <c r="J1940" i="21"/>
  <c r="J1941" i="21"/>
  <c r="J1942" i="21"/>
  <c r="J1943" i="21"/>
  <c r="J1944" i="21"/>
  <c r="J1945" i="21"/>
  <c r="J1946" i="21"/>
  <c r="J1955" i="21"/>
  <c r="J1956" i="21"/>
  <c r="J1957" i="21"/>
  <c r="J1958" i="21"/>
  <c r="J1959" i="21"/>
  <c r="J1960" i="21"/>
  <c r="J1961" i="21"/>
  <c r="J1962" i="21"/>
  <c r="J1963" i="21"/>
  <c r="J1964" i="21"/>
  <c r="J1965" i="21"/>
  <c r="J1966" i="21"/>
  <c r="J1967" i="21"/>
  <c r="J1968" i="21"/>
  <c r="J1969" i="21"/>
  <c r="J1970" i="21"/>
  <c r="J1979" i="21"/>
  <c r="J1980" i="21"/>
  <c r="J1981" i="21"/>
  <c r="J1982" i="21"/>
  <c r="J1983" i="21"/>
  <c r="J1984" i="21"/>
  <c r="J1985" i="21"/>
  <c r="J1986" i="21"/>
  <c r="J1987" i="21"/>
  <c r="J1988" i="21"/>
  <c r="J1989" i="21"/>
  <c r="J1990" i="21"/>
  <c r="J1991" i="21"/>
  <c r="J1992" i="21"/>
  <c r="J1993" i="21"/>
  <c r="J1994" i="21"/>
  <c r="J2003" i="21"/>
  <c r="J2004" i="21"/>
  <c r="J2005" i="21"/>
  <c r="J2006" i="21"/>
  <c r="J2007" i="21"/>
  <c r="J2008" i="21"/>
  <c r="J2009" i="21"/>
  <c r="J2010" i="21"/>
  <c r="J2011" i="21"/>
  <c r="J2012" i="21"/>
  <c r="J2013" i="21"/>
  <c r="J2014" i="21"/>
  <c r="J2015" i="21"/>
  <c r="J2016" i="21"/>
  <c r="J2017" i="21"/>
  <c r="J2018" i="21"/>
  <c r="J2027" i="21"/>
  <c r="J2028" i="21"/>
  <c r="J2029" i="21"/>
  <c r="J2030" i="21"/>
  <c r="J2031" i="21"/>
  <c r="J2032" i="21"/>
  <c r="J2033" i="21"/>
  <c r="J2034" i="21"/>
  <c r="J2035" i="21"/>
  <c r="J2036" i="21"/>
  <c r="J2037" i="21"/>
  <c r="J2038" i="21"/>
  <c r="J2039" i="21"/>
  <c r="J2040" i="21"/>
  <c r="J2041" i="21"/>
  <c r="J2042" i="21"/>
  <c r="J2099" i="21"/>
  <c r="J2100" i="21"/>
  <c r="J2101" i="21"/>
  <c r="J2102" i="21"/>
  <c r="J2103" i="21"/>
  <c r="J2104" i="21"/>
  <c r="J2105" i="21"/>
  <c r="J2106" i="21"/>
  <c r="J2107" i="21"/>
  <c r="J2108" i="21"/>
  <c r="J2109" i="21"/>
  <c r="J2110" i="21"/>
  <c r="J2111" i="21"/>
  <c r="J2112" i="21"/>
  <c r="J2113" i="21"/>
  <c r="J2114" i="21"/>
  <c r="J2123" i="21"/>
  <c r="J2124" i="21"/>
  <c r="J2125" i="21"/>
  <c r="J2126" i="21"/>
  <c r="J2127" i="21"/>
  <c r="J2128" i="21"/>
  <c r="J2129" i="21"/>
  <c r="J2130" i="21"/>
  <c r="J2131" i="21"/>
  <c r="J2132" i="21"/>
  <c r="J2133" i="21"/>
  <c r="J2134" i="21"/>
  <c r="J2135" i="21"/>
  <c r="J2136" i="21"/>
  <c r="J2137" i="21"/>
  <c r="J2138" i="21"/>
  <c r="J2147" i="21"/>
  <c r="J2148" i="21"/>
  <c r="J2149" i="21"/>
  <c r="J2150" i="21"/>
  <c r="J2151" i="21"/>
  <c r="J2152" i="21"/>
  <c r="J2153" i="21"/>
  <c r="J2154" i="21"/>
  <c r="J2155" i="21"/>
  <c r="J2156" i="21"/>
  <c r="J2157" i="21"/>
  <c r="J2158" i="21"/>
  <c r="J2159" i="21"/>
  <c r="J2160" i="21"/>
  <c r="J2161" i="21"/>
  <c r="J2162" i="21"/>
  <c r="J2171" i="21"/>
  <c r="J2172" i="21"/>
  <c r="J2173" i="21"/>
  <c r="J2174" i="21"/>
  <c r="J2175" i="21"/>
  <c r="J2176" i="21"/>
  <c r="J2177" i="21"/>
  <c r="J2178" i="21"/>
  <c r="J2179" i="21"/>
  <c r="J2180" i="21"/>
  <c r="J2181" i="21"/>
  <c r="J2182" i="21"/>
  <c r="J2183" i="21"/>
  <c r="J2184" i="21"/>
  <c r="J2185" i="21"/>
  <c r="J2186" i="21"/>
  <c r="J2195" i="21"/>
  <c r="J2196" i="21"/>
  <c r="J2197" i="21"/>
  <c r="J2198" i="21"/>
  <c r="J2199" i="21"/>
  <c r="J2200" i="21"/>
  <c r="J2201" i="21"/>
  <c r="J2202" i="21"/>
  <c r="J2203" i="21"/>
  <c r="J2204" i="21"/>
  <c r="J2205" i="21"/>
  <c r="J2206" i="21"/>
  <c r="J2207" i="21"/>
  <c r="J2208" i="21"/>
  <c r="J2209" i="21"/>
  <c r="J2210" i="21"/>
  <c r="J2291" i="21"/>
  <c r="J2292" i="21"/>
  <c r="J2293" i="21"/>
  <c r="J2294" i="21"/>
  <c r="J2295" i="21"/>
  <c r="J2296" i="21"/>
  <c r="J2297" i="21"/>
  <c r="J2298" i="21"/>
  <c r="J2299" i="21"/>
  <c r="J2300" i="21"/>
  <c r="J2301" i="21"/>
  <c r="J2302" i="21"/>
  <c r="J2303" i="21"/>
  <c r="J2304" i="21"/>
  <c r="J2305" i="21"/>
  <c r="J2306" i="21"/>
  <c r="J2315" i="21"/>
  <c r="J2316" i="21"/>
  <c r="J2317" i="21"/>
  <c r="J2318" i="21"/>
  <c r="J2319" i="21"/>
  <c r="J2320" i="21"/>
  <c r="J2321" i="21"/>
  <c r="J2322" i="21"/>
  <c r="J2323" i="21"/>
  <c r="J2324" i="21"/>
  <c r="J2325" i="21"/>
  <c r="J2326" i="21"/>
  <c r="J2327" i="21"/>
  <c r="J2328" i="21"/>
  <c r="J2329" i="21"/>
  <c r="J2330" i="21"/>
  <c r="J2339" i="21"/>
  <c r="J2340" i="21"/>
  <c r="J2341" i="21"/>
  <c r="J2342" i="21"/>
  <c r="J2343" i="21"/>
  <c r="J2344" i="21"/>
  <c r="J2345" i="21"/>
  <c r="J2346" i="21"/>
  <c r="J2347" i="21"/>
  <c r="J2348" i="21"/>
  <c r="J2349" i="21"/>
  <c r="J2350" i="21"/>
  <c r="J2351" i="21"/>
  <c r="J2352" i="21"/>
  <c r="J2353" i="21"/>
  <c r="J2354" i="21"/>
  <c r="J2363" i="21"/>
  <c r="J2364" i="21"/>
  <c r="J2365" i="21"/>
  <c r="J2366" i="21"/>
  <c r="J2367" i="21"/>
  <c r="J2368" i="21"/>
  <c r="J2369" i="21"/>
  <c r="J2370" i="21"/>
  <c r="J2371" i="21"/>
  <c r="J2372" i="21"/>
  <c r="J2373" i="21"/>
  <c r="J2374" i="21"/>
  <c r="J2375" i="21"/>
  <c r="J2376" i="21"/>
  <c r="J2377" i="21"/>
  <c r="J2378" i="21"/>
  <c r="J2435" i="21"/>
  <c r="J2436" i="21"/>
  <c r="J2437" i="21"/>
  <c r="J2438" i="21"/>
  <c r="J2439" i="21"/>
  <c r="J2440" i="21"/>
  <c r="J2441" i="21"/>
  <c r="J2442" i="21"/>
  <c r="J2443" i="21"/>
  <c r="J2444" i="21"/>
  <c r="J2445" i="21"/>
  <c r="J2446" i="21"/>
  <c r="J2447" i="21"/>
  <c r="J2448" i="21"/>
  <c r="J2449" i="21"/>
  <c r="J2450" i="21"/>
  <c r="J2459" i="21"/>
  <c r="J2460" i="21"/>
  <c r="J2461" i="21"/>
  <c r="J2462" i="21"/>
  <c r="J2463" i="21"/>
  <c r="J2464" i="21"/>
  <c r="J2465" i="21"/>
  <c r="J2466" i="21"/>
  <c r="J2467" i="21"/>
  <c r="J2468" i="21"/>
  <c r="J2469" i="21"/>
  <c r="J2470" i="21"/>
  <c r="J2471" i="21"/>
  <c r="J2472" i="21"/>
  <c r="J2473" i="21"/>
  <c r="J2474" i="21"/>
  <c r="J2483" i="21"/>
  <c r="J2484" i="21"/>
  <c r="J2485" i="21"/>
  <c r="J2486" i="21"/>
  <c r="J2487" i="21"/>
  <c r="J2488" i="21"/>
  <c r="J2489" i="21"/>
  <c r="J2490" i="21"/>
  <c r="J2491" i="21"/>
  <c r="J2492" i="21"/>
  <c r="J2493" i="21"/>
  <c r="J2494" i="21"/>
  <c r="J2495" i="21"/>
  <c r="J2496" i="21"/>
  <c r="J2497" i="21"/>
  <c r="J2498" i="21"/>
  <c r="J2507" i="21"/>
  <c r="J2508" i="21"/>
  <c r="J2509" i="21"/>
  <c r="J2510" i="21"/>
  <c r="J2511" i="21"/>
  <c r="J2512" i="21"/>
  <c r="J2513" i="21"/>
  <c r="J2514" i="21"/>
  <c r="J2515" i="21"/>
  <c r="J2516" i="21"/>
  <c r="J2517" i="21"/>
  <c r="J2518" i="21"/>
  <c r="J2519" i="21"/>
  <c r="J2520" i="21"/>
  <c r="J2521" i="21"/>
  <c r="J2522" i="21"/>
  <c r="J2531" i="21"/>
  <c r="J2532" i="21"/>
  <c r="J2533" i="21"/>
  <c r="J2534" i="21"/>
  <c r="J2535" i="21"/>
  <c r="J2536" i="21"/>
  <c r="J2537" i="21"/>
  <c r="J2538" i="21"/>
  <c r="J2539" i="21"/>
  <c r="J2540" i="21"/>
  <c r="J2541" i="21"/>
  <c r="J2542" i="21"/>
  <c r="J2543" i="21"/>
  <c r="J2544" i="21"/>
  <c r="J2545" i="21"/>
  <c r="J2546" i="21"/>
  <c r="J2603" i="21"/>
  <c r="J2604" i="21"/>
  <c r="J2605" i="21"/>
  <c r="J2606" i="21"/>
  <c r="J2607" i="21"/>
  <c r="J2608" i="21"/>
  <c r="J2609" i="21"/>
  <c r="J2610" i="21"/>
  <c r="J2611" i="21"/>
  <c r="J2612" i="21"/>
  <c r="J2613" i="21"/>
  <c r="J2614" i="21"/>
  <c r="J2615" i="21"/>
  <c r="J2616" i="21"/>
  <c r="J2617" i="21"/>
  <c r="J2618" i="21"/>
  <c r="J2627" i="21"/>
  <c r="J2628" i="21"/>
  <c r="J2629" i="21"/>
  <c r="J2630" i="21"/>
  <c r="J2631" i="21"/>
  <c r="J2632" i="21"/>
  <c r="J2633" i="21"/>
  <c r="J2634" i="21"/>
  <c r="J2635" i="21"/>
  <c r="J2636" i="21"/>
  <c r="J2637" i="21"/>
  <c r="J2638" i="21"/>
  <c r="J2639" i="21"/>
  <c r="J2640" i="21"/>
  <c r="J2641" i="21"/>
  <c r="J2642" i="21"/>
  <c r="J2651" i="21"/>
  <c r="J2652" i="21"/>
  <c r="J2653" i="21"/>
  <c r="J2654" i="21"/>
  <c r="J2655" i="21"/>
  <c r="J2656" i="21"/>
  <c r="J2657" i="21"/>
  <c r="J2658" i="21"/>
  <c r="J2659" i="21"/>
  <c r="J2660" i="21"/>
  <c r="J2661" i="21"/>
  <c r="J2662" i="21"/>
  <c r="J2663" i="21"/>
  <c r="J2664" i="21"/>
  <c r="J2665" i="21"/>
  <c r="J2666" i="21"/>
  <c r="J2675" i="21"/>
  <c r="J2676" i="21"/>
  <c r="J2677" i="21"/>
  <c r="J2678" i="21"/>
  <c r="J2679" i="21"/>
  <c r="J2680" i="21"/>
  <c r="J2681" i="21"/>
  <c r="J2682" i="21"/>
  <c r="J2683" i="21"/>
  <c r="J2684" i="21"/>
  <c r="J2685" i="21"/>
  <c r="J2686" i="21"/>
  <c r="J2687" i="21"/>
  <c r="J2688" i="21"/>
  <c r="J2689" i="21"/>
  <c r="J2690" i="21"/>
  <c r="J2699" i="21"/>
  <c r="J2700" i="21"/>
  <c r="J2701" i="21"/>
  <c r="J2702" i="21"/>
  <c r="J2703" i="21"/>
  <c r="J2704" i="21"/>
  <c r="J2705" i="21"/>
  <c r="J2706" i="21"/>
  <c r="J2707" i="21"/>
  <c r="J2708" i="21"/>
  <c r="J2709" i="21"/>
  <c r="J2710" i="21"/>
  <c r="J2711" i="21"/>
  <c r="J2712" i="21"/>
  <c r="J2713" i="21"/>
  <c r="J2714" i="21"/>
  <c r="J2771" i="21"/>
  <c r="J2772" i="21"/>
  <c r="J2773" i="21"/>
  <c r="J2774" i="21"/>
  <c r="J2775" i="21"/>
  <c r="J2776" i="21"/>
  <c r="J2777" i="21"/>
  <c r="J2778" i="21"/>
  <c r="J2779" i="21"/>
  <c r="J2780" i="21"/>
  <c r="J2781" i="21"/>
  <c r="J2782" i="21"/>
  <c r="J2783" i="21"/>
  <c r="J2784" i="21"/>
  <c r="J2785" i="21"/>
  <c r="J2786" i="21"/>
  <c r="J2795" i="21"/>
  <c r="J2796" i="21"/>
  <c r="J2797" i="21"/>
  <c r="J2798" i="21"/>
  <c r="J2799" i="21"/>
  <c r="J2800" i="21"/>
  <c r="J2801" i="21"/>
  <c r="J2802" i="21"/>
  <c r="J2803" i="21"/>
  <c r="J2804" i="21"/>
  <c r="J2805" i="21"/>
  <c r="J2806" i="21"/>
  <c r="J2807" i="21"/>
  <c r="J2808" i="21"/>
  <c r="J2809" i="21"/>
  <c r="J2810" i="21"/>
  <c r="J2819" i="21"/>
  <c r="J2820" i="21"/>
  <c r="J2821" i="21"/>
  <c r="J2822" i="21"/>
  <c r="J2823" i="21"/>
  <c r="J2824" i="21"/>
  <c r="J2825" i="21"/>
  <c r="J2826" i="21"/>
  <c r="J2827" i="21"/>
  <c r="J2828" i="21"/>
  <c r="J2829" i="21"/>
  <c r="J2830" i="21"/>
  <c r="J2831" i="21"/>
  <c r="J2832" i="21"/>
  <c r="J2833" i="21"/>
  <c r="J2834" i="21"/>
  <c r="J2843" i="21"/>
  <c r="J2844" i="21"/>
  <c r="J2845" i="21"/>
  <c r="J2846" i="21"/>
  <c r="J2847" i="21"/>
  <c r="J2848" i="21"/>
  <c r="J2849" i="21"/>
  <c r="J2850" i="21"/>
  <c r="J2851" i="21"/>
  <c r="J2852" i="21"/>
  <c r="J2853" i="21"/>
  <c r="J2854" i="21"/>
  <c r="J2855" i="21"/>
  <c r="J2856" i="21"/>
  <c r="J2857" i="21"/>
  <c r="J2858" i="21"/>
  <c r="J2867" i="21"/>
  <c r="J2868" i="21"/>
  <c r="J2869" i="21"/>
  <c r="J2870" i="21"/>
  <c r="J2871" i="21"/>
  <c r="J2872" i="21"/>
  <c r="J2873" i="21"/>
  <c r="J2874" i="21"/>
  <c r="J2875" i="21"/>
  <c r="J2876" i="21"/>
  <c r="J2877" i="21"/>
  <c r="J2878" i="21"/>
  <c r="J2879" i="21"/>
  <c r="J2880" i="21"/>
  <c r="J2881" i="21"/>
  <c r="J2882" i="21"/>
  <c r="J2939" i="21"/>
  <c r="J2940" i="21"/>
  <c r="J2941" i="21"/>
  <c r="J2942" i="21"/>
  <c r="J2943" i="21"/>
  <c r="J2944" i="21"/>
  <c r="J2945" i="21"/>
  <c r="J2946" i="21"/>
  <c r="J2947" i="21"/>
  <c r="J2948" i="21"/>
  <c r="J2949" i="21"/>
  <c r="J2950" i="21"/>
  <c r="J2951" i="21"/>
  <c r="J2952" i="21"/>
  <c r="J2953" i="21"/>
  <c r="J2954" i="21"/>
  <c r="J2963" i="21"/>
  <c r="J2964" i="21"/>
  <c r="J2965" i="21"/>
  <c r="J2966" i="21"/>
  <c r="J2967" i="21"/>
  <c r="J2968" i="21"/>
  <c r="J2969" i="21"/>
  <c r="J2970" i="21"/>
  <c r="J2971" i="21"/>
  <c r="J2972" i="21"/>
  <c r="J2973" i="21"/>
  <c r="J2974" i="21"/>
  <c r="J2975" i="21"/>
  <c r="J2976" i="21"/>
  <c r="J2977" i="21"/>
  <c r="J2978" i="21"/>
  <c r="J2987" i="21"/>
  <c r="J2988" i="21"/>
  <c r="J2989" i="21"/>
  <c r="J2990" i="21"/>
  <c r="J2991" i="21"/>
  <c r="J2992" i="21"/>
  <c r="J2993" i="21"/>
  <c r="J2994" i="21"/>
  <c r="J2995" i="21"/>
  <c r="J2996" i="21"/>
  <c r="J2997" i="21"/>
  <c r="J2998" i="21"/>
  <c r="J2999" i="21"/>
  <c r="J3000" i="21"/>
  <c r="J3001" i="21"/>
  <c r="J3002" i="21"/>
  <c r="J3011" i="21"/>
  <c r="J3012" i="21"/>
  <c r="J3013" i="21"/>
  <c r="J3014" i="21"/>
  <c r="J3015" i="21"/>
  <c r="J3016" i="21"/>
  <c r="J3017" i="21"/>
  <c r="J3018" i="21"/>
  <c r="J3019" i="21"/>
  <c r="J3020" i="21"/>
  <c r="J3021" i="21"/>
  <c r="J3022" i="21"/>
  <c r="J3023" i="21"/>
  <c r="J3024" i="21"/>
  <c r="J3025" i="21"/>
  <c r="J3026" i="21"/>
  <c r="J3035" i="21"/>
  <c r="J3036" i="21"/>
  <c r="J3037" i="21"/>
  <c r="J3038" i="21"/>
  <c r="J3039" i="21"/>
  <c r="J3040" i="21"/>
  <c r="J3041" i="21"/>
  <c r="J3042" i="21"/>
  <c r="J3043" i="21"/>
  <c r="J3044" i="21"/>
  <c r="J3045" i="21"/>
  <c r="J3046" i="21"/>
  <c r="J3047" i="21"/>
  <c r="J3048" i="21"/>
  <c r="J3049" i="21"/>
  <c r="J3050" i="21"/>
  <c r="J3107" i="21"/>
  <c r="J3108" i="21"/>
  <c r="J3109" i="21"/>
  <c r="J3110" i="21"/>
  <c r="J3111" i="21"/>
  <c r="J3112" i="21"/>
  <c r="J3113" i="21"/>
  <c r="J3114" i="21"/>
  <c r="J3115" i="21"/>
  <c r="J3116" i="21"/>
  <c r="J3117" i="21"/>
  <c r="J3118" i="21"/>
  <c r="J3119" i="21"/>
  <c r="J3120" i="21"/>
  <c r="J3121" i="21"/>
  <c r="J3122" i="21"/>
  <c r="J3131" i="21"/>
  <c r="J3132" i="21"/>
  <c r="J3133" i="21"/>
  <c r="J3134" i="21"/>
  <c r="J3135" i="21"/>
  <c r="J3136" i="21"/>
  <c r="J3137" i="21"/>
  <c r="J3138" i="21"/>
  <c r="J3139" i="21"/>
  <c r="J3140" i="21"/>
  <c r="J3141" i="21"/>
  <c r="J3142" i="21"/>
  <c r="J3143" i="21"/>
  <c r="J3144" i="21"/>
  <c r="J3145" i="21"/>
  <c r="J3146" i="21"/>
  <c r="J3155" i="21"/>
  <c r="J3156" i="21"/>
  <c r="J3157" i="21"/>
  <c r="J3158" i="21"/>
  <c r="J3159" i="21"/>
  <c r="J3160" i="21"/>
  <c r="J3161" i="21"/>
  <c r="J3162" i="21"/>
  <c r="J3163" i="21"/>
  <c r="J3164" i="21"/>
  <c r="J3165" i="21"/>
  <c r="J3166" i="21"/>
  <c r="J3167" i="21"/>
  <c r="J3168" i="21"/>
  <c r="J3169" i="21"/>
  <c r="J3170" i="21"/>
  <c r="J3179" i="21"/>
  <c r="J3180" i="21"/>
  <c r="J3181" i="21"/>
  <c r="J3182" i="21"/>
  <c r="J3183" i="21"/>
  <c r="J3184" i="21"/>
  <c r="J3185" i="21"/>
  <c r="J3186" i="21"/>
  <c r="J3187" i="21"/>
  <c r="J3188" i="21"/>
  <c r="J3189" i="21"/>
  <c r="J3190" i="21"/>
  <c r="J3191" i="21"/>
  <c r="J3192" i="21"/>
  <c r="J3193" i="21"/>
  <c r="J3194" i="21"/>
  <c r="J3203" i="21"/>
  <c r="J3204" i="21"/>
  <c r="J3205" i="21"/>
  <c r="J3206" i="21"/>
  <c r="J3207" i="21"/>
  <c r="J3208" i="21"/>
  <c r="J3209" i="21"/>
  <c r="J3210" i="21"/>
  <c r="J3211" i="21"/>
  <c r="J3212" i="21"/>
  <c r="J3213" i="21"/>
  <c r="J3214" i="21"/>
  <c r="J3215" i="21"/>
  <c r="J3216" i="21"/>
  <c r="J3217" i="21"/>
  <c r="J3218" i="21"/>
  <c r="J3275" i="21"/>
  <c r="J3276" i="21"/>
  <c r="J3277" i="21"/>
  <c r="J3278" i="21"/>
  <c r="J3279" i="21"/>
  <c r="J3280" i="21"/>
  <c r="J3281" i="21"/>
  <c r="J3282" i="21"/>
  <c r="J3283" i="21"/>
  <c r="J3284" i="21"/>
  <c r="J3285" i="21"/>
  <c r="J3286" i="21"/>
  <c r="J3287" i="21"/>
  <c r="J3288" i="21"/>
  <c r="J3289" i="21"/>
  <c r="J3290" i="21"/>
  <c r="J3299" i="21"/>
  <c r="J3300" i="21"/>
  <c r="J3301" i="21"/>
  <c r="J3302" i="21"/>
  <c r="J3303" i="21"/>
  <c r="J3304" i="21"/>
  <c r="J3305" i="21"/>
  <c r="J3306" i="21"/>
  <c r="J3307" i="21"/>
  <c r="J3308" i="21"/>
  <c r="J3309" i="21"/>
  <c r="J3310" i="21"/>
  <c r="J3311" i="21"/>
  <c r="J3312" i="21"/>
  <c r="J3313" i="21"/>
  <c r="J3314" i="21"/>
  <c r="J3323" i="21"/>
  <c r="J3324" i="21"/>
  <c r="J3325" i="21"/>
  <c r="J3326" i="21"/>
  <c r="J3327" i="21"/>
  <c r="J3328" i="21"/>
  <c r="J3329" i="21"/>
  <c r="J3330" i="21"/>
  <c r="J3331" i="21"/>
  <c r="J3332" i="21"/>
  <c r="J3333" i="21"/>
  <c r="J3334" i="21"/>
  <c r="J3335" i="21"/>
  <c r="J3336" i="21"/>
  <c r="J3337" i="21"/>
  <c r="J3338" i="21"/>
  <c r="J3347" i="21"/>
  <c r="J3348" i="21"/>
  <c r="J3349" i="21"/>
  <c r="J3350" i="21"/>
  <c r="J3351" i="21"/>
  <c r="J3352" i="21"/>
  <c r="J3353" i="21"/>
  <c r="J3354" i="21"/>
  <c r="J3355" i="21"/>
  <c r="J3356" i="21"/>
  <c r="J3357" i="21"/>
  <c r="J3358" i="21"/>
  <c r="J3359" i="21"/>
  <c r="J3360" i="21"/>
  <c r="J3361" i="21"/>
  <c r="J3362" i="21"/>
  <c r="J3371" i="21"/>
  <c r="J3372" i="21"/>
  <c r="J3373" i="21"/>
  <c r="J3374" i="21"/>
  <c r="J3375" i="21"/>
  <c r="J3376" i="21"/>
  <c r="J3377" i="21"/>
  <c r="J3378" i="21"/>
  <c r="J3379" i="21"/>
  <c r="J3380" i="21"/>
  <c r="J3381" i="21"/>
  <c r="J3382" i="21"/>
  <c r="J3383" i="21"/>
  <c r="J3384" i="21"/>
  <c r="J3385" i="21"/>
  <c r="J3386" i="21"/>
  <c r="J3443" i="21"/>
  <c r="J3444" i="21"/>
  <c r="J3445" i="21"/>
  <c r="J3446" i="21"/>
  <c r="J3447" i="21"/>
  <c r="J3448" i="21"/>
  <c r="J3449" i="21"/>
  <c r="J3450" i="21"/>
  <c r="J3451" i="21"/>
  <c r="J3452" i="21"/>
  <c r="J3453" i="21"/>
  <c r="J3454" i="21"/>
  <c r="J3455" i="21"/>
  <c r="J3456" i="21"/>
  <c r="J3457" i="21"/>
  <c r="J3458" i="21"/>
  <c r="J3467" i="21"/>
  <c r="J3468" i="21"/>
  <c r="J3469" i="21"/>
  <c r="J3470" i="21"/>
  <c r="J3471" i="21"/>
  <c r="J3472" i="21"/>
  <c r="J3473" i="21"/>
  <c r="J3474" i="21"/>
  <c r="J3475" i="21"/>
  <c r="J3476" i="21"/>
  <c r="J3477" i="21"/>
  <c r="J3478" i="21"/>
  <c r="J3479" i="21"/>
  <c r="J3480" i="21"/>
  <c r="J3481" i="21"/>
  <c r="J3482" i="21"/>
  <c r="J3491" i="21"/>
  <c r="J3492" i="21"/>
  <c r="J3493" i="21"/>
  <c r="J3494" i="21"/>
  <c r="J3495" i="21"/>
  <c r="J3496" i="21"/>
  <c r="J3497" i="21"/>
  <c r="J3498" i="21"/>
  <c r="J3499" i="21"/>
  <c r="J3500" i="21"/>
  <c r="J3501" i="21"/>
  <c r="J3502" i="21"/>
  <c r="J3503" i="21"/>
  <c r="J3504" i="21"/>
  <c r="J3505" i="21"/>
  <c r="J3506" i="21"/>
  <c r="J3515" i="21"/>
  <c r="J3516" i="21"/>
  <c r="J3517" i="21"/>
  <c r="J3518" i="21"/>
  <c r="J3519" i="21"/>
  <c r="J3520" i="21"/>
  <c r="J3521" i="21"/>
  <c r="J3522" i="21"/>
  <c r="J3523" i="21"/>
  <c r="J3524" i="21"/>
  <c r="J3525" i="21"/>
  <c r="J3526" i="21"/>
  <c r="J3527" i="21"/>
  <c r="J3528" i="21"/>
  <c r="J3529" i="21"/>
  <c r="J3530" i="21"/>
  <c r="J3539" i="21"/>
  <c r="J3540" i="21"/>
  <c r="J3541" i="21"/>
  <c r="J3542" i="21"/>
  <c r="J3543" i="21"/>
  <c r="J3544" i="21"/>
  <c r="J3545" i="21"/>
  <c r="J3546" i="21"/>
  <c r="J3547" i="21"/>
  <c r="J3548" i="21"/>
  <c r="J3549" i="21"/>
  <c r="J3550" i="21"/>
  <c r="J3551" i="21"/>
  <c r="J3552" i="21"/>
  <c r="J3553" i="21"/>
  <c r="J3554" i="21"/>
  <c r="J3611" i="21"/>
  <c r="J3612" i="21"/>
  <c r="J3613" i="21"/>
  <c r="J3614" i="21"/>
  <c r="J3615" i="21"/>
  <c r="J3616" i="21"/>
  <c r="J3617" i="21"/>
  <c r="J3618" i="21"/>
  <c r="J3619" i="21"/>
  <c r="J3620" i="21"/>
  <c r="J3621" i="21"/>
  <c r="J3622" i="21"/>
  <c r="J3623" i="21"/>
  <c r="J3624" i="21"/>
  <c r="J3625" i="21"/>
  <c r="J3626" i="21"/>
  <c r="J3635" i="21"/>
  <c r="J3636" i="21"/>
  <c r="J3637" i="21"/>
  <c r="J3638" i="21"/>
  <c r="J3639" i="21"/>
  <c r="J3640" i="21"/>
  <c r="J3641" i="21"/>
  <c r="J3642" i="21"/>
  <c r="J3643" i="21"/>
  <c r="J3644" i="21"/>
  <c r="J3645" i="21"/>
  <c r="J3646" i="21"/>
  <c r="J3647" i="21"/>
  <c r="J3648" i="21"/>
  <c r="J3649" i="21"/>
  <c r="J3650" i="21"/>
  <c r="J3659" i="21"/>
  <c r="J3660" i="21"/>
  <c r="J3661" i="21"/>
  <c r="J3662" i="21"/>
  <c r="J3663" i="21"/>
  <c r="J3664" i="21"/>
  <c r="J3665" i="21"/>
  <c r="J3666" i="21"/>
  <c r="J3667" i="21"/>
  <c r="J3668" i="21"/>
  <c r="J3669" i="21"/>
  <c r="J3670" i="21"/>
  <c r="J3671" i="21"/>
  <c r="J3672" i="21"/>
  <c r="J3673" i="21"/>
  <c r="J3674" i="21"/>
  <c r="J3683" i="21"/>
  <c r="J3684" i="21"/>
  <c r="J3685" i="21"/>
  <c r="J3686" i="21"/>
  <c r="J3687" i="21"/>
  <c r="J3688" i="21"/>
  <c r="J3689" i="21"/>
  <c r="J3690" i="21"/>
  <c r="J3691" i="21"/>
  <c r="J3692" i="21"/>
  <c r="J3693" i="21"/>
  <c r="J3694" i="21"/>
  <c r="J3695" i="21"/>
  <c r="J3696" i="21"/>
  <c r="J3697" i="21"/>
  <c r="J3698" i="21"/>
  <c r="J3707" i="21"/>
  <c r="J3708" i="21"/>
  <c r="J3709" i="21"/>
  <c r="J3710" i="21"/>
  <c r="J3711" i="21"/>
  <c r="J3712" i="21"/>
  <c r="J3713" i="21"/>
  <c r="J3714" i="21"/>
  <c r="J3715" i="21"/>
  <c r="J3716" i="21"/>
  <c r="J3717" i="21"/>
  <c r="J3718" i="21"/>
  <c r="J3719" i="21"/>
  <c r="J3720" i="21"/>
  <c r="J3721" i="21"/>
  <c r="J3722" i="21"/>
  <c r="J3803" i="21"/>
  <c r="J3804" i="21"/>
  <c r="J3805" i="21"/>
  <c r="J3806" i="21"/>
  <c r="J3807" i="21"/>
  <c r="J3808" i="21"/>
  <c r="J3809" i="21"/>
  <c r="J3810" i="21"/>
  <c r="J3811" i="21"/>
  <c r="J3812" i="21"/>
  <c r="J3813" i="21"/>
  <c r="J3814" i="21"/>
  <c r="J3815" i="21"/>
  <c r="J3816" i="21"/>
  <c r="J3817" i="21"/>
  <c r="J3818" i="21"/>
  <c r="J3827" i="21"/>
  <c r="J3828" i="21"/>
  <c r="J3829" i="21"/>
  <c r="J3830" i="21"/>
  <c r="J3831" i="21"/>
  <c r="J3832" i="21"/>
  <c r="J3833" i="21"/>
  <c r="J3834" i="21"/>
  <c r="J3835" i="21"/>
  <c r="J3836" i="21"/>
  <c r="J3837" i="21"/>
  <c r="J3838" i="21"/>
  <c r="J3839" i="21"/>
  <c r="J3840" i="21"/>
  <c r="J3841" i="21"/>
  <c r="J3842" i="21"/>
  <c r="J3851" i="21"/>
  <c r="J3852" i="21"/>
  <c r="J3853" i="21"/>
  <c r="J3854" i="21"/>
  <c r="J3855" i="21"/>
  <c r="J3856" i="21"/>
  <c r="J3857" i="21"/>
  <c r="J3858" i="21"/>
  <c r="J3859" i="21"/>
  <c r="J3860" i="21"/>
  <c r="J3861" i="21"/>
  <c r="J3862" i="21"/>
  <c r="J3863" i="21"/>
  <c r="J3864" i="21"/>
  <c r="J3865" i="21"/>
  <c r="J3866" i="21"/>
  <c r="J3875" i="21"/>
  <c r="J3876" i="21"/>
  <c r="J3877" i="21"/>
  <c r="J3878" i="21"/>
  <c r="J3879" i="21"/>
  <c r="J3880" i="21"/>
  <c r="J3881" i="21"/>
  <c r="J3882" i="21"/>
  <c r="J3883" i="21"/>
  <c r="J3884" i="21"/>
  <c r="J3885" i="21"/>
  <c r="J3886" i="21"/>
  <c r="J3887" i="21"/>
  <c r="J3888" i="21"/>
  <c r="J3889" i="21"/>
  <c r="J3890" i="21"/>
  <c r="J3947" i="21"/>
  <c r="J3948" i="21"/>
  <c r="J3949" i="21"/>
  <c r="J3950" i="21"/>
  <c r="J3951" i="21"/>
  <c r="J3952" i="21"/>
  <c r="J3953" i="21"/>
  <c r="J3954" i="21"/>
  <c r="J3955" i="21"/>
  <c r="J3956" i="21"/>
  <c r="J3957" i="21"/>
  <c r="J3958" i="21"/>
  <c r="J3959" i="21"/>
  <c r="J3960" i="21"/>
  <c r="J3961" i="21"/>
  <c r="J3962" i="21"/>
  <c r="J3971" i="21"/>
  <c r="J3972" i="21"/>
  <c r="J3973" i="21"/>
  <c r="J3974" i="21"/>
  <c r="J3975" i="21"/>
  <c r="J3976" i="21"/>
  <c r="J3977" i="21"/>
  <c r="J3978" i="21"/>
  <c r="J3979" i="21"/>
  <c r="J3980" i="21"/>
  <c r="J3981" i="21"/>
  <c r="J3982" i="21"/>
  <c r="J3983" i="21"/>
  <c r="J3984" i="21"/>
  <c r="J3985" i="21"/>
  <c r="J3986" i="21"/>
  <c r="J3995" i="21"/>
  <c r="J3996" i="21"/>
  <c r="J3997" i="21"/>
  <c r="J3998" i="21"/>
  <c r="J3999" i="21"/>
  <c r="J4000" i="21"/>
  <c r="J4001" i="21"/>
  <c r="J4002" i="21"/>
  <c r="J4003" i="21"/>
  <c r="J4004" i="21"/>
  <c r="J4005" i="21"/>
  <c r="J4006" i="21"/>
  <c r="J4007" i="21"/>
  <c r="J4008" i="21"/>
  <c r="J4009" i="21"/>
  <c r="J4010" i="21"/>
  <c r="J4019" i="21"/>
  <c r="J4020" i="21"/>
  <c r="J4021" i="21"/>
  <c r="J4022" i="21"/>
  <c r="J4023" i="21"/>
  <c r="J4024" i="21"/>
  <c r="J4025" i="21"/>
  <c r="J4026" i="21"/>
  <c r="J4027" i="21"/>
  <c r="J4028" i="21"/>
  <c r="J4029" i="21"/>
  <c r="J4030" i="21"/>
  <c r="J4031" i="21"/>
  <c r="J4032" i="21"/>
  <c r="J4033" i="21"/>
  <c r="J4034" i="21"/>
  <c r="J4043" i="21"/>
  <c r="J4044" i="21"/>
  <c r="J4045" i="21"/>
  <c r="J4046" i="21"/>
  <c r="J4047" i="21"/>
  <c r="J4048" i="21"/>
  <c r="J4049" i="21"/>
  <c r="J4050" i="21"/>
  <c r="J4051" i="21"/>
  <c r="J4052" i="21"/>
  <c r="J4053" i="21"/>
  <c r="J4054" i="21"/>
  <c r="J4055" i="21"/>
  <c r="J4056" i="21"/>
  <c r="J4057" i="21"/>
  <c r="J4058" i="21"/>
  <c r="J4115" i="21"/>
  <c r="J4116" i="21"/>
  <c r="J4117" i="21"/>
  <c r="J4118" i="21"/>
  <c r="J4119" i="21"/>
  <c r="J4120" i="21"/>
  <c r="J4121" i="21"/>
  <c r="J4122" i="21"/>
  <c r="J4123" i="21"/>
  <c r="J4124" i="21"/>
  <c r="J4125" i="21"/>
  <c r="J4126" i="21"/>
  <c r="J4127" i="21"/>
  <c r="J4128" i="21"/>
  <c r="J4129" i="21"/>
  <c r="J4130" i="21"/>
  <c r="J4139" i="21"/>
  <c r="J4140" i="21"/>
  <c r="J4141" i="21"/>
  <c r="J4142" i="21"/>
  <c r="J4143" i="21"/>
  <c r="J4144" i="21"/>
  <c r="J4145" i="21"/>
  <c r="J4146" i="21"/>
  <c r="J4147" i="21"/>
  <c r="J4148" i="21"/>
  <c r="J4149" i="21"/>
  <c r="J4150" i="21"/>
  <c r="J4151" i="21"/>
  <c r="J4152" i="21"/>
  <c r="J4153" i="21"/>
  <c r="J4154" i="21"/>
  <c r="J4163" i="21"/>
  <c r="J4164" i="21"/>
  <c r="J4165" i="21"/>
  <c r="J4166" i="21"/>
  <c r="J4167" i="21"/>
  <c r="J4168" i="21"/>
  <c r="J4169" i="21"/>
  <c r="J4170" i="21"/>
  <c r="J4171" i="21"/>
  <c r="J4172" i="21"/>
  <c r="J4173" i="21"/>
  <c r="J4174" i="21"/>
  <c r="J4175" i="21"/>
  <c r="J4176" i="21"/>
  <c r="J4177" i="21"/>
  <c r="J4178" i="21"/>
  <c r="J4187" i="21"/>
  <c r="J4188" i="21"/>
  <c r="J4189" i="21"/>
  <c r="J4190" i="21"/>
  <c r="J4191" i="21"/>
  <c r="J4192" i="21"/>
  <c r="J4193" i="21"/>
  <c r="J4194" i="21"/>
  <c r="J4195" i="21"/>
  <c r="J4196" i="21"/>
  <c r="J4197" i="21"/>
  <c r="J4198" i="21"/>
  <c r="J4199" i="21"/>
  <c r="J4200" i="21"/>
  <c r="J4201" i="21"/>
  <c r="J4202" i="21"/>
  <c r="J4211" i="21"/>
  <c r="J4212" i="21"/>
  <c r="J4213" i="21"/>
  <c r="J4214" i="21"/>
  <c r="J4215" i="21"/>
  <c r="J4216" i="21"/>
  <c r="J4217" i="21"/>
  <c r="J4218" i="21"/>
  <c r="J4219" i="21"/>
  <c r="J4220" i="21"/>
  <c r="J4221" i="21"/>
  <c r="J4222" i="21"/>
  <c r="J4223" i="21"/>
  <c r="J4224" i="21"/>
  <c r="J4225" i="21"/>
  <c r="J4226" i="21"/>
  <c r="J4283" i="21"/>
  <c r="J4284" i="21"/>
  <c r="J4285" i="21"/>
  <c r="J4286" i="21"/>
  <c r="J4287" i="21"/>
  <c r="J4288" i="21"/>
  <c r="J4289" i="21"/>
  <c r="J4290" i="21"/>
  <c r="J4291" i="21"/>
  <c r="J4292" i="21"/>
  <c r="J4293" i="21"/>
  <c r="J4294" i="21"/>
  <c r="J4295" i="21"/>
  <c r="J4296" i="21"/>
  <c r="J4297" i="21"/>
  <c r="J4298" i="21"/>
  <c r="J4307" i="21"/>
  <c r="J4308" i="21"/>
  <c r="J4309" i="21"/>
  <c r="J4310" i="21"/>
  <c r="J4311" i="21"/>
  <c r="J4312" i="21"/>
  <c r="J4313" i="21"/>
  <c r="J4314" i="21"/>
  <c r="J4315" i="21"/>
  <c r="J4316" i="21"/>
  <c r="J4317" i="21"/>
  <c r="J4318" i="21"/>
  <c r="J4319" i="21"/>
  <c r="J4320" i="21"/>
  <c r="J4321" i="21"/>
  <c r="J4322" i="21"/>
  <c r="J4331" i="21"/>
  <c r="J4332" i="21"/>
  <c r="J4333" i="21"/>
  <c r="J4334" i="21"/>
  <c r="J4335" i="21"/>
  <c r="J4336" i="21"/>
  <c r="J4337" i="21"/>
  <c r="J4338" i="21"/>
  <c r="J4339" i="21"/>
  <c r="J4340" i="21"/>
  <c r="J4341" i="21"/>
  <c r="J4342" i="21"/>
  <c r="J4343" i="21"/>
  <c r="J4344" i="21"/>
  <c r="J4345" i="21"/>
  <c r="J4346" i="21"/>
  <c r="J4355" i="21"/>
  <c r="J4356" i="21"/>
  <c r="J4357" i="21"/>
  <c r="J4358" i="21"/>
  <c r="J4359" i="21"/>
  <c r="J4360" i="21"/>
  <c r="J4361" i="21"/>
  <c r="J4362" i="21"/>
  <c r="J4363" i="21"/>
  <c r="J4364" i="21"/>
  <c r="J4365" i="21"/>
  <c r="J4366" i="21"/>
  <c r="J4367" i="21"/>
  <c r="J4368" i="21"/>
  <c r="J4369" i="21"/>
  <c r="J4370" i="21"/>
  <c r="J4379" i="21"/>
  <c r="J4380" i="21"/>
  <c r="J4381" i="21"/>
  <c r="J4382" i="21"/>
  <c r="J4383" i="21"/>
  <c r="J4384" i="21"/>
  <c r="J4385" i="21"/>
  <c r="J4386" i="21"/>
  <c r="J4387" i="21"/>
  <c r="J4388" i="21"/>
  <c r="J4389" i="21"/>
  <c r="J4390" i="21"/>
  <c r="J4391" i="21"/>
  <c r="J4392" i="21"/>
  <c r="J4393" i="21"/>
  <c r="J4394" i="21"/>
  <c r="J4451" i="21"/>
  <c r="J4452" i="21"/>
  <c r="J4453" i="21"/>
  <c r="J4454" i="21"/>
  <c r="J4455" i="21"/>
  <c r="J4456" i="21"/>
  <c r="J4457" i="21"/>
  <c r="J4458" i="21"/>
  <c r="J4459" i="21"/>
  <c r="J4460" i="21"/>
  <c r="J4461" i="21"/>
  <c r="J4462" i="21"/>
  <c r="J4463" i="21"/>
  <c r="J4464" i="21"/>
  <c r="J4465" i="21"/>
  <c r="J4466" i="21"/>
  <c r="J4475" i="21"/>
  <c r="J4476" i="21"/>
  <c r="J4477" i="21"/>
  <c r="J4478" i="21"/>
  <c r="J4479" i="21"/>
  <c r="J4480" i="21"/>
  <c r="J4481" i="21"/>
  <c r="J4482" i="21"/>
  <c r="J4483" i="21"/>
  <c r="J4484" i="21"/>
  <c r="J4485" i="21"/>
  <c r="J4486" i="21"/>
  <c r="J4487" i="21"/>
  <c r="J4488" i="21"/>
  <c r="J4489" i="21"/>
  <c r="J4490" i="21"/>
  <c r="J4499" i="21"/>
  <c r="J4500" i="21"/>
  <c r="J4501" i="21"/>
  <c r="J4502" i="21"/>
  <c r="J4503" i="21"/>
  <c r="J4504" i="21"/>
  <c r="J4505" i="21"/>
  <c r="J4506" i="21"/>
  <c r="J4507" i="21"/>
  <c r="J4508" i="21"/>
  <c r="J4509" i="21"/>
  <c r="J4510" i="21"/>
  <c r="J4511" i="21"/>
  <c r="J4512" i="21"/>
  <c r="J4513" i="21"/>
  <c r="J4514" i="21"/>
  <c r="J4523" i="21"/>
  <c r="J4524" i="21"/>
  <c r="J4525" i="21"/>
  <c r="J4526" i="21"/>
  <c r="J4527" i="21"/>
  <c r="J4528" i="21"/>
  <c r="J4529" i="21"/>
  <c r="J4530" i="21"/>
  <c r="J4531" i="21"/>
  <c r="J4532" i="21"/>
  <c r="J4533" i="21"/>
  <c r="J4534" i="21"/>
  <c r="J4535" i="21"/>
  <c r="J4536" i="21"/>
  <c r="J4537" i="21"/>
  <c r="J4538" i="21"/>
  <c r="J4547" i="21"/>
  <c r="J4548" i="21"/>
  <c r="J4549" i="21"/>
  <c r="J4550" i="21"/>
  <c r="J4551" i="21"/>
  <c r="J4552" i="21"/>
  <c r="J4553" i="21"/>
  <c r="J4554" i="21"/>
  <c r="J4555" i="21"/>
  <c r="J4556" i="21"/>
  <c r="J4557" i="21"/>
  <c r="J4558" i="21"/>
  <c r="J4559" i="21"/>
  <c r="J4560" i="21"/>
  <c r="J4561" i="21"/>
  <c r="J4562" i="21"/>
  <c r="J4619" i="21"/>
  <c r="J4620" i="21"/>
  <c r="J4621" i="21"/>
  <c r="J4622" i="21"/>
  <c r="J4623" i="21"/>
  <c r="J4624" i="21"/>
  <c r="J4625" i="21"/>
  <c r="J4626" i="21"/>
  <c r="J4627" i="21"/>
  <c r="J4628" i="21"/>
  <c r="J4629" i="21"/>
  <c r="J4630" i="21"/>
  <c r="J4631" i="21"/>
  <c r="J4632" i="21"/>
  <c r="J4633" i="21"/>
  <c r="J4634" i="21"/>
  <c r="J4643" i="21"/>
  <c r="J4644" i="21"/>
  <c r="J4645" i="21"/>
  <c r="J4646" i="21"/>
  <c r="J4647" i="21"/>
  <c r="J4648" i="21"/>
  <c r="J4649" i="21"/>
  <c r="J4650" i="21"/>
  <c r="J4651" i="21"/>
  <c r="J4652" i="21"/>
  <c r="J4653" i="21"/>
  <c r="J4654" i="21"/>
  <c r="J4655" i="21"/>
  <c r="J4656" i="21"/>
  <c r="J4657" i="21"/>
  <c r="J4658" i="21"/>
  <c r="J4667" i="21"/>
  <c r="J4668" i="21"/>
  <c r="J4669" i="21"/>
  <c r="J4670" i="21"/>
  <c r="J4671" i="21"/>
  <c r="J4672" i="21"/>
  <c r="J4673" i="21"/>
  <c r="J4674" i="21"/>
  <c r="J4675" i="21"/>
  <c r="J4676" i="21"/>
  <c r="J4677" i="21"/>
  <c r="J4678" i="21"/>
  <c r="J4679" i="21"/>
  <c r="J4680" i="21"/>
  <c r="J4681" i="21"/>
  <c r="J4682" i="21"/>
  <c r="J4691" i="21"/>
  <c r="J4692" i="21"/>
  <c r="J4693" i="21"/>
  <c r="J4694" i="21"/>
  <c r="J4695" i="21"/>
  <c r="J4696" i="21"/>
  <c r="J4697" i="21"/>
  <c r="J4698" i="21"/>
  <c r="J4699" i="21"/>
  <c r="J4700" i="21"/>
  <c r="J4701" i="21"/>
  <c r="J4702" i="21"/>
  <c r="J4703" i="21"/>
  <c r="J4704" i="21"/>
  <c r="J4705" i="21"/>
  <c r="J4706" i="21"/>
  <c r="J4715" i="21"/>
  <c r="J4716" i="21"/>
  <c r="J4717" i="21"/>
  <c r="J4718" i="21"/>
  <c r="J4719" i="21"/>
  <c r="J4720" i="21"/>
  <c r="J4721" i="21"/>
  <c r="J4722" i="21"/>
  <c r="J4723" i="21"/>
  <c r="J4724" i="21"/>
  <c r="J4725" i="21"/>
  <c r="J4726" i="21"/>
  <c r="J4727" i="21"/>
  <c r="J4728" i="21"/>
  <c r="J4729" i="21"/>
  <c r="J4730" i="21"/>
  <c r="J4787" i="21"/>
  <c r="J4788" i="21"/>
  <c r="J4789" i="21"/>
  <c r="J4790" i="21"/>
  <c r="J4791" i="21"/>
  <c r="J4792" i="21"/>
  <c r="J4793" i="21"/>
  <c r="J4794" i="21"/>
  <c r="J4795" i="21"/>
  <c r="J4796" i="21"/>
  <c r="J4797" i="21"/>
  <c r="J4798" i="21"/>
  <c r="J4799" i="21"/>
  <c r="J4800" i="21"/>
  <c r="J4801" i="21"/>
  <c r="J4802" i="21"/>
  <c r="J4811" i="21"/>
  <c r="J4812" i="21"/>
  <c r="J4813" i="21"/>
  <c r="J4814" i="21"/>
  <c r="J4815" i="21"/>
  <c r="J4816" i="21"/>
  <c r="J4817" i="21"/>
  <c r="J4818" i="21"/>
  <c r="J4819" i="21"/>
  <c r="J4820" i="21"/>
  <c r="J4821" i="21"/>
  <c r="J4822" i="21"/>
  <c r="J4823" i="21"/>
  <c r="J4824" i="21"/>
  <c r="J4825" i="21"/>
  <c r="J4826" i="21"/>
  <c r="J4835" i="21"/>
  <c r="J4836" i="21"/>
  <c r="J4837" i="21"/>
  <c r="J4838" i="21"/>
  <c r="J4839" i="21"/>
  <c r="J4840" i="21"/>
  <c r="J4841" i="21"/>
  <c r="J4842" i="21"/>
  <c r="J4843" i="21"/>
  <c r="J4844" i="21"/>
  <c r="J4845" i="21"/>
  <c r="J4846" i="21"/>
  <c r="J4847" i="21"/>
  <c r="J4848" i="21"/>
  <c r="J4849" i="21"/>
  <c r="J4850" i="21"/>
  <c r="J4859" i="21"/>
  <c r="J4860" i="21"/>
  <c r="J4861" i="21"/>
  <c r="J4862" i="21"/>
  <c r="J4863" i="21"/>
  <c r="J4864" i="21"/>
  <c r="J4865" i="21"/>
  <c r="J4866" i="21"/>
  <c r="J4867" i="21"/>
  <c r="J4868" i="21"/>
  <c r="J4869" i="21"/>
  <c r="J4870" i="21"/>
  <c r="J4871" i="21"/>
  <c r="J4872" i="21"/>
  <c r="J4873" i="21"/>
  <c r="J4874" i="21"/>
  <c r="J4883" i="21"/>
  <c r="J4884" i="21"/>
  <c r="J4885" i="21"/>
  <c r="J4886" i="21"/>
  <c r="J4887" i="21"/>
  <c r="J4888" i="21"/>
  <c r="J4889" i="21"/>
  <c r="J4890" i="21"/>
  <c r="J4891" i="21"/>
  <c r="J4892" i="21"/>
  <c r="J4893" i="21"/>
  <c r="J4894" i="21"/>
  <c r="J4895" i="21"/>
  <c r="J4896" i="21"/>
  <c r="J4897" i="21"/>
  <c r="J4898" i="21"/>
  <c r="J4955" i="21"/>
  <c r="J4956" i="21"/>
  <c r="J4957" i="21"/>
  <c r="J4958" i="21"/>
  <c r="J4959" i="21"/>
  <c r="J4960" i="21"/>
  <c r="J4961" i="21"/>
  <c r="J4962" i="21"/>
  <c r="J4963" i="21"/>
  <c r="J4964" i="21"/>
  <c r="J4965" i="21"/>
  <c r="J4966" i="21"/>
  <c r="J4967" i="21"/>
  <c r="J4968" i="21"/>
  <c r="J4969" i="21"/>
  <c r="J4970" i="21"/>
  <c r="J4979" i="21"/>
  <c r="J4980" i="21"/>
  <c r="J4981" i="21"/>
  <c r="J4982" i="21"/>
  <c r="J4983" i="21"/>
  <c r="J4984" i="21"/>
  <c r="J4985" i="21"/>
  <c r="J4986" i="21"/>
  <c r="J4987" i="21"/>
  <c r="J4988" i="21"/>
  <c r="J4989" i="21"/>
  <c r="J4990" i="21"/>
  <c r="J4991" i="21"/>
  <c r="J4992" i="21"/>
  <c r="J4993" i="21"/>
  <c r="J4994" i="21"/>
  <c r="J5003" i="21"/>
  <c r="J5004" i="21"/>
  <c r="J5005" i="21"/>
  <c r="J5006" i="21"/>
  <c r="J5007" i="21"/>
  <c r="J5008" i="21"/>
  <c r="J5009" i="21"/>
  <c r="J5010" i="21"/>
  <c r="J5011" i="21"/>
  <c r="J5012" i="21"/>
  <c r="J5013" i="21"/>
  <c r="J5014" i="21"/>
  <c r="J5015" i="21"/>
  <c r="J5016" i="21"/>
  <c r="J5017" i="21"/>
  <c r="J5018" i="21"/>
  <c r="J5027" i="21"/>
  <c r="J5028" i="21"/>
  <c r="J5029" i="21"/>
  <c r="J5030" i="21"/>
  <c r="J5031" i="21"/>
  <c r="J5032" i="21"/>
  <c r="J5033" i="21"/>
  <c r="J5034" i="21"/>
  <c r="J5035" i="21"/>
  <c r="J5036" i="21"/>
  <c r="J5037" i="21"/>
  <c r="J5038" i="21"/>
  <c r="J5039" i="21"/>
  <c r="J5040" i="21"/>
  <c r="J5041" i="21"/>
  <c r="J5042" i="21"/>
  <c r="J5051" i="21"/>
  <c r="J5052" i="21"/>
  <c r="J5053" i="21"/>
  <c r="J5054" i="21"/>
  <c r="J5055" i="21"/>
  <c r="J5056" i="21"/>
  <c r="J5057" i="21"/>
  <c r="J5058" i="21"/>
  <c r="J5059" i="21"/>
  <c r="J5060" i="21"/>
  <c r="J5061" i="21"/>
  <c r="J5062" i="21"/>
  <c r="J5063" i="21"/>
  <c r="J5064" i="21"/>
  <c r="J5065" i="21"/>
  <c r="J5066" i="21"/>
  <c r="J5123" i="21"/>
  <c r="J5124" i="21"/>
  <c r="J5125" i="21"/>
  <c r="J5126" i="21"/>
  <c r="J5127" i="21"/>
  <c r="J5128" i="21"/>
  <c r="J5129" i="21"/>
  <c r="J5130" i="21"/>
  <c r="J5131" i="21"/>
  <c r="J5132" i="21"/>
  <c r="J5133" i="21"/>
  <c r="J5134" i="21"/>
  <c r="J5135" i="21"/>
  <c r="J5136" i="21"/>
  <c r="J5137" i="21"/>
  <c r="J5138" i="21"/>
  <c r="J5147" i="21"/>
  <c r="J5148" i="21"/>
  <c r="J5149" i="21"/>
  <c r="J5150" i="21"/>
  <c r="J5151" i="21"/>
  <c r="J5152" i="21"/>
  <c r="J5153" i="21"/>
  <c r="J5154" i="21"/>
  <c r="J5155" i="21"/>
  <c r="J5156" i="21"/>
  <c r="J5157" i="21"/>
  <c r="J5158" i="21"/>
  <c r="J5159" i="21"/>
  <c r="J5160" i="21"/>
  <c r="J5161" i="21"/>
  <c r="J5162" i="21"/>
  <c r="J5171" i="21"/>
  <c r="J5172" i="21"/>
  <c r="J5173" i="21"/>
  <c r="J5174" i="21"/>
  <c r="J5175" i="21"/>
  <c r="J5176" i="21"/>
  <c r="J5177" i="21"/>
  <c r="J5178" i="21"/>
  <c r="J5179" i="21"/>
  <c r="J5180" i="21"/>
  <c r="J5181" i="21"/>
  <c r="J5182" i="21"/>
  <c r="J5183" i="21"/>
  <c r="J5184" i="21"/>
  <c r="J5185" i="21"/>
  <c r="J5186" i="21"/>
  <c r="J5195" i="21"/>
  <c r="J5196" i="21"/>
  <c r="J5197" i="21"/>
  <c r="J5198" i="21"/>
  <c r="J5199" i="21"/>
  <c r="J5200" i="21"/>
  <c r="J5201" i="21"/>
  <c r="J5202" i="21"/>
  <c r="J5203" i="21"/>
  <c r="J5204" i="21"/>
  <c r="J5205" i="21"/>
  <c r="J5206" i="21"/>
  <c r="J5207" i="21"/>
  <c r="J5208" i="21"/>
  <c r="J5209" i="21"/>
  <c r="J5210" i="21"/>
  <c r="J5219" i="21"/>
  <c r="J5220" i="21"/>
  <c r="J5221" i="21"/>
  <c r="J5222" i="21"/>
  <c r="J5223" i="21"/>
  <c r="J5224" i="21"/>
  <c r="J5225" i="21"/>
  <c r="J5226" i="21"/>
  <c r="J5227" i="21"/>
  <c r="J5228" i="21"/>
  <c r="J5229" i="21"/>
  <c r="J5230" i="21"/>
  <c r="J5231" i="21"/>
  <c r="J5232" i="21"/>
  <c r="J5233" i="21"/>
  <c r="J5234" i="21"/>
  <c r="J5291" i="21"/>
  <c r="J5292" i="21"/>
  <c r="J5293" i="21"/>
  <c r="J5294" i="21"/>
  <c r="J5295" i="21"/>
  <c r="J5296" i="21"/>
  <c r="J5297" i="21"/>
  <c r="J5298" i="21"/>
  <c r="J5299" i="21"/>
  <c r="J5300" i="21"/>
  <c r="J5301" i="21"/>
  <c r="J5302" i="21"/>
  <c r="J5303" i="21"/>
  <c r="J5304" i="21"/>
  <c r="J5305" i="21"/>
  <c r="J5306" i="21"/>
  <c r="J5315" i="21"/>
  <c r="J5316" i="21"/>
  <c r="J5317" i="21"/>
  <c r="J5318" i="21"/>
  <c r="J5319" i="21"/>
  <c r="J5320" i="21"/>
  <c r="J5321" i="21"/>
  <c r="J5322" i="21"/>
  <c r="J5323" i="21"/>
  <c r="J5324" i="21"/>
  <c r="J5325" i="21"/>
  <c r="J5326" i="21"/>
  <c r="J5327" i="21"/>
  <c r="J5328" i="21"/>
  <c r="J5329" i="21"/>
  <c r="J5330" i="21"/>
  <c r="J5339" i="21"/>
  <c r="J5340" i="21"/>
  <c r="J5341" i="21"/>
  <c r="J5342" i="21"/>
  <c r="J5343" i="21"/>
  <c r="J5344" i="21"/>
  <c r="J5345" i="21"/>
  <c r="J5346" i="21"/>
  <c r="J5347" i="21"/>
  <c r="J5348" i="21"/>
  <c r="J5349" i="21"/>
  <c r="J5350" i="21"/>
  <c r="J5351" i="21"/>
  <c r="J5352" i="21"/>
  <c r="J5353" i="21"/>
  <c r="J5354" i="21"/>
  <c r="J5363" i="21"/>
  <c r="J5364" i="21"/>
  <c r="J5365" i="21"/>
  <c r="J5366" i="21"/>
  <c r="J5367" i="21"/>
  <c r="J5368" i="21"/>
  <c r="J5369" i="21"/>
  <c r="J5370" i="21"/>
  <c r="J5371" i="21"/>
  <c r="J5372" i="21"/>
  <c r="J5373" i="21"/>
  <c r="J5374" i="21"/>
  <c r="J5375" i="21"/>
  <c r="J5376" i="21"/>
  <c r="J5377" i="21"/>
  <c r="J5378" i="21"/>
  <c r="J5387" i="21"/>
  <c r="J5388" i="21"/>
  <c r="J5389" i="21"/>
  <c r="J5390" i="21"/>
  <c r="J5391" i="21"/>
  <c r="J5392" i="21"/>
  <c r="J5393" i="21"/>
  <c r="J5394" i="21"/>
  <c r="J5395" i="21"/>
  <c r="J5396" i="21"/>
  <c r="J5397" i="21"/>
  <c r="J5398" i="21"/>
  <c r="J5399" i="21"/>
  <c r="J5400" i="21"/>
  <c r="J5401" i="21"/>
  <c r="J5402" i="21"/>
  <c r="J5459" i="21"/>
  <c r="J5460" i="21"/>
  <c r="J5461" i="21"/>
  <c r="J5462" i="21"/>
  <c r="J5463" i="21"/>
  <c r="J5464" i="21"/>
  <c r="J5465" i="21"/>
  <c r="J5466" i="21"/>
  <c r="J5467" i="21"/>
  <c r="J5468" i="21"/>
  <c r="J5469" i="21"/>
  <c r="J5470" i="21"/>
  <c r="J5471" i="21"/>
  <c r="J5472" i="21"/>
  <c r="J5473" i="21"/>
  <c r="J5474" i="21"/>
  <c r="J5483" i="21"/>
  <c r="J5484" i="21"/>
  <c r="J5485" i="21"/>
  <c r="J5486" i="21"/>
  <c r="J5487" i="21"/>
  <c r="J5488" i="21"/>
  <c r="J5489" i="21"/>
  <c r="J5490" i="21"/>
  <c r="J5491" i="21"/>
  <c r="J5492" i="21"/>
  <c r="J5493" i="21"/>
  <c r="J5494" i="21"/>
  <c r="J5495" i="21"/>
  <c r="J5496" i="21"/>
  <c r="J5497" i="21"/>
  <c r="J5498" i="21"/>
  <c r="J5507" i="21"/>
  <c r="J5508" i="21"/>
  <c r="J5509" i="21"/>
  <c r="J5510" i="21"/>
  <c r="J5511" i="21"/>
  <c r="J5512" i="21"/>
  <c r="J5513" i="21"/>
  <c r="J5514" i="21"/>
  <c r="J5515" i="21"/>
  <c r="J5516" i="21"/>
  <c r="J5517" i="21"/>
  <c r="J5518" i="21"/>
  <c r="J5519" i="21"/>
  <c r="J5520" i="21"/>
  <c r="J5521" i="21"/>
  <c r="J5522" i="21"/>
  <c r="J5531" i="21"/>
  <c r="J5532" i="21"/>
  <c r="J5533" i="21"/>
  <c r="J5534" i="21"/>
  <c r="J5535" i="21"/>
  <c r="J5536" i="21"/>
  <c r="J5537" i="21"/>
  <c r="J5538" i="21"/>
  <c r="J5539" i="21"/>
  <c r="J5540" i="21"/>
  <c r="J5541" i="21"/>
  <c r="J5542" i="21"/>
  <c r="J5543" i="21"/>
  <c r="J5544" i="21"/>
  <c r="J5545" i="21"/>
  <c r="J5546" i="21"/>
  <c r="J5555" i="21"/>
  <c r="J5556" i="21"/>
  <c r="J5557" i="21"/>
  <c r="J5558" i="21"/>
  <c r="J5559" i="21"/>
  <c r="J5560" i="21"/>
  <c r="J5561" i="21"/>
  <c r="J5562" i="21"/>
  <c r="J5563" i="21"/>
  <c r="J5564" i="21"/>
  <c r="J5565" i="21"/>
  <c r="J5566" i="21"/>
  <c r="J5567" i="21"/>
  <c r="J5568" i="21"/>
  <c r="J5569" i="21"/>
  <c r="J5570" i="21"/>
  <c r="J5627" i="21"/>
  <c r="J5628" i="21"/>
  <c r="J5629" i="21"/>
  <c r="J5630" i="21"/>
  <c r="J5631" i="21"/>
  <c r="J5632" i="21"/>
  <c r="J5633" i="21"/>
  <c r="J5634" i="21"/>
  <c r="J5635" i="21"/>
  <c r="J5636" i="21"/>
  <c r="J5637" i="21"/>
  <c r="J5638" i="21"/>
  <c r="J5639" i="21"/>
  <c r="J5640" i="21"/>
  <c r="J5641" i="21"/>
  <c r="J5642" i="21"/>
  <c r="J5651" i="21"/>
  <c r="J5652" i="21"/>
  <c r="J5653" i="21"/>
  <c r="J5654" i="21"/>
  <c r="J5655" i="21"/>
  <c r="J5656" i="21"/>
  <c r="J5657" i="21"/>
  <c r="J5658" i="21"/>
  <c r="J5659" i="21"/>
  <c r="J5660" i="21"/>
  <c r="J5661" i="21"/>
  <c r="J5662" i="21"/>
  <c r="J5663" i="21"/>
  <c r="J5664" i="21"/>
  <c r="J5665" i="21"/>
  <c r="J5666" i="21"/>
  <c r="J5675" i="21"/>
  <c r="J5676" i="21"/>
  <c r="J5677" i="21"/>
  <c r="J5678" i="21"/>
  <c r="J5679" i="21"/>
  <c r="J5680" i="21"/>
  <c r="J5681" i="21"/>
  <c r="J5682" i="21"/>
  <c r="J5683" i="21"/>
  <c r="J5684" i="21"/>
  <c r="J5685" i="21"/>
  <c r="J5686" i="21"/>
  <c r="J5687" i="21"/>
  <c r="J5688" i="21"/>
  <c r="J5689" i="21"/>
  <c r="J5690" i="21"/>
  <c r="J5723" i="21"/>
  <c r="J5724" i="21"/>
  <c r="J5725" i="21"/>
  <c r="J5726" i="21"/>
  <c r="J5727" i="21"/>
  <c r="J5728" i="21"/>
  <c r="J5729" i="21"/>
  <c r="J5730" i="21"/>
  <c r="J5731" i="21"/>
  <c r="J5732" i="21"/>
  <c r="J5733" i="21"/>
  <c r="J5734" i="21"/>
  <c r="J5735" i="21"/>
  <c r="J5736" i="21"/>
  <c r="J5737" i="21"/>
  <c r="J5738" i="21"/>
  <c r="J5795" i="21"/>
  <c r="J5796" i="21"/>
  <c r="J5797" i="21"/>
  <c r="J5798" i="21"/>
  <c r="J5799" i="21"/>
  <c r="J5800" i="21"/>
  <c r="J5801" i="21"/>
  <c r="J5802" i="21"/>
  <c r="J5803" i="21"/>
  <c r="J5804" i="21"/>
  <c r="J5805" i="21"/>
  <c r="J5806" i="21"/>
  <c r="J5807" i="21"/>
  <c r="J5808" i="21"/>
  <c r="J5809" i="21"/>
  <c r="J5810" i="21"/>
  <c r="J5819" i="21"/>
  <c r="J5820" i="21"/>
  <c r="J5821" i="21"/>
  <c r="J5822" i="21"/>
  <c r="J5823" i="21"/>
  <c r="J5824" i="21"/>
  <c r="J5825" i="21"/>
  <c r="J5826" i="21"/>
  <c r="J5827" i="21"/>
  <c r="J5828" i="21"/>
  <c r="J5829" i="21"/>
  <c r="J5830" i="21"/>
  <c r="J5831" i="21"/>
  <c r="J5832" i="21"/>
  <c r="J5833" i="21"/>
  <c r="J5834" i="21"/>
  <c r="J5843" i="21"/>
  <c r="J5844" i="21"/>
  <c r="J5845" i="21"/>
  <c r="J5846" i="21"/>
  <c r="J5847" i="21"/>
  <c r="J5848" i="21"/>
  <c r="J5849" i="21"/>
  <c r="J5850" i="21"/>
  <c r="J5851" i="21"/>
  <c r="J5852" i="21"/>
  <c r="J5853" i="21"/>
  <c r="J5854" i="21"/>
  <c r="J5855" i="21"/>
  <c r="J5856" i="21"/>
  <c r="J5857" i="21"/>
  <c r="J5858" i="21"/>
  <c r="J5867" i="21"/>
  <c r="J5868" i="21"/>
  <c r="J5869" i="21"/>
  <c r="J5870" i="21"/>
  <c r="J5871" i="21"/>
  <c r="J5872" i="21"/>
  <c r="J5873" i="21"/>
  <c r="J5874" i="21"/>
  <c r="J5875" i="21"/>
  <c r="J5876" i="21"/>
  <c r="J5877" i="21"/>
  <c r="J5878" i="21"/>
  <c r="J5879" i="21"/>
  <c r="J5880" i="21"/>
  <c r="J5881" i="21"/>
  <c r="J5882" i="21"/>
  <c r="J5891" i="21"/>
  <c r="J5892" i="21"/>
  <c r="J5893" i="21"/>
  <c r="J5894" i="21"/>
  <c r="J5895" i="21"/>
  <c r="J5896" i="21"/>
  <c r="J5897" i="21"/>
  <c r="J5898" i="21"/>
  <c r="J5899" i="21"/>
  <c r="J5900" i="21"/>
  <c r="J5901" i="21"/>
  <c r="J5902" i="21"/>
  <c r="J5903" i="21"/>
  <c r="J5904" i="21"/>
  <c r="J5905" i="21"/>
  <c r="J5906" i="21"/>
  <c r="J5963" i="21"/>
  <c r="J5964" i="21"/>
  <c r="J5965" i="21"/>
  <c r="J5966" i="21"/>
  <c r="J5967" i="21"/>
  <c r="J5968" i="21"/>
  <c r="J5969" i="21"/>
  <c r="J5970" i="21"/>
  <c r="J5971" i="21"/>
  <c r="J5972" i="21"/>
  <c r="J5973" i="21"/>
  <c r="J5974" i="21"/>
  <c r="J5975" i="21"/>
  <c r="J5976" i="21"/>
  <c r="J5977" i="21"/>
  <c r="J5978" i="21"/>
  <c r="J5987" i="21"/>
  <c r="J5988" i="21"/>
  <c r="J5989" i="21"/>
  <c r="J5990" i="21"/>
  <c r="J5991" i="21"/>
  <c r="J5992" i="21"/>
  <c r="J5993" i="21"/>
  <c r="J5994" i="21"/>
  <c r="J5995" i="21"/>
  <c r="J5996" i="21"/>
  <c r="J5997" i="21"/>
  <c r="J5998" i="21"/>
  <c r="J5999" i="21"/>
  <c r="J6000" i="21"/>
  <c r="J6001" i="21"/>
  <c r="J6002" i="21"/>
  <c r="J6011" i="21"/>
  <c r="J6012" i="21"/>
  <c r="J6013" i="21"/>
  <c r="J6014" i="21"/>
  <c r="J6015" i="21"/>
  <c r="J6016" i="21"/>
  <c r="J6017" i="21"/>
  <c r="J6018" i="21"/>
  <c r="J6019" i="21"/>
  <c r="J6020" i="21"/>
  <c r="J6021" i="21"/>
  <c r="J6022" i="21"/>
  <c r="J6023" i="21"/>
  <c r="J6024" i="21"/>
  <c r="J6025" i="21"/>
  <c r="J6026" i="21"/>
  <c r="J6035" i="21"/>
  <c r="J6036" i="21"/>
  <c r="J6037" i="21"/>
  <c r="J6038" i="21"/>
  <c r="J6039" i="21"/>
  <c r="J6040" i="21"/>
  <c r="J6041" i="21"/>
  <c r="J6042" i="21"/>
  <c r="J6043" i="21"/>
  <c r="J6044" i="21"/>
  <c r="J6045" i="21"/>
  <c r="J6046" i="21"/>
  <c r="J6047" i="21"/>
  <c r="J6048" i="21"/>
  <c r="J6049" i="21"/>
  <c r="J6050" i="21"/>
  <c r="J6059" i="21"/>
  <c r="J6060" i="21"/>
  <c r="J6061" i="21"/>
  <c r="J6062" i="21"/>
  <c r="J6063" i="21"/>
  <c r="J6064" i="21"/>
  <c r="J6065" i="21"/>
  <c r="J6066" i="21"/>
  <c r="J6067" i="21"/>
  <c r="J6068" i="21"/>
  <c r="J6069" i="21"/>
  <c r="J6070" i="21"/>
  <c r="J6071" i="21"/>
  <c r="J6072" i="21"/>
  <c r="J6073" i="21"/>
  <c r="J6074" i="21"/>
  <c r="J6131" i="21"/>
  <c r="J6132" i="21"/>
  <c r="J6133" i="21"/>
  <c r="J6134" i="21"/>
  <c r="J6135" i="21"/>
  <c r="J6136" i="21"/>
  <c r="J6137" i="21"/>
  <c r="J6138" i="21"/>
  <c r="J6139" i="21"/>
  <c r="J6140" i="21"/>
  <c r="J6141" i="21"/>
  <c r="J6142" i="21"/>
  <c r="J6143" i="21"/>
  <c r="J6144" i="21"/>
  <c r="J6145" i="21"/>
  <c r="J6146" i="21"/>
  <c r="J6155" i="21"/>
  <c r="J6156" i="21"/>
  <c r="J6157" i="21"/>
  <c r="J6158" i="21"/>
  <c r="J6159" i="21"/>
  <c r="J6160" i="21"/>
  <c r="J6161" i="21"/>
  <c r="J6162" i="21"/>
  <c r="J6163" i="21"/>
  <c r="J6164" i="21"/>
  <c r="J6165" i="21"/>
  <c r="J6166" i="21"/>
  <c r="J6167" i="21"/>
  <c r="J6168" i="21"/>
  <c r="J6169" i="21"/>
  <c r="J6170" i="21"/>
  <c r="J6179" i="21"/>
  <c r="J6180" i="21"/>
  <c r="J6181" i="21"/>
  <c r="J6182" i="21"/>
  <c r="J6183" i="21"/>
  <c r="J6184" i="21"/>
  <c r="J6185" i="21"/>
  <c r="J6186" i="21"/>
  <c r="J6187" i="21"/>
  <c r="J6188" i="21"/>
  <c r="J6189" i="21"/>
  <c r="J6190" i="21"/>
  <c r="J6191" i="21"/>
  <c r="J6192" i="21"/>
  <c r="J6193" i="21"/>
  <c r="J6194" i="21"/>
  <c r="J6203" i="21"/>
  <c r="J6204" i="21"/>
  <c r="J6205" i="21"/>
  <c r="J6206" i="21"/>
  <c r="J6207" i="21"/>
  <c r="J6208" i="21"/>
  <c r="J6209" i="21"/>
  <c r="J6210" i="21"/>
  <c r="J6211" i="21"/>
  <c r="J6212" i="21"/>
  <c r="J6213" i="21"/>
  <c r="J6214" i="21"/>
  <c r="J6215" i="21"/>
  <c r="J6216" i="21"/>
  <c r="J6217" i="21"/>
  <c r="J6218" i="21"/>
  <c r="J6227" i="21"/>
  <c r="J6228" i="21"/>
  <c r="J6229" i="21"/>
  <c r="J6230" i="21"/>
  <c r="J6231" i="21"/>
  <c r="J6232" i="21"/>
  <c r="J6233" i="21"/>
  <c r="J6234" i="21"/>
  <c r="J6235" i="21"/>
  <c r="J6236" i="21"/>
  <c r="J6237" i="21"/>
  <c r="J6238" i="21"/>
  <c r="J6239" i="21"/>
  <c r="J6240" i="21"/>
  <c r="J6241" i="21"/>
  <c r="J6242" i="21"/>
  <c r="J6299" i="21"/>
  <c r="J6300" i="21"/>
  <c r="J6301" i="21"/>
  <c r="J6302" i="21"/>
  <c r="J6303" i="21"/>
  <c r="J6304" i="21"/>
  <c r="J6305" i="21"/>
  <c r="J6306" i="21"/>
  <c r="J6307" i="21"/>
  <c r="J6308" i="21"/>
  <c r="J6309" i="21"/>
  <c r="J6310" i="21"/>
  <c r="J6311" i="21"/>
  <c r="J6312" i="21"/>
  <c r="J6313" i="21"/>
  <c r="J6314" i="21"/>
  <c r="J6323" i="21"/>
  <c r="J6324" i="21"/>
  <c r="J6325" i="21"/>
  <c r="J6326" i="21"/>
  <c r="J6327" i="21"/>
  <c r="J6328" i="21"/>
  <c r="J6329" i="21"/>
  <c r="J6330" i="21"/>
  <c r="J6331" i="21"/>
  <c r="J6332" i="21"/>
  <c r="J6333" i="21"/>
  <c r="J6334" i="21"/>
  <c r="J6335" i="21"/>
  <c r="J6336" i="21"/>
  <c r="J6337" i="21"/>
  <c r="J6338" i="21"/>
  <c r="J6347" i="21"/>
  <c r="J6348" i="21"/>
  <c r="J6349" i="21"/>
  <c r="J6350" i="21"/>
  <c r="J6351" i="21"/>
  <c r="J6352" i="21"/>
  <c r="J6353" i="21"/>
  <c r="J6354" i="21"/>
  <c r="J6355" i="21"/>
  <c r="J6356" i="21"/>
  <c r="J6357" i="21"/>
  <c r="J6358" i="21"/>
  <c r="J6359" i="21"/>
  <c r="J6360" i="21"/>
  <c r="J6361" i="21"/>
  <c r="J6362" i="21"/>
  <c r="J6371" i="21"/>
  <c r="J6372" i="21"/>
  <c r="J6373" i="21"/>
  <c r="J6374" i="21"/>
  <c r="J6375" i="21"/>
  <c r="J6376" i="21"/>
  <c r="J6377" i="21"/>
  <c r="J6378" i="21"/>
  <c r="J6379" i="21"/>
  <c r="J6380" i="21"/>
  <c r="J6381" i="21"/>
  <c r="J6382" i="21"/>
  <c r="J6383" i="21"/>
  <c r="J6384" i="21"/>
  <c r="J6385" i="21"/>
  <c r="J6386" i="21"/>
  <c r="J6395" i="21"/>
  <c r="J6396" i="21"/>
  <c r="J6397" i="21"/>
  <c r="J6398" i="21"/>
  <c r="J6399" i="21"/>
  <c r="J6400" i="21"/>
  <c r="J6401" i="21"/>
  <c r="J6402" i="21"/>
  <c r="J6403" i="21"/>
  <c r="J6404" i="21"/>
  <c r="J6405" i="21"/>
  <c r="J6406" i="21"/>
  <c r="J6407" i="21"/>
  <c r="J6408" i="21"/>
  <c r="J6409" i="21"/>
  <c r="J6410" i="21"/>
  <c r="J6491" i="21"/>
  <c r="J6492" i="21"/>
  <c r="J6493" i="21"/>
  <c r="J6494" i="21"/>
  <c r="J6495" i="21"/>
  <c r="J6496" i="21"/>
  <c r="J6497" i="21"/>
  <c r="J6498" i="21"/>
  <c r="J6499" i="21"/>
  <c r="J6500" i="21"/>
  <c r="J6501" i="21"/>
  <c r="J6502" i="21"/>
  <c r="J6503" i="21"/>
  <c r="J6504" i="21"/>
  <c r="J6505" i="21"/>
  <c r="J6506" i="21"/>
  <c r="J6515" i="21"/>
  <c r="J6516" i="21"/>
  <c r="J6517" i="21"/>
  <c r="J6518" i="21"/>
  <c r="J6519" i="21"/>
  <c r="J6520" i="21"/>
  <c r="J6521" i="21"/>
  <c r="J6522" i="21"/>
  <c r="J6523" i="21"/>
  <c r="J6524" i="21"/>
  <c r="J6525" i="21"/>
  <c r="J6526" i="21"/>
  <c r="J6527" i="21"/>
  <c r="J6528" i="21"/>
  <c r="J6529" i="21"/>
  <c r="J6530" i="21"/>
  <c r="J6539" i="21"/>
  <c r="J6540" i="21"/>
  <c r="J6541" i="21"/>
  <c r="J6542" i="21"/>
  <c r="J6543" i="21"/>
  <c r="J6544" i="21"/>
  <c r="J6545" i="21"/>
  <c r="J6546" i="21"/>
  <c r="J6547" i="21"/>
  <c r="J6548" i="21"/>
  <c r="J6549" i="21"/>
  <c r="J6550" i="21"/>
  <c r="J6551" i="21"/>
  <c r="J6552" i="21"/>
  <c r="J6553" i="21"/>
  <c r="J6554" i="21"/>
  <c r="J6563" i="21"/>
  <c r="J6564" i="21"/>
  <c r="J6565" i="21"/>
  <c r="J6566" i="21"/>
  <c r="J6567" i="21"/>
  <c r="J6568" i="21"/>
  <c r="J6569" i="21"/>
  <c r="J6570" i="21"/>
  <c r="J6571" i="21"/>
  <c r="J6572" i="21"/>
  <c r="J6573" i="21"/>
  <c r="J6574" i="21"/>
  <c r="J6575" i="21"/>
  <c r="J6576" i="21"/>
  <c r="J6577" i="21"/>
  <c r="J6578" i="21"/>
  <c r="J6635" i="21"/>
  <c r="J6636" i="21"/>
  <c r="J6637" i="21"/>
  <c r="J6638" i="21"/>
  <c r="J6639" i="21"/>
  <c r="J6640" i="21"/>
  <c r="J6641" i="21"/>
  <c r="J6642" i="21"/>
  <c r="J6643" i="21"/>
  <c r="J6644" i="21"/>
  <c r="J6645" i="21"/>
  <c r="J6646" i="21"/>
  <c r="J6647" i="21"/>
  <c r="J6648" i="21"/>
  <c r="J6649" i="21"/>
  <c r="J6650" i="21"/>
  <c r="J6659" i="21"/>
  <c r="J6660" i="21"/>
  <c r="J6661" i="21"/>
  <c r="J6662" i="21"/>
  <c r="J6663" i="21"/>
  <c r="J6664" i="21"/>
  <c r="J6665" i="21"/>
  <c r="J6666" i="21"/>
  <c r="J6667" i="21"/>
  <c r="J6668" i="21"/>
  <c r="J6669" i="21"/>
  <c r="J6670" i="21"/>
  <c r="J6671" i="21"/>
  <c r="J6672" i="21"/>
  <c r="J6673" i="21"/>
  <c r="J6674" i="21"/>
  <c r="J6683" i="21"/>
  <c r="J6684" i="21"/>
  <c r="J6685" i="21"/>
  <c r="J6686" i="21"/>
  <c r="J6687" i="21"/>
  <c r="J6688" i="21"/>
  <c r="J6689" i="21"/>
  <c r="J6690" i="21"/>
  <c r="J6691" i="21"/>
  <c r="J6692" i="21"/>
  <c r="J6693" i="21"/>
  <c r="J6694" i="21"/>
  <c r="J6695" i="21"/>
  <c r="J6696" i="21"/>
  <c r="J6697" i="21"/>
  <c r="J6698" i="21"/>
  <c r="J6707" i="21"/>
  <c r="J6708" i="21"/>
  <c r="J6709" i="21"/>
  <c r="J6710" i="21"/>
  <c r="J6711" i="21"/>
  <c r="J6712" i="21"/>
  <c r="J6713" i="21"/>
  <c r="J6714" i="21"/>
  <c r="J6715" i="21"/>
  <c r="J6716" i="21"/>
  <c r="J6717" i="21"/>
  <c r="J6718" i="21"/>
  <c r="J6719" i="21"/>
  <c r="J6720" i="21"/>
  <c r="J6721" i="21"/>
  <c r="J6722" i="21"/>
  <c r="J6731" i="21"/>
  <c r="J6732" i="21"/>
  <c r="J6733" i="21"/>
  <c r="J6734" i="21"/>
  <c r="J6735" i="21"/>
  <c r="J6736" i="21"/>
  <c r="J6737" i="21"/>
  <c r="J6738" i="21"/>
  <c r="J6739" i="21"/>
  <c r="J6740" i="21"/>
  <c r="J6741" i="21"/>
  <c r="J6742" i="21"/>
  <c r="J6743" i="21"/>
  <c r="J6744" i="21"/>
  <c r="J6745" i="21"/>
  <c r="J6746" i="21"/>
  <c r="J6803" i="21"/>
  <c r="J6804" i="21"/>
  <c r="J6805" i="21"/>
  <c r="J6806" i="21"/>
  <c r="J6807" i="21"/>
  <c r="J6808" i="21"/>
  <c r="J6809" i="21"/>
  <c r="J6810" i="21"/>
  <c r="J6811" i="21"/>
  <c r="J6812" i="21"/>
  <c r="J6813" i="21"/>
  <c r="J6814" i="21"/>
  <c r="J6815" i="21"/>
  <c r="J6816" i="21"/>
  <c r="J6817" i="21"/>
  <c r="J6818" i="21"/>
  <c r="J6827" i="21"/>
  <c r="J6828" i="21"/>
  <c r="J6829" i="21"/>
  <c r="J6830" i="21"/>
  <c r="J6831" i="21"/>
  <c r="J6832" i="21"/>
  <c r="J6833" i="21"/>
  <c r="J6834" i="21"/>
  <c r="J6835" i="21"/>
  <c r="J6836" i="21"/>
  <c r="J6837" i="21"/>
  <c r="J6838" i="21"/>
  <c r="J6839" i="21"/>
  <c r="J6840" i="21"/>
  <c r="J6841" i="21"/>
  <c r="J6842" i="21"/>
  <c r="J6851" i="21"/>
  <c r="J6852" i="21"/>
  <c r="J6853" i="21"/>
  <c r="J6854" i="21"/>
  <c r="J6855" i="21"/>
  <c r="J6856" i="21"/>
  <c r="J6857" i="21"/>
  <c r="J6858" i="21"/>
  <c r="J6859" i="21"/>
  <c r="J6860" i="21"/>
  <c r="J6861" i="21"/>
  <c r="J6862" i="21"/>
  <c r="J6863" i="21"/>
  <c r="J6864" i="21"/>
  <c r="J6865" i="21"/>
  <c r="J6866" i="21"/>
  <c r="J6875" i="21"/>
  <c r="J6876" i="21"/>
  <c r="J6877" i="21"/>
  <c r="J6878" i="21"/>
  <c r="J6879" i="21"/>
  <c r="J6880" i="21"/>
  <c r="J6881" i="21"/>
  <c r="J6882" i="21"/>
  <c r="J6883" i="21"/>
  <c r="J6884" i="21"/>
  <c r="J6885" i="21"/>
  <c r="J6886" i="21"/>
  <c r="J6887" i="21"/>
  <c r="J6888" i="21"/>
  <c r="J6889" i="21"/>
  <c r="J6890" i="21"/>
  <c r="J6899" i="21"/>
  <c r="J6900" i="21"/>
  <c r="J6901" i="21"/>
  <c r="J6902" i="21"/>
  <c r="J6903" i="21"/>
  <c r="J6904" i="21"/>
  <c r="J6905" i="21"/>
  <c r="J6906" i="21"/>
  <c r="J6907" i="21"/>
  <c r="J6908" i="21"/>
  <c r="J6909" i="21"/>
  <c r="J6910" i="21"/>
  <c r="J6911" i="21"/>
  <c r="J6912" i="21"/>
  <c r="J6913" i="21"/>
  <c r="J6914" i="21"/>
  <c r="J6971" i="21"/>
  <c r="J6972" i="21"/>
  <c r="J6973" i="21"/>
  <c r="J6974" i="21"/>
  <c r="J6975" i="21"/>
  <c r="J6976" i="21"/>
  <c r="J6977" i="21"/>
  <c r="J6978" i="21"/>
  <c r="J6979" i="21"/>
  <c r="J6980" i="21"/>
  <c r="J6981" i="21"/>
  <c r="J6982" i="21"/>
  <c r="J6983" i="21"/>
  <c r="J6984" i="21"/>
  <c r="J6985" i="21"/>
  <c r="J6986" i="21"/>
  <c r="J6995" i="21"/>
  <c r="J6996" i="21"/>
  <c r="J6997" i="21"/>
  <c r="J6998" i="21"/>
  <c r="J6999" i="21"/>
  <c r="J7000" i="21"/>
  <c r="J7001" i="21"/>
  <c r="J7002" i="21"/>
  <c r="J7003" i="21"/>
  <c r="J7004" i="21"/>
  <c r="J7005" i="21"/>
  <c r="J7006" i="21"/>
  <c r="J7007" i="21"/>
  <c r="J7008" i="21"/>
  <c r="J7009" i="21"/>
  <c r="J7010" i="21"/>
  <c r="J7019" i="21"/>
  <c r="J7020" i="21"/>
  <c r="J7021" i="21"/>
  <c r="J7022" i="21"/>
  <c r="J7023" i="21"/>
  <c r="J7024" i="21"/>
  <c r="J7025" i="21"/>
  <c r="J7026" i="21"/>
  <c r="J7027" i="21"/>
  <c r="J7028" i="21"/>
  <c r="J7029" i="21"/>
  <c r="J7030" i="21"/>
  <c r="J7031" i="21"/>
  <c r="J7032" i="21"/>
  <c r="J7033" i="21"/>
  <c r="J7034" i="21"/>
  <c r="J7043" i="21"/>
  <c r="J7044" i="21"/>
  <c r="J7045" i="21"/>
  <c r="J7046" i="21"/>
  <c r="J7047" i="21"/>
  <c r="J7048" i="21"/>
  <c r="J7049" i="21"/>
  <c r="J7050" i="21"/>
  <c r="J7051" i="21"/>
  <c r="J7052" i="21"/>
  <c r="J7053" i="21"/>
  <c r="J7054" i="21"/>
  <c r="J7055" i="21"/>
  <c r="J7056" i="21"/>
  <c r="J7057" i="21"/>
  <c r="J7058" i="21"/>
  <c r="J7067" i="21"/>
  <c r="J7068" i="21"/>
  <c r="J7069" i="21"/>
  <c r="J7070" i="21"/>
  <c r="J7071" i="21"/>
  <c r="J7072" i="21"/>
  <c r="J7073" i="21"/>
  <c r="J7074" i="21"/>
  <c r="J7075" i="21"/>
  <c r="J7076" i="21"/>
  <c r="J7077" i="21"/>
  <c r="J7078" i="21"/>
  <c r="J7079" i="21"/>
  <c r="J7080" i="21"/>
  <c r="J7081" i="21"/>
  <c r="J7082" i="21"/>
  <c r="J7139" i="21"/>
  <c r="J7140" i="21"/>
  <c r="J7141" i="21"/>
  <c r="J7142" i="21"/>
  <c r="J7143" i="21"/>
  <c r="J7144" i="21"/>
  <c r="J7145" i="21"/>
  <c r="J7146" i="21"/>
  <c r="J7147" i="21"/>
  <c r="J7148" i="21"/>
  <c r="J7149" i="21"/>
  <c r="J7150" i="21"/>
  <c r="J7151" i="21"/>
  <c r="J7152" i="21"/>
  <c r="J7153" i="21"/>
  <c r="J7154" i="21"/>
  <c r="J7163" i="21"/>
  <c r="J7164" i="21"/>
  <c r="J7165" i="21"/>
  <c r="J7166" i="21"/>
  <c r="J7167" i="21"/>
  <c r="J7168" i="21"/>
  <c r="J7169" i="21"/>
  <c r="J7170" i="21"/>
  <c r="J7171" i="21"/>
  <c r="J7172" i="21"/>
  <c r="J7173" i="21"/>
  <c r="J7174" i="21"/>
  <c r="J7175" i="21"/>
  <c r="J7176" i="21"/>
  <c r="J7177" i="21"/>
  <c r="J7178" i="21"/>
  <c r="J7187" i="21"/>
  <c r="J7188" i="21"/>
  <c r="J7189" i="21"/>
  <c r="J7190" i="21"/>
  <c r="J7191" i="21"/>
  <c r="J7192" i="21"/>
  <c r="J7193" i="21"/>
  <c r="J7194" i="21"/>
  <c r="J7195" i="21"/>
  <c r="J7196" i="21"/>
  <c r="J7197" i="21"/>
  <c r="J7198" i="21"/>
  <c r="J7199" i="21"/>
  <c r="J7200" i="21"/>
  <c r="J7201" i="21"/>
  <c r="J7202" i="21"/>
  <c r="J7211" i="21"/>
  <c r="J7212" i="21"/>
  <c r="J7213" i="21"/>
  <c r="J7214" i="21"/>
  <c r="J7215" i="21"/>
  <c r="J7216" i="21"/>
  <c r="J7217" i="21"/>
  <c r="J7218" i="21"/>
  <c r="J7219" i="21"/>
  <c r="J7220" i="21"/>
  <c r="J7221" i="21"/>
  <c r="J7222" i="21"/>
  <c r="J7223" i="21"/>
  <c r="J7224" i="21"/>
  <c r="J7225" i="21"/>
  <c r="J7226" i="21"/>
  <c r="J7235" i="21"/>
  <c r="J7236" i="21"/>
  <c r="J7237" i="21"/>
  <c r="J7238" i="21"/>
  <c r="J7239" i="21"/>
  <c r="J7240" i="21"/>
  <c r="J7241" i="21"/>
  <c r="J7242" i="21"/>
  <c r="J7243" i="21"/>
  <c r="J7244" i="21"/>
  <c r="J7245" i="21"/>
  <c r="J7246" i="21"/>
  <c r="J7247" i="21"/>
  <c r="J7248" i="21"/>
  <c r="J7249" i="21"/>
  <c r="J7250" i="21"/>
  <c r="J7307" i="21"/>
  <c r="J7308" i="21"/>
  <c r="J7309" i="21"/>
  <c r="J7310" i="21"/>
  <c r="J7311" i="21"/>
  <c r="J7312" i="21"/>
  <c r="J7313" i="21"/>
  <c r="J7314" i="21"/>
  <c r="J7315" i="21"/>
  <c r="J7316" i="21"/>
  <c r="J7317" i="21"/>
  <c r="J7318" i="21"/>
  <c r="J7319" i="21"/>
  <c r="J7320" i="21"/>
  <c r="J7321" i="21"/>
  <c r="J7322" i="21"/>
  <c r="J7331" i="21"/>
  <c r="J7332" i="21"/>
  <c r="J7333" i="21"/>
  <c r="J7334" i="21"/>
  <c r="J7335" i="21"/>
  <c r="J7336" i="21"/>
  <c r="J7337" i="21"/>
  <c r="J7338" i="21"/>
  <c r="J7339" i="21"/>
  <c r="J7340" i="21"/>
  <c r="J7341" i="21"/>
  <c r="J7342" i="21"/>
  <c r="J7343" i="21"/>
  <c r="J7344" i="21"/>
  <c r="J7345" i="21"/>
  <c r="J7346" i="21"/>
  <c r="J7355" i="21"/>
  <c r="J7356" i="21"/>
  <c r="J7357" i="21"/>
  <c r="J7358" i="21"/>
  <c r="J7359" i="21"/>
  <c r="J7360" i="21"/>
  <c r="J7361" i="21"/>
  <c r="J7362" i="21"/>
  <c r="J7363" i="21"/>
  <c r="J7364" i="21"/>
  <c r="J7365" i="21"/>
  <c r="J7366" i="21"/>
  <c r="J7367" i="21"/>
  <c r="J7368" i="21"/>
  <c r="J7369" i="21"/>
  <c r="J7370" i="21"/>
  <c r="J7379" i="21"/>
  <c r="J7380" i="21"/>
  <c r="J7381" i="21"/>
  <c r="J7382" i="21"/>
  <c r="J7383" i="21"/>
  <c r="J7384" i="21"/>
  <c r="J7385" i="21"/>
  <c r="J7386" i="21"/>
  <c r="J7387" i="21"/>
  <c r="J7388" i="21"/>
  <c r="J7389" i="21"/>
  <c r="J7390" i="21"/>
  <c r="J7391" i="21"/>
  <c r="J7392" i="21"/>
  <c r="J7393" i="21"/>
  <c r="J7394" i="21"/>
  <c r="J7403" i="21"/>
  <c r="J7404" i="21"/>
  <c r="J7405" i="21"/>
  <c r="J7406" i="21"/>
  <c r="J7407" i="21"/>
  <c r="J7408" i="21"/>
  <c r="J7409" i="21"/>
  <c r="J7410" i="21"/>
  <c r="J7411" i="21"/>
  <c r="J7412" i="21"/>
  <c r="J7413" i="21"/>
  <c r="J7414" i="21"/>
  <c r="J7415" i="21"/>
  <c r="J7416" i="21"/>
  <c r="J7417" i="21"/>
  <c r="J7418" i="21"/>
  <c r="J7475" i="21"/>
  <c r="J7476" i="21"/>
  <c r="J7477" i="21"/>
  <c r="J7478" i="21"/>
  <c r="J7479" i="21"/>
  <c r="J7480" i="21"/>
  <c r="J7481" i="21"/>
  <c r="J7482" i="21"/>
  <c r="J7483" i="21"/>
  <c r="J7484" i="21"/>
  <c r="J7485" i="21"/>
  <c r="J7486" i="21"/>
  <c r="J7487" i="21"/>
  <c r="J7488" i="21"/>
  <c r="J7489" i="21"/>
  <c r="J7490" i="21"/>
  <c r="J7499" i="21"/>
  <c r="J7500" i="21"/>
  <c r="J7501" i="21"/>
  <c r="J7502" i="21"/>
  <c r="J7503" i="21"/>
  <c r="J7504" i="21"/>
  <c r="J7505" i="21"/>
  <c r="J7506" i="21"/>
  <c r="J7507" i="21"/>
  <c r="J7508" i="21"/>
  <c r="J7509" i="21"/>
  <c r="J7510" i="21"/>
  <c r="J7511" i="21"/>
  <c r="J7512" i="21"/>
  <c r="J7513" i="21"/>
  <c r="J7514" i="21"/>
  <c r="J7523" i="21"/>
  <c r="J7524" i="21"/>
  <c r="J7525" i="21"/>
  <c r="J7526" i="21"/>
  <c r="J7527" i="21"/>
  <c r="J7528" i="21"/>
  <c r="J7529" i="21"/>
  <c r="J7530" i="21"/>
  <c r="J7531" i="21"/>
  <c r="J7532" i="21"/>
  <c r="J7533" i="21"/>
  <c r="J7534" i="21"/>
  <c r="J7535" i="21"/>
  <c r="J7536" i="21"/>
  <c r="J7537" i="21"/>
  <c r="J7538" i="21"/>
  <c r="J7547" i="21"/>
  <c r="J7548" i="21"/>
  <c r="J7549" i="21"/>
  <c r="J7550" i="21"/>
  <c r="J7551" i="21"/>
  <c r="J7552" i="21"/>
  <c r="J7553" i="21"/>
  <c r="J7554" i="21"/>
  <c r="J7555" i="21"/>
  <c r="J7556" i="21"/>
  <c r="J7557" i="21"/>
  <c r="J7558" i="21"/>
  <c r="J7559" i="21"/>
  <c r="J7560" i="21"/>
  <c r="J7561" i="21"/>
  <c r="J7562" i="21"/>
  <c r="J7571" i="21"/>
  <c r="J7572" i="21"/>
  <c r="J7573" i="21"/>
  <c r="J7574" i="21"/>
  <c r="J7575" i="21"/>
  <c r="J7576" i="21"/>
  <c r="J7577" i="21"/>
  <c r="J7578" i="21"/>
  <c r="J7579" i="21"/>
  <c r="J7580" i="21"/>
  <c r="J7581" i="21"/>
  <c r="J7582" i="21"/>
  <c r="J7583" i="21"/>
  <c r="J7584" i="21"/>
  <c r="J7585" i="21"/>
  <c r="J7586" i="21"/>
  <c r="J7643" i="21"/>
  <c r="J7644" i="21"/>
  <c r="J7645" i="21"/>
  <c r="J7646" i="21"/>
  <c r="J7647" i="21"/>
  <c r="J7648" i="21"/>
  <c r="J7649" i="21"/>
  <c r="J7650" i="21"/>
  <c r="J7651" i="21"/>
  <c r="J7652" i="21"/>
  <c r="J7653" i="21"/>
  <c r="J7654" i="21"/>
  <c r="J7655" i="21"/>
  <c r="J7656" i="21"/>
  <c r="J7657" i="21"/>
  <c r="J7658" i="21"/>
  <c r="J7667" i="21"/>
  <c r="J7668" i="21"/>
  <c r="J7669" i="21"/>
  <c r="J7670" i="21"/>
  <c r="J7671" i="21"/>
  <c r="J7672" i="21"/>
  <c r="J7673" i="21"/>
  <c r="J7674" i="21"/>
  <c r="J7675" i="21"/>
  <c r="J7676" i="21"/>
  <c r="J7677" i="21"/>
  <c r="J7678" i="21"/>
  <c r="J7679" i="21"/>
  <c r="J7680" i="21"/>
  <c r="J7681" i="21"/>
  <c r="J7682" i="21"/>
  <c r="J7691" i="21"/>
  <c r="J7692" i="21"/>
  <c r="J7693" i="21"/>
  <c r="J7694" i="21"/>
  <c r="J7695" i="21"/>
  <c r="J7696" i="21"/>
  <c r="J7697" i="21"/>
  <c r="J7698" i="21"/>
  <c r="J7699" i="21"/>
  <c r="J7700" i="21"/>
  <c r="J7701" i="21"/>
  <c r="J7702" i="21"/>
  <c r="J7703" i="21"/>
  <c r="J7704" i="21"/>
  <c r="J7705" i="21"/>
  <c r="J7706" i="21"/>
  <c r="J7715" i="21"/>
  <c r="J7716" i="21"/>
  <c r="J7717" i="21"/>
  <c r="J7718" i="21"/>
  <c r="J7719" i="21"/>
  <c r="J7720" i="21"/>
  <c r="J7721" i="21"/>
  <c r="J7722" i="21"/>
  <c r="J7723" i="21"/>
  <c r="J7724" i="21"/>
  <c r="J7725" i="21"/>
  <c r="J7726" i="21"/>
  <c r="J7727" i="21"/>
  <c r="J7728" i="21"/>
  <c r="J7729" i="21"/>
  <c r="J7730" i="21"/>
  <c r="J7739" i="21"/>
  <c r="J7740" i="21"/>
  <c r="J7741" i="21"/>
  <c r="J7742" i="21"/>
  <c r="J7743" i="21"/>
  <c r="J7744" i="21"/>
  <c r="J7745" i="21"/>
  <c r="J7746" i="21"/>
  <c r="J7747" i="21"/>
  <c r="J7748" i="21"/>
  <c r="J7749" i="21"/>
  <c r="J7750" i="21"/>
  <c r="J7751" i="21"/>
  <c r="J7752" i="21"/>
  <c r="J7753" i="21"/>
  <c r="J7754" i="21"/>
  <c r="J7811" i="21"/>
  <c r="J7812" i="21"/>
  <c r="J7813" i="21"/>
  <c r="J7814" i="21"/>
  <c r="J7815" i="21"/>
  <c r="J7816" i="21"/>
  <c r="J7817" i="21"/>
  <c r="J7818" i="21"/>
  <c r="J7819" i="21"/>
  <c r="J7820" i="21"/>
  <c r="J7821" i="21"/>
  <c r="J7822" i="21"/>
  <c r="J7823" i="21"/>
  <c r="J7824" i="21"/>
  <c r="J7825" i="21"/>
  <c r="J7826" i="21"/>
  <c r="J7835" i="21"/>
  <c r="J7836" i="21"/>
  <c r="J7837" i="21"/>
  <c r="J7838" i="21"/>
  <c r="J7839" i="21"/>
  <c r="J7840" i="21"/>
  <c r="J7841" i="21"/>
  <c r="J7842" i="21"/>
  <c r="J7843" i="21"/>
  <c r="J7844" i="21"/>
  <c r="J7845" i="21"/>
  <c r="J7846" i="21"/>
  <c r="J7847" i="21"/>
  <c r="J7848" i="21"/>
  <c r="J7849" i="21"/>
  <c r="J7850" i="21"/>
  <c r="J7859" i="21"/>
  <c r="J7860" i="21"/>
  <c r="J7861" i="21"/>
  <c r="J7862" i="21"/>
  <c r="J7863" i="21"/>
  <c r="J7864" i="21"/>
  <c r="J7865" i="21"/>
  <c r="J7866" i="21"/>
  <c r="J7867" i="21"/>
  <c r="J7868" i="21"/>
  <c r="J7869" i="21"/>
  <c r="J7870" i="21"/>
  <c r="J7871" i="21"/>
  <c r="J7872" i="21"/>
  <c r="J7873" i="21"/>
  <c r="J7874" i="21"/>
  <c r="J7883" i="21"/>
  <c r="J7884" i="21"/>
  <c r="J7885" i="21"/>
  <c r="J7886" i="21"/>
  <c r="J7887" i="21"/>
  <c r="J7888" i="21"/>
  <c r="J7889" i="21"/>
  <c r="J7890" i="21"/>
  <c r="J7891" i="21"/>
  <c r="J7892" i="21"/>
  <c r="J7893" i="21"/>
  <c r="J7894" i="21"/>
  <c r="J7895" i="21"/>
  <c r="J7896" i="21"/>
  <c r="J7897" i="21"/>
  <c r="J7898" i="21"/>
  <c r="J7907" i="21"/>
  <c r="J7908" i="21"/>
  <c r="J7909" i="21"/>
  <c r="J7910" i="21"/>
  <c r="J7911" i="21"/>
  <c r="J7912" i="21"/>
  <c r="J7913" i="21"/>
  <c r="J7914" i="21"/>
  <c r="J7915" i="21"/>
  <c r="J7916" i="21"/>
  <c r="J7917" i="21"/>
  <c r="J7918" i="21"/>
  <c r="J7919" i="21"/>
  <c r="J7920" i="21"/>
  <c r="J7921" i="21"/>
  <c r="J7922" i="21"/>
  <c r="J7979" i="21"/>
  <c r="J7980" i="21"/>
  <c r="J7981" i="21"/>
  <c r="J7982" i="21"/>
  <c r="J7983" i="21"/>
  <c r="J7984" i="21"/>
  <c r="J7985" i="21"/>
  <c r="J7986" i="21"/>
  <c r="J7987" i="21"/>
  <c r="J7988" i="21"/>
  <c r="J7989" i="21"/>
  <c r="J7990" i="21"/>
  <c r="J7991" i="21"/>
  <c r="J7992" i="21"/>
  <c r="J7993" i="21"/>
  <c r="J7994" i="21"/>
  <c r="J8003" i="21"/>
  <c r="J8004" i="21"/>
  <c r="J8005" i="21"/>
  <c r="J8006" i="21"/>
  <c r="J8007" i="21"/>
  <c r="J8008" i="21"/>
  <c r="J8009" i="21"/>
  <c r="J8010" i="21"/>
  <c r="J8011" i="21"/>
  <c r="J8012" i="21"/>
  <c r="J8013" i="21"/>
  <c r="J8014" i="21"/>
  <c r="J8015" i="21"/>
  <c r="J8016" i="21"/>
  <c r="J8017" i="21"/>
  <c r="J8018" i="21"/>
  <c r="J8027" i="21"/>
  <c r="J8028" i="21"/>
  <c r="J8029" i="21"/>
  <c r="J8030" i="21"/>
  <c r="J8031" i="21"/>
  <c r="J8032" i="21"/>
  <c r="J8033" i="21"/>
  <c r="J8034" i="21"/>
  <c r="J8035" i="21"/>
  <c r="J8036" i="21"/>
  <c r="J8037" i="21"/>
  <c r="J8038" i="21"/>
  <c r="J8039" i="21"/>
  <c r="J8040" i="21"/>
  <c r="J8041" i="21"/>
  <c r="J8042" i="21"/>
  <c r="J8051" i="21"/>
  <c r="J8052" i="21"/>
  <c r="J8053" i="21"/>
  <c r="J8054" i="21"/>
  <c r="J8055" i="21"/>
  <c r="J8056" i="21"/>
  <c r="J8057" i="21"/>
  <c r="J8058" i="21"/>
  <c r="J8059" i="21"/>
  <c r="J8060" i="21"/>
  <c r="J8061" i="21"/>
  <c r="J8062" i="21"/>
  <c r="J8063" i="21"/>
  <c r="J8064" i="21"/>
  <c r="J8065" i="21"/>
  <c r="J8066" i="21"/>
  <c r="J8075" i="21"/>
  <c r="J8076" i="21"/>
  <c r="J8077" i="21"/>
  <c r="J8078" i="21"/>
  <c r="J8079" i="21"/>
  <c r="J8080" i="21"/>
  <c r="J8081" i="21"/>
  <c r="J8082" i="21"/>
  <c r="J8083" i="21"/>
  <c r="J8084" i="21"/>
  <c r="J8085" i="21"/>
  <c r="J8086" i="21"/>
  <c r="J8087" i="21"/>
  <c r="J8088" i="21"/>
  <c r="J8089" i="21"/>
  <c r="J8090" i="21"/>
  <c r="J8147" i="21"/>
  <c r="J8148" i="21"/>
  <c r="J8149" i="21"/>
  <c r="J8150" i="21"/>
  <c r="J8151" i="21"/>
  <c r="J8152" i="21"/>
  <c r="J8153" i="21"/>
  <c r="J8154" i="21"/>
  <c r="J8155" i="21"/>
  <c r="J8156" i="21"/>
  <c r="J8157" i="21"/>
  <c r="J8158" i="21"/>
  <c r="J8159" i="21"/>
  <c r="J8160" i="21"/>
  <c r="J8161" i="21"/>
  <c r="J8162" i="21"/>
  <c r="J8171" i="21"/>
  <c r="J8172" i="21"/>
  <c r="J8173" i="21"/>
  <c r="J8174" i="21"/>
  <c r="J8175" i="21"/>
  <c r="J8176" i="21"/>
  <c r="J8177" i="21"/>
  <c r="J8178" i="21"/>
  <c r="J8179" i="21"/>
  <c r="J8180" i="21"/>
  <c r="J8181" i="21"/>
  <c r="J8182" i="21"/>
  <c r="J8183" i="21"/>
  <c r="J8184" i="21"/>
  <c r="J8185" i="21"/>
  <c r="J8186" i="21"/>
  <c r="J8195" i="21"/>
  <c r="J8196" i="21"/>
  <c r="J8197" i="21"/>
  <c r="J8198" i="21"/>
  <c r="J8199" i="21"/>
  <c r="J8200" i="21"/>
  <c r="J8201" i="21"/>
  <c r="J8202" i="21"/>
  <c r="J8203" i="21"/>
  <c r="J8204" i="21"/>
  <c r="J8205" i="21"/>
  <c r="J8206" i="21"/>
  <c r="J8207" i="21"/>
  <c r="J8208" i="21"/>
  <c r="J8209" i="21"/>
  <c r="J8210" i="21"/>
  <c r="J8219" i="21"/>
  <c r="J8220" i="21"/>
  <c r="J8221" i="21"/>
  <c r="J8222" i="21"/>
  <c r="J8223" i="21"/>
  <c r="J8224" i="21"/>
  <c r="J8225" i="21"/>
  <c r="J8226" i="21"/>
  <c r="J8227" i="21"/>
  <c r="J8228" i="21"/>
  <c r="J8229" i="21"/>
  <c r="J8230" i="21"/>
  <c r="J8231" i="21"/>
  <c r="J8232" i="21"/>
  <c r="J8233" i="21"/>
  <c r="J8234" i="21"/>
  <c r="J8243" i="21"/>
  <c r="J8244" i="21"/>
  <c r="J8245" i="21"/>
  <c r="J8246" i="21"/>
  <c r="J8247" i="21"/>
  <c r="J8248" i="21"/>
  <c r="J8249" i="21"/>
  <c r="J8250" i="21"/>
  <c r="J8251" i="21"/>
  <c r="J8252" i="21"/>
  <c r="J8253" i="21"/>
  <c r="J8254" i="21"/>
  <c r="J8255" i="21"/>
  <c r="J8256" i="21"/>
  <c r="J8257" i="21"/>
  <c r="J8258" i="21"/>
  <c r="J8315" i="21"/>
  <c r="J8316" i="21"/>
  <c r="J8317" i="21"/>
  <c r="J8318" i="21"/>
  <c r="J8319" i="21"/>
  <c r="J8320" i="21"/>
  <c r="J8321" i="21"/>
  <c r="J8322" i="21"/>
  <c r="J8323" i="21"/>
  <c r="J8324" i="21"/>
  <c r="J8325" i="21"/>
  <c r="J8326" i="21"/>
  <c r="J8327" i="21"/>
  <c r="J8328" i="21"/>
  <c r="J8329" i="21"/>
  <c r="J8330" i="21"/>
  <c r="J8339" i="21"/>
  <c r="J8340" i="21"/>
  <c r="J8341" i="21"/>
  <c r="J8342" i="21"/>
  <c r="J8343" i="21"/>
  <c r="J8344" i="21"/>
  <c r="J8345" i="21"/>
  <c r="J8346" i="21"/>
  <c r="J8347" i="21"/>
  <c r="J8348" i="21"/>
  <c r="J8349" i="21"/>
  <c r="J8350" i="21"/>
  <c r="J8351" i="21"/>
  <c r="J8352" i="21"/>
  <c r="J8353" i="21"/>
  <c r="J8354" i="21"/>
  <c r="J8363" i="21"/>
  <c r="J8364" i="21"/>
  <c r="J8365" i="21"/>
  <c r="J8366" i="21"/>
  <c r="J8367" i="21"/>
  <c r="J8368" i="21"/>
  <c r="J8369" i="21"/>
  <c r="J8370" i="21"/>
  <c r="J8371" i="21"/>
  <c r="J8372" i="21"/>
  <c r="J8373" i="21"/>
  <c r="J8374" i="21"/>
  <c r="J8375" i="21"/>
  <c r="J8376" i="21"/>
  <c r="J8377" i="21"/>
  <c r="J8378" i="21"/>
  <c r="J8387" i="21"/>
  <c r="J8388" i="21"/>
  <c r="J8389" i="21"/>
  <c r="J8390" i="21"/>
  <c r="J8391" i="21"/>
  <c r="J8392" i="21"/>
  <c r="J8393" i="21"/>
  <c r="J8394" i="21"/>
  <c r="J8395" i="21"/>
  <c r="J8396" i="21"/>
  <c r="J8397" i="21"/>
  <c r="J8398" i="21"/>
  <c r="J8399" i="21"/>
  <c r="J8400" i="21"/>
  <c r="J8401" i="21"/>
  <c r="J8402" i="21"/>
  <c r="J8411" i="21"/>
  <c r="J8412" i="21"/>
  <c r="J8413" i="21"/>
  <c r="J8414" i="21"/>
  <c r="J8415" i="21"/>
  <c r="J8416" i="21"/>
  <c r="J8417" i="21"/>
  <c r="J8418" i="21"/>
  <c r="J8419" i="21"/>
  <c r="J8420" i="21"/>
  <c r="J8421" i="21"/>
  <c r="J8422" i="21"/>
  <c r="J8423" i="21"/>
  <c r="J8424" i="21"/>
  <c r="J8425" i="21"/>
  <c r="J8426" i="21"/>
  <c r="J8483" i="21"/>
  <c r="J8484" i="21"/>
  <c r="J8485" i="21"/>
  <c r="J8486" i="21"/>
  <c r="J8487" i="21"/>
  <c r="J8488" i="21"/>
  <c r="J8489" i="21"/>
  <c r="J8490" i="21"/>
  <c r="J8491" i="21"/>
  <c r="J8492" i="21"/>
  <c r="J8493" i="21"/>
  <c r="J8494" i="21"/>
  <c r="J8495" i="21"/>
  <c r="J8496" i="21"/>
  <c r="J8497" i="21"/>
  <c r="J8498" i="21"/>
  <c r="J8507" i="21"/>
  <c r="J8508" i="21"/>
  <c r="J8509" i="21"/>
  <c r="J8510" i="21"/>
  <c r="J8511" i="21"/>
  <c r="J8512" i="21"/>
  <c r="J8513" i="21"/>
  <c r="J8514" i="21"/>
  <c r="J8515" i="21"/>
  <c r="J8516" i="21"/>
  <c r="J8517" i="21"/>
  <c r="J8518" i="21"/>
  <c r="J8519" i="21"/>
  <c r="J8520" i="21"/>
  <c r="J8521" i="21"/>
  <c r="J8522" i="21"/>
  <c r="J8531" i="21"/>
  <c r="J8532" i="21"/>
  <c r="J8533" i="21"/>
  <c r="J8534" i="21"/>
  <c r="J8535" i="21"/>
  <c r="J8536" i="21"/>
  <c r="J8537" i="21"/>
  <c r="J8538" i="21"/>
  <c r="J8539" i="21"/>
  <c r="J8540" i="21"/>
  <c r="J8541" i="21"/>
  <c r="J8542" i="21"/>
  <c r="J8543" i="21"/>
  <c r="J8544" i="21"/>
  <c r="J8545" i="21"/>
  <c r="J8546" i="21"/>
  <c r="J8555" i="21"/>
  <c r="J8556" i="21"/>
  <c r="J8557" i="21"/>
  <c r="J8558" i="21"/>
  <c r="J8559" i="21"/>
  <c r="J8560" i="21"/>
  <c r="J8561" i="21"/>
  <c r="J8562" i="21"/>
  <c r="J8563" i="21"/>
  <c r="J8564" i="21"/>
  <c r="J8565" i="21"/>
  <c r="J8566" i="21"/>
  <c r="J8567" i="21"/>
  <c r="J8568" i="21"/>
  <c r="J8569" i="21"/>
  <c r="J8570" i="21"/>
  <c r="J8579" i="21"/>
  <c r="J8580" i="21"/>
  <c r="J8581" i="21"/>
  <c r="J8582" i="21"/>
  <c r="J8583" i="21"/>
  <c r="J8584" i="21"/>
  <c r="J8585" i="21"/>
  <c r="J8586" i="21"/>
  <c r="J8587" i="21"/>
  <c r="J8588" i="21"/>
  <c r="J8589" i="21"/>
  <c r="J8590" i="21"/>
  <c r="J8591" i="21"/>
  <c r="J8592" i="21"/>
  <c r="J8593" i="21"/>
  <c r="J8594" i="21"/>
  <c r="J8651" i="21"/>
  <c r="J8652" i="21"/>
  <c r="J8653" i="21"/>
  <c r="J8654" i="21"/>
  <c r="J8655" i="21"/>
  <c r="J8656" i="21"/>
  <c r="J8657" i="21"/>
  <c r="J8658" i="21"/>
  <c r="J8659" i="21"/>
  <c r="J8660" i="21"/>
  <c r="J8661" i="21"/>
  <c r="J8662" i="21"/>
  <c r="J8663" i="21"/>
  <c r="J8664" i="21"/>
  <c r="J8665" i="21"/>
  <c r="J8666" i="21"/>
  <c r="J8675" i="21"/>
  <c r="J8676" i="21"/>
  <c r="J8677" i="21"/>
  <c r="J8678" i="21"/>
  <c r="J8679" i="21"/>
  <c r="J8680" i="21"/>
  <c r="J8681" i="21"/>
  <c r="J8682" i="21"/>
  <c r="J8683" i="21"/>
  <c r="J8684" i="21"/>
  <c r="J8685" i="21"/>
  <c r="J8686" i="21"/>
  <c r="J8687" i="21"/>
  <c r="J8688" i="21"/>
  <c r="J8689" i="21"/>
  <c r="J8690" i="21"/>
  <c r="J8699" i="21"/>
  <c r="J8700" i="21"/>
  <c r="J8701" i="21"/>
  <c r="J8702" i="21"/>
  <c r="J8703" i="21"/>
  <c r="J8704" i="21"/>
  <c r="J8705" i="21"/>
  <c r="J8706" i="21"/>
  <c r="J8707" i="21"/>
  <c r="J8708" i="21"/>
  <c r="J8709" i="21"/>
  <c r="J8710" i="21"/>
  <c r="J8711" i="21"/>
  <c r="J8712" i="21"/>
  <c r="J8713" i="21"/>
  <c r="J8714" i="21"/>
  <c r="J8723" i="21"/>
  <c r="J8724" i="21"/>
  <c r="J8725" i="21"/>
  <c r="J8726" i="21"/>
  <c r="J8727" i="21"/>
  <c r="J8728" i="21"/>
  <c r="J8729" i="21"/>
  <c r="J8730" i="21"/>
  <c r="J8731" i="21"/>
  <c r="J8732" i="21"/>
  <c r="J8733" i="21"/>
  <c r="J8734" i="21"/>
  <c r="J8735" i="21"/>
  <c r="J8736" i="21"/>
  <c r="J8737" i="21"/>
  <c r="J8738" i="21"/>
  <c r="J8747" i="21"/>
  <c r="J8748" i="21"/>
  <c r="J8749" i="21"/>
  <c r="J8750" i="21"/>
  <c r="J8751" i="21"/>
  <c r="J8752" i="21"/>
  <c r="J8753" i="21"/>
  <c r="J8754" i="21"/>
  <c r="J8755" i="21"/>
  <c r="J8756" i="21"/>
  <c r="J8757" i="21"/>
  <c r="J8758" i="21"/>
  <c r="J8759" i="21"/>
  <c r="J8760" i="21"/>
  <c r="J8761" i="21"/>
  <c r="J8762" i="21"/>
  <c r="D4" i="21" l="1"/>
  <c r="D5" i="21"/>
  <c r="D6" i="21"/>
  <c r="D7" i="21"/>
  <c r="D8" i="21"/>
  <c r="D9" i="21"/>
  <c r="D10" i="21"/>
  <c r="D11" i="21"/>
  <c r="D12" i="21"/>
  <c r="D13" i="21"/>
  <c r="D14" i="21"/>
  <c r="D15" i="21"/>
  <c r="D16" i="21"/>
  <c r="D17" i="21"/>
  <c r="D18" i="21"/>
  <c r="D19" i="21"/>
  <c r="D20" i="21"/>
  <c r="D21" i="21"/>
  <c r="D22" i="21"/>
  <c r="D23" i="21"/>
  <c r="D24" i="21"/>
  <c r="D25" i="21"/>
  <c r="D26" i="21"/>
  <c r="D27" i="21"/>
  <c r="D28" i="21"/>
  <c r="D29" i="21"/>
  <c r="D30" i="21"/>
  <c r="D31" i="21"/>
  <c r="D32" i="21"/>
  <c r="D33" i="21"/>
  <c r="D34" i="21"/>
  <c r="D35" i="21"/>
  <c r="D36" i="21"/>
  <c r="D37" i="21"/>
  <c r="D38" i="21"/>
  <c r="D39" i="21"/>
  <c r="D40" i="21"/>
  <c r="D41" i="21"/>
  <c r="D42" i="21"/>
  <c r="D43" i="21"/>
  <c r="D44" i="21"/>
  <c r="D45" i="21"/>
  <c r="D46" i="21"/>
  <c r="D47" i="21"/>
  <c r="D48" i="21"/>
  <c r="D49" i="21"/>
  <c r="D50" i="21"/>
  <c r="D51" i="21"/>
  <c r="D52" i="21"/>
  <c r="D53" i="21"/>
  <c r="D54" i="21"/>
  <c r="D55" i="21"/>
  <c r="D56" i="21"/>
  <c r="D57" i="21"/>
  <c r="D58" i="21"/>
  <c r="D59" i="21"/>
  <c r="D60" i="21"/>
  <c r="D61" i="21"/>
  <c r="D62" i="21"/>
  <c r="D63" i="21"/>
  <c r="D64" i="21"/>
  <c r="D65" i="21"/>
  <c r="D66" i="21"/>
  <c r="D67" i="21"/>
  <c r="D68" i="21"/>
  <c r="D69" i="21"/>
  <c r="D70" i="21"/>
  <c r="D71" i="21"/>
  <c r="D72" i="21"/>
  <c r="D73" i="21"/>
  <c r="D74" i="21"/>
  <c r="D75" i="21"/>
  <c r="D76" i="21"/>
  <c r="D77" i="21"/>
  <c r="D78" i="21"/>
  <c r="D79" i="21"/>
  <c r="D80" i="21"/>
  <c r="D81" i="21"/>
  <c r="D82" i="21"/>
  <c r="D83" i="21"/>
  <c r="D84" i="21"/>
  <c r="D85" i="21"/>
  <c r="D86" i="21"/>
  <c r="D87" i="21"/>
  <c r="D88" i="21"/>
  <c r="D89" i="21"/>
  <c r="D90" i="21"/>
  <c r="D91" i="21"/>
  <c r="D92" i="21"/>
  <c r="D93" i="21"/>
  <c r="D94" i="21"/>
  <c r="D95" i="21"/>
  <c r="D96" i="21"/>
  <c r="D97" i="21"/>
  <c r="D98" i="21"/>
  <c r="D99" i="21"/>
  <c r="D100" i="21"/>
  <c r="D101" i="21"/>
  <c r="D102" i="21"/>
  <c r="D103" i="21"/>
  <c r="D104" i="21"/>
  <c r="D105" i="21"/>
  <c r="D106" i="21"/>
  <c r="D107" i="21"/>
  <c r="D108" i="21"/>
  <c r="D109" i="21"/>
  <c r="D110" i="21"/>
  <c r="D111" i="21"/>
  <c r="D112" i="21"/>
  <c r="D113" i="21"/>
  <c r="D114" i="21"/>
  <c r="D115" i="21"/>
  <c r="D116" i="21"/>
  <c r="D117" i="21"/>
  <c r="D118" i="21"/>
  <c r="D119" i="21"/>
  <c r="D120" i="21"/>
  <c r="D121" i="21"/>
  <c r="D122" i="21"/>
  <c r="D123" i="21"/>
  <c r="D124" i="21"/>
  <c r="D125" i="21"/>
  <c r="D126" i="21"/>
  <c r="D127" i="21"/>
  <c r="D128" i="21"/>
  <c r="D129" i="21"/>
  <c r="D130" i="21"/>
  <c r="D131" i="21"/>
  <c r="D132" i="21"/>
  <c r="D133" i="21"/>
  <c r="D134" i="21"/>
  <c r="D135" i="21"/>
  <c r="D136" i="21"/>
  <c r="D137" i="21"/>
  <c r="D138" i="21"/>
  <c r="D139" i="21"/>
  <c r="D140" i="21"/>
  <c r="D141" i="21"/>
  <c r="D142" i="21"/>
  <c r="D143" i="21"/>
  <c r="D144" i="21"/>
  <c r="D145" i="21"/>
  <c r="D146" i="21"/>
  <c r="D147" i="21"/>
  <c r="D148" i="21"/>
  <c r="D149" i="21"/>
  <c r="D150" i="21"/>
  <c r="D151" i="21"/>
  <c r="D152" i="21"/>
  <c r="D153" i="21"/>
  <c r="D154" i="21"/>
  <c r="D155" i="21"/>
  <c r="D156" i="21"/>
  <c r="D157" i="21"/>
  <c r="D158" i="21"/>
  <c r="D159" i="21"/>
  <c r="D160" i="21"/>
  <c r="D161" i="21"/>
  <c r="D162" i="21"/>
  <c r="D163" i="21"/>
  <c r="D164" i="21"/>
  <c r="D165" i="21"/>
  <c r="D166" i="21"/>
  <c r="D167" i="21"/>
  <c r="D168" i="21"/>
  <c r="D169" i="21"/>
  <c r="D170" i="21"/>
  <c r="D171" i="21"/>
  <c r="D172" i="21"/>
  <c r="D173" i="21"/>
  <c r="D174" i="21"/>
  <c r="D175" i="21"/>
  <c r="D176" i="21"/>
  <c r="D177" i="21"/>
  <c r="D178" i="21"/>
  <c r="D179" i="21"/>
  <c r="D180" i="21"/>
  <c r="D181" i="21"/>
  <c r="D182" i="21"/>
  <c r="D183" i="21"/>
  <c r="D184" i="21"/>
  <c r="D185" i="21"/>
  <c r="D186" i="21"/>
  <c r="D187" i="21"/>
  <c r="D188" i="21"/>
  <c r="D189" i="21"/>
  <c r="D190" i="21"/>
  <c r="D191" i="21"/>
  <c r="D192" i="21"/>
  <c r="D193" i="21"/>
  <c r="D194" i="21"/>
  <c r="D195" i="21"/>
  <c r="D196" i="21"/>
  <c r="D197" i="21"/>
  <c r="D198" i="21"/>
  <c r="D199" i="21"/>
  <c r="D200" i="21"/>
  <c r="D201" i="21"/>
  <c r="D202" i="21"/>
  <c r="D203" i="21"/>
  <c r="D204" i="21"/>
  <c r="D205" i="21"/>
  <c r="D206" i="21"/>
  <c r="D207" i="21"/>
  <c r="D208" i="21"/>
  <c r="D209" i="21"/>
  <c r="D210" i="21"/>
  <c r="D211" i="21"/>
  <c r="D212" i="21"/>
  <c r="D213" i="21"/>
  <c r="D214" i="21"/>
  <c r="D215" i="21"/>
  <c r="D216" i="21"/>
  <c r="D217" i="21"/>
  <c r="D218" i="21"/>
  <c r="D219" i="21"/>
  <c r="D220" i="21"/>
  <c r="D221" i="21"/>
  <c r="D222" i="21"/>
  <c r="D223" i="21"/>
  <c r="D224" i="21"/>
  <c r="D225" i="21"/>
  <c r="D226" i="21"/>
  <c r="D227" i="21"/>
  <c r="D228" i="21"/>
  <c r="D229" i="21"/>
  <c r="D230" i="21"/>
  <c r="D231" i="21"/>
  <c r="D232" i="21"/>
  <c r="D233" i="21"/>
  <c r="D234" i="21"/>
  <c r="D235" i="21"/>
  <c r="D236" i="21"/>
  <c r="D237" i="21"/>
  <c r="D238" i="21"/>
  <c r="D239" i="21"/>
  <c r="D240" i="21"/>
  <c r="D241" i="21"/>
  <c r="D242" i="21"/>
  <c r="D243" i="21"/>
  <c r="D244" i="21"/>
  <c r="D245" i="21"/>
  <c r="D246" i="21"/>
  <c r="D247" i="21"/>
  <c r="D248" i="21"/>
  <c r="D249" i="21"/>
  <c r="D250" i="21"/>
  <c r="D251" i="21"/>
  <c r="D252" i="21"/>
  <c r="D253" i="21"/>
  <c r="D254" i="21"/>
  <c r="D255" i="21"/>
  <c r="D256" i="21"/>
  <c r="D257" i="21"/>
  <c r="D258" i="21"/>
  <c r="D259" i="21"/>
  <c r="D260" i="21"/>
  <c r="D261" i="21"/>
  <c r="D262" i="21"/>
  <c r="D263" i="21"/>
  <c r="D264" i="21"/>
  <c r="D265" i="21"/>
  <c r="D266" i="21"/>
  <c r="D267" i="21"/>
  <c r="D268" i="21"/>
  <c r="D269" i="21"/>
  <c r="D270" i="21"/>
  <c r="D271" i="21"/>
  <c r="D272" i="21"/>
  <c r="D273" i="21"/>
  <c r="D274" i="21"/>
  <c r="D275" i="21"/>
  <c r="D276" i="21"/>
  <c r="D277" i="21"/>
  <c r="D278" i="21"/>
  <c r="D279" i="21"/>
  <c r="D280" i="21"/>
  <c r="D281" i="21"/>
  <c r="D282" i="21"/>
  <c r="D283" i="21"/>
  <c r="D284" i="21"/>
  <c r="D285" i="21"/>
  <c r="D286" i="21"/>
  <c r="D287" i="21"/>
  <c r="D288" i="21"/>
  <c r="D289" i="21"/>
  <c r="D290" i="21"/>
  <c r="D291" i="21"/>
  <c r="D292" i="21"/>
  <c r="D293" i="21"/>
  <c r="D294" i="21"/>
  <c r="D295" i="21"/>
  <c r="D296" i="21"/>
  <c r="D297" i="21"/>
  <c r="D298" i="21"/>
  <c r="D299" i="21"/>
  <c r="D300" i="21"/>
  <c r="D301" i="21"/>
  <c r="D302" i="21"/>
  <c r="D303" i="21"/>
  <c r="D304" i="21"/>
  <c r="D305" i="21"/>
  <c r="D306" i="21"/>
  <c r="D307" i="21"/>
  <c r="D308" i="21"/>
  <c r="D309" i="21"/>
  <c r="D310" i="21"/>
  <c r="D311" i="21"/>
  <c r="D312" i="21"/>
  <c r="D313" i="21"/>
  <c r="D314" i="21"/>
  <c r="D315" i="21"/>
  <c r="D316" i="21"/>
  <c r="D317" i="21"/>
  <c r="D318" i="21"/>
  <c r="D319" i="21"/>
  <c r="D320" i="21"/>
  <c r="D321" i="21"/>
  <c r="D322" i="21"/>
  <c r="D323" i="21"/>
  <c r="D324" i="21"/>
  <c r="D325" i="21"/>
  <c r="D326" i="21"/>
  <c r="D327" i="21"/>
  <c r="D328" i="21"/>
  <c r="D329" i="21"/>
  <c r="D330" i="21"/>
  <c r="D331" i="21"/>
  <c r="D332" i="21"/>
  <c r="D333" i="21"/>
  <c r="D334" i="21"/>
  <c r="D335" i="21"/>
  <c r="D336" i="21"/>
  <c r="D337" i="21"/>
  <c r="D338" i="21"/>
  <c r="D339" i="21"/>
  <c r="D340" i="21"/>
  <c r="D341" i="21"/>
  <c r="D342" i="21"/>
  <c r="D343" i="21"/>
  <c r="D344" i="21"/>
  <c r="D345" i="21"/>
  <c r="D346" i="21"/>
  <c r="D347" i="21"/>
  <c r="D348" i="21"/>
  <c r="D349" i="21"/>
  <c r="D350" i="21"/>
  <c r="D351" i="21"/>
  <c r="D352" i="21"/>
  <c r="D353" i="21"/>
  <c r="D354" i="21"/>
  <c r="D355" i="21"/>
  <c r="D356" i="21"/>
  <c r="D357" i="21"/>
  <c r="D358" i="21"/>
  <c r="D359" i="21"/>
  <c r="D360" i="21"/>
  <c r="D361" i="21"/>
  <c r="D362" i="21"/>
  <c r="D363" i="21"/>
  <c r="D364" i="21"/>
  <c r="D365" i="21"/>
  <c r="D366" i="21"/>
  <c r="D367" i="21"/>
  <c r="D368" i="21"/>
  <c r="D369" i="21"/>
  <c r="D370" i="21"/>
  <c r="D371" i="21"/>
  <c r="D372" i="21"/>
  <c r="D373" i="21"/>
  <c r="D374" i="21"/>
  <c r="D375" i="21"/>
  <c r="D376" i="21"/>
  <c r="D377" i="21"/>
  <c r="D378" i="21"/>
  <c r="D379" i="21"/>
  <c r="D380" i="21"/>
  <c r="D381" i="21"/>
  <c r="D382" i="21"/>
  <c r="D383" i="21"/>
  <c r="D384" i="21"/>
  <c r="D385" i="21"/>
  <c r="D386" i="21"/>
  <c r="D387" i="21"/>
  <c r="D388" i="21"/>
  <c r="D389" i="21"/>
  <c r="D390" i="21"/>
  <c r="D391" i="21"/>
  <c r="D392" i="21"/>
  <c r="D393" i="21"/>
  <c r="D394" i="21"/>
  <c r="D395" i="21"/>
  <c r="D396" i="21"/>
  <c r="D397" i="21"/>
  <c r="D398" i="21"/>
  <c r="D399" i="21"/>
  <c r="D400" i="21"/>
  <c r="D401" i="21"/>
  <c r="D402" i="21"/>
  <c r="D403" i="21"/>
  <c r="D404" i="21"/>
  <c r="D405" i="21"/>
  <c r="D406" i="21"/>
  <c r="D407" i="21"/>
  <c r="D408" i="21"/>
  <c r="D409" i="21"/>
  <c r="D410" i="21"/>
  <c r="D411" i="21"/>
  <c r="D412" i="21"/>
  <c r="D413" i="21"/>
  <c r="D414" i="21"/>
  <c r="D415" i="21"/>
  <c r="D416" i="21"/>
  <c r="D417" i="21"/>
  <c r="D418" i="21"/>
  <c r="D419" i="21"/>
  <c r="D420" i="21"/>
  <c r="D421" i="21"/>
  <c r="D422" i="21"/>
  <c r="D423" i="21"/>
  <c r="D424" i="21"/>
  <c r="D425" i="21"/>
  <c r="D426" i="21"/>
  <c r="D427" i="21"/>
  <c r="D428" i="21"/>
  <c r="D429" i="21"/>
  <c r="D430" i="21"/>
  <c r="D431" i="21"/>
  <c r="D432" i="21"/>
  <c r="D433" i="21"/>
  <c r="D434" i="21"/>
  <c r="D435" i="21"/>
  <c r="D436" i="21"/>
  <c r="D437" i="21"/>
  <c r="D438" i="21"/>
  <c r="D439" i="21"/>
  <c r="D440" i="21"/>
  <c r="D441" i="21"/>
  <c r="D442" i="21"/>
  <c r="D443" i="21"/>
  <c r="D444" i="21"/>
  <c r="D445" i="21"/>
  <c r="D446" i="21"/>
  <c r="D447" i="21"/>
  <c r="D448" i="21"/>
  <c r="D449" i="21"/>
  <c r="D450" i="21"/>
  <c r="D451" i="21"/>
  <c r="D452" i="21"/>
  <c r="D453" i="21"/>
  <c r="D454" i="21"/>
  <c r="D455" i="21"/>
  <c r="D456" i="21"/>
  <c r="D457" i="21"/>
  <c r="D458" i="21"/>
  <c r="D459" i="21"/>
  <c r="D460" i="21"/>
  <c r="D461" i="21"/>
  <c r="D462" i="21"/>
  <c r="D463" i="21"/>
  <c r="D464" i="21"/>
  <c r="D465" i="21"/>
  <c r="D466" i="21"/>
  <c r="D467" i="21"/>
  <c r="D468" i="21"/>
  <c r="D469" i="21"/>
  <c r="D470" i="21"/>
  <c r="D471" i="21"/>
  <c r="D472" i="21"/>
  <c r="D473" i="21"/>
  <c r="D474" i="21"/>
  <c r="D475" i="21"/>
  <c r="D476" i="21"/>
  <c r="D477" i="21"/>
  <c r="D478" i="21"/>
  <c r="D479" i="21"/>
  <c r="D480" i="21"/>
  <c r="D481" i="21"/>
  <c r="D482" i="21"/>
  <c r="D483" i="21"/>
  <c r="D484" i="21"/>
  <c r="D485" i="21"/>
  <c r="D486" i="21"/>
  <c r="D487" i="21"/>
  <c r="D488" i="21"/>
  <c r="D489" i="21"/>
  <c r="D490" i="21"/>
  <c r="D491" i="21"/>
  <c r="D492" i="21"/>
  <c r="D493" i="21"/>
  <c r="D494" i="21"/>
  <c r="D495" i="21"/>
  <c r="D496" i="21"/>
  <c r="D497" i="21"/>
  <c r="D498" i="21"/>
  <c r="D499" i="21"/>
  <c r="D500" i="21"/>
  <c r="D501" i="21"/>
  <c r="D502" i="21"/>
  <c r="D503" i="21"/>
  <c r="D504" i="21"/>
  <c r="D505" i="21"/>
  <c r="D506" i="21"/>
  <c r="D507" i="21"/>
  <c r="D508" i="21"/>
  <c r="D509" i="21"/>
  <c r="D510" i="21"/>
  <c r="D511" i="21"/>
  <c r="D512" i="21"/>
  <c r="D513" i="21"/>
  <c r="D514" i="21"/>
  <c r="D515" i="21"/>
  <c r="D516" i="21"/>
  <c r="D517" i="21"/>
  <c r="D518" i="21"/>
  <c r="D519" i="21"/>
  <c r="D520" i="21"/>
  <c r="D521" i="21"/>
  <c r="D522" i="21"/>
  <c r="D523" i="21"/>
  <c r="D524" i="21"/>
  <c r="D525" i="21"/>
  <c r="D526" i="21"/>
  <c r="D527" i="21"/>
  <c r="D528" i="21"/>
  <c r="D529" i="21"/>
  <c r="D530" i="21"/>
  <c r="D531" i="21"/>
  <c r="D532" i="21"/>
  <c r="D533" i="21"/>
  <c r="D534" i="21"/>
  <c r="D535" i="21"/>
  <c r="D536" i="21"/>
  <c r="D537" i="21"/>
  <c r="D538" i="21"/>
  <c r="D539" i="21"/>
  <c r="D540" i="21"/>
  <c r="D541" i="21"/>
  <c r="D542" i="21"/>
  <c r="D543" i="21"/>
  <c r="D544" i="21"/>
  <c r="D545" i="21"/>
  <c r="D546" i="21"/>
  <c r="D547" i="21"/>
  <c r="D548" i="21"/>
  <c r="D549" i="21"/>
  <c r="D550" i="21"/>
  <c r="D551" i="21"/>
  <c r="D552" i="21"/>
  <c r="D553" i="21"/>
  <c r="D554" i="21"/>
  <c r="D555" i="21"/>
  <c r="D556" i="21"/>
  <c r="D557" i="21"/>
  <c r="D558" i="21"/>
  <c r="D559" i="21"/>
  <c r="D560" i="21"/>
  <c r="D561" i="21"/>
  <c r="D562" i="21"/>
  <c r="D563" i="21"/>
  <c r="D564" i="21"/>
  <c r="D565" i="21"/>
  <c r="D566" i="21"/>
  <c r="D567" i="21"/>
  <c r="D568" i="21"/>
  <c r="D569" i="21"/>
  <c r="D570" i="21"/>
  <c r="D571" i="21"/>
  <c r="D572" i="21"/>
  <c r="D573" i="21"/>
  <c r="D574" i="21"/>
  <c r="D575" i="21"/>
  <c r="D576" i="21"/>
  <c r="D577" i="21"/>
  <c r="D578" i="21"/>
  <c r="D579" i="21"/>
  <c r="D580" i="21"/>
  <c r="D581" i="21"/>
  <c r="D582" i="21"/>
  <c r="D583" i="21"/>
  <c r="D584" i="21"/>
  <c r="D585" i="21"/>
  <c r="D586" i="21"/>
  <c r="D587" i="21"/>
  <c r="D588" i="21"/>
  <c r="D589" i="21"/>
  <c r="D590" i="21"/>
  <c r="D591" i="21"/>
  <c r="D592" i="21"/>
  <c r="D593" i="21"/>
  <c r="D594" i="21"/>
  <c r="D595" i="21"/>
  <c r="D596" i="21"/>
  <c r="D597" i="21"/>
  <c r="D598" i="21"/>
  <c r="D599" i="21"/>
  <c r="D600" i="21"/>
  <c r="D601" i="21"/>
  <c r="D602" i="21"/>
  <c r="D603" i="21"/>
  <c r="D604" i="21"/>
  <c r="D605" i="21"/>
  <c r="D606" i="21"/>
  <c r="D607" i="21"/>
  <c r="D608" i="21"/>
  <c r="D609" i="21"/>
  <c r="D610" i="21"/>
  <c r="D611" i="21"/>
  <c r="D612" i="21"/>
  <c r="D613" i="21"/>
  <c r="D614" i="21"/>
  <c r="D615" i="21"/>
  <c r="D616" i="21"/>
  <c r="D617" i="21"/>
  <c r="D618" i="21"/>
  <c r="D619" i="21"/>
  <c r="D620" i="21"/>
  <c r="D621" i="21"/>
  <c r="D622" i="21"/>
  <c r="D623" i="21"/>
  <c r="D624" i="21"/>
  <c r="D625" i="21"/>
  <c r="D626" i="21"/>
  <c r="D627" i="21"/>
  <c r="D628" i="21"/>
  <c r="D629" i="21"/>
  <c r="D630" i="21"/>
  <c r="D631" i="21"/>
  <c r="D632" i="21"/>
  <c r="D633" i="21"/>
  <c r="D634" i="21"/>
  <c r="D635" i="21"/>
  <c r="D636" i="21"/>
  <c r="D637" i="21"/>
  <c r="D638" i="21"/>
  <c r="D639" i="21"/>
  <c r="D640" i="21"/>
  <c r="D641" i="21"/>
  <c r="D642" i="21"/>
  <c r="D643" i="21"/>
  <c r="D644" i="21"/>
  <c r="D645" i="21"/>
  <c r="D646" i="21"/>
  <c r="D647" i="21"/>
  <c r="D648" i="21"/>
  <c r="D649" i="21"/>
  <c r="D650" i="21"/>
  <c r="D651" i="21"/>
  <c r="D652" i="21"/>
  <c r="D653" i="21"/>
  <c r="D654" i="21"/>
  <c r="D655" i="21"/>
  <c r="D656" i="21"/>
  <c r="D657" i="21"/>
  <c r="D658" i="21"/>
  <c r="D659" i="21"/>
  <c r="D660" i="21"/>
  <c r="D661" i="21"/>
  <c r="D662" i="21"/>
  <c r="D663" i="21"/>
  <c r="D664" i="21"/>
  <c r="D665" i="21"/>
  <c r="D666" i="21"/>
  <c r="D667" i="21"/>
  <c r="D668" i="21"/>
  <c r="D669" i="21"/>
  <c r="D670" i="21"/>
  <c r="D671" i="21"/>
  <c r="D672" i="21"/>
  <c r="D673" i="21"/>
  <c r="D674" i="21"/>
  <c r="D675" i="21"/>
  <c r="D676" i="21"/>
  <c r="D677" i="21"/>
  <c r="D678" i="21"/>
  <c r="D679" i="21"/>
  <c r="D680" i="21"/>
  <c r="D681" i="21"/>
  <c r="D682" i="21"/>
  <c r="D683" i="21"/>
  <c r="D684" i="21"/>
  <c r="D685" i="21"/>
  <c r="D686" i="21"/>
  <c r="D687" i="21"/>
  <c r="D688" i="21"/>
  <c r="D689" i="21"/>
  <c r="D690" i="21"/>
  <c r="D691" i="21"/>
  <c r="D692" i="21"/>
  <c r="D693" i="21"/>
  <c r="D694" i="21"/>
  <c r="D695" i="21"/>
  <c r="D696" i="21"/>
  <c r="D697" i="21"/>
  <c r="D698" i="21"/>
  <c r="D699" i="21"/>
  <c r="D700" i="21"/>
  <c r="D701" i="21"/>
  <c r="D702" i="21"/>
  <c r="D703" i="21"/>
  <c r="D704" i="21"/>
  <c r="D705" i="21"/>
  <c r="D706" i="21"/>
  <c r="D707" i="21"/>
  <c r="D708" i="21"/>
  <c r="D709" i="21"/>
  <c r="D710" i="21"/>
  <c r="D711" i="21"/>
  <c r="D712" i="21"/>
  <c r="D713" i="21"/>
  <c r="D714" i="21"/>
  <c r="D715" i="21"/>
  <c r="D716" i="21"/>
  <c r="D717" i="21"/>
  <c r="D718" i="21"/>
  <c r="D719" i="21"/>
  <c r="D720" i="21"/>
  <c r="D721" i="21"/>
  <c r="D722" i="21"/>
  <c r="D723" i="21"/>
  <c r="D724" i="21"/>
  <c r="D725" i="21"/>
  <c r="D726" i="21"/>
  <c r="D727" i="21"/>
  <c r="D728" i="21"/>
  <c r="D729" i="21"/>
  <c r="D730" i="21"/>
  <c r="D731" i="21"/>
  <c r="D732" i="21"/>
  <c r="D733" i="21"/>
  <c r="D734" i="21"/>
  <c r="D735" i="21"/>
  <c r="D736" i="21"/>
  <c r="D737" i="21"/>
  <c r="D738" i="21"/>
  <c r="D739" i="21"/>
  <c r="D740" i="21"/>
  <c r="D741" i="21"/>
  <c r="D742" i="21"/>
  <c r="D743" i="21"/>
  <c r="D744" i="21"/>
  <c r="D745" i="21"/>
  <c r="D746" i="21"/>
  <c r="D747" i="21"/>
  <c r="D748" i="21"/>
  <c r="D749" i="21"/>
  <c r="D750" i="21"/>
  <c r="D751" i="21"/>
  <c r="D752" i="21"/>
  <c r="D753" i="21"/>
  <c r="D754" i="21"/>
  <c r="D755" i="21"/>
  <c r="D756" i="21"/>
  <c r="D757" i="21"/>
  <c r="D758" i="21"/>
  <c r="D759" i="21"/>
  <c r="D760" i="21"/>
  <c r="D761" i="21"/>
  <c r="D762" i="21"/>
  <c r="D763" i="21"/>
  <c r="D764" i="21"/>
  <c r="D765" i="21"/>
  <c r="D766" i="21"/>
  <c r="D767" i="21"/>
  <c r="D768" i="21"/>
  <c r="D769" i="21"/>
  <c r="D770" i="21"/>
  <c r="D771" i="21"/>
  <c r="D772" i="21"/>
  <c r="D773" i="21"/>
  <c r="D774" i="21"/>
  <c r="D775" i="21"/>
  <c r="D776" i="21"/>
  <c r="D777" i="21"/>
  <c r="D778" i="21"/>
  <c r="D779" i="21"/>
  <c r="D780" i="21"/>
  <c r="D781" i="21"/>
  <c r="D782" i="21"/>
  <c r="D783" i="21"/>
  <c r="D784" i="21"/>
  <c r="D785" i="21"/>
  <c r="D786" i="21"/>
  <c r="D787" i="21"/>
  <c r="D788" i="21"/>
  <c r="D789" i="21"/>
  <c r="D790" i="21"/>
  <c r="D791" i="21"/>
  <c r="D792" i="21"/>
  <c r="D793" i="21"/>
  <c r="D794" i="21"/>
  <c r="D795" i="21"/>
  <c r="D796" i="21"/>
  <c r="D797" i="21"/>
  <c r="D798" i="21"/>
  <c r="D799" i="21"/>
  <c r="D800" i="21"/>
  <c r="D801" i="21"/>
  <c r="D802" i="21"/>
  <c r="D803" i="21"/>
  <c r="D804" i="21"/>
  <c r="D805" i="21"/>
  <c r="D806" i="21"/>
  <c r="D807" i="21"/>
  <c r="D808" i="21"/>
  <c r="D809" i="21"/>
  <c r="D810" i="21"/>
  <c r="D811" i="21"/>
  <c r="D812" i="21"/>
  <c r="D813" i="21"/>
  <c r="D814" i="21"/>
  <c r="D815" i="21"/>
  <c r="D816" i="21"/>
  <c r="D817" i="21"/>
  <c r="D818" i="21"/>
  <c r="D819" i="21"/>
  <c r="D820" i="21"/>
  <c r="D821" i="21"/>
  <c r="D822" i="21"/>
  <c r="D823" i="21"/>
  <c r="D824" i="21"/>
  <c r="D825" i="21"/>
  <c r="D826" i="21"/>
  <c r="D827" i="21"/>
  <c r="D828" i="21"/>
  <c r="D829" i="21"/>
  <c r="D830" i="21"/>
  <c r="D831" i="21"/>
  <c r="D832" i="21"/>
  <c r="D833" i="21"/>
  <c r="D834" i="21"/>
  <c r="D835" i="21"/>
  <c r="D836" i="21"/>
  <c r="D837" i="21"/>
  <c r="D838" i="21"/>
  <c r="D839" i="21"/>
  <c r="D840" i="21"/>
  <c r="D841" i="21"/>
  <c r="D842" i="21"/>
  <c r="D843" i="21"/>
  <c r="D844" i="21"/>
  <c r="D845" i="21"/>
  <c r="D846" i="21"/>
  <c r="D847" i="21"/>
  <c r="D848" i="21"/>
  <c r="D849" i="21"/>
  <c r="D850" i="21"/>
  <c r="D851" i="21"/>
  <c r="D852" i="21"/>
  <c r="D853" i="21"/>
  <c r="D854" i="21"/>
  <c r="D855" i="21"/>
  <c r="D856" i="21"/>
  <c r="D857" i="21"/>
  <c r="D858" i="21"/>
  <c r="D859" i="21"/>
  <c r="D860" i="21"/>
  <c r="D861" i="21"/>
  <c r="D862" i="21"/>
  <c r="D863" i="21"/>
  <c r="D864" i="21"/>
  <c r="D865" i="21"/>
  <c r="D866" i="21"/>
  <c r="D867" i="21"/>
  <c r="D868" i="21"/>
  <c r="D869" i="21"/>
  <c r="D870" i="21"/>
  <c r="D871" i="21"/>
  <c r="D872" i="21"/>
  <c r="D873" i="21"/>
  <c r="D874" i="21"/>
  <c r="D875" i="21"/>
  <c r="D876" i="21"/>
  <c r="D877" i="21"/>
  <c r="D878" i="21"/>
  <c r="D879" i="21"/>
  <c r="D880" i="21"/>
  <c r="D881" i="21"/>
  <c r="D882" i="21"/>
  <c r="D883" i="21"/>
  <c r="D884" i="21"/>
  <c r="D885" i="21"/>
  <c r="D886" i="21"/>
  <c r="D887" i="21"/>
  <c r="D888" i="21"/>
  <c r="D889" i="21"/>
  <c r="D890" i="21"/>
  <c r="D891" i="21"/>
  <c r="D892" i="21"/>
  <c r="D893" i="21"/>
  <c r="D894" i="21"/>
  <c r="D895" i="21"/>
  <c r="D896" i="21"/>
  <c r="D897" i="21"/>
  <c r="D898" i="21"/>
  <c r="D899" i="21"/>
  <c r="D900" i="21"/>
  <c r="D901" i="21"/>
  <c r="D902" i="21"/>
  <c r="D903" i="21"/>
  <c r="D904" i="21"/>
  <c r="D905" i="21"/>
  <c r="D906" i="21"/>
  <c r="D907" i="21"/>
  <c r="D908" i="21"/>
  <c r="D909" i="21"/>
  <c r="D910" i="21"/>
  <c r="D911" i="21"/>
  <c r="D912" i="21"/>
  <c r="D913" i="21"/>
  <c r="D914" i="21"/>
  <c r="D915" i="21"/>
  <c r="D916" i="21"/>
  <c r="D917" i="21"/>
  <c r="D918" i="21"/>
  <c r="D919" i="21"/>
  <c r="D920" i="21"/>
  <c r="D921" i="21"/>
  <c r="D922" i="21"/>
  <c r="D923" i="21"/>
  <c r="D924" i="21"/>
  <c r="D925" i="21"/>
  <c r="D926" i="21"/>
  <c r="D927" i="21"/>
  <c r="D928" i="21"/>
  <c r="D929" i="21"/>
  <c r="D930" i="21"/>
  <c r="D931" i="21"/>
  <c r="D932" i="21"/>
  <c r="D933" i="21"/>
  <c r="D934" i="21"/>
  <c r="D935" i="21"/>
  <c r="D936" i="21"/>
  <c r="D937" i="21"/>
  <c r="D938" i="21"/>
  <c r="D939" i="21"/>
  <c r="D940" i="21"/>
  <c r="D941" i="21"/>
  <c r="D942" i="21"/>
  <c r="D943" i="21"/>
  <c r="D944" i="21"/>
  <c r="D945" i="21"/>
  <c r="D946" i="21"/>
  <c r="D947" i="21"/>
  <c r="D948" i="21"/>
  <c r="D949" i="21"/>
  <c r="D950" i="21"/>
  <c r="D951" i="21"/>
  <c r="D952" i="21"/>
  <c r="D953" i="21"/>
  <c r="D954" i="21"/>
  <c r="D955" i="21"/>
  <c r="D956" i="21"/>
  <c r="D957" i="21"/>
  <c r="D958" i="21"/>
  <c r="D959" i="21"/>
  <c r="D960" i="21"/>
  <c r="D961" i="21"/>
  <c r="D962" i="21"/>
  <c r="D963" i="21"/>
  <c r="D964" i="21"/>
  <c r="D965" i="21"/>
  <c r="D966" i="21"/>
  <c r="D967" i="21"/>
  <c r="D968" i="21"/>
  <c r="D969" i="21"/>
  <c r="D970" i="21"/>
  <c r="D971" i="21"/>
  <c r="D972" i="21"/>
  <c r="D973" i="21"/>
  <c r="D974" i="21"/>
  <c r="D975" i="21"/>
  <c r="D976" i="21"/>
  <c r="D977" i="21"/>
  <c r="D978" i="21"/>
  <c r="D979" i="21"/>
  <c r="D980" i="21"/>
  <c r="D981" i="21"/>
  <c r="D982" i="21"/>
  <c r="D983" i="21"/>
  <c r="D984" i="21"/>
  <c r="D985" i="21"/>
  <c r="D986" i="21"/>
  <c r="D987" i="21"/>
  <c r="D988" i="21"/>
  <c r="D989" i="21"/>
  <c r="D990" i="21"/>
  <c r="D991" i="21"/>
  <c r="D992" i="21"/>
  <c r="D993" i="21"/>
  <c r="D994" i="21"/>
  <c r="D995" i="21"/>
  <c r="D996" i="21"/>
  <c r="D997" i="21"/>
  <c r="D998" i="21"/>
  <c r="D999" i="21"/>
  <c r="D1000" i="21"/>
  <c r="D1001" i="21"/>
  <c r="D1002" i="21"/>
  <c r="D1003" i="21"/>
  <c r="D1004" i="21"/>
  <c r="D1005" i="21"/>
  <c r="D1006" i="21"/>
  <c r="D1007" i="21"/>
  <c r="D1008" i="21"/>
  <c r="D1009" i="21"/>
  <c r="D1010" i="21"/>
  <c r="D1011" i="21"/>
  <c r="D1012" i="21"/>
  <c r="D1013" i="21"/>
  <c r="D1014" i="21"/>
  <c r="D1015" i="21"/>
  <c r="D1016" i="21"/>
  <c r="D1017" i="21"/>
  <c r="D1018" i="21"/>
  <c r="D1019" i="21"/>
  <c r="D1020" i="21"/>
  <c r="D1021" i="21"/>
  <c r="D1022" i="21"/>
  <c r="D1023" i="21"/>
  <c r="D1024" i="21"/>
  <c r="D1025" i="21"/>
  <c r="D1026" i="21"/>
  <c r="D1027" i="21"/>
  <c r="D1028" i="21"/>
  <c r="D1029" i="21"/>
  <c r="D1030" i="21"/>
  <c r="D1031" i="21"/>
  <c r="D1032" i="21"/>
  <c r="D1033" i="21"/>
  <c r="D1034" i="21"/>
  <c r="D1035" i="21"/>
  <c r="D1036" i="21"/>
  <c r="D1037" i="21"/>
  <c r="D1038" i="21"/>
  <c r="D1039" i="21"/>
  <c r="D1040" i="21"/>
  <c r="D1041" i="21"/>
  <c r="D1042" i="21"/>
  <c r="D1043" i="21"/>
  <c r="D1044" i="21"/>
  <c r="D1045" i="21"/>
  <c r="D1046" i="21"/>
  <c r="D1047" i="21"/>
  <c r="D1048" i="21"/>
  <c r="D1049" i="21"/>
  <c r="D1050" i="21"/>
  <c r="D1051" i="21"/>
  <c r="D1052" i="21"/>
  <c r="D1053" i="21"/>
  <c r="D1054" i="21"/>
  <c r="D1055" i="21"/>
  <c r="D1056" i="21"/>
  <c r="D1057" i="21"/>
  <c r="D1058" i="21"/>
  <c r="D1059" i="21"/>
  <c r="D1060" i="21"/>
  <c r="D1061" i="21"/>
  <c r="D1062" i="21"/>
  <c r="D1063" i="21"/>
  <c r="D1064" i="21"/>
  <c r="D1065" i="21"/>
  <c r="D1066" i="21"/>
  <c r="D1067" i="21"/>
  <c r="D1068" i="21"/>
  <c r="D1069" i="21"/>
  <c r="D1070" i="21"/>
  <c r="D1071" i="21"/>
  <c r="D1072" i="21"/>
  <c r="D1073" i="21"/>
  <c r="D1074" i="21"/>
  <c r="D1075" i="21"/>
  <c r="D1076" i="21"/>
  <c r="D1077" i="21"/>
  <c r="D1078" i="21"/>
  <c r="D1079" i="21"/>
  <c r="D1080" i="21"/>
  <c r="D1081" i="21"/>
  <c r="D1082" i="21"/>
  <c r="D1083" i="21"/>
  <c r="D1084" i="21"/>
  <c r="D1085" i="21"/>
  <c r="D1086" i="21"/>
  <c r="D1087" i="21"/>
  <c r="D1088" i="21"/>
  <c r="D1089" i="21"/>
  <c r="D1090" i="21"/>
  <c r="D1091" i="21"/>
  <c r="D1092" i="21"/>
  <c r="D1093" i="21"/>
  <c r="D1094" i="21"/>
  <c r="D1095" i="21"/>
  <c r="D1096" i="21"/>
  <c r="D1097" i="21"/>
  <c r="D1098" i="21"/>
  <c r="D1099" i="21"/>
  <c r="D1100" i="21"/>
  <c r="D1101" i="21"/>
  <c r="D1102" i="21"/>
  <c r="D1103" i="21"/>
  <c r="D1104" i="21"/>
  <c r="D1105" i="21"/>
  <c r="D1106" i="21"/>
  <c r="D1107" i="21"/>
  <c r="D1108" i="21"/>
  <c r="D1109" i="21"/>
  <c r="D1110" i="21"/>
  <c r="D1111" i="21"/>
  <c r="D1112" i="21"/>
  <c r="D1113" i="21"/>
  <c r="D1114" i="21"/>
  <c r="D1115" i="21"/>
  <c r="D1116" i="21"/>
  <c r="D1117" i="21"/>
  <c r="D1118" i="21"/>
  <c r="D1119" i="21"/>
  <c r="D1120" i="21"/>
  <c r="D1121" i="21"/>
  <c r="D1122" i="21"/>
  <c r="D1123" i="21"/>
  <c r="D1124" i="21"/>
  <c r="D1125" i="21"/>
  <c r="D1126" i="21"/>
  <c r="D1127" i="21"/>
  <c r="D1128" i="21"/>
  <c r="D1129" i="21"/>
  <c r="D1130" i="21"/>
  <c r="D1131" i="21"/>
  <c r="D1132" i="21"/>
  <c r="D1133" i="21"/>
  <c r="D1134" i="21"/>
  <c r="D1135" i="21"/>
  <c r="D1136" i="21"/>
  <c r="D1137" i="21"/>
  <c r="D1138" i="21"/>
  <c r="D1139" i="21"/>
  <c r="D1140" i="21"/>
  <c r="D1141" i="21"/>
  <c r="D1142" i="21"/>
  <c r="D1143" i="21"/>
  <c r="D1144" i="21"/>
  <c r="D1145" i="21"/>
  <c r="D1146" i="21"/>
  <c r="D1147" i="21"/>
  <c r="D1148" i="21"/>
  <c r="D1149" i="21"/>
  <c r="D1150" i="21"/>
  <c r="D1151" i="21"/>
  <c r="D1152" i="21"/>
  <c r="D1153" i="21"/>
  <c r="D1154" i="21"/>
  <c r="D1155" i="21"/>
  <c r="D1156" i="21"/>
  <c r="D1157" i="21"/>
  <c r="D1158" i="21"/>
  <c r="D1159" i="21"/>
  <c r="D1160" i="21"/>
  <c r="D1161" i="21"/>
  <c r="D1162" i="21"/>
  <c r="D1163" i="21"/>
  <c r="D1164" i="21"/>
  <c r="D1165" i="21"/>
  <c r="D1166" i="21"/>
  <c r="D1167" i="21"/>
  <c r="D1168" i="21"/>
  <c r="D1169" i="21"/>
  <c r="D1170" i="21"/>
  <c r="D1171" i="21"/>
  <c r="D1172" i="21"/>
  <c r="D1173" i="21"/>
  <c r="D1174" i="21"/>
  <c r="D1175" i="21"/>
  <c r="D1176" i="21"/>
  <c r="D1177" i="21"/>
  <c r="D1178" i="21"/>
  <c r="D1179" i="21"/>
  <c r="D1180" i="21"/>
  <c r="D1181" i="21"/>
  <c r="D1182" i="21"/>
  <c r="D1183" i="21"/>
  <c r="D1184" i="21"/>
  <c r="D1185" i="21"/>
  <c r="D1186" i="21"/>
  <c r="D1187" i="21"/>
  <c r="D1188" i="21"/>
  <c r="D1189" i="21"/>
  <c r="D1190" i="21"/>
  <c r="D1191" i="21"/>
  <c r="D1192" i="21"/>
  <c r="D1193" i="21"/>
  <c r="D1194" i="21"/>
  <c r="D1195" i="21"/>
  <c r="D1196" i="21"/>
  <c r="D1197" i="21"/>
  <c r="D1198" i="21"/>
  <c r="D1199" i="21"/>
  <c r="D1200" i="21"/>
  <c r="D1201" i="21"/>
  <c r="D1202" i="21"/>
  <c r="D1203" i="21"/>
  <c r="D1204" i="21"/>
  <c r="D1205" i="21"/>
  <c r="D1206" i="21"/>
  <c r="D1207" i="21"/>
  <c r="D1208" i="21"/>
  <c r="D1209" i="21"/>
  <c r="D1210" i="21"/>
  <c r="D1211" i="21"/>
  <c r="D1212" i="21"/>
  <c r="D1213" i="21"/>
  <c r="D1214" i="21"/>
  <c r="D1215" i="21"/>
  <c r="D1216" i="21"/>
  <c r="D1217" i="21"/>
  <c r="D1218" i="21"/>
  <c r="D1219" i="21"/>
  <c r="D1220" i="21"/>
  <c r="D1221" i="21"/>
  <c r="D1222" i="21"/>
  <c r="D1223" i="21"/>
  <c r="D1224" i="21"/>
  <c r="D1225" i="21"/>
  <c r="D1226" i="21"/>
  <c r="D1227" i="21"/>
  <c r="D1228" i="21"/>
  <c r="D1229" i="21"/>
  <c r="D1230" i="21"/>
  <c r="D1231" i="21"/>
  <c r="D1232" i="21"/>
  <c r="D1233" i="21"/>
  <c r="D1234" i="21"/>
  <c r="D1235" i="21"/>
  <c r="D1236" i="21"/>
  <c r="D1237" i="21"/>
  <c r="D1238" i="21"/>
  <c r="D1239" i="21"/>
  <c r="D1240" i="21"/>
  <c r="D1241" i="21"/>
  <c r="D1242" i="21"/>
  <c r="D1243" i="21"/>
  <c r="D1244" i="21"/>
  <c r="D1245" i="21"/>
  <c r="D1246" i="21"/>
  <c r="D1247" i="21"/>
  <c r="D1248" i="21"/>
  <c r="D1249" i="21"/>
  <c r="D1250" i="21"/>
  <c r="D1251" i="21"/>
  <c r="D1252" i="21"/>
  <c r="D1253" i="21"/>
  <c r="D1254" i="21"/>
  <c r="D1255" i="21"/>
  <c r="D1256" i="21"/>
  <c r="D1257" i="21"/>
  <c r="D1258" i="21"/>
  <c r="D1259" i="21"/>
  <c r="D1260" i="21"/>
  <c r="D1261" i="21"/>
  <c r="D1262" i="21"/>
  <c r="D1263" i="21"/>
  <c r="D1264" i="21"/>
  <c r="D1265" i="21"/>
  <c r="D1266" i="21"/>
  <c r="D1267" i="21"/>
  <c r="D1268" i="21"/>
  <c r="D1269" i="21"/>
  <c r="D1270" i="21"/>
  <c r="D1271" i="21"/>
  <c r="D1272" i="21"/>
  <c r="D1273" i="21"/>
  <c r="D1274" i="21"/>
  <c r="D1275" i="21"/>
  <c r="D1276" i="21"/>
  <c r="D1277" i="21"/>
  <c r="D1278" i="21"/>
  <c r="D1279" i="21"/>
  <c r="D1280" i="21"/>
  <c r="D1281" i="21"/>
  <c r="D1282" i="21"/>
  <c r="D1283" i="21"/>
  <c r="D1284" i="21"/>
  <c r="D1285" i="21"/>
  <c r="D1286" i="21"/>
  <c r="D1287" i="21"/>
  <c r="D1288" i="21"/>
  <c r="D1289" i="21"/>
  <c r="D1290" i="21"/>
  <c r="D1291" i="21"/>
  <c r="D1292" i="21"/>
  <c r="D1293" i="21"/>
  <c r="D1294" i="21"/>
  <c r="D1295" i="21"/>
  <c r="D1296" i="21"/>
  <c r="D1297" i="21"/>
  <c r="D1298" i="21"/>
  <c r="D1299" i="21"/>
  <c r="D1300" i="21"/>
  <c r="D1301" i="21"/>
  <c r="D1302" i="21"/>
  <c r="D1303" i="21"/>
  <c r="D1304" i="21"/>
  <c r="D1305" i="21"/>
  <c r="D1306" i="21"/>
  <c r="D1307" i="21"/>
  <c r="D1308" i="21"/>
  <c r="D1309" i="21"/>
  <c r="D1310" i="21"/>
  <c r="D1311" i="21"/>
  <c r="D1312" i="21"/>
  <c r="D1313" i="21"/>
  <c r="D1314" i="21"/>
  <c r="D1315" i="21"/>
  <c r="D1316" i="21"/>
  <c r="D1317" i="21"/>
  <c r="D1318" i="21"/>
  <c r="D1319" i="21"/>
  <c r="D1320" i="21"/>
  <c r="D1321" i="21"/>
  <c r="D1322" i="21"/>
  <c r="D1323" i="21"/>
  <c r="D1324" i="21"/>
  <c r="D1325" i="21"/>
  <c r="D1326" i="21"/>
  <c r="D1327" i="21"/>
  <c r="D1328" i="21"/>
  <c r="D1329" i="21"/>
  <c r="D1330" i="21"/>
  <c r="D1331" i="21"/>
  <c r="D1332" i="21"/>
  <c r="D1333" i="21"/>
  <c r="D1334" i="21"/>
  <c r="D1335" i="21"/>
  <c r="D1336" i="21"/>
  <c r="D1337" i="21"/>
  <c r="D1338" i="21"/>
  <c r="D1339" i="21"/>
  <c r="D1340" i="21"/>
  <c r="D1341" i="21"/>
  <c r="D1342" i="21"/>
  <c r="D1343" i="21"/>
  <c r="D1344" i="21"/>
  <c r="D1345" i="21"/>
  <c r="D1346" i="21"/>
  <c r="D1347" i="21"/>
  <c r="D1348" i="21"/>
  <c r="D1349" i="21"/>
  <c r="D1350" i="21"/>
  <c r="D1351" i="21"/>
  <c r="D1352" i="21"/>
  <c r="D1353" i="21"/>
  <c r="D1354" i="21"/>
  <c r="D1355" i="21"/>
  <c r="D1356" i="21"/>
  <c r="D1357" i="21"/>
  <c r="D1358" i="21"/>
  <c r="D1359" i="21"/>
  <c r="D1360" i="21"/>
  <c r="D1361" i="21"/>
  <c r="D1362" i="21"/>
  <c r="D1363" i="21"/>
  <c r="D1364" i="21"/>
  <c r="D1365" i="21"/>
  <c r="D1366" i="21"/>
  <c r="D1367" i="21"/>
  <c r="D1368" i="21"/>
  <c r="D1369" i="21"/>
  <c r="D1370" i="21"/>
  <c r="D1371" i="21"/>
  <c r="D1372" i="21"/>
  <c r="D1373" i="21"/>
  <c r="D1374" i="21"/>
  <c r="D1375" i="21"/>
  <c r="D1376" i="21"/>
  <c r="D1377" i="21"/>
  <c r="D1378" i="21"/>
  <c r="D1379" i="21"/>
  <c r="D1380" i="21"/>
  <c r="D1381" i="21"/>
  <c r="D1382" i="21"/>
  <c r="D1383" i="21"/>
  <c r="D1384" i="21"/>
  <c r="D1385" i="21"/>
  <c r="D1386" i="21"/>
  <c r="D1387" i="21"/>
  <c r="D1388" i="21"/>
  <c r="D1389" i="21"/>
  <c r="D1390" i="21"/>
  <c r="D1391" i="21"/>
  <c r="D1392" i="21"/>
  <c r="D1393" i="21"/>
  <c r="D1394" i="21"/>
  <c r="D1395" i="21"/>
  <c r="D1396" i="21"/>
  <c r="D1397" i="21"/>
  <c r="D1398" i="21"/>
  <c r="D1399" i="21"/>
  <c r="D1400" i="21"/>
  <c r="D1401" i="21"/>
  <c r="D1402" i="21"/>
  <c r="D1403" i="21"/>
  <c r="D1404" i="21"/>
  <c r="D1405" i="21"/>
  <c r="D1406" i="21"/>
  <c r="D1407" i="21"/>
  <c r="D1408" i="21"/>
  <c r="D1409" i="21"/>
  <c r="D1410" i="21"/>
  <c r="D1411" i="21"/>
  <c r="D1412" i="21"/>
  <c r="D1413" i="21"/>
  <c r="D1414" i="21"/>
  <c r="D1415" i="21"/>
  <c r="D1416" i="21"/>
  <c r="D1417" i="21"/>
  <c r="D1418" i="21"/>
  <c r="D1419" i="21"/>
  <c r="D1420" i="21"/>
  <c r="D1421" i="21"/>
  <c r="D1422" i="21"/>
  <c r="D1423" i="21"/>
  <c r="D1424" i="21"/>
  <c r="D1425" i="21"/>
  <c r="D1426" i="21"/>
  <c r="D1427" i="21"/>
  <c r="D1428" i="21"/>
  <c r="D1429" i="21"/>
  <c r="D1430" i="21"/>
  <c r="D1431" i="21"/>
  <c r="D1432" i="21"/>
  <c r="D1433" i="21"/>
  <c r="D1434" i="21"/>
  <c r="D1435" i="21"/>
  <c r="D1436" i="21"/>
  <c r="D1437" i="21"/>
  <c r="D1438" i="21"/>
  <c r="D1439" i="21"/>
  <c r="D1440" i="21"/>
  <c r="D1441" i="21"/>
  <c r="D1442" i="21"/>
  <c r="D1443" i="21"/>
  <c r="D1444" i="21"/>
  <c r="D1445" i="21"/>
  <c r="D1446" i="21"/>
  <c r="D1447" i="21"/>
  <c r="D1448" i="21"/>
  <c r="D1449" i="21"/>
  <c r="D1450" i="21"/>
  <c r="D1451" i="21"/>
  <c r="D1452" i="21"/>
  <c r="D1453" i="21"/>
  <c r="D1454" i="21"/>
  <c r="D1455" i="21"/>
  <c r="D1456" i="21"/>
  <c r="D1457" i="21"/>
  <c r="D1458" i="21"/>
  <c r="D1459" i="21"/>
  <c r="D1460" i="21"/>
  <c r="D1461" i="21"/>
  <c r="D1462" i="21"/>
  <c r="D1463" i="21"/>
  <c r="D1464" i="21"/>
  <c r="D1465" i="21"/>
  <c r="D1466" i="21"/>
  <c r="D1467" i="21"/>
  <c r="D1468" i="21"/>
  <c r="D1469" i="21"/>
  <c r="D1470" i="21"/>
  <c r="D1471" i="21"/>
  <c r="D1472" i="21"/>
  <c r="D1473" i="21"/>
  <c r="D1474" i="21"/>
  <c r="D1475" i="21"/>
  <c r="D1476" i="21"/>
  <c r="D1477" i="21"/>
  <c r="D1478" i="21"/>
  <c r="D1479" i="21"/>
  <c r="D1480" i="21"/>
  <c r="D1481" i="21"/>
  <c r="D1482" i="21"/>
  <c r="D1483" i="21"/>
  <c r="D1484" i="21"/>
  <c r="D1485" i="21"/>
  <c r="D1486" i="21"/>
  <c r="D1487" i="21"/>
  <c r="D1488" i="21"/>
  <c r="D1489" i="21"/>
  <c r="D1490" i="21"/>
  <c r="D1491" i="21"/>
  <c r="D1492" i="21"/>
  <c r="D1493" i="21"/>
  <c r="D1494" i="21"/>
  <c r="D1495" i="21"/>
  <c r="D1496" i="21"/>
  <c r="D1497" i="21"/>
  <c r="D1498" i="21"/>
  <c r="D1499" i="21"/>
  <c r="D1500" i="21"/>
  <c r="D1501" i="21"/>
  <c r="D1502" i="21"/>
  <c r="D1503" i="21"/>
  <c r="D1504" i="21"/>
  <c r="D1505" i="21"/>
  <c r="D1506" i="21"/>
  <c r="D1507" i="21"/>
  <c r="D1508" i="21"/>
  <c r="D1509" i="21"/>
  <c r="D1510" i="21"/>
  <c r="D1511" i="21"/>
  <c r="D1512" i="21"/>
  <c r="D1513" i="21"/>
  <c r="D1514" i="21"/>
  <c r="D1515" i="21"/>
  <c r="D1516" i="21"/>
  <c r="D1517" i="21"/>
  <c r="D1518" i="21"/>
  <c r="D1519" i="21"/>
  <c r="D1520" i="21"/>
  <c r="D1521" i="21"/>
  <c r="D1522" i="21"/>
  <c r="D1523" i="21"/>
  <c r="D1524" i="21"/>
  <c r="D1525" i="21"/>
  <c r="D1526" i="21"/>
  <c r="D1527" i="21"/>
  <c r="D1528" i="21"/>
  <c r="D1529" i="21"/>
  <c r="D1530" i="21"/>
  <c r="D1531" i="21"/>
  <c r="D1532" i="21"/>
  <c r="D1533" i="21"/>
  <c r="D1534" i="21"/>
  <c r="D1535" i="21"/>
  <c r="D1536" i="21"/>
  <c r="D1537" i="21"/>
  <c r="D1538" i="21"/>
  <c r="D1539" i="21"/>
  <c r="D1540" i="21"/>
  <c r="D1541" i="21"/>
  <c r="D1542" i="21"/>
  <c r="D1543" i="21"/>
  <c r="D1544" i="21"/>
  <c r="D1545" i="21"/>
  <c r="D1546" i="21"/>
  <c r="D1547" i="21"/>
  <c r="D1548" i="21"/>
  <c r="D1549" i="21"/>
  <c r="D1550" i="21"/>
  <c r="D1551" i="21"/>
  <c r="D1552" i="21"/>
  <c r="D1553" i="21"/>
  <c r="D1554" i="21"/>
  <c r="D1555" i="21"/>
  <c r="D1556" i="21"/>
  <c r="D1557" i="21"/>
  <c r="D1558" i="21"/>
  <c r="D1559" i="21"/>
  <c r="D1560" i="21"/>
  <c r="D1561" i="21"/>
  <c r="D1562" i="21"/>
  <c r="D1563" i="21"/>
  <c r="D1564" i="21"/>
  <c r="D1565" i="21"/>
  <c r="D1566" i="21"/>
  <c r="D1567" i="21"/>
  <c r="D1568" i="21"/>
  <c r="D1569" i="21"/>
  <c r="D1570" i="21"/>
  <c r="D1571" i="21"/>
  <c r="D1572" i="21"/>
  <c r="D1573" i="21"/>
  <c r="D1574" i="21"/>
  <c r="D1575" i="21"/>
  <c r="D1576" i="21"/>
  <c r="D1577" i="21"/>
  <c r="D1578" i="21"/>
  <c r="D1579" i="21"/>
  <c r="D1580" i="21"/>
  <c r="D1581" i="21"/>
  <c r="D1582" i="21"/>
  <c r="D1583" i="21"/>
  <c r="D1584" i="21"/>
  <c r="D1585" i="21"/>
  <c r="D1586" i="21"/>
  <c r="D1587" i="21"/>
  <c r="D1588" i="21"/>
  <c r="D1589" i="21"/>
  <c r="D1590" i="21"/>
  <c r="D1591" i="21"/>
  <c r="D1592" i="21"/>
  <c r="D1593" i="21"/>
  <c r="D1594" i="21"/>
  <c r="D1595" i="21"/>
  <c r="D1596" i="21"/>
  <c r="D1597" i="21"/>
  <c r="D1598" i="21"/>
  <c r="D1599" i="21"/>
  <c r="D1600" i="21"/>
  <c r="D1601" i="21"/>
  <c r="D1602" i="21"/>
  <c r="D1603" i="21"/>
  <c r="D1604" i="21"/>
  <c r="D1605" i="21"/>
  <c r="D1606" i="21"/>
  <c r="D1607" i="21"/>
  <c r="D1608" i="21"/>
  <c r="D1609" i="21"/>
  <c r="D1610" i="21"/>
  <c r="D1611" i="21"/>
  <c r="D1612" i="21"/>
  <c r="D1613" i="21"/>
  <c r="D1614" i="21"/>
  <c r="D1615" i="21"/>
  <c r="D1616" i="21"/>
  <c r="D1617" i="21"/>
  <c r="D1618" i="21"/>
  <c r="D1619" i="21"/>
  <c r="D1620" i="21"/>
  <c r="D1621" i="21"/>
  <c r="D1622" i="21"/>
  <c r="D1623" i="21"/>
  <c r="D1624" i="21"/>
  <c r="D1625" i="21"/>
  <c r="D1626" i="21"/>
  <c r="D1627" i="21"/>
  <c r="D1628" i="21"/>
  <c r="D1629" i="21"/>
  <c r="D1630" i="21"/>
  <c r="D1631" i="21"/>
  <c r="D1632" i="21"/>
  <c r="D1633" i="21"/>
  <c r="D1634" i="21"/>
  <c r="D1635" i="21"/>
  <c r="D1636" i="21"/>
  <c r="D1637" i="21"/>
  <c r="D1638" i="21"/>
  <c r="D1639" i="21"/>
  <c r="D1640" i="21"/>
  <c r="D1641" i="21"/>
  <c r="D1642" i="21"/>
  <c r="D1643" i="21"/>
  <c r="D1644" i="21"/>
  <c r="D1645" i="21"/>
  <c r="D1646" i="21"/>
  <c r="D1647" i="21"/>
  <c r="D1648" i="21"/>
  <c r="D1649" i="21"/>
  <c r="D1650" i="21"/>
  <c r="D1651" i="21"/>
  <c r="D1652" i="21"/>
  <c r="D1653" i="21"/>
  <c r="D1654" i="21"/>
  <c r="D1655" i="21"/>
  <c r="D1656" i="21"/>
  <c r="D1657" i="21"/>
  <c r="D1658" i="21"/>
  <c r="D1659" i="21"/>
  <c r="D1660" i="21"/>
  <c r="D1661" i="21"/>
  <c r="D1662" i="21"/>
  <c r="D1663" i="21"/>
  <c r="D1664" i="21"/>
  <c r="D1665" i="21"/>
  <c r="D1666" i="21"/>
  <c r="D1667" i="21"/>
  <c r="D1668" i="21"/>
  <c r="D1669" i="21"/>
  <c r="D1670" i="21"/>
  <c r="D1671" i="21"/>
  <c r="D1672" i="21"/>
  <c r="D1673" i="21"/>
  <c r="D1674" i="21"/>
  <c r="D1675" i="21"/>
  <c r="D1676" i="21"/>
  <c r="D1677" i="21"/>
  <c r="D1678" i="21"/>
  <c r="D1679" i="21"/>
  <c r="D1680" i="21"/>
  <c r="D1681" i="21"/>
  <c r="D1682" i="21"/>
  <c r="D1683" i="21"/>
  <c r="D1684" i="21"/>
  <c r="D1685" i="21"/>
  <c r="D1686" i="21"/>
  <c r="D1687" i="21"/>
  <c r="D1688" i="21"/>
  <c r="D1689" i="21"/>
  <c r="D1690" i="21"/>
  <c r="D1691" i="21"/>
  <c r="D1692" i="21"/>
  <c r="D1693" i="21"/>
  <c r="D1694" i="21"/>
  <c r="D1695" i="21"/>
  <c r="D1696" i="21"/>
  <c r="D1697" i="21"/>
  <c r="D1698" i="21"/>
  <c r="D1699" i="21"/>
  <c r="D1700" i="21"/>
  <c r="D1701" i="21"/>
  <c r="D1702" i="21"/>
  <c r="D1703" i="21"/>
  <c r="D1704" i="21"/>
  <c r="D1705" i="21"/>
  <c r="D1706" i="21"/>
  <c r="D1707" i="21"/>
  <c r="D1708" i="21"/>
  <c r="D1709" i="21"/>
  <c r="D1710" i="21"/>
  <c r="D1711" i="21"/>
  <c r="D1712" i="21"/>
  <c r="D1713" i="21"/>
  <c r="D1714" i="21"/>
  <c r="D1715" i="21"/>
  <c r="D1716" i="21"/>
  <c r="D1717" i="21"/>
  <c r="D1718" i="21"/>
  <c r="D1719" i="21"/>
  <c r="D1720" i="21"/>
  <c r="D1721" i="21"/>
  <c r="D1722" i="21"/>
  <c r="D1723" i="21"/>
  <c r="D1724" i="21"/>
  <c r="D1725" i="21"/>
  <c r="D1726" i="21"/>
  <c r="D1727" i="21"/>
  <c r="D1728" i="21"/>
  <c r="D1729" i="21"/>
  <c r="D1730" i="21"/>
  <c r="D1731" i="21"/>
  <c r="D1732" i="21"/>
  <c r="D1733" i="21"/>
  <c r="D1734" i="21"/>
  <c r="D1735" i="21"/>
  <c r="D1736" i="21"/>
  <c r="D1737" i="21"/>
  <c r="D1738" i="21"/>
  <c r="D1739" i="21"/>
  <c r="D1740" i="21"/>
  <c r="D1741" i="21"/>
  <c r="D1742" i="21"/>
  <c r="D1743" i="21"/>
  <c r="D1744" i="21"/>
  <c r="D1745" i="21"/>
  <c r="D1746" i="21"/>
  <c r="D1747" i="21"/>
  <c r="D1748" i="21"/>
  <c r="D1749" i="21"/>
  <c r="D1750" i="21"/>
  <c r="D1751" i="21"/>
  <c r="D1752" i="21"/>
  <c r="D1753" i="21"/>
  <c r="D1754" i="21"/>
  <c r="D1755" i="21"/>
  <c r="D1756" i="21"/>
  <c r="D1757" i="21"/>
  <c r="D1758" i="21"/>
  <c r="D1759" i="21"/>
  <c r="D1760" i="21"/>
  <c r="D1761" i="21"/>
  <c r="D1762" i="21"/>
  <c r="D1763" i="21"/>
  <c r="D1764" i="21"/>
  <c r="D1765" i="21"/>
  <c r="D1766" i="21"/>
  <c r="D1767" i="21"/>
  <c r="D1768" i="21"/>
  <c r="D1769" i="21"/>
  <c r="D1770" i="21"/>
  <c r="D1771" i="21"/>
  <c r="D1772" i="21"/>
  <c r="D1773" i="21"/>
  <c r="D1774" i="21"/>
  <c r="D1775" i="21"/>
  <c r="D1776" i="21"/>
  <c r="D1777" i="21"/>
  <c r="D1778" i="21"/>
  <c r="D1779" i="21"/>
  <c r="D1780" i="21"/>
  <c r="D1781" i="21"/>
  <c r="D1782" i="21"/>
  <c r="D1783" i="21"/>
  <c r="D1784" i="21"/>
  <c r="D1785" i="21"/>
  <c r="D1786" i="21"/>
  <c r="D1787" i="21"/>
  <c r="D1788" i="21"/>
  <c r="D1789" i="21"/>
  <c r="D1790" i="21"/>
  <c r="D1791" i="21"/>
  <c r="D1792" i="21"/>
  <c r="D1793" i="21"/>
  <c r="D1794" i="21"/>
  <c r="D1795" i="21"/>
  <c r="D1796" i="21"/>
  <c r="D1797" i="21"/>
  <c r="D1798" i="21"/>
  <c r="D1799" i="21"/>
  <c r="D1800" i="21"/>
  <c r="D1801" i="21"/>
  <c r="D1802" i="21"/>
  <c r="D1803" i="21"/>
  <c r="D1804" i="21"/>
  <c r="D1805" i="21"/>
  <c r="D1806" i="21"/>
  <c r="D1807" i="21"/>
  <c r="D1808" i="21"/>
  <c r="D1809" i="21"/>
  <c r="D1810" i="21"/>
  <c r="D1811" i="21"/>
  <c r="D1812" i="21"/>
  <c r="D1813" i="21"/>
  <c r="D1814" i="21"/>
  <c r="D1815" i="21"/>
  <c r="D1816" i="21"/>
  <c r="D1817" i="21"/>
  <c r="D1818" i="21"/>
  <c r="D1819" i="21"/>
  <c r="D1820" i="21"/>
  <c r="D1821" i="21"/>
  <c r="D1822" i="21"/>
  <c r="D1823" i="21"/>
  <c r="D1824" i="21"/>
  <c r="D1825" i="21"/>
  <c r="D1826" i="21"/>
  <c r="D1827" i="21"/>
  <c r="D1828" i="21"/>
  <c r="D1829" i="21"/>
  <c r="D1830" i="21"/>
  <c r="D1831" i="21"/>
  <c r="D1832" i="21"/>
  <c r="D1833" i="21"/>
  <c r="D1834" i="21"/>
  <c r="D1835" i="21"/>
  <c r="D1836" i="21"/>
  <c r="D1837" i="21"/>
  <c r="D1838" i="21"/>
  <c r="D1839" i="21"/>
  <c r="D1840" i="21"/>
  <c r="D1841" i="21"/>
  <c r="D1842" i="21"/>
  <c r="D1843" i="21"/>
  <c r="D1844" i="21"/>
  <c r="D1845" i="21"/>
  <c r="D1846" i="21"/>
  <c r="D1847" i="21"/>
  <c r="D1848" i="21"/>
  <c r="D1849" i="21"/>
  <c r="D1850" i="21"/>
  <c r="D1851" i="21"/>
  <c r="D1852" i="21"/>
  <c r="D1853" i="21"/>
  <c r="D1854" i="21"/>
  <c r="D1855" i="21"/>
  <c r="D1856" i="21"/>
  <c r="D1857" i="21"/>
  <c r="D1858" i="21"/>
  <c r="D1859" i="21"/>
  <c r="D1860" i="21"/>
  <c r="D1861" i="21"/>
  <c r="D1862" i="21"/>
  <c r="D1863" i="21"/>
  <c r="D1864" i="21"/>
  <c r="D1865" i="21"/>
  <c r="D1866" i="21"/>
  <c r="D1867" i="21"/>
  <c r="D1868" i="21"/>
  <c r="D1869" i="21"/>
  <c r="D1870" i="21"/>
  <c r="D1871" i="21"/>
  <c r="D1872" i="21"/>
  <c r="D1873" i="21"/>
  <c r="D1874" i="21"/>
  <c r="D1875" i="21"/>
  <c r="D1876" i="21"/>
  <c r="D1877" i="21"/>
  <c r="D1878" i="21"/>
  <c r="D1879" i="21"/>
  <c r="D1880" i="21"/>
  <c r="D1881" i="21"/>
  <c r="D1882" i="21"/>
  <c r="D1883" i="21"/>
  <c r="D1884" i="21"/>
  <c r="D1885" i="21"/>
  <c r="D1886" i="21"/>
  <c r="D1887" i="21"/>
  <c r="D1888" i="21"/>
  <c r="D1889" i="21"/>
  <c r="D1890" i="21"/>
  <c r="D1891" i="21"/>
  <c r="D1892" i="21"/>
  <c r="D1893" i="21"/>
  <c r="D1894" i="21"/>
  <c r="D1895" i="21"/>
  <c r="D1896" i="21"/>
  <c r="D1897" i="21"/>
  <c r="D1898" i="21"/>
  <c r="D1899" i="21"/>
  <c r="D1900" i="21"/>
  <c r="D1901" i="21"/>
  <c r="D1902" i="21"/>
  <c r="D1903" i="21"/>
  <c r="D1904" i="21"/>
  <c r="D1905" i="21"/>
  <c r="D1906" i="21"/>
  <c r="D1907" i="21"/>
  <c r="D1908" i="21"/>
  <c r="D1909" i="21"/>
  <c r="D1910" i="21"/>
  <c r="D1911" i="21"/>
  <c r="D1912" i="21"/>
  <c r="D1913" i="21"/>
  <c r="D1914" i="21"/>
  <c r="D1915" i="21"/>
  <c r="D1916" i="21"/>
  <c r="D1917" i="21"/>
  <c r="D1918" i="21"/>
  <c r="D1919" i="21"/>
  <c r="D1920" i="21"/>
  <c r="D1921" i="21"/>
  <c r="D1922" i="21"/>
  <c r="D1923" i="21"/>
  <c r="D1924" i="21"/>
  <c r="D1925" i="21"/>
  <c r="D1926" i="21"/>
  <c r="D1927" i="21"/>
  <c r="D1928" i="21"/>
  <c r="D1929" i="21"/>
  <c r="D1930" i="21"/>
  <c r="D1931" i="21"/>
  <c r="D1932" i="21"/>
  <c r="D1933" i="21"/>
  <c r="D1934" i="21"/>
  <c r="D1935" i="21"/>
  <c r="D1936" i="21"/>
  <c r="D1937" i="21"/>
  <c r="D1938" i="21"/>
  <c r="D1939" i="21"/>
  <c r="D1940" i="21"/>
  <c r="D1941" i="21"/>
  <c r="D1942" i="21"/>
  <c r="D1943" i="21"/>
  <c r="D1944" i="21"/>
  <c r="D1945" i="21"/>
  <c r="D1946" i="21"/>
  <c r="D1947" i="21"/>
  <c r="D1948" i="21"/>
  <c r="D1949" i="21"/>
  <c r="D1950" i="21"/>
  <c r="D1951" i="21"/>
  <c r="D1952" i="21"/>
  <c r="D1953" i="21"/>
  <c r="D1954" i="21"/>
  <c r="D1955" i="21"/>
  <c r="D1956" i="21"/>
  <c r="D1957" i="21"/>
  <c r="D1958" i="21"/>
  <c r="D1959" i="21"/>
  <c r="D1960" i="21"/>
  <c r="D1961" i="21"/>
  <c r="D1962" i="21"/>
  <c r="D1963" i="21"/>
  <c r="D1964" i="21"/>
  <c r="D1965" i="21"/>
  <c r="D1966" i="21"/>
  <c r="D1967" i="21"/>
  <c r="D1968" i="21"/>
  <c r="D1969" i="21"/>
  <c r="D1970" i="21"/>
  <c r="D1971" i="21"/>
  <c r="D1972" i="21"/>
  <c r="D1973" i="21"/>
  <c r="D1974" i="21"/>
  <c r="D1975" i="21"/>
  <c r="D1976" i="21"/>
  <c r="D1977" i="21"/>
  <c r="D1978" i="21"/>
  <c r="D1979" i="21"/>
  <c r="D1980" i="21"/>
  <c r="D1981" i="21"/>
  <c r="D1982" i="21"/>
  <c r="D1983" i="21"/>
  <c r="D1984" i="21"/>
  <c r="D1985" i="21"/>
  <c r="D1986" i="21"/>
  <c r="D1987" i="21"/>
  <c r="D1988" i="21"/>
  <c r="D1989" i="21"/>
  <c r="D1990" i="21"/>
  <c r="D1991" i="21"/>
  <c r="D1992" i="21"/>
  <c r="D1993" i="21"/>
  <c r="D1994" i="21"/>
  <c r="D1995" i="21"/>
  <c r="D1996" i="21"/>
  <c r="D1997" i="21"/>
  <c r="D1998" i="21"/>
  <c r="D1999" i="21"/>
  <c r="D2000" i="21"/>
  <c r="D2001" i="21"/>
  <c r="D2002" i="21"/>
  <c r="D2003" i="21"/>
  <c r="D2004" i="21"/>
  <c r="D2005" i="21"/>
  <c r="D2006" i="21"/>
  <c r="D2007" i="21"/>
  <c r="D2008" i="21"/>
  <c r="D2009" i="21"/>
  <c r="D2010" i="21"/>
  <c r="D2011" i="21"/>
  <c r="D2012" i="21"/>
  <c r="D2013" i="21"/>
  <c r="D2014" i="21"/>
  <c r="D2015" i="21"/>
  <c r="D2016" i="21"/>
  <c r="D2017" i="21"/>
  <c r="D2018" i="21"/>
  <c r="D2019" i="21"/>
  <c r="D2020" i="21"/>
  <c r="D2021" i="21"/>
  <c r="D2022" i="21"/>
  <c r="D2023" i="21"/>
  <c r="D2024" i="21"/>
  <c r="D2025" i="21"/>
  <c r="D2026" i="21"/>
  <c r="D2027" i="21"/>
  <c r="D2028" i="21"/>
  <c r="D2029" i="21"/>
  <c r="D2030" i="21"/>
  <c r="D2031" i="21"/>
  <c r="D2032" i="21"/>
  <c r="D2033" i="21"/>
  <c r="D2034" i="21"/>
  <c r="D2035" i="21"/>
  <c r="D2036" i="21"/>
  <c r="D2037" i="21"/>
  <c r="D2038" i="21"/>
  <c r="D2039" i="21"/>
  <c r="D2040" i="21"/>
  <c r="D2041" i="21"/>
  <c r="D2042" i="21"/>
  <c r="D2043" i="21"/>
  <c r="D2044" i="21"/>
  <c r="D2045" i="21"/>
  <c r="D2046" i="21"/>
  <c r="D2047" i="21"/>
  <c r="D2048" i="21"/>
  <c r="D2049" i="21"/>
  <c r="D2050" i="21"/>
  <c r="D2051" i="21"/>
  <c r="D2052" i="21"/>
  <c r="D2053" i="21"/>
  <c r="D2054" i="21"/>
  <c r="D2055" i="21"/>
  <c r="D2056" i="21"/>
  <c r="D2057" i="21"/>
  <c r="D2058" i="21"/>
  <c r="D2059" i="21"/>
  <c r="D2060" i="21"/>
  <c r="D2061" i="21"/>
  <c r="D2062" i="21"/>
  <c r="D2063" i="21"/>
  <c r="D2064" i="21"/>
  <c r="D2065" i="21"/>
  <c r="D2066" i="21"/>
  <c r="D2067" i="21"/>
  <c r="D2068" i="21"/>
  <c r="D2069" i="21"/>
  <c r="D2070" i="21"/>
  <c r="D2071" i="21"/>
  <c r="D2072" i="21"/>
  <c r="D2073" i="21"/>
  <c r="D2074" i="21"/>
  <c r="D2075" i="21"/>
  <c r="D2076" i="21"/>
  <c r="D2077" i="21"/>
  <c r="D2078" i="21"/>
  <c r="D2079" i="21"/>
  <c r="D2080" i="21"/>
  <c r="D2081" i="21"/>
  <c r="D2082" i="21"/>
  <c r="D2083" i="21"/>
  <c r="D2084" i="21"/>
  <c r="D2085" i="21"/>
  <c r="D2086" i="21"/>
  <c r="D2087" i="21"/>
  <c r="D2088" i="21"/>
  <c r="D2089" i="21"/>
  <c r="D2090" i="21"/>
  <c r="D2091" i="21"/>
  <c r="D2092" i="21"/>
  <c r="D2093" i="21"/>
  <c r="D2094" i="21"/>
  <c r="D2095" i="21"/>
  <c r="D2096" i="21"/>
  <c r="D2097" i="21"/>
  <c r="D2098" i="21"/>
  <c r="D2099" i="21"/>
  <c r="D2100" i="21"/>
  <c r="D2101" i="21"/>
  <c r="D2102" i="21"/>
  <c r="D2103" i="21"/>
  <c r="D2104" i="21"/>
  <c r="D2105" i="21"/>
  <c r="D2106" i="21"/>
  <c r="D2107" i="21"/>
  <c r="D2108" i="21"/>
  <c r="D2109" i="21"/>
  <c r="D2110" i="21"/>
  <c r="D2111" i="21"/>
  <c r="D2112" i="21"/>
  <c r="D2113" i="21"/>
  <c r="D2114" i="21"/>
  <c r="D2115" i="21"/>
  <c r="D2116" i="21"/>
  <c r="D2117" i="21"/>
  <c r="D2118" i="21"/>
  <c r="D2119" i="21"/>
  <c r="D2120" i="21"/>
  <c r="D2121" i="21"/>
  <c r="D2122" i="21"/>
  <c r="D2123" i="21"/>
  <c r="D2124" i="21"/>
  <c r="D2125" i="21"/>
  <c r="D2126" i="21"/>
  <c r="D2127" i="21"/>
  <c r="D2128" i="21"/>
  <c r="D2129" i="21"/>
  <c r="D2130" i="21"/>
  <c r="D2131" i="21"/>
  <c r="D2132" i="21"/>
  <c r="D2133" i="21"/>
  <c r="D2134" i="21"/>
  <c r="D2135" i="21"/>
  <c r="D2136" i="21"/>
  <c r="D2137" i="21"/>
  <c r="D2138" i="21"/>
  <c r="D2139" i="21"/>
  <c r="D2140" i="21"/>
  <c r="D2141" i="21"/>
  <c r="D2142" i="21"/>
  <c r="D2143" i="21"/>
  <c r="D2144" i="21"/>
  <c r="D2145" i="21"/>
  <c r="D2146" i="21"/>
  <c r="D2147" i="21"/>
  <c r="D2148" i="21"/>
  <c r="D2149" i="21"/>
  <c r="D2150" i="21"/>
  <c r="D2151" i="21"/>
  <c r="D2152" i="21"/>
  <c r="D2153" i="21"/>
  <c r="D2154" i="21"/>
  <c r="D2155" i="21"/>
  <c r="D2156" i="21"/>
  <c r="D2157" i="21"/>
  <c r="D2158" i="21"/>
  <c r="D2159" i="21"/>
  <c r="D2160" i="21"/>
  <c r="D2161" i="21"/>
  <c r="D2162" i="21"/>
  <c r="D2163" i="21"/>
  <c r="D2164" i="21"/>
  <c r="D2165" i="21"/>
  <c r="D2166" i="21"/>
  <c r="D2167" i="21"/>
  <c r="D2168" i="21"/>
  <c r="D2169" i="21"/>
  <c r="D2170" i="21"/>
  <c r="D2171" i="21"/>
  <c r="D2172" i="21"/>
  <c r="D2173" i="21"/>
  <c r="D2174" i="21"/>
  <c r="D2175" i="21"/>
  <c r="D2176" i="21"/>
  <c r="D2177" i="21"/>
  <c r="D2178" i="21"/>
  <c r="D2179" i="21"/>
  <c r="D2180" i="21"/>
  <c r="D2181" i="21"/>
  <c r="D2182" i="21"/>
  <c r="D2183" i="21"/>
  <c r="D2184" i="21"/>
  <c r="D2185" i="21"/>
  <c r="D2186" i="21"/>
  <c r="D2187" i="21"/>
  <c r="D2188" i="21"/>
  <c r="D2189" i="21"/>
  <c r="D2190" i="21"/>
  <c r="D2191" i="21"/>
  <c r="D2192" i="21"/>
  <c r="D2193" i="21"/>
  <c r="D2194" i="21"/>
  <c r="D2195" i="21"/>
  <c r="D2196" i="21"/>
  <c r="D2197" i="21"/>
  <c r="D2198" i="21"/>
  <c r="D2199" i="21"/>
  <c r="D2200" i="21"/>
  <c r="D2201" i="21"/>
  <c r="D2202" i="21"/>
  <c r="D2203" i="21"/>
  <c r="D2204" i="21"/>
  <c r="D2205" i="21"/>
  <c r="D2206" i="21"/>
  <c r="D2207" i="21"/>
  <c r="D2208" i="21"/>
  <c r="D2209" i="21"/>
  <c r="D2210" i="21"/>
  <c r="D2211" i="21"/>
  <c r="D2212" i="21"/>
  <c r="D2213" i="21"/>
  <c r="D2214" i="21"/>
  <c r="D2215" i="21"/>
  <c r="D2216" i="21"/>
  <c r="D2217" i="21"/>
  <c r="D2218" i="21"/>
  <c r="D2219" i="21"/>
  <c r="D2220" i="21"/>
  <c r="D2221" i="21"/>
  <c r="D2222" i="21"/>
  <c r="D2223" i="21"/>
  <c r="D2224" i="21"/>
  <c r="D2225" i="21"/>
  <c r="D2226" i="21"/>
  <c r="D2227" i="21"/>
  <c r="D2228" i="21"/>
  <c r="D2229" i="21"/>
  <c r="D2230" i="21"/>
  <c r="D2231" i="21"/>
  <c r="D2232" i="21"/>
  <c r="D2233" i="21"/>
  <c r="D2234" i="21"/>
  <c r="D2235" i="21"/>
  <c r="D2236" i="21"/>
  <c r="D2237" i="21"/>
  <c r="D2238" i="21"/>
  <c r="D2239" i="21"/>
  <c r="D2240" i="21"/>
  <c r="D2241" i="21"/>
  <c r="D2242" i="21"/>
  <c r="D2243" i="21"/>
  <c r="D2244" i="21"/>
  <c r="D2245" i="21"/>
  <c r="D2246" i="21"/>
  <c r="D2247" i="21"/>
  <c r="D2248" i="21"/>
  <c r="D2249" i="21"/>
  <c r="D2250" i="21"/>
  <c r="D2251" i="21"/>
  <c r="D2252" i="21"/>
  <c r="D2253" i="21"/>
  <c r="D2254" i="21"/>
  <c r="D2255" i="21"/>
  <c r="D2256" i="21"/>
  <c r="D2257" i="21"/>
  <c r="D2258" i="21"/>
  <c r="D2259" i="21"/>
  <c r="D2260" i="21"/>
  <c r="D2261" i="21"/>
  <c r="D2262" i="21"/>
  <c r="D2263" i="21"/>
  <c r="D2264" i="21"/>
  <c r="D2265" i="21"/>
  <c r="D2266" i="21"/>
  <c r="D2267" i="21"/>
  <c r="D2268" i="21"/>
  <c r="D2269" i="21"/>
  <c r="D2270" i="21"/>
  <c r="D2271" i="21"/>
  <c r="D2272" i="21"/>
  <c r="D2273" i="21"/>
  <c r="D2274" i="21"/>
  <c r="D2275" i="21"/>
  <c r="D2276" i="21"/>
  <c r="D2277" i="21"/>
  <c r="D2278" i="21"/>
  <c r="D2279" i="21"/>
  <c r="D2280" i="21"/>
  <c r="D2281" i="21"/>
  <c r="D2282" i="21"/>
  <c r="D2283" i="21"/>
  <c r="D2284" i="21"/>
  <c r="D2285" i="21"/>
  <c r="D2286" i="21"/>
  <c r="D2287" i="21"/>
  <c r="D2288" i="21"/>
  <c r="D2289" i="21"/>
  <c r="D2290" i="21"/>
  <c r="D2291" i="21"/>
  <c r="D2292" i="21"/>
  <c r="D2293" i="21"/>
  <c r="D2294" i="21"/>
  <c r="D2295" i="21"/>
  <c r="D2296" i="21"/>
  <c r="D2297" i="21"/>
  <c r="D2298" i="21"/>
  <c r="D2299" i="21"/>
  <c r="D2300" i="21"/>
  <c r="D2301" i="21"/>
  <c r="D2302" i="21"/>
  <c r="D2303" i="21"/>
  <c r="D2304" i="21"/>
  <c r="D2305" i="21"/>
  <c r="D2306" i="21"/>
  <c r="D2307" i="21"/>
  <c r="D2308" i="21"/>
  <c r="D2309" i="21"/>
  <c r="D2310" i="21"/>
  <c r="D2311" i="21"/>
  <c r="D2312" i="21"/>
  <c r="D2313" i="21"/>
  <c r="D2314" i="21"/>
  <c r="D2315" i="21"/>
  <c r="D2316" i="21"/>
  <c r="D2317" i="21"/>
  <c r="D2318" i="21"/>
  <c r="D2319" i="21"/>
  <c r="D2320" i="21"/>
  <c r="D2321" i="21"/>
  <c r="D2322" i="21"/>
  <c r="D2323" i="21"/>
  <c r="D2324" i="21"/>
  <c r="D2325" i="21"/>
  <c r="D2326" i="21"/>
  <c r="D2327" i="21"/>
  <c r="D2328" i="21"/>
  <c r="D2329" i="21"/>
  <c r="D2330" i="21"/>
  <c r="D2331" i="21"/>
  <c r="D2332" i="21"/>
  <c r="D2333" i="21"/>
  <c r="D2334" i="21"/>
  <c r="D2335" i="21"/>
  <c r="D2336" i="21"/>
  <c r="D2337" i="21"/>
  <c r="D2338" i="21"/>
  <c r="D2339" i="21"/>
  <c r="D2340" i="21"/>
  <c r="D2341" i="21"/>
  <c r="D2342" i="21"/>
  <c r="D2343" i="21"/>
  <c r="D2344" i="21"/>
  <c r="D2345" i="21"/>
  <c r="D2346" i="21"/>
  <c r="D2347" i="21"/>
  <c r="D2348" i="21"/>
  <c r="D2349" i="21"/>
  <c r="D2350" i="21"/>
  <c r="D2351" i="21"/>
  <c r="D2352" i="21"/>
  <c r="D2353" i="21"/>
  <c r="D2354" i="21"/>
  <c r="D2355" i="21"/>
  <c r="D2356" i="21"/>
  <c r="D2357" i="21"/>
  <c r="D2358" i="21"/>
  <c r="D2359" i="21"/>
  <c r="D2360" i="21"/>
  <c r="D2361" i="21"/>
  <c r="D2362" i="21"/>
  <c r="D2363" i="21"/>
  <c r="D2364" i="21"/>
  <c r="D2365" i="21"/>
  <c r="D2366" i="21"/>
  <c r="D2367" i="21"/>
  <c r="D2368" i="21"/>
  <c r="D2369" i="21"/>
  <c r="D2370" i="21"/>
  <c r="D2371" i="21"/>
  <c r="D2372" i="21"/>
  <c r="D2373" i="21"/>
  <c r="D2374" i="21"/>
  <c r="D2375" i="21"/>
  <c r="D2376" i="21"/>
  <c r="D2377" i="21"/>
  <c r="D2378" i="21"/>
  <c r="D2379" i="21"/>
  <c r="D2380" i="21"/>
  <c r="D2381" i="21"/>
  <c r="D2382" i="21"/>
  <c r="D2383" i="21"/>
  <c r="D2384" i="21"/>
  <c r="D2385" i="21"/>
  <c r="D2386" i="21"/>
  <c r="D2387" i="21"/>
  <c r="D2388" i="21"/>
  <c r="D2389" i="21"/>
  <c r="D2390" i="21"/>
  <c r="D2391" i="21"/>
  <c r="D2392" i="21"/>
  <c r="D2393" i="21"/>
  <c r="D2394" i="21"/>
  <c r="D2395" i="21"/>
  <c r="D2396" i="21"/>
  <c r="D2397" i="21"/>
  <c r="D2398" i="21"/>
  <c r="D2399" i="21"/>
  <c r="D2400" i="21"/>
  <c r="D2401" i="21"/>
  <c r="D2402" i="21"/>
  <c r="D2403" i="21"/>
  <c r="D2404" i="21"/>
  <c r="D2405" i="21"/>
  <c r="D2406" i="21"/>
  <c r="D2407" i="21"/>
  <c r="D2408" i="21"/>
  <c r="D2409" i="21"/>
  <c r="D2410" i="21"/>
  <c r="D2411" i="21"/>
  <c r="D2412" i="21"/>
  <c r="D2413" i="21"/>
  <c r="D2414" i="21"/>
  <c r="D2415" i="21"/>
  <c r="D2416" i="21"/>
  <c r="D2417" i="21"/>
  <c r="D2418" i="21"/>
  <c r="D2419" i="21"/>
  <c r="D2420" i="21"/>
  <c r="D2421" i="21"/>
  <c r="D2422" i="21"/>
  <c r="D2423" i="21"/>
  <c r="D2424" i="21"/>
  <c r="D2425" i="21"/>
  <c r="D2426" i="21"/>
  <c r="D2427" i="21"/>
  <c r="D2428" i="21"/>
  <c r="D2429" i="21"/>
  <c r="D2430" i="21"/>
  <c r="D2431" i="21"/>
  <c r="D2432" i="21"/>
  <c r="D2433" i="21"/>
  <c r="D2434" i="21"/>
  <c r="D2435" i="21"/>
  <c r="D2436" i="21"/>
  <c r="D2437" i="21"/>
  <c r="D2438" i="21"/>
  <c r="D2439" i="21"/>
  <c r="D2440" i="21"/>
  <c r="D2441" i="21"/>
  <c r="D2442" i="21"/>
  <c r="D2443" i="21"/>
  <c r="D2444" i="21"/>
  <c r="D2445" i="21"/>
  <c r="D2446" i="21"/>
  <c r="D2447" i="21"/>
  <c r="D2448" i="21"/>
  <c r="D2449" i="21"/>
  <c r="D2450" i="21"/>
  <c r="D2451" i="21"/>
  <c r="D2452" i="21"/>
  <c r="D2453" i="21"/>
  <c r="D2454" i="21"/>
  <c r="D2455" i="21"/>
  <c r="D2456" i="21"/>
  <c r="D2457" i="21"/>
  <c r="D2458" i="21"/>
  <c r="D2459" i="21"/>
  <c r="D2460" i="21"/>
  <c r="D2461" i="21"/>
  <c r="D2462" i="21"/>
  <c r="D2463" i="21"/>
  <c r="D2464" i="21"/>
  <c r="D2465" i="21"/>
  <c r="D2466" i="21"/>
  <c r="D2467" i="21"/>
  <c r="D2468" i="21"/>
  <c r="D2469" i="21"/>
  <c r="D2470" i="21"/>
  <c r="D2471" i="21"/>
  <c r="D2472" i="21"/>
  <c r="D2473" i="21"/>
  <c r="D2474" i="21"/>
  <c r="D2475" i="21"/>
  <c r="D2476" i="21"/>
  <c r="D2477" i="21"/>
  <c r="D2478" i="21"/>
  <c r="D2479" i="21"/>
  <c r="D2480" i="21"/>
  <c r="D2481" i="21"/>
  <c r="D2482" i="21"/>
  <c r="D2483" i="21"/>
  <c r="D2484" i="21"/>
  <c r="D2485" i="21"/>
  <c r="D2486" i="21"/>
  <c r="D2487" i="21"/>
  <c r="D2488" i="21"/>
  <c r="D2489" i="21"/>
  <c r="D2490" i="21"/>
  <c r="D2491" i="21"/>
  <c r="D2492" i="21"/>
  <c r="D2493" i="21"/>
  <c r="D2494" i="21"/>
  <c r="D2495" i="21"/>
  <c r="D2496" i="21"/>
  <c r="D2497" i="21"/>
  <c r="D2498" i="21"/>
  <c r="D2499" i="21"/>
  <c r="D2500" i="21"/>
  <c r="D2501" i="21"/>
  <c r="D2502" i="21"/>
  <c r="D2503" i="21"/>
  <c r="D2504" i="21"/>
  <c r="D2505" i="21"/>
  <c r="D2506" i="21"/>
  <c r="D2507" i="21"/>
  <c r="D2508" i="21"/>
  <c r="D2509" i="21"/>
  <c r="D2510" i="21"/>
  <c r="D2511" i="21"/>
  <c r="D2512" i="21"/>
  <c r="D2513" i="21"/>
  <c r="D2514" i="21"/>
  <c r="D2515" i="21"/>
  <c r="D2516" i="21"/>
  <c r="D2517" i="21"/>
  <c r="D2518" i="21"/>
  <c r="D2519" i="21"/>
  <c r="D2520" i="21"/>
  <c r="D2521" i="21"/>
  <c r="D2522" i="21"/>
  <c r="D2523" i="21"/>
  <c r="D2524" i="21"/>
  <c r="D2525" i="21"/>
  <c r="D2526" i="21"/>
  <c r="D2527" i="21"/>
  <c r="D2528" i="21"/>
  <c r="D2529" i="21"/>
  <c r="D2530" i="21"/>
  <c r="D2531" i="21"/>
  <c r="D2532" i="21"/>
  <c r="D2533" i="21"/>
  <c r="D2534" i="21"/>
  <c r="D2535" i="21"/>
  <c r="D2536" i="21"/>
  <c r="D2537" i="21"/>
  <c r="D2538" i="21"/>
  <c r="D2539" i="21"/>
  <c r="D2540" i="21"/>
  <c r="D2541" i="21"/>
  <c r="D2542" i="21"/>
  <c r="D2543" i="21"/>
  <c r="D2544" i="21"/>
  <c r="D2545" i="21"/>
  <c r="D2546" i="21"/>
  <c r="D2547" i="21"/>
  <c r="D2548" i="21"/>
  <c r="D2549" i="21"/>
  <c r="D2550" i="21"/>
  <c r="D2551" i="21"/>
  <c r="D2552" i="21"/>
  <c r="D2553" i="21"/>
  <c r="D2554" i="21"/>
  <c r="D2555" i="21"/>
  <c r="D2556" i="21"/>
  <c r="D2557" i="21"/>
  <c r="D2558" i="21"/>
  <c r="D2559" i="21"/>
  <c r="D2560" i="21"/>
  <c r="D2561" i="21"/>
  <c r="D2562" i="21"/>
  <c r="D2563" i="21"/>
  <c r="D2564" i="21"/>
  <c r="D2565" i="21"/>
  <c r="D2566" i="21"/>
  <c r="D2567" i="21"/>
  <c r="D2568" i="21"/>
  <c r="D2569" i="21"/>
  <c r="D2570" i="21"/>
  <c r="D2571" i="21"/>
  <c r="D2572" i="21"/>
  <c r="D2573" i="21"/>
  <c r="D2574" i="21"/>
  <c r="D2575" i="21"/>
  <c r="D2576" i="21"/>
  <c r="D2577" i="21"/>
  <c r="D2578" i="21"/>
  <c r="D2579" i="21"/>
  <c r="D2580" i="21"/>
  <c r="D2581" i="21"/>
  <c r="D2582" i="21"/>
  <c r="D2583" i="21"/>
  <c r="D2584" i="21"/>
  <c r="D2585" i="21"/>
  <c r="D2586" i="21"/>
  <c r="D2587" i="21"/>
  <c r="D2588" i="21"/>
  <c r="D2589" i="21"/>
  <c r="D2590" i="21"/>
  <c r="D2591" i="21"/>
  <c r="D2592" i="21"/>
  <c r="D2593" i="21"/>
  <c r="D2594" i="21"/>
  <c r="D2595" i="21"/>
  <c r="D2596" i="21"/>
  <c r="D2597" i="21"/>
  <c r="D2598" i="21"/>
  <c r="D2599" i="21"/>
  <c r="D2600" i="21"/>
  <c r="D2601" i="21"/>
  <c r="D2602" i="21"/>
  <c r="D2603" i="21"/>
  <c r="D2604" i="21"/>
  <c r="D2605" i="21"/>
  <c r="D2606" i="21"/>
  <c r="D2607" i="21"/>
  <c r="D2608" i="21"/>
  <c r="D2609" i="21"/>
  <c r="D2610" i="21"/>
  <c r="D2611" i="21"/>
  <c r="D2612" i="21"/>
  <c r="D2613" i="21"/>
  <c r="D2614" i="21"/>
  <c r="D2615" i="21"/>
  <c r="D2616" i="21"/>
  <c r="D2617" i="21"/>
  <c r="D2618" i="21"/>
  <c r="D2619" i="21"/>
  <c r="D2620" i="21"/>
  <c r="D2621" i="21"/>
  <c r="D2622" i="21"/>
  <c r="D2623" i="21"/>
  <c r="D2624" i="21"/>
  <c r="D2625" i="21"/>
  <c r="D2626" i="21"/>
  <c r="D2627" i="21"/>
  <c r="D2628" i="21"/>
  <c r="D2629" i="21"/>
  <c r="D2630" i="21"/>
  <c r="D2631" i="21"/>
  <c r="D2632" i="21"/>
  <c r="D2633" i="21"/>
  <c r="D2634" i="21"/>
  <c r="D2635" i="21"/>
  <c r="D2636" i="21"/>
  <c r="D2637" i="21"/>
  <c r="D2638" i="21"/>
  <c r="D2639" i="21"/>
  <c r="D2640" i="21"/>
  <c r="D2641" i="21"/>
  <c r="D2642" i="21"/>
  <c r="D2643" i="21"/>
  <c r="D2644" i="21"/>
  <c r="D2645" i="21"/>
  <c r="D2646" i="21"/>
  <c r="D2647" i="21"/>
  <c r="D2648" i="21"/>
  <c r="D2649" i="21"/>
  <c r="D2650" i="21"/>
  <c r="D2651" i="21"/>
  <c r="D2652" i="21"/>
  <c r="D2653" i="21"/>
  <c r="D2654" i="21"/>
  <c r="D2655" i="21"/>
  <c r="D2656" i="21"/>
  <c r="D2657" i="21"/>
  <c r="D2658" i="21"/>
  <c r="D2659" i="21"/>
  <c r="D2660" i="21"/>
  <c r="D2661" i="21"/>
  <c r="D2662" i="21"/>
  <c r="D2663" i="21"/>
  <c r="D2664" i="21"/>
  <c r="D2665" i="21"/>
  <c r="D2666" i="21"/>
  <c r="D2667" i="21"/>
  <c r="D2668" i="21"/>
  <c r="D2669" i="21"/>
  <c r="D2670" i="21"/>
  <c r="D2671" i="21"/>
  <c r="D2672" i="21"/>
  <c r="D2673" i="21"/>
  <c r="D2674" i="21"/>
  <c r="D2675" i="21"/>
  <c r="D2676" i="21"/>
  <c r="D2677" i="21"/>
  <c r="D2678" i="21"/>
  <c r="D2679" i="21"/>
  <c r="D2680" i="21"/>
  <c r="D2681" i="21"/>
  <c r="D2682" i="21"/>
  <c r="D2683" i="21"/>
  <c r="D2684" i="21"/>
  <c r="D2685" i="21"/>
  <c r="D2686" i="21"/>
  <c r="D2687" i="21"/>
  <c r="D2688" i="21"/>
  <c r="D2689" i="21"/>
  <c r="D2690" i="21"/>
  <c r="D2691" i="21"/>
  <c r="D2692" i="21"/>
  <c r="D2693" i="21"/>
  <c r="D2694" i="21"/>
  <c r="D2695" i="21"/>
  <c r="D2696" i="21"/>
  <c r="D2697" i="21"/>
  <c r="D2698" i="21"/>
  <c r="D2699" i="21"/>
  <c r="D2700" i="21"/>
  <c r="D2701" i="21"/>
  <c r="D2702" i="21"/>
  <c r="D2703" i="21"/>
  <c r="D2704" i="21"/>
  <c r="D2705" i="21"/>
  <c r="D2706" i="21"/>
  <c r="D2707" i="21"/>
  <c r="D2708" i="21"/>
  <c r="D2709" i="21"/>
  <c r="D2710" i="21"/>
  <c r="D2711" i="21"/>
  <c r="D2712" i="21"/>
  <c r="D2713" i="21"/>
  <c r="D2714" i="21"/>
  <c r="D2715" i="21"/>
  <c r="D2716" i="21"/>
  <c r="D2717" i="21"/>
  <c r="D2718" i="21"/>
  <c r="D2719" i="21"/>
  <c r="D2720" i="21"/>
  <c r="D2721" i="21"/>
  <c r="D2722" i="21"/>
  <c r="D2723" i="21"/>
  <c r="D2724" i="21"/>
  <c r="D2725" i="21"/>
  <c r="D2726" i="21"/>
  <c r="D2727" i="21"/>
  <c r="D2728" i="21"/>
  <c r="D2729" i="21"/>
  <c r="D2730" i="21"/>
  <c r="D2731" i="21"/>
  <c r="D2732" i="21"/>
  <c r="D2733" i="21"/>
  <c r="D2734" i="21"/>
  <c r="D2735" i="21"/>
  <c r="D2736" i="21"/>
  <c r="D2737" i="21"/>
  <c r="D2738" i="21"/>
  <c r="D2739" i="21"/>
  <c r="D2740" i="21"/>
  <c r="D2741" i="21"/>
  <c r="D2742" i="21"/>
  <c r="D2743" i="21"/>
  <c r="D2744" i="21"/>
  <c r="D2745" i="21"/>
  <c r="D2746" i="21"/>
  <c r="D2747" i="21"/>
  <c r="D2748" i="21"/>
  <c r="D2749" i="21"/>
  <c r="D2750" i="21"/>
  <c r="D2751" i="21"/>
  <c r="D2752" i="21"/>
  <c r="D2753" i="21"/>
  <c r="D2754" i="21"/>
  <c r="D2755" i="21"/>
  <c r="D2756" i="21"/>
  <c r="D2757" i="21"/>
  <c r="D2758" i="21"/>
  <c r="D2759" i="21"/>
  <c r="D2760" i="21"/>
  <c r="D2761" i="21"/>
  <c r="D2762" i="21"/>
  <c r="D2763" i="21"/>
  <c r="D2764" i="21"/>
  <c r="D2765" i="21"/>
  <c r="D2766" i="21"/>
  <c r="D2767" i="21"/>
  <c r="D2768" i="21"/>
  <c r="D2769" i="21"/>
  <c r="D2770" i="21"/>
  <c r="D2771" i="21"/>
  <c r="D2772" i="21"/>
  <c r="D2773" i="21"/>
  <c r="D2774" i="21"/>
  <c r="D2775" i="21"/>
  <c r="D2776" i="21"/>
  <c r="D2777" i="21"/>
  <c r="D2778" i="21"/>
  <c r="D2779" i="21"/>
  <c r="D2780" i="21"/>
  <c r="D2781" i="21"/>
  <c r="D2782" i="21"/>
  <c r="D2783" i="21"/>
  <c r="D2784" i="21"/>
  <c r="D2785" i="21"/>
  <c r="D2786" i="21"/>
  <c r="D2787" i="21"/>
  <c r="D2788" i="21"/>
  <c r="D2789" i="21"/>
  <c r="D2790" i="21"/>
  <c r="D2791" i="21"/>
  <c r="D2792" i="21"/>
  <c r="D2793" i="21"/>
  <c r="D2794" i="21"/>
  <c r="D2795" i="21"/>
  <c r="D2796" i="21"/>
  <c r="D2797" i="21"/>
  <c r="D2798" i="21"/>
  <c r="D2799" i="21"/>
  <c r="D2800" i="21"/>
  <c r="D2801" i="21"/>
  <c r="D2802" i="21"/>
  <c r="D2803" i="21"/>
  <c r="D2804" i="21"/>
  <c r="D2805" i="21"/>
  <c r="D2806" i="21"/>
  <c r="D2807" i="21"/>
  <c r="D2808" i="21"/>
  <c r="D2809" i="21"/>
  <c r="D2810" i="21"/>
  <c r="D2811" i="21"/>
  <c r="D2812" i="21"/>
  <c r="D2813" i="21"/>
  <c r="D2814" i="21"/>
  <c r="D2815" i="21"/>
  <c r="D2816" i="21"/>
  <c r="D2817" i="21"/>
  <c r="D2818" i="21"/>
  <c r="D2819" i="21"/>
  <c r="D2820" i="21"/>
  <c r="D2821" i="21"/>
  <c r="D2822" i="21"/>
  <c r="D2823" i="21"/>
  <c r="D2824" i="21"/>
  <c r="D2825" i="21"/>
  <c r="D2826" i="21"/>
  <c r="D2827" i="21"/>
  <c r="D2828" i="21"/>
  <c r="D2829" i="21"/>
  <c r="D2830" i="21"/>
  <c r="D2831" i="21"/>
  <c r="D2832" i="21"/>
  <c r="D2833" i="21"/>
  <c r="D2834" i="21"/>
  <c r="D2835" i="21"/>
  <c r="D2836" i="21"/>
  <c r="D2837" i="21"/>
  <c r="D2838" i="21"/>
  <c r="D2839" i="21"/>
  <c r="D2840" i="21"/>
  <c r="D2841" i="21"/>
  <c r="D2842" i="21"/>
  <c r="D2843" i="21"/>
  <c r="D2844" i="21"/>
  <c r="D2845" i="21"/>
  <c r="D2846" i="21"/>
  <c r="D2847" i="21"/>
  <c r="D2848" i="21"/>
  <c r="D2849" i="21"/>
  <c r="D2850" i="21"/>
  <c r="D2851" i="21"/>
  <c r="D2852" i="21"/>
  <c r="D2853" i="21"/>
  <c r="D2854" i="21"/>
  <c r="D2855" i="21"/>
  <c r="D2856" i="21"/>
  <c r="D2857" i="21"/>
  <c r="D2858" i="21"/>
  <c r="D2859" i="21"/>
  <c r="D2860" i="21"/>
  <c r="D2861" i="21"/>
  <c r="D2862" i="21"/>
  <c r="D2863" i="21"/>
  <c r="D2864" i="21"/>
  <c r="D2865" i="21"/>
  <c r="D2866" i="21"/>
  <c r="D2867" i="21"/>
  <c r="D2868" i="21"/>
  <c r="D2869" i="21"/>
  <c r="D2870" i="21"/>
  <c r="D2871" i="21"/>
  <c r="D2872" i="21"/>
  <c r="D2873" i="21"/>
  <c r="D2874" i="21"/>
  <c r="D2875" i="21"/>
  <c r="D2876" i="21"/>
  <c r="D2877" i="21"/>
  <c r="D2878" i="21"/>
  <c r="D2879" i="21"/>
  <c r="D2880" i="21"/>
  <c r="D2881" i="21"/>
  <c r="D2882" i="21"/>
  <c r="D2883" i="21"/>
  <c r="D2884" i="21"/>
  <c r="D2885" i="21"/>
  <c r="D2886" i="21"/>
  <c r="D2887" i="21"/>
  <c r="D2888" i="21"/>
  <c r="D2889" i="21"/>
  <c r="D2890" i="21"/>
  <c r="D2891" i="21"/>
  <c r="D2892" i="21"/>
  <c r="D2893" i="21"/>
  <c r="D2894" i="21"/>
  <c r="D2895" i="21"/>
  <c r="D2896" i="21"/>
  <c r="D2897" i="21"/>
  <c r="D2898" i="21"/>
  <c r="D2899" i="21"/>
  <c r="D2900" i="21"/>
  <c r="D2901" i="21"/>
  <c r="D2902" i="21"/>
  <c r="D2903" i="21"/>
  <c r="D2904" i="21"/>
  <c r="D2905" i="21"/>
  <c r="D2906" i="21"/>
  <c r="D2907" i="21"/>
  <c r="D2908" i="21"/>
  <c r="D2909" i="21"/>
  <c r="D2910" i="21"/>
  <c r="D2911" i="21"/>
  <c r="D2912" i="21"/>
  <c r="D2913" i="21"/>
  <c r="D2914" i="21"/>
  <c r="D2915" i="21"/>
  <c r="D2916" i="21"/>
  <c r="D2917" i="21"/>
  <c r="D2918" i="21"/>
  <c r="D2919" i="21"/>
  <c r="D2920" i="21"/>
  <c r="D2921" i="21"/>
  <c r="D2922" i="21"/>
  <c r="D2923" i="21"/>
  <c r="D2924" i="21"/>
  <c r="D2925" i="21"/>
  <c r="D2926" i="21"/>
  <c r="D2927" i="21"/>
  <c r="D2928" i="21"/>
  <c r="D2929" i="21"/>
  <c r="D2930" i="21"/>
  <c r="D2931" i="21"/>
  <c r="D2932" i="21"/>
  <c r="D2933" i="21"/>
  <c r="D2934" i="21"/>
  <c r="D2935" i="21"/>
  <c r="D2936" i="21"/>
  <c r="D2937" i="21"/>
  <c r="D2938" i="21"/>
  <c r="D2939" i="21"/>
  <c r="D2940" i="21"/>
  <c r="D2941" i="21"/>
  <c r="D2942" i="21"/>
  <c r="D2943" i="21"/>
  <c r="D2944" i="21"/>
  <c r="D2945" i="21"/>
  <c r="D2946" i="21"/>
  <c r="D2947" i="21"/>
  <c r="D2948" i="21"/>
  <c r="D2949" i="21"/>
  <c r="D2950" i="21"/>
  <c r="D2951" i="21"/>
  <c r="D2952" i="21"/>
  <c r="D2953" i="21"/>
  <c r="D2954" i="21"/>
  <c r="D2955" i="21"/>
  <c r="D2956" i="21"/>
  <c r="D2957" i="21"/>
  <c r="D2958" i="21"/>
  <c r="D2959" i="21"/>
  <c r="D2960" i="21"/>
  <c r="D2961" i="21"/>
  <c r="D2962" i="21"/>
  <c r="D2963" i="21"/>
  <c r="D2964" i="21"/>
  <c r="D2965" i="21"/>
  <c r="D2966" i="21"/>
  <c r="D2967" i="21"/>
  <c r="D2968" i="21"/>
  <c r="D2969" i="21"/>
  <c r="D2970" i="21"/>
  <c r="D2971" i="21"/>
  <c r="D2972" i="21"/>
  <c r="D2973" i="21"/>
  <c r="D2974" i="21"/>
  <c r="D2975" i="21"/>
  <c r="D2976" i="21"/>
  <c r="D2977" i="21"/>
  <c r="D2978" i="21"/>
  <c r="D2979" i="21"/>
  <c r="D2980" i="21"/>
  <c r="D2981" i="21"/>
  <c r="D2982" i="21"/>
  <c r="D2983" i="21"/>
  <c r="D2984" i="21"/>
  <c r="D2985" i="21"/>
  <c r="D2986" i="21"/>
  <c r="D2987" i="21"/>
  <c r="D2988" i="21"/>
  <c r="D2989" i="21"/>
  <c r="D2990" i="21"/>
  <c r="D2991" i="21"/>
  <c r="D2992" i="21"/>
  <c r="D2993" i="21"/>
  <c r="D2994" i="21"/>
  <c r="D2995" i="21"/>
  <c r="D2996" i="21"/>
  <c r="D2997" i="21"/>
  <c r="D2998" i="21"/>
  <c r="D2999" i="21"/>
  <c r="D3000" i="21"/>
  <c r="D3001" i="21"/>
  <c r="D3002" i="21"/>
  <c r="D3003" i="21"/>
  <c r="D3004" i="21"/>
  <c r="D3005" i="21"/>
  <c r="D3006" i="21"/>
  <c r="D3007" i="21"/>
  <c r="D3008" i="21"/>
  <c r="D3009" i="21"/>
  <c r="D3010" i="21"/>
  <c r="D3011" i="21"/>
  <c r="D3012" i="21"/>
  <c r="D3013" i="21"/>
  <c r="D3014" i="21"/>
  <c r="D3015" i="21"/>
  <c r="D3016" i="21"/>
  <c r="D3017" i="21"/>
  <c r="D3018" i="21"/>
  <c r="D3019" i="21"/>
  <c r="D3020" i="21"/>
  <c r="D3021" i="21"/>
  <c r="D3022" i="21"/>
  <c r="D3023" i="21"/>
  <c r="D3024" i="21"/>
  <c r="D3025" i="21"/>
  <c r="D3026" i="21"/>
  <c r="D3027" i="21"/>
  <c r="D3028" i="21"/>
  <c r="D3029" i="21"/>
  <c r="D3030" i="21"/>
  <c r="D3031" i="21"/>
  <c r="D3032" i="21"/>
  <c r="D3033" i="21"/>
  <c r="D3034" i="21"/>
  <c r="D3035" i="21"/>
  <c r="D3036" i="21"/>
  <c r="D3037" i="21"/>
  <c r="D3038" i="21"/>
  <c r="D3039" i="21"/>
  <c r="D3040" i="21"/>
  <c r="D3041" i="21"/>
  <c r="D3042" i="21"/>
  <c r="D3043" i="21"/>
  <c r="D3044" i="21"/>
  <c r="D3045" i="21"/>
  <c r="D3046" i="21"/>
  <c r="D3047" i="21"/>
  <c r="D3048" i="21"/>
  <c r="D3049" i="21"/>
  <c r="D3050" i="21"/>
  <c r="D3051" i="21"/>
  <c r="D3052" i="21"/>
  <c r="D3053" i="21"/>
  <c r="D3054" i="21"/>
  <c r="D3055" i="21"/>
  <c r="D3056" i="21"/>
  <c r="D3057" i="21"/>
  <c r="D3058" i="21"/>
  <c r="D3059" i="21"/>
  <c r="D3060" i="21"/>
  <c r="D3061" i="21"/>
  <c r="D3062" i="21"/>
  <c r="D3063" i="21"/>
  <c r="D3064" i="21"/>
  <c r="D3065" i="21"/>
  <c r="D3066" i="21"/>
  <c r="D3067" i="21"/>
  <c r="D3068" i="21"/>
  <c r="D3069" i="21"/>
  <c r="D3070" i="21"/>
  <c r="D3071" i="21"/>
  <c r="D3072" i="21"/>
  <c r="D3073" i="21"/>
  <c r="D3074" i="21"/>
  <c r="D3075" i="21"/>
  <c r="D3076" i="21"/>
  <c r="D3077" i="21"/>
  <c r="D3078" i="21"/>
  <c r="D3079" i="21"/>
  <c r="D3080" i="21"/>
  <c r="D3081" i="21"/>
  <c r="D3082" i="21"/>
  <c r="D3083" i="21"/>
  <c r="D3084" i="21"/>
  <c r="D3085" i="21"/>
  <c r="D3086" i="21"/>
  <c r="D3087" i="21"/>
  <c r="D3088" i="21"/>
  <c r="D3089" i="21"/>
  <c r="D3090" i="21"/>
  <c r="D3091" i="21"/>
  <c r="D3092" i="21"/>
  <c r="D3093" i="21"/>
  <c r="D3094" i="21"/>
  <c r="D3095" i="21"/>
  <c r="D3096" i="21"/>
  <c r="D3097" i="21"/>
  <c r="D3098" i="21"/>
  <c r="D3099" i="21"/>
  <c r="D3100" i="21"/>
  <c r="D3101" i="21"/>
  <c r="D3102" i="21"/>
  <c r="D3103" i="21"/>
  <c r="D3104" i="21"/>
  <c r="D3105" i="21"/>
  <c r="D3106" i="21"/>
  <c r="D3107" i="21"/>
  <c r="D3108" i="21"/>
  <c r="D3109" i="21"/>
  <c r="D3110" i="21"/>
  <c r="D3111" i="21"/>
  <c r="D3112" i="21"/>
  <c r="D3113" i="21"/>
  <c r="D3114" i="21"/>
  <c r="D3115" i="21"/>
  <c r="D3116" i="21"/>
  <c r="D3117" i="21"/>
  <c r="D3118" i="21"/>
  <c r="D3119" i="21"/>
  <c r="D3120" i="21"/>
  <c r="D3121" i="21"/>
  <c r="D3122" i="21"/>
  <c r="D3123" i="21"/>
  <c r="D3124" i="21"/>
  <c r="D3125" i="21"/>
  <c r="D3126" i="21"/>
  <c r="D3127" i="21"/>
  <c r="D3128" i="21"/>
  <c r="D3129" i="21"/>
  <c r="D3130" i="21"/>
  <c r="D3131" i="21"/>
  <c r="D3132" i="21"/>
  <c r="D3133" i="21"/>
  <c r="D3134" i="21"/>
  <c r="D3135" i="21"/>
  <c r="D3136" i="21"/>
  <c r="D3137" i="21"/>
  <c r="D3138" i="21"/>
  <c r="D3139" i="21"/>
  <c r="D3140" i="21"/>
  <c r="D3141" i="21"/>
  <c r="D3142" i="21"/>
  <c r="D3143" i="21"/>
  <c r="D3144" i="21"/>
  <c r="D3145" i="21"/>
  <c r="D3146" i="21"/>
  <c r="D3147" i="21"/>
  <c r="D3148" i="21"/>
  <c r="D3149" i="21"/>
  <c r="D3150" i="21"/>
  <c r="D3151" i="21"/>
  <c r="D3152" i="21"/>
  <c r="D3153" i="21"/>
  <c r="D3154" i="21"/>
  <c r="D3155" i="21"/>
  <c r="D3156" i="21"/>
  <c r="D3157" i="21"/>
  <c r="D3158" i="21"/>
  <c r="D3159" i="21"/>
  <c r="D3160" i="21"/>
  <c r="D3161" i="21"/>
  <c r="D3162" i="21"/>
  <c r="D3163" i="21"/>
  <c r="D3164" i="21"/>
  <c r="D3165" i="21"/>
  <c r="D3166" i="21"/>
  <c r="D3167" i="21"/>
  <c r="D3168" i="21"/>
  <c r="D3169" i="21"/>
  <c r="D3170" i="21"/>
  <c r="D3171" i="21"/>
  <c r="D3172" i="21"/>
  <c r="D3173" i="21"/>
  <c r="D3174" i="21"/>
  <c r="D3175" i="21"/>
  <c r="D3176" i="21"/>
  <c r="D3177" i="21"/>
  <c r="D3178" i="21"/>
  <c r="D3179" i="21"/>
  <c r="D3180" i="21"/>
  <c r="D3181" i="21"/>
  <c r="D3182" i="21"/>
  <c r="D3183" i="21"/>
  <c r="D3184" i="21"/>
  <c r="D3185" i="21"/>
  <c r="D3186" i="21"/>
  <c r="D3187" i="21"/>
  <c r="D3188" i="21"/>
  <c r="D3189" i="21"/>
  <c r="D3190" i="21"/>
  <c r="D3191" i="21"/>
  <c r="D3192" i="21"/>
  <c r="D3193" i="21"/>
  <c r="D3194" i="21"/>
  <c r="D3195" i="21"/>
  <c r="D3196" i="21"/>
  <c r="D3197" i="21"/>
  <c r="D3198" i="21"/>
  <c r="D3199" i="21"/>
  <c r="D3200" i="21"/>
  <c r="D3201" i="21"/>
  <c r="D3202" i="21"/>
  <c r="D3203" i="21"/>
  <c r="D3204" i="21"/>
  <c r="D3205" i="21"/>
  <c r="D3206" i="21"/>
  <c r="D3207" i="21"/>
  <c r="D3208" i="21"/>
  <c r="D3209" i="21"/>
  <c r="D3210" i="21"/>
  <c r="D3211" i="21"/>
  <c r="D3212" i="21"/>
  <c r="D3213" i="21"/>
  <c r="D3214" i="21"/>
  <c r="D3215" i="21"/>
  <c r="D3216" i="21"/>
  <c r="D3217" i="21"/>
  <c r="D3218" i="21"/>
  <c r="D3219" i="21"/>
  <c r="D3220" i="21"/>
  <c r="D3221" i="21"/>
  <c r="D3222" i="21"/>
  <c r="D3223" i="21"/>
  <c r="D3224" i="21"/>
  <c r="D3225" i="21"/>
  <c r="D3226" i="21"/>
  <c r="D3227" i="21"/>
  <c r="D3228" i="21"/>
  <c r="D3229" i="21"/>
  <c r="D3230" i="21"/>
  <c r="D3231" i="21"/>
  <c r="D3232" i="21"/>
  <c r="D3233" i="21"/>
  <c r="D3234" i="21"/>
  <c r="D3235" i="21"/>
  <c r="D3236" i="21"/>
  <c r="D3237" i="21"/>
  <c r="D3238" i="21"/>
  <c r="D3239" i="21"/>
  <c r="D3240" i="21"/>
  <c r="D3241" i="21"/>
  <c r="D3242" i="21"/>
  <c r="D3243" i="21"/>
  <c r="D3244" i="21"/>
  <c r="D3245" i="21"/>
  <c r="D3246" i="21"/>
  <c r="D3247" i="21"/>
  <c r="D3248" i="21"/>
  <c r="D3249" i="21"/>
  <c r="D3250" i="21"/>
  <c r="D3251" i="21"/>
  <c r="D3252" i="21"/>
  <c r="D3253" i="21"/>
  <c r="D3254" i="21"/>
  <c r="D3255" i="21"/>
  <c r="D3256" i="21"/>
  <c r="D3257" i="21"/>
  <c r="D3258" i="21"/>
  <c r="D3259" i="21"/>
  <c r="D3260" i="21"/>
  <c r="D3261" i="21"/>
  <c r="D3262" i="21"/>
  <c r="D3263" i="21"/>
  <c r="D3264" i="21"/>
  <c r="D3265" i="21"/>
  <c r="D3266" i="21"/>
  <c r="D3267" i="21"/>
  <c r="D3268" i="21"/>
  <c r="D3269" i="21"/>
  <c r="D3270" i="21"/>
  <c r="D3271" i="21"/>
  <c r="D3272" i="21"/>
  <c r="D3273" i="21"/>
  <c r="D3274" i="21"/>
  <c r="D3275" i="21"/>
  <c r="D3276" i="21"/>
  <c r="D3277" i="21"/>
  <c r="D3278" i="21"/>
  <c r="D3279" i="21"/>
  <c r="D3280" i="21"/>
  <c r="D3281" i="21"/>
  <c r="D3282" i="21"/>
  <c r="D3283" i="21"/>
  <c r="D3284" i="21"/>
  <c r="D3285" i="21"/>
  <c r="D3286" i="21"/>
  <c r="D3287" i="21"/>
  <c r="D3288" i="21"/>
  <c r="D3289" i="21"/>
  <c r="D3290" i="21"/>
  <c r="D3291" i="21"/>
  <c r="D3292" i="21"/>
  <c r="D3293" i="21"/>
  <c r="D3294" i="21"/>
  <c r="D3295" i="21"/>
  <c r="D3296" i="21"/>
  <c r="D3297" i="21"/>
  <c r="D3298" i="21"/>
  <c r="D3299" i="21"/>
  <c r="D3300" i="21"/>
  <c r="D3301" i="21"/>
  <c r="D3302" i="21"/>
  <c r="D3303" i="21"/>
  <c r="D3304" i="21"/>
  <c r="D3305" i="21"/>
  <c r="D3306" i="21"/>
  <c r="D3307" i="21"/>
  <c r="D3308" i="21"/>
  <c r="D3309" i="21"/>
  <c r="D3310" i="21"/>
  <c r="D3311" i="21"/>
  <c r="D3312" i="21"/>
  <c r="D3313" i="21"/>
  <c r="D3314" i="21"/>
  <c r="D3315" i="21"/>
  <c r="D3316" i="21"/>
  <c r="D3317" i="21"/>
  <c r="D3318" i="21"/>
  <c r="D3319" i="21"/>
  <c r="D3320" i="21"/>
  <c r="D3321" i="21"/>
  <c r="D3322" i="21"/>
  <c r="D3323" i="21"/>
  <c r="D3324" i="21"/>
  <c r="D3325" i="21"/>
  <c r="D3326" i="21"/>
  <c r="D3327" i="21"/>
  <c r="D3328" i="21"/>
  <c r="D3329" i="21"/>
  <c r="D3330" i="21"/>
  <c r="D3331" i="21"/>
  <c r="D3332" i="21"/>
  <c r="D3333" i="21"/>
  <c r="D3334" i="21"/>
  <c r="D3335" i="21"/>
  <c r="D3336" i="21"/>
  <c r="D3337" i="21"/>
  <c r="D3338" i="21"/>
  <c r="D3339" i="21"/>
  <c r="D3340" i="21"/>
  <c r="D3341" i="21"/>
  <c r="D3342" i="21"/>
  <c r="D3343" i="21"/>
  <c r="D3344" i="21"/>
  <c r="D3345" i="21"/>
  <c r="D3346" i="21"/>
  <c r="D3347" i="21"/>
  <c r="D3348" i="21"/>
  <c r="D3349" i="21"/>
  <c r="D3350" i="21"/>
  <c r="D3351" i="21"/>
  <c r="D3352" i="21"/>
  <c r="D3353" i="21"/>
  <c r="D3354" i="21"/>
  <c r="D3355" i="21"/>
  <c r="D3356" i="21"/>
  <c r="D3357" i="21"/>
  <c r="D3358" i="21"/>
  <c r="D3359" i="21"/>
  <c r="D3360" i="21"/>
  <c r="D3361" i="21"/>
  <c r="D3362" i="21"/>
  <c r="D3363" i="21"/>
  <c r="D3364" i="21"/>
  <c r="D3365" i="21"/>
  <c r="D3366" i="21"/>
  <c r="D3367" i="21"/>
  <c r="D3368" i="21"/>
  <c r="D3369" i="21"/>
  <c r="D3370" i="21"/>
  <c r="D3371" i="21"/>
  <c r="D3372" i="21"/>
  <c r="D3373" i="21"/>
  <c r="D3374" i="21"/>
  <c r="D3375" i="21"/>
  <c r="D3376" i="21"/>
  <c r="D3377" i="21"/>
  <c r="D3378" i="21"/>
  <c r="D3379" i="21"/>
  <c r="D3380" i="21"/>
  <c r="D3381" i="21"/>
  <c r="D3382" i="21"/>
  <c r="D3383" i="21"/>
  <c r="D3384" i="21"/>
  <c r="D3385" i="21"/>
  <c r="D3386" i="21"/>
  <c r="D3387" i="21"/>
  <c r="D3388" i="21"/>
  <c r="D3389" i="21"/>
  <c r="D3390" i="21"/>
  <c r="D3391" i="21"/>
  <c r="D3392" i="21"/>
  <c r="D3393" i="21"/>
  <c r="D3394" i="21"/>
  <c r="D3395" i="21"/>
  <c r="D3396" i="21"/>
  <c r="D3397" i="21"/>
  <c r="D3398" i="21"/>
  <c r="D3399" i="21"/>
  <c r="D3400" i="21"/>
  <c r="D3401" i="21"/>
  <c r="D3402" i="21"/>
  <c r="D3403" i="21"/>
  <c r="D3404" i="21"/>
  <c r="D3405" i="21"/>
  <c r="D3406" i="21"/>
  <c r="D3407" i="21"/>
  <c r="D3408" i="21"/>
  <c r="D3409" i="21"/>
  <c r="D3410" i="21"/>
  <c r="D3411" i="21"/>
  <c r="D3412" i="21"/>
  <c r="D3413" i="21"/>
  <c r="D3414" i="21"/>
  <c r="D3415" i="21"/>
  <c r="D3416" i="21"/>
  <c r="D3417" i="21"/>
  <c r="D3418" i="21"/>
  <c r="D3419" i="21"/>
  <c r="D3420" i="21"/>
  <c r="D3421" i="21"/>
  <c r="D3422" i="21"/>
  <c r="D3423" i="21"/>
  <c r="D3424" i="21"/>
  <c r="D3425" i="21"/>
  <c r="D3426" i="21"/>
  <c r="D3427" i="21"/>
  <c r="D3428" i="21"/>
  <c r="D3429" i="21"/>
  <c r="D3430" i="21"/>
  <c r="D3431" i="21"/>
  <c r="D3432" i="21"/>
  <c r="D3433" i="21"/>
  <c r="D3434" i="21"/>
  <c r="D3435" i="21"/>
  <c r="D3436" i="21"/>
  <c r="D3437" i="21"/>
  <c r="D3438" i="21"/>
  <c r="D3439" i="21"/>
  <c r="D3440" i="21"/>
  <c r="D3441" i="21"/>
  <c r="D3442" i="21"/>
  <c r="D3443" i="21"/>
  <c r="D3444" i="21"/>
  <c r="D3445" i="21"/>
  <c r="D3446" i="21"/>
  <c r="D3447" i="21"/>
  <c r="D3448" i="21"/>
  <c r="D3449" i="21"/>
  <c r="D3450" i="21"/>
  <c r="D3451" i="21"/>
  <c r="D3452" i="21"/>
  <c r="D3453" i="21"/>
  <c r="D3454" i="21"/>
  <c r="D3455" i="21"/>
  <c r="D3456" i="21"/>
  <c r="D3457" i="21"/>
  <c r="D3458" i="21"/>
  <c r="D3459" i="21"/>
  <c r="D3460" i="21"/>
  <c r="D3461" i="21"/>
  <c r="D3462" i="21"/>
  <c r="D3463" i="21"/>
  <c r="D3464" i="21"/>
  <c r="D3465" i="21"/>
  <c r="D3466" i="21"/>
  <c r="D3467" i="21"/>
  <c r="D3468" i="21"/>
  <c r="D3469" i="21"/>
  <c r="D3470" i="21"/>
  <c r="D3471" i="21"/>
  <c r="D3472" i="21"/>
  <c r="D3473" i="21"/>
  <c r="D3474" i="21"/>
  <c r="D3475" i="21"/>
  <c r="D3476" i="21"/>
  <c r="D3477" i="21"/>
  <c r="D3478" i="21"/>
  <c r="D3479" i="21"/>
  <c r="D3480" i="21"/>
  <c r="D3481" i="21"/>
  <c r="D3482" i="21"/>
  <c r="D3483" i="21"/>
  <c r="D3484" i="21"/>
  <c r="D3485" i="21"/>
  <c r="D3486" i="21"/>
  <c r="D3487" i="21"/>
  <c r="D3488" i="21"/>
  <c r="D3489" i="21"/>
  <c r="D3490" i="21"/>
  <c r="D3491" i="21"/>
  <c r="D3492" i="21"/>
  <c r="D3493" i="21"/>
  <c r="D3494" i="21"/>
  <c r="D3495" i="21"/>
  <c r="D3496" i="21"/>
  <c r="D3497" i="21"/>
  <c r="D3498" i="21"/>
  <c r="D3499" i="21"/>
  <c r="D3500" i="21"/>
  <c r="D3501" i="21"/>
  <c r="D3502" i="21"/>
  <c r="D3503" i="21"/>
  <c r="D3504" i="21"/>
  <c r="D3505" i="21"/>
  <c r="D3506" i="21"/>
  <c r="D3507" i="21"/>
  <c r="D3508" i="21"/>
  <c r="D3509" i="21"/>
  <c r="D3510" i="21"/>
  <c r="D3511" i="21"/>
  <c r="D3512" i="21"/>
  <c r="D3513" i="21"/>
  <c r="D3514" i="21"/>
  <c r="D3515" i="21"/>
  <c r="D3516" i="21"/>
  <c r="D3517" i="21"/>
  <c r="D3518" i="21"/>
  <c r="D3519" i="21"/>
  <c r="D3520" i="21"/>
  <c r="D3521" i="21"/>
  <c r="D3522" i="21"/>
  <c r="D3523" i="21"/>
  <c r="D3524" i="21"/>
  <c r="D3525" i="21"/>
  <c r="D3526" i="21"/>
  <c r="D3527" i="21"/>
  <c r="D3528" i="21"/>
  <c r="D3529" i="21"/>
  <c r="D3530" i="21"/>
  <c r="D3531" i="21"/>
  <c r="D3532" i="21"/>
  <c r="D3533" i="21"/>
  <c r="D3534" i="21"/>
  <c r="D3535" i="21"/>
  <c r="D3536" i="21"/>
  <c r="D3537" i="21"/>
  <c r="D3538" i="21"/>
  <c r="D3539" i="21"/>
  <c r="D3540" i="21"/>
  <c r="D3541" i="21"/>
  <c r="D3542" i="21"/>
  <c r="D3543" i="21"/>
  <c r="D3544" i="21"/>
  <c r="D3545" i="21"/>
  <c r="D3546" i="21"/>
  <c r="D3547" i="21"/>
  <c r="D3548" i="21"/>
  <c r="D3549" i="21"/>
  <c r="D3550" i="21"/>
  <c r="D3551" i="21"/>
  <c r="D3552" i="21"/>
  <c r="D3553" i="21"/>
  <c r="D3554" i="21"/>
  <c r="D3555" i="21"/>
  <c r="D3556" i="21"/>
  <c r="D3557" i="21"/>
  <c r="D3558" i="21"/>
  <c r="D3559" i="21"/>
  <c r="D3560" i="21"/>
  <c r="D3561" i="21"/>
  <c r="D3562" i="21"/>
  <c r="D3563" i="21"/>
  <c r="D3564" i="21"/>
  <c r="D3565" i="21"/>
  <c r="D3566" i="21"/>
  <c r="D3567" i="21"/>
  <c r="D3568" i="21"/>
  <c r="D3569" i="21"/>
  <c r="D3570" i="21"/>
  <c r="D3571" i="21"/>
  <c r="D3572" i="21"/>
  <c r="D3573" i="21"/>
  <c r="D3574" i="21"/>
  <c r="D3575" i="21"/>
  <c r="D3576" i="21"/>
  <c r="D3577" i="21"/>
  <c r="D3578" i="21"/>
  <c r="D3579" i="21"/>
  <c r="D3580" i="21"/>
  <c r="D3581" i="21"/>
  <c r="D3582" i="21"/>
  <c r="D3583" i="21"/>
  <c r="D3584" i="21"/>
  <c r="D3585" i="21"/>
  <c r="D3586" i="21"/>
  <c r="D3587" i="21"/>
  <c r="D3588" i="21"/>
  <c r="D3589" i="21"/>
  <c r="D3590" i="21"/>
  <c r="D3591" i="21"/>
  <c r="D3592" i="21"/>
  <c r="D3593" i="21"/>
  <c r="D3594" i="21"/>
  <c r="D3595" i="21"/>
  <c r="D3596" i="21"/>
  <c r="D3597" i="21"/>
  <c r="D3598" i="21"/>
  <c r="D3599" i="21"/>
  <c r="D3600" i="21"/>
  <c r="D3601" i="21"/>
  <c r="D3602" i="21"/>
  <c r="D3603" i="21"/>
  <c r="D3604" i="21"/>
  <c r="D3605" i="21"/>
  <c r="D3606" i="21"/>
  <c r="D3607" i="21"/>
  <c r="D3608" i="21"/>
  <c r="D3609" i="21"/>
  <c r="D3610" i="21"/>
  <c r="D3611" i="21"/>
  <c r="D3612" i="21"/>
  <c r="D3613" i="21"/>
  <c r="D3614" i="21"/>
  <c r="D3615" i="21"/>
  <c r="D3616" i="21"/>
  <c r="D3617" i="21"/>
  <c r="D3618" i="21"/>
  <c r="D3619" i="21"/>
  <c r="D3620" i="21"/>
  <c r="D3621" i="21"/>
  <c r="D3622" i="21"/>
  <c r="D3623" i="21"/>
  <c r="D3624" i="21"/>
  <c r="D3625" i="21"/>
  <c r="D3626" i="21"/>
  <c r="D3627" i="21"/>
  <c r="D3628" i="21"/>
  <c r="D3629" i="21"/>
  <c r="D3630" i="21"/>
  <c r="D3631" i="21"/>
  <c r="D3632" i="21"/>
  <c r="D3633" i="21"/>
  <c r="D3634" i="21"/>
  <c r="D3635" i="21"/>
  <c r="D3636" i="21"/>
  <c r="D3637" i="21"/>
  <c r="D3638" i="21"/>
  <c r="D3639" i="21"/>
  <c r="D3640" i="21"/>
  <c r="D3641" i="21"/>
  <c r="D3642" i="21"/>
  <c r="D3643" i="21"/>
  <c r="D3644" i="21"/>
  <c r="D3645" i="21"/>
  <c r="D3646" i="21"/>
  <c r="D3647" i="21"/>
  <c r="D3648" i="21"/>
  <c r="D3649" i="21"/>
  <c r="D3650" i="21"/>
  <c r="D3651" i="21"/>
  <c r="D3652" i="21"/>
  <c r="D3653" i="21"/>
  <c r="D3654" i="21"/>
  <c r="D3655" i="21"/>
  <c r="D3656" i="21"/>
  <c r="D3657" i="21"/>
  <c r="D3658" i="21"/>
  <c r="D3659" i="21"/>
  <c r="D3660" i="21"/>
  <c r="D3661" i="21"/>
  <c r="D3662" i="21"/>
  <c r="D3663" i="21"/>
  <c r="D3664" i="21"/>
  <c r="D3665" i="21"/>
  <c r="D3666" i="21"/>
  <c r="D3667" i="21"/>
  <c r="D3668" i="21"/>
  <c r="D3669" i="21"/>
  <c r="D3670" i="21"/>
  <c r="D3671" i="21"/>
  <c r="D3672" i="21"/>
  <c r="D3673" i="21"/>
  <c r="D3674" i="21"/>
  <c r="D3675" i="21"/>
  <c r="D3676" i="21"/>
  <c r="D3677" i="21"/>
  <c r="D3678" i="21"/>
  <c r="D3679" i="21"/>
  <c r="D3680" i="21"/>
  <c r="D3681" i="21"/>
  <c r="D3682" i="21"/>
  <c r="D3683" i="21"/>
  <c r="D3684" i="21"/>
  <c r="D3685" i="21"/>
  <c r="D3686" i="21"/>
  <c r="D3687" i="21"/>
  <c r="D3688" i="21"/>
  <c r="D3689" i="21"/>
  <c r="D3690" i="21"/>
  <c r="D3691" i="21"/>
  <c r="D3692" i="21"/>
  <c r="D3693" i="21"/>
  <c r="D3694" i="21"/>
  <c r="D3695" i="21"/>
  <c r="D3696" i="21"/>
  <c r="D3697" i="21"/>
  <c r="D3698" i="21"/>
  <c r="D3699" i="21"/>
  <c r="D3700" i="21"/>
  <c r="D3701" i="21"/>
  <c r="D3702" i="21"/>
  <c r="D3703" i="21"/>
  <c r="D3704" i="21"/>
  <c r="D3705" i="21"/>
  <c r="D3706" i="21"/>
  <c r="D3707" i="21"/>
  <c r="D3708" i="21"/>
  <c r="D3709" i="21"/>
  <c r="D3710" i="21"/>
  <c r="D3711" i="21"/>
  <c r="D3712" i="21"/>
  <c r="D3713" i="21"/>
  <c r="D3714" i="21"/>
  <c r="D3715" i="21"/>
  <c r="D3716" i="21"/>
  <c r="D3717" i="21"/>
  <c r="D3718" i="21"/>
  <c r="D3719" i="21"/>
  <c r="D3720" i="21"/>
  <c r="D3721" i="21"/>
  <c r="D3722" i="21"/>
  <c r="D3723" i="21"/>
  <c r="D3724" i="21"/>
  <c r="D3725" i="21"/>
  <c r="D3726" i="21"/>
  <c r="D3727" i="21"/>
  <c r="D3728" i="21"/>
  <c r="D3729" i="21"/>
  <c r="D3730" i="21"/>
  <c r="D3731" i="21"/>
  <c r="D3732" i="21"/>
  <c r="D3733" i="21"/>
  <c r="D3734" i="21"/>
  <c r="D3735" i="21"/>
  <c r="D3736" i="21"/>
  <c r="D3737" i="21"/>
  <c r="D3738" i="21"/>
  <c r="D3739" i="21"/>
  <c r="D3740" i="21"/>
  <c r="D3741" i="21"/>
  <c r="D3742" i="21"/>
  <c r="D3743" i="21"/>
  <c r="D3744" i="21"/>
  <c r="D3745" i="21"/>
  <c r="D3746" i="21"/>
  <c r="D3747" i="21"/>
  <c r="D3748" i="21"/>
  <c r="D3749" i="21"/>
  <c r="D3750" i="21"/>
  <c r="D3751" i="21"/>
  <c r="D3752" i="21"/>
  <c r="D3753" i="21"/>
  <c r="D3754" i="21"/>
  <c r="D3755" i="21"/>
  <c r="D3756" i="21"/>
  <c r="D3757" i="21"/>
  <c r="D3758" i="21"/>
  <c r="D3759" i="21"/>
  <c r="D3760" i="21"/>
  <c r="D3761" i="21"/>
  <c r="D3762" i="21"/>
  <c r="D3763" i="21"/>
  <c r="D3764" i="21"/>
  <c r="D3765" i="21"/>
  <c r="D3766" i="21"/>
  <c r="D3767" i="21"/>
  <c r="D3768" i="21"/>
  <c r="D3769" i="21"/>
  <c r="D3770" i="21"/>
  <c r="D3771" i="21"/>
  <c r="D3772" i="21"/>
  <c r="D3773" i="21"/>
  <c r="D3774" i="21"/>
  <c r="D3775" i="21"/>
  <c r="D3776" i="21"/>
  <c r="D3777" i="21"/>
  <c r="D3778" i="21"/>
  <c r="D3779" i="21"/>
  <c r="D3780" i="21"/>
  <c r="D3781" i="21"/>
  <c r="D3782" i="21"/>
  <c r="D3783" i="21"/>
  <c r="D3784" i="21"/>
  <c r="D3785" i="21"/>
  <c r="D3786" i="21"/>
  <c r="D3787" i="21"/>
  <c r="D3788" i="21"/>
  <c r="D3789" i="21"/>
  <c r="D3790" i="21"/>
  <c r="D3791" i="21"/>
  <c r="D3792" i="21"/>
  <c r="D3793" i="21"/>
  <c r="D3794" i="21"/>
  <c r="D3795" i="21"/>
  <c r="D3796" i="21"/>
  <c r="D3797" i="21"/>
  <c r="D3798" i="21"/>
  <c r="D3799" i="21"/>
  <c r="D3800" i="21"/>
  <c r="D3801" i="21"/>
  <c r="D3802" i="21"/>
  <c r="D3803" i="21"/>
  <c r="D3804" i="21"/>
  <c r="D3805" i="21"/>
  <c r="D3806" i="21"/>
  <c r="D3807" i="21"/>
  <c r="D3808" i="21"/>
  <c r="D3809" i="21"/>
  <c r="D3810" i="21"/>
  <c r="D3811" i="21"/>
  <c r="D3812" i="21"/>
  <c r="D3813" i="21"/>
  <c r="D3814" i="21"/>
  <c r="D3815" i="21"/>
  <c r="D3816" i="21"/>
  <c r="D3817" i="21"/>
  <c r="D3818" i="21"/>
  <c r="D3819" i="21"/>
  <c r="D3820" i="21"/>
  <c r="D3821" i="21"/>
  <c r="D3822" i="21"/>
  <c r="D3823" i="21"/>
  <c r="D3824" i="21"/>
  <c r="D3825" i="21"/>
  <c r="D3826" i="21"/>
  <c r="D3827" i="21"/>
  <c r="D3828" i="21"/>
  <c r="D3829" i="21"/>
  <c r="D3830" i="21"/>
  <c r="D3831" i="21"/>
  <c r="D3832" i="21"/>
  <c r="D3833" i="21"/>
  <c r="D3834" i="21"/>
  <c r="D3835" i="21"/>
  <c r="D3836" i="21"/>
  <c r="D3837" i="21"/>
  <c r="D3838" i="21"/>
  <c r="D3839" i="21"/>
  <c r="D3840" i="21"/>
  <c r="D3841" i="21"/>
  <c r="D3842" i="21"/>
  <c r="D3843" i="21"/>
  <c r="D3844" i="21"/>
  <c r="D3845" i="21"/>
  <c r="D3846" i="21"/>
  <c r="D3847" i="21"/>
  <c r="D3848" i="21"/>
  <c r="D3849" i="21"/>
  <c r="D3850" i="21"/>
  <c r="D3851" i="21"/>
  <c r="D3852" i="21"/>
  <c r="D3853" i="21"/>
  <c r="D3854" i="21"/>
  <c r="D3855" i="21"/>
  <c r="D3856" i="21"/>
  <c r="D3857" i="21"/>
  <c r="D3858" i="21"/>
  <c r="D3859" i="21"/>
  <c r="D3860" i="21"/>
  <c r="D3861" i="21"/>
  <c r="D3862" i="21"/>
  <c r="D3863" i="21"/>
  <c r="D3864" i="21"/>
  <c r="D3865" i="21"/>
  <c r="D3866" i="21"/>
  <c r="D3867" i="21"/>
  <c r="D3868" i="21"/>
  <c r="D3869" i="21"/>
  <c r="D3870" i="21"/>
  <c r="D3871" i="21"/>
  <c r="D3872" i="21"/>
  <c r="D3873" i="21"/>
  <c r="D3874" i="21"/>
  <c r="D3875" i="21"/>
  <c r="D3876" i="21"/>
  <c r="D3877" i="21"/>
  <c r="D3878" i="21"/>
  <c r="D3879" i="21"/>
  <c r="D3880" i="21"/>
  <c r="D3881" i="21"/>
  <c r="D3882" i="21"/>
  <c r="D3883" i="21"/>
  <c r="D3884" i="21"/>
  <c r="D3885" i="21"/>
  <c r="D3886" i="21"/>
  <c r="D3887" i="21"/>
  <c r="D3888" i="21"/>
  <c r="D3889" i="21"/>
  <c r="D3890" i="21"/>
  <c r="D3891" i="21"/>
  <c r="D3892" i="21"/>
  <c r="D3893" i="21"/>
  <c r="D3894" i="21"/>
  <c r="D3895" i="21"/>
  <c r="D3896" i="21"/>
  <c r="D3897" i="21"/>
  <c r="D3898" i="21"/>
  <c r="D3899" i="21"/>
  <c r="D3900" i="21"/>
  <c r="D3901" i="21"/>
  <c r="D3902" i="21"/>
  <c r="D3903" i="21"/>
  <c r="D3904" i="21"/>
  <c r="D3905" i="21"/>
  <c r="D3906" i="21"/>
  <c r="D3907" i="21"/>
  <c r="D3908" i="21"/>
  <c r="D3909" i="21"/>
  <c r="D3910" i="21"/>
  <c r="D3911" i="21"/>
  <c r="D3912" i="21"/>
  <c r="D3913" i="21"/>
  <c r="D3914" i="21"/>
  <c r="D3915" i="21"/>
  <c r="D3916" i="21"/>
  <c r="D3917" i="21"/>
  <c r="D3918" i="21"/>
  <c r="D3919" i="21"/>
  <c r="D3920" i="21"/>
  <c r="D3921" i="21"/>
  <c r="D3922" i="21"/>
  <c r="D3923" i="21"/>
  <c r="D3924" i="21"/>
  <c r="D3925" i="21"/>
  <c r="D3926" i="21"/>
  <c r="D3927" i="21"/>
  <c r="D3928" i="21"/>
  <c r="D3929" i="21"/>
  <c r="D3930" i="21"/>
  <c r="D3931" i="21"/>
  <c r="D3932" i="21"/>
  <c r="D3933" i="21"/>
  <c r="D3934" i="21"/>
  <c r="D3935" i="21"/>
  <c r="D3936" i="21"/>
  <c r="D3937" i="21"/>
  <c r="D3938" i="21"/>
  <c r="D3939" i="21"/>
  <c r="D3940" i="21"/>
  <c r="D3941" i="21"/>
  <c r="D3942" i="21"/>
  <c r="D3943" i="21"/>
  <c r="D3944" i="21"/>
  <c r="D3945" i="21"/>
  <c r="D3946" i="21"/>
  <c r="D3947" i="21"/>
  <c r="D3948" i="21"/>
  <c r="D3949" i="21"/>
  <c r="D3950" i="21"/>
  <c r="D3951" i="21"/>
  <c r="D3952" i="21"/>
  <c r="D3953" i="21"/>
  <c r="D3954" i="21"/>
  <c r="D3955" i="21"/>
  <c r="D3956" i="21"/>
  <c r="D3957" i="21"/>
  <c r="D3958" i="21"/>
  <c r="D3959" i="21"/>
  <c r="D3960" i="21"/>
  <c r="D3961" i="21"/>
  <c r="D3962" i="21"/>
  <c r="D3963" i="21"/>
  <c r="D3964" i="21"/>
  <c r="D3965" i="21"/>
  <c r="D3966" i="21"/>
  <c r="D3967" i="21"/>
  <c r="D3968" i="21"/>
  <c r="D3969" i="21"/>
  <c r="D3970" i="21"/>
  <c r="D3971" i="21"/>
  <c r="D3972" i="21"/>
  <c r="D3973" i="21"/>
  <c r="D3974" i="21"/>
  <c r="D3975" i="21"/>
  <c r="D3976" i="21"/>
  <c r="D3977" i="21"/>
  <c r="D3978" i="21"/>
  <c r="D3979" i="21"/>
  <c r="D3980" i="21"/>
  <c r="D3981" i="21"/>
  <c r="D3982" i="21"/>
  <c r="D3983" i="21"/>
  <c r="D3984" i="21"/>
  <c r="D3985" i="21"/>
  <c r="D3986" i="21"/>
  <c r="D3987" i="21"/>
  <c r="D3988" i="21"/>
  <c r="D3989" i="21"/>
  <c r="D3990" i="21"/>
  <c r="D3991" i="21"/>
  <c r="D3992" i="21"/>
  <c r="D3993" i="21"/>
  <c r="D3994" i="21"/>
  <c r="D3995" i="21"/>
  <c r="D3996" i="21"/>
  <c r="D3997" i="21"/>
  <c r="D3998" i="21"/>
  <c r="D3999" i="21"/>
  <c r="D4000" i="21"/>
  <c r="D4001" i="21"/>
  <c r="D4002" i="21"/>
  <c r="D4003" i="21"/>
  <c r="D4004" i="21"/>
  <c r="D4005" i="21"/>
  <c r="D4006" i="21"/>
  <c r="D4007" i="21"/>
  <c r="D4008" i="21"/>
  <c r="D4009" i="21"/>
  <c r="D4010" i="21"/>
  <c r="D4011" i="21"/>
  <c r="D4012" i="21"/>
  <c r="D4013" i="21"/>
  <c r="D4014" i="21"/>
  <c r="D4015" i="21"/>
  <c r="D4016" i="21"/>
  <c r="D4017" i="21"/>
  <c r="D4018" i="21"/>
  <c r="D4019" i="21"/>
  <c r="D4020" i="21"/>
  <c r="D4021" i="21"/>
  <c r="D4022" i="21"/>
  <c r="D4023" i="21"/>
  <c r="D4024" i="21"/>
  <c r="D4025" i="21"/>
  <c r="D4026" i="21"/>
  <c r="D4027" i="21"/>
  <c r="D4028" i="21"/>
  <c r="D4029" i="21"/>
  <c r="D4030" i="21"/>
  <c r="D4031" i="21"/>
  <c r="D4032" i="21"/>
  <c r="D4033" i="21"/>
  <c r="D4034" i="21"/>
  <c r="D4035" i="21"/>
  <c r="D4036" i="21"/>
  <c r="D4037" i="21"/>
  <c r="D4038" i="21"/>
  <c r="D4039" i="21"/>
  <c r="D4040" i="21"/>
  <c r="D4041" i="21"/>
  <c r="D4042" i="21"/>
  <c r="D4043" i="21"/>
  <c r="D4044" i="21"/>
  <c r="D4045" i="21"/>
  <c r="D4046" i="21"/>
  <c r="D4047" i="21"/>
  <c r="D4048" i="21"/>
  <c r="D4049" i="21"/>
  <c r="D4050" i="21"/>
  <c r="D4051" i="21"/>
  <c r="D4052" i="21"/>
  <c r="D4053" i="21"/>
  <c r="D4054" i="21"/>
  <c r="D4055" i="21"/>
  <c r="D4056" i="21"/>
  <c r="D4057" i="21"/>
  <c r="D4058" i="21"/>
  <c r="D4059" i="21"/>
  <c r="D4060" i="21"/>
  <c r="D4061" i="21"/>
  <c r="D4062" i="21"/>
  <c r="D4063" i="21"/>
  <c r="D4064" i="21"/>
  <c r="D4065" i="21"/>
  <c r="D4066" i="21"/>
  <c r="D4067" i="21"/>
  <c r="D4068" i="21"/>
  <c r="D4069" i="21"/>
  <c r="D4070" i="21"/>
  <c r="D4071" i="21"/>
  <c r="D4072" i="21"/>
  <c r="D4073" i="21"/>
  <c r="D4074" i="21"/>
  <c r="D4075" i="21"/>
  <c r="D4076" i="21"/>
  <c r="D4077" i="21"/>
  <c r="D4078" i="21"/>
  <c r="D4079" i="21"/>
  <c r="D4080" i="21"/>
  <c r="D4081" i="21"/>
  <c r="D4082" i="21"/>
  <c r="D4083" i="21"/>
  <c r="D4084" i="21"/>
  <c r="D4085" i="21"/>
  <c r="D4086" i="21"/>
  <c r="D4087" i="21"/>
  <c r="D4088" i="21"/>
  <c r="D4089" i="21"/>
  <c r="D4090" i="21"/>
  <c r="D4091" i="21"/>
  <c r="D4092" i="21"/>
  <c r="D4093" i="21"/>
  <c r="D4094" i="21"/>
  <c r="D4095" i="21"/>
  <c r="D4096" i="21"/>
  <c r="D4097" i="21"/>
  <c r="D4098" i="21"/>
  <c r="D4099" i="21"/>
  <c r="D4100" i="21"/>
  <c r="D4101" i="21"/>
  <c r="D4102" i="21"/>
  <c r="D4103" i="21"/>
  <c r="D4104" i="21"/>
  <c r="D4105" i="21"/>
  <c r="D4106" i="21"/>
  <c r="D4107" i="21"/>
  <c r="D4108" i="21"/>
  <c r="D4109" i="21"/>
  <c r="D4110" i="21"/>
  <c r="D4111" i="21"/>
  <c r="D4112" i="21"/>
  <c r="D4113" i="21"/>
  <c r="D4114" i="21"/>
  <c r="D4115" i="21"/>
  <c r="D4116" i="21"/>
  <c r="D4117" i="21"/>
  <c r="D4118" i="21"/>
  <c r="D4119" i="21"/>
  <c r="D4120" i="21"/>
  <c r="D4121" i="21"/>
  <c r="D4122" i="21"/>
  <c r="D4123" i="21"/>
  <c r="D4124" i="21"/>
  <c r="D4125" i="21"/>
  <c r="D4126" i="21"/>
  <c r="D4127" i="21"/>
  <c r="D4128" i="21"/>
  <c r="D4129" i="21"/>
  <c r="D4130" i="21"/>
  <c r="D4131" i="21"/>
  <c r="D4132" i="21"/>
  <c r="D4133" i="21"/>
  <c r="D4134" i="21"/>
  <c r="D4135" i="21"/>
  <c r="D4136" i="21"/>
  <c r="D4137" i="21"/>
  <c r="D4138" i="21"/>
  <c r="D4139" i="21"/>
  <c r="D4140" i="21"/>
  <c r="D4141" i="21"/>
  <c r="D4142" i="21"/>
  <c r="D4143" i="21"/>
  <c r="D4144" i="21"/>
  <c r="D4145" i="21"/>
  <c r="D4146" i="21"/>
  <c r="D4147" i="21"/>
  <c r="D4148" i="21"/>
  <c r="D4149" i="21"/>
  <c r="D4150" i="21"/>
  <c r="D4151" i="21"/>
  <c r="D4152" i="21"/>
  <c r="D4153" i="21"/>
  <c r="D4154" i="21"/>
  <c r="D4155" i="21"/>
  <c r="D4156" i="21"/>
  <c r="D4157" i="21"/>
  <c r="D4158" i="21"/>
  <c r="D4159" i="21"/>
  <c r="D4160" i="21"/>
  <c r="D4161" i="21"/>
  <c r="D4162" i="21"/>
  <c r="D4163" i="21"/>
  <c r="D4164" i="21"/>
  <c r="D4165" i="21"/>
  <c r="D4166" i="21"/>
  <c r="D4167" i="21"/>
  <c r="D4168" i="21"/>
  <c r="D4169" i="21"/>
  <c r="D4170" i="21"/>
  <c r="D4171" i="21"/>
  <c r="D4172" i="21"/>
  <c r="D4173" i="21"/>
  <c r="D4174" i="21"/>
  <c r="D4175" i="21"/>
  <c r="D4176" i="21"/>
  <c r="D4177" i="21"/>
  <c r="D4178" i="21"/>
  <c r="D4179" i="21"/>
  <c r="D4180" i="21"/>
  <c r="D4181" i="21"/>
  <c r="D4182" i="21"/>
  <c r="D4183" i="21"/>
  <c r="D4184" i="21"/>
  <c r="D4185" i="21"/>
  <c r="D4186" i="21"/>
  <c r="D4187" i="21"/>
  <c r="D4188" i="21"/>
  <c r="D4189" i="21"/>
  <c r="D4190" i="21"/>
  <c r="D4191" i="21"/>
  <c r="D4192" i="21"/>
  <c r="D4193" i="21"/>
  <c r="D4194" i="21"/>
  <c r="D4195" i="21"/>
  <c r="D4196" i="21"/>
  <c r="D4197" i="21"/>
  <c r="D4198" i="21"/>
  <c r="D4199" i="21"/>
  <c r="D4200" i="21"/>
  <c r="D4201" i="21"/>
  <c r="D4202" i="21"/>
  <c r="D4203" i="21"/>
  <c r="D4204" i="21"/>
  <c r="D4205" i="21"/>
  <c r="D4206" i="21"/>
  <c r="D4207" i="21"/>
  <c r="D4208" i="21"/>
  <c r="D4209" i="21"/>
  <c r="D4210" i="21"/>
  <c r="D4211" i="21"/>
  <c r="D4212" i="21"/>
  <c r="D4213" i="21"/>
  <c r="D4214" i="21"/>
  <c r="D4215" i="21"/>
  <c r="D4216" i="21"/>
  <c r="D4217" i="21"/>
  <c r="D4218" i="21"/>
  <c r="D4219" i="21"/>
  <c r="D4220" i="21"/>
  <c r="D4221" i="21"/>
  <c r="D4222" i="21"/>
  <c r="D4223" i="21"/>
  <c r="D4224" i="21"/>
  <c r="D4225" i="21"/>
  <c r="D4226" i="21"/>
  <c r="D4227" i="21"/>
  <c r="D4228" i="21"/>
  <c r="D4229" i="21"/>
  <c r="D4230" i="21"/>
  <c r="D4231" i="21"/>
  <c r="D4232" i="21"/>
  <c r="D4233" i="21"/>
  <c r="D4234" i="21"/>
  <c r="D4235" i="21"/>
  <c r="D4236" i="21"/>
  <c r="D4237" i="21"/>
  <c r="D4238" i="21"/>
  <c r="D4239" i="21"/>
  <c r="D4240" i="21"/>
  <c r="D4241" i="21"/>
  <c r="D4242" i="21"/>
  <c r="D4243" i="21"/>
  <c r="D4244" i="21"/>
  <c r="D4245" i="21"/>
  <c r="D4246" i="21"/>
  <c r="D4247" i="21"/>
  <c r="D4248" i="21"/>
  <c r="D4249" i="21"/>
  <c r="D4250" i="21"/>
  <c r="D4251" i="21"/>
  <c r="D4252" i="21"/>
  <c r="D4253" i="21"/>
  <c r="D4254" i="21"/>
  <c r="D4255" i="21"/>
  <c r="D4256" i="21"/>
  <c r="D4257" i="21"/>
  <c r="D4258" i="21"/>
  <c r="D4259" i="21"/>
  <c r="D4260" i="21"/>
  <c r="D4261" i="21"/>
  <c r="D4262" i="21"/>
  <c r="D4263" i="21"/>
  <c r="D4264" i="21"/>
  <c r="D4265" i="21"/>
  <c r="D4266" i="21"/>
  <c r="D4267" i="21"/>
  <c r="D4268" i="21"/>
  <c r="D4269" i="21"/>
  <c r="D4270" i="21"/>
  <c r="D4271" i="21"/>
  <c r="D4272" i="21"/>
  <c r="D4273" i="21"/>
  <c r="D4274" i="21"/>
  <c r="D4275" i="21"/>
  <c r="D4276" i="21"/>
  <c r="D4277" i="21"/>
  <c r="D4278" i="21"/>
  <c r="D4279" i="21"/>
  <c r="D4280" i="21"/>
  <c r="D4281" i="21"/>
  <c r="D4282" i="21"/>
  <c r="D4283" i="21"/>
  <c r="D4284" i="21"/>
  <c r="D4285" i="21"/>
  <c r="D4286" i="21"/>
  <c r="D4287" i="21"/>
  <c r="D4288" i="21"/>
  <c r="D4289" i="21"/>
  <c r="D4290" i="21"/>
  <c r="D4291" i="21"/>
  <c r="D4292" i="21"/>
  <c r="D4293" i="21"/>
  <c r="D4294" i="21"/>
  <c r="D4295" i="21"/>
  <c r="D4296" i="21"/>
  <c r="D4297" i="21"/>
  <c r="D4298" i="21"/>
  <c r="D4299" i="21"/>
  <c r="D4300" i="21"/>
  <c r="D4301" i="21"/>
  <c r="D4302" i="21"/>
  <c r="D4303" i="21"/>
  <c r="D4304" i="21"/>
  <c r="D4305" i="21"/>
  <c r="D4306" i="21"/>
  <c r="D4307" i="21"/>
  <c r="D4308" i="21"/>
  <c r="D4309" i="21"/>
  <c r="D4310" i="21"/>
  <c r="D4311" i="21"/>
  <c r="D4312" i="21"/>
  <c r="D4313" i="21"/>
  <c r="D4314" i="21"/>
  <c r="D4315" i="21"/>
  <c r="D4316" i="21"/>
  <c r="D4317" i="21"/>
  <c r="D4318" i="21"/>
  <c r="D4319" i="21"/>
  <c r="D4320" i="21"/>
  <c r="D4321" i="21"/>
  <c r="D4322" i="21"/>
  <c r="D4323" i="21"/>
  <c r="D4324" i="21"/>
  <c r="D4325" i="21"/>
  <c r="D4326" i="21"/>
  <c r="D4327" i="21"/>
  <c r="D4328" i="21"/>
  <c r="D4329" i="21"/>
  <c r="D4330" i="21"/>
  <c r="D4331" i="21"/>
  <c r="D4332" i="21"/>
  <c r="D4333" i="21"/>
  <c r="D4334" i="21"/>
  <c r="D4335" i="21"/>
  <c r="D4336" i="21"/>
  <c r="D4337" i="21"/>
  <c r="D4338" i="21"/>
  <c r="D4339" i="21"/>
  <c r="D4340" i="21"/>
  <c r="D4341" i="21"/>
  <c r="D4342" i="21"/>
  <c r="D4343" i="21"/>
  <c r="D4344" i="21"/>
  <c r="D4345" i="21"/>
  <c r="D4346" i="21"/>
  <c r="D4347" i="21"/>
  <c r="D4348" i="21"/>
  <c r="D4349" i="21"/>
  <c r="D4350" i="21"/>
  <c r="D4351" i="21"/>
  <c r="D4352" i="21"/>
  <c r="D4353" i="21"/>
  <c r="D4354" i="21"/>
  <c r="D4355" i="21"/>
  <c r="D4356" i="21"/>
  <c r="D4357" i="21"/>
  <c r="D4358" i="21"/>
  <c r="D4359" i="21"/>
  <c r="D4360" i="21"/>
  <c r="D4361" i="21"/>
  <c r="D4362" i="21"/>
  <c r="D4363" i="21"/>
  <c r="D4364" i="21"/>
  <c r="D4365" i="21"/>
  <c r="D4366" i="21"/>
  <c r="D4367" i="21"/>
  <c r="D4368" i="21"/>
  <c r="D4369" i="21"/>
  <c r="D4370" i="21"/>
  <c r="D4371" i="21"/>
  <c r="D4372" i="21"/>
  <c r="D4373" i="21"/>
  <c r="D4374" i="21"/>
  <c r="D4375" i="21"/>
  <c r="D4376" i="21"/>
  <c r="D4377" i="21"/>
  <c r="D4378" i="21"/>
  <c r="D4379" i="21"/>
  <c r="D4380" i="21"/>
  <c r="D4381" i="21"/>
  <c r="D4382" i="21"/>
  <c r="D4383" i="21"/>
  <c r="D4384" i="21"/>
  <c r="D4385" i="21"/>
  <c r="D4386" i="21"/>
  <c r="D4387" i="21"/>
  <c r="D4388" i="21"/>
  <c r="D4389" i="21"/>
  <c r="D4390" i="21"/>
  <c r="D4391" i="21"/>
  <c r="D4392" i="21"/>
  <c r="D4393" i="21"/>
  <c r="D4394" i="21"/>
  <c r="D4395" i="21"/>
  <c r="D4396" i="21"/>
  <c r="D4397" i="21"/>
  <c r="D4398" i="21"/>
  <c r="D4399" i="21"/>
  <c r="D4400" i="21"/>
  <c r="D4401" i="21"/>
  <c r="D4402" i="21"/>
  <c r="D4403" i="21"/>
  <c r="D4404" i="21"/>
  <c r="D4405" i="21"/>
  <c r="D4406" i="21"/>
  <c r="D4407" i="21"/>
  <c r="D4408" i="21"/>
  <c r="D4409" i="21"/>
  <c r="D4410" i="21"/>
  <c r="D4411" i="21"/>
  <c r="D4412" i="21"/>
  <c r="D4413" i="21"/>
  <c r="D4414" i="21"/>
  <c r="D4415" i="21"/>
  <c r="D4416" i="21"/>
  <c r="D4417" i="21"/>
  <c r="D4418" i="21"/>
  <c r="D4419" i="21"/>
  <c r="D4420" i="21"/>
  <c r="D4421" i="21"/>
  <c r="D4422" i="21"/>
  <c r="D4423" i="21"/>
  <c r="D4424" i="21"/>
  <c r="D4425" i="21"/>
  <c r="D4426" i="21"/>
  <c r="D4427" i="21"/>
  <c r="D4428" i="21"/>
  <c r="D4429" i="21"/>
  <c r="D4430" i="21"/>
  <c r="D4431" i="21"/>
  <c r="D4432" i="21"/>
  <c r="D4433" i="21"/>
  <c r="D4434" i="21"/>
  <c r="D4435" i="21"/>
  <c r="D4436" i="21"/>
  <c r="D4437" i="21"/>
  <c r="D4438" i="21"/>
  <c r="D4439" i="21"/>
  <c r="D4440" i="21"/>
  <c r="D4441" i="21"/>
  <c r="D4442" i="21"/>
  <c r="D4443" i="21"/>
  <c r="D4444" i="21"/>
  <c r="D4445" i="21"/>
  <c r="D4446" i="21"/>
  <c r="D4447" i="21"/>
  <c r="D4448" i="21"/>
  <c r="D4449" i="21"/>
  <c r="D4450" i="21"/>
  <c r="D4451" i="21"/>
  <c r="D4452" i="21"/>
  <c r="D4453" i="21"/>
  <c r="D4454" i="21"/>
  <c r="D4455" i="21"/>
  <c r="D4456" i="21"/>
  <c r="D4457" i="21"/>
  <c r="D4458" i="21"/>
  <c r="D4459" i="21"/>
  <c r="D4460" i="21"/>
  <c r="D4461" i="21"/>
  <c r="D4462" i="21"/>
  <c r="D4463" i="21"/>
  <c r="D4464" i="21"/>
  <c r="D4465" i="21"/>
  <c r="D4466" i="21"/>
  <c r="D4467" i="21"/>
  <c r="D4468" i="21"/>
  <c r="D4469" i="21"/>
  <c r="D4470" i="21"/>
  <c r="D4471" i="21"/>
  <c r="D4472" i="21"/>
  <c r="D4473" i="21"/>
  <c r="D4474" i="21"/>
  <c r="D4475" i="21"/>
  <c r="D4476" i="21"/>
  <c r="D4477" i="21"/>
  <c r="D4478" i="21"/>
  <c r="D4479" i="21"/>
  <c r="D4480" i="21"/>
  <c r="D4481" i="21"/>
  <c r="D4482" i="21"/>
  <c r="D4483" i="21"/>
  <c r="D4484" i="21"/>
  <c r="D4485" i="21"/>
  <c r="D4486" i="21"/>
  <c r="D4487" i="21"/>
  <c r="D4488" i="21"/>
  <c r="D4489" i="21"/>
  <c r="D4490" i="21"/>
  <c r="D4491" i="21"/>
  <c r="D4492" i="21"/>
  <c r="D4493" i="21"/>
  <c r="D4494" i="21"/>
  <c r="D4495" i="21"/>
  <c r="D4496" i="21"/>
  <c r="D4497" i="21"/>
  <c r="D4498" i="21"/>
  <c r="D4499" i="21"/>
  <c r="D4500" i="21"/>
  <c r="D4501" i="21"/>
  <c r="D4502" i="21"/>
  <c r="D4503" i="21"/>
  <c r="D4504" i="21"/>
  <c r="D4505" i="21"/>
  <c r="D4506" i="21"/>
  <c r="D4507" i="21"/>
  <c r="D4508" i="21"/>
  <c r="D4509" i="21"/>
  <c r="D4510" i="21"/>
  <c r="D4511" i="21"/>
  <c r="D4512" i="21"/>
  <c r="D4513" i="21"/>
  <c r="D4514" i="21"/>
  <c r="D4515" i="21"/>
  <c r="D4516" i="21"/>
  <c r="D4517" i="21"/>
  <c r="D4518" i="21"/>
  <c r="D4519" i="21"/>
  <c r="D4520" i="21"/>
  <c r="D4521" i="21"/>
  <c r="D4522" i="21"/>
  <c r="D4523" i="21"/>
  <c r="D4524" i="21"/>
  <c r="D4525" i="21"/>
  <c r="D4526" i="21"/>
  <c r="D4527" i="21"/>
  <c r="D4528" i="21"/>
  <c r="D4529" i="21"/>
  <c r="D4530" i="21"/>
  <c r="D4531" i="21"/>
  <c r="D4532" i="21"/>
  <c r="D4533" i="21"/>
  <c r="D4534" i="21"/>
  <c r="D4535" i="21"/>
  <c r="D4536" i="21"/>
  <c r="D4537" i="21"/>
  <c r="D4538" i="21"/>
  <c r="D4539" i="21"/>
  <c r="D4540" i="21"/>
  <c r="D4541" i="21"/>
  <c r="D4542" i="21"/>
  <c r="D4543" i="21"/>
  <c r="D4544" i="21"/>
  <c r="D4545" i="21"/>
  <c r="D4546" i="21"/>
  <c r="D4547" i="21"/>
  <c r="D4548" i="21"/>
  <c r="D4549" i="21"/>
  <c r="D4550" i="21"/>
  <c r="D4551" i="21"/>
  <c r="D4552" i="21"/>
  <c r="D4553" i="21"/>
  <c r="D4554" i="21"/>
  <c r="D4555" i="21"/>
  <c r="D4556" i="21"/>
  <c r="D4557" i="21"/>
  <c r="D4558" i="21"/>
  <c r="D4559" i="21"/>
  <c r="D4560" i="21"/>
  <c r="D4561" i="21"/>
  <c r="D4562" i="21"/>
  <c r="D4563" i="21"/>
  <c r="D4564" i="21"/>
  <c r="D4565" i="21"/>
  <c r="D4566" i="21"/>
  <c r="D4567" i="21"/>
  <c r="D4568" i="21"/>
  <c r="D4569" i="21"/>
  <c r="D4570" i="21"/>
  <c r="D4571" i="21"/>
  <c r="D4572" i="21"/>
  <c r="D4573" i="21"/>
  <c r="D4574" i="21"/>
  <c r="D4575" i="21"/>
  <c r="D4576" i="21"/>
  <c r="D4577" i="21"/>
  <c r="D4578" i="21"/>
  <c r="D4579" i="21"/>
  <c r="D4580" i="21"/>
  <c r="D4581" i="21"/>
  <c r="D4582" i="21"/>
  <c r="D4583" i="21"/>
  <c r="D4584" i="21"/>
  <c r="D4585" i="21"/>
  <c r="D4586" i="21"/>
  <c r="D4587" i="21"/>
  <c r="D4588" i="21"/>
  <c r="D4589" i="21"/>
  <c r="D4590" i="21"/>
  <c r="D4591" i="21"/>
  <c r="D4592" i="21"/>
  <c r="D4593" i="21"/>
  <c r="D4594" i="21"/>
  <c r="D4595" i="21"/>
  <c r="D4596" i="21"/>
  <c r="D4597" i="21"/>
  <c r="D4598" i="21"/>
  <c r="D4599" i="21"/>
  <c r="D4600" i="21"/>
  <c r="D4601" i="21"/>
  <c r="D4602" i="21"/>
  <c r="D4603" i="21"/>
  <c r="D4604" i="21"/>
  <c r="D4605" i="21"/>
  <c r="D4606" i="21"/>
  <c r="D4607" i="21"/>
  <c r="D4608" i="21"/>
  <c r="D4609" i="21"/>
  <c r="D4610" i="21"/>
  <c r="D4611" i="21"/>
  <c r="D4612" i="21"/>
  <c r="D4613" i="21"/>
  <c r="D4614" i="21"/>
  <c r="D4615" i="21"/>
  <c r="D4616" i="21"/>
  <c r="D4617" i="21"/>
  <c r="D4618" i="21"/>
  <c r="D4619" i="21"/>
  <c r="D4620" i="21"/>
  <c r="D4621" i="21"/>
  <c r="D4622" i="21"/>
  <c r="D4623" i="21"/>
  <c r="D4624" i="21"/>
  <c r="D4625" i="21"/>
  <c r="D4626" i="21"/>
  <c r="D4627" i="21"/>
  <c r="D4628" i="21"/>
  <c r="D4629" i="21"/>
  <c r="D4630" i="21"/>
  <c r="D4631" i="21"/>
  <c r="D4632" i="21"/>
  <c r="D4633" i="21"/>
  <c r="D4634" i="21"/>
  <c r="D4635" i="21"/>
  <c r="D4636" i="21"/>
  <c r="D4637" i="21"/>
  <c r="D4638" i="21"/>
  <c r="D4639" i="21"/>
  <c r="D4640" i="21"/>
  <c r="D4641" i="21"/>
  <c r="D4642" i="21"/>
  <c r="D4643" i="21"/>
  <c r="D4644" i="21"/>
  <c r="D4645" i="21"/>
  <c r="D4646" i="21"/>
  <c r="D4647" i="21"/>
  <c r="D4648" i="21"/>
  <c r="D4649" i="21"/>
  <c r="D4650" i="21"/>
  <c r="D4651" i="21"/>
  <c r="D4652" i="21"/>
  <c r="D4653" i="21"/>
  <c r="D4654" i="21"/>
  <c r="D4655" i="21"/>
  <c r="D4656" i="21"/>
  <c r="D4657" i="21"/>
  <c r="D4658" i="21"/>
  <c r="D4659" i="21"/>
  <c r="D4660" i="21"/>
  <c r="D4661" i="21"/>
  <c r="D4662" i="21"/>
  <c r="D4663" i="21"/>
  <c r="D4664" i="21"/>
  <c r="D4665" i="21"/>
  <c r="D4666" i="21"/>
  <c r="D4667" i="21"/>
  <c r="D4668" i="21"/>
  <c r="D4669" i="21"/>
  <c r="D4670" i="21"/>
  <c r="D4671" i="21"/>
  <c r="D4672" i="21"/>
  <c r="D4673" i="21"/>
  <c r="D4674" i="21"/>
  <c r="D4675" i="21"/>
  <c r="D4676" i="21"/>
  <c r="D4677" i="21"/>
  <c r="D4678" i="21"/>
  <c r="D4679" i="21"/>
  <c r="D4680" i="21"/>
  <c r="D4681" i="21"/>
  <c r="D4682" i="21"/>
  <c r="D4683" i="21"/>
  <c r="D4684" i="21"/>
  <c r="D4685" i="21"/>
  <c r="D4686" i="21"/>
  <c r="D4687" i="21"/>
  <c r="D4688" i="21"/>
  <c r="D4689" i="21"/>
  <c r="D4690" i="21"/>
  <c r="D4691" i="21"/>
  <c r="D4692" i="21"/>
  <c r="D4693" i="21"/>
  <c r="D4694" i="21"/>
  <c r="D4695" i="21"/>
  <c r="D4696" i="21"/>
  <c r="D4697" i="21"/>
  <c r="D4698" i="21"/>
  <c r="D4699" i="21"/>
  <c r="D4700" i="21"/>
  <c r="D4701" i="21"/>
  <c r="D4702" i="21"/>
  <c r="D4703" i="21"/>
  <c r="D4704" i="21"/>
  <c r="D4705" i="21"/>
  <c r="D4706" i="21"/>
  <c r="D4707" i="21"/>
  <c r="D4708" i="21"/>
  <c r="D4709" i="21"/>
  <c r="D4710" i="21"/>
  <c r="D4711" i="21"/>
  <c r="D4712" i="21"/>
  <c r="D4713" i="21"/>
  <c r="D4714" i="21"/>
  <c r="D4715" i="21"/>
  <c r="D4716" i="21"/>
  <c r="D4717" i="21"/>
  <c r="D4718" i="21"/>
  <c r="D4719" i="21"/>
  <c r="D4720" i="21"/>
  <c r="D4721" i="21"/>
  <c r="D4722" i="21"/>
  <c r="D4723" i="21"/>
  <c r="D4724" i="21"/>
  <c r="D4725" i="21"/>
  <c r="D4726" i="21"/>
  <c r="D4727" i="21"/>
  <c r="D4728" i="21"/>
  <c r="D4729" i="21"/>
  <c r="D4730" i="21"/>
  <c r="D4731" i="21"/>
  <c r="D4732" i="21"/>
  <c r="D4733" i="21"/>
  <c r="D4734" i="21"/>
  <c r="D4735" i="21"/>
  <c r="D4736" i="21"/>
  <c r="D4737" i="21"/>
  <c r="D4738" i="21"/>
  <c r="D4739" i="21"/>
  <c r="D4740" i="21"/>
  <c r="D4741" i="21"/>
  <c r="D4742" i="21"/>
  <c r="D4743" i="21"/>
  <c r="D4744" i="21"/>
  <c r="D4745" i="21"/>
  <c r="D4746" i="21"/>
  <c r="D4747" i="21"/>
  <c r="D4748" i="21"/>
  <c r="D4749" i="21"/>
  <c r="D4750" i="21"/>
  <c r="D4751" i="21"/>
  <c r="D4752" i="21"/>
  <c r="D4753" i="21"/>
  <c r="D4754" i="21"/>
  <c r="D4755" i="21"/>
  <c r="D4756" i="21"/>
  <c r="D4757" i="21"/>
  <c r="D4758" i="21"/>
  <c r="D4759" i="21"/>
  <c r="D4760" i="21"/>
  <c r="D4761" i="21"/>
  <c r="D4762" i="21"/>
  <c r="D4763" i="21"/>
  <c r="D4764" i="21"/>
  <c r="D4765" i="21"/>
  <c r="D4766" i="21"/>
  <c r="D4767" i="21"/>
  <c r="D4768" i="21"/>
  <c r="D4769" i="21"/>
  <c r="D4770" i="21"/>
  <c r="D4771" i="21"/>
  <c r="D4772" i="21"/>
  <c r="D4773" i="21"/>
  <c r="D4774" i="21"/>
  <c r="D4775" i="21"/>
  <c r="D4776" i="21"/>
  <c r="D4777" i="21"/>
  <c r="D4778" i="21"/>
  <c r="D4779" i="21"/>
  <c r="D4780" i="21"/>
  <c r="D4781" i="21"/>
  <c r="D4782" i="21"/>
  <c r="D4783" i="21"/>
  <c r="D4784" i="21"/>
  <c r="D4785" i="21"/>
  <c r="D4786" i="21"/>
  <c r="D4787" i="21"/>
  <c r="D4788" i="21"/>
  <c r="D4789" i="21"/>
  <c r="D4790" i="21"/>
  <c r="D4791" i="21"/>
  <c r="D4792" i="21"/>
  <c r="D4793" i="21"/>
  <c r="D4794" i="21"/>
  <c r="D4795" i="21"/>
  <c r="D4796" i="21"/>
  <c r="D4797" i="21"/>
  <c r="D4798" i="21"/>
  <c r="D4799" i="21"/>
  <c r="D4800" i="21"/>
  <c r="D4801" i="21"/>
  <c r="D4802" i="21"/>
  <c r="D4803" i="21"/>
  <c r="D4804" i="21"/>
  <c r="D4805" i="21"/>
  <c r="D4806" i="21"/>
  <c r="D4807" i="21"/>
  <c r="D4808" i="21"/>
  <c r="D4809" i="21"/>
  <c r="D4810" i="21"/>
  <c r="D4811" i="21"/>
  <c r="D4812" i="21"/>
  <c r="D4813" i="21"/>
  <c r="D4814" i="21"/>
  <c r="D4815" i="21"/>
  <c r="D4816" i="21"/>
  <c r="D4817" i="21"/>
  <c r="D4818" i="21"/>
  <c r="D4819" i="21"/>
  <c r="D4820" i="21"/>
  <c r="D4821" i="21"/>
  <c r="D4822" i="21"/>
  <c r="D4823" i="21"/>
  <c r="D4824" i="21"/>
  <c r="D4825" i="21"/>
  <c r="D4826" i="21"/>
  <c r="D4827" i="21"/>
  <c r="D4828" i="21"/>
  <c r="D4829" i="21"/>
  <c r="D4830" i="21"/>
  <c r="D4831" i="21"/>
  <c r="D4832" i="21"/>
  <c r="D4833" i="21"/>
  <c r="D4834" i="21"/>
  <c r="D4835" i="21"/>
  <c r="D4836" i="21"/>
  <c r="D4837" i="21"/>
  <c r="D4838" i="21"/>
  <c r="D4839" i="21"/>
  <c r="D4840" i="21"/>
  <c r="D4841" i="21"/>
  <c r="D4842" i="21"/>
  <c r="D4843" i="21"/>
  <c r="D4844" i="21"/>
  <c r="D4845" i="21"/>
  <c r="D4846" i="21"/>
  <c r="D4847" i="21"/>
  <c r="D4848" i="21"/>
  <c r="D4849" i="21"/>
  <c r="D4850" i="21"/>
  <c r="D4851" i="21"/>
  <c r="D4852" i="21"/>
  <c r="D4853" i="21"/>
  <c r="D4854" i="21"/>
  <c r="D4855" i="21"/>
  <c r="D4856" i="21"/>
  <c r="D4857" i="21"/>
  <c r="D4858" i="21"/>
  <c r="D4859" i="21"/>
  <c r="D4860" i="21"/>
  <c r="D4861" i="21"/>
  <c r="D4862" i="21"/>
  <c r="D4863" i="21"/>
  <c r="D4864" i="21"/>
  <c r="D4865" i="21"/>
  <c r="D4866" i="21"/>
  <c r="D4867" i="21"/>
  <c r="D4868" i="21"/>
  <c r="D4869" i="21"/>
  <c r="D4870" i="21"/>
  <c r="D4871" i="21"/>
  <c r="D4872" i="21"/>
  <c r="D4873" i="21"/>
  <c r="D4874" i="21"/>
  <c r="D4875" i="21"/>
  <c r="D4876" i="21"/>
  <c r="D4877" i="21"/>
  <c r="D4878" i="21"/>
  <c r="D4879" i="21"/>
  <c r="D4880" i="21"/>
  <c r="D4881" i="21"/>
  <c r="D4882" i="21"/>
  <c r="D4883" i="21"/>
  <c r="D4884" i="21"/>
  <c r="D4885" i="21"/>
  <c r="D4886" i="21"/>
  <c r="D4887" i="21"/>
  <c r="D4888" i="21"/>
  <c r="D4889" i="21"/>
  <c r="D4890" i="21"/>
  <c r="D4891" i="21"/>
  <c r="D4892" i="21"/>
  <c r="D4893" i="21"/>
  <c r="D4894" i="21"/>
  <c r="D4895" i="21"/>
  <c r="D4896" i="21"/>
  <c r="D4897" i="21"/>
  <c r="D4898" i="21"/>
  <c r="D4899" i="21"/>
  <c r="D4900" i="21"/>
  <c r="D4901" i="21"/>
  <c r="D4902" i="21"/>
  <c r="D4903" i="21"/>
  <c r="D4904" i="21"/>
  <c r="D4905" i="21"/>
  <c r="D4906" i="21"/>
  <c r="D4907" i="21"/>
  <c r="D4908" i="21"/>
  <c r="D4909" i="21"/>
  <c r="D4910" i="21"/>
  <c r="D4911" i="21"/>
  <c r="D4912" i="21"/>
  <c r="D4913" i="21"/>
  <c r="D4914" i="21"/>
  <c r="D4915" i="21"/>
  <c r="D4916" i="21"/>
  <c r="D4917" i="21"/>
  <c r="D4918" i="21"/>
  <c r="D4919" i="21"/>
  <c r="D4920" i="21"/>
  <c r="D4921" i="21"/>
  <c r="D4922" i="21"/>
  <c r="D4923" i="21"/>
  <c r="D4924" i="21"/>
  <c r="D4925" i="21"/>
  <c r="D4926" i="21"/>
  <c r="D4927" i="21"/>
  <c r="D4928" i="21"/>
  <c r="D4929" i="21"/>
  <c r="D4930" i="21"/>
  <c r="D4931" i="21"/>
  <c r="D4932" i="21"/>
  <c r="D4933" i="21"/>
  <c r="D4934" i="21"/>
  <c r="D4935" i="21"/>
  <c r="D4936" i="21"/>
  <c r="D4937" i="21"/>
  <c r="D4938" i="21"/>
  <c r="D4939" i="21"/>
  <c r="D4940" i="21"/>
  <c r="D4941" i="21"/>
  <c r="D4942" i="21"/>
  <c r="D4943" i="21"/>
  <c r="D4944" i="21"/>
  <c r="D4945" i="21"/>
  <c r="D4946" i="21"/>
  <c r="D4947" i="21"/>
  <c r="D4948" i="21"/>
  <c r="D4949" i="21"/>
  <c r="D4950" i="21"/>
  <c r="D4951" i="21"/>
  <c r="D4952" i="21"/>
  <c r="D4953" i="21"/>
  <c r="D4954" i="21"/>
  <c r="D4955" i="21"/>
  <c r="D4956" i="21"/>
  <c r="D4957" i="21"/>
  <c r="D4958" i="21"/>
  <c r="D4959" i="21"/>
  <c r="D4960" i="21"/>
  <c r="D4961" i="21"/>
  <c r="D4962" i="21"/>
  <c r="D4963" i="21"/>
  <c r="D4964" i="21"/>
  <c r="D4965" i="21"/>
  <c r="D4966" i="21"/>
  <c r="D4967" i="21"/>
  <c r="D4968" i="21"/>
  <c r="D4969" i="21"/>
  <c r="D4970" i="21"/>
  <c r="D4971" i="21"/>
  <c r="D4972" i="21"/>
  <c r="D4973" i="21"/>
  <c r="D4974" i="21"/>
  <c r="D4975" i="21"/>
  <c r="D4976" i="21"/>
  <c r="D4977" i="21"/>
  <c r="D4978" i="21"/>
  <c r="D4979" i="21"/>
  <c r="D4980" i="21"/>
  <c r="D4981" i="21"/>
  <c r="D4982" i="21"/>
  <c r="D4983" i="21"/>
  <c r="D4984" i="21"/>
  <c r="D4985" i="21"/>
  <c r="D4986" i="21"/>
  <c r="D4987" i="21"/>
  <c r="D4988" i="21"/>
  <c r="D4989" i="21"/>
  <c r="D4990" i="21"/>
  <c r="D4991" i="21"/>
  <c r="D4992" i="21"/>
  <c r="D4993" i="21"/>
  <c r="D4994" i="21"/>
  <c r="D4995" i="21"/>
  <c r="D4996" i="21"/>
  <c r="D4997" i="21"/>
  <c r="D4998" i="21"/>
  <c r="D4999" i="21"/>
  <c r="D5000" i="21"/>
  <c r="D5001" i="21"/>
  <c r="D5002" i="21"/>
  <c r="D5003" i="21"/>
  <c r="D5004" i="21"/>
  <c r="D5005" i="21"/>
  <c r="D5006" i="21"/>
  <c r="D5007" i="21"/>
  <c r="D5008" i="21"/>
  <c r="D5009" i="21"/>
  <c r="D5010" i="21"/>
  <c r="D5011" i="21"/>
  <c r="D5012" i="21"/>
  <c r="D5013" i="21"/>
  <c r="D5014" i="21"/>
  <c r="D5015" i="21"/>
  <c r="D5016" i="21"/>
  <c r="D5017" i="21"/>
  <c r="D5018" i="21"/>
  <c r="D5019" i="21"/>
  <c r="D5020" i="21"/>
  <c r="D5021" i="21"/>
  <c r="D5022" i="21"/>
  <c r="D5023" i="21"/>
  <c r="D5024" i="21"/>
  <c r="D5025" i="21"/>
  <c r="D5026" i="21"/>
  <c r="D5027" i="21"/>
  <c r="D5028" i="21"/>
  <c r="D5029" i="21"/>
  <c r="D5030" i="21"/>
  <c r="D5031" i="21"/>
  <c r="D5032" i="21"/>
  <c r="D5033" i="21"/>
  <c r="D5034" i="21"/>
  <c r="D5035" i="21"/>
  <c r="D5036" i="21"/>
  <c r="D5037" i="21"/>
  <c r="D5038" i="21"/>
  <c r="D5039" i="21"/>
  <c r="D5040" i="21"/>
  <c r="D5041" i="21"/>
  <c r="D5042" i="21"/>
  <c r="D5043" i="21"/>
  <c r="D5044" i="21"/>
  <c r="D5045" i="21"/>
  <c r="D5046" i="21"/>
  <c r="D5047" i="21"/>
  <c r="D5048" i="21"/>
  <c r="D5049" i="21"/>
  <c r="D5050" i="21"/>
  <c r="D5051" i="21"/>
  <c r="D5052" i="21"/>
  <c r="D5053" i="21"/>
  <c r="D5054" i="21"/>
  <c r="D5055" i="21"/>
  <c r="D5056" i="21"/>
  <c r="D5057" i="21"/>
  <c r="D5058" i="21"/>
  <c r="D5059" i="21"/>
  <c r="D5060" i="21"/>
  <c r="D5061" i="21"/>
  <c r="D5062" i="21"/>
  <c r="D5063" i="21"/>
  <c r="D5064" i="21"/>
  <c r="D5065" i="21"/>
  <c r="D5066" i="21"/>
  <c r="D5067" i="21"/>
  <c r="D5068" i="21"/>
  <c r="D5069" i="21"/>
  <c r="D5070" i="21"/>
  <c r="D5071" i="21"/>
  <c r="D5072" i="21"/>
  <c r="D5073" i="21"/>
  <c r="D5074" i="21"/>
  <c r="D5075" i="21"/>
  <c r="D5076" i="21"/>
  <c r="D5077" i="21"/>
  <c r="D5078" i="21"/>
  <c r="D5079" i="21"/>
  <c r="D5080" i="21"/>
  <c r="D5081" i="21"/>
  <c r="D5082" i="21"/>
  <c r="D5083" i="21"/>
  <c r="D5084" i="21"/>
  <c r="D5085" i="21"/>
  <c r="D5086" i="21"/>
  <c r="D5087" i="21"/>
  <c r="D5088" i="21"/>
  <c r="D5089" i="21"/>
  <c r="D5090" i="21"/>
  <c r="D5091" i="21"/>
  <c r="D5092" i="21"/>
  <c r="D5093" i="21"/>
  <c r="D5094" i="21"/>
  <c r="D5095" i="21"/>
  <c r="D5096" i="21"/>
  <c r="D5097" i="21"/>
  <c r="D5098" i="21"/>
  <c r="D5099" i="21"/>
  <c r="D5100" i="21"/>
  <c r="D5101" i="21"/>
  <c r="D5102" i="21"/>
  <c r="D5103" i="21"/>
  <c r="D5104" i="21"/>
  <c r="D5105" i="21"/>
  <c r="D5106" i="21"/>
  <c r="D5107" i="21"/>
  <c r="D5108" i="21"/>
  <c r="D5109" i="21"/>
  <c r="D5110" i="21"/>
  <c r="D5111" i="21"/>
  <c r="D5112" i="21"/>
  <c r="D5113" i="21"/>
  <c r="D5114" i="21"/>
  <c r="D5115" i="21"/>
  <c r="D5116" i="21"/>
  <c r="D5117" i="21"/>
  <c r="D5118" i="21"/>
  <c r="D5119" i="21"/>
  <c r="D5120" i="21"/>
  <c r="D5121" i="21"/>
  <c r="D5122" i="21"/>
  <c r="D5123" i="21"/>
  <c r="D5124" i="21"/>
  <c r="D5125" i="21"/>
  <c r="D5126" i="21"/>
  <c r="D5127" i="21"/>
  <c r="D5128" i="21"/>
  <c r="D5129" i="21"/>
  <c r="D5130" i="21"/>
  <c r="D5131" i="21"/>
  <c r="D5132" i="21"/>
  <c r="D5133" i="21"/>
  <c r="D5134" i="21"/>
  <c r="D5135" i="21"/>
  <c r="D5136" i="21"/>
  <c r="D5137" i="21"/>
  <c r="D5138" i="21"/>
  <c r="D5139" i="21"/>
  <c r="D5140" i="21"/>
  <c r="D5141" i="21"/>
  <c r="D5142" i="21"/>
  <c r="D5143" i="21"/>
  <c r="D5144" i="21"/>
  <c r="D5145" i="21"/>
  <c r="D5146" i="21"/>
  <c r="D5147" i="21"/>
  <c r="D5148" i="21"/>
  <c r="D5149" i="21"/>
  <c r="D5150" i="21"/>
  <c r="D5151" i="21"/>
  <c r="D5152" i="21"/>
  <c r="D5153" i="21"/>
  <c r="D5154" i="21"/>
  <c r="D5155" i="21"/>
  <c r="D5156" i="21"/>
  <c r="D5157" i="21"/>
  <c r="D5158" i="21"/>
  <c r="D5159" i="21"/>
  <c r="D5160" i="21"/>
  <c r="D5161" i="21"/>
  <c r="D5162" i="21"/>
  <c r="D5163" i="21"/>
  <c r="D5164" i="21"/>
  <c r="D5165" i="21"/>
  <c r="D5166" i="21"/>
  <c r="D5167" i="21"/>
  <c r="D5168" i="21"/>
  <c r="D5169" i="21"/>
  <c r="D5170" i="21"/>
  <c r="D5171" i="21"/>
  <c r="D5172" i="21"/>
  <c r="D5173" i="21"/>
  <c r="D5174" i="21"/>
  <c r="D5175" i="21"/>
  <c r="D5176" i="21"/>
  <c r="D5177" i="21"/>
  <c r="D5178" i="21"/>
  <c r="D5179" i="21"/>
  <c r="D5180" i="21"/>
  <c r="D5181" i="21"/>
  <c r="D5182" i="21"/>
  <c r="D5183" i="21"/>
  <c r="D5184" i="21"/>
  <c r="D5185" i="21"/>
  <c r="D5186" i="21"/>
  <c r="D5187" i="21"/>
  <c r="D5188" i="21"/>
  <c r="D5189" i="21"/>
  <c r="D5190" i="21"/>
  <c r="D5191" i="21"/>
  <c r="D5192" i="21"/>
  <c r="D5193" i="21"/>
  <c r="D5194" i="21"/>
  <c r="D5195" i="21"/>
  <c r="D5196" i="21"/>
  <c r="D5197" i="21"/>
  <c r="D5198" i="21"/>
  <c r="D5199" i="21"/>
  <c r="D5200" i="21"/>
  <c r="D5201" i="21"/>
  <c r="D5202" i="21"/>
  <c r="D5203" i="21"/>
  <c r="D5204" i="21"/>
  <c r="D5205" i="21"/>
  <c r="D5206" i="21"/>
  <c r="D5207" i="21"/>
  <c r="D5208" i="21"/>
  <c r="D5209" i="21"/>
  <c r="D5210" i="21"/>
  <c r="D5211" i="21"/>
  <c r="D5212" i="21"/>
  <c r="D5213" i="21"/>
  <c r="D5214" i="21"/>
  <c r="D5215" i="21"/>
  <c r="D5216" i="21"/>
  <c r="D5217" i="21"/>
  <c r="D5218" i="21"/>
  <c r="D5219" i="21"/>
  <c r="D5220" i="21"/>
  <c r="D5221" i="21"/>
  <c r="D5222" i="21"/>
  <c r="D5223" i="21"/>
  <c r="D5224" i="21"/>
  <c r="D5225" i="21"/>
  <c r="D5226" i="21"/>
  <c r="D5227" i="21"/>
  <c r="D5228" i="21"/>
  <c r="D5229" i="21"/>
  <c r="D5230" i="21"/>
  <c r="D5231" i="21"/>
  <c r="D5232" i="21"/>
  <c r="D5233" i="21"/>
  <c r="D5234" i="21"/>
  <c r="D5235" i="21"/>
  <c r="D5236" i="21"/>
  <c r="D5237" i="21"/>
  <c r="D5238" i="21"/>
  <c r="D5239" i="21"/>
  <c r="D5240" i="21"/>
  <c r="D5241" i="21"/>
  <c r="D5242" i="21"/>
  <c r="D5243" i="21"/>
  <c r="D5244" i="21"/>
  <c r="D5245" i="21"/>
  <c r="D5246" i="21"/>
  <c r="D5247" i="21"/>
  <c r="D5248" i="21"/>
  <c r="D5249" i="21"/>
  <c r="D5250" i="21"/>
  <c r="D5251" i="21"/>
  <c r="D5252" i="21"/>
  <c r="D5253" i="21"/>
  <c r="D5254" i="21"/>
  <c r="D5255" i="21"/>
  <c r="D5256" i="21"/>
  <c r="D5257" i="21"/>
  <c r="D5258" i="21"/>
  <c r="D5259" i="21"/>
  <c r="D5260" i="21"/>
  <c r="D5261" i="21"/>
  <c r="D5262" i="21"/>
  <c r="D5263" i="21"/>
  <c r="D5264" i="21"/>
  <c r="D5265" i="21"/>
  <c r="D5266" i="21"/>
  <c r="D5267" i="21"/>
  <c r="D5268" i="21"/>
  <c r="D5269" i="21"/>
  <c r="D5270" i="21"/>
  <c r="D5271" i="21"/>
  <c r="D5272" i="21"/>
  <c r="D5273" i="21"/>
  <c r="D5274" i="21"/>
  <c r="D5275" i="21"/>
  <c r="D5276" i="21"/>
  <c r="D5277" i="21"/>
  <c r="D5278" i="21"/>
  <c r="D5279" i="21"/>
  <c r="D5280" i="21"/>
  <c r="D5281" i="21"/>
  <c r="D5282" i="21"/>
  <c r="D5283" i="21"/>
  <c r="D5284" i="21"/>
  <c r="D5285" i="21"/>
  <c r="D5286" i="21"/>
  <c r="D5287" i="21"/>
  <c r="D5288" i="21"/>
  <c r="D5289" i="21"/>
  <c r="D5290" i="21"/>
  <c r="D5291" i="21"/>
  <c r="D5292" i="21"/>
  <c r="D5293" i="21"/>
  <c r="D5294" i="21"/>
  <c r="D5295" i="21"/>
  <c r="D5296" i="21"/>
  <c r="D5297" i="21"/>
  <c r="D5298" i="21"/>
  <c r="D5299" i="21"/>
  <c r="D5300" i="21"/>
  <c r="D5301" i="21"/>
  <c r="D5302" i="21"/>
  <c r="D5303" i="21"/>
  <c r="D5304" i="21"/>
  <c r="D5305" i="21"/>
  <c r="D5306" i="21"/>
  <c r="D5307" i="21"/>
  <c r="D5308" i="21"/>
  <c r="D5309" i="21"/>
  <c r="D5310" i="21"/>
  <c r="D5311" i="21"/>
  <c r="D5312" i="21"/>
  <c r="D5313" i="21"/>
  <c r="D5314" i="21"/>
  <c r="D5315" i="21"/>
  <c r="D5316" i="21"/>
  <c r="D5317" i="21"/>
  <c r="D5318" i="21"/>
  <c r="D5319" i="21"/>
  <c r="D5320" i="21"/>
  <c r="D5321" i="21"/>
  <c r="D5322" i="21"/>
  <c r="D5323" i="21"/>
  <c r="D5324" i="21"/>
  <c r="D5325" i="21"/>
  <c r="D5326" i="21"/>
  <c r="D5327" i="21"/>
  <c r="D5328" i="21"/>
  <c r="D5329" i="21"/>
  <c r="D5330" i="21"/>
  <c r="D5331" i="21"/>
  <c r="D5332" i="21"/>
  <c r="D5333" i="21"/>
  <c r="D5334" i="21"/>
  <c r="D5335" i="21"/>
  <c r="D5336" i="21"/>
  <c r="D5337" i="21"/>
  <c r="D5338" i="21"/>
  <c r="D5339" i="21"/>
  <c r="D5340" i="21"/>
  <c r="D5341" i="21"/>
  <c r="D5342" i="21"/>
  <c r="D5343" i="21"/>
  <c r="D5344" i="21"/>
  <c r="D5345" i="21"/>
  <c r="D5346" i="21"/>
  <c r="D5347" i="21"/>
  <c r="D5348" i="21"/>
  <c r="D5349" i="21"/>
  <c r="D5350" i="21"/>
  <c r="D5351" i="21"/>
  <c r="D5352" i="21"/>
  <c r="D5353" i="21"/>
  <c r="D5354" i="21"/>
  <c r="D5355" i="21"/>
  <c r="D5356" i="21"/>
  <c r="D5357" i="21"/>
  <c r="D5358" i="21"/>
  <c r="D5359" i="21"/>
  <c r="D5360" i="21"/>
  <c r="D5361" i="21"/>
  <c r="D5362" i="21"/>
  <c r="D5363" i="21"/>
  <c r="D5364" i="21"/>
  <c r="D5365" i="21"/>
  <c r="D5366" i="21"/>
  <c r="D5367" i="21"/>
  <c r="D5368" i="21"/>
  <c r="D5369" i="21"/>
  <c r="D5370" i="21"/>
  <c r="D5371" i="21"/>
  <c r="D5372" i="21"/>
  <c r="D5373" i="21"/>
  <c r="D5374" i="21"/>
  <c r="D5375" i="21"/>
  <c r="D5376" i="21"/>
  <c r="D5377" i="21"/>
  <c r="D5378" i="21"/>
  <c r="D5379" i="21"/>
  <c r="D5380" i="21"/>
  <c r="D5381" i="21"/>
  <c r="D5382" i="21"/>
  <c r="D5383" i="21"/>
  <c r="D5384" i="21"/>
  <c r="D5385" i="21"/>
  <c r="D5386" i="21"/>
  <c r="D5387" i="21"/>
  <c r="D5388" i="21"/>
  <c r="D5389" i="21"/>
  <c r="D5390" i="21"/>
  <c r="D5391" i="21"/>
  <c r="D5392" i="21"/>
  <c r="D5393" i="21"/>
  <c r="D5394" i="21"/>
  <c r="D5395" i="21"/>
  <c r="D5396" i="21"/>
  <c r="D5397" i="21"/>
  <c r="D5398" i="21"/>
  <c r="D5399" i="21"/>
  <c r="D5400" i="21"/>
  <c r="D5401" i="21"/>
  <c r="D5402" i="21"/>
  <c r="D5403" i="21"/>
  <c r="D5404" i="21"/>
  <c r="D5405" i="21"/>
  <c r="D5406" i="21"/>
  <c r="D5407" i="21"/>
  <c r="D5408" i="21"/>
  <c r="D5409" i="21"/>
  <c r="D5410" i="21"/>
  <c r="D5411" i="21"/>
  <c r="D5412" i="21"/>
  <c r="D5413" i="21"/>
  <c r="D5414" i="21"/>
  <c r="D5415" i="21"/>
  <c r="D5416" i="21"/>
  <c r="D5417" i="21"/>
  <c r="D5418" i="21"/>
  <c r="D5419" i="21"/>
  <c r="D5420" i="21"/>
  <c r="D5421" i="21"/>
  <c r="D5422" i="21"/>
  <c r="D5423" i="21"/>
  <c r="D5424" i="21"/>
  <c r="D5425" i="21"/>
  <c r="D5426" i="21"/>
  <c r="D5427" i="21"/>
  <c r="D5428" i="21"/>
  <c r="D5429" i="21"/>
  <c r="D5430" i="21"/>
  <c r="D5431" i="21"/>
  <c r="D5432" i="21"/>
  <c r="D5433" i="21"/>
  <c r="D5434" i="21"/>
  <c r="D5435" i="21"/>
  <c r="D5436" i="21"/>
  <c r="D5437" i="21"/>
  <c r="D5438" i="21"/>
  <c r="D5439" i="21"/>
  <c r="D5440" i="21"/>
  <c r="D5441" i="21"/>
  <c r="D5442" i="21"/>
  <c r="D5443" i="21"/>
  <c r="D5444" i="21"/>
  <c r="D5445" i="21"/>
  <c r="D5446" i="21"/>
  <c r="D5447" i="21"/>
  <c r="D5448" i="21"/>
  <c r="D5449" i="21"/>
  <c r="D5450" i="21"/>
  <c r="D5451" i="21"/>
  <c r="D5452" i="21"/>
  <c r="D5453" i="21"/>
  <c r="D5454" i="21"/>
  <c r="D5455" i="21"/>
  <c r="D5456" i="21"/>
  <c r="D5457" i="21"/>
  <c r="D5458" i="21"/>
  <c r="D5459" i="21"/>
  <c r="D5460" i="21"/>
  <c r="D5461" i="21"/>
  <c r="D5462" i="21"/>
  <c r="D5463" i="21"/>
  <c r="D5464" i="21"/>
  <c r="D5465" i="21"/>
  <c r="D5466" i="21"/>
  <c r="D5467" i="21"/>
  <c r="D5468" i="21"/>
  <c r="D5469" i="21"/>
  <c r="D5470" i="21"/>
  <c r="D5471" i="21"/>
  <c r="D5472" i="21"/>
  <c r="D5473" i="21"/>
  <c r="D5474" i="21"/>
  <c r="D5475" i="21"/>
  <c r="D5476" i="21"/>
  <c r="D5477" i="21"/>
  <c r="D5478" i="21"/>
  <c r="D5479" i="21"/>
  <c r="D5480" i="21"/>
  <c r="D5481" i="21"/>
  <c r="D5482" i="21"/>
  <c r="D5483" i="21"/>
  <c r="D5484" i="21"/>
  <c r="D5485" i="21"/>
  <c r="D5486" i="21"/>
  <c r="D5487" i="21"/>
  <c r="D5488" i="21"/>
  <c r="D5489" i="21"/>
  <c r="D5490" i="21"/>
  <c r="D5491" i="21"/>
  <c r="D5492" i="21"/>
  <c r="D5493" i="21"/>
  <c r="D5494" i="21"/>
  <c r="D5495" i="21"/>
  <c r="D5496" i="21"/>
  <c r="D5497" i="21"/>
  <c r="D5498" i="21"/>
  <c r="D5499" i="21"/>
  <c r="D5500" i="21"/>
  <c r="D5501" i="21"/>
  <c r="D5502" i="21"/>
  <c r="D5503" i="21"/>
  <c r="D5504" i="21"/>
  <c r="D5505" i="21"/>
  <c r="D5506" i="21"/>
  <c r="D5507" i="21"/>
  <c r="D5508" i="21"/>
  <c r="D5509" i="21"/>
  <c r="D5510" i="21"/>
  <c r="D5511" i="21"/>
  <c r="D5512" i="21"/>
  <c r="D5513" i="21"/>
  <c r="D5514" i="21"/>
  <c r="D5515" i="21"/>
  <c r="D5516" i="21"/>
  <c r="D5517" i="21"/>
  <c r="D5518" i="21"/>
  <c r="D5519" i="21"/>
  <c r="D5520" i="21"/>
  <c r="D5521" i="21"/>
  <c r="D5522" i="21"/>
  <c r="D5523" i="21"/>
  <c r="D5524" i="21"/>
  <c r="D5525" i="21"/>
  <c r="D5526" i="21"/>
  <c r="D5527" i="21"/>
  <c r="D5528" i="21"/>
  <c r="D5529" i="21"/>
  <c r="D5530" i="21"/>
  <c r="D5531" i="21"/>
  <c r="D5532" i="21"/>
  <c r="D5533" i="21"/>
  <c r="D5534" i="21"/>
  <c r="D5535" i="21"/>
  <c r="D5536" i="21"/>
  <c r="D5537" i="21"/>
  <c r="D5538" i="21"/>
  <c r="D5539" i="21"/>
  <c r="D5540" i="21"/>
  <c r="D5541" i="21"/>
  <c r="D5542" i="21"/>
  <c r="D5543" i="21"/>
  <c r="D5544" i="21"/>
  <c r="D5545" i="21"/>
  <c r="D5546" i="21"/>
  <c r="D5547" i="21"/>
  <c r="D5548" i="21"/>
  <c r="D5549" i="21"/>
  <c r="D5550" i="21"/>
  <c r="D5551" i="21"/>
  <c r="D5552" i="21"/>
  <c r="D5553" i="21"/>
  <c r="D5554" i="21"/>
  <c r="D5555" i="21"/>
  <c r="D5556" i="21"/>
  <c r="D5557" i="21"/>
  <c r="D5558" i="21"/>
  <c r="D5559" i="21"/>
  <c r="D5560" i="21"/>
  <c r="D5561" i="21"/>
  <c r="D5562" i="21"/>
  <c r="D5563" i="21"/>
  <c r="D5564" i="21"/>
  <c r="D5565" i="21"/>
  <c r="D5566" i="21"/>
  <c r="D5567" i="21"/>
  <c r="D5568" i="21"/>
  <c r="D5569" i="21"/>
  <c r="D5570" i="21"/>
  <c r="D5571" i="21"/>
  <c r="D5572" i="21"/>
  <c r="D5573" i="21"/>
  <c r="D5574" i="21"/>
  <c r="D5575" i="21"/>
  <c r="D5576" i="21"/>
  <c r="D5577" i="21"/>
  <c r="D5578" i="21"/>
  <c r="D5579" i="21"/>
  <c r="D5580" i="21"/>
  <c r="D5581" i="21"/>
  <c r="D5582" i="21"/>
  <c r="D5583" i="21"/>
  <c r="D5584" i="21"/>
  <c r="D5585" i="21"/>
  <c r="D5586" i="21"/>
  <c r="D5587" i="21"/>
  <c r="D5588" i="21"/>
  <c r="D5589" i="21"/>
  <c r="D5590" i="21"/>
  <c r="D5591" i="21"/>
  <c r="D5592" i="21"/>
  <c r="D5593" i="21"/>
  <c r="D5594" i="21"/>
  <c r="D5595" i="21"/>
  <c r="D5596" i="21"/>
  <c r="D5597" i="21"/>
  <c r="D5598" i="21"/>
  <c r="D5599" i="21"/>
  <c r="D5600" i="21"/>
  <c r="D5601" i="21"/>
  <c r="D5602" i="21"/>
  <c r="D5603" i="21"/>
  <c r="D5604" i="21"/>
  <c r="D5605" i="21"/>
  <c r="D5606" i="21"/>
  <c r="D5607" i="21"/>
  <c r="D5608" i="21"/>
  <c r="D5609" i="21"/>
  <c r="D5610" i="21"/>
  <c r="D5611" i="21"/>
  <c r="D5612" i="21"/>
  <c r="D5613" i="21"/>
  <c r="D5614" i="21"/>
  <c r="D5615" i="21"/>
  <c r="D5616" i="21"/>
  <c r="D5617" i="21"/>
  <c r="D5618" i="21"/>
  <c r="D5619" i="21"/>
  <c r="D5620" i="21"/>
  <c r="D5621" i="21"/>
  <c r="D5622" i="21"/>
  <c r="D5623" i="21"/>
  <c r="D5624" i="21"/>
  <c r="D5625" i="21"/>
  <c r="D5626" i="21"/>
  <c r="D5627" i="21"/>
  <c r="D5628" i="21"/>
  <c r="D5629" i="21"/>
  <c r="D5630" i="21"/>
  <c r="D5631" i="21"/>
  <c r="D5632" i="21"/>
  <c r="D5633" i="21"/>
  <c r="D5634" i="21"/>
  <c r="D5635" i="21"/>
  <c r="D5636" i="21"/>
  <c r="D5637" i="21"/>
  <c r="D5638" i="21"/>
  <c r="D5639" i="21"/>
  <c r="D5640" i="21"/>
  <c r="D5641" i="21"/>
  <c r="D5642" i="21"/>
  <c r="D5643" i="21"/>
  <c r="D5644" i="21"/>
  <c r="D5645" i="21"/>
  <c r="D5646" i="21"/>
  <c r="D5647" i="21"/>
  <c r="D5648" i="21"/>
  <c r="D5649" i="21"/>
  <c r="D5650" i="21"/>
  <c r="D5651" i="21"/>
  <c r="D5652" i="21"/>
  <c r="D5653" i="21"/>
  <c r="D5654" i="21"/>
  <c r="D5655" i="21"/>
  <c r="D5656" i="21"/>
  <c r="D5657" i="21"/>
  <c r="D5658" i="21"/>
  <c r="D5659" i="21"/>
  <c r="D5660" i="21"/>
  <c r="D5661" i="21"/>
  <c r="D5662" i="21"/>
  <c r="D5663" i="21"/>
  <c r="D5664" i="21"/>
  <c r="D5665" i="21"/>
  <c r="D5666" i="21"/>
  <c r="D5667" i="21"/>
  <c r="D5668" i="21"/>
  <c r="D5669" i="21"/>
  <c r="D5670" i="21"/>
  <c r="D5671" i="21"/>
  <c r="D5672" i="21"/>
  <c r="D5673" i="21"/>
  <c r="D5674" i="21"/>
  <c r="D5675" i="21"/>
  <c r="D5676" i="21"/>
  <c r="D5677" i="21"/>
  <c r="D5678" i="21"/>
  <c r="D5679" i="21"/>
  <c r="D5680" i="21"/>
  <c r="D5681" i="21"/>
  <c r="D5682" i="21"/>
  <c r="D5683" i="21"/>
  <c r="D5684" i="21"/>
  <c r="D5685" i="21"/>
  <c r="D5686" i="21"/>
  <c r="D5687" i="21"/>
  <c r="D5688" i="21"/>
  <c r="D5689" i="21"/>
  <c r="D5690" i="21"/>
  <c r="D5691" i="21"/>
  <c r="D5692" i="21"/>
  <c r="D5693" i="21"/>
  <c r="D5694" i="21"/>
  <c r="D5695" i="21"/>
  <c r="D5696" i="21"/>
  <c r="D5697" i="21"/>
  <c r="D5698" i="21"/>
  <c r="D5699" i="21"/>
  <c r="D5700" i="21"/>
  <c r="D5701" i="21"/>
  <c r="D5702" i="21"/>
  <c r="D5703" i="21"/>
  <c r="D5704" i="21"/>
  <c r="D5705" i="21"/>
  <c r="D5706" i="21"/>
  <c r="D5707" i="21"/>
  <c r="D5708" i="21"/>
  <c r="D5709" i="21"/>
  <c r="D5710" i="21"/>
  <c r="D5711" i="21"/>
  <c r="D5712" i="21"/>
  <c r="D5713" i="21"/>
  <c r="D5714" i="21"/>
  <c r="D5715" i="21"/>
  <c r="D5716" i="21"/>
  <c r="D5717" i="21"/>
  <c r="D5718" i="21"/>
  <c r="D5719" i="21"/>
  <c r="D5720" i="21"/>
  <c r="D5721" i="21"/>
  <c r="D5722" i="21"/>
  <c r="D5723" i="21"/>
  <c r="D5724" i="21"/>
  <c r="D5725" i="21"/>
  <c r="D5726" i="21"/>
  <c r="D5727" i="21"/>
  <c r="D5728" i="21"/>
  <c r="D5729" i="21"/>
  <c r="D5730" i="21"/>
  <c r="D5731" i="21"/>
  <c r="D5732" i="21"/>
  <c r="D5733" i="21"/>
  <c r="D5734" i="21"/>
  <c r="D5735" i="21"/>
  <c r="D5736" i="21"/>
  <c r="D5737" i="21"/>
  <c r="D5738" i="21"/>
  <c r="D5739" i="21"/>
  <c r="D5740" i="21"/>
  <c r="D5741" i="21"/>
  <c r="D5742" i="21"/>
  <c r="D5743" i="21"/>
  <c r="D5744" i="21"/>
  <c r="D5745" i="21"/>
  <c r="D5746" i="21"/>
  <c r="D5747" i="21"/>
  <c r="D5748" i="21"/>
  <c r="D5749" i="21"/>
  <c r="D5750" i="21"/>
  <c r="D5751" i="21"/>
  <c r="D5752" i="21"/>
  <c r="D5753" i="21"/>
  <c r="D5754" i="21"/>
  <c r="D5755" i="21"/>
  <c r="D5756" i="21"/>
  <c r="D5757" i="21"/>
  <c r="D5758" i="21"/>
  <c r="D5759" i="21"/>
  <c r="D5760" i="21"/>
  <c r="D5761" i="21"/>
  <c r="D5762" i="21"/>
  <c r="D5763" i="21"/>
  <c r="D5764" i="21"/>
  <c r="D5765" i="21"/>
  <c r="D5766" i="21"/>
  <c r="D5767" i="21"/>
  <c r="D5768" i="21"/>
  <c r="D5769" i="21"/>
  <c r="D5770" i="21"/>
  <c r="D5771" i="21"/>
  <c r="D5772" i="21"/>
  <c r="D5773" i="21"/>
  <c r="D5774" i="21"/>
  <c r="D5775" i="21"/>
  <c r="D5776" i="21"/>
  <c r="D5777" i="21"/>
  <c r="D5778" i="21"/>
  <c r="D5779" i="21"/>
  <c r="D5780" i="21"/>
  <c r="D5781" i="21"/>
  <c r="D5782" i="21"/>
  <c r="D5783" i="21"/>
  <c r="D5784" i="21"/>
  <c r="D5785" i="21"/>
  <c r="D5786" i="21"/>
  <c r="D5787" i="21"/>
  <c r="D5788" i="21"/>
  <c r="D5789" i="21"/>
  <c r="D5790" i="21"/>
  <c r="D5791" i="21"/>
  <c r="D5792" i="21"/>
  <c r="D5793" i="21"/>
  <c r="D5794" i="21"/>
  <c r="D5795" i="21"/>
  <c r="D5796" i="21"/>
  <c r="D5797" i="21"/>
  <c r="D5798" i="21"/>
  <c r="D5799" i="21"/>
  <c r="D5800" i="21"/>
  <c r="D5801" i="21"/>
  <c r="D5802" i="21"/>
  <c r="D5803" i="21"/>
  <c r="D5804" i="21"/>
  <c r="D5805" i="21"/>
  <c r="D5806" i="21"/>
  <c r="D5807" i="21"/>
  <c r="D5808" i="21"/>
  <c r="D5809" i="21"/>
  <c r="D5810" i="21"/>
  <c r="D5811" i="21"/>
  <c r="D5812" i="21"/>
  <c r="D5813" i="21"/>
  <c r="D5814" i="21"/>
  <c r="D5815" i="21"/>
  <c r="D5816" i="21"/>
  <c r="D5817" i="21"/>
  <c r="D5818" i="21"/>
  <c r="D5819" i="21"/>
  <c r="D5820" i="21"/>
  <c r="D5821" i="21"/>
  <c r="D5822" i="21"/>
  <c r="D5823" i="21"/>
  <c r="D5824" i="21"/>
  <c r="D5825" i="21"/>
  <c r="D5826" i="21"/>
  <c r="D5827" i="21"/>
  <c r="D5828" i="21"/>
  <c r="D5829" i="21"/>
  <c r="D5830" i="21"/>
  <c r="D5831" i="21"/>
  <c r="D5832" i="21"/>
  <c r="D5833" i="21"/>
  <c r="D5834" i="21"/>
  <c r="D5835" i="21"/>
  <c r="D5836" i="21"/>
  <c r="D5837" i="21"/>
  <c r="D5838" i="21"/>
  <c r="D5839" i="21"/>
  <c r="D5840" i="21"/>
  <c r="D5841" i="21"/>
  <c r="D5842" i="21"/>
  <c r="D5843" i="21"/>
  <c r="D5844" i="21"/>
  <c r="D5845" i="21"/>
  <c r="D5846" i="21"/>
  <c r="D5847" i="21"/>
  <c r="D5848" i="21"/>
  <c r="D5849" i="21"/>
  <c r="D5850" i="21"/>
  <c r="D5851" i="21"/>
  <c r="D5852" i="21"/>
  <c r="D5853" i="21"/>
  <c r="D5854" i="21"/>
  <c r="D5855" i="21"/>
  <c r="D5856" i="21"/>
  <c r="D5857" i="21"/>
  <c r="D5858" i="21"/>
  <c r="D5859" i="21"/>
  <c r="D5860" i="21"/>
  <c r="D5861" i="21"/>
  <c r="D5862" i="21"/>
  <c r="D5863" i="21"/>
  <c r="D5864" i="21"/>
  <c r="D5865" i="21"/>
  <c r="D5866" i="21"/>
  <c r="D5867" i="21"/>
  <c r="D5868" i="21"/>
  <c r="D5869" i="21"/>
  <c r="D5870" i="21"/>
  <c r="D5871" i="21"/>
  <c r="D5872" i="21"/>
  <c r="D5873" i="21"/>
  <c r="D5874" i="21"/>
  <c r="D5875" i="21"/>
  <c r="D5876" i="21"/>
  <c r="D5877" i="21"/>
  <c r="D5878" i="21"/>
  <c r="D5879" i="21"/>
  <c r="D5880" i="21"/>
  <c r="D5881" i="21"/>
  <c r="D5882" i="21"/>
  <c r="D5883" i="21"/>
  <c r="D5884" i="21"/>
  <c r="D5885" i="21"/>
  <c r="D5886" i="21"/>
  <c r="D5887" i="21"/>
  <c r="D5888" i="21"/>
  <c r="D5889" i="21"/>
  <c r="D5890" i="21"/>
  <c r="D5891" i="21"/>
  <c r="D5892" i="21"/>
  <c r="D5893" i="21"/>
  <c r="D5894" i="21"/>
  <c r="D5895" i="21"/>
  <c r="D5896" i="21"/>
  <c r="D5897" i="21"/>
  <c r="D5898" i="21"/>
  <c r="D5899" i="21"/>
  <c r="D5900" i="21"/>
  <c r="D5901" i="21"/>
  <c r="D5902" i="21"/>
  <c r="D5903" i="21"/>
  <c r="D5904" i="21"/>
  <c r="D5905" i="21"/>
  <c r="D5906" i="21"/>
  <c r="D5907" i="21"/>
  <c r="D5908" i="21"/>
  <c r="D5909" i="21"/>
  <c r="D5910" i="21"/>
  <c r="D5911" i="21"/>
  <c r="D5912" i="21"/>
  <c r="D5913" i="21"/>
  <c r="D5914" i="21"/>
  <c r="D5915" i="21"/>
  <c r="D5916" i="21"/>
  <c r="D5917" i="21"/>
  <c r="D5918" i="21"/>
  <c r="D5919" i="21"/>
  <c r="D5920" i="21"/>
  <c r="D5921" i="21"/>
  <c r="D5922" i="21"/>
  <c r="D5923" i="21"/>
  <c r="D5924" i="21"/>
  <c r="D5925" i="21"/>
  <c r="D5926" i="21"/>
  <c r="D5927" i="21"/>
  <c r="D5928" i="21"/>
  <c r="D5929" i="21"/>
  <c r="D5930" i="21"/>
  <c r="D5931" i="21"/>
  <c r="D5932" i="21"/>
  <c r="D5933" i="21"/>
  <c r="D5934" i="21"/>
  <c r="D5935" i="21"/>
  <c r="D5936" i="21"/>
  <c r="D5937" i="21"/>
  <c r="D5938" i="21"/>
  <c r="D5939" i="21"/>
  <c r="D5940" i="21"/>
  <c r="D5941" i="21"/>
  <c r="D5942" i="21"/>
  <c r="D5943" i="21"/>
  <c r="D5944" i="21"/>
  <c r="D5945" i="21"/>
  <c r="D5946" i="21"/>
  <c r="D5947" i="21"/>
  <c r="D5948" i="21"/>
  <c r="D5949" i="21"/>
  <c r="D5950" i="21"/>
  <c r="D5951" i="21"/>
  <c r="D5952" i="21"/>
  <c r="D5953" i="21"/>
  <c r="D5954" i="21"/>
  <c r="D5955" i="21"/>
  <c r="D5956" i="21"/>
  <c r="D5957" i="21"/>
  <c r="D5958" i="21"/>
  <c r="D5959" i="21"/>
  <c r="D5960" i="21"/>
  <c r="D5961" i="21"/>
  <c r="D5962" i="21"/>
  <c r="D5963" i="21"/>
  <c r="D5964" i="21"/>
  <c r="D5965" i="21"/>
  <c r="D5966" i="21"/>
  <c r="D5967" i="21"/>
  <c r="D5968" i="21"/>
  <c r="D5969" i="21"/>
  <c r="D5970" i="21"/>
  <c r="D5971" i="21"/>
  <c r="D5972" i="21"/>
  <c r="D5973" i="21"/>
  <c r="D5974" i="21"/>
  <c r="D5975" i="21"/>
  <c r="D5976" i="21"/>
  <c r="D5977" i="21"/>
  <c r="D5978" i="21"/>
  <c r="D5979" i="21"/>
  <c r="D5980" i="21"/>
  <c r="D5981" i="21"/>
  <c r="D5982" i="21"/>
  <c r="D5983" i="21"/>
  <c r="D5984" i="21"/>
  <c r="D5985" i="21"/>
  <c r="D5986" i="21"/>
  <c r="D5987" i="21"/>
  <c r="D5988" i="21"/>
  <c r="D5989" i="21"/>
  <c r="D5990" i="21"/>
  <c r="D5991" i="21"/>
  <c r="D5992" i="21"/>
  <c r="D5993" i="21"/>
  <c r="D5994" i="21"/>
  <c r="D5995" i="21"/>
  <c r="D5996" i="21"/>
  <c r="D5997" i="21"/>
  <c r="D5998" i="21"/>
  <c r="D5999" i="21"/>
  <c r="D6000" i="21"/>
  <c r="D6001" i="21"/>
  <c r="D6002" i="21"/>
  <c r="D6003" i="21"/>
  <c r="D6004" i="21"/>
  <c r="D6005" i="21"/>
  <c r="D6006" i="21"/>
  <c r="D6007" i="21"/>
  <c r="D6008" i="21"/>
  <c r="D6009" i="21"/>
  <c r="D6010" i="21"/>
  <c r="D6011" i="21"/>
  <c r="D6012" i="21"/>
  <c r="D6013" i="21"/>
  <c r="D6014" i="21"/>
  <c r="D6015" i="21"/>
  <c r="D6016" i="21"/>
  <c r="D6017" i="21"/>
  <c r="D6018" i="21"/>
  <c r="D6019" i="21"/>
  <c r="D6020" i="21"/>
  <c r="D6021" i="21"/>
  <c r="D6022" i="21"/>
  <c r="D6023" i="21"/>
  <c r="D6024" i="21"/>
  <c r="D6025" i="21"/>
  <c r="D6026" i="21"/>
  <c r="D6027" i="21"/>
  <c r="D6028" i="21"/>
  <c r="D6029" i="21"/>
  <c r="D6030" i="21"/>
  <c r="D6031" i="21"/>
  <c r="D6032" i="21"/>
  <c r="D6033" i="21"/>
  <c r="D6034" i="21"/>
  <c r="D6035" i="21"/>
  <c r="D6036" i="21"/>
  <c r="D6037" i="21"/>
  <c r="D6038" i="21"/>
  <c r="D6039" i="21"/>
  <c r="D6040" i="21"/>
  <c r="D6041" i="21"/>
  <c r="D6042" i="21"/>
  <c r="D6043" i="21"/>
  <c r="D6044" i="21"/>
  <c r="D6045" i="21"/>
  <c r="D6046" i="21"/>
  <c r="D6047" i="21"/>
  <c r="D6048" i="21"/>
  <c r="D6049" i="21"/>
  <c r="D6050" i="21"/>
  <c r="D6051" i="21"/>
  <c r="D6052" i="21"/>
  <c r="D6053" i="21"/>
  <c r="D6054" i="21"/>
  <c r="D6055" i="21"/>
  <c r="D6056" i="21"/>
  <c r="D6057" i="21"/>
  <c r="D6058" i="21"/>
  <c r="D6059" i="21"/>
  <c r="D6060" i="21"/>
  <c r="D6061" i="21"/>
  <c r="D6062" i="21"/>
  <c r="D6063" i="21"/>
  <c r="D6064" i="21"/>
  <c r="D6065" i="21"/>
  <c r="D6066" i="21"/>
  <c r="D6067" i="21"/>
  <c r="D6068" i="21"/>
  <c r="D6069" i="21"/>
  <c r="D6070" i="21"/>
  <c r="D6071" i="21"/>
  <c r="D6072" i="21"/>
  <c r="D6073" i="21"/>
  <c r="D6074" i="21"/>
  <c r="D6075" i="21"/>
  <c r="D6076" i="21"/>
  <c r="D6077" i="21"/>
  <c r="D6078" i="21"/>
  <c r="D6079" i="21"/>
  <c r="D6080" i="21"/>
  <c r="D6081" i="21"/>
  <c r="D6082" i="21"/>
  <c r="D6083" i="21"/>
  <c r="D6084" i="21"/>
  <c r="D6085" i="21"/>
  <c r="D6086" i="21"/>
  <c r="D6087" i="21"/>
  <c r="D6088" i="21"/>
  <c r="D6089" i="21"/>
  <c r="D6090" i="21"/>
  <c r="D6091" i="21"/>
  <c r="D6092" i="21"/>
  <c r="D6093" i="21"/>
  <c r="D6094" i="21"/>
  <c r="D6095" i="21"/>
  <c r="D6096" i="21"/>
  <c r="D6097" i="21"/>
  <c r="D6098" i="21"/>
  <c r="D6099" i="21"/>
  <c r="D6100" i="21"/>
  <c r="D6101" i="21"/>
  <c r="D6102" i="21"/>
  <c r="D6103" i="21"/>
  <c r="D6104" i="21"/>
  <c r="D6105" i="21"/>
  <c r="D6106" i="21"/>
  <c r="D6107" i="21"/>
  <c r="D6108" i="21"/>
  <c r="D6109" i="21"/>
  <c r="D6110" i="21"/>
  <c r="D6111" i="21"/>
  <c r="D6112" i="21"/>
  <c r="D6113" i="21"/>
  <c r="D6114" i="21"/>
  <c r="D6115" i="21"/>
  <c r="D6116" i="21"/>
  <c r="D6117" i="21"/>
  <c r="D6118" i="21"/>
  <c r="D6119" i="21"/>
  <c r="D6120" i="21"/>
  <c r="D6121" i="21"/>
  <c r="D6122" i="21"/>
  <c r="D6123" i="21"/>
  <c r="D6124" i="21"/>
  <c r="D6125" i="21"/>
  <c r="D6126" i="21"/>
  <c r="D6127" i="21"/>
  <c r="D6128" i="21"/>
  <c r="D6129" i="21"/>
  <c r="D6130" i="21"/>
  <c r="D6131" i="21"/>
  <c r="D6132" i="21"/>
  <c r="D6133" i="21"/>
  <c r="D6134" i="21"/>
  <c r="D6135" i="21"/>
  <c r="D6136" i="21"/>
  <c r="D6137" i="21"/>
  <c r="D6138" i="21"/>
  <c r="D6139" i="21"/>
  <c r="D6140" i="21"/>
  <c r="D6141" i="21"/>
  <c r="D6142" i="21"/>
  <c r="D6143" i="21"/>
  <c r="D6144" i="21"/>
  <c r="D6145" i="21"/>
  <c r="D6146" i="21"/>
  <c r="D6147" i="21"/>
  <c r="D6148" i="21"/>
  <c r="D6149" i="21"/>
  <c r="D6150" i="21"/>
  <c r="D6151" i="21"/>
  <c r="D6152" i="21"/>
  <c r="D6153" i="21"/>
  <c r="D6154" i="21"/>
  <c r="D6155" i="21"/>
  <c r="D6156" i="21"/>
  <c r="D6157" i="21"/>
  <c r="D6158" i="21"/>
  <c r="D6159" i="21"/>
  <c r="D6160" i="21"/>
  <c r="D6161" i="21"/>
  <c r="D6162" i="21"/>
  <c r="D6163" i="21"/>
  <c r="D6164" i="21"/>
  <c r="D6165" i="21"/>
  <c r="D6166" i="21"/>
  <c r="D6167" i="21"/>
  <c r="D6168" i="21"/>
  <c r="D6169" i="21"/>
  <c r="D6170" i="21"/>
  <c r="D6171" i="21"/>
  <c r="D6172" i="21"/>
  <c r="D6173" i="21"/>
  <c r="D6174" i="21"/>
  <c r="D6175" i="21"/>
  <c r="D6176" i="21"/>
  <c r="D6177" i="21"/>
  <c r="D6178" i="21"/>
  <c r="D6179" i="21"/>
  <c r="D6180" i="21"/>
  <c r="D6181" i="21"/>
  <c r="D6182" i="21"/>
  <c r="D6183" i="21"/>
  <c r="D6184" i="21"/>
  <c r="D6185" i="21"/>
  <c r="D6186" i="21"/>
  <c r="D6187" i="21"/>
  <c r="D6188" i="21"/>
  <c r="D6189" i="21"/>
  <c r="D6190" i="21"/>
  <c r="D6191" i="21"/>
  <c r="D6192" i="21"/>
  <c r="D6193" i="21"/>
  <c r="D6194" i="21"/>
  <c r="D6195" i="21"/>
  <c r="D6196" i="21"/>
  <c r="D6197" i="21"/>
  <c r="D6198" i="21"/>
  <c r="D6199" i="21"/>
  <c r="D6200" i="21"/>
  <c r="D6201" i="21"/>
  <c r="D6202" i="21"/>
  <c r="D6203" i="21"/>
  <c r="D6204" i="21"/>
  <c r="D6205" i="21"/>
  <c r="D6206" i="21"/>
  <c r="D6207" i="21"/>
  <c r="D6208" i="21"/>
  <c r="D6209" i="21"/>
  <c r="D6210" i="21"/>
  <c r="D6211" i="21"/>
  <c r="D6212" i="21"/>
  <c r="D6213" i="21"/>
  <c r="D6214" i="21"/>
  <c r="D6215" i="21"/>
  <c r="D6216" i="21"/>
  <c r="D6217" i="21"/>
  <c r="D6218" i="21"/>
  <c r="D6219" i="21"/>
  <c r="D6220" i="21"/>
  <c r="D6221" i="21"/>
  <c r="D6222" i="21"/>
  <c r="D6223" i="21"/>
  <c r="D6224" i="21"/>
  <c r="D6225" i="21"/>
  <c r="D6226" i="21"/>
  <c r="D6227" i="21"/>
  <c r="D6228" i="21"/>
  <c r="D6229" i="21"/>
  <c r="D6230" i="21"/>
  <c r="D6231" i="21"/>
  <c r="D6232" i="21"/>
  <c r="D6233" i="21"/>
  <c r="D6234" i="21"/>
  <c r="D6235" i="21"/>
  <c r="D6236" i="21"/>
  <c r="D6237" i="21"/>
  <c r="D6238" i="21"/>
  <c r="D6239" i="21"/>
  <c r="D6240" i="21"/>
  <c r="D6241" i="21"/>
  <c r="D6242" i="21"/>
  <c r="D6243" i="21"/>
  <c r="D6244" i="21"/>
  <c r="D6245" i="21"/>
  <c r="D6246" i="21"/>
  <c r="D6247" i="21"/>
  <c r="D6248" i="21"/>
  <c r="D6249" i="21"/>
  <c r="D6250" i="21"/>
  <c r="D6251" i="21"/>
  <c r="D6252" i="21"/>
  <c r="D6253" i="21"/>
  <c r="D6254" i="21"/>
  <c r="D6255" i="21"/>
  <c r="D6256" i="21"/>
  <c r="D6257" i="21"/>
  <c r="D6258" i="21"/>
  <c r="D6259" i="21"/>
  <c r="D6260" i="21"/>
  <c r="D6261" i="21"/>
  <c r="D6262" i="21"/>
  <c r="D6263" i="21"/>
  <c r="D6264" i="21"/>
  <c r="D6265" i="21"/>
  <c r="D6266" i="21"/>
  <c r="D6267" i="21"/>
  <c r="D6268" i="21"/>
  <c r="D6269" i="21"/>
  <c r="D6270" i="21"/>
  <c r="D6271" i="21"/>
  <c r="D6272" i="21"/>
  <c r="D6273" i="21"/>
  <c r="D6274" i="21"/>
  <c r="D6275" i="21"/>
  <c r="D6276" i="21"/>
  <c r="D6277" i="21"/>
  <c r="D6278" i="21"/>
  <c r="D6279" i="21"/>
  <c r="D6280" i="21"/>
  <c r="D6281" i="21"/>
  <c r="D6282" i="21"/>
  <c r="D6283" i="21"/>
  <c r="D6284" i="21"/>
  <c r="D6285" i="21"/>
  <c r="D6286" i="21"/>
  <c r="D6287" i="21"/>
  <c r="D6288" i="21"/>
  <c r="D6289" i="21"/>
  <c r="D6290" i="21"/>
  <c r="D6291" i="21"/>
  <c r="D6292" i="21"/>
  <c r="D6293" i="21"/>
  <c r="D6294" i="21"/>
  <c r="D6295" i="21"/>
  <c r="D6296" i="21"/>
  <c r="D6297" i="21"/>
  <c r="D6298" i="21"/>
  <c r="D6299" i="21"/>
  <c r="D6300" i="21"/>
  <c r="D6301" i="21"/>
  <c r="D6302" i="21"/>
  <c r="D6303" i="21"/>
  <c r="D6304" i="21"/>
  <c r="D6305" i="21"/>
  <c r="D6306" i="21"/>
  <c r="D6307" i="21"/>
  <c r="D6308" i="21"/>
  <c r="D6309" i="21"/>
  <c r="D6310" i="21"/>
  <c r="D6311" i="21"/>
  <c r="D6312" i="21"/>
  <c r="D6313" i="21"/>
  <c r="D6314" i="21"/>
  <c r="D6315" i="21"/>
  <c r="D6316" i="21"/>
  <c r="D6317" i="21"/>
  <c r="D6318" i="21"/>
  <c r="D6319" i="21"/>
  <c r="D6320" i="21"/>
  <c r="D6321" i="21"/>
  <c r="D6322" i="21"/>
  <c r="D6323" i="21"/>
  <c r="D6324" i="21"/>
  <c r="D6325" i="21"/>
  <c r="D6326" i="21"/>
  <c r="D6327" i="21"/>
  <c r="D6328" i="21"/>
  <c r="D6329" i="21"/>
  <c r="D6330" i="21"/>
  <c r="D6331" i="21"/>
  <c r="D6332" i="21"/>
  <c r="D6333" i="21"/>
  <c r="D6334" i="21"/>
  <c r="D6335" i="21"/>
  <c r="D6336" i="21"/>
  <c r="D6337" i="21"/>
  <c r="D6338" i="21"/>
  <c r="D6339" i="21"/>
  <c r="D6340" i="21"/>
  <c r="D6341" i="21"/>
  <c r="D6342" i="21"/>
  <c r="D6343" i="21"/>
  <c r="D6344" i="21"/>
  <c r="D6345" i="21"/>
  <c r="D6346" i="21"/>
  <c r="D6347" i="21"/>
  <c r="D6348" i="21"/>
  <c r="D6349" i="21"/>
  <c r="D6350" i="21"/>
  <c r="D6351" i="21"/>
  <c r="D6352" i="21"/>
  <c r="D6353" i="21"/>
  <c r="D6354" i="21"/>
  <c r="D6355" i="21"/>
  <c r="D6356" i="21"/>
  <c r="D6357" i="21"/>
  <c r="D6358" i="21"/>
  <c r="D6359" i="21"/>
  <c r="D6360" i="21"/>
  <c r="D6361" i="21"/>
  <c r="D6362" i="21"/>
  <c r="D6363" i="21"/>
  <c r="D6364" i="21"/>
  <c r="D6365" i="21"/>
  <c r="D6366" i="21"/>
  <c r="D6367" i="21"/>
  <c r="D6368" i="21"/>
  <c r="D6369" i="21"/>
  <c r="D6370" i="21"/>
  <c r="D6371" i="21"/>
  <c r="D6372" i="21"/>
  <c r="D6373" i="21"/>
  <c r="D6374" i="21"/>
  <c r="D6375" i="21"/>
  <c r="D6376" i="21"/>
  <c r="D6377" i="21"/>
  <c r="D6378" i="21"/>
  <c r="D6379" i="21"/>
  <c r="D6380" i="21"/>
  <c r="D6381" i="21"/>
  <c r="D6382" i="21"/>
  <c r="D6383" i="21"/>
  <c r="D6384" i="21"/>
  <c r="D6385" i="21"/>
  <c r="D6386" i="21"/>
  <c r="D6387" i="21"/>
  <c r="D6388" i="21"/>
  <c r="D6389" i="21"/>
  <c r="D6390" i="21"/>
  <c r="D6391" i="21"/>
  <c r="D6392" i="21"/>
  <c r="D6393" i="21"/>
  <c r="D6394" i="21"/>
  <c r="D6395" i="21"/>
  <c r="D6396" i="21"/>
  <c r="D6397" i="21"/>
  <c r="D6398" i="21"/>
  <c r="D6399" i="21"/>
  <c r="D6400" i="21"/>
  <c r="D6401" i="21"/>
  <c r="D6402" i="21"/>
  <c r="D6403" i="21"/>
  <c r="D6404" i="21"/>
  <c r="D6405" i="21"/>
  <c r="D6406" i="21"/>
  <c r="D6407" i="21"/>
  <c r="D6408" i="21"/>
  <c r="D6409" i="21"/>
  <c r="D6410" i="21"/>
  <c r="D6411" i="21"/>
  <c r="D6412" i="21"/>
  <c r="D6413" i="21"/>
  <c r="D6414" i="21"/>
  <c r="D6415" i="21"/>
  <c r="D6416" i="21"/>
  <c r="D6417" i="21"/>
  <c r="D6418" i="21"/>
  <c r="D6419" i="21"/>
  <c r="D6420" i="21"/>
  <c r="D6421" i="21"/>
  <c r="D6422" i="21"/>
  <c r="D6423" i="21"/>
  <c r="D6424" i="21"/>
  <c r="D6425" i="21"/>
  <c r="D6426" i="21"/>
  <c r="D6427" i="21"/>
  <c r="D6428" i="21"/>
  <c r="D6429" i="21"/>
  <c r="D6430" i="21"/>
  <c r="D6431" i="21"/>
  <c r="D6432" i="21"/>
  <c r="D6433" i="21"/>
  <c r="D6434" i="21"/>
  <c r="D6435" i="21"/>
  <c r="D6436" i="21"/>
  <c r="D6437" i="21"/>
  <c r="D6438" i="21"/>
  <c r="D6439" i="21"/>
  <c r="D6440" i="21"/>
  <c r="D6441" i="21"/>
  <c r="D6442" i="21"/>
  <c r="D6443" i="21"/>
  <c r="D6444" i="21"/>
  <c r="D6445" i="21"/>
  <c r="D6446" i="21"/>
  <c r="D6447" i="21"/>
  <c r="D6448" i="21"/>
  <c r="D6449" i="21"/>
  <c r="D6450" i="21"/>
  <c r="D6451" i="21"/>
  <c r="D6452" i="21"/>
  <c r="D6453" i="21"/>
  <c r="D6454" i="21"/>
  <c r="D6455" i="21"/>
  <c r="D6456" i="21"/>
  <c r="D6457" i="21"/>
  <c r="D6458" i="21"/>
  <c r="D6459" i="21"/>
  <c r="D6460" i="21"/>
  <c r="D6461" i="21"/>
  <c r="D6462" i="21"/>
  <c r="D6463" i="21"/>
  <c r="D6464" i="21"/>
  <c r="D6465" i="21"/>
  <c r="D6466" i="21"/>
  <c r="D6467" i="21"/>
  <c r="D6468" i="21"/>
  <c r="D6469" i="21"/>
  <c r="D6470" i="21"/>
  <c r="D6471" i="21"/>
  <c r="D6472" i="21"/>
  <c r="D6473" i="21"/>
  <c r="D6474" i="21"/>
  <c r="D6475" i="21"/>
  <c r="D6476" i="21"/>
  <c r="D6477" i="21"/>
  <c r="D6478" i="21"/>
  <c r="D6479" i="21"/>
  <c r="D6480" i="21"/>
  <c r="D6481" i="21"/>
  <c r="D6482" i="21"/>
  <c r="D6483" i="21"/>
  <c r="D6484" i="21"/>
  <c r="D6485" i="21"/>
  <c r="D6486" i="21"/>
  <c r="D6487" i="21"/>
  <c r="D6488" i="21"/>
  <c r="D6489" i="21"/>
  <c r="D6490" i="21"/>
  <c r="D6491" i="21"/>
  <c r="D6492" i="21"/>
  <c r="D6493" i="21"/>
  <c r="D6494" i="21"/>
  <c r="D6495" i="21"/>
  <c r="D6496" i="21"/>
  <c r="D6497" i="21"/>
  <c r="D6498" i="21"/>
  <c r="D6499" i="21"/>
  <c r="D6500" i="21"/>
  <c r="D6501" i="21"/>
  <c r="D6502" i="21"/>
  <c r="D6503" i="21"/>
  <c r="D6504" i="21"/>
  <c r="D6505" i="21"/>
  <c r="D6506" i="21"/>
  <c r="D6507" i="21"/>
  <c r="D6508" i="21"/>
  <c r="D6509" i="21"/>
  <c r="D6510" i="21"/>
  <c r="D6511" i="21"/>
  <c r="D6512" i="21"/>
  <c r="D6513" i="21"/>
  <c r="D6514" i="21"/>
  <c r="D6515" i="21"/>
  <c r="D6516" i="21"/>
  <c r="D6517" i="21"/>
  <c r="D6518" i="21"/>
  <c r="D6519" i="21"/>
  <c r="D6520" i="21"/>
  <c r="D6521" i="21"/>
  <c r="D6522" i="21"/>
  <c r="D6523" i="21"/>
  <c r="D6524" i="21"/>
  <c r="D6525" i="21"/>
  <c r="D6526" i="21"/>
  <c r="D6527" i="21"/>
  <c r="D6528" i="21"/>
  <c r="D6529" i="21"/>
  <c r="D6530" i="21"/>
  <c r="D6531" i="21"/>
  <c r="D6532" i="21"/>
  <c r="D6533" i="21"/>
  <c r="D6534" i="21"/>
  <c r="D6535" i="21"/>
  <c r="D6536" i="21"/>
  <c r="D6537" i="21"/>
  <c r="D6538" i="21"/>
  <c r="D6539" i="21"/>
  <c r="D6540" i="21"/>
  <c r="D6541" i="21"/>
  <c r="D6542" i="21"/>
  <c r="D6543" i="21"/>
  <c r="D6544" i="21"/>
  <c r="D6545" i="21"/>
  <c r="D6546" i="21"/>
  <c r="D6547" i="21"/>
  <c r="D6548" i="21"/>
  <c r="D6549" i="21"/>
  <c r="D6550" i="21"/>
  <c r="D6551" i="21"/>
  <c r="D6552" i="21"/>
  <c r="D6553" i="21"/>
  <c r="D6554" i="21"/>
  <c r="D6555" i="21"/>
  <c r="D6556" i="21"/>
  <c r="D6557" i="21"/>
  <c r="D6558" i="21"/>
  <c r="D6559" i="21"/>
  <c r="D6560" i="21"/>
  <c r="D6561" i="21"/>
  <c r="D6562" i="21"/>
  <c r="D6563" i="21"/>
  <c r="D6564" i="21"/>
  <c r="D6565" i="21"/>
  <c r="D6566" i="21"/>
  <c r="D6567" i="21"/>
  <c r="D6568" i="21"/>
  <c r="D6569" i="21"/>
  <c r="D6570" i="21"/>
  <c r="D6571" i="21"/>
  <c r="D6572" i="21"/>
  <c r="D6573" i="21"/>
  <c r="D6574" i="21"/>
  <c r="D6575" i="21"/>
  <c r="D6576" i="21"/>
  <c r="D6577" i="21"/>
  <c r="D6578" i="21"/>
  <c r="D6579" i="21"/>
  <c r="D6580" i="21"/>
  <c r="D6581" i="21"/>
  <c r="D6582" i="21"/>
  <c r="D6583" i="21"/>
  <c r="D6584" i="21"/>
  <c r="D6585" i="21"/>
  <c r="D6586" i="21"/>
  <c r="D6587" i="21"/>
  <c r="D6588" i="21"/>
  <c r="D6589" i="21"/>
  <c r="D6590" i="21"/>
  <c r="D6591" i="21"/>
  <c r="D6592" i="21"/>
  <c r="D6593" i="21"/>
  <c r="D6594" i="21"/>
  <c r="D6595" i="21"/>
  <c r="D6596" i="21"/>
  <c r="D6597" i="21"/>
  <c r="D6598" i="21"/>
  <c r="D6599" i="21"/>
  <c r="D6600" i="21"/>
  <c r="D6601" i="21"/>
  <c r="D6602" i="21"/>
  <c r="D6603" i="21"/>
  <c r="D6604" i="21"/>
  <c r="D6605" i="21"/>
  <c r="D6606" i="21"/>
  <c r="D6607" i="21"/>
  <c r="D6608" i="21"/>
  <c r="D6609" i="21"/>
  <c r="D6610" i="21"/>
  <c r="D6611" i="21"/>
  <c r="D6612" i="21"/>
  <c r="D6613" i="21"/>
  <c r="D6614" i="21"/>
  <c r="D6615" i="21"/>
  <c r="D6616" i="21"/>
  <c r="D6617" i="21"/>
  <c r="D6618" i="21"/>
  <c r="D6619" i="21"/>
  <c r="D6620" i="21"/>
  <c r="D6621" i="21"/>
  <c r="D6622" i="21"/>
  <c r="D6623" i="21"/>
  <c r="D6624" i="21"/>
  <c r="D6625" i="21"/>
  <c r="D6626" i="21"/>
  <c r="D6627" i="21"/>
  <c r="D6628" i="21"/>
  <c r="D6629" i="21"/>
  <c r="D6630" i="21"/>
  <c r="D6631" i="21"/>
  <c r="D6632" i="21"/>
  <c r="D6633" i="21"/>
  <c r="D6634" i="21"/>
  <c r="D6635" i="21"/>
  <c r="D6636" i="21"/>
  <c r="D6637" i="21"/>
  <c r="D6638" i="21"/>
  <c r="D6639" i="21"/>
  <c r="D6640" i="21"/>
  <c r="D6641" i="21"/>
  <c r="D6642" i="21"/>
  <c r="D6643" i="21"/>
  <c r="D6644" i="21"/>
  <c r="D6645" i="21"/>
  <c r="D6646" i="21"/>
  <c r="D6647" i="21"/>
  <c r="D6648" i="21"/>
  <c r="D6649" i="21"/>
  <c r="D6650" i="21"/>
  <c r="D6651" i="21"/>
  <c r="D6652" i="21"/>
  <c r="D6653" i="21"/>
  <c r="D6654" i="21"/>
  <c r="D6655" i="21"/>
  <c r="D6656" i="21"/>
  <c r="D6657" i="21"/>
  <c r="D6658" i="21"/>
  <c r="D6659" i="21"/>
  <c r="D6660" i="21"/>
  <c r="D6661" i="21"/>
  <c r="D6662" i="21"/>
  <c r="D6663" i="21"/>
  <c r="D6664" i="21"/>
  <c r="D6665" i="21"/>
  <c r="D6666" i="21"/>
  <c r="D6667" i="21"/>
  <c r="D6668" i="21"/>
  <c r="D6669" i="21"/>
  <c r="D6670" i="21"/>
  <c r="D6671" i="21"/>
  <c r="D6672" i="21"/>
  <c r="D6673" i="21"/>
  <c r="D6674" i="21"/>
  <c r="D6675" i="21"/>
  <c r="D6676" i="21"/>
  <c r="D6677" i="21"/>
  <c r="D6678" i="21"/>
  <c r="D6679" i="21"/>
  <c r="D6680" i="21"/>
  <c r="D6681" i="21"/>
  <c r="D6682" i="21"/>
  <c r="D6683" i="21"/>
  <c r="D6684" i="21"/>
  <c r="D6685" i="21"/>
  <c r="D6686" i="21"/>
  <c r="D6687" i="21"/>
  <c r="D6688" i="21"/>
  <c r="D6689" i="21"/>
  <c r="D6690" i="21"/>
  <c r="D6691" i="21"/>
  <c r="D6692" i="21"/>
  <c r="D6693" i="21"/>
  <c r="D6694" i="21"/>
  <c r="D6695" i="21"/>
  <c r="D6696" i="21"/>
  <c r="D6697" i="21"/>
  <c r="D6698" i="21"/>
  <c r="D6699" i="21"/>
  <c r="D6700" i="21"/>
  <c r="D6701" i="21"/>
  <c r="D6702" i="21"/>
  <c r="D6703" i="21"/>
  <c r="D6704" i="21"/>
  <c r="D6705" i="21"/>
  <c r="D6706" i="21"/>
  <c r="D6707" i="21"/>
  <c r="D6708" i="21"/>
  <c r="D6709" i="21"/>
  <c r="D6710" i="21"/>
  <c r="D6711" i="21"/>
  <c r="D6712" i="21"/>
  <c r="D6713" i="21"/>
  <c r="D6714" i="21"/>
  <c r="D6715" i="21"/>
  <c r="D6716" i="21"/>
  <c r="D6717" i="21"/>
  <c r="D6718" i="21"/>
  <c r="D6719" i="21"/>
  <c r="D6720" i="21"/>
  <c r="D6721" i="21"/>
  <c r="D6722" i="21"/>
  <c r="D6723" i="21"/>
  <c r="D6724" i="21"/>
  <c r="D6725" i="21"/>
  <c r="D6726" i="21"/>
  <c r="D6727" i="21"/>
  <c r="D6728" i="21"/>
  <c r="D6729" i="21"/>
  <c r="D6730" i="21"/>
  <c r="D6731" i="21"/>
  <c r="D6732" i="21"/>
  <c r="D6733" i="21"/>
  <c r="D6734" i="21"/>
  <c r="D6735" i="21"/>
  <c r="D6736" i="21"/>
  <c r="D6737" i="21"/>
  <c r="D6738" i="21"/>
  <c r="D6739" i="21"/>
  <c r="D6740" i="21"/>
  <c r="D6741" i="21"/>
  <c r="D6742" i="21"/>
  <c r="D6743" i="21"/>
  <c r="D6744" i="21"/>
  <c r="D6745" i="21"/>
  <c r="D6746" i="21"/>
  <c r="D6747" i="21"/>
  <c r="D6748" i="21"/>
  <c r="D6749" i="21"/>
  <c r="D6750" i="21"/>
  <c r="D6751" i="21"/>
  <c r="D6752" i="21"/>
  <c r="D6753" i="21"/>
  <c r="D6754" i="21"/>
  <c r="D6755" i="21"/>
  <c r="D6756" i="21"/>
  <c r="D6757" i="21"/>
  <c r="D6758" i="21"/>
  <c r="D6759" i="21"/>
  <c r="D6760" i="21"/>
  <c r="D6761" i="21"/>
  <c r="D6762" i="21"/>
  <c r="D6763" i="21"/>
  <c r="D6764" i="21"/>
  <c r="D6765" i="21"/>
  <c r="D6766" i="21"/>
  <c r="D6767" i="21"/>
  <c r="D6768" i="21"/>
  <c r="D6769" i="21"/>
  <c r="D6770" i="21"/>
  <c r="D6771" i="21"/>
  <c r="D6772" i="21"/>
  <c r="D6773" i="21"/>
  <c r="D6774" i="21"/>
  <c r="D6775" i="21"/>
  <c r="D6776" i="21"/>
  <c r="D6777" i="21"/>
  <c r="D6778" i="21"/>
  <c r="D6779" i="21"/>
  <c r="D6780" i="21"/>
  <c r="D6781" i="21"/>
  <c r="D6782" i="21"/>
  <c r="D6783" i="21"/>
  <c r="D6784" i="21"/>
  <c r="D6785" i="21"/>
  <c r="D6786" i="21"/>
  <c r="D6787" i="21"/>
  <c r="D6788" i="21"/>
  <c r="D6789" i="21"/>
  <c r="D6790" i="21"/>
  <c r="D6791" i="21"/>
  <c r="D6792" i="21"/>
  <c r="D6793" i="21"/>
  <c r="D6794" i="21"/>
  <c r="D6795" i="21"/>
  <c r="D6796" i="21"/>
  <c r="D6797" i="21"/>
  <c r="D6798" i="21"/>
  <c r="D6799" i="21"/>
  <c r="D6800" i="21"/>
  <c r="D6801" i="21"/>
  <c r="D6802" i="21"/>
  <c r="D6803" i="21"/>
  <c r="D6804" i="21"/>
  <c r="D6805" i="21"/>
  <c r="D6806" i="21"/>
  <c r="D6807" i="21"/>
  <c r="D6808" i="21"/>
  <c r="D6809" i="21"/>
  <c r="D6810" i="21"/>
  <c r="D6811" i="21"/>
  <c r="D6812" i="21"/>
  <c r="D6813" i="21"/>
  <c r="D6814" i="21"/>
  <c r="D6815" i="21"/>
  <c r="D6816" i="21"/>
  <c r="D6817" i="21"/>
  <c r="D6818" i="21"/>
  <c r="D6819" i="21"/>
  <c r="D6820" i="21"/>
  <c r="D6821" i="21"/>
  <c r="D6822" i="21"/>
  <c r="D6823" i="21"/>
  <c r="D6824" i="21"/>
  <c r="D6825" i="21"/>
  <c r="D6826" i="21"/>
  <c r="D6827" i="21"/>
  <c r="D6828" i="21"/>
  <c r="D6829" i="21"/>
  <c r="D6830" i="21"/>
  <c r="D6831" i="21"/>
  <c r="D6832" i="21"/>
  <c r="D6833" i="21"/>
  <c r="D6834" i="21"/>
  <c r="D6835" i="21"/>
  <c r="D6836" i="21"/>
  <c r="D6837" i="21"/>
  <c r="D6838" i="21"/>
  <c r="D6839" i="21"/>
  <c r="D6840" i="21"/>
  <c r="D6841" i="21"/>
  <c r="D6842" i="21"/>
  <c r="D6843" i="21"/>
  <c r="D6844" i="21"/>
  <c r="D6845" i="21"/>
  <c r="D6846" i="21"/>
  <c r="D6847" i="21"/>
  <c r="D6848" i="21"/>
  <c r="D6849" i="21"/>
  <c r="D6850" i="21"/>
  <c r="D6851" i="21"/>
  <c r="D6852" i="21"/>
  <c r="D6853" i="21"/>
  <c r="D6854" i="21"/>
  <c r="D6855" i="21"/>
  <c r="D6856" i="21"/>
  <c r="D6857" i="21"/>
  <c r="D6858" i="21"/>
  <c r="D6859" i="21"/>
  <c r="D6860" i="21"/>
  <c r="D6861" i="21"/>
  <c r="D6862" i="21"/>
  <c r="D6863" i="21"/>
  <c r="D6864" i="21"/>
  <c r="D6865" i="21"/>
  <c r="D6866" i="21"/>
  <c r="D6867" i="21"/>
  <c r="D6868" i="21"/>
  <c r="D6869" i="21"/>
  <c r="D6870" i="21"/>
  <c r="D6871" i="21"/>
  <c r="D6872" i="21"/>
  <c r="D6873" i="21"/>
  <c r="D6874" i="21"/>
  <c r="D6875" i="21"/>
  <c r="D6876" i="21"/>
  <c r="D6877" i="21"/>
  <c r="D6878" i="21"/>
  <c r="D6879" i="21"/>
  <c r="D6880" i="21"/>
  <c r="D6881" i="21"/>
  <c r="D6882" i="21"/>
  <c r="D6883" i="21"/>
  <c r="D6884" i="21"/>
  <c r="D6885" i="21"/>
  <c r="D6886" i="21"/>
  <c r="D6887" i="21"/>
  <c r="D6888" i="21"/>
  <c r="D6889" i="21"/>
  <c r="D6890" i="21"/>
  <c r="D6891" i="21"/>
  <c r="D6892" i="21"/>
  <c r="D6893" i="21"/>
  <c r="D6894" i="21"/>
  <c r="D6895" i="21"/>
  <c r="D6896" i="21"/>
  <c r="D6897" i="21"/>
  <c r="D6898" i="21"/>
  <c r="D6899" i="21"/>
  <c r="D6900" i="21"/>
  <c r="D6901" i="21"/>
  <c r="D6902" i="21"/>
  <c r="D6903" i="21"/>
  <c r="D6904" i="21"/>
  <c r="D6905" i="21"/>
  <c r="D6906" i="21"/>
  <c r="D6907" i="21"/>
  <c r="D6908" i="21"/>
  <c r="D6909" i="21"/>
  <c r="D6910" i="21"/>
  <c r="D6911" i="21"/>
  <c r="D6912" i="21"/>
  <c r="D6913" i="21"/>
  <c r="D6914" i="21"/>
  <c r="D6915" i="21"/>
  <c r="D6916" i="21"/>
  <c r="D6917" i="21"/>
  <c r="D6918" i="21"/>
  <c r="D6919" i="21"/>
  <c r="D6920" i="21"/>
  <c r="D6921" i="21"/>
  <c r="D6922" i="21"/>
  <c r="D6923" i="21"/>
  <c r="D6924" i="21"/>
  <c r="D6925" i="21"/>
  <c r="D6926" i="21"/>
  <c r="D6927" i="21"/>
  <c r="D6928" i="21"/>
  <c r="D6929" i="21"/>
  <c r="D6930" i="21"/>
  <c r="D6931" i="21"/>
  <c r="D6932" i="21"/>
  <c r="D6933" i="21"/>
  <c r="D6934" i="21"/>
  <c r="D6935" i="21"/>
  <c r="D6936" i="21"/>
  <c r="D6937" i="21"/>
  <c r="D6938" i="21"/>
  <c r="D6939" i="21"/>
  <c r="D6940" i="21"/>
  <c r="D6941" i="21"/>
  <c r="D6942" i="21"/>
  <c r="D6943" i="21"/>
  <c r="D6944" i="21"/>
  <c r="D6945" i="21"/>
  <c r="D6946" i="21"/>
  <c r="D6947" i="21"/>
  <c r="D6948" i="21"/>
  <c r="D6949" i="21"/>
  <c r="D6950" i="21"/>
  <c r="D6951" i="21"/>
  <c r="D6952" i="21"/>
  <c r="D6953" i="21"/>
  <c r="D6954" i="21"/>
  <c r="D6955" i="21"/>
  <c r="D6956" i="21"/>
  <c r="D6957" i="21"/>
  <c r="D6958" i="21"/>
  <c r="D6959" i="21"/>
  <c r="D6960" i="21"/>
  <c r="D6961" i="21"/>
  <c r="D6962" i="21"/>
  <c r="D6963" i="21"/>
  <c r="D6964" i="21"/>
  <c r="D6965" i="21"/>
  <c r="D6966" i="21"/>
  <c r="D6967" i="21"/>
  <c r="D6968" i="21"/>
  <c r="D6969" i="21"/>
  <c r="D6970" i="21"/>
  <c r="D6971" i="21"/>
  <c r="D6972" i="21"/>
  <c r="D6973" i="21"/>
  <c r="D6974" i="21"/>
  <c r="D6975" i="21"/>
  <c r="D6976" i="21"/>
  <c r="D6977" i="21"/>
  <c r="D6978" i="21"/>
  <c r="D6979" i="21"/>
  <c r="D6980" i="21"/>
  <c r="D6981" i="21"/>
  <c r="D6982" i="21"/>
  <c r="D6983" i="21"/>
  <c r="D6984" i="21"/>
  <c r="D6985" i="21"/>
  <c r="D6986" i="21"/>
  <c r="D6987" i="21"/>
  <c r="D6988" i="21"/>
  <c r="D6989" i="21"/>
  <c r="D6990" i="21"/>
  <c r="D6991" i="21"/>
  <c r="D6992" i="21"/>
  <c r="D6993" i="21"/>
  <c r="D6994" i="21"/>
  <c r="D6995" i="21"/>
  <c r="D6996" i="21"/>
  <c r="D6997" i="21"/>
  <c r="D6998" i="21"/>
  <c r="D6999" i="21"/>
  <c r="D7000" i="21"/>
  <c r="D7001" i="21"/>
  <c r="D7002" i="21"/>
  <c r="D7003" i="21"/>
  <c r="D7004" i="21"/>
  <c r="D7005" i="21"/>
  <c r="D7006" i="21"/>
  <c r="D7007" i="21"/>
  <c r="D7008" i="21"/>
  <c r="D7009" i="21"/>
  <c r="D7010" i="21"/>
  <c r="D7011" i="21"/>
  <c r="D7012" i="21"/>
  <c r="D7013" i="21"/>
  <c r="D7014" i="21"/>
  <c r="D7015" i="21"/>
  <c r="D7016" i="21"/>
  <c r="D7017" i="21"/>
  <c r="D7018" i="21"/>
  <c r="D7019" i="21"/>
  <c r="D7020" i="21"/>
  <c r="D7021" i="21"/>
  <c r="D7022" i="21"/>
  <c r="D7023" i="21"/>
  <c r="D7024" i="21"/>
  <c r="D7025" i="21"/>
  <c r="D7026" i="21"/>
  <c r="D7027" i="21"/>
  <c r="D7028" i="21"/>
  <c r="D7029" i="21"/>
  <c r="D7030" i="21"/>
  <c r="D7031" i="21"/>
  <c r="D7032" i="21"/>
  <c r="D7033" i="21"/>
  <c r="D7034" i="21"/>
  <c r="D7035" i="21"/>
  <c r="D7036" i="21"/>
  <c r="D7037" i="21"/>
  <c r="D7038" i="21"/>
  <c r="D7039" i="21"/>
  <c r="D7040" i="21"/>
  <c r="D7041" i="21"/>
  <c r="D7042" i="21"/>
  <c r="D7043" i="21"/>
  <c r="D7044" i="21"/>
  <c r="D7045" i="21"/>
  <c r="D7046" i="21"/>
  <c r="D7047" i="21"/>
  <c r="D7048" i="21"/>
  <c r="D7049" i="21"/>
  <c r="D7050" i="21"/>
  <c r="D7051" i="21"/>
  <c r="D7052" i="21"/>
  <c r="D7053" i="21"/>
  <c r="D7054" i="21"/>
  <c r="D7055" i="21"/>
  <c r="D7056" i="21"/>
  <c r="D7057" i="21"/>
  <c r="D7058" i="21"/>
  <c r="D7059" i="21"/>
  <c r="D7060" i="21"/>
  <c r="D7061" i="21"/>
  <c r="D7062" i="21"/>
  <c r="D7063" i="21"/>
  <c r="D7064" i="21"/>
  <c r="D7065" i="21"/>
  <c r="D7066" i="21"/>
  <c r="D7067" i="21"/>
  <c r="D7068" i="21"/>
  <c r="D7069" i="21"/>
  <c r="D7070" i="21"/>
  <c r="D7071" i="21"/>
  <c r="D7072" i="21"/>
  <c r="D7073" i="21"/>
  <c r="D7074" i="21"/>
  <c r="D7075" i="21"/>
  <c r="D7076" i="21"/>
  <c r="D7077" i="21"/>
  <c r="D7078" i="21"/>
  <c r="D7079" i="21"/>
  <c r="D7080" i="21"/>
  <c r="D7081" i="21"/>
  <c r="D7082" i="21"/>
  <c r="D7083" i="21"/>
  <c r="D7084" i="21"/>
  <c r="D7085" i="21"/>
  <c r="D7086" i="21"/>
  <c r="D7087" i="21"/>
  <c r="D7088" i="21"/>
  <c r="D7089" i="21"/>
  <c r="D7090" i="21"/>
  <c r="D7091" i="21"/>
  <c r="D7092" i="21"/>
  <c r="D7093" i="21"/>
  <c r="D7094" i="21"/>
  <c r="D7095" i="21"/>
  <c r="D7096" i="21"/>
  <c r="D7097" i="21"/>
  <c r="D7098" i="21"/>
  <c r="D7099" i="21"/>
  <c r="D7100" i="21"/>
  <c r="D7101" i="21"/>
  <c r="D7102" i="21"/>
  <c r="D7103" i="21"/>
  <c r="D7104" i="21"/>
  <c r="D7105" i="21"/>
  <c r="D7106" i="21"/>
  <c r="D7107" i="21"/>
  <c r="D7108" i="21"/>
  <c r="D7109" i="21"/>
  <c r="D7110" i="21"/>
  <c r="D7111" i="21"/>
  <c r="D7112" i="21"/>
  <c r="D7113" i="21"/>
  <c r="D7114" i="21"/>
  <c r="D7115" i="21"/>
  <c r="D7116" i="21"/>
  <c r="D7117" i="21"/>
  <c r="D7118" i="21"/>
  <c r="D7119" i="21"/>
  <c r="D7120" i="21"/>
  <c r="D7121" i="21"/>
  <c r="D7122" i="21"/>
  <c r="D7123" i="21"/>
  <c r="D7124" i="21"/>
  <c r="D7125" i="21"/>
  <c r="D7126" i="21"/>
  <c r="D7127" i="21"/>
  <c r="D7128" i="21"/>
  <c r="D7129" i="21"/>
  <c r="D7130" i="21"/>
  <c r="D7131" i="21"/>
  <c r="D7132" i="21"/>
  <c r="D7133" i="21"/>
  <c r="D7134" i="21"/>
  <c r="D7135" i="21"/>
  <c r="D7136" i="21"/>
  <c r="D7137" i="21"/>
  <c r="D7138" i="21"/>
  <c r="D7139" i="21"/>
  <c r="D7140" i="21"/>
  <c r="D7141" i="21"/>
  <c r="D7142" i="21"/>
  <c r="D7143" i="21"/>
  <c r="D7144" i="21"/>
  <c r="D7145" i="21"/>
  <c r="D7146" i="21"/>
  <c r="D7147" i="21"/>
  <c r="D7148" i="21"/>
  <c r="D7149" i="21"/>
  <c r="D7150" i="21"/>
  <c r="D7151" i="21"/>
  <c r="D7152" i="21"/>
  <c r="D7153" i="21"/>
  <c r="D7154" i="21"/>
  <c r="D7155" i="21"/>
  <c r="D7156" i="21"/>
  <c r="D7157" i="21"/>
  <c r="D7158" i="21"/>
  <c r="D7159" i="21"/>
  <c r="D7160" i="21"/>
  <c r="D7161" i="21"/>
  <c r="D7162" i="21"/>
  <c r="D7163" i="21"/>
  <c r="D7164" i="21"/>
  <c r="D7165" i="21"/>
  <c r="D7166" i="21"/>
  <c r="D7167" i="21"/>
  <c r="D7168" i="21"/>
  <c r="D7169" i="21"/>
  <c r="D7170" i="21"/>
  <c r="D7171" i="21"/>
  <c r="D7172" i="21"/>
  <c r="D7173" i="21"/>
  <c r="D7174" i="21"/>
  <c r="D7175" i="21"/>
  <c r="D7176" i="21"/>
  <c r="D7177" i="21"/>
  <c r="D7178" i="21"/>
  <c r="D7179" i="21"/>
  <c r="D7180" i="21"/>
  <c r="D7181" i="21"/>
  <c r="D7182" i="21"/>
  <c r="D7183" i="21"/>
  <c r="D7184" i="21"/>
  <c r="D7185" i="21"/>
  <c r="D7186" i="21"/>
  <c r="D7187" i="21"/>
  <c r="D7188" i="21"/>
  <c r="D7189" i="21"/>
  <c r="D7190" i="21"/>
  <c r="D7191" i="21"/>
  <c r="D7192" i="21"/>
  <c r="D7193" i="21"/>
  <c r="D7194" i="21"/>
  <c r="D7195" i="21"/>
  <c r="D7196" i="21"/>
  <c r="D7197" i="21"/>
  <c r="D7198" i="21"/>
  <c r="D7199" i="21"/>
  <c r="D7200" i="21"/>
  <c r="D7201" i="21"/>
  <c r="D7202" i="21"/>
  <c r="D7203" i="21"/>
  <c r="D7204" i="21"/>
  <c r="D7205" i="21"/>
  <c r="D7206" i="21"/>
  <c r="D7207" i="21"/>
  <c r="D7208" i="21"/>
  <c r="D7209" i="21"/>
  <c r="D7210" i="21"/>
  <c r="D7211" i="21"/>
  <c r="D7212" i="21"/>
  <c r="D7213" i="21"/>
  <c r="D7214" i="21"/>
  <c r="D7215" i="21"/>
  <c r="D7216" i="21"/>
  <c r="D7217" i="21"/>
  <c r="D7218" i="21"/>
  <c r="D7219" i="21"/>
  <c r="D7220" i="21"/>
  <c r="D7221" i="21"/>
  <c r="D7222" i="21"/>
  <c r="D7223" i="21"/>
  <c r="D7224" i="21"/>
  <c r="D7225" i="21"/>
  <c r="D7226" i="21"/>
  <c r="D7227" i="21"/>
  <c r="D7228" i="21"/>
  <c r="D7229" i="21"/>
  <c r="D7230" i="21"/>
  <c r="D7231" i="21"/>
  <c r="D7232" i="21"/>
  <c r="D7233" i="21"/>
  <c r="D7234" i="21"/>
  <c r="D7235" i="21"/>
  <c r="D7236" i="21"/>
  <c r="D7237" i="21"/>
  <c r="D7238" i="21"/>
  <c r="D7239" i="21"/>
  <c r="D7240" i="21"/>
  <c r="D7241" i="21"/>
  <c r="D7242" i="21"/>
  <c r="D7243" i="21"/>
  <c r="D7244" i="21"/>
  <c r="D7245" i="21"/>
  <c r="D7246" i="21"/>
  <c r="D7247" i="21"/>
  <c r="D7248" i="21"/>
  <c r="D7249" i="21"/>
  <c r="D7250" i="21"/>
  <c r="D7251" i="21"/>
  <c r="D7252" i="21"/>
  <c r="D7253" i="21"/>
  <c r="D7254" i="21"/>
  <c r="D7255" i="21"/>
  <c r="D7256" i="21"/>
  <c r="D7257" i="21"/>
  <c r="D7258" i="21"/>
  <c r="D7259" i="21"/>
  <c r="D7260" i="21"/>
  <c r="D7261" i="21"/>
  <c r="D7262" i="21"/>
  <c r="D7263" i="21"/>
  <c r="D7264" i="21"/>
  <c r="D7265" i="21"/>
  <c r="D7266" i="21"/>
  <c r="D7267" i="21"/>
  <c r="D7268" i="21"/>
  <c r="D7269" i="21"/>
  <c r="D7270" i="21"/>
  <c r="D7271" i="21"/>
  <c r="D7272" i="21"/>
  <c r="D7273" i="21"/>
  <c r="D7274" i="21"/>
  <c r="D7275" i="21"/>
  <c r="D7276" i="21"/>
  <c r="D7277" i="21"/>
  <c r="D7278" i="21"/>
  <c r="D7279" i="21"/>
  <c r="D7280" i="21"/>
  <c r="D7281" i="21"/>
  <c r="D7282" i="21"/>
  <c r="D7283" i="21"/>
  <c r="D7284" i="21"/>
  <c r="D7285" i="21"/>
  <c r="D7286" i="21"/>
  <c r="D7287" i="21"/>
  <c r="D7288" i="21"/>
  <c r="D7289" i="21"/>
  <c r="D7290" i="21"/>
  <c r="D7291" i="21"/>
  <c r="D7292" i="21"/>
  <c r="D7293" i="21"/>
  <c r="D7294" i="21"/>
  <c r="D7295" i="21"/>
  <c r="D7296" i="21"/>
  <c r="D7297" i="21"/>
  <c r="D7298" i="21"/>
  <c r="D7299" i="21"/>
  <c r="D7300" i="21"/>
  <c r="D7301" i="21"/>
  <c r="D7302" i="21"/>
  <c r="D7303" i="21"/>
  <c r="D7304" i="21"/>
  <c r="D7305" i="21"/>
  <c r="D7306" i="21"/>
  <c r="D7307" i="21"/>
  <c r="D7308" i="21"/>
  <c r="D7309" i="21"/>
  <c r="D7310" i="21"/>
  <c r="D7311" i="21"/>
  <c r="D7312" i="21"/>
  <c r="D7313" i="21"/>
  <c r="D7314" i="21"/>
  <c r="D7315" i="21"/>
  <c r="D7316" i="21"/>
  <c r="D7317" i="21"/>
  <c r="D7318" i="21"/>
  <c r="D7319" i="21"/>
  <c r="D7320" i="21"/>
  <c r="D7321" i="21"/>
  <c r="D7322" i="21"/>
  <c r="D7323" i="21"/>
  <c r="D7324" i="21"/>
  <c r="D7325" i="21"/>
  <c r="D7326" i="21"/>
  <c r="D7327" i="21"/>
  <c r="D7328" i="21"/>
  <c r="D7329" i="21"/>
  <c r="D7330" i="21"/>
  <c r="D7331" i="21"/>
  <c r="D7332" i="21"/>
  <c r="D7333" i="21"/>
  <c r="D7334" i="21"/>
  <c r="D7335" i="21"/>
  <c r="D7336" i="21"/>
  <c r="D7337" i="21"/>
  <c r="D7338" i="21"/>
  <c r="D7339" i="21"/>
  <c r="D7340" i="21"/>
  <c r="D7341" i="21"/>
  <c r="D7342" i="21"/>
  <c r="D7343" i="21"/>
  <c r="D7344" i="21"/>
  <c r="D7345" i="21"/>
  <c r="D7346" i="21"/>
  <c r="D7347" i="21"/>
  <c r="D7348" i="21"/>
  <c r="D7349" i="21"/>
  <c r="D7350" i="21"/>
  <c r="D7351" i="21"/>
  <c r="D7352" i="21"/>
  <c r="D7353" i="21"/>
  <c r="D7354" i="21"/>
  <c r="D7355" i="21"/>
  <c r="D7356" i="21"/>
  <c r="D7357" i="21"/>
  <c r="D7358" i="21"/>
  <c r="D7359" i="21"/>
  <c r="D7360" i="21"/>
  <c r="D7361" i="21"/>
  <c r="D7362" i="21"/>
  <c r="D7363" i="21"/>
  <c r="D7364" i="21"/>
  <c r="D7365" i="21"/>
  <c r="D7366" i="21"/>
  <c r="D7367" i="21"/>
  <c r="D7368" i="21"/>
  <c r="D7369" i="21"/>
  <c r="D7370" i="21"/>
  <c r="D7371" i="21"/>
  <c r="D7372" i="21"/>
  <c r="D7373" i="21"/>
  <c r="D7374" i="21"/>
  <c r="D7375" i="21"/>
  <c r="D7376" i="21"/>
  <c r="D7377" i="21"/>
  <c r="D7378" i="21"/>
  <c r="D7379" i="21"/>
  <c r="D7380" i="21"/>
  <c r="D7381" i="21"/>
  <c r="D7382" i="21"/>
  <c r="D7383" i="21"/>
  <c r="D7384" i="21"/>
  <c r="D7385" i="21"/>
  <c r="D7386" i="21"/>
  <c r="D7387" i="21"/>
  <c r="D7388" i="21"/>
  <c r="D7389" i="21"/>
  <c r="D7390" i="21"/>
  <c r="D7391" i="21"/>
  <c r="D7392" i="21"/>
  <c r="D7393" i="21"/>
  <c r="D7394" i="21"/>
  <c r="D7395" i="21"/>
  <c r="D7396" i="21"/>
  <c r="D7397" i="21"/>
  <c r="D7398" i="21"/>
  <c r="D7399" i="21"/>
  <c r="D7400" i="21"/>
  <c r="D7401" i="21"/>
  <c r="D7402" i="21"/>
  <c r="D7403" i="21"/>
  <c r="D7404" i="21"/>
  <c r="D7405" i="21"/>
  <c r="D7406" i="21"/>
  <c r="D7407" i="21"/>
  <c r="D7408" i="21"/>
  <c r="D7409" i="21"/>
  <c r="D7410" i="21"/>
  <c r="D7411" i="21"/>
  <c r="D7412" i="21"/>
  <c r="D7413" i="21"/>
  <c r="D7414" i="21"/>
  <c r="D7415" i="21"/>
  <c r="D7416" i="21"/>
  <c r="D7417" i="21"/>
  <c r="D7418" i="21"/>
  <c r="D7419" i="21"/>
  <c r="D7420" i="21"/>
  <c r="D7421" i="21"/>
  <c r="D7422" i="21"/>
  <c r="D7423" i="21"/>
  <c r="D7424" i="21"/>
  <c r="D7425" i="21"/>
  <c r="D7426" i="21"/>
  <c r="D7427" i="21"/>
  <c r="D7428" i="21"/>
  <c r="D7429" i="21"/>
  <c r="D7430" i="21"/>
  <c r="D7431" i="21"/>
  <c r="D7432" i="21"/>
  <c r="D7433" i="21"/>
  <c r="D7434" i="21"/>
  <c r="D7435" i="21"/>
  <c r="D7436" i="21"/>
  <c r="D7437" i="21"/>
  <c r="D7438" i="21"/>
  <c r="D7439" i="21"/>
  <c r="D7440" i="21"/>
  <c r="D7441" i="21"/>
  <c r="D7442" i="21"/>
  <c r="D7443" i="21"/>
  <c r="D7444" i="21"/>
  <c r="D7445" i="21"/>
  <c r="D7446" i="21"/>
  <c r="D7447" i="21"/>
  <c r="D7448" i="21"/>
  <c r="D7449" i="21"/>
  <c r="D7450" i="21"/>
  <c r="D7451" i="21"/>
  <c r="D7452" i="21"/>
  <c r="D7453" i="21"/>
  <c r="D7454" i="21"/>
  <c r="D7455" i="21"/>
  <c r="D7456" i="21"/>
  <c r="D7457" i="21"/>
  <c r="D7458" i="21"/>
  <c r="D7459" i="21"/>
  <c r="D7460" i="21"/>
  <c r="D7461" i="21"/>
  <c r="D7462" i="21"/>
  <c r="D7463" i="21"/>
  <c r="D7464" i="21"/>
  <c r="D7465" i="21"/>
  <c r="D7466" i="21"/>
  <c r="D7467" i="21"/>
  <c r="D7468" i="21"/>
  <c r="D7469" i="21"/>
  <c r="D7470" i="21"/>
  <c r="D7471" i="21"/>
  <c r="D7472" i="21"/>
  <c r="D7473" i="21"/>
  <c r="D7474" i="21"/>
  <c r="D7475" i="21"/>
  <c r="D7476" i="21"/>
  <c r="D7477" i="21"/>
  <c r="D7478" i="21"/>
  <c r="D7479" i="21"/>
  <c r="D7480" i="21"/>
  <c r="D7481" i="21"/>
  <c r="D7482" i="21"/>
  <c r="D7483" i="21"/>
  <c r="D7484" i="21"/>
  <c r="D7485" i="21"/>
  <c r="D7486" i="21"/>
  <c r="D7487" i="21"/>
  <c r="D7488" i="21"/>
  <c r="D7489" i="21"/>
  <c r="D7490" i="21"/>
  <c r="D7491" i="21"/>
  <c r="D7492" i="21"/>
  <c r="D7493" i="21"/>
  <c r="D7494" i="21"/>
  <c r="D7495" i="21"/>
  <c r="D7496" i="21"/>
  <c r="D7497" i="21"/>
  <c r="D7498" i="21"/>
  <c r="D7499" i="21"/>
  <c r="D7500" i="21"/>
  <c r="D7501" i="21"/>
  <c r="D7502" i="21"/>
  <c r="D7503" i="21"/>
  <c r="D7504" i="21"/>
  <c r="D7505" i="21"/>
  <c r="D7506" i="21"/>
  <c r="D7507" i="21"/>
  <c r="D7508" i="21"/>
  <c r="D7509" i="21"/>
  <c r="D7510" i="21"/>
  <c r="D7511" i="21"/>
  <c r="D7512" i="21"/>
  <c r="D7513" i="21"/>
  <c r="D7514" i="21"/>
  <c r="D7515" i="21"/>
  <c r="D7516" i="21"/>
  <c r="D7517" i="21"/>
  <c r="D7518" i="21"/>
  <c r="D7519" i="21"/>
  <c r="D7520" i="21"/>
  <c r="D7521" i="21"/>
  <c r="D7522" i="21"/>
  <c r="D7523" i="21"/>
  <c r="D7524" i="21"/>
  <c r="D7525" i="21"/>
  <c r="D7526" i="21"/>
  <c r="D7527" i="21"/>
  <c r="D7528" i="21"/>
  <c r="D7529" i="21"/>
  <c r="D7530" i="21"/>
  <c r="D7531" i="21"/>
  <c r="D7532" i="21"/>
  <c r="D7533" i="21"/>
  <c r="D7534" i="21"/>
  <c r="D7535" i="21"/>
  <c r="D7536" i="21"/>
  <c r="D7537" i="21"/>
  <c r="D7538" i="21"/>
  <c r="D7539" i="21"/>
  <c r="D7540" i="21"/>
  <c r="D7541" i="21"/>
  <c r="D7542" i="21"/>
  <c r="D7543" i="21"/>
  <c r="D7544" i="21"/>
  <c r="D7545" i="21"/>
  <c r="D7546" i="21"/>
  <c r="D7547" i="21"/>
  <c r="D7548" i="21"/>
  <c r="D7549" i="21"/>
  <c r="D7550" i="21"/>
  <c r="D7551" i="21"/>
  <c r="D7552" i="21"/>
  <c r="D7553" i="21"/>
  <c r="D7554" i="21"/>
  <c r="D7555" i="21"/>
  <c r="D7556" i="21"/>
  <c r="D7557" i="21"/>
  <c r="D7558" i="21"/>
  <c r="D7559" i="21"/>
  <c r="D7560" i="21"/>
  <c r="D7561" i="21"/>
  <c r="D7562" i="21"/>
  <c r="D7563" i="21"/>
  <c r="D7564" i="21"/>
  <c r="D7565" i="21"/>
  <c r="D7566" i="21"/>
  <c r="D7567" i="21"/>
  <c r="D7568" i="21"/>
  <c r="D7569" i="21"/>
  <c r="D7570" i="21"/>
  <c r="D7571" i="21"/>
  <c r="D7572" i="21"/>
  <c r="D7573" i="21"/>
  <c r="D7574" i="21"/>
  <c r="D7575" i="21"/>
  <c r="D7576" i="21"/>
  <c r="D7577" i="21"/>
  <c r="D7578" i="21"/>
  <c r="D7579" i="21"/>
  <c r="D7580" i="21"/>
  <c r="D7581" i="21"/>
  <c r="D7582" i="21"/>
  <c r="D7583" i="21"/>
  <c r="D7584" i="21"/>
  <c r="D7585" i="21"/>
  <c r="D7586" i="21"/>
  <c r="D7587" i="21"/>
  <c r="D7588" i="21"/>
  <c r="D7589" i="21"/>
  <c r="D7590" i="21"/>
  <c r="D7591" i="21"/>
  <c r="D7592" i="21"/>
  <c r="D7593" i="21"/>
  <c r="D7594" i="21"/>
  <c r="D7595" i="21"/>
  <c r="D7596" i="21"/>
  <c r="D7597" i="21"/>
  <c r="D7598" i="21"/>
  <c r="D7599" i="21"/>
  <c r="D7600" i="21"/>
  <c r="D7601" i="21"/>
  <c r="D7602" i="21"/>
  <c r="D7603" i="21"/>
  <c r="D7604" i="21"/>
  <c r="D7605" i="21"/>
  <c r="D7606" i="21"/>
  <c r="D7607" i="21"/>
  <c r="D7608" i="21"/>
  <c r="D7609" i="21"/>
  <c r="D7610" i="21"/>
  <c r="D7611" i="21"/>
  <c r="D7612" i="21"/>
  <c r="D7613" i="21"/>
  <c r="D7614" i="21"/>
  <c r="D7615" i="21"/>
  <c r="D7616" i="21"/>
  <c r="D7617" i="21"/>
  <c r="D7618" i="21"/>
  <c r="D7619" i="21"/>
  <c r="D7620" i="21"/>
  <c r="D7621" i="21"/>
  <c r="D7622" i="21"/>
  <c r="D7623" i="21"/>
  <c r="D7624" i="21"/>
  <c r="D7625" i="21"/>
  <c r="D7626" i="21"/>
  <c r="D7627" i="21"/>
  <c r="D7628" i="21"/>
  <c r="D7629" i="21"/>
  <c r="D7630" i="21"/>
  <c r="D7631" i="21"/>
  <c r="D7632" i="21"/>
  <c r="D7633" i="21"/>
  <c r="D7634" i="21"/>
  <c r="D7635" i="21"/>
  <c r="D7636" i="21"/>
  <c r="D7637" i="21"/>
  <c r="D7638" i="21"/>
  <c r="D7639" i="21"/>
  <c r="D7640" i="21"/>
  <c r="D7641" i="21"/>
  <c r="D7642" i="21"/>
  <c r="D7643" i="21"/>
  <c r="D7644" i="21"/>
  <c r="D7645" i="21"/>
  <c r="D7646" i="21"/>
  <c r="D7647" i="21"/>
  <c r="D7648" i="21"/>
  <c r="D7649" i="21"/>
  <c r="D7650" i="21"/>
  <c r="D7651" i="21"/>
  <c r="D7652" i="21"/>
  <c r="D7653" i="21"/>
  <c r="D7654" i="21"/>
  <c r="D7655" i="21"/>
  <c r="D7656" i="21"/>
  <c r="D7657" i="21"/>
  <c r="D7658" i="21"/>
  <c r="D7659" i="21"/>
  <c r="D7660" i="21"/>
  <c r="D7661" i="21"/>
  <c r="D7662" i="21"/>
  <c r="D7663" i="21"/>
  <c r="D7664" i="21"/>
  <c r="D7665" i="21"/>
  <c r="D7666" i="21"/>
  <c r="D7667" i="21"/>
  <c r="D7668" i="21"/>
  <c r="D7669" i="21"/>
  <c r="D7670" i="21"/>
  <c r="D7671" i="21"/>
  <c r="D7672" i="21"/>
  <c r="D7673" i="21"/>
  <c r="D7674" i="21"/>
  <c r="D7675" i="21"/>
  <c r="D7676" i="21"/>
  <c r="D7677" i="21"/>
  <c r="D7678" i="21"/>
  <c r="D7679" i="21"/>
  <c r="D7680" i="21"/>
  <c r="D7681" i="21"/>
  <c r="D7682" i="21"/>
  <c r="D7683" i="21"/>
  <c r="D7684" i="21"/>
  <c r="D7685" i="21"/>
  <c r="D7686" i="21"/>
  <c r="D7687" i="21"/>
  <c r="D7688" i="21"/>
  <c r="D7689" i="21"/>
  <c r="D7690" i="21"/>
  <c r="D7691" i="21"/>
  <c r="D7692" i="21"/>
  <c r="D7693" i="21"/>
  <c r="D7694" i="21"/>
  <c r="D7695" i="21"/>
  <c r="D7696" i="21"/>
  <c r="D7697" i="21"/>
  <c r="D7698" i="21"/>
  <c r="D7699" i="21"/>
  <c r="D7700" i="21"/>
  <c r="D7701" i="21"/>
  <c r="D7702" i="21"/>
  <c r="D7703" i="21"/>
  <c r="D7704" i="21"/>
  <c r="D7705" i="21"/>
  <c r="D7706" i="21"/>
  <c r="D7707" i="21"/>
  <c r="D7708" i="21"/>
  <c r="D7709" i="21"/>
  <c r="D7710" i="21"/>
  <c r="D7711" i="21"/>
  <c r="D7712" i="21"/>
  <c r="D7713" i="21"/>
  <c r="D7714" i="21"/>
  <c r="D7715" i="21"/>
  <c r="D7716" i="21"/>
  <c r="D7717" i="21"/>
  <c r="D7718" i="21"/>
  <c r="D7719" i="21"/>
  <c r="D7720" i="21"/>
  <c r="D7721" i="21"/>
  <c r="D7722" i="21"/>
  <c r="D7723" i="21"/>
  <c r="D7724" i="21"/>
  <c r="D7725" i="21"/>
  <c r="D7726" i="21"/>
  <c r="D7727" i="21"/>
  <c r="D7728" i="21"/>
  <c r="D7729" i="21"/>
  <c r="D7730" i="21"/>
  <c r="D7731" i="21"/>
  <c r="D7732" i="21"/>
  <c r="D7733" i="21"/>
  <c r="D7734" i="21"/>
  <c r="D7735" i="21"/>
  <c r="D7736" i="21"/>
  <c r="D7737" i="21"/>
  <c r="D7738" i="21"/>
  <c r="D7739" i="21"/>
  <c r="D7740" i="21"/>
  <c r="D7741" i="21"/>
  <c r="D7742" i="21"/>
  <c r="D7743" i="21"/>
  <c r="D7744" i="21"/>
  <c r="D7745" i="21"/>
  <c r="D7746" i="21"/>
  <c r="D7747" i="21"/>
  <c r="D7748" i="21"/>
  <c r="D7749" i="21"/>
  <c r="D7750" i="21"/>
  <c r="D7751" i="21"/>
  <c r="D7752" i="21"/>
  <c r="D7753" i="21"/>
  <c r="D7754" i="21"/>
  <c r="D7755" i="21"/>
  <c r="D7756" i="21"/>
  <c r="D7757" i="21"/>
  <c r="D7758" i="21"/>
  <c r="D7759" i="21"/>
  <c r="D7760" i="21"/>
  <c r="D7761" i="21"/>
  <c r="D7762" i="21"/>
  <c r="D7763" i="21"/>
  <c r="D7764" i="21"/>
  <c r="D7765" i="21"/>
  <c r="D7766" i="21"/>
  <c r="D7767" i="21"/>
  <c r="D7768" i="21"/>
  <c r="D7769" i="21"/>
  <c r="D7770" i="21"/>
  <c r="D7771" i="21"/>
  <c r="D7772" i="21"/>
  <c r="D7773" i="21"/>
  <c r="D7774" i="21"/>
  <c r="D7775" i="21"/>
  <c r="D7776" i="21"/>
  <c r="D7777" i="21"/>
  <c r="D7778" i="21"/>
  <c r="D7779" i="21"/>
  <c r="D7780" i="21"/>
  <c r="D7781" i="21"/>
  <c r="D7782" i="21"/>
  <c r="D7783" i="21"/>
  <c r="D7784" i="21"/>
  <c r="D7785" i="21"/>
  <c r="D7786" i="21"/>
  <c r="D7787" i="21"/>
  <c r="D7788" i="21"/>
  <c r="D7789" i="21"/>
  <c r="D7790" i="21"/>
  <c r="D7791" i="21"/>
  <c r="D7792" i="21"/>
  <c r="D7793" i="21"/>
  <c r="D7794" i="21"/>
  <c r="D7795" i="21"/>
  <c r="D7796" i="21"/>
  <c r="D7797" i="21"/>
  <c r="D7798" i="21"/>
  <c r="D7799" i="21"/>
  <c r="D7800" i="21"/>
  <c r="D7801" i="21"/>
  <c r="D7802" i="21"/>
  <c r="D7803" i="21"/>
  <c r="D7804" i="21"/>
  <c r="D7805" i="21"/>
  <c r="D7806" i="21"/>
  <c r="D7807" i="21"/>
  <c r="D7808" i="21"/>
  <c r="D7809" i="21"/>
  <c r="D7810" i="21"/>
  <c r="D7811" i="21"/>
  <c r="D7812" i="21"/>
  <c r="D7813" i="21"/>
  <c r="D7814" i="21"/>
  <c r="D7815" i="21"/>
  <c r="D7816" i="21"/>
  <c r="D7817" i="21"/>
  <c r="D7818" i="21"/>
  <c r="D7819" i="21"/>
  <c r="D7820" i="21"/>
  <c r="D7821" i="21"/>
  <c r="D7822" i="21"/>
  <c r="D7823" i="21"/>
  <c r="D7824" i="21"/>
  <c r="D7825" i="21"/>
  <c r="D7826" i="21"/>
  <c r="D7827" i="21"/>
  <c r="D7828" i="21"/>
  <c r="D7829" i="21"/>
  <c r="D7830" i="21"/>
  <c r="D7831" i="21"/>
  <c r="D7832" i="21"/>
  <c r="D7833" i="21"/>
  <c r="D7834" i="21"/>
  <c r="D7835" i="21"/>
  <c r="D7836" i="21"/>
  <c r="D7837" i="21"/>
  <c r="D7838" i="21"/>
  <c r="D7839" i="21"/>
  <c r="D7840" i="21"/>
  <c r="D7841" i="21"/>
  <c r="D7842" i="21"/>
  <c r="D7843" i="21"/>
  <c r="D7844" i="21"/>
  <c r="D7845" i="21"/>
  <c r="D7846" i="21"/>
  <c r="D7847" i="21"/>
  <c r="D7848" i="21"/>
  <c r="D7849" i="21"/>
  <c r="D7850" i="21"/>
  <c r="D7851" i="21"/>
  <c r="D7852" i="21"/>
  <c r="D7853" i="21"/>
  <c r="D7854" i="21"/>
  <c r="D7855" i="21"/>
  <c r="D7856" i="21"/>
  <c r="D7857" i="21"/>
  <c r="D7858" i="21"/>
  <c r="D7859" i="21"/>
  <c r="D7860" i="21"/>
  <c r="D7861" i="21"/>
  <c r="D7862" i="21"/>
  <c r="D7863" i="21"/>
  <c r="D7864" i="21"/>
  <c r="D7865" i="21"/>
  <c r="D7866" i="21"/>
  <c r="D7867" i="21"/>
  <c r="D7868" i="21"/>
  <c r="D7869" i="21"/>
  <c r="D7870" i="21"/>
  <c r="D7871" i="21"/>
  <c r="D7872" i="21"/>
  <c r="D7873" i="21"/>
  <c r="D7874" i="21"/>
  <c r="D7875" i="21"/>
  <c r="D7876" i="21"/>
  <c r="D7877" i="21"/>
  <c r="D7878" i="21"/>
  <c r="D7879" i="21"/>
  <c r="D7880" i="21"/>
  <c r="D7881" i="21"/>
  <c r="D7882" i="21"/>
  <c r="D7883" i="21"/>
  <c r="D7884" i="21"/>
  <c r="D7885" i="21"/>
  <c r="D7886" i="21"/>
  <c r="D7887" i="21"/>
  <c r="D7888" i="21"/>
  <c r="D7889" i="21"/>
  <c r="D7890" i="21"/>
  <c r="D7891" i="21"/>
  <c r="D7892" i="21"/>
  <c r="D7893" i="21"/>
  <c r="D7894" i="21"/>
  <c r="D7895" i="21"/>
  <c r="D7896" i="21"/>
  <c r="D7897" i="21"/>
  <c r="D7898" i="21"/>
  <c r="D7899" i="21"/>
  <c r="D7900" i="21"/>
  <c r="D7901" i="21"/>
  <c r="D7902" i="21"/>
  <c r="D7903" i="21"/>
  <c r="D7904" i="21"/>
  <c r="D7905" i="21"/>
  <c r="D7906" i="21"/>
  <c r="D7907" i="21"/>
  <c r="D7908" i="21"/>
  <c r="D7909" i="21"/>
  <c r="D7910" i="21"/>
  <c r="D7911" i="21"/>
  <c r="D7912" i="21"/>
  <c r="D7913" i="21"/>
  <c r="D7914" i="21"/>
  <c r="D7915" i="21"/>
  <c r="D7916" i="21"/>
  <c r="D7917" i="21"/>
  <c r="D7918" i="21"/>
  <c r="D7919" i="21"/>
  <c r="D7920" i="21"/>
  <c r="D7921" i="21"/>
  <c r="D7922" i="21"/>
  <c r="D7923" i="21"/>
  <c r="D7924" i="21"/>
  <c r="D7925" i="21"/>
  <c r="D7926" i="21"/>
  <c r="D7927" i="21"/>
  <c r="D7928" i="21"/>
  <c r="D7929" i="21"/>
  <c r="D7930" i="21"/>
  <c r="D7931" i="21"/>
  <c r="D7932" i="21"/>
  <c r="D7933" i="21"/>
  <c r="D7934" i="21"/>
  <c r="D7935" i="21"/>
  <c r="D7936" i="21"/>
  <c r="D7937" i="21"/>
  <c r="D7938" i="21"/>
  <c r="D7939" i="21"/>
  <c r="D7940" i="21"/>
  <c r="D7941" i="21"/>
  <c r="D7942" i="21"/>
  <c r="D7943" i="21"/>
  <c r="D7944" i="21"/>
  <c r="D7945" i="21"/>
  <c r="D7946" i="21"/>
  <c r="D7947" i="21"/>
  <c r="D7948" i="21"/>
  <c r="D7949" i="21"/>
  <c r="D7950" i="21"/>
  <c r="D7951" i="21"/>
  <c r="D7952" i="21"/>
  <c r="D7953" i="21"/>
  <c r="D7954" i="21"/>
  <c r="D7955" i="21"/>
  <c r="D7956" i="21"/>
  <c r="D7957" i="21"/>
  <c r="D7958" i="21"/>
  <c r="D7959" i="21"/>
  <c r="D7960" i="21"/>
  <c r="D7961" i="21"/>
  <c r="D7962" i="21"/>
  <c r="D7963" i="21"/>
  <c r="D7964" i="21"/>
  <c r="D7965" i="21"/>
  <c r="D7966" i="21"/>
  <c r="D7967" i="21"/>
  <c r="D7968" i="21"/>
  <c r="D7969" i="21"/>
  <c r="D7970" i="21"/>
  <c r="D7971" i="21"/>
  <c r="D7972" i="21"/>
  <c r="D7973" i="21"/>
  <c r="D7974" i="21"/>
  <c r="D7975" i="21"/>
  <c r="D7976" i="21"/>
  <c r="D7977" i="21"/>
  <c r="D7978" i="21"/>
  <c r="D7979" i="21"/>
  <c r="D7980" i="21"/>
  <c r="D7981" i="21"/>
  <c r="D7982" i="21"/>
  <c r="D7983" i="21"/>
  <c r="D7984" i="21"/>
  <c r="D7985" i="21"/>
  <c r="D7986" i="21"/>
  <c r="D7987" i="21"/>
  <c r="D7988" i="21"/>
  <c r="D7989" i="21"/>
  <c r="D7990" i="21"/>
  <c r="D7991" i="21"/>
  <c r="D7992" i="21"/>
  <c r="D7993" i="21"/>
  <c r="D7994" i="21"/>
  <c r="D7995" i="21"/>
  <c r="D7996" i="21"/>
  <c r="D7997" i="21"/>
  <c r="D7998" i="21"/>
  <c r="D7999" i="21"/>
  <c r="D8000" i="21"/>
  <c r="D8001" i="21"/>
  <c r="D8002" i="21"/>
  <c r="D8003" i="21"/>
  <c r="D8004" i="21"/>
  <c r="D8005" i="21"/>
  <c r="D8006" i="21"/>
  <c r="D8007" i="21"/>
  <c r="D8008" i="21"/>
  <c r="D8009" i="21"/>
  <c r="D8010" i="21"/>
  <c r="D8011" i="21"/>
  <c r="D8012" i="21"/>
  <c r="D8013" i="21"/>
  <c r="D8014" i="21"/>
  <c r="D8015" i="21"/>
  <c r="D8016" i="21"/>
  <c r="D8017" i="21"/>
  <c r="D8018" i="21"/>
  <c r="D8019" i="21"/>
  <c r="D8020" i="21"/>
  <c r="D8021" i="21"/>
  <c r="D8022" i="21"/>
  <c r="D8023" i="21"/>
  <c r="D8024" i="21"/>
  <c r="D8025" i="21"/>
  <c r="D8026" i="21"/>
  <c r="D8027" i="21"/>
  <c r="D8028" i="21"/>
  <c r="D8029" i="21"/>
  <c r="D8030" i="21"/>
  <c r="D8031" i="21"/>
  <c r="D8032" i="21"/>
  <c r="D8033" i="21"/>
  <c r="D8034" i="21"/>
  <c r="D8035" i="21"/>
  <c r="D8036" i="21"/>
  <c r="D8037" i="21"/>
  <c r="D8038" i="21"/>
  <c r="D8039" i="21"/>
  <c r="D8040" i="21"/>
  <c r="D8041" i="21"/>
  <c r="D8042" i="21"/>
  <c r="D8043" i="21"/>
  <c r="D8044" i="21"/>
  <c r="D8045" i="21"/>
  <c r="D8046" i="21"/>
  <c r="D8047" i="21"/>
  <c r="D8048" i="21"/>
  <c r="D8049" i="21"/>
  <c r="D8050" i="21"/>
  <c r="D8051" i="21"/>
  <c r="D8052" i="21"/>
  <c r="D8053" i="21"/>
  <c r="D8054" i="21"/>
  <c r="D8055" i="21"/>
  <c r="D8056" i="21"/>
  <c r="D8057" i="21"/>
  <c r="D8058" i="21"/>
  <c r="D8059" i="21"/>
  <c r="D8060" i="21"/>
  <c r="D8061" i="21"/>
  <c r="D8062" i="21"/>
  <c r="D8063" i="21"/>
  <c r="D8064" i="21"/>
  <c r="D8065" i="21"/>
  <c r="D8066" i="21"/>
  <c r="D8067" i="21"/>
  <c r="D8068" i="21"/>
  <c r="D8069" i="21"/>
  <c r="D8070" i="21"/>
  <c r="D8071" i="21"/>
  <c r="D8072" i="21"/>
  <c r="D8073" i="21"/>
  <c r="D8074" i="21"/>
  <c r="D8075" i="21"/>
  <c r="D8076" i="21"/>
  <c r="D8077" i="21"/>
  <c r="D8078" i="21"/>
  <c r="D8079" i="21"/>
  <c r="D8080" i="21"/>
  <c r="D8081" i="21"/>
  <c r="D8082" i="21"/>
  <c r="D8083" i="21"/>
  <c r="D8084" i="21"/>
  <c r="D8085" i="21"/>
  <c r="D8086" i="21"/>
  <c r="D8087" i="21"/>
  <c r="D8088" i="21"/>
  <c r="D8089" i="21"/>
  <c r="D8090" i="21"/>
  <c r="D8091" i="21"/>
  <c r="D8092" i="21"/>
  <c r="D8093" i="21"/>
  <c r="D8094" i="21"/>
  <c r="D8095" i="21"/>
  <c r="D8096" i="21"/>
  <c r="D8097" i="21"/>
  <c r="D8098" i="21"/>
  <c r="D8099" i="21"/>
  <c r="D8100" i="21"/>
  <c r="D8101" i="21"/>
  <c r="D8102" i="21"/>
  <c r="D8103" i="21"/>
  <c r="D8104" i="21"/>
  <c r="D8105" i="21"/>
  <c r="D8106" i="21"/>
  <c r="D8107" i="21"/>
  <c r="D8108" i="21"/>
  <c r="D8109" i="21"/>
  <c r="D8110" i="21"/>
  <c r="D8111" i="21"/>
  <c r="D8112" i="21"/>
  <c r="D8113" i="21"/>
  <c r="D8114" i="21"/>
  <c r="D8115" i="21"/>
  <c r="D8116" i="21"/>
  <c r="D8117" i="21"/>
  <c r="D8118" i="21"/>
  <c r="D8119" i="21"/>
  <c r="D8120" i="21"/>
  <c r="D8121" i="21"/>
  <c r="D8122" i="21"/>
  <c r="D8123" i="21"/>
  <c r="D8124" i="21"/>
  <c r="D8125" i="21"/>
  <c r="D8126" i="21"/>
  <c r="D8127" i="21"/>
  <c r="D8128" i="21"/>
  <c r="D8129" i="21"/>
  <c r="D8130" i="21"/>
  <c r="D8131" i="21"/>
  <c r="D8132" i="21"/>
  <c r="D8133" i="21"/>
  <c r="D8134" i="21"/>
  <c r="D8135" i="21"/>
  <c r="D8136" i="21"/>
  <c r="D8137" i="21"/>
  <c r="D8138" i="21"/>
  <c r="D8139" i="21"/>
  <c r="D8140" i="21"/>
  <c r="D8141" i="21"/>
  <c r="D8142" i="21"/>
  <c r="D8143" i="21"/>
  <c r="D8144" i="21"/>
  <c r="D8145" i="21"/>
  <c r="D8146" i="21"/>
  <c r="D8147" i="21"/>
  <c r="D8148" i="21"/>
  <c r="D8149" i="21"/>
  <c r="D8150" i="21"/>
  <c r="D8151" i="21"/>
  <c r="D8152" i="21"/>
  <c r="D8153" i="21"/>
  <c r="D8154" i="21"/>
  <c r="D8155" i="21"/>
  <c r="D8156" i="21"/>
  <c r="D8157" i="21"/>
  <c r="D8158" i="21"/>
  <c r="D8159" i="21"/>
  <c r="D8160" i="21"/>
  <c r="D8161" i="21"/>
  <c r="D8162" i="21"/>
  <c r="D8163" i="21"/>
  <c r="D8164" i="21"/>
  <c r="D8165" i="21"/>
  <c r="D8166" i="21"/>
  <c r="D8167" i="21"/>
  <c r="D8168" i="21"/>
  <c r="D8169" i="21"/>
  <c r="D8170" i="21"/>
  <c r="D8171" i="21"/>
  <c r="D8172" i="21"/>
  <c r="D8173" i="21"/>
  <c r="D8174" i="21"/>
  <c r="D8175" i="21"/>
  <c r="D8176" i="21"/>
  <c r="D8177" i="21"/>
  <c r="D8178" i="21"/>
  <c r="D8179" i="21"/>
  <c r="D8180" i="21"/>
  <c r="D8181" i="21"/>
  <c r="D8182" i="21"/>
  <c r="D8183" i="21"/>
  <c r="D8184" i="21"/>
  <c r="D8185" i="21"/>
  <c r="D8186" i="21"/>
  <c r="D8187" i="21"/>
  <c r="D8188" i="21"/>
  <c r="D8189" i="21"/>
  <c r="D8190" i="21"/>
  <c r="D8191" i="21"/>
  <c r="D8192" i="21"/>
  <c r="D8193" i="21"/>
  <c r="D8194" i="21"/>
  <c r="D8195" i="21"/>
  <c r="D8196" i="21"/>
  <c r="D8197" i="21"/>
  <c r="D8198" i="21"/>
  <c r="D8199" i="21"/>
  <c r="D8200" i="21"/>
  <c r="D8201" i="21"/>
  <c r="D8202" i="21"/>
  <c r="D8203" i="21"/>
  <c r="D8204" i="21"/>
  <c r="D8205" i="21"/>
  <c r="D8206" i="21"/>
  <c r="D8207" i="21"/>
  <c r="D8208" i="21"/>
  <c r="D8209" i="21"/>
  <c r="D8210" i="21"/>
  <c r="D8211" i="21"/>
  <c r="D8212" i="21"/>
  <c r="D8213" i="21"/>
  <c r="D8214" i="21"/>
  <c r="D8215" i="21"/>
  <c r="D8216" i="21"/>
  <c r="D8217" i="21"/>
  <c r="D8218" i="21"/>
  <c r="D8219" i="21"/>
  <c r="D8220" i="21"/>
  <c r="D8221" i="21"/>
  <c r="D8222" i="21"/>
  <c r="D8223" i="21"/>
  <c r="D8224" i="21"/>
  <c r="D8225" i="21"/>
  <c r="D8226" i="21"/>
  <c r="D8227" i="21"/>
  <c r="D8228" i="21"/>
  <c r="D8229" i="21"/>
  <c r="D8230" i="21"/>
  <c r="D8231" i="21"/>
  <c r="D8232" i="21"/>
  <c r="D8233" i="21"/>
  <c r="D8234" i="21"/>
  <c r="D8235" i="21"/>
  <c r="D8236" i="21"/>
  <c r="D8237" i="21"/>
  <c r="D8238" i="21"/>
  <c r="D8239" i="21"/>
  <c r="D8240" i="21"/>
  <c r="D8241" i="21"/>
  <c r="D8242" i="21"/>
  <c r="D8243" i="21"/>
  <c r="D8244" i="21"/>
  <c r="D8245" i="21"/>
  <c r="D8246" i="21"/>
  <c r="D8247" i="21"/>
  <c r="D8248" i="21"/>
  <c r="D8249" i="21"/>
  <c r="D8250" i="21"/>
  <c r="D8251" i="21"/>
  <c r="D8252" i="21"/>
  <c r="D8253" i="21"/>
  <c r="D8254" i="21"/>
  <c r="D8255" i="21"/>
  <c r="D8256" i="21"/>
  <c r="D8257" i="21"/>
  <c r="D8258" i="21"/>
  <c r="D8259" i="21"/>
  <c r="D8260" i="21"/>
  <c r="D8261" i="21"/>
  <c r="D8262" i="21"/>
  <c r="D8263" i="21"/>
  <c r="D8264" i="21"/>
  <c r="D8265" i="21"/>
  <c r="D8266" i="21"/>
  <c r="D8267" i="21"/>
  <c r="D8268" i="21"/>
  <c r="D8269" i="21"/>
  <c r="D8270" i="21"/>
  <c r="D8271" i="21"/>
  <c r="D8272" i="21"/>
  <c r="D8273" i="21"/>
  <c r="D8274" i="21"/>
  <c r="D8275" i="21"/>
  <c r="D8276" i="21"/>
  <c r="D8277" i="21"/>
  <c r="D8278" i="21"/>
  <c r="D8279" i="21"/>
  <c r="D8280" i="21"/>
  <c r="D8281" i="21"/>
  <c r="D8282" i="21"/>
  <c r="D8283" i="21"/>
  <c r="D8284" i="21"/>
  <c r="D8285" i="21"/>
  <c r="D8286" i="21"/>
  <c r="D8287" i="21"/>
  <c r="D8288" i="21"/>
  <c r="D8289" i="21"/>
  <c r="D8290" i="21"/>
  <c r="D8291" i="21"/>
  <c r="D8292" i="21"/>
  <c r="D8293" i="21"/>
  <c r="D8294" i="21"/>
  <c r="D8295" i="21"/>
  <c r="D8296" i="21"/>
  <c r="D8297" i="21"/>
  <c r="D8298" i="21"/>
  <c r="D8299" i="21"/>
  <c r="D8300" i="21"/>
  <c r="D8301" i="21"/>
  <c r="D8302" i="21"/>
  <c r="D8303" i="21"/>
  <c r="D8304" i="21"/>
  <c r="D8305" i="21"/>
  <c r="D8306" i="21"/>
  <c r="D8307" i="21"/>
  <c r="D8308" i="21"/>
  <c r="D8309" i="21"/>
  <c r="D8310" i="21"/>
  <c r="D8311" i="21"/>
  <c r="D8312" i="21"/>
  <c r="D8313" i="21"/>
  <c r="D8314" i="21"/>
  <c r="D8315" i="21"/>
  <c r="D8316" i="21"/>
  <c r="D8317" i="21"/>
  <c r="D8318" i="21"/>
  <c r="D8319" i="21"/>
  <c r="D8320" i="21"/>
  <c r="D8321" i="21"/>
  <c r="D8322" i="21"/>
  <c r="D8323" i="21"/>
  <c r="D8324" i="21"/>
  <c r="D8325" i="21"/>
  <c r="D8326" i="21"/>
  <c r="D8327" i="21"/>
  <c r="D8328" i="21"/>
  <c r="D8329" i="21"/>
  <c r="D8330" i="21"/>
  <c r="D8331" i="21"/>
  <c r="D8332" i="21"/>
  <c r="D8333" i="21"/>
  <c r="D8334" i="21"/>
  <c r="D8335" i="21"/>
  <c r="D8336" i="21"/>
  <c r="D8337" i="21"/>
  <c r="D8338" i="21"/>
  <c r="D8339" i="21"/>
  <c r="D8340" i="21"/>
  <c r="D8341" i="21"/>
  <c r="D8342" i="21"/>
  <c r="D8343" i="21"/>
  <c r="D8344" i="21"/>
  <c r="D8345" i="21"/>
  <c r="D8346" i="21"/>
  <c r="D8347" i="21"/>
  <c r="D8348" i="21"/>
  <c r="D8349" i="21"/>
  <c r="D8350" i="21"/>
  <c r="D8351" i="21"/>
  <c r="D8352" i="21"/>
  <c r="D8353" i="21"/>
  <c r="D8354" i="21"/>
  <c r="D8355" i="21"/>
  <c r="D8356" i="21"/>
  <c r="D8357" i="21"/>
  <c r="D8358" i="21"/>
  <c r="D8359" i="21"/>
  <c r="D8360" i="21"/>
  <c r="D8361" i="21"/>
  <c r="D8362" i="21"/>
  <c r="D8363" i="21"/>
  <c r="D8364" i="21"/>
  <c r="D8365" i="21"/>
  <c r="D8366" i="21"/>
  <c r="D8367" i="21"/>
  <c r="D8368" i="21"/>
  <c r="D8369" i="21"/>
  <c r="D8370" i="21"/>
  <c r="D8371" i="21"/>
  <c r="D8372" i="21"/>
  <c r="D8373" i="21"/>
  <c r="D8374" i="21"/>
  <c r="D8375" i="21"/>
  <c r="D8376" i="21"/>
  <c r="D8377" i="21"/>
  <c r="D8378" i="21"/>
  <c r="D8379" i="21"/>
  <c r="D8380" i="21"/>
  <c r="D8381" i="21"/>
  <c r="D8382" i="21"/>
  <c r="D8383" i="21"/>
  <c r="D8384" i="21"/>
  <c r="D8385" i="21"/>
  <c r="D8386" i="21"/>
  <c r="D8387" i="21"/>
  <c r="D8388" i="21"/>
  <c r="D8389" i="21"/>
  <c r="D8390" i="21"/>
  <c r="D8391" i="21"/>
  <c r="D8392" i="21"/>
  <c r="D8393" i="21"/>
  <c r="D8394" i="21"/>
  <c r="D8395" i="21"/>
  <c r="D8396" i="21"/>
  <c r="D8397" i="21"/>
  <c r="D8398" i="21"/>
  <c r="D8399" i="21"/>
  <c r="D8400" i="21"/>
  <c r="D8401" i="21"/>
  <c r="D8402" i="21"/>
  <c r="D8403" i="21"/>
  <c r="D8404" i="21"/>
  <c r="D8405" i="21"/>
  <c r="D8406" i="21"/>
  <c r="D8407" i="21"/>
  <c r="D8408" i="21"/>
  <c r="D8409" i="21"/>
  <c r="D8410" i="21"/>
  <c r="D8411" i="21"/>
  <c r="D8412" i="21"/>
  <c r="D8413" i="21"/>
  <c r="D8414" i="21"/>
  <c r="D8415" i="21"/>
  <c r="D8416" i="21"/>
  <c r="D8417" i="21"/>
  <c r="D8418" i="21"/>
  <c r="D8419" i="21"/>
  <c r="D8420" i="21"/>
  <c r="D8421" i="21"/>
  <c r="D8422" i="21"/>
  <c r="D8423" i="21"/>
  <c r="D8424" i="21"/>
  <c r="D8425" i="21"/>
  <c r="D8426" i="21"/>
  <c r="D8427" i="21"/>
  <c r="D8428" i="21"/>
  <c r="D8429" i="21"/>
  <c r="D8430" i="21"/>
  <c r="D8431" i="21"/>
  <c r="D8432" i="21"/>
  <c r="D8433" i="21"/>
  <c r="D8434" i="21"/>
  <c r="D8435" i="21"/>
  <c r="D8436" i="21"/>
  <c r="D8437" i="21"/>
  <c r="D8438" i="21"/>
  <c r="D8439" i="21"/>
  <c r="D8440" i="21"/>
  <c r="D8441" i="21"/>
  <c r="D8442" i="21"/>
  <c r="D8443" i="21"/>
  <c r="D8444" i="21"/>
  <c r="D8445" i="21"/>
  <c r="D8446" i="21"/>
  <c r="D8447" i="21"/>
  <c r="D8448" i="21"/>
  <c r="D8449" i="21"/>
  <c r="D8450" i="21"/>
  <c r="D8451" i="21"/>
  <c r="D8452" i="21"/>
  <c r="D8453" i="21"/>
  <c r="D8454" i="21"/>
  <c r="D8455" i="21"/>
  <c r="D8456" i="21"/>
  <c r="D8457" i="21"/>
  <c r="D8458" i="21"/>
  <c r="D8459" i="21"/>
  <c r="D8460" i="21"/>
  <c r="D8461" i="21"/>
  <c r="D8462" i="21"/>
  <c r="D8463" i="21"/>
  <c r="D8464" i="21"/>
  <c r="D8465" i="21"/>
  <c r="D8466" i="21"/>
  <c r="D8467" i="21"/>
  <c r="D8468" i="21"/>
  <c r="D8469" i="21"/>
  <c r="D8470" i="21"/>
  <c r="D8471" i="21"/>
  <c r="D8472" i="21"/>
  <c r="D8473" i="21"/>
  <c r="D8474" i="21"/>
  <c r="D8475" i="21"/>
  <c r="D8476" i="21"/>
  <c r="D8477" i="21"/>
  <c r="D8478" i="21"/>
  <c r="D8479" i="21"/>
  <c r="D8480" i="21"/>
  <c r="D8481" i="21"/>
  <c r="D8482" i="21"/>
  <c r="D8483" i="21"/>
  <c r="D8484" i="21"/>
  <c r="D8485" i="21"/>
  <c r="D8486" i="21"/>
  <c r="D8487" i="21"/>
  <c r="D8488" i="21"/>
  <c r="D8489" i="21"/>
  <c r="D8490" i="21"/>
  <c r="D8491" i="21"/>
  <c r="D8492" i="21"/>
  <c r="D8493" i="21"/>
  <c r="D8494" i="21"/>
  <c r="D8495" i="21"/>
  <c r="D8496" i="21"/>
  <c r="D8497" i="21"/>
  <c r="D8498" i="21"/>
  <c r="D8499" i="21"/>
  <c r="D8500" i="21"/>
  <c r="D8501" i="21"/>
  <c r="D8502" i="21"/>
  <c r="D8503" i="21"/>
  <c r="D8504" i="21"/>
  <c r="D8505" i="21"/>
  <c r="D8506" i="21"/>
  <c r="D8507" i="21"/>
  <c r="D8508" i="21"/>
  <c r="D8509" i="21"/>
  <c r="D8510" i="21"/>
  <c r="D8511" i="21"/>
  <c r="D8512" i="21"/>
  <c r="D8513" i="21"/>
  <c r="D8514" i="21"/>
  <c r="D8515" i="21"/>
  <c r="D8516" i="21"/>
  <c r="D8517" i="21"/>
  <c r="D8518" i="21"/>
  <c r="D8519" i="21"/>
  <c r="D8520" i="21"/>
  <c r="D8521" i="21"/>
  <c r="D8522" i="21"/>
  <c r="D8523" i="21"/>
  <c r="D8524" i="21"/>
  <c r="D8525" i="21"/>
  <c r="D8526" i="21"/>
  <c r="D8527" i="21"/>
  <c r="D8528" i="21"/>
  <c r="D8529" i="21"/>
  <c r="D8530" i="21"/>
  <c r="D8531" i="21"/>
  <c r="D8532" i="21"/>
  <c r="D8533" i="21"/>
  <c r="D8534" i="21"/>
  <c r="D8535" i="21"/>
  <c r="D8536" i="21"/>
  <c r="D8537" i="21"/>
  <c r="D8538" i="21"/>
  <c r="D8539" i="21"/>
  <c r="D8540" i="21"/>
  <c r="D8541" i="21"/>
  <c r="D8542" i="21"/>
  <c r="D8543" i="21"/>
  <c r="D8544" i="21"/>
  <c r="D8545" i="21"/>
  <c r="D8546" i="21"/>
  <c r="D8547" i="21"/>
  <c r="D8548" i="21"/>
  <c r="D8549" i="21"/>
  <c r="D8550" i="21"/>
  <c r="D8551" i="21"/>
  <c r="D8552" i="21"/>
  <c r="D8553" i="21"/>
  <c r="D8554" i="21"/>
  <c r="D8555" i="21"/>
  <c r="D8556" i="21"/>
  <c r="D8557" i="21"/>
  <c r="D8558" i="21"/>
  <c r="D8559" i="21"/>
  <c r="D8560" i="21"/>
  <c r="D8561" i="21"/>
  <c r="D8562" i="21"/>
  <c r="D8563" i="21"/>
  <c r="D8564" i="21"/>
  <c r="D8565" i="21"/>
  <c r="D8566" i="21"/>
  <c r="D8567" i="21"/>
  <c r="D8568" i="21"/>
  <c r="D8569" i="21"/>
  <c r="D8570" i="21"/>
  <c r="D8571" i="21"/>
  <c r="D8572" i="21"/>
  <c r="D8573" i="21"/>
  <c r="D8574" i="21"/>
  <c r="D8575" i="21"/>
  <c r="D8576" i="21"/>
  <c r="D8577" i="21"/>
  <c r="D8578" i="21"/>
  <c r="D8579" i="21"/>
  <c r="D8580" i="21"/>
  <c r="D8581" i="21"/>
  <c r="D8582" i="21"/>
  <c r="D8583" i="21"/>
  <c r="D8584" i="21"/>
  <c r="D8585" i="21"/>
  <c r="D8586" i="21"/>
  <c r="D8587" i="21"/>
  <c r="D8588" i="21"/>
  <c r="D8589" i="21"/>
  <c r="D8590" i="21"/>
  <c r="D8591" i="21"/>
  <c r="D8592" i="21"/>
  <c r="D8593" i="21"/>
  <c r="D8594" i="21"/>
  <c r="D8595" i="21"/>
  <c r="D8596" i="21"/>
  <c r="D8597" i="21"/>
  <c r="D8598" i="21"/>
  <c r="D8599" i="21"/>
  <c r="D8600" i="21"/>
  <c r="D8601" i="21"/>
  <c r="D8602" i="21"/>
  <c r="D8603" i="21"/>
  <c r="D8604" i="21"/>
  <c r="D8605" i="21"/>
  <c r="D8606" i="21"/>
  <c r="D8607" i="21"/>
  <c r="D8608" i="21"/>
  <c r="D8609" i="21"/>
  <c r="D8610" i="21"/>
  <c r="D8611" i="21"/>
  <c r="D8612" i="21"/>
  <c r="D8613" i="21"/>
  <c r="D8614" i="21"/>
  <c r="D8615" i="21"/>
  <c r="D8616" i="21"/>
  <c r="D8617" i="21"/>
  <c r="D8618" i="21"/>
  <c r="D8619" i="21"/>
  <c r="D8620" i="21"/>
  <c r="D8621" i="21"/>
  <c r="D8622" i="21"/>
  <c r="D8623" i="21"/>
  <c r="D8624" i="21"/>
  <c r="D8625" i="21"/>
  <c r="D8626" i="21"/>
  <c r="D8627" i="21"/>
  <c r="D8628" i="21"/>
  <c r="D8629" i="21"/>
  <c r="D8630" i="21"/>
  <c r="D8631" i="21"/>
  <c r="D8632" i="21"/>
  <c r="D8633" i="21"/>
  <c r="D8634" i="21"/>
  <c r="D8635" i="21"/>
  <c r="D8636" i="21"/>
  <c r="D8637" i="21"/>
  <c r="D8638" i="21"/>
  <c r="D8639" i="21"/>
  <c r="D8640" i="21"/>
  <c r="D8641" i="21"/>
  <c r="D8642" i="21"/>
  <c r="D8643" i="21"/>
  <c r="D8644" i="21"/>
  <c r="D8645" i="21"/>
  <c r="D8646" i="21"/>
  <c r="D8647" i="21"/>
  <c r="D8648" i="21"/>
  <c r="D8649" i="21"/>
  <c r="D8650" i="21"/>
  <c r="D8651" i="21"/>
  <c r="D8652" i="21"/>
  <c r="D8653" i="21"/>
  <c r="D8654" i="21"/>
  <c r="D8655" i="21"/>
  <c r="D8656" i="21"/>
  <c r="D8657" i="21"/>
  <c r="D8658" i="21"/>
  <c r="D8659" i="21"/>
  <c r="D8660" i="21"/>
  <c r="D8661" i="21"/>
  <c r="D8662" i="21"/>
  <c r="D8663" i="21"/>
  <c r="D8664" i="21"/>
  <c r="D8665" i="21"/>
  <c r="D8666" i="21"/>
  <c r="D8667" i="21"/>
  <c r="D8668" i="21"/>
  <c r="D8669" i="21"/>
  <c r="D8670" i="21"/>
  <c r="D8671" i="21"/>
  <c r="D8672" i="21"/>
  <c r="D8673" i="21"/>
  <c r="D8674" i="21"/>
  <c r="D8675" i="21"/>
  <c r="D8676" i="21"/>
  <c r="D8677" i="21"/>
  <c r="D8678" i="21"/>
  <c r="D8679" i="21"/>
  <c r="D8680" i="21"/>
  <c r="D8681" i="21"/>
  <c r="D8682" i="21"/>
  <c r="D8683" i="21"/>
  <c r="D8684" i="21"/>
  <c r="D8685" i="21"/>
  <c r="D8686" i="21"/>
  <c r="D8687" i="21"/>
  <c r="D8688" i="21"/>
  <c r="D8689" i="21"/>
  <c r="D8690" i="21"/>
  <c r="D8691" i="21"/>
  <c r="D8692" i="21"/>
  <c r="D8693" i="21"/>
  <c r="D8694" i="21"/>
  <c r="D8695" i="21"/>
  <c r="D8696" i="21"/>
  <c r="D8697" i="21"/>
  <c r="D8698" i="21"/>
  <c r="D8699" i="21"/>
  <c r="D8700" i="21"/>
  <c r="D8701" i="21"/>
  <c r="D8702" i="21"/>
  <c r="D8703" i="21"/>
  <c r="D8704" i="21"/>
  <c r="D8705" i="21"/>
  <c r="D8706" i="21"/>
  <c r="D8707" i="21"/>
  <c r="D8708" i="21"/>
  <c r="D8709" i="21"/>
  <c r="D8710" i="21"/>
  <c r="D8711" i="21"/>
  <c r="D8712" i="21"/>
  <c r="D8713" i="21"/>
  <c r="D8714" i="21"/>
  <c r="D8715" i="21"/>
  <c r="D8716" i="21"/>
  <c r="D8717" i="21"/>
  <c r="D8718" i="21"/>
  <c r="D8719" i="21"/>
  <c r="D8720" i="21"/>
  <c r="D8721" i="21"/>
  <c r="D8722" i="21"/>
  <c r="D8723" i="21"/>
  <c r="D8724" i="21"/>
  <c r="D8725" i="21"/>
  <c r="D8726" i="21"/>
  <c r="D8727" i="21"/>
  <c r="D8728" i="21"/>
  <c r="D8729" i="21"/>
  <c r="D8730" i="21"/>
  <c r="D8731" i="21"/>
  <c r="D8732" i="21"/>
  <c r="D8733" i="21"/>
  <c r="D8734" i="21"/>
  <c r="D8735" i="21"/>
  <c r="D8736" i="21"/>
  <c r="D8737" i="21"/>
  <c r="D8738" i="21"/>
  <c r="D8739" i="21"/>
  <c r="D8740" i="21"/>
  <c r="D8741" i="21"/>
  <c r="D8742" i="21"/>
  <c r="D8743" i="21"/>
  <c r="D8744" i="21"/>
  <c r="D8745" i="21"/>
  <c r="D8746" i="21"/>
  <c r="D8747" i="21"/>
  <c r="D8748" i="21"/>
  <c r="D8749" i="21"/>
  <c r="D8750" i="21"/>
  <c r="D8751" i="21"/>
  <c r="D8752" i="21"/>
  <c r="D8753" i="21"/>
  <c r="D8754" i="21"/>
  <c r="D8755" i="21"/>
  <c r="D8756" i="21"/>
  <c r="D8757" i="21"/>
  <c r="D8758" i="21"/>
  <c r="D8759" i="21"/>
  <c r="D8760" i="21"/>
  <c r="D8761" i="21"/>
  <c r="D8762" i="21"/>
  <c r="D8763" i="21"/>
  <c r="D8764" i="21"/>
  <c r="D8765" i="21"/>
  <c r="D8766" i="21"/>
  <c r="D8767" i="21"/>
  <c r="D8768" i="21"/>
  <c r="D8769" i="21"/>
  <c r="D8770" i="21"/>
  <c r="D8771" i="21"/>
  <c r="D8772" i="21"/>
  <c r="D8773" i="21"/>
  <c r="D8774" i="21"/>
  <c r="D8775" i="21"/>
  <c r="D8776" i="21"/>
  <c r="D8777" i="21"/>
  <c r="D8778" i="21"/>
  <c r="D8779" i="21"/>
  <c r="D8780" i="21"/>
  <c r="D8781" i="21"/>
  <c r="D8782" i="21"/>
  <c r="D8783" i="21"/>
  <c r="D8784" i="21"/>
  <c r="D8785" i="21"/>
  <c r="D8786" i="21"/>
  <c r="D8787" i="21"/>
  <c r="C3" i="22"/>
  <c r="C4" i="22"/>
  <c r="C5" i="22"/>
  <c r="C6" i="22"/>
  <c r="C7" i="22"/>
  <c r="C8" i="22"/>
  <c r="C9" i="22"/>
  <c r="C10" i="22"/>
  <c r="C11" i="22"/>
  <c r="C12" i="22"/>
  <c r="C13" i="22"/>
  <c r="C14" i="22"/>
  <c r="C15" i="22"/>
  <c r="C16" i="22"/>
  <c r="C17" i="22"/>
  <c r="C18" i="22"/>
  <c r="C19" i="22"/>
  <c r="C20" i="22"/>
  <c r="C21" i="22"/>
  <c r="C22" i="22"/>
  <c r="C23" i="22"/>
  <c r="C24" i="22"/>
  <c r="C25" i="22"/>
  <c r="C26" i="22"/>
  <c r="C27" i="22"/>
  <c r="C28" i="22"/>
  <c r="C29" i="22"/>
  <c r="C30" i="22"/>
  <c r="C31" i="22"/>
  <c r="C32" i="22"/>
  <c r="C33" i="22"/>
  <c r="C34" i="22"/>
  <c r="C35" i="22"/>
  <c r="C36" i="22"/>
  <c r="C2" i="22"/>
  <c r="E8787" i="21" l="1"/>
  <c r="E8786" i="21"/>
  <c r="E8785" i="21"/>
  <c r="E8784" i="21"/>
  <c r="E8783" i="21"/>
  <c r="E8782" i="21"/>
  <c r="E8781" i="21"/>
  <c r="E8780" i="21"/>
  <c r="E8779" i="21"/>
  <c r="E8778" i="21"/>
  <c r="E8777" i="21"/>
  <c r="E8776" i="21"/>
  <c r="E8775" i="21"/>
  <c r="E8774" i="21"/>
  <c r="E8773" i="21"/>
  <c r="E8772" i="21"/>
  <c r="E8771" i="21"/>
  <c r="E8770" i="21"/>
  <c r="E8769" i="21"/>
  <c r="E8768" i="21"/>
  <c r="E8767" i="21"/>
  <c r="E8766" i="21"/>
  <c r="E8765" i="21"/>
  <c r="E8764" i="21"/>
  <c r="E8763" i="21"/>
  <c r="E8762" i="21"/>
  <c r="E8761" i="21"/>
  <c r="E8760" i="21"/>
  <c r="E8759" i="21"/>
  <c r="E8758" i="21"/>
  <c r="E8757" i="21"/>
  <c r="E8756" i="21"/>
  <c r="E8755" i="21"/>
  <c r="E8754" i="21"/>
  <c r="E8753" i="21"/>
  <c r="E8752" i="21"/>
  <c r="E8751" i="21"/>
  <c r="E8750" i="21"/>
  <c r="E8749" i="21"/>
  <c r="E8748" i="21"/>
  <c r="E8747" i="21"/>
  <c r="E8746" i="21"/>
  <c r="E8745" i="21"/>
  <c r="E8744" i="21"/>
  <c r="E8743" i="21"/>
  <c r="E8742" i="21"/>
  <c r="E8741" i="21"/>
  <c r="E8740" i="21"/>
  <c r="E8739" i="21"/>
  <c r="E8738" i="21"/>
  <c r="E8737" i="21"/>
  <c r="E8736" i="21"/>
  <c r="E8735" i="21"/>
  <c r="E8734" i="21"/>
  <c r="E8733" i="21"/>
  <c r="E8732" i="21"/>
  <c r="E8731" i="21"/>
  <c r="E8730" i="21"/>
  <c r="E8729" i="21"/>
  <c r="E8728" i="21"/>
  <c r="E8727" i="21"/>
  <c r="E8726" i="21"/>
  <c r="E8725" i="21"/>
  <c r="E8724" i="21"/>
  <c r="E8723" i="21"/>
  <c r="E8722" i="21"/>
  <c r="E8721" i="21"/>
  <c r="E8720" i="21"/>
  <c r="E8719" i="21"/>
  <c r="E8718" i="21"/>
  <c r="E8717" i="21"/>
  <c r="E8716" i="21"/>
  <c r="E8715" i="21"/>
  <c r="E8714" i="21"/>
  <c r="E8713" i="21"/>
  <c r="E8712" i="21"/>
  <c r="E8711" i="21"/>
  <c r="E8710" i="21"/>
  <c r="E8709" i="21"/>
  <c r="E8708" i="21"/>
  <c r="E8707" i="21"/>
  <c r="E8706" i="21"/>
  <c r="E8705" i="21"/>
  <c r="E8704" i="21"/>
  <c r="E8703" i="21"/>
  <c r="E8702" i="21"/>
  <c r="E8701" i="21"/>
  <c r="E8700" i="21"/>
  <c r="E8699" i="21"/>
  <c r="E8698" i="21"/>
  <c r="E8697" i="21"/>
  <c r="E8696" i="21"/>
  <c r="E8695" i="21"/>
  <c r="E8694" i="21"/>
  <c r="E8693" i="21"/>
  <c r="E8692" i="21"/>
  <c r="E8691" i="21"/>
  <c r="E8690" i="21"/>
  <c r="E8689" i="21"/>
  <c r="E8688" i="21"/>
  <c r="E8687" i="21"/>
  <c r="E8686" i="21"/>
  <c r="E8685" i="21"/>
  <c r="E8684" i="21"/>
  <c r="E8683" i="21"/>
  <c r="E8682" i="21"/>
  <c r="E8681" i="21"/>
  <c r="E8680" i="21"/>
  <c r="E8679" i="21"/>
  <c r="E8678" i="21"/>
  <c r="E8677" i="21"/>
  <c r="E8676" i="21"/>
  <c r="E8675" i="21"/>
  <c r="E8674" i="21"/>
  <c r="E8673" i="21"/>
  <c r="E8672" i="21"/>
  <c r="E8671" i="21"/>
  <c r="E8670" i="21"/>
  <c r="E8669" i="21"/>
  <c r="E8668" i="21"/>
  <c r="E8667" i="21"/>
  <c r="E8666" i="21"/>
  <c r="E8665" i="21"/>
  <c r="E8664" i="21"/>
  <c r="E8663" i="21"/>
  <c r="E8662" i="21"/>
  <c r="E8661" i="21"/>
  <c r="E8660" i="21"/>
  <c r="E8659" i="21"/>
  <c r="E8658" i="21"/>
  <c r="E8657" i="21"/>
  <c r="E8656" i="21"/>
  <c r="E8655" i="21"/>
  <c r="E8654" i="21"/>
  <c r="E8653" i="21"/>
  <c r="E8652" i="21"/>
  <c r="E8651" i="21"/>
  <c r="E8650" i="21"/>
  <c r="E8649" i="21"/>
  <c r="E8648" i="21"/>
  <c r="E8647" i="21"/>
  <c r="E8646" i="21"/>
  <c r="E8645" i="21"/>
  <c r="E8644" i="21"/>
  <c r="E8643" i="21"/>
  <c r="E8642" i="21"/>
  <c r="E8641" i="21"/>
  <c r="E8640" i="21"/>
  <c r="E8639" i="21"/>
  <c r="E8638" i="21"/>
  <c r="E8637" i="21"/>
  <c r="E8636" i="21"/>
  <c r="E8635" i="21"/>
  <c r="E8634" i="21"/>
  <c r="E8633" i="21"/>
  <c r="E8632" i="21"/>
  <c r="E8631" i="21"/>
  <c r="E8630" i="21"/>
  <c r="E8629" i="21"/>
  <c r="E8628" i="21"/>
  <c r="E8627" i="21"/>
  <c r="E8626" i="21"/>
  <c r="E8625" i="21"/>
  <c r="E8624" i="21"/>
  <c r="E8623" i="21"/>
  <c r="E8622" i="21"/>
  <c r="E8621" i="21"/>
  <c r="E8620" i="21"/>
  <c r="E8619" i="21"/>
  <c r="E8618" i="21"/>
  <c r="E8617" i="21"/>
  <c r="E8616" i="21"/>
  <c r="E8615" i="21"/>
  <c r="E8614" i="21"/>
  <c r="E8613" i="21"/>
  <c r="E8612" i="21"/>
  <c r="E8611" i="21"/>
  <c r="E8610" i="21"/>
  <c r="E8609" i="21"/>
  <c r="E8608" i="21"/>
  <c r="E8607" i="21"/>
  <c r="E8606" i="21"/>
  <c r="E8605" i="21"/>
  <c r="E8604" i="21"/>
  <c r="E8603" i="21"/>
  <c r="E8602" i="21"/>
  <c r="E8601" i="21"/>
  <c r="E8600" i="21"/>
  <c r="E8599" i="21"/>
  <c r="E8598" i="21"/>
  <c r="E8597" i="21"/>
  <c r="E8596" i="21"/>
  <c r="E8595" i="21"/>
  <c r="E8594" i="21"/>
  <c r="E8593" i="21"/>
  <c r="E8592" i="21"/>
  <c r="E8591" i="21"/>
  <c r="E8590" i="21"/>
  <c r="E8589" i="21"/>
  <c r="E8588" i="21"/>
  <c r="E8587" i="21"/>
  <c r="E8586" i="21"/>
  <c r="E8585" i="21"/>
  <c r="E8584" i="21"/>
  <c r="E8583" i="21"/>
  <c r="E8582" i="21"/>
  <c r="E8581" i="21"/>
  <c r="E8580" i="21"/>
  <c r="E8579" i="21"/>
  <c r="E8578" i="21"/>
  <c r="E8577" i="21"/>
  <c r="E8576" i="21"/>
  <c r="E8575" i="21"/>
  <c r="E8574" i="21"/>
  <c r="E8573" i="21"/>
  <c r="E8572" i="21"/>
  <c r="E8571" i="21"/>
  <c r="E8570" i="21"/>
  <c r="E8569" i="21"/>
  <c r="E8568" i="21"/>
  <c r="E8567" i="21"/>
  <c r="E8566" i="21"/>
  <c r="E8565" i="21"/>
  <c r="E8564" i="21"/>
  <c r="E8563" i="21"/>
  <c r="E8562" i="21"/>
  <c r="E8561" i="21"/>
  <c r="E8560" i="21"/>
  <c r="E8559" i="21"/>
  <c r="E8558" i="21"/>
  <c r="E8557" i="21"/>
  <c r="E8556" i="21"/>
  <c r="E8555" i="21"/>
  <c r="E8554" i="21"/>
  <c r="E8553" i="21"/>
  <c r="E8552" i="21"/>
  <c r="E8551" i="21"/>
  <c r="E8550" i="21"/>
  <c r="E8549" i="21"/>
  <c r="E8548" i="21"/>
  <c r="E8547" i="21"/>
  <c r="E8546" i="21"/>
  <c r="E8545" i="21"/>
  <c r="E8544" i="21"/>
  <c r="E8543" i="21"/>
  <c r="E8542" i="21"/>
  <c r="E8541" i="21"/>
  <c r="E8540" i="21"/>
  <c r="E8539" i="21"/>
  <c r="E8538" i="21"/>
  <c r="E8537" i="21"/>
  <c r="E8536" i="21"/>
  <c r="E8535" i="21"/>
  <c r="E8534" i="21"/>
  <c r="E8533" i="21"/>
  <c r="E8532" i="21"/>
  <c r="E8531" i="21"/>
  <c r="E8530" i="21"/>
  <c r="E8529" i="21"/>
  <c r="E8528" i="21"/>
  <c r="E8527" i="21"/>
  <c r="E8526" i="21"/>
  <c r="E8525" i="21"/>
  <c r="E8524" i="21"/>
  <c r="E8523" i="21"/>
  <c r="E8522" i="21"/>
  <c r="E8521" i="21"/>
  <c r="E8520" i="21"/>
  <c r="E8519" i="21"/>
  <c r="E8518" i="21"/>
  <c r="E8517" i="21"/>
  <c r="E8516" i="21"/>
  <c r="E8515" i="21"/>
  <c r="E8514" i="21"/>
  <c r="E8513" i="21"/>
  <c r="E8512" i="21"/>
  <c r="E8511" i="21"/>
  <c r="E8510" i="21"/>
  <c r="E8509" i="21"/>
  <c r="E8508" i="21"/>
  <c r="E8507" i="21"/>
  <c r="E8506" i="21"/>
  <c r="E8505" i="21"/>
  <c r="E8504" i="21"/>
  <c r="E8503" i="21"/>
  <c r="E8502" i="21"/>
  <c r="E8501" i="21"/>
  <c r="E8500" i="21"/>
  <c r="E8499" i="21"/>
  <c r="E8498" i="21"/>
  <c r="E8497" i="21"/>
  <c r="E8496" i="21"/>
  <c r="E8495" i="21"/>
  <c r="E8494" i="21"/>
  <c r="E8493" i="21"/>
  <c r="E8492" i="21"/>
  <c r="E8491" i="21"/>
  <c r="E8490" i="21"/>
  <c r="E8489" i="21"/>
  <c r="E8488" i="21"/>
  <c r="E8487" i="21"/>
  <c r="E8486" i="21"/>
  <c r="E8485" i="21"/>
  <c r="E8484" i="21"/>
  <c r="E8483" i="21"/>
  <c r="E8482" i="21"/>
  <c r="E8481" i="21"/>
  <c r="E8480" i="21"/>
  <c r="E8479" i="21"/>
  <c r="E8478" i="21"/>
  <c r="E8477" i="21"/>
  <c r="E8476" i="21"/>
  <c r="E8475" i="21"/>
  <c r="E8474" i="21"/>
  <c r="E8473" i="21"/>
  <c r="E8472" i="21"/>
  <c r="E8471" i="21"/>
  <c r="E8470" i="21"/>
  <c r="E8469" i="21"/>
  <c r="E8468" i="21"/>
  <c r="E8467" i="21"/>
  <c r="E8466" i="21"/>
  <c r="E8465" i="21"/>
  <c r="E8464" i="21"/>
  <c r="E8463" i="21"/>
  <c r="E8462" i="21"/>
  <c r="E8461" i="21"/>
  <c r="E8460" i="21"/>
  <c r="E8459" i="21"/>
  <c r="E8458" i="21"/>
  <c r="E8457" i="21"/>
  <c r="E8456" i="21"/>
  <c r="E8455" i="21"/>
  <c r="E8454" i="21"/>
  <c r="E8453" i="21"/>
  <c r="E8452" i="21"/>
  <c r="E8451" i="21"/>
  <c r="E8450" i="21"/>
  <c r="E8449" i="21"/>
  <c r="E8448" i="21"/>
  <c r="E8447" i="21"/>
  <c r="E8446" i="21"/>
  <c r="E8445" i="21"/>
  <c r="E8444" i="21"/>
  <c r="E8443" i="21"/>
  <c r="E8442" i="21"/>
  <c r="E8441" i="21"/>
  <c r="E8440" i="21"/>
  <c r="E8439" i="21"/>
  <c r="E8438" i="21"/>
  <c r="E8437" i="21"/>
  <c r="E8436" i="21"/>
  <c r="E8435" i="21"/>
  <c r="E8434" i="21"/>
  <c r="E8433" i="21"/>
  <c r="E8432" i="21"/>
  <c r="E8431" i="21"/>
  <c r="E8430" i="21"/>
  <c r="E8429" i="21"/>
  <c r="E8428" i="21"/>
  <c r="E8427" i="21"/>
  <c r="E8426" i="21"/>
  <c r="E8425" i="21"/>
  <c r="E8424" i="21"/>
  <c r="E8423" i="21"/>
  <c r="E8422" i="21"/>
  <c r="E8421" i="21"/>
  <c r="E8420" i="21"/>
  <c r="E8419" i="21"/>
  <c r="E8418" i="21"/>
  <c r="E8417" i="21"/>
  <c r="E8416" i="21"/>
  <c r="E8415" i="21"/>
  <c r="E8414" i="21"/>
  <c r="E8413" i="21"/>
  <c r="E8412" i="21"/>
  <c r="E8411" i="21"/>
  <c r="E8410" i="21"/>
  <c r="E8409" i="21"/>
  <c r="E8408" i="21"/>
  <c r="E8407" i="21"/>
  <c r="E8406" i="21"/>
  <c r="E8405" i="21"/>
  <c r="E8404" i="21"/>
  <c r="E8403" i="21"/>
  <c r="E8402" i="21"/>
  <c r="E8401" i="21"/>
  <c r="E8400" i="21"/>
  <c r="E8399" i="21"/>
  <c r="E8398" i="21"/>
  <c r="E8397" i="21"/>
  <c r="E8396" i="21"/>
  <c r="E8395" i="21"/>
  <c r="E8394" i="21"/>
  <c r="E8393" i="21"/>
  <c r="E8392" i="21"/>
  <c r="E8391" i="21"/>
  <c r="E8390" i="21"/>
  <c r="E8389" i="21"/>
  <c r="E8388" i="21"/>
  <c r="E8387" i="21"/>
  <c r="E8386" i="21"/>
  <c r="E8385" i="21"/>
  <c r="E8384" i="21"/>
  <c r="E8383" i="21"/>
  <c r="E8382" i="21"/>
  <c r="E8381" i="21"/>
  <c r="E8380" i="21"/>
  <c r="E8379" i="21"/>
  <c r="E8378" i="21"/>
  <c r="E8377" i="21"/>
  <c r="E8376" i="21"/>
  <c r="E8375" i="21"/>
  <c r="E8374" i="21"/>
  <c r="E8373" i="21"/>
  <c r="E8372" i="21"/>
  <c r="E8371" i="21"/>
  <c r="E8370" i="21"/>
  <c r="E8369" i="21"/>
  <c r="E8368" i="21"/>
  <c r="E8367" i="21"/>
  <c r="E8366" i="21"/>
  <c r="E8365" i="21"/>
  <c r="E8364" i="21"/>
  <c r="E8363" i="21"/>
  <c r="E8362" i="21"/>
  <c r="E8361" i="21"/>
  <c r="E8360" i="21"/>
  <c r="E8359" i="21"/>
  <c r="E8358" i="21"/>
  <c r="E8357" i="21"/>
  <c r="E8356" i="21"/>
  <c r="E8355" i="21"/>
  <c r="E8354" i="21"/>
  <c r="E8353" i="21"/>
  <c r="E8352" i="21"/>
  <c r="E8351" i="21"/>
  <c r="E8350" i="21"/>
  <c r="E8349" i="21"/>
  <c r="E8348" i="21"/>
  <c r="E8347" i="21"/>
  <c r="E8346" i="21"/>
  <c r="E8345" i="21"/>
  <c r="E8344" i="21"/>
  <c r="E8343" i="21"/>
  <c r="E8342" i="21"/>
  <c r="E8341" i="21"/>
  <c r="E8340" i="21"/>
  <c r="E8339" i="21"/>
  <c r="E8338" i="21"/>
  <c r="E8337" i="21"/>
  <c r="E8336" i="21"/>
  <c r="E8335" i="21"/>
  <c r="E8334" i="21"/>
  <c r="E8333" i="21"/>
  <c r="E8332" i="21"/>
  <c r="E8331" i="21"/>
  <c r="E8330" i="21"/>
  <c r="E8329" i="21"/>
  <c r="E8328" i="21"/>
  <c r="E8327" i="21"/>
  <c r="E8326" i="21"/>
  <c r="E8325" i="21"/>
  <c r="E8324" i="21"/>
  <c r="E8323" i="21"/>
  <c r="E8322" i="21"/>
  <c r="E8321" i="21"/>
  <c r="E8320" i="21"/>
  <c r="E8319" i="21"/>
  <c r="E8318" i="21"/>
  <c r="E8317" i="21"/>
  <c r="E8316" i="21"/>
  <c r="E8315" i="21"/>
  <c r="E8314" i="21"/>
  <c r="E8313" i="21"/>
  <c r="E8312" i="21"/>
  <c r="E8311" i="21"/>
  <c r="E8310" i="21"/>
  <c r="E8309" i="21"/>
  <c r="E8308" i="21"/>
  <c r="E8307" i="21"/>
  <c r="E8306" i="21"/>
  <c r="E8305" i="21"/>
  <c r="E8304" i="21"/>
  <c r="E8303" i="21"/>
  <c r="E8302" i="21"/>
  <c r="E8301" i="21"/>
  <c r="E8300" i="21"/>
  <c r="E8299" i="21"/>
  <c r="E8298" i="21"/>
  <c r="E8297" i="21"/>
  <c r="E8296" i="21"/>
  <c r="E8295" i="21"/>
  <c r="E8294" i="21"/>
  <c r="E8293" i="21"/>
  <c r="E8292" i="21"/>
  <c r="E8291" i="21"/>
  <c r="E8290" i="21"/>
  <c r="E8289" i="21"/>
  <c r="E8288" i="21"/>
  <c r="E8287" i="21"/>
  <c r="E8286" i="21"/>
  <c r="E8285" i="21"/>
  <c r="E8284" i="21"/>
  <c r="E8283" i="21"/>
  <c r="E8282" i="21"/>
  <c r="E8281" i="21"/>
  <c r="E8280" i="21"/>
  <c r="E8279" i="21"/>
  <c r="E8278" i="21"/>
  <c r="E8277" i="21"/>
  <c r="E8276" i="21"/>
  <c r="E8275" i="21"/>
  <c r="E8274" i="21"/>
  <c r="E8273" i="21"/>
  <c r="E8272" i="21"/>
  <c r="E8271" i="21"/>
  <c r="E8270" i="21"/>
  <c r="E8269" i="21"/>
  <c r="E8268" i="21"/>
  <c r="E8267" i="21"/>
  <c r="E8266" i="21"/>
  <c r="E8265" i="21"/>
  <c r="E8264" i="21"/>
  <c r="E8263" i="21"/>
  <c r="E8262" i="21"/>
  <c r="E8261" i="21"/>
  <c r="E8260" i="21"/>
  <c r="E8259" i="21"/>
  <c r="E8258" i="21"/>
  <c r="E8257" i="21"/>
  <c r="E8256" i="21"/>
  <c r="E8255" i="21"/>
  <c r="E8254" i="21"/>
  <c r="E8253" i="21"/>
  <c r="E8252" i="21"/>
  <c r="E8251" i="21"/>
  <c r="E8250" i="21"/>
  <c r="E8249" i="21"/>
  <c r="E8248" i="21"/>
  <c r="E8247" i="21"/>
  <c r="E8246" i="21"/>
  <c r="E8245" i="21"/>
  <c r="E8244" i="21"/>
  <c r="E8243" i="21"/>
  <c r="E8242" i="21"/>
  <c r="E8241" i="21"/>
  <c r="E8240" i="21"/>
  <c r="E8239" i="21"/>
  <c r="E8238" i="21"/>
  <c r="E8237" i="21"/>
  <c r="E8236" i="21"/>
  <c r="E8235" i="21"/>
  <c r="E8234" i="21"/>
  <c r="E8233" i="21"/>
  <c r="E8232" i="21"/>
  <c r="E8231" i="21"/>
  <c r="E8230" i="21"/>
  <c r="E8229" i="21"/>
  <c r="E8228" i="21"/>
  <c r="E8227" i="21"/>
  <c r="E8226" i="21"/>
  <c r="E8225" i="21"/>
  <c r="E8224" i="21"/>
  <c r="E8223" i="21"/>
  <c r="E8222" i="21"/>
  <c r="E8221" i="21"/>
  <c r="E8220" i="21"/>
  <c r="E8219" i="21"/>
  <c r="E8218" i="21"/>
  <c r="E8217" i="21"/>
  <c r="E8216" i="21"/>
  <c r="E8215" i="21"/>
  <c r="E8214" i="21"/>
  <c r="E8213" i="21"/>
  <c r="E8212" i="21"/>
  <c r="E8211" i="21"/>
  <c r="E8210" i="21"/>
  <c r="E8209" i="21"/>
  <c r="E8208" i="21"/>
  <c r="E8207" i="21"/>
  <c r="E8206" i="21"/>
  <c r="E8205" i="21"/>
  <c r="E8204" i="21"/>
  <c r="E8203" i="21"/>
  <c r="E8202" i="21"/>
  <c r="E8201" i="21"/>
  <c r="E8200" i="21"/>
  <c r="E8199" i="21"/>
  <c r="E8198" i="21"/>
  <c r="E8197" i="21"/>
  <c r="E8196" i="21"/>
  <c r="E8195" i="21"/>
  <c r="E8194" i="21"/>
  <c r="E8193" i="21"/>
  <c r="E8192" i="21"/>
  <c r="E8191" i="21"/>
  <c r="E8190" i="21"/>
  <c r="E8189" i="21"/>
  <c r="E8188" i="21"/>
  <c r="E8187" i="21"/>
  <c r="E8186" i="21"/>
  <c r="E8185" i="21"/>
  <c r="E8184" i="21"/>
  <c r="E8183" i="21"/>
  <c r="E8182" i="21"/>
  <c r="E8181" i="21"/>
  <c r="E8180" i="21"/>
  <c r="E8179" i="21"/>
  <c r="E8178" i="21"/>
  <c r="E8177" i="21"/>
  <c r="E8176" i="21"/>
  <c r="E8175" i="21"/>
  <c r="E8174" i="21"/>
  <c r="E8173" i="21"/>
  <c r="E8172" i="21"/>
  <c r="E8171" i="21"/>
  <c r="E8170" i="21"/>
  <c r="E8169" i="21"/>
  <c r="E8168" i="21"/>
  <c r="E8167" i="21"/>
  <c r="E8166" i="21"/>
  <c r="E8165" i="21"/>
  <c r="E8164" i="21"/>
  <c r="E8163" i="21"/>
  <c r="E8162" i="21"/>
  <c r="E8161" i="21"/>
  <c r="E8160" i="21"/>
  <c r="E8159" i="21"/>
  <c r="E8158" i="21"/>
  <c r="E8157" i="21"/>
  <c r="E8156" i="21"/>
  <c r="E8155" i="21"/>
  <c r="E8154" i="21"/>
  <c r="E8153" i="21"/>
  <c r="E8152" i="21"/>
  <c r="E8151" i="21"/>
  <c r="E8150" i="21"/>
  <c r="E8149" i="21"/>
  <c r="E8148" i="21"/>
  <c r="E8147" i="21"/>
  <c r="E8146" i="21"/>
  <c r="E8145" i="21"/>
  <c r="E8144" i="21"/>
  <c r="E8143" i="21"/>
  <c r="E8142" i="21"/>
  <c r="E8141" i="21"/>
  <c r="E8140" i="21"/>
  <c r="E8139" i="21"/>
  <c r="E8138" i="21"/>
  <c r="E8137" i="21"/>
  <c r="E8136" i="21"/>
  <c r="E8135" i="21"/>
  <c r="E8134" i="21"/>
  <c r="E8133" i="21"/>
  <c r="E8132" i="21"/>
  <c r="E8131" i="21"/>
  <c r="E8130" i="21"/>
  <c r="E8129" i="21"/>
  <c r="E8128" i="21"/>
  <c r="E8127" i="21"/>
  <c r="E8126" i="21"/>
  <c r="E8125" i="21"/>
  <c r="E8124" i="21"/>
  <c r="E8123" i="21"/>
  <c r="E8122" i="21"/>
  <c r="E8121" i="21"/>
  <c r="E8120" i="21"/>
  <c r="E8119" i="21"/>
  <c r="E8118" i="21"/>
  <c r="E8117" i="21"/>
  <c r="E8116" i="21"/>
  <c r="E8115" i="21"/>
  <c r="E8114" i="21"/>
  <c r="E8113" i="21"/>
  <c r="E8112" i="21"/>
  <c r="E8111" i="21"/>
  <c r="E8110" i="21"/>
  <c r="E8109" i="21"/>
  <c r="E8108" i="21"/>
  <c r="E8107" i="21"/>
  <c r="E8106" i="21"/>
  <c r="E8105" i="21"/>
  <c r="E8104" i="21"/>
  <c r="E8103" i="21"/>
  <c r="E8102" i="21"/>
  <c r="E8101" i="21"/>
  <c r="E8100" i="21"/>
  <c r="E8099" i="21"/>
  <c r="E8098" i="21"/>
  <c r="E8097" i="21"/>
  <c r="E8096" i="21"/>
  <c r="E8095" i="21"/>
  <c r="E8094" i="21"/>
  <c r="E8093" i="21"/>
  <c r="E8092" i="21"/>
  <c r="E8091" i="21"/>
  <c r="E8090" i="21"/>
  <c r="E8089" i="21"/>
  <c r="E8088" i="21"/>
  <c r="E8087" i="21"/>
  <c r="E8086" i="21"/>
  <c r="E8085" i="21"/>
  <c r="E8084" i="21"/>
  <c r="E8083" i="21"/>
  <c r="E8082" i="21"/>
  <c r="E8081" i="21"/>
  <c r="E8080" i="21"/>
  <c r="E8079" i="21"/>
  <c r="E8078" i="21"/>
  <c r="E8077" i="21"/>
  <c r="E8076" i="21"/>
  <c r="E8075" i="21"/>
  <c r="E8074" i="21"/>
  <c r="E8073" i="21"/>
  <c r="E8072" i="21"/>
  <c r="E8071" i="21"/>
  <c r="E8070" i="21"/>
  <c r="E8069" i="21"/>
  <c r="E8068" i="21"/>
  <c r="E8067" i="21"/>
  <c r="E8066" i="21"/>
  <c r="E8065" i="21"/>
  <c r="E8064" i="21"/>
  <c r="E8063" i="21"/>
  <c r="E8062" i="21"/>
  <c r="E8061" i="21"/>
  <c r="E8060" i="21"/>
  <c r="E8059" i="21"/>
  <c r="E8058" i="21"/>
  <c r="E8057" i="21"/>
  <c r="E8056" i="21"/>
  <c r="E8055" i="21"/>
  <c r="E8054" i="21"/>
  <c r="E8053" i="21"/>
  <c r="E8052" i="21"/>
  <c r="E8051" i="21"/>
  <c r="E8050" i="21"/>
  <c r="E8049" i="21"/>
  <c r="E8048" i="21"/>
  <c r="E8047" i="21"/>
  <c r="E8046" i="21"/>
  <c r="E8045" i="21"/>
  <c r="E8044" i="21"/>
  <c r="E8043" i="21"/>
  <c r="E8042" i="21"/>
  <c r="E8041" i="21"/>
  <c r="E8040" i="21"/>
  <c r="E8039" i="21"/>
  <c r="E8038" i="21"/>
  <c r="E8037" i="21"/>
  <c r="E8036" i="21"/>
  <c r="E8035" i="21"/>
  <c r="E8034" i="21"/>
  <c r="E8033" i="21"/>
  <c r="E8032" i="21"/>
  <c r="E8031" i="21"/>
  <c r="E8030" i="21"/>
  <c r="E8029" i="21"/>
  <c r="E8028" i="21"/>
  <c r="E8027" i="21"/>
  <c r="E8026" i="21"/>
  <c r="E8025" i="21"/>
  <c r="E8024" i="21"/>
  <c r="E8023" i="21"/>
  <c r="E8022" i="21"/>
  <c r="E8021" i="21"/>
  <c r="E8020" i="21"/>
  <c r="E8019" i="21"/>
  <c r="E8018" i="21"/>
  <c r="E8017" i="21"/>
  <c r="E8016" i="21"/>
  <c r="E8015" i="21"/>
  <c r="E8014" i="21"/>
  <c r="E8013" i="21"/>
  <c r="E8012" i="21"/>
  <c r="E8011" i="21"/>
  <c r="E8010" i="21"/>
  <c r="E8009" i="21"/>
  <c r="E8008" i="21"/>
  <c r="E8007" i="21"/>
  <c r="E8006" i="21"/>
  <c r="E8005" i="21"/>
  <c r="E8004" i="21"/>
  <c r="E8003" i="21"/>
  <c r="E8002" i="21"/>
  <c r="E8001" i="21"/>
  <c r="E8000" i="21"/>
  <c r="E7999" i="21"/>
  <c r="E7998" i="21"/>
  <c r="E7997" i="21"/>
  <c r="E7996" i="21"/>
  <c r="E7995" i="21"/>
  <c r="E7994" i="21"/>
  <c r="E7993" i="21"/>
  <c r="E7992" i="21"/>
  <c r="E7991" i="21"/>
  <c r="E7990" i="21"/>
  <c r="E7989" i="21"/>
  <c r="E7988" i="21"/>
  <c r="E7987" i="21"/>
  <c r="E7986" i="21"/>
  <c r="E7985" i="21"/>
  <c r="E7984" i="21"/>
  <c r="E7983" i="21"/>
  <c r="E7982" i="21"/>
  <c r="E7981" i="21"/>
  <c r="E7980" i="21"/>
  <c r="E7979" i="21"/>
  <c r="E7978" i="21"/>
  <c r="E7977" i="21"/>
  <c r="E7976" i="21"/>
  <c r="E7975" i="21"/>
  <c r="E7974" i="21"/>
  <c r="E7973" i="21"/>
  <c r="E7972" i="21"/>
  <c r="E7971" i="21"/>
  <c r="E7970" i="21"/>
  <c r="E7969" i="21"/>
  <c r="E7968" i="21"/>
  <c r="E7967" i="21"/>
  <c r="E7966" i="21"/>
  <c r="E7965" i="21"/>
  <c r="E7964" i="21"/>
  <c r="E7963" i="21"/>
  <c r="E7962" i="21"/>
  <c r="E7961" i="21"/>
  <c r="E7960" i="21"/>
  <c r="E7959" i="21"/>
  <c r="E7958" i="21"/>
  <c r="E7957" i="21"/>
  <c r="E7956" i="21"/>
  <c r="E7955" i="21"/>
  <c r="E7954" i="21"/>
  <c r="E7953" i="21"/>
  <c r="E7952" i="21"/>
  <c r="E7951" i="21"/>
  <c r="E7950" i="21"/>
  <c r="E7949" i="21"/>
  <c r="E7948" i="21"/>
  <c r="E7947" i="21"/>
  <c r="E7946" i="21"/>
  <c r="E7945" i="21"/>
  <c r="E7944" i="21"/>
  <c r="E7943" i="21"/>
  <c r="E7942" i="21"/>
  <c r="E7941" i="21"/>
  <c r="E7940" i="21"/>
  <c r="E7939" i="21"/>
  <c r="E7938" i="21"/>
  <c r="E7937" i="21"/>
  <c r="E7936" i="21"/>
  <c r="E7935" i="21"/>
  <c r="E7934" i="21"/>
  <c r="E7933" i="21"/>
  <c r="E7932" i="21"/>
  <c r="E7931" i="21"/>
  <c r="E7930" i="21"/>
  <c r="E7929" i="21"/>
  <c r="E7928" i="21"/>
  <c r="E7927" i="21"/>
  <c r="E7926" i="21"/>
  <c r="E7925" i="21"/>
  <c r="E7924" i="21"/>
  <c r="E7923" i="21"/>
  <c r="E7922" i="21"/>
  <c r="E7921" i="21"/>
  <c r="E7920" i="21"/>
  <c r="E7919" i="21"/>
  <c r="E7918" i="21"/>
  <c r="E7917" i="21"/>
  <c r="E7916" i="21"/>
  <c r="E7915" i="21"/>
  <c r="E7914" i="21"/>
  <c r="E7913" i="21"/>
  <c r="E7912" i="21"/>
  <c r="E7911" i="21"/>
  <c r="E7910" i="21"/>
  <c r="E7909" i="21"/>
  <c r="E7908" i="21"/>
  <c r="E7907" i="21"/>
  <c r="E7906" i="21"/>
  <c r="E7905" i="21"/>
  <c r="E7904" i="21"/>
  <c r="E7903" i="21"/>
  <c r="E7902" i="21"/>
  <c r="E7901" i="21"/>
  <c r="E7900" i="21"/>
  <c r="E7899" i="21"/>
  <c r="E7898" i="21"/>
  <c r="E7897" i="21"/>
  <c r="E7896" i="21"/>
  <c r="E7895" i="21"/>
  <c r="E7894" i="21"/>
  <c r="E7893" i="21"/>
  <c r="E7892" i="21"/>
  <c r="E7891" i="21"/>
  <c r="E7890" i="21"/>
  <c r="E7889" i="21"/>
  <c r="E7888" i="21"/>
  <c r="E7887" i="21"/>
  <c r="E7886" i="21"/>
  <c r="E7885" i="21"/>
  <c r="E7884" i="21"/>
  <c r="E7883" i="21"/>
  <c r="E7882" i="21"/>
  <c r="E7881" i="21"/>
  <c r="E7880" i="21"/>
  <c r="E7879" i="21"/>
  <c r="E7878" i="21"/>
  <c r="E7877" i="21"/>
  <c r="E7876" i="21"/>
  <c r="E7875" i="21"/>
  <c r="E7874" i="21"/>
  <c r="E7873" i="21"/>
  <c r="E7872" i="21"/>
  <c r="E7871" i="21"/>
  <c r="E7870" i="21"/>
  <c r="E7869" i="21"/>
  <c r="E7868" i="21"/>
  <c r="E7867" i="21"/>
  <c r="E7866" i="21"/>
  <c r="E7865" i="21"/>
  <c r="E7864" i="21"/>
  <c r="E7863" i="21"/>
  <c r="E7862" i="21"/>
  <c r="E7861" i="21"/>
  <c r="E7860" i="21"/>
  <c r="E7859" i="21"/>
  <c r="E7858" i="21"/>
  <c r="E7857" i="21"/>
  <c r="E7856" i="21"/>
  <c r="E7855" i="21"/>
  <c r="E7854" i="21"/>
  <c r="E7853" i="21"/>
  <c r="E7852" i="21"/>
  <c r="E7851" i="21"/>
  <c r="E7850" i="21"/>
  <c r="E7849" i="21"/>
  <c r="E7848" i="21"/>
  <c r="E7847" i="21"/>
  <c r="E7846" i="21"/>
  <c r="E7845" i="21"/>
  <c r="E7844" i="21"/>
  <c r="E7843" i="21"/>
  <c r="E7842" i="21"/>
  <c r="E7841" i="21"/>
  <c r="E7840" i="21"/>
  <c r="E7839" i="21"/>
  <c r="E7838" i="21"/>
  <c r="E7837" i="21"/>
  <c r="E7836" i="21"/>
  <c r="E7835" i="21"/>
  <c r="E7834" i="21"/>
  <c r="E7833" i="21"/>
  <c r="E7832" i="21"/>
  <c r="E7831" i="21"/>
  <c r="E7830" i="21"/>
  <c r="E7829" i="21"/>
  <c r="E7828" i="21"/>
  <c r="E7827" i="21"/>
  <c r="E7826" i="21"/>
  <c r="E7825" i="21"/>
  <c r="E7824" i="21"/>
  <c r="E7823" i="21"/>
  <c r="E7822" i="21"/>
  <c r="E7821" i="21"/>
  <c r="E7820" i="21"/>
  <c r="E7819" i="21"/>
  <c r="E7818" i="21"/>
  <c r="E7817" i="21"/>
  <c r="E7816" i="21"/>
  <c r="E7815" i="21"/>
  <c r="E7814" i="21"/>
  <c r="E7813" i="21"/>
  <c r="E7812" i="21"/>
  <c r="E7811" i="21"/>
  <c r="E7810" i="21"/>
  <c r="E7809" i="21"/>
  <c r="E7808" i="21"/>
  <c r="E7807" i="21"/>
  <c r="E7806" i="21"/>
  <c r="E7805" i="21"/>
  <c r="E7804" i="21"/>
  <c r="E7803" i="21"/>
  <c r="E7802" i="21"/>
  <c r="E7801" i="21"/>
  <c r="E7800" i="21"/>
  <c r="E7799" i="21"/>
  <c r="E7798" i="21"/>
  <c r="E7797" i="21"/>
  <c r="E7796" i="21"/>
  <c r="E7795" i="21"/>
  <c r="E7794" i="21"/>
  <c r="E7793" i="21"/>
  <c r="E7792" i="21"/>
  <c r="E7791" i="21"/>
  <c r="E7790" i="21"/>
  <c r="E7789" i="21"/>
  <c r="E7788" i="21"/>
  <c r="E7787" i="21"/>
  <c r="E7786" i="21"/>
  <c r="E7785" i="21"/>
  <c r="E7784" i="21"/>
  <c r="E7783" i="21"/>
  <c r="E7782" i="21"/>
  <c r="E7781" i="21"/>
  <c r="E7780" i="21"/>
  <c r="E7779" i="21"/>
  <c r="E7778" i="21"/>
  <c r="E7777" i="21"/>
  <c r="E7776" i="21"/>
  <c r="E7775" i="21"/>
  <c r="E7774" i="21"/>
  <c r="E7773" i="21"/>
  <c r="E7772" i="21"/>
  <c r="E7771" i="21"/>
  <c r="E7770" i="21"/>
  <c r="E7769" i="21"/>
  <c r="E7768" i="21"/>
  <c r="E7767" i="21"/>
  <c r="E7766" i="21"/>
  <c r="E7765" i="21"/>
  <c r="E7764" i="21"/>
  <c r="E7763" i="21"/>
  <c r="E7762" i="21"/>
  <c r="E7761" i="21"/>
  <c r="E7760" i="21"/>
  <c r="E7759" i="21"/>
  <c r="E7758" i="21"/>
  <c r="E7757" i="21"/>
  <c r="E7756" i="21"/>
  <c r="E7755" i="21"/>
  <c r="E7754" i="21"/>
  <c r="E7753" i="21"/>
  <c r="E7752" i="21"/>
  <c r="E7751" i="21"/>
  <c r="E7750" i="21"/>
  <c r="E7749" i="21"/>
  <c r="E7748" i="21"/>
  <c r="E7747" i="21"/>
  <c r="E7746" i="21"/>
  <c r="E7745" i="21"/>
  <c r="E7744" i="21"/>
  <c r="E7743" i="21"/>
  <c r="E7742" i="21"/>
  <c r="E7741" i="21"/>
  <c r="E7740" i="21"/>
  <c r="E7739" i="21"/>
  <c r="E7738" i="21"/>
  <c r="E7737" i="21"/>
  <c r="E7736" i="21"/>
  <c r="E7735" i="21"/>
  <c r="E7734" i="21"/>
  <c r="E7733" i="21"/>
  <c r="E7732" i="21"/>
  <c r="E7731" i="21"/>
  <c r="E7730" i="21"/>
  <c r="E7729" i="21"/>
  <c r="E7728" i="21"/>
  <c r="E7727" i="21"/>
  <c r="E7726" i="21"/>
  <c r="E7725" i="21"/>
  <c r="E7724" i="21"/>
  <c r="E7723" i="21"/>
  <c r="E7722" i="21"/>
  <c r="E7721" i="21"/>
  <c r="E7720" i="21"/>
  <c r="E7719" i="21"/>
  <c r="E7718" i="21"/>
  <c r="E7717" i="21"/>
  <c r="E7716" i="21"/>
  <c r="E7715" i="21"/>
  <c r="E7714" i="21"/>
  <c r="E7713" i="21"/>
  <c r="E7712" i="21"/>
  <c r="E7711" i="21"/>
  <c r="E7710" i="21"/>
  <c r="E7709" i="21"/>
  <c r="E7708" i="21"/>
  <c r="E7707" i="21"/>
  <c r="E7706" i="21"/>
  <c r="E7705" i="21"/>
  <c r="E7704" i="21"/>
  <c r="E7703" i="21"/>
  <c r="E7702" i="21"/>
  <c r="E7701" i="21"/>
  <c r="E7700" i="21"/>
  <c r="E7699" i="21"/>
  <c r="E7698" i="21"/>
  <c r="E7697" i="21"/>
  <c r="E7696" i="21"/>
  <c r="E7695" i="21"/>
  <c r="E7694" i="21"/>
  <c r="E7693" i="21"/>
  <c r="E7692" i="21"/>
  <c r="E7691" i="21"/>
  <c r="E7690" i="21"/>
  <c r="E7689" i="21"/>
  <c r="E7688" i="21"/>
  <c r="E7687" i="21"/>
  <c r="E7686" i="21"/>
  <c r="E7685" i="21"/>
  <c r="E7684" i="21"/>
  <c r="E7683" i="21"/>
  <c r="E7682" i="21"/>
  <c r="E7681" i="21"/>
  <c r="E7680" i="21"/>
  <c r="E7679" i="21"/>
  <c r="E7678" i="21"/>
  <c r="E7677" i="21"/>
  <c r="E7676" i="21"/>
  <c r="E7675" i="21"/>
  <c r="E7674" i="21"/>
  <c r="E7673" i="21"/>
  <c r="E7672" i="21"/>
  <c r="E7671" i="21"/>
  <c r="E7670" i="21"/>
  <c r="E7669" i="21"/>
  <c r="E7668" i="21"/>
  <c r="E7667" i="21"/>
  <c r="E7666" i="21"/>
  <c r="E7665" i="21"/>
  <c r="E7664" i="21"/>
  <c r="E7663" i="21"/>
  <c r="E7662" i="21"/>
  <c r="E7661" i="21"/>
  <c r="E7660" i="21"/>
  <c r="E7659" i="21"/>
  <c r="E7658" i="21"/>
  <c r="E7657" i="21"/>
  <c r="E7656" i="21"/>
  <c r="E7655" i="21"/>
  <c r="E7654" i="21"/>
  <c r="E7653" i="21"/>
  <c r="E7652" i="21"/>
  <c r="E7651" i="21"/>
  <c r="E7650" i="21"/>
  <c r="E7649" i="21"/>
  <c r="E7648" i="21"/>
  <c r="E7647" i="21"/>
  <c r="E7646" i="21"/>
  <c r="E7645" i="21"/>
  <c r="E7644" i="21"/>
  <c r="E7643" i="21"/>
  <c r="E7642" i="21"/>
  <c r="E7641" i="21"/>
  <c r="E7640" i="21"/>
  <c r="E7639" i="21"/>
  <c r="E7638" i="21"/>
  <c r="E7637" i="21"/>
  <c r="E7636" i="21"/>
  <c r="E7635" i="21"/>
  <c r="E7634" i="21"/>
  <c r="E7633" i="21"/>
  <c r="E7632" i="21"/>
  <c r="E7631" i="21"/>
  <c r="E7630" i="21"/>
  <c r="E7629" i="21"/>
  <c r="E7628" i="21"/>
  <c r="E7627" i="21"/>
  <c r="E7626" i="21"/>
  <c r="E7625" i="21"/>
  <c r="E7624" i="21"/>
  <c r="E7623" i="21"/>
  <c r="E7622" i="21"/>
  <c r="E7621" i="21"/>
  <c r="E7620" i="21"/>
  <c r="E7619" i="21"/>
  <c r="E7618" i="21"/>
  <c r="E7617" i="21"/>
  <c r="E7616" i="21"/>
  <c r="E7615" i="21"/>
  <c r="E7614" i="21"/>
  <c r="E7613" i="21"/>
  <c r="E7612" i="21"/>
  <c r="E7611" i="21"/>
  <c r="E7610" i="21"/>
  <c r="E7609" i="21"/>
  <c r="E7608" i="21"/>
  <c r="E7607" i="21"/>
  <c r="E7606" i="21"/>
  <c r="E7605" i="21"/>
  <c r="E7604" i="21"/>
  <c r="E7603" i="21"/>
  <c r="E7602" i="21"/>
  <c r="E7601" i="21"/>
  <c r="E7600" i="21"/>
  <c r="E7599" i="21"/>
  <c r="E7598" i="21"/>
  <c r="E7597" i="21"/>
  <c r="E7596" i="21"/>
  <c r="E7595" i="21"/>
  <c r="E7594" i="21"/>
  <c r="E7593" i="21"/>
  <c r="E7592" i="21"/>
  <c r="E7591" i="21"/>
  <c r="E7590" i="21"/>
  <c r="E7589" i="21"/>
  <c r="E7588" i="21"/>
  <c r="E7587" i="21"/>
  <c r="E7586" i="21"/>
  <c r="E7585" i="21"/>
  <c r="E7584" i="21"/>
  <c r="E7583" i="21"/>
  <c r="E7582" i="21"/>
  <c r="E7581" i="21"/>
  <c r="E7580" i="21"/>
  <c r="E7579" i="21"/>
  <c r="E7578" i="21"/>
  <c r="E7577" i="21"/>
  <c r="E7576" i="21"/>
  <c r="E7575" i="21"/>
  <c r="E7574" i="21"/>
  <c r="E7573" i="21"/>
  <c r="E7572" i="21"/>
  <c r="E7571" i="21"/>
  <c r="E7570" i="21"/>
  <c r="E7569" i="21"/>
  <c r="E7568" i="21"/>
  <c r="E7567" i="21"/>
  <c r="E7566" i="21"/>
  <c r="E7565" i="21"/>
  <c r="E7564" i="21"/>
  <c r="E7563" i="21"/>
  <c r="E7562" i="21"/>
  <c r="E7561" i="21"/>
  <c r="E7560" i="21"/>
  <c r="E7559" i="21"/>
  <c r="E7558" i="21"/>
  <c r="E7557" i="21"/>
  <c r="E7556" i="21"/>
  <c r="E7555" i="21"/>
  <c r="E7554" i="21"/>
  <c r="E7553" i="21"/>
  <c r="E7552" i="21"/>
  <c r="E7551" i="21"/>
  <c r="E7550" i="21"/>
  <c r="E7549" i="21"/>
  <c r="E7548" i="21"/>
  <c r="E7547" i="21"/>
  <c r="E7546" i="21"/>
  <c r="E7545" i="21"/>
  <c r="E7544" i="21"/>
  <c r="E7543" i="21"/>
  <c r="E7542" i="21"/>
  <c r="E7541" i="21"/>
  <c r="E7540" i="21"/>
  <c r="E7539" i="21"/>
  <c r="E7538" i="21"/>
  <c r="E7537" i="21"/>
  <c r="E7536" i="21"/>
  <c r="E7535" i="21"/>
  <c r="E7534" i="21"/>
  <c r="E7533" i="21"/>
  <c r="E7532" i="21"/>
  <c r="E7531" i="21"/>
  <c r="E7530" i="21"/>
  <c r="E7529" i="21"/>
  <c r="E7528" i="21"/>
  <c r="E7527" i="21"/>
  <c r="E7526" i="21"/>
  <c r="E7525" i="21"/>
  <c r="E7524" i="21"/>
  <c r="E7523" i="21"/>
  <c r="E7522" i="21"/>
  <c r="E7521" i="21"/>
  <c r="E7520" i="21"/>
  <c r="E7519" i="21"/>
  <c r="E7518" i="21"/>
  <c r="E7517" i="21"/>
  <c r="E7516" i="21"/>
  <c r="E7515" i="21"/>
  <c r="E7514" i="21"/>
  <c r="E7513" i="21"/>
  <c r="E7512" i="21"/>
  <c r="E7511" i="21"/>
  <c r="E7510" i="21"/>
  <c r="E7509" i="21"/>
  <c r="E7508" i="21"/>
  <c r="E7507" i="21"/>
  <c r="E7506" i="21"/>
  <c r="E7505" i="21"/>
  <c r="E7504" i="21"/>
  <c r="E7503" i="21"/>
  <c r="E7502" i="21"/>
  <c r="E7501" i="21"/>
  <c r="E7500" i="21"/>
  <c r="E7499" i="21"/>
  <c r="E7498" i="21"/>
  <c r="E7497" i="21"/>
  <c r="E7496" i="21"/>
  <c r="E7495" i="21"/>
  <c r="E7494" i="21"/>
  <c r="E7493" i="21"/>
  <c r="E7492" i="21"/>
  <c r="E7491" i="21"/>
  <c r="E7490" i="21"/>
  <c r="E7489" i="21"/>
  <c r="E7488" i="21"/>
  <c r="E7487" i="21"/>
  <c r="E7486" i="21"/>
  <c r="E7485" i="21"/>
  <c r="E7484" i="21"/>
  <c r="E7483" i="21"/>
  <c r="E7482" i="21"/>
  <c r="E7481" i="21"/>
  <c r="E7480" i="21"/>
  <c r="E7479" i="21"/>
  <c r="E7478" i="21"/>
  <c r="E7477" i="21"/>
  <c r="E7476" i="21"/>
  <c r="E7475" i="21"/>
  <c r="E7474" i="21"/>
  <c r="E7473" i="21"/>
  <c r="E7472" i="21"/>
  <c r="E7471" i="21"/>
  <c r="E7470" i="21"/>
  <c r="E7469" i="21"/>
  <c r="E7468" i="21"/>
  <c r="E7467" i="21"/>
  <c r="E7466" i="21"/>
  <c r="E7465" i="21"/>
  <c r="E7464" i="21"/>
  <c r="E7463" i="21"/>
  <c r="E7462" i="21"/>
  <c r="E7461" i="21"/>
  <c r="E7460" i="21"/>
  <c r="E7459" i="21"/>
  <c r="E7458" i="21"/>
  <c r="E7457" i="21"/>
  <c r="E7456" i="21"/>
  <c r="E7455" i="21"/>
  <c r="E7454" i="21"/>
  <c r="E7453" i="21"/>
  <c r="E7452" i="21"/>
  <c r="E7451" i="21"/>
  <c r="E7450" i="21"/>
  <c r="E7449" i="21"/>
  <c r="E7448" i="21"/>
  <c r="E7447" i="21"/>
  <c r="E7446" i="21"/>
  <c r="E7445" i="21"/>
  <c r="E7444" i="21"/>
  <c r="E7443" i="21"/>
  <c r="E7442" i="21"/>
  <c r="E7441" i="21"/>
  <c r="E7440" i="21"/>
  <c r="E7439" i="21"/>
  <c r="E7438" i="21"/>
  <c r="E7437" i="21"/>
  <c r="E7436" i="21"/>
  <c r="E7435" i="21"/>
  <c r="E7434" i="21"/>
  <c r="E7433" i="21"/>
  <c r="E7432" i="21"/>
  <c r="E7431" i="21"/>
  <c r="E7430" i="21"/>
  <c r="E7429" i="21"/>
  <c r="E7428" i="21"/>
  <c r="E7427" i="21"/>
  <c r="E7426" i="21"/>
  <c r="E7425" i="21"/>
  <c r="E7424" i="21"/>
  <c r="E7423" i="21"/>
  <c r="E7422" i="21"/>
  <c r="E7421" i="21"/>
  <c r="E7420" i="21"/>
  <c r="E7419" i="21"/>
  <c r="E7418" i="21"/>
  <c r="E7417" i="21"/>
  <c r="E7416" i="21"/>
  <c r="E7415" i="21"/>
  <c r="E7414" i="21"/>
  <c r="E7413" i="21"/>
  <c r="E7412" i="21"/>
  <c r="E7411" i="21"/>
  <c r="E7410" i="21"/>
  <c r="E7409" i="21"/>
  <c r="E7408" i="21"/>
  <c r="E7407" i="21"/>
  <c r="E7406" i="21"/>
  <c r="E7405" i="21"/>
  <c r="E7404" i="21"/>
  <c r="E7403" i="21"/>
  <c r="E7402" i="21"/>
  <c r="E7401" i="21"/>
  <c r="E7400" i="21"/>
  <c r="E7399" i="21"/>
  <c r="E7398" i="21"/>
  <c r="E7397" i="21"/>
  <c r="E7396" i="21"/>
  <c r="E7395" i="21"/>
  <c r="E7394" i="21"/>
  <c r="E7393" i="21"/>
  <c r="E7392" i="21"/>
  <c r="E7391" i="21"/>
  <c r="E7390" i="21"/>
  <c r="E7389" i="21"/>
  <c r="E7388" i="21"/>
  <c r="E7387" i="21"/>
  <c r="E7386" i="21"/>
  <c r="E7385" i="21"/>
  <c r="E7384" i="21"/>
  <c r="E7383" i="21"/>
  <c r="E7382" i="21"/>
  <c r="E7381" i="21"/>
  <c r="E7380" i="21"/>
  <c r="E7379" i="21"/>
  <c r="E7378" i="21"/>
  <c r="E7377" i="21"/>
  <c r="E7376" i="21"/>
  <c r="E7375" i="21"/>
  <c r="E7374" i="21"/>
  <c r="E7373" i="21"/>
  <c r="E7372" i="21"/>
  <c r="E7371" i="21"/>
  <c r="E7370" i="21"/>
  <c r="E7369" i="21"/>
  <c r="E7368" i="21"/>
  <c r="E7367" i="21"/>
  <c r="E7366" i="21"/>
  <c r="E7365" i="21"/>
  <c r="E7364" i="21"/>
  <c r="E7363" i="21"/>
  <c r="E7362" i="21"/>
  <c r="E7361" i="21"/>
  <c r="E7360" i="21"/>
  <c r="E7359" i="21"/>
  <c r="E7358" i="21"/>
  <c r="E7357" i="21"/>
  <c r="E7356" i="21"/>
  <c r="E7355" i="21"/>
  <c r="E7354" i="21"/>
  <c r="E7353" i="21"/>
  <c r="E7352" i="21"/>
  <c r="E7351" i="21"/>
  <c r="E7350" i="21"/>
  <c r="E7349" i="21"/>
  <c r="E7348" i="21"/>
  <c r="E7347" i="21"/>
  <c r="E7346" i="21"/>
  <c r="E7345" i="21"/>
  <c r="E7344" i="21"/>
  <c r="E7343" i="21"/>
  <c r="E7342" i="21"/>
  <c r="E7341" i="21"/>
  <c r="E7340" i="21"/>
  <c r="E7339" i="21"/>
  <c r="E7338" i="21"/>
  <c r="E7337" i="21"/>
  <c r="E7336" i="21"/>
  <c r="E7335" i="21"/>
  <c r="E7334" i="21"/>
  <c r="E7333" i="21"/>
  <c r="E7332" i="21"/>
  <c r="E7331" i="21"/>
  <c r="E7330" i="21"/>
  <c r="E7329" i="21"/>
  <c r="E7328" i="21"/>
  <c r="E7327" i="21"/>
  <c r="E7326" i="21"/>
  <c r="E7325" i="21"/>
  <c r="E7324" i="21"/>
  <c r="E7323" i="21"/>
  <c r="E7322" i="21"/>
  <c r="E7321" i="21"/>
  <c r="E7320" i="21"/>
  <c r="E7319" i="21"/>
  <c r="E7318" i="21"/>
  <c r="E7317" i="21"/>
  <c r="E7316" i="21"/>
  <c r="E7315" i="21"/>
  <c r="E7314" i="21"/>
  <c r="E7313" i="21"/>
  <c r="E7312" i="21"/>
  <c r="E7311" i="21"/>
  <c r="E7310" i="21"/>
  <c r="E7309" i="21"/>
  <c r="E7308" i="21"/>
  <c r="E7307" i="21"/>
  <c r="E7306" i="21"/>
  <c r="E7305" i="21"/>
  <c r="E7304" i="21"/>
  <c r="E7303" i="21"/>
  <c r="E7302" i="21"/>
  <c r="E7301" i="21"/>
  <c r="E7300" i="21"/>
  <c r="E7299" i="21"/>
  <c r="E7298" i="21"/>
  <c r="E7297" i="21"/>
  <c r="E7296" i="21"/>
  <c r="E7295" i="21"/>
  <c r="E7294" i="21"/>
  <c r="E7293" i="21"/>
  <c r="E7292" i="21"/>
  <c r="E7291" i="21"/>
  <c r="E7290" i="21"/>
  <c r="E7289" i="21"/>
  <c r="E7288" i="21"/>
  <c r="E7287" i="21"/>
  <c r="E7286" i="21"/>
  <c r="E7285" i="21"/>
  <c r="E7284" i="21"/>
  <c r="E7283" i="21"/>
  <c r="E7282" i="21"/>
  <c r="E7281" i="21"/>
  <c r="E7280" i="21"/>
  <c r="E7279" i="21"/>
  <c r="E7278" i="21"/>
  <c r="E7277" i="21"/>
  <c r="E7276" i="21"/>
  <c r="E7275" i="21"/>
  <c r="E7274" i="21"/>
  <c r="E7273" i="21"/>
  <c r="E7272" i="21"/>
  <c r="E7271" i="21"/>
  <c r="E7270" i="21"/>
  <c r="E7269" i="21"/>
  <c r="E7268" i="21"/>
  <c r="E7267" i="21"/>
  <c r="E7266" i="21"/>
  <c r="E7265" i="21"/>
  <c r="E7264" i="21"/>
  <c r="E7263" i="21"/>
  <c r="E7262" i="21"/>
  <c r="E7261" i="21"/>
  <c r="E7260" i="21"/>
  <c r="E7259" i="21"/>
  <c r="E7258" i="21"/>
  <c r="E7257" i="21"/>
  <c r="E7256" i="21"/>
  <c r="E7255" i="21"/>
  <c r="E7254" i="21"/>
  <c r="E7253" i="21"/>
  <c r="E7252" i="21"/>
  <c r="E7251" i="21"/>
  <c r="E7250" i="21"/>
  <c r="E7249" i="21"/>
  <c r="E7248" i="21"/>
  <c r="E7247" i="21"/>
  <c r="E7246" i="21"/>
  <c r="E7245" i="21"/>
  <c r="E7244" i="21"/>
  <c r="E7243" i="21"/>
  <c r="E7242" i="21"/>
  <c r="E7241" i="21"/>
  <c r="E7240" i="21"/>
  <c r="E7239" i="21"/>
  <c r="E7238" i="21"/>
  <c r="E7237" i="21"/>
  <c r="E7236" i="21"/>
  <c r="E7235" i="21"/>
  <c r="E7234" i="21"/>
  <c r="E7233" i="21"/>
  <c r="E7232" i="21"/>
  <c r="E7231" i="21"/>
  <c r="E7230" i="21"/>
  <c r="E7229" i="21"/>
  <c r="E7228" i="21"/>
  <c r="E7227" i="21"/>
  <c r="E7226" i="21"/>
  <c r="E7225" i="21"/>
  <c r="E7224" i="21"/>
  <c r="E7223" i="21"/>
  <c r="E7222" i="21"/>
  <c r="E7221" i="21"/>
  <c r="E7220" i="21"/>
  <c r="E7219" i="21"/>
  <c r="E7218" i="21"/>
  <c r="E7217" i="21"/>
  <c r="E7216" i="21"/>
  <c r="E7215" i="21"/>
  <c r="E7214" i="21"/>
  <c r="E7213" i="21"/>
  <c r="E7212" i="21"/>
  <c r="E7211" i="21"/>
  <c r="E7210" i="21"/>
  <c r="E7209" i="21"/>
  <c r="E7208" i="21"/>
  <c r="E7207" i="21"/>
  <c r="E7206" i="21"/>
  <c r="E7205" i="21"/>
  <c r="E7204" i="21"/>
  <c r="E7203" i="21"/>
  <c r="E7202" i="21"/>
  <c r="E7201" i="21"/>
  <c r="E7200" i="21"/>
  <c r="E7199" i="21"/>
  <c r="E7198" i="21"/>
  <c r="E7197" i="21"/>
  <c r="E7196" i="21"/>
  <c r="E7195" i="21"/>
  <c r="E7194" i="21"/>
  <c r="E7193" i="21"/>
  <c r="E7192" i="21"/>
  <c r="E7191" i="21"/>
  <c r="E7190" i="21"/>
  <c r="E7189" i="21"/>
  <c r="E7188" i="21"/>
  <c r="E7187" i="21"/>
  <c r="E7186" i="21"/>
  <c r="E7185" i="21"/>
  <c r="E7184" i="21"/>
  <c r="E7183" i="21"/>
  <c r="E7182" i="21"/>
  <c r="E7181" i="21"/>
  <c r="E7180" i="21"/>
  <c r="E7179" i="21"/>
  <c r="E7178" i="21"/>
  <c r="E7177" i="21"/>
  <c r="E7176" i="21"/>
  <c r="E7175" i="21"/>
  <c r="E7174" i="21"/>
  <c r="E7173" i="21"/>
  <c r="E7172" i="21"/>
  <c r="E7171" i="21"/>
  <c r="E7170" i="21"/>
  <c r="E7169" i="21"/>
  <c r="E7168" i="21"/>
  <c r="E7167" i="21"/>
  <c r="E7166" i="21"/>
  <c r="E7165" i="21"/>
  <c r="E7164" i="21"/>
  <c r="E7163" i="21"/>
  <c r="E7162" i="21"/>
  <c r="E7161" i="21"/>
  <c r="E7160" i="21"/>
  <c r="E7159" i="21"/>
  <c r="E7158" i="21"/>
  <c r="E7157" i="21"/>
  <c r="E7156" i="21"/>
  <c r="E7155" i="21"/>
  <c r="E7154" i="21"/>
  <c r="E7153" i="21"/>
  <c r="E7152" i="21"/>
  <c r="E7151" i="21"/>
  <c r="E7150" i="21"/>
  <c r="E7149" i="21"/>
  <c r="E7148" i="21"/>
  <c r="E7147" i="21"/>
  <c r="E7146" i="21"/>
  <c r="E7145" i="21"/>
  <c r="E7144" i="21"/>
  <c r="E7143" i="21"/>
  <c r="E7142" i="21"/>
  <c r="E7141" i="21"/>
  <c r="E7140" i="21"/>
  <c r="E7139" i="21"/>
  <c r="E7138" i="21"/>
  <c r="E7137" i="21"/>
  <c r="E7136" i="21"/>
  <c r="E7135" i="21"/>
  <c r="E7134" i="21"/>
  <c r="E7133" i="21"/>
  <c r="E7132" i="21"/>
  <c r="E7131" i="21"/>
  <c r="E7130" i="21"/>
  <c r="E7129" i="21"/>
  <c r="E7128" i="21"/>
  <c r="E7127" i="21"/>
  <c r="E7126" i="21"/>
  <c r="E7125" i="21"/>
  <c r="E7124" i="21"/>
  <c r="E7123" i="21"/>
  <c r="E7122" i="21"/>
  <c r="E7121" i="21"/>
  <c r="E7120" i="21"/>
  <c r="E7119" i="21"/>
  <c r="E7118" i="21"/>
  <c r="E7117" i="21"/>
  <c r="E7116" i="21"/>
  <c r="E7115" i="21"/>
  <c r="E7114" i="21"/>
  <c r="E7113" i="21"/>
  <c r="E7112" i="21"/>
  <c r="E7111" i="21"/>
  <c r="E7110" i="21"/>
  <c r="E7109" i="21"/>
  <c r="E7108" i="21"/>
  <c r="E7107" i="21"/>
  <c r="E7106" i="21"/>
  <c r="E7105" i="21"/>
  <c r="E7104" i="21"/>
  <c r="E7103" i="21"/>
  <c r="E7102" i="21"/>
  <c r="E7101" i="21"/>
  <c r="E7100" i="21"/>
  <c r="E7099" i="21"/>
  <c r="E7098" i="21"/>
  <c r="E7097" i="21"/>
  <c r="E7096" i="21"/>
  <c r="E7095" i="21"/>
  <c r="E7094" i="21"/>
  <c r="E7093" i="21"/>
  <c r="E7092" i="21"/>
  <c r="E7091" i="21"/>
  <c r="E7090" i="21"/>
  <c r="E7089" i="21"/>
  <c r="E7088" i="21"/>
  <c r="E7087" i="21"/>
  <c r="E7086" i="21"/>
  <c r="E7085" i="21"/>
  <c r="E7084" i="21"/>
  <c r="E7083" i="21"/>
  <c r="E7082" i="21"/>
  <c r="E7081" i="21"/>
  <c r="E7080" i="21"/>
  <c r="E7079" i="21"/>
  <c r="E7078" i="21"/>
  <c r="E7077" i="21"/>
  <c r="E7076" i="21"/>
  <c r="E7075" i="21"/>
  <c r="E7074" i="21"/>
  <c r="E7073" i="21"/>
  <c r="E7072" i="21"/>
  <c r="E7071" i="21"/>
  <c r="E7070" i="21"/>
  <c r="E7069" i="21"/>
  <c r="E7068" i="21"/>
  <c r="E7067" i="21"/>
  <c r="E7066" i="21"/>
  <c r="E7065" i="21"/>
  <c r="E7064" i="21"/>
  <c r="E7063" i="21"/>
  <c r="E7062" i="21"/>
  <c r="E7061" i="21"/>
  <c r="E7060" i="21"/>
  <c r="E7059" i="21"/>
  <c r="E7058" i="21"/>
  <c r="E7057" i="21"/>
  <c r="E7056" i="21"/>
  <c r="E7055" i="21"/>
  <c r="E7054" i="21"/>
  <c r="E7053" i="21"/>
  <c r="E7052" i="21"/>
  <c r="E7051" i="21"/>
  <c r="E7050" i="21"/>
  <c r="E7049" i="21"/>
  <c r="E7048" i="21"/>
  <c r="E7047" i="21"/>
  <c r="E7046" i="21"/>
  <c r="E7045" i="21"/>
  <c r="E7044" i="21"/>
  <c r="E7043" i="21"/>
  <c r="E7042" i="21"/>
  <c r="E7041" i="21"/>
  <c r="E7040" i="21"/>
  <c r="E7039" i="21"/>
  <c r="E7038" i="21"/>
  <c r="E7037" i="21"/>
  <c r="E7036" i="21"/>
  <c r="E7035" i="21"/>
  <c r="E7034" i="21"/>
  <c r="E7033" i="21"/>
  <c r="E7032" i="21"/>
  <c r="E7031" i="21"/>
  <c r="E7030" i="21"/>
  <c r="E7029" i="21"/>
  <c r="E7028" i="21"/>
  <c r="E7027" i="21"/>
  <c r="E7026" i="21"/>
  <c r="E7025" i="21"/>
  <c r="E7024" i="21"/>
  <c r="E7023" i="21"/>
  <c r="E7022" i="21"/>
  <c r="E7021" i="21"/>
  <c r="E7020" i="21"/>
  <c r="E7019" i="21"/>
  <c r="E7018" i="21"/>
  <c r="E7017" i="21"/>
  <c r="E7016" i="21"/>
  <c r="E7015" i="21"/>
  <c r="E7014" i="21"/>
  <c r="E7013" i="21"/>
  <c r="E7012" i="21"/>
  <c r="E7011" i="21"/>
  <c r="E7010" i="21"/>
  <c r="E7009" i="21"/>
  <c r="E7008" i="21"/>
  <c r="E7007" i="21"/>
  <c r="E7006" i="21"/>
  <c r="E7005" i="21"/>
  <c r="E7004" i="21"/>
  <c r="E7003" i="21"/>
  <c r="E7002" i="21"/>
  <c r="E7001" i="21"/>
  <c r="E7000" i="21"/>
  <c r="E6999" i="21"/>
  <c r="E6998" i="21"/>
  <c r="E6997" i="21"/>
  <c r="E6996" i="21"/>
  <c r="E6995" i="21"/>
  <c r="E6994" i="21"/>
  <c r="E6993" i="21"/>
  <c r="E6992" i="21"/>
  <c r="E6991" i="21"/>
  <c r="E6990" i="21"/>
  <c r="E6989" i="21"/>
  <c r="E6988" i="21"/>
  <c r="E6987" i="21"/>
  <c r="E6986" i="21"/>
  <c r="E6985" i="21"/>
  <c r="E6984" i="21"/>
  <c r="E6983" i="21"/>
  <c r="E6982" i="21"/>
  <c r="E6981" i="21"/>
  <c r="E6980" i="21"/>
  <c r="E6979" i="21"/>
  <c r="E6978" i="21"/>
  <c r="E6977" i="21"/>
  <c r="E6976" i="21"/>
  <c r="E6975" i="21"/>
  <c r="E6974" i="21"/>
  <c r="E6973" i="21"/>
  <c r="E6972" i="21"/>
  <c r="E6971" i="21"/>
  <c r="E6970" i="21"/>
  <c r="E6969" i="21"/>
  <c r="E6968" i="21"/>
  <c r="E6967" i="21"/>
  <c r="E6966" i="21"/>
  <c r="E6965" i="21"/>
  <c r="E6964" i="21"/>
  <c r="E6963" i="21"/>
  <c r="E6962" i="21"/>
  <c r="E6961" i="21"/>
  <c r="E6960" i="21"/>
  <c r="E6959" i="21"/>
  <c r="E6958" i="21"/>
  <c r="E6957" i="21"/>
  <c r="E6956" i="21"/>
  <c r="E6955" i="21"/>
  <c r="E6954" i="21"/>
  <c r="E6953" i="21"/>
  <c r="E6952" i="21"/>
  <c r="E6951" i="21"/>
  <c r="E6950" i="21"/>
  <c r="E6949" i="21"/>
  <c r="E6948" i="21"/>
  <c r="E6947" i="21"/>
  <c r="E6946" i="21"/>
  <c r="E6945" i="21"/>
  <c r="E6944" i="21"/>
  <c r="E6943" i="21"/>
  <c r="E6942" i="21"/>
  <c r="E6941" i="21"/>
  <c r="E6940" i="21"/>
  <c r="E6939" i="21"/>
  <c r="E6938" i="21"/>
  <c r="E6937" i="21"/>
  <c r="E6936" i="21"/>
  <c r="E6935" i="21"/>
  <c r="E6934" i="21"/>
  <c r="E6933" i="21"/>
  <c r="E6932" i="21"/>
  <c r="E6931" i="21"/>
  <c r="E6930" i="21"/>
  <c r="E6929" i="21"/>
  <c r="E6928" i="21"/>
  <c r="E6927" i="21"/>
  <c r="E6926" i="21"/>
  <c r="E6925" i="21"/>
  <c r="E6924" i="21"/>
  <c r="E6923" i="21"/>
  <c r="E6922" i="21"/>
  <c r="E6921" i="21"/>
  <c r="E6920" i="21"/>
  <c r="E6919" i="21"/>
  <c r="E6918" i="21"/>
  <c r="E6917" i="21"/>
  <c r="E6916" i="21"/>
  <c r="E6915" i="21"/>
  <c r="E6914" i="21"/>
  <c r="E6913" i="21"/>
  <c r="E6912" i="21"/>
  <c r="E6911" i="21"/>
  <c r="E6910" i="21"/>
  <c r="E6909" i="21"/>
  <c r="E6908" i="21"/>
  <c r="E6907" i="21"/>
  <c r="E6906" i="21"/>
  <c r="E6905" i="21"/>
  <c r="E6904" i="21"/>
  <c r="E6903" i="21"/>
  <c r="E6902" i="21"/>
  <c r="E6901" i="21"/>
  <c r="E6900" i="21"/>
  <c r="E6899" i="21"/>
  <c r="E6898" i="21"/>
  <c r="E6897" i="21"/>
  <c r="E6896" i="21"/>
  <c r="E6895" i="21"/>
  <c r="E6894" i="21"/>
  <c r="E6893" i="21"/>
  <c r="E6892" i="21"/>
  <c r="E6891" i="21"/>
  <c r="E6890" i="21"/>
  <c r="E6889" i="21"/>
  <c r="E6888" i="21"/>
  <c r="E6887" i="21"/>
  <c r="E6886" i="21"/>
  <c r="E6885" i="21"/>
  <c r="E6884" i="21"/>
  <c r="E6883" i="21"/>
  <c r="E6882" i="21"/>
  <c r="E6881" i="21"/>
  <c r="E6880" i="21"/>
  <c r="E6879" i="21"/>
  <c r="E6878" i="21"/>
  <c r="E6877" i="21"/>
  <c r="E6876" i="21"/>
  <c r="E6875" i="21"/>
  <c r="E6874" i="21"/>
  <c r="E6873" i="21"/>
  <c r="E6872" i="21"/>
  <c r="E6871" i="21"/>
  <c r="E6870" i="21"/>
  <c r="E6869" i="21"/>
  <c r="E6868" i="21"/>
  <c r="E6867" i="21"/>
  <c r="E6866" i="21"/>
  <c r="E6865" i="21"/>
  <c r="E6864" i="21"/>
  <c r="E6863" i="21"/>
  <c r="E6862" i="21"/>
  <c r="E6861" i="21"/>
  <c r="E6860" i="21"/>
  <c r="E6859" i="21"/>
  <c r="E6858" i="21"/>
  <c r="E6857" i="21"/>
  <c r="E6856" i="21"/>
  <c r="E6855" i="21"/>
  <c r="E6854" i="21"/>
  <c r="E6853" i="21"/>
  <c r="E6852" i="21"/>
  <c r="E6851" i="21"/>
  <c r="E6850" i="21"/>
  <c r="E6849" i="21"/>
  <c r="E6848" i="21"/>
  <c r="E6847" i="21"/>
  <c r="E6846" i="21"/>
  <c r="E6845" i="21"/>
  <c r="E6844" i="21"/>
  <c r="E6843" i="21"/>
  <c r="E6842" i="21"/>
  <c r="E6841" i="21"/>
  <c r="E6840" i="21"/>
  <c r="E6839" i="21"/>
  <c r="E6838" i="21"/>
  <c r="E6837" i="21"/>
  <c r="E6836" i="21"/>
  <c r="E6835" i="21"/>
  <c r="E6834" i="21"/>
  <c r="E6833" i="21"/>
  <c r="E6832" i="21"/>
  <c r="E6831" i="21"/>
  <c r="E6830" i="21"/>
  <c r="E6829" i="21"/>
  <c r="E6828" i="21"/>
  <c r="E6827" i="21"/>
  <c r="E6826" i="21"/>
  <c r="E6825" i="21"/>
  <c r="E6824" i="21"/>
  <c r="E6823" i="21"/>
  <c r="E6822" i="21"/>
  <c r="E6821" i="21"/>
  <c r="E6820" i="21"/>
  <c r="E6819" i="21"/>
  <c r="E6818" i="21"/>
  <c r="E6817" i="21"/>
  <c r="E6816" i="21"/>
  <c r="E6815" i="21"/>
  <c r="E6814" i="21"/>
  <c r="E6813" i="21"/>
  <c r="E6812" i="21"/>
  <c r="E6811" i="21"/>
  <c r="E6810" i="21"/>
  <c r="E6809" i="21"/>
  <c r="E6808" i="21"/>
  <c r="E6807" i="21"/>
  <c r="E6806" i="21"/>
  <c r="E6805" i="21"/>
  <c r="E6804" i="21"/>
  <c r="E6803" i="21"/>
  <c r="E6802" i="21"/>
  <c r="E6801" i="21"/>
  <c r="E6800" i="21"/>
  <c r="E6799" i="21"/>
  <c r="E6798" i="21"/>
  <c r="E6797" i="21"/>
  <c r="E6796" i="21"/>
  <c r="E6795" i="21"/>
  <c r="E6794" i="21"/>
  <c r="E6793" i="21"/>
  <c r="E6792" i="21"/>
  <c r="E6791" i="21"/>
  <c r="E6790" i="21"/>
  <c r="E6789" i="21"/>
  <c r="E6788" i="21"/>
  <c r="E6787" i="21"/>
  <c r="E6786" i="21"/>
  <c r="E6785" i="21"/>
  <c r="E6784" i="21"/>
  <c r="E6783" i="21"/>
  <c r="E6782" i="21"/>
  <c r="E6781" i="21"/>
  <c r="E6780" i="21"/>
  <c r="E6779" i="21"/>
  <c r="E6778" i="21"/>
  <c r="E6777" i="21"/>
  <c r="E6776" i="21"/>
  <c r="E6775" i="21"/>
  <c r="E6774" i="21"/>
  <c r="E6773" i="21"/>
  <c r="E6772" i="21"/>
  <c r="E6771" i="21"/>
  <c r="E6770" i="21"/>
  <c r="E6769" i="21"/>
  <c r="E6768" i="21"/>
  <c r="E6767" i="21"/>
  <c r="E6766" i="21"/>
  <c r="E6765" i="21"/>
  <c r="E6764" i="21"/>
  <c r="E6763" i="21"/>
  <c r="E6762" i="21"/>
  <c r="E6761" i="21"/>
  <c r="E6760" i="21"/>
  <c r="E6759" i="21"/>
  <c r="E6758" i="21"/>
  <c r="E6757" i="21"/>
  <c r="E6756" i="21"/>
  <c r="E6755" i="21"/>
  <c r="E6754" i="21"/>
  <c r="E6753" i="21"/>
  <c r="E6752" i="21"/>
  <c r="E6751" i="21"/>
  <c r="E6750" i="21"/>
  <c r="E6749" i="21"/>
  <c r="E6748" i="21"/>
  <c r="E6747" i="21"/>
  <c r="E6746" i="21"/>
  <c r="E6745" i="21"/>
  <c r="E6744" i="21"/>
  <c r="E6743" i="21"/>
  <c r="E6742" i="21"/>
  <c r="E6741" i="21"/>
  <c r="E6740" i="21"/>
  <c r="E6739" i="21"/>
  <c r="E6738" i="21"/>
  <c r="E6737" i="21"/>
  <c r="E6736" i="21"/>
  <c r="E6735" i="21"/>
  <c r="E6734" i="21"/>
  <c r="E6733" i="21"/>
  <c r="E6732" i="21"/>
  <c r="E6731" i="21"/>
  <c r="E6730" i="21"/>
  <c r="E6729" i="21"/>
  <c r="E6728" i="21"/>
  <c r="E6727" i="21"/>
  <c r="E6726" i="21"/>
  <c r="E6725" i="21"/>
  <c r="E6724" i="21"/>
  <c r="E6723" i="21"/>
  <c r="E6722" i="21"/>
  <c r="E6721" i="21"/>
  <c r="E6720" i="21"/>
  <c r="E6719" i="21"/>
  <c r="E6718" i="21"/>
  <c r="E6717" i="21"/>
  <c r="E6716" i="21"/>
  <c r="E6715" i="21"/>
  <c r="E6714" i="21"/>
  <c r="E6713" i="21"/>
  <c r="E6712" i="21"/>
  <c r="E6711" i="21"/>
  <c r="E6710" i="21"/>
  <c r="E6709" i="21"/>
  <c r="E6708" i="21"/>
  <c r="E6707" i="21"/>
  <c r="E6706" i="21"/>
  <c r="E6705" i="21"/>
  <c r="E6704" i="21"/>
  <c r="E6703" i="21"/>
  <c r="E6702" i="21"/>
  <c r="E6701" i="21"/>
  <c r="E6700" i="21"/>
  <c r="E6699" i="21"/>
  <c r="E6698" i="21"/>
  <c r="E6697" i="21"/>
  <c r="E6696" i="21"/>
  <c r="E6695" i="21"/>
  <c r="E6694" i="21"/>
  <c r="E6693" i="21"/>
  <c r="E6692" i="21"/>
  <c r="E6691" i="21"/>
  <c r="E6690" i="21"/>
  <c r="E6689" i="21"/>
  <c r="E6688" i="21"/>
  <c r="E6687" i="21"/>
  <c r="E6686" i="21"/>
  <c r="E6685" i="21"/>
  <c r="E6684" i="21"/>
  <c r="E6683" i="21"/>
  <c r="E6682" i="21"/>
  <c r="E6681" i="21"/>
  <c r="E6680" i="21"/>
  <c r="E6679" i="21"/>
  <c r="E6678" i="21"/>
  <c r="E6677" i="21"/>
  <c r="E6676" i="21"/>
  <c r="E6675" i="21"/>
  <c r="E6674" i="21"/>
  <c r="E6673" i="21"/>
  <c r="E6672" i="21"/>
  <c r="E6671" i="21"/>
  <c r="E6670" i="21"/>
  <c r="E6669" i="21"/>
  <c r="E6668" i="21"/>
  <c r="E6667" i="21"/>
  <c r="E6666" i="21"/>
  <c r="E6665" i="21"/>
  <c r="E6664" i="21"/>
  <c r="E6663" i="21"/>
  <c r="E6662" i="21"/>
  <c r="E6661" i="21"/>
  <c r="E6660" i="21"/>
  <c r="E6659" i="21"/>
  <c r="E6658" i="21"/>
  <c r="E6657" i="21"/>
  <c r="E6656" i="21"/>
  <c r="E6655" i="21"/>
  <c r="E6654" i="21"/>
  <c r="E6653" i="21"/>
  <c r="E6652" i="21"/>
  <c r="E6651" i="21"/>
  <c r="E6650" i="21"/>
  <c r="E6649" i="21"/>
  <c r="E6648" i="21"/>
  <c r="E6647" i="21"/>
  <c r="E6646" i="21"/>
  <c r="E6645" i="21"/>
  <c r="E6644" i="21"/>
  <c r="E6643" i="21"/>
  <c r="E6642" i="21"/>
  <c r="E6641" i="21"/>
  <c r="E6640" i="21"/>
  <c r="E6639" i="21"/>
  <c r="E6638" i="21"/>
  <c r="E6637" i="21"/>
  <c r="E6636" i="21"/>
  <c r="E6635" i="21"/>
  <c r="E6634" i="21"/>
  <c r="E6633" i="21"/>
  <c r="E6632" i="21"/>
  <c r="E6631" i="21"/>
  <c r="E6630" i="21"/>
  <c r="E6629" i="21"/>
  <c r="E6628" i="21"/>
  <c r="E6627" i="21"/>
  <c r="E6626" i="21"/>
  <c r="E6625" i="21"/>
  <c r="E6624" i="21"/>
  <c r="E6623" i="21"/>
  <c r="E6622" i="21"/>
  <c r="E6621" i="21"/>
  <c r="E6620" i="21"/>
  <c r="E6619" i="21"/>
  <c r="E6618" i="21"/>
  <c r="E6617" i="21"/>
  <c r="E6616" i="21"/>
  <c r="E6615" i="21"/>
  <c r="E6614" i="21"/>
  <c r="E6613" i="21"/>
  <c r="E6612" i="21"/>
  <c r="E6611" i="21"/>
  <c r="E6610" i="21"/>
  <c r="E6609" i="21"/>
  <c r="E6608" i="21"/>
  <c r="E6607" i="21"/>
  <c r="E6606" i="21"/>
  <c r="E6605" i="21"/>
  <c r="E6604" i="21"/>
  <c r="E6603" i="21"/>
  <c r="E6602" i="21"/>
  <c r="E6601" i="21"/>
  <c r="E6600" i="21"/>
  <c r="E6599" i="21"/>
  <c r="E6598" i="21"/>
  <c r="E6597" i="21"/>
  <c r="E6596" i="21"/>
  <c r="E6595" i="21"/>
  <c r="E6594" i="21"/>
  <c r="E6593" i="21"/>
  <c r="E6592" i="21"/>
  <c r="E6591" i="21"/>
  <c r="E6590" i="21"/>
  <c r="E6589" i="21"/>
  <c r="E6588" i="21"/>
  <c r="E6587" i="21"/>
  <c r="E6586" i="21"/>
  <c r="E6585" i="21"/>
  <c r="E6584" i="21"/>
  <c r="E6583" i="21"/>
  <c r="E6582" i="21"/>
  <c r="E6581" i="21"/>
  <c r="E6580" i="21"/>
  <c r="E6579" i="21"/>
  <c r="E6578" i="21"/>
  <c r="E6577" i="21"/>
  <c r="E6576" i="21"/>
  <c r="E6575" i="21"/>
  <c r="E6574" i="21"/>
  <c r="E6573" i="21"/>
  <c r="E6572" i="21"/>
  <c r="E6571" i="21"/>
  <c r="E6570" i="21"/>
  <c r="E6569" i="21"/>
  <c r="E6568" i="21"/>
  <c r="E6567" i="21"/>
  <c r="E6566" i="21"/>
  <c r="E6565" i="21"/>
  <c r="E6564" i="21"/>
  <c r="E6563" i="21"/>
  <c r="E6562" i="21"/>
  <c r="E6561" i="21"/>
  <c r="E6560" i="21"/>
  <c r="E6559" i="21"/>
  <c r="E6558" i="21"/>
  <c r="E6557" i="21"/>
  <c r="E6556" i="21"/>
  <c r="E6555" i="21"/>
  <c r="E6554" i="21"/>
  <c r="E6553" i="21"/>
  <c r="E6552" i="21"/>
  <c r="E6551" i="21"/>
  <c r="E6550" i="21"/>
  <c r="E6549" i="21"/>
  <c r="E6548" i="21"/>
  <c r="E6547" i="21"/>
  <c r="E6546" i="21"/>
  <c r="E6545" i="21"/>
  <c r="E6544" i="21"/>
  <c r="E6543" i="21"/>
  <c r="E6542" i="21"/>
  <c r="E6541" i="21"/>
  <c r="E6540" i="21"/>
  <c r="E6539" i="21"/>
  <c r="E6538" i="21"/>
  <c r="E6537" i="21"/>
  <c r="E6536" i="21"/>
  <c r="E6535" i="21"/>
  <c r="E6534" i="21"/>
  <c r="E6533" i="21"/>
  <c r="E6532" i="21"/>
  <c r="E6531" i="21"/>
  <c r="E6530" i="21"/>
  <c r="E6529" i="21"/>
  <c r="E6528" i="21"/>
  <c r="E6527" i="21"/>
  <c r="E6526" i="21"/>
  <c r="E6525" i="21"/>
  <c r="E6524" i="21"/>
  <c r="E6523" i="21"/>
  <c r="E6522" i="21"/>
  <c r="E6521" i="21"/>
  <c r="E6520" i="21"/>
  <c r="E6519" i="21"/>
  <c r="E6518" i="21"/>
  <c r="E6517" i="21"/>
  <c r="E6516" i="21"/>
  <c r="E6515" i="21"/>
  <c r="E6514" i="21"/>
  <c r="E6513" i="21"/>
  <c r="E6512" i="21"/>
  <c r="E6511" i="21"/>
  <c r="E6510" i="21"/>
  <c r="E6509" i="21"/>
  <c r="E6508" i="21"/>
  <c r="E6507" i="21"/>
  <c r="E6506" i="21"/>
  <c r="E6505" i="21"/>
  <c r="E6504" i="21"/>
  <c r="E6503" i="21"/>
  <c r="E6502" i="21"/>
  <c r="E6501" i="21"/>
  <c r="E6500" i="21"/>
  <c r="E6499" i="21"/>
  <c r="E6498" i="21"/>
  <c r="E6497" i="21"/>
  <c r="E6496" i="21"/>
  <c r="E6495" i="21"/>
  <c r="E6494" i="21"/>
  <c r="E6493" i="21"/>
  <c r="E6492" i="21"/>
  <c r="E6491" i="21"/>
  <c r="E6490" i="21"/>
  <c r="E6489" i="21"/>
  <c r="E6488" i="21"/>
  <c r="E6487" i="21"/>
  <c r="E6486" i="21"/>
  <c r="E6485" i="21"/>
  <c r="E6484" i="21"/>
  <c r="E6483" i="21"/>
  <c r="E6482" i="21"/>
  <c r="E6481" i="21"/>
  <c r="E6480" i="21"/>
  <c r="E6479" i="21"/>
  <c r="E6478" i="21"/>
  <c r="E6477" i="21"/>
  <c r="E6476" i="21"/>
  <c r="E6475" i="21"/>
  <c r="E6474" i="21"/>
  <c r="E6473" i="21"/>
  <c r="E6472" i="21"/>
  <c r="E6471" i="21"/>
  <c r="E6470" i="21"/>
  <c r="E6469" i="21"/>
  <c r="E6468" i="21"/>
  <c r="E6467" i="21"/>
  <c r="E6466" i="21"/>
  <c r="E6465" i="21"/>
  <c r="E6464" i="21"/>
  <c r="E6463" i="21"/>
  <c r="E6462" i="21"/>
  <c r="E6461" i="21"/>
  <c r="E6460" i="21"/>
  <c r="E6459" i="21"/>
  <c r="E6458" i="21"/>
  <c r="E6457" i="21"/>
  <c r="E6456" i="21"/>
  <c r="E6455" i="21"/>
  <c r="E6454" i="21"/>
  <c r="E6453" i="21"/>
  <c r="E6452" i="21"/>
  <c r="E6451" i="21"/>
  <c r="E6450" i="21"/>
  <c r="E6449" i="21"/>
  <c r="E6448" i="21"/>
  <c r="E6447" i="21"/>
  <c r="E6446" i="21"/>
  <c r="E6445" i="21"/>
  <c r="E6444" i="21"/>
  <c r="E6443" i="21"/>
  <c r="E6442" i="21"/>
  <c r="E6441" i="21"/>
  <c r="E6440" i="21"/>
  <c r="E6439" i="21"/>
  <c r="E6438" i="21"/>
  <c r="E6437" i="21"/>
  <c r="E6436" i="21"/>
  <c r="E6435" i="21"/>
  <c r="E6434" i="21"/>
  <c r="E6433" i="21"/>
  <c r="E6432" i="21"/>
  <c r="E6431" i="21"/>
  <c r="E6430" i="21"/>
  <c r="E6429" i="21"/>
  <c r="E6428" i="21"/>
  <c r="E6427" i="21"/>
  <c r="E6426" i="21"/>
  <c r="E6425" i="21"/>
  <c r="E6424" i="21"/>
  <c r="E6423" i="21"/>
  <c r="E6422" i="21"/>
  <c r="E6421" i="21"/>
  <c r="E6420" i="21"/>
  <c r="E6419" i="21"/>
  <c r="E6418" i="21"/>
  <c r="E6417" i="21"/>
  <c r="E6416" i="21"/>
  <c r="E6415" i="21"/>
  <c r="E6414" i="21"/>
  <c r="E6413" i="21"/>
  <c r="E6412" i="21"/>
  <c r="E6411" i="21"/>
  <c r="E6410" i="21"/>
  <c r="E6409" i="21"/>
  <c r="E6408" i="21"/>
  <c r="E6407" i="21"/>
  <c r="E6406" i="21"/>
  <c r="E6405" i="21"/>
  <c r="E6404" i="21"/>
  <c r="E6403" i="21"/>
  <c r="E6402" i="21"/>
  <c r="E6401" i="21"/>
  <c r="E6400" i="21"/>
  <c r="E6399" i="21"/>
  <c r="E6398" i="21"/>
  <c r="E6397" i="21"/>
  <c r="E6396" i="21"/>
  <c r="E6395" i="21"/>
  <c r="E6394" i="21"/>
  <c r="E6393" i="21"/>
  <c r="E6392" i="21"/>
  <c r="E6391" i="21"/>
  <c r="E6390" i="21"/>
  <c r="E6389" i="21"/>
  <c r="E6388" i="21"/>
  <c r="E6387" i="21"/>
  <c r="E6386" i="21"/>
  <c r="E6385" i="21"/>
  <c r="E6384" i="21"/>
  <c r="E6383" i="21"/>
  <c r="E6382" i="21"/>
  <c r="E6381" i="21"/>
  <c r="E6380" i="21"/>
  <c r="E6379" i="21"/>
  <c r="E6378" i="21"/>
  <c r="E6377" i="21"/>
  <c r="E6376" i="21"/>
  <c r="E6375" i="21"/>
  <c r="E6374" i="21"/>
  <c r="E6373" i="21"/>
  <c r="E6372" i="21"/>
  <c r="E6371" i="21"/>
  <c r="E6370" i="21"/>
  <c r="E6369" i="21"/>
  <c r="E6368" i="21"/>
  <c r="E6367" i="21"/>
  <c r="E6366" i="21"/>
  <c r="E6365" i="21"/>
  <c r="E6364" i="21"/>
  <c r="E6363" i="21"/>
  <c r="E6362" i="21"/>
  <c r="E6361" i="21"/>
  <c r="E6360" i="21"/>
  <c r="E6359" i="21"/>
  <c r="E6358" i="21"/>
  <c r="E6357" i="21"/>
  <c r="E6356" i="21"/>
  <c r="E6355" i="21"/>
  <c r="E6354" i="21"/>
  <c r="E6353" i="21"/>
  <c r="E6352" i="21"/>
  <c r="E6351" i="21"/>
  <c r="E6350" i="21"/>
  <c r="E6349" i="21"/>
  <c r="E6348" i="21"/>
  <c r="E6347" i="21"/>
  <c r="E6346" i="21"/>
  <c r="E6345" i="21"/>
  <c r="E6344" i="21"/>
  <c r="E6343" i="21"/>
  <c r="E6342" i="21"/>
  <c r="E6341" i="21"/>
  <c r="E6340" i="21"/>
  <c r="E6339" i="21"/>
  <c r="E6338" i="21"/>
  <c r="E6337" i="21"/>
  <c r="E6336" i="21"/>
  <c r="E6335" i="21"/>
  <c r="E6334" i="21"/>
  <c r="E6333" i="21"/>
  <c r="E6332" i="21"/>
  <c r="E6331" i="21"/>
  <c r="E6330" i="21"/>
  <c r="E6329" i="21"/>
  <c r="E6328" i="21"/>
  <c r="E6327" i="21"/>
  <c r="E6326" i="21"/>
  <c r="E6325" i="21"/>
  <c r="E6324" i="21"/>
  <c r="E6323" i="21"/>
  <c r="E6322" i="21"/>
  <c r="E6321" i="21"/>
  <c r="E6320" i="21"/>
  <c r="E6319" i="21"/>
  <c r="E6318" i="21"/>
  <c r="E6317" i="21"/>
  <c r="E6316" i="21"/>
  <c r="E6315" i="21"/>
  <c r="E6314" i="21"/>
  <c r="E6313" i="21"/>
  <c r="E6312" i="21"/>
  <c r="E6311" i="21"/>
  <c r="E6310" i="21"/>
  <c r="E6309" i="21"/>
  <c r="E6308" i="21"/>
  <c r="E6307" i="21"/>
  <c r="E6306" i="21"/>
  <c r="E6305" i="21"/>
  <c r="E6304" i="21"/>
  <c r="E6303" i="21"/>
  <c r="E6302" i="21"/>
  <c r="E6301" i="21"/>
  <c r="E6300" i="21"/>
  <c r="E6299" i="21"/>
  <c r="E6298" i="21"/>
  <c r="E6297" i="21"/>
  <c r="E6296" i="21"/>
  <c r="E6295" i="21"/>
  <c r="E6294" i="21"/>
  <c r="E6293" i="21"/>
  <c r="E6292" i="21"/>
  <c r="E6291" i="21"/>
  <c r="E6290" i="21"/>
  <c r="E6289" i="21"/>
  <c r="E6288" i="21"/>
  <c r="E6287" i="21"/>
  <c r="E6286" i="21"/>
  <c r="E6285" i="21"/>
  <c r="E6284" i="21"/>
  <c r="E6283" i="21"/>
  <c r="E6282" i="21"/>
  <c r="E6281" i="21"/>
  <c r="E6280" i="21"/>
  <c r="E6279" i="21"/>
  <c r="E6278" i="21"/>
  <c r="E6277" i="21"/>
  <c r="E6276" i="21"/>
  <c r="E6275" i="21"/>
  <c r="E6274" i="21"/>
  <c r="E6273" i="21"/>
  <c r="E6272" i="21"/>
  <c r="E6271" i="21"/>
  <c r="E6270" i="21"/>
  <c r="E6269" i="21"/>
  <c r="E6268" i="21"/>
  <c r="E6267" i="21"/>
  <c r="E6266" i="21"/>
  <c r="E6265" i="21"/>
  <c r="E6264" i="21"/>
  <c r="E6263" i="21"/>
  <c r="E6262" i="21"/>
  <c r="E6261" i="21"/>
  <c r="E6260" i="21"/>
  <c r="E6259" i="21"/>
  <c r="E6258" i="21"/>
  <c r="E6257" i="21"/>
  <c r="E6256" i="21"/>
  <c r="E6255" i="21"/>
  <c r="E6254" i="21"/>
  <c r="E6253" i="21"/>
  <c r="E6252" i="21"/>
  <c r="E6251" i="21"/>
  <c r="E6250" i="21"/>
  <c r="E6249" i="21"/>
  <c r="E6248" i="21"/>
  <c r="E6247" i="21"/>
  <c r="E6246" i="21"/>
  <c r="E6245" i="21"/>
  <c r="E6244" i="21"/>
  <c r="E6243" i="21"/>
  <c r="E6242" i="21"/>
  <c r="E6241" i="21"/>
  <c r="E6240" i="21"/>
  <c r="E6239" i="21"/>
  <c r="E6238" i="21"/>
  <c r="E6237" i="21"/>
  <c r="E6236" i="21"/>
  <c r="E6235" i="21"/>
  <c r="E6234" i="21"/>
  <c r="E6233" i="21"/>
  <c r="E6232" i="21"/>
  <c r="E6231" i="21"/>
  <c r="E6230" i="21"/>
  <c r="E6229" i="21"/>
  <c r="E6228" i="21"/>
  <c r="E6227" i="21"/>
  <c r="E6226" i="21"/>
  <c r="E6225" i="21"/>
  <c r="E6224" i="21"/>
  <c r="E6223" i="21"/>
  <c r="E6222" i="21"/>
  <c r="E6221" i="21"/>
  <c r="E6220" i="21"/>
  <c r="E6219" i="21"/>
  <c r="E6218" i="21"/>
  <c r="E6217" i="21"/>
  <c r="E6216" i="21"/>
  <c r="E6215" i="21"/>
  <c r="E6214" i="21"/>
  <c r="E6213" i="21"/>
  <c r="E6212" i="21"/>
  <c r="E6211" i="21"/>
  <c r="E6210" i="21"/>
  <c r="E6209" i="21"/>
  <c r="E6208" i="21"/>
  <c r="E6207" i="21"/>
  <c r="E6206" i="21"/>
  <c r="E6205" i="21"/>
  <c r="E6204" i="21"/>
  <c r="E6203" i="21"/>
  <c r="E6202" i="21"/>
  <c r="E6201" i="21"/>
  <c r="E6200" i="21"/>
  <c r="E6199" i="21"/>
  <c r="E6198" i="21"/>
  <c r="E6197" i="21"/>
  <c r="E6196" i="21"/>
  <c r="E6195" i="21"/>
  <c r="E6194" i="21"/>
  <c r="E6193" i="21"/>
  <c r="E6192" i="21"/>
  <c r="E6191" i="21"/>
  <c r="E6190" i="21"/>
  <c r="E6189" i="21"/>
  <c r="E6188" i="21"/>
  <c r="E6187" i="21"/>
  <c r="E6186" i="21"/>
  <c r="E6185" i="21"/>
  <c r="E6184" i="21"/>
  <c r="E6183" i="21"/>
  <c r="E6182" i="21"/>
  <c r="E6181" i="21"/>
  <c r="E6180" i="21"/>
  <c r="E6179" i="21"/>
  <c r="E6178" i="21"/>
  <c r="E6177" i="21"/>
  <c r="E6176" i="21"/>
  <c r="E6175" i="21"/>
  <c r="E6174" i="21"/>
  <c r="E6173" i="21"/>
  <c r="E6172" i="21"/>
  <c r="E6171" i="21"/>
  <c r="E6170" i="21"/>
  <c r="E6169" i="21"/>
  <c r="E6168" i="21"/>
  <c r="E6167" i="21"/>
  <c r="E6166" i="21"/>
  <c r="E6165" i="21"/>
  <c r="E6164" i="21"/>
  <c r="E6163" i="21"/>
  <c r="E6162" i="21"/>
  <c r="E6161" i="21"/>
  <c r="E6160" i="21"/>
  <c r="E6159" i="21"/>
  <c r="E6158" i="21"/>
  <c r="E6157" i="21"/>
  <c r="E6156" i="21"/>
  <c r="E6155" i="21"/>
  <c r="E6154" i="21"/>
  <c r="E6153" i="21"/>
  <c r="E6152" i="21"/>
  <c r="E6151" i="21"/>
  <c r="E6150" i="21"/>
  <c r="E6149" i="21"/>
  <c r="E6148" i="21"/>
  <c r="E6147" i="21"/>
  <c r="E6146" i="21"/>
  <c r="E6145" i="21"/>
  <c r="E6144" i="21"/>
  <c r="E6143" i="21"/>
  <c r="E6142" i="21"/>
  <c r="E6141" i="21"/>
  <c r="E6140" i="21"/>
  <c r="E6139" i="21"/>
  <c r="E6138" i="21"/>
  <c r="E6137" i="21"/>
  <c r="E6136" i="21"/>
  <c r="E6135" i="21"/>
  <c r="E6134" i="21"/>
  <c r="E6133" i="21"/>
  <c r="E6132" i="21"/>
  <c r="E6131" i="21"/>
  <c r="E6130" i="21"/>
  <c r="E6129" i="21"/>
  <c r="E6128" i="21"/>
  <c r="E6127" i="21"/>
  <c r="E6126" i="21"/>
  <c r="E6125" i="21"/>
  <c r="E6124" i="21"/>
  <c r="E6123" i="21"/>
  <c r="E6122" i="21"/>
  <c r="E6121" i="21"/>
  <c r="E6120" i="21"/>
  <c r="E6119" i="21"/>
  <c r="E6118" i="21"/>
  <c r="E6117" i="21"/>
  <c r="E6116" i="21"/>
  <c r="E6115" i="21"/>
  <c r="E6114" i="21"/>
  <c r="E6113" i="21"/>
  <c r="E6112" i="21"/>
  <c r="E6111" i="21"/>
  <c r="E6110" i="21"/>
  <c r="E6109" i="21"/>
  <c r="E6108" i="21"/>
  <c r="E6107" i="21"/>
  <c r="E6106" i="21"/>
  <c r="E6105" i="21"/>
  <c r="E6104" i="21"/>
  <c r="E6103" i="21"/>
  <c r="E6102" i="21"/>
  <c r="E6101" i="21"/>
  <c r="E6100" i="21"/>
  <c r="E6099" i="21"/>
  <c r="E6098" i="21"/>
  <c r="E6097" i="21"/>
  <c r="E6096" i="21"/>
  <c r="E6095" i="21"/>
  <c r="E6094" i="21"/>
  <c r="E6093" i="21"/>
  <c r="E6092" i="21"/>
  <c r="E6091" i="21"/>
  <c r="E6090" i="21"/>
  <c r="E6089" i="21"/>
  <c r="E6088" i="21"/>
  <c r="E6087" i="21"/>
  <c r="E6086" i="21"/>
  <c r="E6085" i="21"/>
  <c r="E6084" i="21"/>
  <c r="E6083" i="21"/>
  <c r="E6082" i="21"/>
  <c r="E6081" i="21"/>
  <c r="E6080" i="21"/>
  <c r="E6079" i="21"/>
  <c r="E6078" i="21"/>
  <c r="E6077" i="21"/>
  <c r="E6076" i="21"/>
  <c r="E6075" i="21"/>
  <c r="E6074" i="21"/>
  <c r="E6073" i="21"/>
  <c r="E6072" i="21"/>
  <c r="E6071" i="21"/>
  <c r="E6070" i="21"/>
  <c r="E6069" i="21"/>
  <c r="E6068" i="21"/>
  <c r="E6067" i="21"/>
  <c r="E6066" i="21"/>
  <c r="E6065" i="21"/>
  <c r="E6064" i="21"/>
  <c r="E6063" i="21"/>
  <c r="E6062" i="21"/>
  <c r="E6061" i="21"/>
  <c r="E6060" i="21"/>
  <c r="E6059" i="21"/>
  <c r="E6058" i="21"/>
  <c r="E6057" i="21"/>
  <c r="E6056" i="21"/>
  <c r="E6055" i="21"/>
  <c r="E6054" i="21"/>
  <c r="E6053" i="21"/>
  <c r="E6052" i="21"/>
  <c r="E6051" i="21"/>
  <c r="E6050" i="21"/>
  <c r="E6049" i="21"/>
  <c r="E6048" i="21"/>
  <c r="E6047" i="21"/>
  <c r="E6046" i="21"/>
  <c r="E6045" i="21"/>
  <c r="E6044" i="21"/>
  <c r="E6043" i="21"/>
  <c r="E6042" i="21"/>
  <c r="E6041" i="21"/>
  <c r="E6040" i="21"/>
  <c r="E6039" i="21"/>
  <c r="E6038" i="21"/>
  <c r="E6037" i="21"/>
  <c r="E6036" i="21"/>
  <c r="E6035" i="21"/>
  <c r="E6034" i="21"/>
  <c r="E6033" i="21"/>
  <c r="E6032" i="21"/>
  <c r="E6031" i="21"/>
  <c r="E6030" i="21"/>
  <c r="E6029" i="21"/>
  <c r="E6028" i="21"/>
  <c r="E6027" i="21"/>
  <c r="E6026" i="21"/>
  <c r="E6025" i="21"/>
  <c r="E6024" i="21"/>
  <c r="E6023" i="21"/>
  <c r="E6022" i="21"/>
  <c r="E6021" i="21"/>
  <c r="E6020" i="21"/>
  <c r="E6019" i="21"/>
  <c r="E6018" i="21"/>
  <c r="E6017" i="21"/>
  <c r="E6016" i="21"/>
  <c r="E6015" i="21"/>
  <c r="E6014" i="21"/>
  <c r="E6013" i="21"/>
  <c r="E6012" i="21"/>
  <c r="E6011" i="21"/>
  <c r="E6010" i="21"/>
  <c r="E6009" i="21"/>
  <c r="E6008" i="21"/>
  <c r="E6007" i="21"/>
  <c r="E6006" i="21"/>
  <c r="E6005" i="21"/>
  <c r="E6004" i="21"/>
  <c r="E6003" i="21"/>
  <c r="E6002" i="21"/>
  <c r="E6001" i="21"/>
  <c r="E6000" i="21"/>
  <c r="E5999" i="21"/>
  <c r="E5998" i="21"/>
  <c r="E5997" i="21"/>
  <c r="E5996" i="21"/>
  <c r="E5995" i="21"/>
  <c r="E5994" i="21"/>
  <c r="E5993" i="21"/>
  <c r="E5992" i="21"/>
  <c r="E5991" i="21"/>
  <c r="E5990" i="21"/>
  <c r="E5989" i="21"/>
  <c r="E5988" i="21"/>
  <c r="E5987" i="21"/>
  <c r="E5986" i="21"/>
  <c r="E5985" i="21"/>
  <c r="E5984" i="21"/>
  <c r="E5983" i="21"/>
  <c r="E5982" i="21"/>
  <c r="E5981" i="21"/>
  <c r="E5980" i="21"/>
  <c r="E5979" i="21"/>
  <c r="E5978" i="21"/>
  <c r="E5977" i="21"/>
  <c r="E5976" i="21"/>
  <c r="E5975" i="21"/>
  <c r="E5974" i="21"/>
  <c r="E5973" i="21"/>
  <c r="E5972" i="21"/>
  <c r="E5971" i="21"/>
  <c r="E5970" i="21"/>
  <c r="E5969" i="21"/>
  <c r="E5968" i="21"/>
  <c r="E5967" i="21"/>
  <c r="E5966" i="21"/>
  <c r="E5965" i="21"/>
  <c r="E5964" i="21"/>
  <c r="E5963" i="21"/>
  <c r="E5962" i="21"/>
  <c r="E5961" i="21"/>
  <c r="E5960" i="21"/>
  <c r="E5959" i="21"/>
  <c r="E5958" i="21"/>
  <c r="E5957" i="21"/>
  <c r="E5956" i="21"/>
  <c r="E5955" i="21"/>
  <c r="E5954" i="21"/>
  <c r="E5953" i="21"/>
  <c r="E5952" i="21"/>
  <c r="E5951" i="21"/>
  <c r="E5950" i="21"/>
  <c r="E5949" i="21"/>
  <c r="E5948" i="21"/>
  <c r="E5947" i="21"/>
  <c r="E5946" i="21"/>
  <c r="E5945" i="21"/>
  <c r="E5944" i="21"/>
  <c r="E5943" i="21"/>
  <c r="E5942" i="21"/>
  <c r="E5941" i="21"/>
  <c r="E5940" i="21"/>
  <c r="E5939" i="21"/>
  <c r="E5938" i="21"/>
  <c r="E5937" i="21"/>
  <c r="E5936" i="21"/>
  <c r="E5935" i="21"/>
  <c r="E5934" i="21"/>
  <c r="E5933" i="21"/>
  <c r="E5932" i="21"/>
  <c r="E5931" i="21"/>
  <c r="E5930" i="21"/>
  <c r="E5929" i="21"/>
  <c r="E5928" i="21"/>
  <c r="E5927" i="21"/>
  <c r="E5926" i="21"/>
  <c r="E5925" i="21"/>
  <c r="E5924" i="21"/>
  <c r="E5923" i="21"/>
  <c r="E5922" i="21"/>
  <c r="E5921" i="21"/>
  <c r="E5920" i="21"/>
  <c r="E5919" i="21"/>
  <c r="E5918" i="21"/>
  <c r="E5917" i="21"/>
  <c r="E5916" i="21"/>
  <c r="E5915" i="21"/>
  <c r="E5914" i="21"/>
  <c r="E5913" i="21"/>
  <c r="E5912" i="21"/>
  <c r="E5911" i="21"/>
  <c r="E5910" i="21"/>
  <c r="E5909" i="21"/>
  <c r="E5908" i="21"/>
  <c r="E5907" i="21"/>
  <c r="E5906" i="21"/>
  <c r="E5905" i="21"/>
  <c r="E5904" i="21"/>
  <c r="E5903" i="21"/>
  <c r="E5902" i="21"/>
  <c r="E5901" i="21"/>
  <c r="E5900" i="21"/>
  <c r="E5899" i="21"/>
  <c r="E5898" i="21"/>
  <c r="E5897" i="21"/>
  <c r="E5896" i="21"/>
  <c r="E5895" i="21"/>
  <c r="E5894" i="21"/>
  <c r="E5893" i="21"/>
  <c r="E5892" i="21"/>
  <c r="E5891" i="21"/>
  <c r="E5890" i="21"/>
  <c r="E5889" i="21"/>
  <c r="E5888" i="21"/>
  <c r="E5887" i="21"/>
  <c r="E5886" i="21"/>
  <c r="E5885" i="21"/>
  <c r="E5884" i="21"/>
  <c r="E5883" i="21"/>
  <c r="E5882" i="21"/>
  <c r="E5881" i="21"/>
  <c r="E5880" i="21"/>
  <c r="E5879" i="21"/>
  <c r="E5878" i="21"/>
  <c r="E5877" i="21"/>
  <c r="E5876" i="21"/>
  <c r="E5875" i="21"/>
  <c r="E5874" i="21"/>
  <c r="E5873" i="21"/>
  <c r="E5872" i="21"/>
  <c r="E5871" i="21"/>
  <c r="E5870" i="21"/>
  <c r="E5869" i="21"/>
  <c r="E5868" i="21"/>
  <c r="E5867" i="21"/>
  <c r="E5866" i="21"/>
  <c r="E5865" i="21"/>
  <c r="E5864" i="21"/>
  <c r="E5863" i="21"/>
  <c r="E5862" i="21"/>
  <c r="E5861" i="21"/>
  <c r="E5860" i="21"/>
  <c r="E5859" i="21"/>
  <c r="E5858" i="21"/>
  <c r="E5857" i="21"/>
  <c r="E5856" i="21"/>
  <c r="E5855" i="21"/>
  <c r="E5854" i="21"/>
  <c r="E5853" i="21"/>
  <c r="E5852" i="21"/>
  <c r="E5851" i="21"/>
  <c r="E5850" i="21"/>
  <c r="E5849" i="21"/>
  <c r="E5848" i="21"/>
  <c r="E5847" i="21"/>
  <c r="E5846" i="21"/>
  <c r="E5845" i="21"/>
  <c r="E5844" i="21"/>
  <c r="E5843" i="21"/>
  <c r="E5842" i="21"/>
  <c r="E5841" i="21"/>
  <c r="E5840" i="21"/>
  <c r="E5839" i="21"/>
  <c r="E5838" i="21"/>
  <c r="E5837" i="21"/>
  <c r="E5836" i="21"/>
  <c r="E5835" i="21"/>
  <c r="E5834" i="21"/>
  <c r="E5833" i="21"/>
  <c r="E5832" i="21"/>
  <c r="E5831" i="21"/>
  <c r="E5830" i="21"/>
  <c r="E5829" i="21"/>
  <c r="E5828" i="21"/>
  <c r="E5827" i="21"/>
  <c r="E5826" i="21"/>
  <c r="E5825" i="21"/>
  <c r="E5824" i="21"/>
  <c r="E5823" i="21"/>
  <c r="E5822" i="21"/>
  <c r="E5821" i="21"/>
  <c r="E5820" i="21"/>
  <c r="E5819" i="21"/>
  <c r="E5818" i="21"/>
  <c r="E5817" i="21"/>
  <c r="E5816" i="21"/>
  <c r="E5815" i="21"/>
  <c r="E5814" i="21"/>
  <c r="E5813" i="21"/>
  <c r="E5812" i="21"/>
  <c r="E5811" i="21"/>
  <c r="E5810" i="21"/>
  <c r="E5809" i="21"/>
  <c r="E5808" i="21"/>
  <c r="E5807" i="21"/>
  <c r="E5806" i="21"/>
  <c r="E5805" i="21"/>
  <c r="E5804" i="21"/>
  <c r="E5803" i="21"/>
  <c r="E5802" i="21"/>
  <c r="E5801" i="21"/>
  <c r="E5800" i="21"/>
  <c r="E5799" i="21"/>
  <c r="E5798" i="21"/>
  <c r="E5797" i="21"/>
  <c r="E5796" i="21"/>
  <c r="E5795" i="21"/>
  <c r="E5794" i="21"/>
  <c r="E5793" i="21"/>
  <c r="E5792" i="21"/>
  <c r="E5791" i="21"/>
  <c r="E5790" i="21"/>
  <c r="E5789" i="21"/>
  <c r="E5788" i="21"/>
  <c r="E5787" i="21"/>
  <c r="E5786" i="21"/>
  <c r="E5785" i="21"/>
  <c r="E5784" i="21"/>
  <c r="E5783" i="21"/>
  <c r="E5782" i="21"/>
  <c r="E5781" i="21"/>
  <c r="E5780" i="21"/>
  <c r="E5779" i="21"/>
  <c r="E5778" i="21"/>
  <c r="E5777" i="21"/>
  <c r="E5776" i="21"/>
  <c r="E5775" i="21"/>
  <c r="E5774" i="21"/>
  <c r="E5773" i="21"/>
  <c r="E5772" i="21"/>
  <c r="E5771" i="21"/>
  <c r="E5770" i="21"/>
  <c r="E5769" i="21"/>
  <c r="E5768" i="21"/>
  <c r="E5767" i="21"/>
  <c r="E5766" i="21"/>
  <c r="E5765" i="21"/>
  <c r="E5764" i="21"/>
  <c r="E5763" i="21"/>
  <c r="E5762" i="21"/>
  <c r="E5761" i="21"/>
  <c r="E5760" i="21"/>
  <c r="E5759" i="21"/>
  <c r="E5758" i="21"/>
  <c r="E5757" i="21"/>
  <c r="E5756" i="21"/>
  <c r="E5755" i="21"/>
  <c r="E5754" i="21"/>
  <c r="E5753" i="21"/>
  <c r="E5752" i="21"/>
  <c r="E5751" i="21"/>
  <c r="E5750" i="21"/>
  <c r="E5749" i="21"/>
  <c r="E5748" i="21"/>
  <c r="E5747" i="21"/>
  <c r="E5746" i="21"/>
  <c r="E5745" i="21"/>
  <c r="E5744" i="21"/>
  <c r="E5743" i="21"/>
  <c r="E5742" i="21"/>
  <c r="E5741" i="21"/>
  <c r="E5740" i="21"/>
  <c r="E5739" i="21"/>
  <c r="E5738" i="21"/>
  <c r="E5737" i="21"/>
  <c r="E5736" i="21"/>
  <c r="E5735" i="21"/>
  <c r="E5734" i="21"/>
  <c r="E5733" i="21"/>
  <c r="E5732" i="21"/>
  <c r="E5731" i="21"/>
  <c r="E5730" i="21"/>
  <c r="E5729" i="21"/>
  <c r="E5728" i="21"/>
  <c r="E5727" i="21"/>
  <c r="E5726" i="21"/>
  <c r="E5725" i="21"/>
  <c r="E5724" i="21"/>
  <c r="E5723" i="21"/>
  <c r="E5722" i="21"/>
  <c r="E5721" i="21"/>
  <c r="E5720" i="21"/>
  <c r="E5719" i="21"/>
  <c r="E5718" i="21"/>
  <c r="E5717" i="21"/>
  <c r="E5716" i="21"/>
  <c r="E5715" i="21"/>
  <c r="E5714" i="21"/>
  <c r="E5713" i="21"/>
  <c r="E5712" i="21"/>
  <c r="E5711" i="21"/>
  <c r="E5710" i="21"/>
  <c r="E5709" i="21"/>
  <c r="E5708" i="21"/>
  <c r="E5707" i="21"/>
  <c r="E5706" i="21"/>
  <c r="E5705" i="21"/>
  <c r="E5704" i="21"/>
  <c r="E5703" i="21"/>
  <c r="E5702" i="21"/>
  <c r="E5701" i="21"/>
  <c r="E5700" i="21"/>
  <c r="E5699" i="21"/>
  <c r="E5698" i="21"/>
  <c r="E5697" i="21"/>
  <c r="E5696" i="21"/>
  <c r="E5695" i="21"/>
  <c r="E5694" i="21"/>
  <c r="E5693" i="21"/>
  <c r="E5692" i="21"/>
  <c r="E5691" i="21"/>
  <c r="E5690" i="21"/>
  <c r="E5689" i="21"/>
  <c r="E5688" i="21"/>
  <c r="E5687" i="21"/>
  <c r="E5686" i="21"/>
  <c r="E5685" i="21"/>
  <c r="E5684" i="21"/>
  <c r="E5683" i="21"/>
  <c r="E5682" i="21"/>
  <c r="E5681" i="21"/>
  <c r="E5680" i="21"/>
  <c r="E5679" i="21"/>
  <c r="E5678" i="21"/>
  <c r="E5677" i="21"/>
  <c r="E5676" i="21"/>
  <c r="E5675" i="21"/>
  <c r="E5674" i="21"/>
  <c r="E5673" i="21"/>
  <c r="E5672" i="21"/>
  <c r="E5671" i="21"/>
  <c r="E5670" i="21"/>
  <c r="E5669" i="21"/>
  <c r="E5668" i="21"/>
  <c r="E5667" i="21"/>
  <c r="E5666" i="21"/>
  <c r="E5665" i="21"/>
  <c r="E5664" i="21"/>
  <c r="E5663" i="21"/>
  <c r="E5662" i="21"/>
  <c r="E5661" i="21"/>
  <c r="E5660" i="21"/>
  <c r="E5659" i="21"/>
  <c r="E5658" i="21"/>
  <c r="E5657" i="21"/>
  <c r="E5656" i="21"/>
  <c r="E5655" i="21"/>
  <c r="E5654" i="21"/>
  <c r="E5653" i="21"/>
  <c r="E5652" i="21"/>
  <c r="E5651" i="21"/>
  <c r="E5650" i="21"/>
  <c r="E5649" i="21"/>
  <c r="E5648" i="21"/>
  <c r="E5647" i="21"/>
  <c r="E5646" i="21"/>
  <c r="E5645" i="21"/>
  <c r="E5644" i="21"/>
  <c r="E5643" i="21"/>
  <c r="E5642" i="21"/>
  <c r="E5641" i="21"/>
  <c r="E5640" i="21"/>
  <c r="E5639" i="21"/>
  <c r="E5638" i="21"/>
  <c r="E5637" i="21"/>
  <c r="E5636" i="21"/>
  <c r="E5635" i="21"/>
  <c r="E5634" i="21"/>
  <c r="E5633" i="21"/>
  <c r="E5632" i="21"/>
  <c r="E5631" i="21"/>
  <c r="E5630" i="21"/>
  <c r="E5629" i="21"/>
  <c r="E5628" i="21"/>
  <c r="E5627" i="21"/>
  <c r="E5626" i="21"/>
  <c r="E5625" i="21"/>
  <c r="E5624" i="21"/>
  <c r="E5623" i="21"/>
  <c r="E5622" i="21"/>
  <c r="E5621" i="21"/>
  <c r="E5620" i="21"/>
  <c r="E5619" i="21"/>
  <c r="E5618" i="21"/>
  <c r="E5617" i="21"/>
  <c r="E5616" i="21"/>
  <c r="E5615" i="21"/>
  <c r="E5614" i="21"/>
  <c r="E5613" i="21"/>
  <c r="E5612" i="21"/>
  <c r="E5611" i="21"/>
  <c r="E5610" i="21"/>
  <c r="E5609" i="21"/>
  <c r="E5608" i="21"/>
  <c r="E5607" i="21"/>
  <c r="E5606" i="21"/>
  <c r="E5605" i="21"/>
  <c r="E5604" i="21"/>
  <c r="E5603" i="21"/>
  <c r="E5602" i="21"/>
  <c r="E5601" i="21"/>
  <c r="E5600" i="21"/>
  <c r="E5599" i="21"/>
  <c r="E5598" i="21"/>
  <c r="E5597" i="21"/>
  <c r="E5596" i="21"/>
  <c r="E5595" i="21"/>
  <c r="E5594" i="21"/>
  <c r="E5593" i="21"/>
  <c r="E5592" i="21"/>
  <c r="E5591" i="21"/>
  <c r="E5590" i="21"/>
  <c r="E5589" i="21"/>
  <c r="E5588" i="21"/>
  <c r="E5587" i="21"/>
  <c r="E5586" i="21"/>
  <c r="E5585" i="21"/>
  <c r="E5584" i="21"/>
  <c r="E5583" i="21"/>
  <c r="E5582" i="21"/>
  <c r="E5581" i="21"/>
  <c r="E5580" i="21"/>
  <c r="E5579" i="21"/>
  <c r="E5578" i="21"/>
  <c r="E5577" i="21"/>
  <c r="E5576" i="21"/>
  <c r="E5575" i="21"/>
  <c r="E5574" i="21"/>
  <c r="E5573" i="21"/>
  <c r="E5572" i="21"/>
  <c r="E5571" i="21"/>
  <c r="E5570" i="21"/>
  <c r="E5569" i="21"/>
  <c r="E5568" i="21"/>
  <c r="E5567" i="21"/>
  <c r="E5566" i="21"/>
  <c r="E5565" i="21"/>
  <c r="E5564" i="21"/>
  <c r="E5563" i="21"/>
  <c r="E5562" i="21"/>
  <c r="E5561" i="21"/>
  <c r="E5560" i="21"/>
  <c r="E5559" i="21"/>
  <c r="E5558" i="21"/>
  <c r="E5557" i="21"/>
  <c r="E5556" i="21"/>
  <c r="E5555" i="21"/>
  <c r="E5554" i="21"/>
  <c r="E5553" i="21"/>
  <c r="E5552" i="21"/>
  <c r="E5551" i="21"/>
  <c r="E5550" i="21"/>
  <c r="E5549" i="21"/>
  <c r="E5548" i="21"/>
  <c r="E5547" i="21"/>
  <c r="E5546" i="21"/>
  <c r="E5545" i="21"/>
  <c r="E5544" i="21"/>
  <c r="E5543" i="21"/>
  <c r="E5542" i="21"/>
  <c r="E5541" i="21"/>
  <c r="E5540" i="21"/>
  <c r="E5539" i="21"/>
  <c r="E5538" i="21"/>
  <c r="E5537" i="21"/>
  <c r="E5536" i="21"/>
  <c r="E5535" i="21"/>
  <c r="E5534" i="21"/>
  <c r="E5533" i="21"/>
  <c r="E5532" i="21"/>
  <c r="E5531" i="21"/>
  <c r="E5530" i="21"/>
  <c r="E5529" i="21"/>
  <c r="E5528" i="21"/>
  <c r="E5527" i="21"/>
  <c r="E5526" i="21"/>
  <c r="E5525" i="21"/>
  <c r="E5524" i="21"/>
  <c r="E5523" i="21"/>
  <c r="E5522" i="21"/>
  <c r="E5521" i="21"/>
  <c r="E5520" i="21"/>
  <c r="E5519" i="21"/>
  <c r="E5518" i="21"/>
  <c r="E5517" i="21"/>
  <c r="E5516" i="21"/>
  <c r="E5515" i="21"/>
  <c r="E5514" i="21"/>
  <c r="E5513" i="21"/>
  <c r="E5512" i="21"/>
  <c r="E5511" i="21"/>
  <c r="E5510" i="21"/>
  <c r="E5509" i="21"/>
  <c r="E5508" i="21"/>
  <c r="E5507" i="21"/>
  <c r="E5506" i="21"/>
  <c r="E5505" i="21"/>
  <c r="E5504" i="21"/>
  <c r="E5503" i="21"/>
  <c r="E5502" i="21"/>
  <c r="E5501" i="21"/>
  <c r="E5500" i="21"/>
  <c r="E5499" i="21"/>
  <c r="E5498" i="21"/>
  <c r="E5497" i="21"/>
  <c r="E5496" i="21"/>
  <c r="E5495" i="21"/>
  <c r="E5494" i="21"/>
  <c r="E5493" i="21"/>
  <c r="E5492" i="21"/>
  <c r="E5491" i="21"/>
  <c r="E5490" i="21"/>
  <c r="E5489" i="21"/>
  <c r="E5488" i="21"/>
  <c r="E5487" i="21"/>
  <c r="E5486" i="21"/>
  <c r="E5485" i="21"/>
  <c r="E5484" i="21"/>
  <c r="E5483" i="21"/>
  <c r="E5482" i="21"/>
  <c r="E5481" i="21"/>
  <c r="E5480" i="21"/>
  <c r="E5479" i="21"/>
  <c r="E5478" i="21"/>
  <c r="E5477" i="21"/>
  <c r="E5476" i="21"/>
  <c r="E5475" i="21"/>
  <c r="E5474" i="21"/>
  <c r="E5473" i="21"/>
  <c r="E5472" i="21"/>
  <c r="E5471" i="21"/>
  <c r="E5470" i="21"/>
  <c r="E5469" i="21"/>
  <c r="E5468" i="21"/>
  <c r="E5467" i="21"/>
  <c r="E5466" i="21"/>
  <c r="E5465" i="21"/>
  <c r="E5464" i="21"/>
  <c r="E5463" i="21"/>
  <c r="E5462" i="21"/>
  <c r="E5461" i="21"/>
  <c r="E5460" i="21"/>
  <c r="E5459" i="21"/>
  <c r="E5458" i="21"/>
  <c r="E5457" i="21"/>
  <c r="E5456" i="21"/>
  <c r="E5455" i="21"/>
  <c r="E5454" i="21"/>
  <c r="E5453" i="21"/>
  <c r="E5452" i="21"/>
  <c r="E5451" i="21"/>
  <c r="E5450" i="21"/>
  <c r="E5449" i="21"/>
  <c r="E5448" i="21"/>
  <c r="E5447" i="21"/>
  <c r="E5446" i="21"/>
  <c r="E5445" i="21"/>
  <c r="E5444" i="21"/>
  <c r="E5443" i="21"/>
  <c r="E5442" i="21"/>
  <c r="E5441" i="21"/>
  <c r="E5440" i="21"/>
  <c r="E5439" i="21"/>
  <c r="E5438" i="21"/>
  <c r="E5437" i="21"/>
  <c r="E5436" i="21"/>
  <c r="E5435" i="21"/>
  <c r="E5434" i="21"/>
  <c r="E5433" i="21"/>
  <c r="E5432" i="21"/>
  <c r="E5431" i="21"/>
  <c r="E5430" i="21"/>
  <c r="E5429" i="21"/>
  <c r="E5428" i="21"/>
  <c r="E5427" i="21"/>
  <c r="E5426" i="21"/>
  <c r="E5425" i="21"/>
  <c r="E5424" i="21"/>
  <c r="E5423" i="21"/>
  <c r="E5422" i="21"/>
  <c r="E5421" i="21"/>
  <c r="E5420" i="21"/>
  <c r="E5419" i="21"/>
  <c r="E5418" i="21"/>
  <c r="E5417" i="21"/>
  <c r="E5416" i="21"/>
  <c r="E5415" i="21"/>
  <c r="E5414" i="21"/>
  <c r="E5413" i="21"/>
  <c r="E5412" i="21"/>
  <c r="E5411" i="21"/>
  <c r="E5410" i="21"/>
  <c r="E5409" i="21"/>
  <c r="E5408" i="21"/>
  <c r="E5407" i="21"/>
  <c r="E5406" i="21"/>
  <c r="E5405" i="21"/>
  <c r="E5404" i="21"/>
  <c r="E5403" i="21"/>
  <c r="E5402" i="21"/>
  <c r="E5401" i="21"/>
  <c r="E5400" i="21"/>
  <c r="E5399" i="21"/>
  <c r="E5398" i="21"/>
  <c r="E5397" i="21"/>
  <c r="E5396" i="21"/>
  <c r="E5395" i="21"/>
  <c r="E5394" i="21"/>
  <c r="E5393" i="21"/>
  <c r="E5392" i="21"/>
  <c r="E5391" i="21"/>
  <c r="E5390" i="21"/>
  <c r="E5389" i="21"/>
  <c r="E5388" i="21"/>
  <c r="E5387" i="21"/>
  <c r="E5386" i="21"/>
  <c r="E5385" i="21"/>
  <c r="E5384" i="21"/>
  <c r="E5383" i="21"/>
  <c r="E5382" i="21"/>
  <c r="E5381" i="21"/>
  <c r="E5380" i="21"/>
  <c r="E5379" i="21"/>
  <c r="E5378" i="21"/>
  <c r="E5377" i="21"/>
  <c r="E5376" i="21"/>
  <c r="E5375" i="21"/>
  <c r="E5374" i="21"/>
  <c r="E5373" i="21"/>
  <c r="E5372" i="21"/>
  <c r="E5371" i="21"/>
  <c r="E5370" i="21"/>
  <c r="E5369" i="21"/>
  <c r="E5368" i="21"/>
  <c r="E5367" i="21"/>
  <c r="E5366" i="21"/>
  <c r="E5365" i="21"/>
  <c r="E5364" i="21"/>
  <c r="E5363" i="21"/>
  <c r="E5362" i="21"/>
  <c r="E5361" i="21"/>
  <c r="E5360" i="21"/>
  <c r="E5359" i="21"/>
  <c r="E5358" i="21"/>
  <c r="E5357" i="21"/>
  <c r="E5356" i="21"/>
  <c r="E5355" i="21"/>
  <c r="E5354" i="21"/>
  <c r="E5353" i="21"/>
  <c r="E5352" i="21"/>
  <c r="E5351" i="21"/>
  <c r="E5350" i="21"/>
  <c r="E5349" i="21"/>
  <c r="E5348" i="21"/>
  <c r="E5347" i="21"/>
  <c r="E5346" i="21"/>
  <c r="E5345" i="21"/>
  <c r="E5344" i="21"/>
  <c r="E5343" i="21"/>
  <c r="E5342" i="21"/>
  <c r="E5341" i="21"/>
  <c r="E5340" i="21"/>
  <c r="E5339" i="21"/>
  <c r="E5338" i="21"/>
  <c r="E5337" i="21"/>
  <c r="E5336" i="21"/>
  <c r="E5335" i="21"/>
  <c r="E5334" i="21"/>
  <c r="E5333" i="21"/>
  <c r="E5332" i="21"/>
  <c r="E5331" i="21"/>
  <c r="E5330" i="21"/>
  <c r="E5329" i="21"/>
  <c r="E5328" i="21"/>
  <c r="E5327" i="21"/>
  <c r="E5326" i="21"/>
  <c r="E5325" i="21"/>
  <c r="E5324" i="21"/>
  <c r="E5323" i="21"/>
  <c r="E5322" i="21"/>
  <c r="E5321" i="21"/>
  <c r="E5320" i="21"/>
  <c r="E5319" i="21"/>
  <c r="E5318" i="21"/>
  <c r="E5317" i="21"/>
  <c r="E5316" i="21"/>
  <c r="E5315" i="21"/>
  <c r="E5314" i="21"/>
  <c r="E5313" i="21"/>
  <c r="E5312" i="21"/>
  <c r="E5311" i="21"/>
  <c r="E5310" i="21"/>
  <c r="E5309" i="21"/>
  <c r="E5308" i="21"/>
  <c r="E5307" i="21"/>
  <c r="E5306" i="21"/>
  <c r="E5305" i="21"/>
  <c r="E5304" i="21"/>
  <c r="E5303" i="21"/>
  <c r="E5302" i="21"/>
  <c r="E5301" i="21"/>
  <c r="E5300" i="21"/>
  <c r="E5299" i="21"/>
  <c r="E5298" i="21"/>
  <c r="E5297" i="21"/>
  <c r="E5296" i="21"/>
  <c r="E5295" i="21"/>
  <c r="E5294" i="21"/>
  <c r="E5293" i="21"/>
  <c r="E5292" i="21"/>
  <c r="E5291" i="21"/>
  <c r="E5290" i="21"/>
  <c r="E5289" i="21"/>
  <c r="E5288" i="21"/>
  <c r="E5287" i="21"/>
  <c r="E5286" i="21"/>
  <c r="E5285" i="21"/>
  <c r="E5284" i="21"/>
  <c r="E5283" i="21"/>
  <c r="E5282" i="21"/>
  <c r="E5281" i="21"/>
  <c r="E5280" i="21"/>
  <c r="E5279" i="21"/>
  <c r="E5278" i="21"/>
  <c r="E5277" i="21"/>
  <c r="E5276" i="21"/>
  <c r="E5275" i="21"/>
  <c r="E5274" i="21"/>
  <c r="E5273" i="21"/>
  <c r="E5272" i="21"/>
  <c r="E5271" i="21"/>
  <c r="E5270" i="21"/>
  <c r="E5269" i="21"/>
  <c r="E5268" i="21"/>
  <c r="E5267" i="21"/>
  <c r="E5266" i="21"/>
  <c r="E5265" i="21"/>
  <c r="E5264" i="21"/>
  <c r="E5263" i="21"/>
  <c r="E5262" i="21"/>
  <c r="E5261" i="21"/>
  <c r="E5260" i="21"/>
  <c r="E5259" i="21"/>
  <c r="E5258" i="21"/>
  <c r="E5257" i="21"/>
  <c r="E5256" i="21"/>
  <c r="E5255" i="21"/>
  <c r="E5254" i="21"/>
  <c r="E5253" i="21"/>
  <c r="E5252" i="21"/>
  <c r="E5251" i="21"/>
  <c r="E5250" i="21"/>
  <c r="E5249" i="21"/>
  <c r="E5248" i="21"/>
  <c r="E5247" i="21"/>
  <c r="E5246" i="21"/>
  <c r="E5245" i="21"/>
  <c r="E5244" i="21"/>
  <c r="E5243" i="21"/>
  <c r="E5242" i="21"/>
  <c r="E5241" i="21"/>
  <c r="E5240" i="21"/>
  <c r="E5239" i="21"/>
  <c r="E5238" i="21"/>
  <c r="E5237" i="21"/>
  <c r="E5236" i="21"/>
  <c r="E5235" i="21"/>
  <c r="E5234" i="21"/>
  <c r="E5233" i="21"/>
  <c r="E5232" i="21"/>
  <c r="E5231" i="21"/>
  <c r="E5230" i="21"/>
  <c r="E5229" i="21"/>
  <c r="E5228" i="21"/>
  <c r="E5227" i="21"/>
  <c r="E5226" i="21"/>
  <c r="E5225" i="21"/>
  <c r="E5224" i="21"/>
  <c r="E5223" i="21"/>
  <c r="E5222" i="21"/>
  <c r="E5221" i="21"/>
  <c r="E5220" i="21"/>
  <c r="E5219" i="21"/>
  <c r="E5218" i="21"/>
  <c r="E5217" i="21"/>
  <c r="E5216" i="21"/>
  <c r="E5215" i="21"/>
  <c r="E5214" i="21"/>
  <c r="E5213" i="21"/>
  <c r="E5212" i="21"/>
  <c r="E5211" i="21"/>
  <c r="E5210" i="21"/>
  <c r="E5209" i="21"/>
  <c r="E5208" i="21"/>
  <c r="E5207" i="21"/>
  <c r="E5206" i="21"/>
  <c r="E5205" i="21"/>
  <c r="E5204" i="21"/>
  <c r="E5203" i="21"/>
  <c r="E5202" i="21"/>
  <c r="E5201" i="21"/>
  <c r="E5200" i="21"/>
  <c r="E5199" i="21"/>
  <c r="E5198" i="21"/>
  <c r="E5197" i="21"/>
  <c r="E5196" i="21"/>
  <c r="E5195" i="21"/>
  <c r="E5194" i="21"/>
  <c r="E5193" i="21"/>
  <c r="E5192" i="21"/>
  <c r="E5191" i="21"/>
  <c r="E5190" i="21"/>
  <c r="E5189" i="21"/>
  <c r="E5188" i="21"/>
  <c r="E5187" i="21"/>
  <c r="E5186" i="21"/>
  <c r="E5185" i="21"/>
  <c r="E5184" i="21"/>
  <c r="E5183" i="21"/>
  <c r="E5182" i="21"/>
  <c r="E5181" i="21"/>
  <c r="E5180" i="21"/>
  <c r="E5179" i="21"/>
  <c r="E5178" i="21"/>
  <c r="E5177" i="21"/>
  <c r="E5176" i="21"/>
  <c r="E5175" i="21"/>
  <c r="E5174" i="21"/>
  <c r="E5173" i="21"/>
  <c r="E5172" i="21"/>
  <c r="E5171" i="21"/>
  <c r="E5170" i="21"/>
  <c r="E5169" i="21"/>
  <c r="E5168" i="21"/>
  <c r="E5167" i="21"/>
  <c r="E5166" i="21"/>
  <c r="E5165" i="21"/>
  <c r="E5164" i="21"/>
  <c r="E5163" i="21"/>
  <c r="E5162" i="21"/>
  <c r="E5161" i="21"/>
  <c r="E5160" i="21"/>
  <c r="E5159" i="21"/>
  <c r="E5158" i="21"/>
  <c r="E5157" i="21"/>
  <c r="E5156" i="21"/>
  <c r="E5155" i="21"/>
  <c r="E5154" i="21"/>
  <c r="E5153" i="21"/>
  <c r="E5152" i="21"/>
  <c r="E5151" i="21"/>
  <c r="E5150" i="21"/>
  <c r="E5149" i="21"/>
  <c r="E5148" i="21"/>
  <c r="E5147" i="21"/>
  <c r="E5146" i="21"/>
  <c r="E5145" i="21"/>
  <c r="E5144" i="21"/>
  <c r="E5143" i="21"/>
  <c r="E5142" i="21"/>
  <c r="E5141" i="21"/>
  <c r="E5140" i="21"/>
  <c r="E5139" i="21"/>
  <c r="E5138" i="21"/>
  <c r="E5137" i="21"/>
  <c r="E5136" i="21"/>
  <c r="E5135" i="21"/>
  <c r="E5134" i="21"/>
  <c r="E5133" i="21"/>
  <c r="E5132" i="21"/>
  <c r="E5131" i="21"/>
  <c r="E5130" i="21"/>
  <c r="E5129" i="21"/>
  <c r="E5128" i="21"/>
  <c r="E5127" i="21"/>
  <c r="E5126" i="21"/>
  <c r="E5125" i="21"/>
  <c r="E5124" i="21"/>
  <c r="E5123" i="21"/>
  <c r="E5122" i="21"/>
  <c r="E5121" i="21"/>
  <c r="E5120" i="21"/>
  <c r="E5119" i="21"/>
  <c r="E5118" i="21"/>
  <c r="E5117" i="21"/>
  <c r="E5116" i="21"/>
  <c r="E5115" i="21"/>
  <c r="E5114" i="21"/>
  <c r="E5113" i="21"/>
  <c r="E5112" i="21"/>
  <c r="E5111" i="21"/>
  <c r="E5110" i="21"/>
  <c r="E5109" i="21"/>
  <c r="E5108" i="21"/>
  <c r="E5107" i="21"/>
  <c r="E5106" i="21"/>
  <c r="E5105" i="21"/>
  <c r="E5104" i="21"/>
  <c r="E5103" i="21"/>
  <c r="E5102" i="21"/>
  <c r="E5101" i="21"/>
  <c r="E5100" i="21"/>
  <c r="E5099" i="21"/>
  <c r="E5098" i="21"/>
  <c r="E5097" i="21"/>
  <c r="E5096" i="21"/>
  <c r="E5095" i="21"/>
  <c r="E5094" i="21"/>
  <c r="E5093" i="21"/>
  <c r="E5092" i="21"/>
  <c r="E5091" i="21"/>
  <c r="E5090" i="21"/>
  <c r="E5089" i="21"/>
  <c r="E5088" i="21"/>
  <c r="E5087" i="21"/>
  <c r="E5086" i="21"/>
  <c r="E5085" i="21"/>
  <c r="E5084" i="21"/>
  <c r="E5083" i="21"/>
  <c r="E5082" i="21"/>
  <c r="E5081" i="21"/>
  <c r="E5080" i="21"/>
  <c r="E5079" i="21"/>
  <c r="E5078" i="21"/>
  <c r="E5077" i="21"/>
  <c r="E5076" i="21"/>
  <c r="E5075" i="21"/>
  <c r="E5074" i="21"/>
  <c r="E5073" i="21"/>
  <c r="E5072" i="21"/>
  <c r="E5071" i="21"/>
  <c r="E5070" i="21"/>
  <c r="E5069" i="21"/>
  <c r="E5068" i="21"/>
  <c r="E5067" i="21"/>
  <c r="E5066" i="21"/>
  <c r="E5065" i="21"/>
  <c r="E5064" i="21"/>
  <c r="E5063" i="21"/>
  <c r="E5062" i="21"/>
  <c r="E5061" i="21"/>
  <c r="E5060" i="21"/>
  <c r="E5059" i="21"/>
  <c r="E5058" i="21"/>
  <c r="E5057" i="21"/>
  <c r="E5056" i="21"/>
  <c r="E5055" i="21"/>
  <c r="E5054" i="21"/>
  <c r="E5053" i="21"/>
  <c r="E5052" i="21"/>
  <c r="E5051" i="21"/>
  <c r="E5050" i="21"/>
  <c r="E5049" i="21"/>
  <c r="E5048" i="21"/>
  <c r="E5047" i="21"/>
  <c r="E5046" i="21"/>
  <c r="E5045" i="21"/>
  <c r="E5044" i="21"/>
  <c r="E5043" i="21"/>
  <c r="E5042" i="21"/>
  <c r="E5041" i="21"/>
  <c r="E5040" i="21"/>
  <c r="E5039" i="21"/>
  <c r="E5038" i="21"/>
  <c r="E5037" i="21"/>
  <c r="E5036" i="21"/>
  <c r="E5035" i="21"/>
  <c r="E5034" i="21"/>
  <c r="E5033" i="21"/>
  <c r="E5032" i="21"/>
  <c r="E5031" i="21"/>
  <c r="E5030" i="21"/>
  <c r="E5029" i="21"/>
  <c r="E5028" i="21"/>
  <c r="E5027" i="21"/>
  <c r="E5026" i="21"/>
  <c r="E5025" i="21"/>
  <c r="E5024" i="21"/>
  <c r="E5023" i="21"/>
  <c r="E5022" i="21"/>
  <c r="E5021" i="21"/>
  <c r="E5020" i="21"/>
  <c r="E5019" i="21"/>
  <c r="E5018" i="21"/>
  <c r="E5017" i="21"/>
  <c r="E5016" i="21"/>
  <c r="E5015" i="21"/>
  <c r="E5014" i="21"/>
  <c r="E5013" i="21"/>
  <c r="E5012" i="21"/>
  <c r="E5011" i="21"/>
  <c r="E5010" i="21"/>
  <c r="E5009" i="21"/>
  <c r="E5008" i="21"/>
  <c r="E5007" i="21"/>
  <c r="E5006" i="21"/>
  <c r="E5005" i="21"/>
  <c r="E5004" i="21"/>
  <c r="E5003" i="21"/>
  <c r="E5002" i="21"/>
  <c r="E5001" i="21"/>
  <c r="E5000" i="21"/>
  <c r="E4999" i="21"/>
  <c r="E4998" i="21"/>
  <c r="E4997" i="21"/>
  <c r="E4996" i="21"/>
  <c r="E4995" i="21"/>
  <c r="E4994" i="21"/>
  <c r="E4993" i="21"/>
  <c r="E4992" i="21"/>
  <c r="E4991" i="21"/>
  <c r="E4990" i="21"/>
  <c r="E4989" i="21"/>
  <c r="E4988" i="21"/>
  <c r="E4987" i="21"/>
  <c r="E4986" i="21"/>
  <c r="E4985" i="21"/>
  <c r="E4984" i="21"/>
  <c r="E4983" i="21"/>
  <c r="E4982" i="21"/>
  <c r="E4981" i="21"/>
  <c r="E4980" i="21"/>
  <c r="E4979" i="21"/>
  <c r="E4978" i="21"/>
  <c r="E4977" i="21"/>
  <c r="E4976" i="21"/>
  <c r="E4975" i="21"/>
  <c r="E4974" i="21"/>
  <c r="E4973" i="21"/>
  <c r="E4972" i="21"/>
  <c r="E4971" i="21"/>
  <c r="E4970" i="21"/>
  <c r="E4969" i="21"/>
  <c r="E4968" i="21"/>
  <c r="E4967" i="21"/>
  <c r="E4966" i="21"/>
  <c r="E4965" i="21"/>
  <c r="E4964" i="21"/>
  <c r="E4963" i="21"/>
  <c r="E4962" i="21"/>
  <c r="E4961" i="21"/>
  <c r="E4960" i="21"/>
  <c r="E4959" i="21"/>
  <c r="E4958" i="21"/>
  <c r="E4957" i="21"/>
  <c r="E4956" i="21"/>
  <c r="E4955" i="21"/>
  <c r="E4954" i="21"/>
  <c r="E4953" i="21"/>
  <c r="E4952" i="21"/>
  <c r="E4951" i="21"/>
  <c r="E4950" i="21"/>
  <c r="E4949" i="21"/>
  <c r="E4948" i="21"/>
  <c r="E4947" i="21"/>
  <c r="E4946" i="21"/>
  <c r="E4945" i="21"/>
  <c r="E4944" i="21"/>
  <c r="E4943" i="21"/>
  <c r="E4942" i="21"/>
  <c r="E4941" i="21"/>
  <c r="E4940" i="21"/>
  <c r="E4939" i="21"/>
  <c r="E4938" i="21"/>
  <c r="E4937" i="21"/>
  <c r="E4936" i="21"/>
  <c r="E4935" i="21"/>
  <c r="E4934" i="21"/>
  <c r="E4933" i="21"/>
  <c r="E4932" i="21"/>
  <c r="E4931" i="21"/>
  <c r="E4930" i="21"/>
  <c r="E4929" i="21"/>
  <c r="E4928" i="21"/>
  <c r="E4927" i="21"/>
  <c r="E4926" i="21"/>
  <c r="E4925" i="21"/>
  <c r="E4924" i="21"/>
  <c r="E4923" i="21"/>
  <c r="E4922" i="21"/>
  <c r="E4921" i="21"/>
  <c r="E4920" i="21"/>
  <c r="E4919" i="21"/>
  <c r="E4918" i="21"/>
  <c r="E4917" i="21"/>
  <c r="E4916" i="21"/>
  <c r="E4915" i="21"/>
  <c r="E4914" i="21"/>
  <c r="E4913" i="21"/>
  <c r="E4912" i="21"/>
  <c r="E4911" i="21"/>
  <c r="E4910" i="21"/>
  <c r="E4909" i="21"/>
  <c r="E4908" i="21"/>
  <c r="E4907" i="21"/>
  <c r="E4906" i="21"/>
  <c r="E4905" i="21"/>
  <c r="E4904" i="21"/>
  <c r="E4903" i="21"/>
  <c r="E4902" i="21"/>
  <c r="E4901" i="21"/>
  <c r="E4900" i="21"/>
  <c r="E4899" i="21"/>
  <c r="E4898" i="21"/>
  <c r="E4897" i="21"/>
  <c r="E4896" i="21"/>
  <c r="E4895" i="21"/>
  <c r="E4894" i="21"/>
  <c r="E4893" i="21"/>
  <c r="E4892" i="21"/>
  <c r="E4891" i="21"/>
  <c r="E4890" i="21"/>
  <c r="E4889" i="21"/>
  <c r="E4888" i="21"/>
  <c r="E4887" i="21"/>
  <c r="E4886" i="21"/>
  <c r="E4885" i="21"/>
  <c r="E4884" i="21"/>
  <c r="E4883" i="21"/>
  <c r="E4882" i="21"/>
  <c r="E4881" i="21"/>
  <c r="E4880" i="21"/>
  <c r="E4879" i="21"/>
  <c r="E4878" i="21"/>
  <c r="E4877" i="21"/>
  <c r="E4876" i="21"/>
  <c r="E4875" i="21"/>
  <c r="E4874" i="21"/>
  <c r="E4873" i="21"/>
  <c r="E4872" i="21"/>
  <c r="E4871" i="21"/>
  <c r="E4870" i="21"/>
  <c r="E4869" i="21"/>
  <c r="E4868" i="21"/>
  <c r="E4867" i="21"/>
  <c r="E4866" i="21"/>
  <c r="E4865" i="21"/>
  <c r="E4864" i="21"/>
  <c r="E4863" i="21"/>
  <c r="E4862" i="21"/>
  <c r="E4861" i="21"/>
  <c r="E4860" i="21"/>
  <c r="E4859" i="21"/>
  <c r="E4858" i="21"/>
  <c r="E4857" i="21"/>
  <c r="E4856" i="21"/>
  <c r="E4855" i="21"/>
  <c r="E4854" i="21"/>
  <c r="E4853" i="21"/>
  <c r="E4852" i="21"/>
  <c r="E4851" i="21"/>
  <c r="E4850" i="21"/>
  <c r="E4849" i="21"/>
  <c r="E4848" i="21"/>
  <c r="E4847" i="21"/>
  <c r="E4846" i="21"/>
  <c r="E4845" i="21"/>
  <c r="E4844" i="21"/>
  <c r="E4843" i="21"/>
  <c r="E4842" i="21"/>
  <c r="E4841" i="21"/>
  <c r="E4840" i="21"/>
  <c r="E4839" i="21"/>
  <c r="E4838" i="21"/>
  <c r="E4837" i="21"/>
  <c r="E4836" i="21"/>
  <c r="E4835" i="21"/>
  <c r="E4834" i="21"/>
  <c r="E4833" i="21"/>
  <c r="E4832" i="21"/>
  <c r="E4831" i="21"/>
  <c r="E4830" i="21"/>
  <c r="E4829" i="21"/>
  <c r="E4828" i="21"/>
  <c r="E4827" i="21"/>
  <c r="E4826" i="21"/>
  <c r="E4825" i="21"/>
  <c r="E4824" i="21"/>
  <c r="E4823" i="21"/>
  <c r="E4822" i="21"/>
  <c r="E4821" i="21"/>
  <c r="E4820" i="21"/>
  <c r="E4819" i="21"/>
  <c r="E4818" i="21"/>
  <c r="E4817" i="21"/>
  <c r="E4816" i="21"/>
  <c r="E4815" i="21"/>
  <c r="E4814" i="21"/>
  <c r="E4813" i="21"/>
  <c r="E4812" i="21"/>
  <c r="E4811" i="21"/>
  <c r="E4810" i="21"/>
  <c r="E4809" i="21"/>
  <c r="E4808" i="21"/>
  <c r="E4807" i="21"/>
  <c r="E4806" i="21"/>
  <c r="E4805" i="21"/>
  <c r="E4804" i="21"/>
  <c r="E4803" i="21"/>
  <c r="E4802" i="21"/>
  <c r="E4801" i="21"/>
  <c r="E4800" i="21"/>
  <c r="E4799" i="21"/>
  <c r="E4798" i="21"/>
  <c r="E4797" i="21"/>
  <c r="E4796" i="21"/>
  <c r="E4795" i="21"/>
  <c r="E4794" i="21"/>
  <c r="E4793" i="21"/>
  <c r="E4792" i="21"/>
  <c r="E4791" i="21"/>
  <c r="E4790" i="21"/>
  <c r="E4789" i="21"/>
  <c r="E4788" i="21"/>
  <c r="E4787" i="21"/>
  <c r="E4786" i="21"/>
  <c r="E4785" i="21"/>
  <c r="E4784" i="21"/>
  <c r="E4783" i="21"/>
  <c r="E4782" i="21"/>
  <c r="E4781" i="21"/>
  <c r="E4780" i="21"/>
  <c r="E4779" i="21"/>
  <c r="E4778" i="21"/>
  <c r="E4777" i="21"/>
  <c r="E4776" i="21"/>
  <c r="E4775" i="21"/>
  <c r="E4774" i="21"/>
  <c r="E4773" i="21"/>
  <c r="E4772" i="21"/>
  <c r="E4771" i="21"/>
  <c r="E4770" i="21"/>
  <c r="E4769" i="21"/>
  <c r="E4768" i="21"/>
  <c r="E4767" i="21"/>
  <c r="E4766" i="21"/>
  <c r="E4765" i="21"/>
  <c r="E4764" i="21"/>
  <c r="E4763" i="21"/>
  <c r="E4762" i="21"/>
  <c r="E4761" i="21"/>
  <c r="E4760" i="21"/>
  <c r="E4759" i="21"/>
  <c r="E4758" i="21"/>
  <c r="E4757" i="21"/>
  <c r="E4756" i="21"/>
  <c r="E4755" i="21"/>
  <c r="E4754" i="21"/>
  <c r="E4753" i="21"/>
  <c r="E4752" i="21"/>
  <c r="E4751" i="21"/>
  <c r="E4750" i="21"/>
  <c r="E4749" i="21"/>
  <c r="E4748" i="21"/>
  <c r="E4747" i="21"/>
  <c r="E4746" i="21"/>
  <c r="E4745" i="21"/>
  <c r="E4744" i="21"/>
  <c r="E4743" i="21"/>
  <c r="E4742" i="21"/>
  <c r="E4741" i="21"/>
  <c r="E4740" i="21"/>
  <c r="E4739" i="21"/>
  <c r="E4738" i="21"/>
  <c r="E4737" i="21"/>
  <c r="E4736" i="21"/>
  <c r="E4735" i="21"/>
  <c r="E4734" i="21"/>
  <c r="E4733" i="21"/>
  <c r="E4732" i="21"/>
  <c r="E4731" i="21"/>
  <c r="E4730" i="21"/>
  <c r="E4729" i="21"/>
  <c r="E4728" i="21"/>
  <c r="E4727" i="21"/>
  <c r="E4726" i="21"/>
  <c r="E4725" i="21"/>
  <c r="E4724" i="21"/>
  <c r="E4723" i="21"/>
  <c r="E4722" i="21"/>
  <c r="E4721" i="21"/>
  <c r="E4720" i="21"/>
  <c r="E4719" i="21"/>
  <c r="E4718" i="21"/>
  <c r="E4717" i="21"/>
  <c r="E4716" i="21"/>
  <c r="E4715" i="21"/>
  <c r="E4714" i="21"/>
  <c r="E4713" i="21"/>
  <c r="E4712" i="21"/>
  <c r="E4711" i="21"/>
  <c r="E4710" i="21"/>
  <c r="E4709" i="21"/>
  <c r="E4708" i="21"/>
  <c r="E4707" i="21"/>
  <c r="E4706" i="21"/>
  <c r="E4705" i="21"/>
  <c r="E4704" i="21"/>
  <c r="E4703" i="21"/>
  <c r="E4702" i="21"/>
  <c r="E4701" i="21"/>
  <c r="E4700" i="21"/>
  <c r="E4699" i="21"/>
  <c r="E4698" i="21"/>
  <c r="E4697" i="21"/>
  <c r="E4696" i="21"/>
  <c r="E4695" i="21"/>
  <c r="E4694" i="21"/>
  <c r="E4693" i="21"/>
  <c r="E4692" i="21"/>
  <c r="E4691" i="21"/>
  <c r="E4690" i="21"/>
  <c r="E4689" i="21"/>
  <c r="E4688" i="21"/>
  <c r="E4687" i="21"/>
  <c r="E4686" i="21"/>
  <c r="E4685" i="21"/>
  <c r="E4684" i="21"/>
  <c r="E4683" i="21"/>
  <c r="E4682" i="21"/>
  <c r="E4681" i="21"/>
  <c r="E4680" i="21"/>
  <c r="E4679" i="21"/>
  <c r="E4678" i="21"/>
  <c r="E4677" i="21"/>
  <c r="E4676" i="21"/>
  <c r="E4675" i="21"/>
  <c r="E4674" i="21"/>
  <c r="E4673" i="21"/>
  <c r="E4672" i="21"/>
  <c r="E4671" i="21"/>
  <c r="E4670" i="21"/>
  <c r="E4669" i="21"/>
  <c r="E4668" i="21"/>
  <c r="E4667" i="21"/>
  <c r="E4666" i="21"/>
  <c r="E4665" i="21"/>
  <c r="E4664" i="21"/>
  <c r="E4663" i="21"/>
  <c r="E4662" i="21"/>
  <c r="E4661" i="21"/>
  <c r="E4660" i="21"/>
  <c r="E4659" i="21"/>
  <c r="E4658" i="21"/>
  <c r="E4657" i="21"/>
  <c r="E4656" i="21"/>
  <c r="E4655" i="21"/>
  <c r="E4654" i="21"/>
  <c r="E4653" i="21"/>
  <c r="E4652" i="21"/>
  <c r="E4651" i="21"/>
  <c r="E4650" i="21"/>
  <c r="E4649" i="21"/>
  <c r="E4648" i="21"/>
  <c r="E4647" i="21"/>
  <c r="E4646" i="21"/>
  <c r="E4645" i="21"/>
  <c r="E4644" i="21"/>
  <c r="E4643" i="21"/>
  <c r="E4642" i="21"/>
  <c r="E4641" i="21"/>
  <c r="E4640" i="21"/>
  <c r="E4639" i="21"/>
  <c r="E4638" i="21"/>
  <c r="E4637" i="21"/>
  <c r="E4636" i="21"/>
  <c r="E4635" i="21"/>
  <c r="E4634" i="21"/>
  <c r="E4633" i="21"/>
  <c r="E4632" i="21"/>
  <c r="E4631" i="21"/>
  <c r="E4630" i="21"/>
  <c r="E4629" i="21"/>
  <c r="E4628" i="21"/>
  <c r="E4627" i="21"/>
  <c r="E4626" i="21"/>
  <c r="E4625" i="21"/>
  <c r="E4624" i="21"/>
  <c r="E4623" i="21"/>
  <c r="E4622" i="21"/>
  <c r="E4621" i="21"/>
  <c r="E4620" i="21"/>
  <c r="E4619" i="21"/>
  <c r="E4618" i="21"/>
  <c r="E4617" i="21"/>
  <c r="E4616" i="21"/>
  <c r="E4615" i="21"/>
  <c r="E4614" i="21"/>
  <c r="E4613" i="21"/>
  <c r="E4612" i="21"/>
  <c r="E4611" i="21"/>
  <c r="E4610" i="21"/>
  <c r="E4609" i="21"/>
  <c r="E4608" i="21"/>
  <c r="E4607" i="21"/>
  <c r="E4606" i="21"/>
  <c r="E4605" i="21"/>
  <c r="E4604" i="21"/>
  <c r="E4603" i="21"/>
  <c r="E4602" i="21"/>
  <c r="E4601" i="21"/>
  <c r="E4600" i="21"/>
  <c r="E4599" i="21"/>
  <c r="E4598" i="21"/>
  <c r="E4597" i="21"/>
  <c r="E4596" i="21"/>
  <c r="E4595" i="21"/>
  <c r="E4594" i="21"/>
  <c r="E4593" i="21"/>
  <c r="E4592" i="21"/>
  <c r="E4591" i="21"/>
  <c r="E4590" i="21"/>
  <c r="E4589" i="21"/>
  <c r="E4588" i="21"/>
  <c r="E4587" i="21"/>
  <c r="E4586" i="21"/>
  <c r="E4585" i="21"/>
  <c r="E4584" i="21"/>
  <c r="E4583" i="21"/>
  <c r="E4582" i="21"/>
  <c r="E4581" i="21"/>
  <c r="E4580" i="21"/>
  <c r="E4579" i="21"/>
  <c r="E4578" i="21"/>
  <c r="E4577" i="21"/>
  <c r="E4576" i="21"/>
  <c r="E4575" i="21"/>
  <c r="E4574" i="21"/>
  <c r="E4573" i="21"/>
  <c r="E4572" i="21"/>
  <c r="E4571" i="21"/>
  <c r="E4570" i="21"/>
  <c r="E4569" i="21"/>
  <c r="E4568" i="21"/>
  <c r="E4567" i="21"/>
  <c r="E4566" i="21"/>
  <c r="E4565" i="21"/>
  <c r="E4564" i="21"/>
  <c r="E4563" i="21"/>
  <c r="E4562" i="21"/>
  <c r="E4561" i="21"/>
  <c r="E4560" i="21"/>
  <c r="E4559" i="21"/>
  <c r="E4558" i="21"/>
  <c r="E4557" i="21"/>
  <c r="E4556" i="21"/>
  <c r="E4555" i="21"/>
  <c r="E4554" i="21"/>
  <c r="E4553" i="21"/>
  <c r="E4552" i="21"/>
  <c r="E4551" i="21"/>
  <c r="E4550" i="21"/>
  <c r="E4549" i="21"/>
  <c r="E4548" i="21"/>
  <c r="E4547" i="21"/>
  <c r="E4546" i="21"/>
  <c r="E4545" i="21"/>
  <c r="E4544" i="21"/>
  <c r="E4543" i="21"/>
  <c r="E4542" i="21"/>
  <c r="E4541" i="21"/>
  <c r="E4540" i="21"/>
  <c r="E4539" i="21"/>
  <c r="E4538" i="21"/>
  <c r="E4537" i="21"/>
  <c r="E4536" i="21"/>
  <c r="E4535" i="21"/>
  <c r="E4534" i="21"/>
  <c r="E4533" i="21"/>
  <c r="E4532" i="21"/>
  <c r="E4531" i="21"/>
  <c r="E4530" i="21"/>
  <c r="E4529" i="21"/>
  <c r="E4528" i="21"/>
  <c r="E4527" i="21"/>
  <c r="E4526" i="21"/>
  <c r="E4525" i="21"/>
  <c r="E4524" i="21"/>
  <c r="E4523" i="21"/>
  <c r="E4522" i="21"/>
  <c r="E4521" i="21"/>
  <c r="E4520" i="21"/>
  <c r="E4519" i="21"/>
  <c r="E4518" i="21"/>
  <c r="E4517" i="21"/>
  <c r="E4516" i="21"/>
  <c r="E4515" i="21"/>
  <c r="E4514" i="21"/>
  <c r="E4513" i="21"/>
  <c r="E4512" i="21"/>
  <c r="E4511" i="21"/>
  <c r="E4510" i="21"/>
  <c r="E4509" i="21"/>
  <c r="E4508" i="21"/>
  <c r="E4507" i="21"/>
  <c r="E4506" i="21"/>
  <c r="E4505" i="21"/>
  <c r="E4504" i="21"/>
  <c r="E4503" i="21"/>
  <c r="E4502" i="21"/>
  <c r="E4501" i="21"/>
  <c r="E4500" i="21"/>
  <c r="E4499" i="21"/>
  <c r="E4498" i="21"/>
  <c r="E4497" i="21"/>
  <c r="E4496" i="21"/>
  <c r="E4495" i="21"/>
  <c r="E4494" i="21"/>
  <c r="E4493" i="21"/>
  <c r="E4492" i="21"/>
  <c r="E4491" i="21"/>
  <c r="E4490" i="21"/>
  <c r="E4489" i="21"/>
  <c r="E4488" i="21"/>
  <c r="E4487" i="21"/>
  <c r="E4486" i="21"/>
  <c r="E4485" i="21"/>
  <c r="E4484" i="21"/>
  <c r="E4483" i="21"/>
  <c r="E4482" i="21"/>
  <c r="E4481" i="21"/>
  <c r="E4480" i="21"/>
  <c r="E4479" i="21"/>
  <c r="E4478" i="21"/>
  <c r="E4477" i="21"/>
  <c r="E4476" i="21"/>
  <c r="E4475" i="21"/>
  <c r="E4474" i="21"/>
  <c r="E4473" i="21"/>
  <c r="E4472" i="21"/>
  <c r="E4471" i="21"/>
  <c r="E4470" i="21"/>
  <c r="E4469" i="21"/>
  <c r="E4468" i="21"/>
  <c r="E4467" i="21"/>
  <c r="E4466" i="21"/>
  <c r="E4465" i="21"/>
  <c r="E4464" i="21"/>
  <c r="E4463" i="21"/>
  <c r="E4462" i="21"/>
  <c r="E4461" i="21"/>
  <c r="E4460" i="21"/>
  <c r="E4459" i="21"/>
  <c r="E4458" i="21"/>
  <c r="E4457" i="21"/>
  <c r="E4456" i="21"/>
  <c r="E4455" i="21"/>
  <c r="E4454" i="21"/>
  <c r="E4453" i="21"/>
  <c r="E4452" i="21"/>
  <c r="E4451" i="21"/>
  <c r="E4450" i="21"/>
  <c r="E4449" i="21"/>
  <c r="E4448" i="21"/>
  <c r="E4447" i="21"/>
  <c r="E4446" i="21"/>
  <c r="E4445" i="21"/>
  <c r="E4444" i="21"/>
  <c r="E4443" i="21"/>
  <c r="E4442" i="21"/>
  <c r="E4441" i="21"/>
  <c r="E4440" i="21"/>
  <c r="E4439" i="21"/>
  <c r="E4438" i="21"/>
  <c r="E4437" i="21"/>
  <c r="E4436" i="21"/>
  <c r="E4435" i="21"/>
  <c r="E4434" i="21"/>
  <c r="E4433" i="21"/>
  <c r="E4432" i="21"/>
  <c r="E4431" i="21"/>
  <c r="E4430" i="21"/>
  <c r="E4429" i="21"/>
  <c r="E4428" i="21"/>
  <c r="E4427" i="21"/>
  <c r="E4426" i="21"/>
  <c r="E4425" i="21"/>
  <c r="E4424" i="21"/>
  <c r="E4423" i="21"/>
  <c r="E4422" i="21"/>
  <c r="E4421" i="21"/>
  <c r="E4420" i="21"/>
  <c r="E4419" i="21"/>
  <c r="E4418" i="21"/>
  <c r="E4417" i="21"/>
  <c r="E4416" i="21"/>
  <c r="E4415" i="21"/>
  <c r="E4414" i="21"/>
  <c r="E4413" i="21"/>
  <c r="E4412" i="21"/>
  <c r="E4411" i="21"/>
  <c r="E4410" i="21"/>
  <c r="E4409" i="21"/>
  <c r="E4408" i="21"/>
  <c r="E4407" i="21"/>
  <c r="E4406" i="21"/>
  <c r="E4405" i="21"/>
  <c r="E4404" i="21"/>
  <c r="E4403" i="21"/>
  <c r="E4402" i="21"/>
  <c r="E4401" i="21"/>
  <c r="E4400" i="21"/>
  <c r="E4399" i="21"/>
  <c r="E4398" i="21"/>
  <c r="E4397" i="21"/>
  <c r="E4396" i="21"/>
  <c r="E4395" i="21"/>
  <c r="E4394" i="21"/>
  <c r="E4393" i="21"/>
  <c r="E4392" i="21"/>
  <c r="E4391" i="21"/>
  <c r="E4390" i="21"/>
  <c r="E4389" i="21"/>
  <c r="E4388" i="21"/>
  <c r="E4387" i="21"/>
  <c r="E4386" i="21"/>
  <c r="E4385" i="21"/>
  <c r="E4384" i="21"/>
  <c r="E4383" i="21"/>
  <c r="E4382" i="21"/>
  <c r="E4381" i="21"/>
  <c r="E4380" i="21"/>
  <c r="E4379" i="21"/>
  <c r="E4378" i="21"/>
  <c r="E4377" i="21"/>
  <c r="E4376" i="21"/>
  <c r="E4375" i="21"/>
  <c r="E4374" i="21"/>
  <c r="E4373" i="21"/>
  <c r="E4372" i="21"/>
  <c r="E4371" i="21"/>
  <c r="E4370" i="21"/>
  <c r="E4369" i="21"/>
  <c r="E4368" i="21"/>
  <c r="E4367" i="21"/>
  <c r="E4366" i="21"/>
  <c r="E4365" i="21"/>
  <c r="E4364" i="21"/>
  <c r="E4363" i="21"/>
  <c r="E4362" i="21"/>
  <c r="E4361" i="21"/>
  <c r="E4360" i="21"/>
  <c r="E4359" i="21"/>
  <c r="E4358" i="21"/>
  <c r="E4357" i="21"/>
  <c r="E4356" i="21"/>
  <c r="E4355" i="21"/>
  <c r="E4354" i="21"/>
  <c r="E4353" i="21"/>
  <c r="E4352" i="21"/>
  <c r="E4351" i="21"/>
  <c r="E4350" i="21"/>
  <c r="E4349" i="21"/>
  <c r="E4348" i="21"/>
  <c r="E4347" i="21"/>
  <c r="E4346" i="21"/>
  <c r="E4345" i="21"/>
  <c r="E4344" i="21"/>
  <c r="E4343" i="21"/>
  <c r="E4342" i="21"/>
  <c r="E4341" i="21"/>
  <c r="E4340" i="21"/>
  <c r="E4339" i="21"/>
  <c r="E4338" i="21"/>
  <c r="E4337" i="21"/>
  <c r="E4336" i="21"/>
  <c r="E4335" i="21"/>
  <c r="E4334" i="21"/>
  <c r="E4333" i="21"/>
  <c r="E4332" i="21"/>
  <c r="E4331" i="21"/>
  <c r="E4330" i="21"/>
  <c r="E4329" i="21"/>
  <c r="E4328" i="21"/>
  <c r="E4327" i="21"/>
  <c r="E4326" i="21"/>
  <c r="E4325" i="21"/>
  <c r="E4324" i="21"/>
  <c r="E4323" i="21"/>
  <c r="E4322" i="21"/>
  <c r="E4321" i="21"/>
  <c r="E4320" i="21"/>
  <c r="E4319" i="21"/>
  <c r="E4318" i="21"/>
  <c r="E4317" i="21"/>
  <c r="E4316" i="21"/>
  <c r="E4315" i="21"/>
  <c r="E4314" i="21"/>
  <c r="E4313" i="21"/>
  <c r="E4312" i="21"/>
  <c r="E4311" i="21"/>
  <c r="E4310" i="21"/>
  <c r="E4309" i="21"/>
  <c r="E4308" i="21"/>
  <c r="E4307" i="21"/>
  <c r="E4306" i="21"/>
  <c r="E4305" i="21"/>
  <c r="E4304" i="21"/>
  <c r="E4303" i="21"/>
  <c r="E4302" i="21"/>
  <c r="E4301" i="21"/>
  <c r="E4300" i="21"/>
  <c r="E4299" i="21"/>
  <c r="E4298" i="21"/>
  <c r="E4297" i="21"/>
  <c r="E4296" i="21"/>
  <c r="E4295" i="21"/>
  <c r="E4294" i="21"/>
  <c r="E4293" i="21"/>
  <c r="E4292" i="21"/>
  <c r="E4291" i="21"/>
  <c r="E4290" i="21"/>
  <c r="E4289" i="21"/>
  <c r="E4288" i="21"/>
  <c r="E4287" i="21"/>
  <c r="E4286" i="21"/>
  <c r="E4285" i="21"/>
  <c r="E4284" i="21"/>
  <c r="E4283" i="21"/>
  <c r="E4282" i="21"/>
  <c r="E4281" i="21"/>
  <c r="E4280" i="21"/>
  <c r="E4279" i="21"/>
  <c r="E4278" i="21"/>
  <c r="E4277" i="21"/>
  <c r="E4276" i="21"/>
  <c r="E4275" i="21"/>
  <c r="E4274" i="21"/>
  <c r="E4273" i="21"/>
  <c r="E4272" i="21"/>
  <c r="E4271" i="21"/>
  <c r="E4270" i="21"/>
  <c r="E4269" i="21"/>
  <c r="E4268" i="21"/>
  <c r="E4267" i="21"/>
  <c r="E4266" i="21"/>
  <c r="E4265" i="21"/>
  <c r="E4264" i="21"/>
  <c r="E4263" i="21"/>
  <c r="E4262" i="21"/>
  <c r="E4261" i="21"/>
  <c r="E4260" i="21"/>
  <c r="E4259" i="21"/>
  <c r="E4258" i="21"/>
  <c r="E4257" i="21"/>
  <c r="E4256" i="21"/>
  <c r="E4255" i="21"/>
  <c r="E4254" i="21"/>
  <c r="E4253" i="21"/>
  <c r="E4252" i="21"/>
  <c r="E4251" i="21"/>
  <c r="E4250" i="21"/>
  <c r="E4249" i="21"/>
  <c r="E4248" i="21"/>
  <c r="E4247" i="21"/>
  <c r="E4246" i="21"/>
  <c r="E4245" i="21"/>
  <c r="E4244" i="21"/>
  <c r="E4243" i="21"/>
  <c r="E4242" i="21"/>
  <c r="E4241" i="21"/>
  <c r="E4240" i="21"/>
  <c r="E4239" i="21"/>
  <c r="E4238" i="21"/>
  <c r="E4237" i="21"/>
  <c r="E4236" i="21"/>
  <c r="E4235" i="21"/>
  <c r="E4234" i="21"/>
  <c r="E4233" i="21"/>
  <c r="E4232" i="21"/>
  <c r="E4231" i="21"/>
  <c r="E4230" i="21"/>
  <c r="E4229" i="21"/>
  <c r="E4228" i="21"/>
  <c r="E4227" i="21"/>
  <c r="E4226" i="21"/>
  <c r="E4225" i="21"/>
  <c r="E4224" i="21"/>
  <c r="E4223" i="21"/>
  <c r="E4222" i="21"/>
  <c r="E4221" i="21"/>
  <c r="E4220" i="21"/>
  <c r="E4219" i="21"/>
  <c r="E4218" i="21"/>
  <c r="E4217" i="21"/>
  <c r="E4216" i="21"/>
  <c r="E4215" i="21"/>
  <c r="E4214" i="21"/>
  <c r="E4213" i="21"/>
  <c r="E4212" i="21"/>
  <c r="E4211" i="21"/>
  <c r="E4210" i="21"/>
  <c r="E4209" i="21"/>
  <c r="E4208" i="21"/>
  <c r="E4207" i="21"/>
  <c r="E4206" i="21"/>
  <c r="E4205" i="21"/>
  <c r="E4204" i="21"/>
  <c r="E4203" i="21"/>
  <c r="E4202" i="21"/>
  <c r="E4201" i="21"/>
  <c r="E4200" i="21"/>
  <c r="E4199" i="21"/>
  <c r="E4198" i="21"/>
  <c r="E4197" i="21"/>
  <c r="E4196" i="21"/>
  <c r="E4195" i="21"/>
  <c r="E4194" i="21"/>
  <c r="E4193" i="21"/>
  <c r="E4192" i="21"/>
  <c r="E4191" i="21"/>
  <c r="E4190" i="21"/>
  <c r="E4189" i="21"/>
  <c r="E4188" i="21"/>
  <c r="E4187" i="21"/>
  <c r="E4186" i="21"/>
  <c r="E4185" i="21"/>
  <c r="E4184" i="21"/>
  <c r="E4183" i="21"/>
  <c r="E4182" i="21"/>
  <c r="E4181" i="21"/>
  <c r="E4180" i="21"/>
  <c r="E4179" i="21"/>
  <c r="E4178" i="21"/>
  <c r="E4177" i="21"/>
  <c r="E4176" i="21"/>
  <c r="E4175" i="21"/>
  <c r="E4174" i="21"/>
  <c r="E4173" i="21"/>
  <c r="E4172" i="21"/>
  <c r="E4171" i="21"/>
  <c r="E4170" i="21"/>
  <c r="E4169" i="21"/>
  <c r="E4168" i="21"/>
  <c r="E4167" i="21"/>
  <c r="E4166" i="21"/>
  <c r="E4165" i="21"/>
  <c r="E4164" i="21"/>
  <c r="E4163" i="21"/>
  <c r="E4162" i="21"/>
  <c r="E4161" i="21"/>
  <c r="E4160" i="21"/>
  <c r="E4159" i="21"/>
  <c r="E4158" i="21"/>
  <c r="E4157" i="21"/>
  <c r="E4156" i="21"/>
  <c r="E4155" i="21"/>
  <c r="E4154" i="21"/>
  <c r="E4153" i="21"/>
  <c r="E4152" i="21"/>
  <c r="E4151" i="21"/>
  <c r="E4150" i="21"/>
  <c r="E4149" i="21"/>
  <c r="E4148" i="21"/>
  <c r="E4147" i="21"/>
  <c r="E4146" i="21"/>
  <c r="E4145" i="21"/>
  <c r="E4144" i="21"/>
  <c r="E4143" i="21"/>
  <c r="E4142" i="21"/>
  <c r="E4141" i="21"/>
  <c r="E4140" i="21"/>
  <c r="E4139" i="21"/>
  <c r="E4138" i="21"/>
  <c r="E4137" i="21"/>
  <c r="E4136" i="21"/>
  <c r="E4135" i="21"/>
  <c r="E4134" i="21"/>
  <c r="E4133" i="21"/>
  <c r="E4132" i="21"/>
  <c r="E4131" i="21"/>
  <c r="E4130" i="21"/>
  <c r="E4129" i="21"/>
  <c r="E4128" i="21"/>
  <c r="E4127" i="21"/>
  <c r="E4126" i="21"/>
  <c r="E4125" i="21"/>
  <c r="E4124" i="21"/>
  <c r="E4123" i="21"/>
  <c r="E4122" i="21"/>
  <c r="E4121" i="21"/>
  <c r="E4120" i="21"/>
  <c r="E4119" i="21"/>
  <c r="E4118" i="21"/>
  <c r="E4117" i="21"/>
  <c r="E4116" i="21"/>
  <c r="E4115" i="21"/>
  <c r="E4114" i="21"/>
  <c r="E4113" i="21"/>
  <c r="E4112" i="21"/>
  <c r="E4111" i="21"/>
  <c r="E4110" i="21"/>
  <c r="E4109" i="21"/>
  <c r="E4108" i="21"/>
  <c r="E4107" i="21"/>
  <c r="E4106" i="21"/>
  <c r="E4105" i="21"/>
  <c r="E4104" i="21"/>
  <c r="E4103" i="21"/>
  <c r="E4102" i="21"/>
  <c r="E4101" i="21"/>
  <c r="E4100" i="21"/>
  <c r="E4099" i="21"/>
  <c r="E4098" i="21"/>
  <c r="E4097" i="21"/>
  <c r="E4096" i="21"/>
  <c r="E4095" i="21"/>
  <c r="E4094" i="21"/>
  <c r="E4093" i="21"/>
  <c r="E4092" i="21"/>
  <c r="E4091" i="21"/>
  <c r="E4090" i="21"/>
  <c r="E4089" i="21"/>
  <c r="E4088" i="21"/>
  <c r="E4087" i="21"/>
  <c r="E4086" i="21"/>
  <c r="E4085" i="21"/>
  <c r="E4084" i="21"/>
  <c r="E4083" i="21"/>
  <c r="E4082" i="21"/>
  <c r="E4081" i="21"/>
  <c r="E4080" i="21"/>
  <c r="E4079" i="21"/>
  <c r="E4078" i="21"/>
  <c r="E4077" i="21"/>
  <c r="E4076" i="21"/>
  <c r="E4075" i="21"/>
  <c r="E4074" i="21"/>
  <c r="E4073" i="21"/>
  <c r="E4072" i="21"/>
  <c r="E4071" i="21"/>
  <c r="E4070" i="21"/>
  <c r="E4069" i="21"/>
  <c r="E4068" i="21"/>
  <c r="E4067" i="21"/>
  <c r="E4066" i="21"/>
  <c r="E4065" i="21"/>
  <c r="E4064" i="21"/>
  <c r="E4063" i="21"/>
  <c r="E4062" i="21"/>
  <c r="E4061" i="21"/>
  <c r="E4060" i="21"/>
  <c r="E4059" i="21"/>
  <c r="E4058" i="21"/>
  <c r="E4057" i="21"/>
  <c r="E4056" i="21"/>
  <c r="E4055" i="21"/>
  <c r="E4054" i="21"/>
  <c r="E4053" i="21"/>
  <c r="E4052" i="21"/>
  <c r="E4051" i="21"/>
  <c r="E4050" i="21"/>
  <c r="E4049" i="21"/>
  <c r="E4048" i="21"/>
  <c r="E4047" i="21"/>
  <c r="E4046" i="21"/>
  <c r="E4045" i="21"/>
  <c r="E4044" i="21"/>
  <c r="E4043" i="21"/>
  <c r="E4042" i="21"/>
  <c r="E4041" i="21"/>
  <c r="E4040" i="21"/>
  <c r="E4039" i="21"/>
  <c r="E4038" i="21"/>
  <c r="E4037" i="21"/>
  <c r="E4036" i="21"/>
  <c r="E4035" i="21"/>
  <c r="E4034" i="21"/>
  <c r="E4033" i="21"/>
  <c r="E4032" i="21"/>
  <c r="E4031" i="21"/>
  <c r="E4030" i="21"/>
  <c r="E4029" i="21"/>
  <c r="E4028" i="21"/>
  <c r="E4027" i="21"/>
  <c r="E4026" i="21"/>
  <c r="E4025" i="21"/>
  <c r="E4024" i="21"/>
  <c r="E4023" i="21"/>
  <c r="E4022" i="21"/>
  <c r="E4021" i="21"/>
  <c r="E4020" i="21"/>
  <c r="E4019" i="21"/>
  <c r="E4018" i="21"/>
  <c r="E4017" i="21"/>
  <c r="E4016" i="21"/>
  <c r="E4015" i="21"/>
  <c r="E4014" i="21"/>
  <c r="E4013" i="21"/>
  <c r="E4012" i="21"/>
  <c r="E4011" i="21"/>
  <c r="E4010" i="21"/>
  <c r="E4009" i="21"/>
  <c r="E4008" i="21"/>
  <c r="E4007" i="21"/>
  <c r="E4006" i="21"/>
  <c r="E4005" i="21"/>
  <c r="E4004" i="21"/>
  <c r="E4003" i="21"/>
  <c r="E4002" i="21"/>
  <c r="E4001" i="21"/>
  <c r="E4000" i="21"/>
  <c r="E3999" i="21"/>
  <c r="E3998" i="21"/>
  <c r="E3997" i="21"/>
  <c r="E3996" i="21"/>
  <c r="E3995" i="21"/>
  <c r="E3994" i="21"/>
  <c r="E3993" i="21"/>
  <c r="E3992" i="21"/>
  <c r="E3991" i="21"/>
  <c r="E3990" i="21"/>
  <c r="E3989" i="21"/>
  <c r="E3988" i="21"/>
  <c r="E3987" i="21"/>
  <c r="E3986" i="21"/>
  <c r="E3985" i="21"/>
  <c r="E3984" i="21"/>
  <c r="E3983" i="21"/>
  <c r="E3982" i="21"/>
  <c r="E3981" i="21"/>
  <c r="E3980" i="21"/>
  <c r="E3979" i="21"/>
  <c r="E3978" i="21"/>
  <c r="E3977" i="21"/>
  <c r="E3976" i="21"/>
  <c r="E3975" i="21"/>
  <c r="E3974" i="21"/>
  <c r="E3973" i="21"/>
  <c r="E3972" i="21"/>
  <c r="E3971" i="21"/>
  <c r="E3970" i="21"/>
  <c r="E3969" i="21"/>
  <c r="E3968" i="21"/>
  <c r="E3967" i="21"/>
  <c r="E3966" i="21"/>
  <c r="E3965" i="21"/>
  <c r="E3964" i="21"/>
  <c r="E3963" i="21"/>
  <c r="E3962" i="21"/>
  <c r="E3961" i="21"/>
  <c r="E3960" i="21"/>
  <c r="E3959" i="21"/>
  <c r="E3958" i="21"/>
  <c r="E3957" i="21"/>
  <c r="E3956" i="21"/>
  <c r="E3955" i="21"/>
  <c r="E3954" i="21"/>
  <c r="E3953" i="21"/>
  <c r="E3952" i="21"/>
  <c r="E3951" i="21"/>
  <c r="E3950" i="21"/>
  <c r="E3949" i="21"/>
  <c r="E3948" i="21"/>
  <c r="E3947" i="21"/>
  <c r="E3946" i="21"/>
  <c r="E3945" i="21"/>
  <c r="E3944" i="21"/>
  <c r="E3943" i="21"/>
  <c r="E3942" i="21"/>
  <c r="E3941" i="21"/>
  <c r="E3940" i="21"/>
  <c r="E3939" i="21"/>
  <c r="E3938" i="21"/>
  <c r="E3937" i="21"/>
  <c r="E3936" i="21"/>
  <c r="E3935" i="21"/>
  <c r="E3934" i="21"/>
  <c r="E3933" i="21"/>
  <c r="E3932" i="21"/>
  <c r="E3931" i="21"/>
  <c r="E3930" i="21"/>
  <c r="E3929" i="21"/>
  <c r="E3928" i="21"/>
  <c r="E3927" i="21"/>
  <c r="E3926" i="21"/>
  <c r="E3925" i="21"/>
  <c r="E3924" i="21"/>
  <c r="E3923" i="21"/>
  <c r="E3922" i="21"/>
  <c r="E3921" i="21"/>
  <c r="E3920" i="21"/>
  <c r="E3919" i="21"/>
  <c r="E3918" i="21"/>
  <c r="E3917" i="21"/>
  <c r="E3916" i="21"/>
  <c r="E3915" i="21"/>
  <c r="E3914" i="21"/>
  <c r="E3913" i="21"/>
  <c r="E3912" i="21"/>
  <c r="E3911" i="21"/>
  <c r="E3910" i="21"/>
  <c r="E3909" i="21"/>
  <c r="E3908" i="21"/>
  <c r="E3907" i="21"/>
  <c r="E3906" i="21"/>
  <c r="E3905" i="21"/>
  <c r="E3904" i="21"/>
  <c r="E3903" i="21"/>
  <c r="E3902" i="21"/>
  <c r="E3901" i="21"/>
  <c r="E3900" i="21"/>
  <c r="E3899" i="21"/>
  <c r="E3898" i="21"/>
  <c r="E3897" i="21"/>
  <c r="E3896" i="21"/>
  <c r="E3895" i="21"/>
  <c r="E3894" i="21"/>
  <c r="E3893" i="21"/>
  <c r="E3892" i="21"/>
  <c r="E3891" i="21"/>
  <c r="E3890" i="21"/>
  <c r="E3889" i="21"/>
  <c r="E3888" i="21"/>
  <c r="E3887" i="21"/>
  <c r="E3886" i="21"/>
  <c r="E3885" i="21"/>
  <c r="E3884" i="21"/>
  <c r="E3883" i="21"/>
  <c r="E3882" i="21"/>
  <c r="E3881" i="21"/>
  <c r="E3880" i="21"/>
  <c r="E3879" i="21"/>
  <c r="E3878" i="21"/>
  <c r="E3877" i="21"/>
  <c r="E3876" i="21"/>
  <c r="E3875" i="21"/>
  <c r="E3874" i="21"/>
  <c r="E3873" i="21"/>
  <c r="E3872" i="21"/>
  <c r="E3871" i="21"/>
  <c r="E3870" i="21"/>
  <c r="E3869" i="21"/>
  <c r="E3868" i="21"/>
  <c r="E3867" i="21"/>
  <c r="E3866" i="21"/>
  <c r="E3865" i="21"/>
  <c r="E3864" i="21"/>
  <c r="E3863" i="21"/>
  <c r="E3862" i="21"/>
  <c r="E3861" i="21"/>
  <c r="E3860" i="21"/>
  <c r="E3859" i="21"/>
  <c r="E3858" i="21"/>
  <c r="E3857" i="21"/>
  <c r="E3856" i="21"/>
  <c r="E3855" i="21"/>
  <c r="E3854" i="21"/>
  <c r="E3853" i="21"/>
  <c r="E3852" i="21"/>
  <c r="E3851" i="21"/>
  <c r="E3850" i="21"/>
  <c r="E3849" i="21"/>
  <c r="E3848" i="21"/>
  <c r="E3847" i="21"/>
  <c r="E3846" i="21"/>
  <c r="E3845" i="21"/>
  <c r="E3844" i="21"/>
  <c r="E3843" i="21"/>
  <c r="E3842" i="21"/>
  <c r="E3841" i="21"/>
  <c r="E3840" i="21"/>
  <c r="E3839" i="21"/>
  <c r="E3838" i="21"/>
  <c r="E3837" i="21"/>
  <c r="E3836" i="21"/>
  <c r="E3835" i="21"/>
  <c r="E3834" i="21"/>
  <c r="E3833" i="21"/>
  <c r="E3832" i="21"/>
  <c r="E3831" i="21"/>
  <c r="E3830" i="21"/>
  <c r="E3829" i="21"/>
  <c r="E3828" i="21"/>
  <c r="E3827" i="21"/>
  <c r="E3826" i="21"/>
  <c r="E3825" i="21"/>
  <c r="E3824" i="21"/>
  <c r="E3823" i="21"/>
  <c r="E3822" i="21"/>
  <c r="E3821" i="21"/>
  <c r="E3820" i="21"/>
  <c r="E3819" i="21"/>
  <c r="E3818" i="21"/>
  <c r="E3817" i="21"/>
  <c r="E3816" i="21"/>
  <c r="E3815" i="21"/>
  <c r="E3814" i="21"/>
  <c r="E3813" i="21"/>
  <c r="E3812" i="21"/>
  <c r="E3811" i="21"/>
  <c r="E3810" i="21"/>
  <c r="E3809" i="21"/>
  <c r="E3808" i="21"/>
  <c r="E3807" i="21"/>
  <c r="E3806" i="21"/>
  <c r="E3805" i="21"/>
  <c r="E3804" i="21"/>
  <c r="E3803" i="21"/>
  <c r="E3802" i="21"/>
  <c r="E3801" i="21"/>
  <c r="E3800" i="21"/>
  <c r="E3799" i="21"/>
  <c r="E3798" i="21"/>
  <c r="E3797" i="21"/>
  <c r="E3796" i="21"/>
  <c r="E3795" i="21"/>
  <c r="E3794" i="21"/>
  <c r="E3793" i="21"/>
  <c r="E3792" i="21"/>
  <c r="E3791" i="21"/>
  <c r="E3790" i="21"/>
  <c r="E3789" i="21"/>
  <c r="E3788" i="21"/>
  <c r="E3787" i="21"/>
  <c r="E3786" i="21"/>
  <c r="E3785" i="21"/>
  <c r="E3784" i="21"/>
  <c r="E3783" i="21"/>
  <c r="E3782" i="21"/>
  <c r="E3781" i="21"/>
  <c r="E3780" i="21"/>
  <c r="E3779" i="21"/>
  <c r="E3778" i="21"/>
  <c r="E3777" i="21"/>
  <c r="E3776" i="21"/>
  <c r="E3775" i="21"/>
  <c r="E3774" i="21"/>
  <c r="E3773" i="21"/>
  <c r="E3772" i="21"/>
  <c r="E3771" i="21"/>
  <c r="E3770" i="21"/>
  <c r="E3769" i="21"/>
  <c r="E3768" i="21"/>
  <c r="E3767" i="21"/>
  <c r="E3766" i="21"/>
  <c r="E3765" i="21"/>
  <c r="E3764" i="21"/>
  <c r="E3763" i="21"/>
  <c r="E3762" i="21"/>
  <c r="E3761" i="21"/>
  <c r="E3760" i="21"/>
  <c r="E3759" i="21"/>
  <c r="E3758" i="21"/>
  <c r="E3757" i="21"/>
  <c r="E3756" i="21"/>
  <c r="E3755" i="21"/>
  <c r="E3754" i="21"/>
  <c r="E3753" i="21"/>
  <c r="E3752" i="21"/>
  <c r="E3751" i="21"/>
  <c r="E3750" i="21"/>
  <c r="E3749" i="21"/>
  <c r="E3748" i="21"/>
  <c r="E3747" i="21"/>
  <c r="E3746" i="21"/>
  <c r="E3745" i="21"/>
  <c r="E3744" i="21"/>
  <c r="E3743" i="21"/>
  <c r="E3742" i="21"/>
  <c r="E3741" i="21"/>
  <c r="E3740" i="21"/>
  <c r="E3739" i="21"/>
  <c r="E3738" i="21"/>
  <c r="E3737" i="21"/>
  <c r="E3736" i="21"/>
  <c r="E3735" i="21"/>
  <c r="E3734" i="21"/>
  <c r="E3733" i="21"/>
  <c r="E3732" i="21"/>
  <c r="E3731" i="21"/>
  <c r="E3730" i="21"/>
  <c r="E3729" i="21"/>
  <c r="E3728" i="21"/>
  <c r="E3727" i="21"/>
  <c r="E3726" i="21"/>
  <c r="E3725" i="21"/>
  <c r="E3724" i="21"/>
  <c r="E3723" i="21"/>
  <c r="E3722" i="21"/>
  <c r="E3721" i="21"/>
  <c r="E3720" i="21"/>
  <c r="E3719" i="21"/>
  <c r="E3718" i="21"/>
  <c r="E3717" i="21"/>
  <c r="E3716" i="21"/>
  <c r="E3715" i="21"/>
  <c r="E3714" i="21"/>
  <c r="E3713" i="21"/>
  <c r="E3712" i="21"/>
  <c r="E3711" i="21"/>
  <c r="E3710" i="21"/>
  <c r="E3709" i="21"/>
  <c r="E3708" i="21"/>
  <c r="E3707" i="21"/>
  <c r="E3706" i="21"/>
  <c r="E3705" i="21"/>
  <c r="E3704" i="21"/>
  <c r="E3703" i="21"/>
  <c r="E3702" i="21"/>
  <c r="E3701" i="21"/>
  <c r="E3700" i="21"/>
  <c r="E3699" i="21"/>
  <c r="E3698" i="21"/>
  <c r="E3697" i="21"/>
  <c r="E3696" i="21"/>
  <c r="E3695" i="21"/>
  <c r="E3694" i="21"/>
  <c r="E3693" i="21"/>
  <c r="E3692" i="21"/>
  <c r="E3691" i="21"/>
  <c r="E3690" i="21"/>
  <c r="E3689" i="21"/>
  <c r="E3688" i="21"/>
  <c r="E3687" i="21"/>
  <c r="E3686" i="21"/>
  <c r="E3685" i="21"/>
  <c r="E3684" i="21"/>
  <c r="E3683" i="21"/>
  <c r="E3682" i="21"/>
  <c r="E3681" i="21"/>
  <c r="E3680" i="21"/>
  <c r="E3679" i="21"/>
  <c r="E3678" i="21"/>
  <c r="E3677" i="21"/>
  <c r="E3676" i="21"/>
  <c r="E3675" i="21"/>
  <c r="E3674" i="21"/>
  <c r="E3673" i="21"/>
  <c r="E3672" i="21"/>
  <c r="E3671" i="21"/>
  <c r="E3670" i="21"/>
  <c r="E3669" i="21"/>
  <c r="E3668" i="21"/>
  <c r="E3667" i="21"/>
  <c r="E3666" i="21"/>
  <c r="E3665" i="21"/>
  <c r="E3664" i="21"/>
  <c r="E3663" i="21"/>
  <c r="E3662" i="21"/>
  <c r="E3661" i="21"/>
  <c r="E3660" i="21"/>
  <c r="E3659" i="21"/>
  <c r="E3658" i="21"/>
  <c r="E3657" i="21"/>
  <c r="E3656" i="21"/>
  <c r="E3655" i="21"/>
  <c r="E3654" i="21"/>
  <c r="E3653" i="21"/>
  <c r="E3652" i="21"/>
  <c r="E3651" i="21"/>
  <c r="E3650" i="21"/>
  <c r="E3649" i="21"/>
  <c r="E3648" i="21"/>
  <c r="E3647" i="21"/>
  <c r="E3646" i="21"/>
  <c r="E3645" i="21"/>
  <c r="E3644" i="21"/>
  <c r="E3643" i="21"/>
  <c r="E3642" i="21"/>
  <c r="E3641" i="21"/>
  <c r="E3640" i="21"/>
  <c r="E3639" i="21"/>
  <c r="E3638" i="21"/>
  <c r="E3637" i="21"/>
  <c r="E3636" i="21"/>
  <c r="E3635" i="21"/>
  <c r="E3634" i="21"/>
  <c r="E3633" i="21"/>
  <c r="E3632" i="21"/>
  <c r="E3631" i="21"/>
  <c r="E3630" i="21"/>
  <c r="E3629" i="21"/>
  <c r="E3628" i="21"/>
  <c r="E3627" i="21"/>
  <c r="E3626" i="21"/>
  <c r="E3625" i="21"/>
  <c r="E3624" i="21"/>
  <c r="E3623" i="21"/>
  <c r="E3622" i="21"/>
  <c r="E3621" i="21"/>
  <c r="E3620" i="21"/>
  <c r="E3619" i="21"/>
  <c r="E3618" i="21"/>
  <c r="E3617" i="21"/>
  <c r="E3616" i="21"/>
  <c r="E3615" i="21"/>
  <c r="E3614" i="21"/>
  <c r="E3613" i="21"/>
  <c r="E3612" i="21"/>
  <c r="E3611" i="21"/>
  <c r="E3610" i="21"/>
  <c r="E3609" i="21"/>
  <c r="E3608" i="21"/>
  <c r="E3607" i="21"/>
  <c r="E3606" i="21"/>
  <c r="E3605" i="21"/>
  <c r="E3604" i="21"/>
  <c r="E3603" i="21"/>
  <c r="E3602" i="21"/>
  <c r="E3601" i="21"/>
  <c r="E3600" i="21"/>
  <c r="E3599" i="21"/>
  <c r="E3598" i="21"/>
  <c r="E3597" i="21"/>
  <c r="E3596" i="21"/>
  <c r="E3595" i="21"/>
  <c r="E3594" i="21"/>
  <c r="E3593" i="21"/>
  <c r="E3592" i="21"/>
  <c r="E3591" i="21"/>
  <c r="E3590" i="21"/>
  <c r="E3589" i="21"/>
  <c r="E3588" i="21"/>
  <c r="E3587" i="21"/>
  <c r="E3586" i="21"/>
  <c r="E3585" i="21"/>
  <c r="E3584" i="21"/>
  <c r="E3583" i="21"/>
  <c r="E3582" i="21"/>
  <c r="E3581" i="21"/>
  <c r="E3580" i="21"/>
  <c r="E3579" i="21"/>
  <c r="E3578" i="21"/>
  <c r="E3577" i="21"/>
  <c r="E3576" i="21"/>
  <c r="E3575" i="21"/>
  <c r="E3574" i="21"/>
  <c r="E3573" i="21"/>
  <c r="E3572" i="21"/>
  <c r="E3571" i="21"/>
  <c r="E3570" i="21"/>
  <c r="E3569" i="21"/>
  <c r="E3568" i="21"/>
  <c r="E3567" i="21"/>
  <c r="E3566" i="21"/>
  <c r="E3565" i="21"/>
  <c r="E3564" i="21"/>
  <c r="E3563" i="21"/>
  <c r="E3562" i="21"/>
  <c r="E3561" i="21"/>
  <c r="E3560" i="21"/>
  <c r="E3559" i="21"/>
  <c r="E3558" i="21"/>
  <c r="E3557" i="21"/>
  <c r="E3556" i="21"/>
  <c r="E3555" i="21"/>
  <c r="E3554" i="21"/>
  <c r="E3553" i="21"/>
  <c r="E3552" i="21"/>
  <c r="E3551" i="21"/>
  <c r="E3550" i="21"/>
  <c r="E3549" i="21"/>
  <c r="E3548" i="21"/>
  <c r="E3547" i="21"/>
  <c r="E3546" i="21"/>
  <c r="E3545" i="21"/>
  <c r="E3544" i="21"/>
  <c r="E3543" i="21"/>
  <c r="E3542" i="21"/>
  <c r="E3541" i="21"/>
  <c r="E3540" i="21"/>
  <c r="E3539" i="21"/>
  <c r="E3538" i="21"/>
  <c r="E3537" i="21"/>
  <c r="E3536" i="21"/>
  <c r="E3535" i="21"/>
  <c r="E3534" i="21"/>
  <c r="E3533" i="21"/>
  <c r="E3532" i="21"/>
  <c r="E3531" i="21"/>
  <c r="E3530" i="21"/>
  <c r="E3529" i="21"/>
  <c r="E3528" i="21"/>
  <c r="E3527" i="21"/>
  <c r="E3526" i="21"/>
  <c r="E3525" i="21"/>
  <c r="E3524" i="21"/>
  <c r="E3523" i="21"/>
  <c r="E3522" i="21"/>
  <c r="E3521" i="21"/>
  <c r="E3520" i="21"/>
  <c r="E3519" i="21"/>
  <c r="E3518" i="21"/>
  <c r="E3517" i="21"/>
  <c r="E3516" i="21"/>
  <c r="E3515" i="21"/>
  <c r="E3514" i="21"/>
  <c r="E3513" i="21"/>
  <c r="E3512" i="21"/>
  <c r="E3511" i="21"/>
  <c r="E3510" i="21"/>
  <c r="E3509" i="21"/>
  <c r="E3508" i="21"/>
  <c r="E3507" i="21"/>
  <c r="E3506" i="21"/>
  <c r="E3505" i="21"/>
  <c r="E3504" i="21"/>
  <c r="E3503" i="21"/>
  <c r="E3502" i="21"/>
  <c r="E3501" i="21"/>
  <c r="E3500" i="21"/>
  <c r="E3499" i="21"/>
  <c r="E3498" i="21"/>
  <c r="E3497" i="21"/>
  <c r="E3496" i="21"/>
  <c r="E3495" i="21"/>
  <c r="E3494" i="21"/>
  <c r="E3493" i="21"/>
  <c r="E3492" i="21"/>
  <c r="E3491" i="21"/>
  <c r="E3490" i="21"/>
  <c r="E3489" i="21"/>
  <c r="E3488" i="21"/>
  <c r="E3487" i="21"/>
  <c r="E3486" i="21"/>
  <c r="E3485" i="21"/>
  <c r="E3484" i="21"/>
  <c r="E3483" i="21"/>
  <c r="E3482" i="21"/>
  <c r="E3481" i="21"/>
  <c r="E3480" i="21"/>
  <c r="E3479" i="21"/>
  <c r="E3478" i="21"/>
  <c r="E3477" i="21"/>
  <c r="E3476" i="21"/>
  <c r="E3475" i="21"/>
  <c r="E3474" i="21"/>
  <c r="E3473" i="21"/>
  <c r="E3472" i="21"/>
  <c r="E3471" i="21"/>
  <c r="E3470" i="21"/>
  <c r="E3469" i="21"/>
  <c r="E3468" i="21"/>
  <c r="E3467" i="21"/>
  <c r="E3466" i="21"/>
  <c r="E3465" i="21"/>
  <c r="E3464" i="21"/>
  <c r="E3463" i="21"/>
  <c r="E3462" i="21"/>
  <c r="E3461" i="21"/>
  <c r="E3460" i="21"/>
  <c r="E3459" i="21"/>
  <c r="E3458" i="21"/>
  <c r="E3457" i="21"/>
  <c r="E3456" i="21"/>
  <c r="E3455" i="21"/>
  <c r="E3454" i="21"/>
  <c r="E3453" i="21"/>
  <c r="E3452" i="21"/>
  <c r="E3451" i="21"/>
  <c r="E3450" i="21"/>
  <c r="E3449" i="21"/>
  <c r="E3448" i="21"/>
  <c r="E3447" i="21"/>
  <c r="E3446" i="21"/>
  <c r="E3445" i="21"/>
  <c r="E3444" i="21"/>
  <c r="E3443" i="21"/>
  <c r="E3442" i="21"/>
  <c r="E3441" i="21"/>
  <c r="E3440" i="21"/>
  <c r="E3439" i="21"/>
  <c r="E3438" i="21"/>
  <c r="E3437" i="21"/>
  <c r="E3436" i="21"/>
  <c r="E3435" i="21"/>
  <c r="E3434" i="21"/>
  <c r="E3433" i="21"/>
  <c r="E3432" i="21"/>
  <c r="E3431" i="21"/>
  <c r="E3430" i="21"/>
  <c r="E3429" i="21"/>
  <c r="E3428" i="21"/>
  <c r="E3427" i="21"/>
  <c r="E3426" i="21"/>
  <c r="E3425" i="21"/>
  <c r="E3424" i="21"/>
  <c r="E3423" i="21"/>
  <c r="E3422" i="21"/>
  <c r="E3421" i="21"/>
  <c r="E3420" i="21"/>
  <c r="E3419" i="21"/>
  <c r="E3418" i="21"/>
  <c r="E3417" i="21"/>
  <c r="E3416" i="21"/>
  <c r="E3415" i="21"/>
  <c r="E3414" i="21"/>
  <c r="E3413" i="21"/>
  <c r="E3412" i="21"/>
  <c r="E3411" i="21"/>
  <c r="E3410" i="21"/>
  <c r="E3409" i="21"/>
  <c r="E3408" i="21"/>
  <c r="E3407" i="21"/>
  <c r="E3406" i="21"/>
  <c r="E3405" i="21"/>
  <c r="E3404" i="21"/>
  <c r="E3403" i="21"/>
  <c r="E3402" i="21"/>
  <c r="E3401" i="21"/>
  <c r="E3400" i="21"/>
  <c r="E3399" i="21"/>
  <c r="E3398" i="21"/>
  <c r="E3397" i="21"/>
  <c r="E3396" i="21"/>
  <c r="E3395" i="21"/>
  <c r="E3394" i="21"/>
  <c r="E3393" i="21"/>
  <c r="E3392" i="21"/>
  <c r="E3391" i="21"/>
  <c r="E3390" i="21"/>
  <c r="E3389" i="21"/>
  <c r="E3388" i="21"/>
  <c r="E3387" i="21"/>
  <c r="E3386" i="21"/>
  <c r="E3385" i="21"/>
  <c r="E3384" i="21"/>
  <c r="E3383" i="21"/>
  <c r="E3382" i="21"/>
  <c r="E3381" i="21"/>
  <c r="E3380" i="21"/>
  <c r="E3379" i="21"/>
  <c r="E3378" i="21"/>
  <c r="E3377" i="21"/>
  <c r="E3376" i="21"/>
  <c r="E3375" i="21"/>
  <c r="E3374" i="21"/>
  <c r="E3373" i="21"/>
  <c r="E3372" i="21"/>
  <c r="E3371" i="21"/>
  <c r="E3370" i="21"/>
  <c r="E3369" i="21"/>
  <c r="E3368" i="21"/>
  <c r="E3367" i="21"/>
  <c r="E3366" i="21"/>
  <c r="E3365" i="21"/>
  <c r="E3364" i="21"/>
  <c r="E3363" i="21"/>
  <c r="E3362" i="21"/>
  <c r="E3361" i="21"/>
  <c r="E3360" i="21"/>
  <c r="E3359" i="21"/>
  <c r="E3358" i="21"/>
  <c r="E3357" i="21"/>
  <c r="E3356" i="21"/>
  <c r="E3355" i="21"/>
  <c r="E3354" i="21"/>
  <c r="E3353" i="21"/>
  <c r="E3352" i="21"/>
  <c r="E3351" i="21"/>
  <c r="E3350" i="21"/>
  <c r="E3349" i="21"/>
  <c r="E3348" i="21"/>
  <c r="E3347" i="21"/>
  <c r="E3346" i="21"/>
  <c r="E3345" i="21"/>
  <c r="E3344" i="21"/>
  <c r="E3343" i="21"/>
  <c r="E3342" i="21"/>
  <c r="E3341" i="21"/>
  <c r="E3340" i="21"/>
  <c r="E3339" i="21"/>
  <c r="E3338" i="21"/>
  <c r="E3337" i="21"/>
  <c r="E3336" i="21"/>
  <c r="E3335" i="21"/>
  <c r="E3334" i="21"/>
  <c r="E3333" i="21"/>
  <c r="E3332" i="21"/>
  <c r="E3331" i="21"/>
  <c r="E3330" i="21"/>
  <c r="E3329" i="21"/>
  <c r="E3328" i="21"/>
  <c r="E3327" i="21"/>
  <c r="E3326" i="21"/>
  <c r="E3325" i="21"/>
  <c r="E3324" i="21"/>
  <c r="E3323" i="21"/>
  <c r="E3322" i="21"/>
  <c r="E3321" i="21"/>
  <c r="E3320" i="21"/>
  <c r="E3319" i="21"/>
  <c r="E3318" i="21"/>
  <c r="E3317" i="21"/>
  <c r="E3316" i="21"/>
  <c r="E3315" i="21"/>
  <c r="E3314" i="21"/>
  <c r="E3313" i="21"/>
  <c r="E3312" i="21"/>
  <c r="E3311" i="21"/>
  <c r="E3310" i="21"/>
  <c r="E3309" i="21"/>
  <c r="E3308" i="21"/>
  <c r="E3307" i="21"/>
  <c r="E3306" i="21"/>
  <c r="E3305" i="21"/>
  <c r="E3304" i="21"/>
  <c r="E3303" i="21"/>
  <c r="E3302" i="21"/>
  <c r="E3301" i="21"/>
  <c r="E3300" i="21"/>
  <c r="E3299" i="21"/>
  <c r="E3298" i="21"/>
  <c r="E3297" i="21"/>
  <c r="E3296" i="21"/>
  <c r="E3295" i="21"/>
  <c r="E3294" i="21"/>
  <c r="E3293" i="21"/>
  <c r="E3292" i="21"/>
  <c r="E3291" i="21"/>
  <c r="E3290" i="21"/>
  <c r="E3289" i="21"/>
  <c r="E3288" i="21"/>
  <c r="E3287" i="21"/>
  <c r="E3286" i="21"/>
  <c r="E3285" i="21"/>
  <c r="E3284" i="21"/>
  <c r="E3283" i="21"/>
  <c r="E3282" i="21"/>
  <c r="E3281" i="21"/>
  <c r="E3280" i="21"/>
  <c r="E3279" i="21"/>
  <c r="E3278" i="21"/>
  <c r="E3277" i="21"/>
  <c r="E3276" i="21"/>
  <c r="E3275" i="21"/>
  <c r="E3274" i="21"/>
  <c r="E3273" i="21"/>
  <c r="E3272" i="21"/>
  <c r="E3271" i="21"/>
  <c r="E3270" i="21"/>
  <c r="E3269" i="21"/>
  <c r="E3268" i="21"/>
  <c r="E3267" i="21"/>
  <c r="E3266" i="21"/>
  <c r="E3265" i="21"/>
  <c r="E3264" i="21"/>
  <c r="E3263" i="21"/>
  <c r="E3262" i="21"/>
  <c r="E3261" i="21"/>
  <c r="E3260" i="21"/>
  <c r="E3259" i="21"/>
  <c r="E3258" i="21"/>
  <c r="E3257" i="21"/>
  <c r="E3256" i="21"/>
  <c r="E3255" i="21"/>
  <c r="E3254" i="21"/>
  <c r="E3253" i="21"/>
  <c r="E3252" i="21"/>
  <c r="E3251" i="21"/>
  <c r="E3250" i="21"/>
  <c r="E3249" i="21"/>
  <c r="E3248" i="21"/>
  <c r="E3247" i="21"/>
  <c r="E3246" i="21"/>
  <c r="E3245" i="21"/>
  <c r="E3244" i="21"/>
  <c r="E3243" i="21"/>
  <c r="E3242" i="21"/>
  <c r="E3241" i="21"/>
  <c r="E3240" i="21"/>
  <c r="E3239" i="21"/>
  <c r="E3238" i="21"/>
  <c r="E3237" i="21"/>
  <c r="E3236" i="21"/>
  <c r="E3235" i="21"/>
  <c r="E3234" i="21"/>
  <c r="E3233" i="21"/>
  <c r="E3232" i="21"/>
  <c r="E3231" i="21"/>
  <c r="E3230" i="21"/>
  <c r="E3229" i="21"/>
  <c r="E3228" i="21"/>
  <c r="E3227" i="21"/>
  <c r="E3226" i="21"/>
  <c r="E3225" i="21"/>
  <c r="E3224" i="21"/>
  <c r="E3223" i="21"/>
  <c r="E3222" i="21"/>
  <c r="E3221" i="21"/>
  <c r="E3220" i="21"/>
  <c r="E3219" i="21"/>
  <c r="E3218" i="21"/>
  <c r="E3217" i="21"/>
  <c r="E3216" i="21"/>
  <c r="E3215" i="21"/>
  <c r="E3214" i="21"/>
  <c r="E3213" i="21"/>
  <c r="E3212" i="21"/>
  <c r="E3211" i="21"/>
  <c r="E3210" i="21"/>
  <c r="E3209" i="21"/>
  <c r="E3208" i="21"/>
  <c r="E3207" i="21"/>
  <c r="E3206" i="21"/>
  <c r="E3205" i="21"/>
  <c r="E3204" i="21"/>
  <c r="E3203" i="21"/>
  <c r="E3202" i="21"/>
  <c r="E3201" i="21"/>
  <c r="E3200" i="21"/>
  <c r="E3199" i="21"/>
  <c r="E3198" i="21"/>
  <c r="E3197" i="21"/>
  <c r="E3196" i="21"/>
  <c r="E3195" i="21"/>
  <c r="E3194" i="21"/>
  <c r="E3193" i="21"/>
  <c r="E3192" i="21"/>
  <c r="E3191" i="21"/>
  <c r="E3190" i="21"/>
  <c r="E3189" i="21"/>
  <c r="E3188" i="21"/>
  <c r="E3187" i="21"/>
  <c r="E3186" i="21"/>
  <c r="E3185" i="21"/>
  <c r="E3184" i="21"/>
  <c r="E3183" i="21"/>
  <c r="E3182" i="21"/>
  <c r="E3181" i="21"/>
  <c r="E3180" i="21"/>
  <c r="E3179" i="21"/>
  <c r="E3178" i="21"/>
  <c r="E3177" i="21"/>
  <c r="E3176" i="21"/>
  <c r="E3175" i="21"/>
  <c r="E3174" i="21"/>
  <c r="E3173" i="21"/>
  <c r="E3172" i="21"/>
  <c r="E3171" i="21"/>
  <c r="E3170" i="21"/>
  <c r="E3169" i="21"/>
  <c r="E3168" i="21"/>
  <c r="E3167" i="21"/>
  <c r="E3166" i="21"/>
  <c r="E3165" i="21"/>
  <c r="E3164" i="21"/>
  <c r="E3163" i="21"/>
  <c r="E3162" i="21"/>
  <c r="E3161" i="21"/>
  <c r="E3160" i="21"/>
  <c r="E3159" i="21"/>
  <c r="E3158" i="21"/>
  <c r="E3157" i="21"/>
  <c r="E3156" i="21"/>
  <c r="E3155" i="21"/>
  <c r="E3154" i="21"/>
  <c r="E3153" i="21"/>
  <c r="E3152" i="21"/>
  <c r="E3151" i="21"/>
  <c r="E3150" i="21"/>
  <c r="E3149" i="21"/>
  <c r="E3148" i="21"/>
  <c r="E3147" i="21"/>
  <c r="E3146" i="21"/>
  <c r="E3145" i="21"/>
  <c r="E3144" i="21"/>
  <c r="E3143" i="21"/>
  <c r="E3142" i="21"/>
  <c r="E3141" i="21"/>
  <c r="E3140" i="21"/>
  <c r="E3139" i="21"/>
  <c r="E3138" i="21"/>
  <c r="E3137" i="21"/>
  <c r="E3136" i="21"/>
  <c r="E3135" i="21"/>
  <c r="E3134" i="21"/>
  <c r="E3133" i="21"/>
  <c r="E3132" i="21"/>
  <c r="E3131" i="21"/>
  <c r="E3130" i="21"/>
  <c r="E3129" i="21"/>
  <c r="E3128" i="21"/>
  <c r="E3127" i="21"/>
  <c r="E3126" i="21"/>
  <c r="E3125" i="21"/>
  <c r="E3124" i="21"/>
  <c r="E3123" i="21"/>
  <c r="E3122" i="21"/>
  <c r="E3121" i="21"/>
  <c r="E3120" i="21"/>
  <c r="E3119" i="21"/>
  <c r="E3118" i="21"/>
  <c r="E3117" i="21"/>
  <c r="E3116" i="21"/>
  <c r="E3115" i="21"/>
  <c r="E3114" i="21"/>
  <c r="E3113" i="21"/>
  <c r="E3112" i="21"/>
  <c r="E3111" i="21"/>
  <c r="E3110" i="21"/>
  <c r="E3109" i="21"/>
  <c r="E3108" i="21"/>
  <c r="E3107" i="21"/>
  <c r="E3106" i="21"/>
  <c r="E3105" i="21"/>
  <c r="E3104" i="21"/>
  <c r="E3103" i="21"/>
  <c r="E3102" i="21"/>
  <c r="E3101" i="21"/>
  <c r="E3100" i="21"/>
  <c r="E3099" i="21"/>
  <c r="E3098" i="21"/>
  <c r="E3097" i="21"/>
  <c r="E3096" i="21"/>
  <c r="E3095" i="21"/>
  <c r="E3094" i="21"/>
  <c r="E3093" i="21"/>
  <c r="E3092" i="21"/>
  <c r="E3091" i="21"/>
  <c r="E3090" i="21"/>
  <c r="E3089" i="21"/>
  <c r="E3088" i="21"/>
  <c r="E3087" i="21"/>
  <c r="E3086" i="21"/>
  <c r="E3085" i="21"/>
  <c r="E3084" i="21"/>
  <c r="E3083" i="21"/>
  <c r="E3082" i="21"/>
  <c r="E3081" i="21"/>
  <c r="E3080" i="21"/>
  <c r="E3079" i="21"/>
  <c r="E3078" i="21"/>
  <c r="E3077" i="21"/>
  <c r="E3076" i="21"/>
  <c r="E3075" i="21"/>
  <c r="E3074" i="21"/>
  <c r="E3073" i="21"/>
  <c r="E3072" i="21"/>
  <c r="E3071" i="21"/>
  <c r="E3070" i="21"/>
  <c r="E3069" i="21"/>
  <c r="E3068" i="21"/>
  <c r="E3067" i="21"/>
  <c r="E3066" i="21"/>
  <c r="E3065" i="21"/>
  <c r="E3064" i="21"/>
  <c r="E3063" i="21"/>
  <c r="E3062" i="21"/>
  <c r="E3061" i="21"/>
  <c r="E3060" i="21"/>
  <c r="E3059" i="21"/>
  <c r="E3058" i="21"/>
  <c r="E3057" i="21"/>
  <c r="E3056" i="21"/>
  <c r="E3055" i="21"/>
  <c r="E3054" i="21"/>
  <c r="E3053" i="21"/>
  <c r="E3052" i="21"/>
  <c r="E3051" i="21"/>
  <c r="E3050" i="21"/>
  <c r="E3049" i="21"/>
  <c r="E3048" i="21"/>
  <c r="E3047" i="21"/>
  <c r="E3046" i="21"/>
  <c r="E3045" i="21"/>
  <c r="E3044" i="21"/>
  <c r="E3043" i="21"/>
  <c r="E3042" i="21"/>
  <c r="E3041" i="21"/>
  <c r="E3040" i="21"/>
  <c r="E3039" i="21"/>
  <c r="E3038" i="21"/>
  <c r="E3037" i="21"/>
  <c r="E3036" i="21"/>
  <c r="E3035" i="21"/>
  <c r="E3034" i="21"/>
  <c r="E3033" i="21"/>
  <c r="E3032" i="21"/>
  <c r="E3031" i="21"/>
  <c r="E3030" i="21"/>
  <c r="E3029" i="21"/>
  <c r="E3028" i="21"/>
  <c r="E3027" i="21"/>
  <c r="E3026" i="21"/>
  <c r="E3025" i="21"/>
  <c r="E3024" i="21"/>
  <c r="E3023" i="21"/>
  <c r="E3022" i="21"/>
  <c r="E3021" i="21"/>
  <c r="E3020" i="21"/>
  <c r="E3019" i="21"/>
  <c r="E3018" i="21"/>
  <c r="E3017" i="21"/>
  <c r="E3016" i="21"/>
  <c r="E3015" i="21"/>
  <c r="E3014" i="21"/>
  <c r="E3013" i="21"/>
  <c r="E3012" i="21"/>
  <c r="E3011" i="21"/>
  <c r="E3010" i="21"/>
  <c r="E3009" i="21"/>
  <c r="E3008" i="21"/>
  <c r="E3007" i="21"/>
  <c r="E3006" i="21"/>
  <c r="E3005" i="21"/>
  <c r="E3004" i="21"/>
  <c r="E3003" i="21"/>
  <c r="E3002" i="21"/>
  <c r="E3001" i="21"/>
  <c r="E3000" i="21"/>
  <c r="E2999" i="21"/>
  <c r="E2998" i="21"/>
  <c r="E2997" i="21"/>
  <c r="E2996" i="21"/>
  <c r="E2995" i="21"/>
  <c r="E2994" i="21"/>
  <c r="E2993" i="21"/>
  <c r="E2992" i="21"/>
  <c r="E2991" i="21"/>
  <c r="E2990" i="21"/>
  <c r="E2989" i="21"/>
  <c r="E2988" i="21"/>
  <c r="E2987" i="21"/>
  <c r="E2986" i="21"/>
  <c r="E2985" i="21"/>
  <c r="E2984" i="21"/>
  <c r="E2983" i="21"/>
  <c r="E2982" i="21"/>
  <c r="E2981" i="21"/>
  <c r="E2980" i="21"/>
  <c r="E2979" i="21"/>
  <c r="E2978" i="21"/>
  <c r="E2977" i="21"/>
  <c r="E2976" i="21"/>
  <c r="E2975" i="21"/>
  <c r="E2974" i="21"/>
  <c r="E2973" i="21"/>
  <c r="E2972" i="21"/>
  <c r="E2971" i="21"/>
  <c r="E2970" i="21"/>
  <c r="E2969" i="21"/>
  <c r="E2968" i="21"/>
  <c r="E2967" i="21"/>
  <c r="E2966" i="21"/>
  <c r="E2965" i="21"/>
  <c r="E2964" i="21"/>
  <c r="E2963" i="21"/>
  <c r="E2962" i="21"/>
  <c r="E2961" i="21"/>
  <c r="E2960" i="21"/>
  <c r="E2959" i="21"/>
  <c r="E2958" i="21"/>
  <c r="E2957" i="21"/>
  <c r="E2956" i="21"/>
  <c r="E2955" i="21"/>
  <c r="E2954" i="21"/>
  <c r="E2953" i="21"/>
  <c r="E2952" i="21"/>
  <c r="E2951" i="21"/>
  <c r="E2950" i="21"/>
  <c r="E2949" i="21"/>
  <c r="E2948" i="21"/>
  <c r="E2947" i="21"/>
  <c r="E2946" i="21"/>
  <c r="E2945" i="21"/>
  <c r="E2944" i="21"/>
  <c r="E2943" i="21"/>
  <c r="E2942" i="21"/>
  <c r="E2941" i="21"/>
  <c r="E2940" i="21"/>
  <c r="E2939" i="21"/>
  <c r="E2938" i="21"/>
  <c r="E2937" i="21"/>
  <c r="E2936" i="21"/>
  <c r="E2935" i="21"/>
  <c r="E2934" i="21"/>
  <c r="E2933" i="21"/>
  <c r="E2932" i="21"/>
  <c r="E2931" i="21"/>
  <c r="E2930" i="21"/>
  <c r="E2929" i="21"/>
  <c r="E2928" i="21"/>
  <c r="E2927" i="21"/>
  <c r="E2926" i="21"/>
  <c r="E2925" i="21"/>
  <c r="E2924" i="21"/>
  <c r="E2923" i="21"/>
  <c r="E2922" i="21"/>
  <c r="E2921" i="21"/>
  <c r="E2920" i="21"/>
  <c r="E2919" i="21"/>
  <c r="E2918" i="21"/>
  <c r="E2917" i="21"/>
  <c r="E2916" i="21"/>
  <c r="E2915" i="21"/>
  <c r="E2914" i="21"/>
  <c r="E2913" i="21"/>
  <c r="E2912" i="21"/>
  <c r="E2911" i="21"/>
  <c r="E2910" i="21"/>
  <c r="E2909" i="21"/>
  <c r="E2908" i="21"/>
  <c r="E2907" i="21"/>
  <c r="E2906" i="21"/>
  <c r="E2905" i="21"/>
  <c r="E2904" i="21"/>
  <c r="E2903" i="21"/>
  <c r="E2902" i="21"/>
  <c r="E2901" i="21"/>
  <c r="E2900" i="21"/>
  <c r="E2899" i="21"/>
  <c r="E2898" i="21"/>
  <c r="E2897" i="21"/>
  <c r="E2896" i="21"/>
  <c r="E2895" i="21"/>
  <c r="E2894" i="21"/>
  <c r="E2893" i="21"/>
  <c r="E2892" i="21"/>
  <c r="E2891" i="21"/>
  <c r="E2890" i="21"/>
  <c r="E2889" i="21"/>
  <c r="E2888" i="21"/>
  <c r="E2887" i="21"/>
  <c r="E2886" i="21"/>
  <c r="E2885" i="21"/>
  <c r="E2884" i="21"/>
  <c r="E2883" i="21"/>
  <c r="E2882" i="21"/>
  <c r="E2881" i="21"/>
  <c r="E2880" i="21"/>
  <c r="E2879" i="21"/>
  <c r="E2878" i="21"/>
  <c r="E2877" i="21"/>
  <c r="E2876" i="21"/>
  <c r="E2875" i="21"/>
  <c r="E2874" i="21"/>
  <c r="E2873" i="21"/>
  <c r="E2872" i="21"/>
  <c r="E2871" i="21"/>
  <c r="E2870" i="21"/>
  <c r="E2869" i="21"/>
  <c r="E2868" i="21"/>
  <c r="E2867" i="21"/>
  <c r="E2866" i="21"/>
  <c r="E2865" i="21"/>
  <c r="E2864" i="21"/>
  <c r="E2863" i="21"/>
  <c r="E2862" i="21"/>
  <c r="E2861" i="21"/>
  <c r="E2860" i="21"/>
  <c r="E2859" i="21"/>
  <c r="E2858" i="21"/>
  <c r="E2857" i="21"/>
  <c r="E2856" i="21"/>
  <c r="E2855" i="21"/>
  <c r="E2854" i="21"/>
  <c r="E2853" i="21"/>
  <c r="E2852" i="21"/>
  <c r="E2851" i="21"/>
  <c r="E2850" i="21"/>
  <c r="E2849" i="21"/>
  <c r="E2848" i="21"/>
  <c r="E2847" i="21"/>
  <c r="E2846" i="21"/>
  <c r="E2845" i="21"/>
  <c r="E2844" i="21"/>
  <c r="E2843" i="21"/>
  <c r="E2842" i="21"/>
  <c r="E2841" i="21"/>
  <c r="E2840" i="21"/>
  <c r="E2839" i="21"/>
  <c r="E2838" i="21"/>
  <c r="E2837" i="21"/>
  <c r="E2836" i="21"/>
  <c r="E2835" i="21"/>
  <c r="E2834" i="21"/>
  <c r="E2833" i="21"/>
  <c r="E2832" i="21"/>
  <c r="E2831" i="21"/>
  <c r="E2830" i="21"/>
  <c r="E2829" i="21"/>
  <c r="E2828" i="21"/>
  <c r="E2827" i="21"/>
  <c r="E2826" i="21"/>
  <c r="E2825" i="21"/>
  <c r="E2824" i="21"/>
  <c r="E2823" i="21"/>
  <c r="E2822" i="21"/>
  <c r="E2821" i="21"/>
  <c r="E2820" i="21"/>
  <c r="E2819" i="21"/>
  <c r="E2818" i="21"/>
  <c r="E2817" i="21"/>
  <c r="E2816" i="21"/>
  <c r="E2815" i="21"/>
  <c r="E2814" i="21"/>
  <c r="E2813" i="21"/>
  <c r="E2812" i="21"/>
  <c r="E2811" i="21"/>
  <c r="E2810" i="21"/>
  <c r="E2809" i="21"/>
  <c r="E2808" i="21"/>
  <c r="E2807" i="21"/>
  <c r="E2806" i="21"/>
  <c r="E2805" i="21"/>
  <c r="E2804" i="21"/>
  <c r="E2803" i="21"/>
  <c r="E2802" i="21"/>
  <c r="E2801" i="21"/>
  <c r="E2800" i="21"/>
  <c r="E2799" i="21"/>
  <c r="E2798" i="21"/>
  <c r="E2797" i="21"/>
  <c r="E2796" i="21"/>
  <c r="E2795" i="21"/>
  <c r="E2794" i="21"/>
  <c r="E2793" i="21"/>
  <c r="E2792" i="21"/>
  <c r="E2791" i="21"/>
  <c r="E2790" i="21"/>
  <c r="E2789" i="21"/>
  <c r="E2788" i="21"/>
  <c r="E2787" i="21"/>
  <c r="E2786" i="21"/>
  <c r="E2785" i="21"/>
  <c r="E2784" i="21"/>
  <c r="E2783" i="21"/>
  <c r="E2782" i="21"/>
  <c r="E2781" i="21"/>
  <c r="E2780" i="21"/>
  <c r="E2779" i="21"/>
  <c r="E2778" i="21"/>
  <c r="E2777" i="21"/>
  <c r="E2776" i="21"/>
  <c r="E2775" i="21"/>
  <c r="E2774" i="21"/>
  <c r="E2773" i="21"/>
  <c r="E2772" i="21"/>
  <c r="E2771" i="21"/>
  <c r="E2770" i="21"/>
  <c r="E2769" i="21"/>
  <c r="E2768" i="21"/>
  <c r="E2767" i="21"/>
  <c r="E2766" i="21"/>
  <c r="E2765" i="21"/>
  <c r="E2764" i="21"/>
  <c r="E2763" i="21"/>
  <c r="E2762" i="21"/>
  <c r="E2761" i="21"/>
  <c r="E2760" i="21"/>
  <c r="E2759" i="21"/>
  <c r="E2758" i="21"/>
  <c r="E2757" i="21"/>
  <c r="E2756" i="21"/>
  <c r="E2755" i="21"/>
  <c r="E2754" i="21"/>
  <c r="E2753" i="21"/>
  <c r="E2752" i="21"/>
  <c r="E2751" i="21"/>
  <c r="E2750" i="21"/>
  <c r="E2749" i="21"/>
  <c r="E2748" i="21"/>
  <c r="E2747" i="21"/>
  <c r="E2746" i="21"/>
  <c r="E2745" i="21"/>
  <c r="E2744" i="21"/>
  <c r="E2743" i="21"/>
  <c r="E2742" i="21"/>
  <c r="E2741" i="21"/>
  <c r="E2740" i="21"/>
  <c r="E2739" i="21"/>
  <c r="E2738" i="21"/>
  <c r="E2737" i="21"/>
  <c r="E2736" i="21"/>
  <c r="E2735" i="21"/>
  <c r="E2734" i="21"/>
  <c r="E2733" i="21"/>
  <c r="E2732" i="21"/>
  <c r="E2731" i="21"/>
  <c r="E2730" i="21"/>
  <c r="E2729" i="21"/>
  <c r="E2728" i="21"/>
  <c r="E2727" i="21"/>
  <c r="E2726" i="21"/>
  <c r="E2725" i="21"/>
  <c r="E2724" i="21"/>
  <c r="E2723" i="21"/>
  <c r="E2722" i="21"/>
  <c r="E2721" i="21"/>
  <c r="E2720" i="21"/>
  <c r="E2719" i="21"/>
  <c r="E2718" i="21"/>
  <c r="E2717" i="21"/>
  <c r="E2716" i="21"/>
  <c r="E2715" i="21"/>
  <c r="E2714" i="21"/>
  <c r="E2713" i="21"/>
  <c r="E2712" i="21"/>
  <c r="E2711" i="21"/>
  <c r="E2710" i="21"/>
  <c r="E2709" i="21"/>
  <c r="E2708" i="21"/>
  <c r="E2707" i="21"/>
  <c r="E2706" i="21"/>
  <c r="E2705" i="21"/>
  <c r="E2704" i="21"/>
  <c r="E2703" i="21"/>
  <c r="E2702" i="21"/>
  <c r="E2701" i="21"/>
  <c r="E2700" i="21"/>
  <c r="E2699" i="21"/>
  <c r="E2698" i="21"/>
  <c r="E2697" i="21"/>
  <c r="E2696" i="21"/>
  <c r="E2695" i="21"/>
  <c r="E2694" i="21"/>
  <c r="E2693" i="21"/>
  <c r="E2692" i="21"/>
  <c r="E2691" i="21"/>
  <c r="E2690" i="21"/>
  <c r="E2689" i="21"/>
  <c r="E2688" i="21"/>
  <c r="E2687" i="21"/>
  <c r="E2686" i="21"/>
  <c r="E2685" i="21"/>
  <c r="E2684" i="21"/>
  <c r="E2683" i="21"/>
  <c r="E2682" i="21"/>
  <c r="E2681" i="21"/>
  <c r="E2680" i="21"/>
  <c r="E2679" i="21"/>
  <c r="E2678" i="21"/>
  <c r="E2677" i="21"/>
  <c r="E2676" i="21"/>
  <c r="E2675" i="21"/>
  <c r="E2674" i="21"/>
  <c r="E2673" i="21"/>
  <c r="E2672" i="21"/>
  <c r="E2671" i="21"/>
  <c r="E2670" i="21"/>
  <c r="E2669" i="21"/>
  <c r="E2668" i="21"/>
  <c r="E2667" i="21"/>
  <c r="E2666" i="21"/>
  <c r="E2665" i="21"/>
  <c r="E2664" i="21"/>
  <c r="E2663" i="21"/>
  <c r="E2662" i="21"/>
  <c r="E2661" i="21"/>
  <c r="E2660" i="21"/>
  <c r="E2659" i="21"/>
  <c r="E2658" i="21"/>
  <c r="E2657" i="21"/>
  <c r="E2656" i="21"/>
  <c r="E2655" i="21"/>
  <c r="E2654" i="21"/>
  <c r="E2653" i="21"/>
  <c r="E2652" i="21"/>
  <c r="E2651" i="21"/>
  <c r="E2650" i="21"/>
  <c r="E2649" i="21"/>
  <c r="E2648" i="21"/>
  <c r="E2647" i="21"/>
  <c r="E2646" i="21"/>
  <c r="E2645" i="21"/>
  <c r="E2644" i="21"/>
  <c r="E2643" i="21"/>
  <c r="E2642" i="21"/>
  <c r="E2641" i="21"/>
  <c r="E2640" i="21"/>
  <c r="E2639" i="21"/>
  <c r="E2638" i="21"/>
  <c r="E2637" i="21"/>
  <c r="E2636" i="21"/>
  <c r="E2635" i="21"/>
  <c r="E2634" i="21"/>
  <c r="E2633" i="21"/>
  <c r="E2632" i="21"/>
  <c r="E2631" i="21"/>
  <c r="E2630" i="21"/>
  <c r="E2629" i="21"/>
  <c r="E2628" i="21"/>
  <c r="E2627" i="21"/>
  <c r="E2626" i="21"/>
  <c r="E2625" i="21"/>
  <c r="E2624" i="21"/>
  <c r="E2623" i="21"/>
  <c r="E2622" i="21"/>
  <c r="E2621" i="21"/>
  <c r="E2620" i="21"/>
  <c r="E2619" i="21"/>
  <c r="E2618" i="21"/>
  <c r="E2617" i="21"/>
  <c r="E2616" i="21"/>
  <c r="E2615" i="21"/>
  <c r="E2614" i="21"/>
  <c r="E2613" i="21"/>
  <c r="E2612" i="21"/>
  <c r="E2611" i="21"/>
  <c r="E2610" i="21"/>
  <c r="E2609" i="21"/>
  <c r="E2608" i="21"/>
  <c r="E2607" i="21"/>
  <c r="E2606" i="21"/>
  <c r="E2605" i="21"/>
  <c r="E2604" i="21"/>
  <c r="E2603" i="21"/>
  <c r="E2602" i="21"/>
  <c r="E2601" i="21"/>
  <c r="E2600" i="21"/>
  <c r="E2599" i="21"/>
  <c r="E2598" i="21"/>
  <c r="E2597" i="21"/>
  <c r="E2596" i="21"/>
  <c r="E2595" i="21"/>
  <c r="E2594" i="21"/>
  <c r="E2593" i="21"/>
  <c r="E2592" i="21"/>
  <c r="E2591" i="21"/>
  <c r="E2590" i="21"/>
  <c r="E2589" i="21"/>
  <c r="E2588" i="21"/>
  <c r="E2587" i="21"/>
  <c r="E2586" i="21"/>
  <c r="E2585" i="21"/>
  <c r="E2584" i="21"/>
  <c r="E2583" i="21"/>
  <c r="E2582" i="21"/>
  <c r="E2581" i="21"/>
  <c r="E2580" i="21"/>
  <c r="E2579" i="21"/>
  <c r="E2578" i="21"/>
  <c r="E2577" i="21"/>
  <c r="E2576" i="21"/>
  <c r="E2575" i="21"/>
  <c r="E2574" i="21"/>
  <c r="E2573" i="21"/>
  <c r="E2572" i="21"/>
  <c r="E2571" i="21"/>
  <c r="E2570" i="21"/>
  <c r="E2569" i="21"/>
  <c r="E2568" i="21"/>
  <c r="E2567" i="21"/>
  <c r="E2566" i="21"/>
  <c r="E2565" i="21"/>
  <c r="E2564" i="21"/>
  <c r="E2563" i="21"/>
  <c r="E2562" i="21"/>
  <c r="E2561" i="21"/>
  <c r="E2560" i="21"/>
  <c r="E2559" i="21"/>
  <c r="E2558" i="21"/>
  <c r="E2557" i="21"/>
  <c r="E2556" i="21"/>
  <c r="E2555" i="21"/>
  <c r="E2554" i="21"/>
  <c r="E2553" i="21"/>
  <c r="E2552" i="21"/>
  <c r="E2551" i="21"/>
  <c r="E2550" i="21"/>
  <c r="E2549" i="21"/>
  <c r="E2548" i="21"/>
  <c r="E2547" i="21"/>
  <c r="E2546" i="21"/>
  <c r="E2545" i="21"/>
  <c r="E2544" i="21"/>
  <c r="E2543" i="21"/>
  <c r="E2542" i="21"/>
  <c r="E2541" i="21"/>
  <c r="E2540" i="21"/>
  <c r="E2539" i="21"/>
  <c r="E2538" i="21"/>
  <c r="E2537" i="21"/>
  <c r="E2536" i="21"/>
  <c r="E2535" i="21"/>
  <c r="E2534" i="21"/>
  <c r="E2533" i="21"/>
  <c r="E2532" i="21"/>
  <c r="E2531" i="21"/>
  <c r="E2530" i="21"/>
  <c r="E2529" i="21"/>
  <c r="E2528" i="21"/>
  <c r="E2527" i="21"/>
  <c r="E2526" i="21"/>
  <c r="E2525" i="21"/>
  <c r="E2524" i="21"/>
  <c r="E2523" i="21"/>
  <c r="E2522" i="21"/>
  <c r="E2521" i="21"/>
  <c r="E2520" i="21"/>
  <c r="E2519" i="21"/>
  <c r="E2518" i="21"/>
  <c r="E2517" i="21"/>
  <c r="E2516" i="21"/>
  <c r="E2515" i="21"/>
  <c r="E2514" i="21"/>
  <c r="E2513" i="21"/>
  <c r="E2512" i="21"/>
  <c r="E2511" i="21"/>
  <c r="E2510" i="21"/>
  <c r="E2509" i="21"/>
  <c r="E2508" i="21"/>
  <c r="E2507" i="21"/>
  <c r="E2506" i="21"/>
  <c r="E2505" i="21"/>
  <c r="E2504" i="21"/>
  <c r="E2503" i="21"/>
  <c r="E2502" i="21"/>
  <c r="E2501" i="21"/>
  <c r="E2500" i="21"/>
  <c r="E2499" i="21"/>
  <c r="E2498" i="21"/>
  <c r="E2497" i="21"/>
  <c r="E2496" i="21"/>
  <c r="E2495" i="21"/>
  <c r="E2494" i="21"/>
  <c r="E2493" i="21"/>
  <c r="E2492" i="21"/>
  <c r="E2491" i="21"/>
  <c r="E2490" i="21"/>
  <c r="E2489" i="21"/>
  <c r="E2488" i="21"/>
  <c r="E2487" i="21"/>
  <c r="E2486" i="21"/>
  <c r="E2485" i="21"/>
  <c r="E2484" i="21"/>
  <c r="E2483" i="21"/>
  <c r="E2482" i="21"/>
  <c r="E2481" i="21"/>
  <c r="E2480" i="21"/>
  <c r="E2479" i="21"/>
  <c r="E2478" i="21"/>
  <c r="E2477" i="21"/>
  <c r="E2476" i="21"/>
  <c r="E2475" i="21"/>
  <c r="E2474" i="21"/>
  <c r="E2473" i="21"/>
  <c r="E2472" i="21"/>
  <c r="E2471" i="21"/>
  <c r="E2470" i="21"/>
  <c r="E2469" i="21"/>
  <c r="E2468" i="21"/>
  <c r="E2467" i="21"/>
  <c r="E2466" i="21"/>
  <c r="E2465" i="21"/>
  <c r="E2464" i="21"/>
  <c r="E2463" i="21"/>
  <c r="E2462" i="21"/>
  <c r="E2461" i="21"/>
  <c r="E2460" i="21"/>
  <c r="E2459" i="21"/>
  <c r="E2458" i="21"/>
  <c r="E2457" i="21"/>
  <c r="E2456" i="21"/>
  <c r="E2455" i="21"/>
  <c r="E2454" i="21"/>
  <c r="E2453" i="21"/>
  <c r="E2452" i="21"/>
  <c r="E2451" i="21"/>
  <c r="E2450" i="21"/>
  <c r="E2449" i="21"/>
  <c r="E2448" i="21"/>
  <c r="E2447" i="21"/>
  <c r="E2446" i="21"/>
  <c r="E2445" i="21"/>
  <c r="E2444" i="21"/>
  <c r="E2443" i="21"/>
  <c r="E2442" i="21"/>
  <c r="E2441" i="21"/>
  <c r="E2440" i="21"/>
  <c r="E2439" i="21"/>
  <c r="E2438" i="21"/>
  <c r="E2437" i="21"/>
  <c r="E2436" i="21"/>
  <c r="E2435" i="21"/>
  <c r="E2434" i="21"/>
  <c r="E2433" i="21"/>
  <c r="E2432" i="21"/>
  <c r="E2431" i="21"/>
  <c r="E2430" i="21"/>
  <c r="E2429" i="21"/>
  <c r="E2428" i="21"/>
  <c r="E2427" i="21"/>
  <c r="E2426" i="21"/>
  <c r="E2425" i="21"/>
  <c r="E2424" i="21"/>
  <c r="E2423" i="21"/>
  <c r="E2422" i="21"/>
  <c r="E2421" i="21"/>
  <c r="E2420" i="21"/>
  <c r="E2419" i="21"/>
  <c r="E2418" i="21"/>
  <c r="E2417" i="21"/>
  <c r="E2416" i="21"/>
  <c r="E2415" i="21"/>
  <c r="E2414" i="21"/>
  <c r="E2413" i="21"/>
  <c r="E2412" i="21"/>
  <c r="E2411" i="21"/>
  <c r="E2410" i="21"/>
  <c r="E2409" i="21"/>
  <c r="E2408" i="21"/>
  <c r="E2407" i="21"/>
  <c r="E2406" i="21"/>
  <c r="E2405" i="21"/>
  <c r="E2404" i="21"/>
  <c r="E2403" i="21"/>
  <c r="E2402" i="21"/>
  <c r="E2401" i="21"/>
  <c r="E2400" i="21"/>
  <c r="E2399" i="21"/>
  <c r="E2398" i="21"/>
  <c r="E2397" i="21"/>
  <c r="E2396" i="21"/>
  <c r="E2395" i="21"/>
  <c r="E2394" i="21"/>
  <c r="E2393" i="21"/>
  <c r="E2392" i="21"/>
  <c r="E2391" i="21"/>
  <c r="E2390" i="21"/>
  <c r="E2389" i="21"/>
  <c r="E2388" i="21"/>
  <c r="E2387" i="21"/>
  <c r="E2386" i="21"/>
  <c r="E2385" i="21"/>
  <c r="E2384" i="21"/>
  <c r="E2383" i="21"/>
  <c r="E2382" i="21"/>
  <c r="E2381" i="21"/>
  <c r="E2380" i="21"/>
  <c r="E2379" i="21"/>
  <c r="E2378" i="21"/>
  <c r="E2377" i="21"/>
  <c r="E2376" i="21"/>
  <c r="E2375" i="21"/>
  <c r="E2374" i="21"/>
  <c r="E2373" i="21"/>
  <c r="E2372" i="21"/>
  <c r="E2371" i="21"/>
  <c r="E2370" i="21"/>
  <c r="E2369" i="21"/>
  <c r="E2368" i="21"/>
  <c r="E2367" i="21"/>
  <c r="E2366" i="21"/>
  <c r="E2365" i="21"/>
  <c r="E2364" i="21"/>
  <c r="E2363" i="21"/>
  <c r="E2362" i="21"/>
  <c r="E2361" i="21"/>
  <c r="E2360" i="21"/>
  <c r="E2359" i="21"/>
  <c r="E2358" i="21"/>
  <c r="E2357" i="21"/>
  <c r="E2356" i="21"/>
  <c r="E2355" i="21"/>
  <c r="E2354" i="21"/>
  <c r="E2353" i="21"/>
  <c r="E2352" i="21"/>
  <c r="E2351" i="21"/>
  <c r="E2350" i="21"/>
  <c r="E2349" i="21"/>
  <c r="E2348" i="21"/>
  <c r="E2347" i="21"/>
  <c r="E2346" i="21"/>
  <c r="E2345" i="21"/>
  <c r="E2344" i="21"/>
  <c r="E2343" i="21"/>
  <c r="E2342" i="21"/>
  <c r="E2341" i="21"/>
  <c r="E2340" i="21"/>
  <c r="E2339" i="21"/>
  <c r="E2338" i="21"/>
  <c r="E2337" i="21"/>
  <c r="E2336" i="21"/>
  <c r="E2335" i="21"/>
  <c r="E2334" i="21"/>
  <c r="E2333" i="21"/>
  <c r="E2332" i="21"/>
  <c r="E2331" i="21"/>
  <c r="E2330" i="21"/>
  <c r="E2329" i="21"/>
  <c r="E2328" i="21"/>
  <c r="E2327" i="21"/>
  <c r="E2326" i="21"/>
  <c r="E2325" i="21"/>
  <c r="E2324" i="21"/>
  <c r="E2323" i="21"/>
  <c r="E2322" i="21"/>
  <c r="E2321" i="21"/>
  <c r="E2320" i="21"/>
  <c r="E2319" i="21"/>
  <c r="E2318" i="21"/>
  <c r="E2317" i="21"/>
  <c r="E2316" i="21"/>
  <c r="E2315" i="21"/>
  <c r="E2314" i="21"/>
  <c r="E2313" i="21"/>
  <c r="E2312" i="21"/>
  <c r="E2311" i="21"/>
  <c r="E2310" i="21"/>
  <c r="E2309" i="21"/>
  <c r="E2308" i="21"/>
  <c r="E2307" i="21"/>
  <c r="E2306" i="21"/>
  <c r="E2305" i="21"/>
  <c r="E2304" i="21"/>
  <c r="E2303" i="21"/>
  <c r="E2302" i="21"/>
  <c r="E2301" i="21"/>
  <c r="E2300" i="21"/>
  <c r="E2299" i="21"/>
  <c r="E2298" i="21"/>
  <c r="E2297" i="21"/>
  <c r="E2296" i="21"/>
  <c r="E2295" i="21"/>
  <c r="E2294" i="21"/>
  <c r="E2293" i="21"/>
  <c r="E2292" i="21"/>
  <c r="E2291" i="21"/>
  <c r="E2290" i="21"/>
  <c r="E2289" i="21"/>
  <c r="E2288" i="21"/>
  <c r="E2287" i="21"/>
  <c r="E2286" i="21"/>
  <c r="E2285" i="21"/>
  <c r="E2284" i="21"/>
  <c r="E2283" i="21"/>
  <c r="E2282" i="21"/>
  <c r="E2281" i="21"/>
  <c r="E2280" i="21"/>
  <c r="E2279" i="21"/>
  <c r="E2278" i="21"/>
  <c r="E2277" i="21"/>
  <c r="E2276" i="21"/>
  <c r="E2275" i="21"/>
  <c r="E2274" i="21"/>
  <c r="E2273" i="21"/>
  <c r="E2272" i="21"/>
  <c r="E2271" i="21"/>
  <c r="E2270" i="21"/>
  <c r="E2269" i="21"/>
  <c r="E2268" i="21"/>
  <c r="E2267" i="21"/>
  <c r="E2266" i="21"/>
  <c r="E2265" i="21"/>
  <c r="E2264" i="21"/>
  <c r="E2263" i="21"/>
  <c r="E2262" i="21"/>
  <c r="E2261" i="21"/>
  <c r="E2260" i="21"/>
  <c r="E2259" i="21"/>
  <c r="E2258" i="21"/>
  <c r="E2257" i="21"/>
  <c r="E2256" i="21"/>
  <c r="E2255" i="21"/>
  <c r="E2254" i="21"/>
  <c r="E2253" i="21"/>
  <c r="E2252" i="21"/>
  <c r="E2251" i="21"/>
  <c r="E2250" i="21"/>
  <c r="E2249" i="21"/>
  <c r="E2248" i="21"/>
  <c r="E2247" i="21"/>
  <c r="E2246" i="21"/>
  <c r="E2245" i="21"/>
  <c r="E2244" i="21"/>
  <c r="E2243" i="21"/>
  <c r="E2242" i="21"/>
  <c r="E2241" i="21"/>
  <c r="E2240" i="21"/>
  <c r="E2239" i="21"/>
  <c r="E2238" i="21"/>
  <c r="E2237" i="21"/>
  <c r="E2236" i="21"/>
  <c r="E2235" i="21"/>
  <c r="E2234" i="21"/>
  <c r="E2233" i="21"/>
  <c r="E2232" i="21"/>
  <c r="E2231" i="21"/>
  <c r="E2230" i="21"/>
  <c r="E2229" i="21"/>
  <c r="E2228" i="21"/>
  <c r="E2227" i="21"/>
  <c r="E2226" i="21"/>
  <c r="E2225" i="21"/>
  <c r="E2224" i="21"/>
  <c r="E2223" i="21"/>
  <c r="E2222" i="21"/>
  <c r="E2221" i="21"/>
  <c r="E2220" i="21"/>
  <c r="E2219" i="21"/>
  <c r="E2218" i="21"/>
  <c r="E2217" i="21"/>
  <c r="E2216" i="21"/>
  <c r="E2215" i="21"/>
  <c r="E2214" i="21"/>
  <c r="E2213" i="21"/>
  <c r="E2212" i="21"/>
  <c r="E2211" i="21"/>
  <c r="E2210" i="21"/>
  <c r="E2209" i="21"/>
  <c r="E2208" i="21"/>
  <c r="E2207" i="21"/>
  <c r="E2206" i="21"/>
  <c r="E2205" i="21"/>
  <c r="E2204" i="21"/>
  <c r="E2203" i="21"/>
  <c r="E2202" i="21"/>
  <c r="E2201" i="21"/>
  <c r="E2200" i="21"/>
  <c r="E2199" i="21"/>
  <c r="E2198" i="21"/>
  <c r="E2197" i="21"/>
  <c r="E2196" i="21"/>
  <c r="E2195" i="21"/>
  <c r="E2194" i="21"/>
  <c r="E2193" i="21"/>
  <c r="E2192" i="21"/>
  <c r="E2191" i="21"/>
  <c r="E2190" i="21"/>
  <c r="E2189" i="21"/>
  <c r="E2188" i="21"/>
  <c r="E2187" i="21"/>
  <c r="E2186" i="21"/>
  <c r="E2185" i="21"/>
  <c r="E2184" i="21"/>
  <c r="E2183" i="21"/>
  <c r="E2182" i="21"/>
  <c r="E2181" i="21"/>
  <c r="E2180" i="21"/>
  <c r="E2179" i="21"/>
  <c r="E2178" i="21"/>
  <c r="E2177" i="21"/>
  <c r="E2176" i="21"/>
  <c r="E2175" i="21"/>
  <c r="E2174" i="21"/>
  <c r="E2173" i="21"/>
  <c r="E2172" i="21"/>
  <c r="E2171" i="21"/>
  <c r="E2170" i="21"/>
  <c r="E2169" i="21"/>
  <c r="E2168" i="21"/>
  <c r="E2167" i="21"/>
  <c r="E2166" i="21"/>
  <c r="E2165" i="21"/>
  <c r="E2164" i="21"/>
  <c r="E2163" i="21"/>
  <c r="E2162" i="21"/>
  <c r="E2161" i="21"/>
  <c r="E2160" i="21"/>
  <c r="E2159" i="21"/>
  <c r="E2158" i="21"/>
  <c r="E2157" i="21"/>
  <c r="E2156" i="21"/>
  <c r="E2155" i="21"/>
  <c r="E2154" i="21"/>
  <c r="E2153" i="21"/>
  <c r="E2152" i="21"/>
  <c r="E2151" i="21"/>
  <c r="E2150" i="21"/>
  <c r="E2149" i="21"/>
  <c r="E2148" i="21"/>
  <c r="E2147" i="21"/>
  <c r="E2146" i="21"/>
  <c r="E2145" i="21"/>
  <c r="E2144" i="21"/>
  <c r="E2143" i="21"/>
  <c r="E2142" i="21"/>
  <c r="E2141" i="21"/>
  <c r="E2140" i="21"/>
  <c r="E2139" i="21"/>
  <c r="E2138" i="21"/>
  <c r="E2137" i="21"/>
  <c r="E2136" i="21"/>
  <c r="E2135" i="21"/>
  <c r="E2134" i="21"/>
  <c r="E2133" i="21"/>
  <c r="E2132" i="21"/>
  <c r="E2131" i="21"/>
  <c r="E2130" i="21"/>
  <c r="E2129" i="21"/>
  <c r="E2128" i="21"/>
  <c r="E2127" i="21"/>
  <c r="E2126" i="21"/>
  <c r="E2125" i="21"/>
  <c r="E2124" i="21"/>
  <c r="E2123" i="21"/>
  <c r="E2122" i="21"/>
  <c r="E2121" i="21"/>
  <c r="E2120" i="21"/>
  <c r="E2119" i="21"/>
  <c r="E2118" i="21"/>
  <c r="E2117" i="21"/>
  <c r="E2116" i="21"/>
  <c r="E2115" i="21"/>
  <c r="E2114" i="21"/>
  <c r="E2113" i="21"/>
  <c r="E2112" i="21"/>
  <c r="E2111" i="21"/>
  <c r="E2110" i="21"/>
  <c r="E2109" i="21"/>
  <c r="E2108" i="21"/>
  <c r="E2107" i="21"/>
  <c r="E2106" i="21"/>
  <c r="E2105" i="21"/>
  <c r="E2104" i="21"/>
  <c r="E2103" i="21"/>
  <c r="E2102" i="21"/>
  <c r="E2101" i="21"/>
  <c r="E2100" i="21"/>
  <c r="E2099" i="21"/>
  <c r="E2098" i="21"/>
  <c r="E2097" i="21"/>
  <c r="E2096" i="21"/>
  <c r="E2095" i="21"/>
  <c r="E2094" i="21"/>
  <c r="E2093" i="21"/>
  <c r="E2092" i="21"/>
  <c r="E2091" i="21"/>
  <c r="E2090" i="21"/>
  <c r="E2089" i="21"/>
  <c r="E2088" i="21"/>
  <c r="E2087" i="21"/>
  <c r="E2086" i="21"/>
  <c r="E2085" i="21"/>
  <c r="E2084" i="21"/>
  <c r="E2083" i="21"/>
  <c r="E2082" i="21"/>
  <c r="E2081" i="21"/>
  <c r="E2080" i="21"/>
  <c r="E2079" i="21"/>
  <c r="E2078" i="21"/>
  <c r="E2077" i="21"/>
  <c r="E2076" i="21"/>
  <c r="E2075" i="21"/>
  <c r="E2074" i="21"/>
  <c r="E2073" i="21"/>
  <c r="E2072" i="21"/>
  <c r="E2071" i="21"/>
  <c r="E2070" i="21"/>
  <c r="E2069" i="21"/>
  <c r="E2068" i="21"/>
  <c r="E2067" i="21"/>
  <c r="E2066" i="21"/>
  <c r="E2065" i="21"/>
  <c r="E2064" i="21"/>
  <c r="E2063" i="21"/>
  <c r="E2062" i="21"/>
  <c r="E2061" i="21"/>
  <c r="E2060" i="21"/>
  <c r="E2059" i="21"/>
  <c r="E2058" i="21"/>
  <c r="E2057" i="21"/>
  <c r="E2056" i="21"/>
  <c r="E2055" i="21"/>
  <c r="E2054" i="21"/>
  <c r="E2053" i="21"/>
  <c r="E2052" i="21"/>
  <c r="E2051" i="21"/>
  <c r="E2050" i="21"/>
  <c r="E2049" i="21"/>
  <c r="E2048" i="21"/>
  <c r="E2047" i="21"/>
  <c r="E2046" i="21"/>
  <c r="E2045" i="21"/>
  <c r="E2044" i="21"/>
  <c r="E2043" i="21"/>
  <c r="E2042" i="21"/>
  <c r="E2041" i="21"/>
  <c r="E2040" i="21"/>
  <c r="E2039" i="21"/>
  <c r="E2038" i="21"/>
  <c r="E2037" i="21"/>
  <c r="E2036" i="21"/>
  <c r="E2035" i="21"/>
  <c r="E2034" i="21"/>
  <c r="E2033" i="21"/>
  <c r="E2032" i="21"/>
  <c r="E2031" i="21"/>
  <c r="E2030" i="21"/>
  <c r="E2029" i="21"/>
  <c r="E2028" i="21"/>
  <c r="E2027" i="21"/>
  <c r="E2026" i="21"/>
  <c r="E2025" i="21"/>
  <c r="E2024" i="21"/>
  <c r="E2023" i="21"/>
  <c r="E2022" i="21"/>
  <c r="E2021" i="21"/>
  <c r="E2020" i="21"/>
  <c r="E2019" i="21"/>
  <c r="E2018" i="21"/>
  <c r="E2017" i="21"/>
  <c r="E2016" i="21"/>
  <c r="E2015" i="21"/>
  <c r="E2014" i="21"/>
  <c r="E2013" i="21"/>
  <c r="E2012" i="21"/>
  <c r="E2011" i="21"/>
  <c r="E2010" i="21"/>
  <c r="E2009" i="21"/>
  <c r="E2008" i="21"/>
  <c r="E2007" i="21"/>
  <c r="E2006" i="21"/>
  <c r="E2005" i="21"/>
  <c r="E2004" i="21"/>
  <c r="E2003" i="21"/>
  <c r="E2002" i="21"/>
  <c r="E2001" i="21"/>
  <c r="E2000" i="21"/>
  <c r="E1999" i="21"/>
  <c r="E1998" i="21"/>
  <c r="E1997" i="21"/>
  <c r="E1996" i="21"/>
  <c r="E1995" i="21"/>
  <c r="E1994" i="21"/>
  <c r="E1993" i="21"/>
  <c r="E1992" i="21"/>
  <c r="E1991" i="21"/>
  <c r="E1990" i="21"/>
  <c r="E1989" i="21"/>
  <c r="E1988" i="21"/>
  <c r="E1987" i="21"/>
  <c r="E1986" i="21"/>
  <c r="E1985" i="21"/>
  <c r="E1984" i="21"/>
  <c r="E1983" i="21"/>
  <c r="E1982" i="21"/>
  <c r="E1981" i="21"/>
  <c r="E1980" i="21"/>
  <c r="E1979" i="21"/>
  <c r="E1978" i="21"/>
  <c r="E1977" i="21"/>
  <c r="E1976" i="21"/>
  <c r="E1975" i="21"/>
  <c r="E1974" i="21"/>
  <c r="E1973" i="21"/>
  <c r="E1972" i="21"/>
  <c r="E1971" i="21"/>
  <c r="E1970" i="21"/>
  <c r="E1969" i="21"/>
  <c r="E1968" i="21"/>
  <c r="E1967" i="21"/>
  <c r="E1966" i="21"/>
  <c r="E1965" i="21"/>
  <c r="E1964" i="21"/>
  <c r="E1963" i="21"/>
  <c r="E1962" i="21"/>
  <c r="E1961" i="21"/>
  <c r="E1960" i="21"/>
  <c r="E1959" i="21"/>
  <c r="E1958" i="21"/>
  <c r="E1957" i="21"/>
  <c r="E1956" i="21"/>
  <c r="E1955" i="21"/>
  <c r="E1954" i="21"/>
  <c r="E1953" i="21"/>
  <c r="E1952" i="21"/>
  <c r="E1951" i="21"/>
  <c r="E1950" i="21"/>
  <c r="E1949" i="21"/>
  <c r="E1948" i="21"/>
  <c r="E1947" i="21"/>
  <c r="E1946" i="21"/>
  <c r="E1945" i="21"/>
  <c r="E1944" i="21"/>
  <c r="E1943" i="21"/>
  <c r="E1942" i="21"/>
  <c r="E1941" i="21"/>
  <c r="E1940" i="21"/>
  <c r="E1939" i="21"/>
  <c r="E1938" i="21"/>
  <c r="E1937" i="21"/>
  <c r="E1936" i="21"/>
  <c r="E1935" i="21"/>
  <c r="E1934" i="21"/>
  <c r="E1933" i="21"/>
  <c r="E1932" i="21"/>
  <c r="E1931" i="21"/>
  <c r="E1930" i="21"/>
  <c r="E1929" i="21"/>
  <c r="E1928" i="21"/>
  <c r="E1927" i="21"/>
  <c r="E1926" i="21"/>
  <c r="E1925" i="21"/>
  <c r="E1924" i="21"/>
  <c r="E1923" i="21"/>
  <c r="E1922" i="21"/>
  <c r="E1921" i="21"/>
  <c r="E1920" i="21"/>
  <c r="E1919" i="21"/>
  <c r="E1918" i="21"/>
  <c r="E1917" i="21"/>
  <c r="E1916" i="21"/>
  <c r="E1915" i="21"/>
  <c r="E1914" i="21"/>
  <c r="E1913" i="21"/>
  <c r="E1912" i="21"/>
  <c r="E1911" i="21"/>
  <c r="E1910" i="21"/>
  <c r="E1909" i="21"/>
  <c r="E1908" i="21"/>
  <c r="E1907" i="21"/>
  <c r="E1906" i="21"/>
  <c r="E1905" i="21"/>
  <c r="E1904" i="21"/>
  <c r="E1903" i="21"/>
  <c r="E1902" i="21"/>
  <c r="E1901" i="21"/>
  <c r="E1900" i="21"/>
  <c r="E1899" i="21"/>
  <c r="E1898" i="21"/>
  <c r="E1897" i="21"/>
  <c r="E1896" i="21"/>
  <c r="E1895" i="21"/>
  <c r="E1894" i="21"/>
  <c r="E1893" i="21"/>
  <c r="E1892" i="21"/>
  <c r="E1891" i="21"/>
  <c r="E1890" i="21"/>
  <c r="E1889" i="21"/>
  <c r="E1888" i="21"/>
  <c r="E1887" i="21"/>
  <c r="E1886" i="21"/>
  <c r="E1885" i="21"/>
  <c r="E1884" i="21"/>
  <c r="E1883" i="21"/>
  <c r="E1882" i="21"/>
  <c r="E1881" i="21"/>
  <c r="E1880" i="21"/>
  <c r="E1879" i="21"/>
  <c r="E1878" i="21"/>
  <c r="E1877" i="21"/>
  <c r="E1876" i="21"/>
  <c r="E1875" i="21"/>
  <c r="E1874" i="21"/>
  <c r="E1873" i="21"/>
  <c r="E1872" i="21"/>
  <c r="E1871" i="21"/>
  <c r="E1870" i="21"/>
  <c r="E1869" i="21"/>
  <c r="E1868" i="21"/>
  <c r="E1867" i="21"/>
  <c r="E1866" i="21"/>
  <c r="E1865" i="21"/>
  <c r="E1864" i="21"/>
  <c r="E1863" i="21"/>
  <c r="E1862" i="21"/>
  <c r="E1861" i="21"/>
  <c r="E1860" i="21"/>
  <c r="E1859" i="21"/>
  <c r="E1858" i="21"/>
  <c r="E1857" i="21"/>
  <c r="E1856" i="21"/>
  <c r="E1855" i="21"/>
  <c r="E1854" i="21"/>
  <c r="E1853" i="21"/>
  <c r="E1852" i="21"/>
  <c r="E1851" i="21"/>
  <c r="E1850" i="21"/>
  <c r="E1849" i="21"/>
  <c r="E1848" i="21"/>
  <c r="E1847" i="21"/>
  <c r="E1846" i="21"/>
  <c r="E1845" i="21"/>
  <c r="E1844" i="21"/>
  <c r="E1843" i="21"/>
  <c r="E1842" i="21"/>
  <c r="E1841" i="21"/>
  <c r="E1840" i="21"/>
  <c r="E1839" i="21"/>
  <c r="E1838" i="21"/>
  <c r="E1837" i="21"/>
  <c r="E1836" i="21"/>
  <c r="E1835" i="21"/>
  <c r="E1834" i="21"/>
  <c r="E1833" i="21"/>
  <c r="E1832" i="21"/>
  <c r="E1831" i="21"/>
  <c r="E1830" i="21"/>
  <c r="E1829" i="21"/>
  <c r="E1828" i="21"/>
  <c r="E1827" i="21"/>
  <c r="E1826" i="21"/>
  <c r="E1825" i="21"/>
  <c r="E1824" i="21"/>
  <c r="E1823" i="21"/>
  <c r="E1822" i="21"/>
  <c r="E1821" i="21"/>
  <c r="E1820" i="21"/>
  <c r="E1819" i="21"/>
  <c r="E1818" i="21"/>
  <c r="E1817" i="21"/>
  <c r="E1816" i="21"/>
  <c r="E1815" i="21"/>
  <c r="E1814" i="21"/>
  <c r="E1813" i="21"/>
  <c r="E1812" i="21"/>
  <c r="E1811" i="21"/>
  <c r="E1810" i="21"/>
  <c r="E1809" i="21"/>
  <c r="E1808" i="21"/>
  <c r="E1807" i="21"/>
  <c r="E1806" i="21"/>
  <c r="E1805" i="21"/>
  <c r="E1804" i="21"/>
  <c r="E1803" i="21"/>
  <c r="E1802" i="21"/>
  <c r="E1801" i="21"/>
  <c r="E1800" i="21"/>
  <c r="E1799" i="21"/>
  <c r="E1798" i="21"/>
  <c r="E1797" i="21"/>
  <c r="E1796" i="21"/>
  <c r="E1795" i="21"/>
  <c r="E1794" i="21"/>
  <c r="E1793" i="21"/>
  <c r="E1792" i="21"/>
  <c r="E1791" i="21"/>
  <c r="E1790" i="21"/>
  <c r="E1789" i="21"/>
  <c r="E1788" i="21"/>
  <c r="E1787" i="21"/>
  <c r="E1786" i="21"/>
  <c r="E1785" i="21"/>
  <c r="E1784" i="21"/>
  <c r="E1783" i="21"/>
  <c r="E1782" i="21"/>
  <c r="E1781" i="21"/>
  <c r="E1780" i="21"/>
  <c r="E1779" i="21"/>
  <c r="E1778" i="21"/>
  <c r="E1777" i="21"/>
  <c r="E1776" i="21"/>
  <c r="E1775" i="21"/>
  <c r="E1774" i="21"/>
  <c r="E1773" i="21"/>
  <c r="E1772" i="21"/>
  <c r="E1771" i="21"/>
  <c r="E1770" i="21"/>
  <c r="E1769" i="21"/>
  <c r="E1768" i="21"/>
  <c r="E1767" i="21"/>
  <c r="E1766" i="21"/>
  <c r="E1765" i="21"/>
  <c r="E1764" i="21"/>
  <c r="E1763" i="21"/>
  <c r="E1762" i="21"/>
  <c r="E1761" i="21"/>
  <c r="E1760" i="21"/>
  <c r="E1759" i="21"/>
  <c r="E1758" i="21"/>
  <c r="E1757" i="21"/>
  <c r="E1756" i="21"/>
  <c r="E1755" i="21"/>
  <c r="E1754" i="21"/>
  <c r="E1753" i="21"/>
  <c r="E1752" i="21"/>
  <c r="E1751" i="21"/>
  <c r="E1750" i="21"/>
  <c r="E1749" i="21"/>
  <c r="E1748" i="21"/>
  <c r="E1747" i="21"/>
  <c r="E1746" i="21"/>
  <c r="E1745" i="21"/>
  <c r="E1744" i="21"/>
  <c r="E1743" i="21"/>
  <c r="E1742" i="21"/>
  <c r="E1741" i="21"/>
  <c r="E1740" i="21"/>
  <c r="E1739" i="21"/>
  <c r="E1738" i="21"/>
  <c r="E1737" i="21"/>
  <c r="E1736" i="21"/>
  <c r="E1735" i="21"/>
  <c r="E1734" i="21"/>
  <c r="E1733" i="21"/>
  <c r="E1732" i="21"/>
  <c r="E1731" i="21"/>
  <c r="E1730" i="21"/>
  <c r="E1729" i="21"/>
  <c r="E1728" i="21"/>
  <c r="E1727" i="21"/>
  <c r="E1726" i="21"/>
  <c r="E1725" i="21"/>
  <c r="E1724" i="21"/>
  <c r="E1723" i="21"/>
  <c r="E1722" i="21"/>
  <c r="E1721" i="21"/>
  <c r="E1720" i="21"/>
  <c r="E1719" i="21"/>
  <c r="E1718" i="21"/>
  <c r="E1717" i="21"/>
  <c r="E1716" i="21"/>
  <c r="E1715" i="21"/>
  <c r="E1714" i="21"/>
  <c r="E1713" i="21"/>
  <c r="E1712" i="21"/>
  <c r="E1711" i="21"/>
  <c r="E1710" i="21"/>
  <c r="E1709" i="21"/>
  <c r="E1708" i="21"/>
  <c r="E1707" i="21"/>
  <c r="E1706" i="21"/>
  <c r="E1705" i="21"/>
  <c r="E1704" i="21"/>
  <c r="E1703" i="21"/>
  <c r="E1702" i="21"/>
  <c r="E1701" i="21"/>
  <c r="E1700" i="21"/>
  <c r="E1699" i="21"/>
  <c r="E1698" i="21"/>
  <c r="E1697" i="21"/>
  <c r="E1696" i="21"/>
  <c r="E1695" i="21"/>
  <c r="E1694" i="21"/>
  <c r="E1693" i="21"/>
  <c r="E1692" i="21"/>
  <c r="E1691" i="21"/>
  <c r="E1690" i="21"/>
  <c r="E1689" i="21"/>
  <c r="E1688" i="21"/>
  <c r="E1687" i="21"/>
  <c r="E1686" i="21"/>
  <c r="E1685" i="21"/>
  <c r="E1684" i="21"/>
  <c r="E1683" i="21"/>
  <c r="E1682" i="21"/>
  <c r="E1681" i="21"/>
  <c r="E1680" i="21"/>
  <c r="E1679" i="21"/>
  <c r="E1678" i="21"/>
  <c r="E1677" i="21"/>
  <c r="E1676" i="21"/>
  <c r="E1675" i="21"/>
  <c r="E1674" i="21"/>
  <c r="E1673" i="21"/>
  <c r="E1672" i="21"/>
  <c r="E1671" i="21"/>
  <c r="E1670" i="21"/>
  <c r="E1669" i="21"/>
  <c r="E1668" i="21"/>
  <c r="E1667" i="21"/>
  <c r="E1666" i="21"/>
  <c r="E1665" i="21"/>
  <c r="E1664" i="21"/>
  <c r="E1663" i="21"/>
  <c r="E1662" i="21"/>
  <c r="E1661" i="21"/>
  <c r="E1660" i="21"/>
  <c r="E1659" i="21"/>
  <c r="E1658" i="21"/>
  <c r="E1657" i="21"/>
  <c r="E1656" i="21"/>
  <c r="E1655" i="21"/>
  <c r="E1654" i="21"/>
  <c r="E1653" i="21"/>
  <c r="E1652" i="21"/>
  <c r="E1651" i="21"/>
  <c r="E1650" i="21"/>
  <c r="E1649" i="21"/>
  <c r="E1648" i="21"/>
  <c r="E1647" i="21"/>
  <c r="E1646" i="21"/>
  <c r="E1645" i="21"/>
  <c r="E1644" i="21"/>
  <c r="E1643" i="21"/>
  <c r="E1642" i="21"/>
  <c r="E1641" i="21"/>
  <c r="E1640" i="21"/>
  <c r="E1639" i="21"/>
  <c r="E1638" i="21"/>
  <c r="E1637" i="21"/>
  <c r="E1636" i="21"/>
  <c r="E1635" i="21"/>
  <c r="E1634" i="21"/>
  <c r="E1633" i="21"/>
  <c r="E1632" i="21"/>
  <c r="E1631" i="21"/>
  <c r="E1630" i="21"/>
  <c r="E1629" i="21"/>
  <c r="E1628" i="21"/>
  <c r="E1627" i="21"/>
  <c r="E1626" i="21"/>
  <c r="E1625" i="21"/>
  <c r="E1624" i="21"/>
  <c r="E1623" i="21"/>
  <c r="E1622" i="21"/>
  <c r="E1621" i="21"/>
  <c r="E1620" i="21"/>
  <c r="E1619" i="21"/>
  <c r="E1618" i="21"/>
  <c r="E1617" i="21"/>
  <c r="E1616" i="21"/>
  <c r="E1615" i="21"/>
  <c r="E1614" i="21"/>
  <c r="E1613" i="21"/>
  <c r="E1612" i="21"/>
  <c r="E1611" i="21"/>
  <c r="E1610" i="21"/>
  <c r="E1609" i="21"/>
  <c r="E1608" i="21"/>
  <c r="E1607" i="21"/>
  <c r="E1606" i="21"/>
  <c r="E1605" i="21"/>
  <c r="E1604" i="21"/>
  <c r="E1603" i="21"/>
  <c r="E1602" i="21"/>
  <c r="E1601" i="21"/>
  <c r="E1600" i="21"/>
  <c r="E1599" i="21"/>
  <c r="E1598" i="21"/>
  <c r="E1597" i="21"/>
  <c r="E1596" i="21"/>
  <c r="E1595" i="21"/>
  <c r="E1594" i="21"/>
  <c r="E1593" i="21"/>
  <c r="E1592" i="21"/>
  <c r="E1591" i="21"/>
  <c r="E1590" i="21"/>
  <c r="E1589" i="21"/>
  <c r="E1588" i="21"/>
  <c r="E1587" i="21"/>
  <c r="E1586" i="21"/>
  <c r="E1585" i="21"/>
  <c r="E1584" i="21"/>
  <c r="E1583" i="21"/>
  <c r="E1582" i="21"/>
  <c r="E1581" i="21"/>
  <c r="E1580" i="21"/>
  <c r="E1579" i="21"/>
  <c r="E1578" i="21"/>
  <c r="E1577" i="21"/>
  <c r="E1576" i="21"/>
  <c r="E1575" i="21"/>
  <c r="E1574" i="21"/>
  <c r="E1573" i="21"/>
  <c r="E1572" i="21"/>
  <c r="E1571" i="21"/>
  <c r="E1570" i="21"/>
  <c r="E1569" i="21"/>
  <c r="E1568" i="21"/>
  <c r="E1567" i="21"/>
  <c r="E1566" i="21"/>
  <c r="E1565" i="21"/>
  <c r="E1564" i="21"/>
  <c r="E1563" i="21"/>
  <c r="E1562" i="21"/>
  <c r="E1561" i="21"/>
  <c r="E1560" i="21"/>
  <c r="E1559" i="21"/>
  <c r="E1558" i="21"/>
  <c r="E1557" i="21"/>
  <c r="E1556" i="21"/>
  <c r="E1555" i="21"/>
  <c r="E1554" i="21"/>
  <c r="E1553" i="21"/>
  <c r="E1552" i="21"/>
  <c r="E1551" i="21"/>
  <c r="E1550" i="21"/>
  <c r="E1549" i="21"/>
  <c r="E1548" i="21"/>
  <c r="E1547" i="21"/>
  <c r="E1546" i="21"/>
  <c r="E1545" i="21"/>
  <c r="E1544" i="21"/>
  <c r="E1543" i="21"/>
  <c r="E1542" i="21"/>
  <c r="E1541" i="21"/>
  <c r="E1540" i="21"/>
  <c r="E1539" i="21"/>
  <c r="E1538" i="21"/>
  <c r="E1537" i="21"/>
  <c r="E1536" i="21"/>
  <c r="E1535" i="21"/>
  <c r="E1534" i="21"/>
  <c r="E1533" i="21"/>
  <c r="E1532" i="21"/>
  <c r="E1531" i="21"/>
  <c r="E1530" i="21"/>
  <c r="E1529" i="21"/>
  <c r="E1528" i="21"/>
  <c r="E1527" i="21"/>
  <c r="E1526" i="21"/>
  <c r="E1525" i="21"/>
  <c r="E1524" i="21"/>
  <c r="E1523" i="21"/>
  <c r="E1522" i="21"/>
  <c r="E1521" i="21"/>
  <c r="E1520" i="21"/>
  <c r="E1519" i="21"/>
  <c r="E1518" i="21"/>
  <c r="E1517" i="21"/>
  <c r="E1516" i="21"/>
  <c r="E1515" i="21"/>
  <c r="E1514" i="21"/>
  <c r="E1513" i="21"/>
  <c r="E1512" i="21"/>
  <c r="E1511" i="21"/>
  <c r="E1510" i="21"/>
  <c r="E1509" i="21"/>
  <c r="E1508" i="21"/>
  <c r="E1507" i="21"/>
  <c r="E1506" i="21"/>
  <c r="E1505" i="21"/>
  <c r="E1504" i="21"/>
  <c r="E1503" i="21"/>
  <c r="E1502" i="21"/>
  <c r="E1501" i="21"/>
  <c r="E1500" i="21"/>
  <c r="E1499" i="21"/>
  <c r="E1498" i="21"/>
  <c r="E1497" i="21"/>
  <c r="E1496" i="21"/>
  <c r="E1495" i="21"/>
  <c r="E1494" i="21"/>
  <c r="E1493" i="21"/>
  <c r="E1492" i="21"/>
  <c r="E1491" i="21"/>
  <c r="E1490" i="21"/>
  <c r="E1489" i="21"/>
  <c r="E1488" i="21"/>
  <c r="E1487" i="21"/>
  <c r="E1486" i="21"/>
  <c r="E1485" i="21"/>
  <c r="E1484" i="21"/>
  <c r="E1483" i="21"/>
  <c r="E1482" i="21"/>
  <c r="E1481" i="21"/>
  <c r="E1480" i="21"/>
  <c r="E1479" i="21"/>
  <c r="E1478" i="21"/>
  <c r="E1477" i="21"/>
  <c r="E1476" i="21"/>
  <c r="E1475" i="21"/>
  <c r="E1474" i="21"/>
  <c r="E1473" i="21"/>
  <c r="E1472" i="21"/>
  <c r="E1471" i="21"/>
  <c r="E1470" i="21"/>
  <c r="E1469" i="21"/>
  <c r="E1468" i="21"/>
  <c r="E1467" i="21"/>
  <c r="E1466" i="21"/>
  <c r="E1465" i="21"/>
  <c r="E1464" i="21"/>
  <c r="E1463" i="21"/>
  <c r="E1462" i="21"/>
  <c r="E1461" i="21"/>
  <c r="E1460" i="21"/>
  <c r="E1459" i="21"/>
  <c r="E1458" i="21"/>
  <c r="E1457" i="21"/>
  <c r="E1456" i="21"/>
  <c r="E1455" i="21"/>
  <c r="E1454" i="21"/>
  <c r="E1453" i="21"/>
  <c r="E1452" i="21"/>
  <c r="E1451" i="21"/>
  <c r="E1450" i="21"/>
  <c r="E1449" i="21"/>
  <c r="E1448" i="21"/>
  <c r="E1447" i="21"/>
  <c r="E1446" i="21"/>
  <c r="E1445" i="21"/>
  <c r="E1444" i="21"/>
  <c r="E1443" i="21"/>
  <c r="E1442" i="21"/>
  <c r="E1441" i="21"/>
  <c r="E1440" i="21"/>
  <c r="E1439" i="21"/>
  <c r="E1438" i="21"/>
  <c r="E1437" i="21"/>
  <c r="E1436" i="21"/>
  <c r="E1435" i="21"/>
  <c r="E1434" i="21"/>
  <c r="E1433" i="21"/>
  <c r="E1432" i="21"/>
  <c r="E1431" i="21"/>
  <c r="E1430" i="21"/>
  <c r="E1429" i="21"/>
  <c r="E1428" i="21"/>
  <c r="E1427" i="21"/>
  <c r="E1426" i="21"/>
  <c r="E1425" i="21"/>
  <c r="E1424" i="21"/>
  <c r="E1423" i="21"/>
  <c r="E1422" i="21"/>
  <c r="E1421" i="21"/>
  <c r="E1420" i="21"/>
  <c r="E1419" i="21"/>
  <c r="E1418" i="21"/>
  <c r="E1417" i="21"/>
  <c r="E1416" i="21"/>
  <c r="E1415" i="21"/>
  <c r="E1414" i="21"/>
  <c r="E1413" i="21"/>
  <c r="E1412" i="21"/>
  <c r="E1411" i="21"/>
  <c r="E1410" i="21"/>
  <c r="E1409" i="21"/>
  <c r="E1408" i="21"/>
  <c r="E1407" i="21"/>
  <c r="E1406" i="21"/>
  <c r="E1405" i="21"/>
  <c r="E1404" i="21"/>
  <c r="E1403" i="21"/>
  <c r="E1402" i="21"/>
  <c r="E1401" i="21"/>
  <c r="E1400" i="21"/>
  <c r="E1399" i="21"/>
  <c r="E1398" i="21"/>
  <c r="E1397" i="21"/>
  <c r="E1396" i="21"/>
  <c r="E1395" i="21"/>
  <c r="E1394" i="21"/>
  <c r="E1393" i="21"/>
  <c r="E1392" i="21"/>
  <c r="E1391" i="21"/>
  <c r="E1390" i="21"/>
  <c r="E1389" i="21"/>
  <c r="E1388" i="21"/>
  <c r="E1387" i="21"/>
  <c r="E1386" i="21"/>
  <c r="E1385" i="21"/>
  <c r="E1384" i="21"/>
  <c r="E1383" i="21"/>
  <c r="E1382" i="21"/>
  <c r="E1381" i="21"/>
  <c r="E1380" i="21"/>
  <c r="E1379" i="21"/>
  <c r="E1378" i="21"/>
  <c r="E1377" i="21"/>
  <c r="E1376" i="21"/>
  <c r="E1375" i="21"/>
  <c r="E1374" i="21"/>
  <c r="E1373" i="21"/>
  <c r="E1372" i="21"/>
  <c r="E1371" i="21"/>
  <c r="E1370" i="21"/>
  <c r="E1369" i="21"/>
  <c r="E1368" i="21"/>
  <c r="E1367" i="21"/>
  <c r="E1366" i="21"/>
  <c r="E1365" i="21"/>
  <c r="E1364" i="21"/>
  <c r="E1363" i="21"/>
  <c r="E1362" i="21"/>
  <c r="E1361" i="21"/>
  <c r="E1360" i="21"/>
  <c r="E1359" i="21"/>
  <c r="E1358" i="21"/>
  <c r="E1357" i="21"/>
  <c r="E1356" i="21"/>
  <c r="E1355" i="21"/>
  <c r="E1354" i="21"/>
  <c r="E1353" i="21"/>
  <c r="E1352" i="21"/>
  <c r="E1351" i="21"/>
  <c r="E1350" i="21"/>
  <c r="E1349" i="21"/>
  <c r="E1348" i="21"/>
  <c r="E1347" i="21"/>
  <c r="E1346" i="21"/>
  <c r="E1345" i="21"/>
  <c r="E1344" i="21"/>
  <c r="E1343" i="21"/>
  <c r="E1342" i="21"/>
  <c r="E1341" i="21"/>
  <c r="E1340" i="21"/>
  <c r="E1339" i="21"/>
  <c r="E1338" i="21"/>
  <c r="E1337" i="21"/>
  <c r="E1336" i="21"/>
  <c r="E1335" i="21"/>
  <c r="E1334" i="21"/>
  <c r="E1333" i="21"/>
  <c r="E1332" i="21"/>
  <c r="E1331" i="21"/>
  <c r="E1330" i="21"/>
  <c r="E1329" i="21"/>
  <c r="E1328" i="21"/>
  <c r="E1327" i="21"/>
  <c r="E1326" i="21"/>
  <c r="E1325" i="21"/>
  <c r="E1324" i="21"/>
  <c r="E1323" i="21"/>
  <c r="E1322" i="21"/>
  <c r="E1321" i="21"/>
  <c r="E1320" i="21"/>
  <c r="E1319" i="21"/>
  <c r="E1318" i="21"/>
  <c r="E1317" i="21"/>
  <c r="E1316" i="21"/>
  <c r="E1315" i="21"/>
  <c r="E1314" i="21"/>
  <c r="E1313" i="21"/>
  <c r="E1312" i="21"/>
  <c r="E1311" i="21"/>
  <c r="E1310" i="21"/>
  <c r="E1309" i="21"/>
  <c r="E1308" i="21"/>
  <c r="E1307" i="21"/>
  <c r="E1306" i="21"/>
  <c r="E1305" i="21"/>
  <c r="E1304" i="21"/>
  <c r="E1303" i="21"/>
  <c r="E1302" i="21"/>
  <c r="E1301" i="21"/>
  <c r="E1300" i="21"/>
  <c r="E1299" i="21"/>
  <c r="E1298" i="21"/>
  <c r="E1297" i="21"/>
  <c r="E1296" i="21"/>
  <c r="E1295" i="21"/>
  <c r="E1294" i="21"/>
  <c r="E1293" i="21"/>
  <c r="E1292" i="21"/>
  <c r="E1291" i="21"/>
  <c r="E1290" i="21"/>
  <c r="E1289" i="21"/>
  <c r="E1288" i="21"/>
  <c r="E1287" i="21"/>
  <c r="E1286" i="21"/>
  <c r="E1285" i="21"/>
  <c r="E1284" i="21"/>
  <c r="E1283" i="21"/>
  <c r="E1282" i="21"/>
  <c r="E1281" i="21"/>
  <c r="E1280" i="21"/>
  <c r="E1279" i="21"/>
  <c r="E1278" i="21"/>
  <c r="E1277" i="21"/>
  <c r="E1276" i="21"/>
  <c r="E1275" i="21"/>
  <c r="E1274" i="21"/>
  <c r="E1273" i="21"/>
  <c r="E1272" i="21"/>
  <c r="E1271" i="21"/>
  <c r="E1270" i="21"/>
  <c r="E1269" i="21"/>
  <c r="E1268" i="21"/>
  <c r="E1267" i="21"/>
  <c r="E1266" i="21"/>
  <c r="E1265" i="21"/>
  <c r="E1264" i="21"/>
  <c r="E1263" i="21"/>
  <c r="E1262" i="21"/>
  <c r="E1261" i="21"/>
  <c r="E1260" i="21"/>
  <c r="E1259" i="21"/>
  <c r="E1258" i="21"/>
  <c r="E1257" i="21"/>
  <c r="E1256" i="21"/>
  <c r="E1255" i="21"/>
  <c r="E1254" i="21"/>
  <c r="E1253" i="21"/>
  <c r="E1252" i="21"/>
  <c r="E1251" i="21"/>
  <c r="E1250" i="21"/>
  <c r="E1249" i="21"/>
  <c r="E1248" i="21"/>
  <c r="E1247" i="21"/>
  <c r="E1246" i="21"/>
  <c r="E1245" i="21"/>
  <c r="E1244" i="21"/>
  <c r="E1243" i="21"/>
  <c r="E1242" i="21"/>
  <c r="E1241" i="21"/>
  <c r="E1240" i="21"/>
  <c r="E1239" i="21"/>
  <c r="E1238" i="21"/>
  <c r="E1237" i="21"/>
  <c r="E1236" i="21"/>
  <c r="E1235" i="21"/>
  <c r="E1234" i="21"/>
  <c r="E1233" i="21"/>
  <c r="E1232" i="21"/>
  <c r="E1231" i="21"/>
  <c r="E1230" i="21"/>
  <c r="E1229" i="21"/>
  <c r="E1228" i="21"/>
  <c r="E1227" i="21"/>
  <c r="E1226" i="21"/>
  <c r="E1225" i="21"/>
  <c r="E1224" i="21"/>
  <c r="E1223" i="21"/>
  <c r="E1222" i="21"/>
  <c r="E1221" i="21"/>
  <c r="E1220" i="21"/>
  <c r="E1219" i="21"/>
  <c r="E1218" i="21"/>
  <c r="E1217" i="21"/>
  <c r="E1216" i="21"/>
  <c r="E1215" i="21"/>
  <c r="E1214" i="21"/>
  <c r="E1213" i="21"/>
  <c r="E1212" i="21"/>
  <c r="E1211" i="21"/>
  <c r="E1210" i="21"/>
  <c r="E1209" i="21"/>
  <c r="E1208" i="21"/>
  <c r="E1207" i="21"/>
  <c r="E1206" i="21"/>
  <c r="E1205" i="21"/>
  <c r="E1204" i="21"/>
  <c r="E1203" i="21"/>
  <c r="E1202" i="21"/>
  <c r="E1201" i="21"/>
  <c r="E1200" i="21"/>
  <c r="E1199" i="21"/>
  <c r="E1198" i="21"/>
  <c r="E1197" i="21"/>
  <c r="E1196" i="21"/>
  <c r="E1195" i="21"/>
  <c r="E1194" i="21"/>
  <c r="E1193" i="21"/>
  <c r="E1192" i="21"/>
  <c r="E1191" i="21"/>
  <c r="E1190" i="21"/>
  <c r="E1189" i="21"/>
  <c r="E1188" i="21"/>
  <c r="E1187" i="21"/>
  <c r="E1186" i="21"/>
  <c r="E1185" i="21"/>
  <c r="E1184" i="21"/>
  <c r="E1183" i="21"/>
  <c r="E1182" i="21"/>
  <c r="E1181" i="21"/>
  <c r="E1180" i="21"/>
  <c r="E1179" i="21"/>
  <c r="E1178" i="21"/>
  <c r="E1177" i="21"/>
  <c r="E1176" i="21"/>
  <c r="E1175" i="21"/>
  <c r="E1174" i="21"/>
  <c r="E1173" i="21"/>
  <c r="E1172" i="21"/>
  <c r="E1171" i="21"/>
  <c r="E1170" i="21"/>
  <c r="E1169" i="21"/>
  <c r="E1168" i="21"/>
  <c r="E1167" i="21"/>
  <c r="E1166" i="21"/>
  <c r="E1165" i="21"/>
  <c r="E1164" i="21"/>
  <c r="E1163" i="21"/>
  <c r="E1162" i="21"/>
  <c r="E1161" i="21"/>
  <c r="E1160" i="21"/>
  <c r="E1159" i="21"/>
  <c r="E1158" i="21"/>
  <c r="E1157" i="21"/>
  <c r="E1156" i="21"/>
  <c r="E1155" i="21"/>
  <c r="E1154" i="21"/>
  <c r="E1153" i="21"/>
  <c r="E1152" i="21"/>
  <c r="E1151" i="21"/>
  <c r="E1150" i="21"/>
  <c r="E1149" i="21"/>
  <c r="E1148" i="21"/>
  <c r="E1147" i="21"/>
  <c r="E1146" i="21"/>
  <c r="E1145" i="21"/>
  <c r="E1144" i="21"/>
  <c r="E1143" i="21"/>
  <c r="E1142" i="21"/>
  <c r="E1141" i="21"/>
  <c r="E1140" i="21"/>
  <c r="E1139" i="21"/>
  <c r="E1138" i="21"/>
  <c r="E1137" i="21"/>
  <c r="E1136" i="21"/>
  <c r="E1135" i="21"/>
  <c r="E1134" i="21"/>
  <c r="E1133" i="21"/>
  <c r="E1132" i="21"/>
  <c r="E1131" i="21"/>
  <c r="E1130" i="21"/>
  <c r="E1129" i="21"/>
  <c r="E1128" i="21"/>
  <c r="E1127" i="21"/>
  <c r="E1126" i="21"/>
  <c r="E1125" i="21"/>
  <c r="E1124" i="21"/>
  <c r="E1123" i="21"/>
  <c r="E1122" i="21"/>
  <c r="E1121" i="21"/>
  <c r="E1120" i="21"/>
  <c r="E1119" i="21"/>
  <c r="E1118" i="21"/>
  <c r="E1117" i="21"/>
  <c r="E1116" i="21"/>
  <c r="E1115" i="21"/>
  <c r="E1114" i="21"/>
  <c r="E1113" i="21"/>
  <c r="E1112" i="21"/>
  <c r="E1111" i="21"/>
  <c r="E1110" i="21"/>
  <c r="E1109" i="21"/>
  <c r="E1108" i="21"/>
  <c r="E1107" i="21"/>
  <c r="E1106" i="21"/>
  <c r="E1105" i="21"/>
  <c r="E1104" i="21"/>
  <c r="E1103" i="21"/>
  <c r="E1102" i="21"/>
  <c r="E1101" i="21"/>
  <c r="E1100" i="21"/>
  <c r="E1099" i="21"/>
  <c r="E1098" i="21"/>
  <c r="E1097" i="21"/>
  <c r="E1096" i="21"/>
  <c r="E1095" i="21"/>
  <c r="E1094" i="21"/>
  <c r="E1093" i="21"/>
  <c r="E1092" i="21"/>
  <c r="E1091" i="21"/>
  <c r="E1090" i="21"/>
  <c r="E1089" i="21"/>
  <c r="E1088" i="21"/>
  <c r="E1087" i="21"/>
  <c r="E1086" i="21"/>
  <c r="E1085" i="21"/>
  <c r="E1084" i="21"/>
  <c r="E1083" i="21"/>
  <c r="E1082" i="21"/>
  <c r="E1081" i="21"/>
  <c r="E1080" i="21"/>
  <c r="E1079" i="21"/>
  <c r="E1078" i="21"/>
  <c r="E1077" i="21"/>
  <c r="E1076" i="21"/>
  <c r="E1075" i="21"/>
  <c r="E1074" i="21"/>
  <c r="E1073" i="21"/>
  <c r="E1072" i="21"/>
  <c r="E1071" i="21"/>
  <c r="E1070" i="21"/>
  <c r="E1069" i="21"/>
  <c r="E1068" i="21"/>
  <c r="E1067" i="21"/>
  <c r="E1066" i="21"/>
  <c r="E1065" i="21"/>
  <c r="E1064" i="21"/>
  <c r="E1063" i="21"/>
  <c r="E1062" i="21"/>
  <c r="E1061" i="21"/>
  <c r="E1060" i="21"/>
  <c r="E1059" i="21"/>
  <c r="E1058" i="21"/>
  <c r="E1057" i="21"/>
  <c r="E1056" i="21"/>
  <c r="E1055" i="21"/>
  <c r="E1054" i="21"/>
  <c r="E1053" i="21"/>
  <c r="E1052" i="21"/>
  <c r="E1051" i="21"/>
  <c r="E1050" i="21"/>
  <c r="E1049" i="21"/>
  <c r="E1048" i="21"/>
  <c r="E1047" i="21"/>
  <c r="E1046" i="21"/>
  <c r="E1045" i="21"/>
  <c r="E1044" i="21"/>
  <c r="E1043" i="21"/>
  <c r="E1042" i="21"/>
  <c r="E1041" i="21"/>
  <c r="E1040" i="21"/>
  <c r="E1039" i="21"/>
  <c r="E1038" i="21"/>
  <c r="E1037" i="21"/>
  <c r="E1036" i="21"/>
  <c r="E1035" i="21"/>
  <c r="E1034" i="21"/>
  <c r="E1033" i="21"/>
  <c r="E1032" i="21"/>
  <c r="E1031" i="21"/>
  <c r="E1030" i="21"/>
  <c r="E1029" i="21"/>
  <c r="E1028" i="21"/>
  <c r="E1027" i="21"/>
  <c r="E1026" i="21"/>
  <c r="E1025" i="21"/>
  <c r="E1024" i="21"/>
  <c r="E1023" i="21"/>
  <c r="E1022" i="21"/>
  <c r="E1021" i="21"/>
  <c r="E1020" i="21"/>
  <c r="E1019" i="21"/>
  <c r="E1018" i="21"/>
  <c r="E1017" i="21"/>
  <c r="E1016" i="21"/>
  <c r="E1015" i="21"/>
  <c r="E1014" i="21"/>
  <c r="E1013" i="21"/>
  <c r="E1012" i="21"/>
  <c r="E1011" i="21"/>
  <c r="E1010" i="21"/>
  <c r="E1009" i="21"/>
  <c r="E1008" i="21"/>
  <c r="E1007" i="21"/>
  <c r="E1006" i="21"/>
  <c r="E1005" i="21"/>
  <c r="E1004" i="21"/>
  <c r="E1003" i="21"/>
  <c r="E1002" i="21"/>
  <c r="E1001" i="21"/>
  <c r="E1000" i="21"/>
  <c r="E999" i="21"/>
  <c r="E998" i="21"/>
  <c r="E997" i="21"/>
  <c r="E996" i="21"/>
  <c r="E995" i="21"/>
  <c r="E994" i="21"/>
  <c r="E993" i="21"/>
  <c r="E992" i="21"/>
  <c r="E991" i="21"/>
  <c r="E990" i="21"/>
  <c r="E989" i="21"/>
  <c r="E988" i="21"/>
  <c r="E987" i="21"/>
  <c r="E986" i="21"/>
  <c r="E985" i="21"/>
  <c r="E984" i="21"/>
  <c r="E983" i="21"/>
  <c r="E982" i="21"/>
  <c r="E981" i="21"/>
  <c r="E980" i="21"/>
  <c r="E979" i="21"/>
  <c r="E978" i="21"/>
  <c r="E977" i="21"/>
  <c r="E976" i="21"/>
  <c r="E975" i="21"/>
  <c r="E974" i="21"/>
  <c r="E973" i="21"/>
  <c r="E972" i="21"/>
  <c r="E971" i="21"/>
  <c r="E970" i="21"/>
  <c r="E969" i="21"/>
  <c r="E968" i="21"/>
  <c r="E967" i="21"/>
  <c r="E966" i="21"/>
  <c r="E965" i="21"/>
  <c r="E964" i="21"/>
  <c r="E963" i="21"/>
  <c r="E962" i="21"/>
  <c r="E961" i="21"/>
  <c r="E960" i="21"/>
  <c r="E959" i="21"/>
  <c r="E958" i="21"/>
  <c r="E957" i="21"/>
  <c r="E956" i="21"/>
  <c r="E955" i="21"/>
  <c r="E954" i="21"/>
  <c r="E953" i="21"/>
  <c r="E952" i="21"/>
  <c r="E951" i="21"/>
  <c r="E950" i="21"/>
  <c r="E949" i="21"/>
  <c r="E948" i="21"/>
  <c r="E947" i="21"/>
  <c r="E946" i="21"/>
  <c r="E945" i="21"/>
  <c r="E944" i="21"/>
  <c r="E943" i="21"/>
  <c r="E942" i="21"/>
  <c r="E941" i="21"/>
  <c r="E940" i="21"/>
  <c r="E939" i="21"/>
  <c r="E938" i="21"/>
  <c r="E937" i="21"/>
  <c r="E936" i="21"/>
  <c r="E935" i="21"/>
  <c r="E934" i="21"/>
  <c r="E933" i="21"/>
  <c r="E932" i="21"/>
  <c r="E931" i="21"/>
  <c r="E930" i="21"/>
  <c r="E929" i="21"/>
  <c r="E928" i="21"/>
  <c r="E927" i="21"/>
  <c r="E926" i="21"/>
  <c r="E925" i="21"/>
  <c r="E924" i="21"/>
  <c r="E923" i="21"/>
  <c r="E922" i="21"/>
  <c r="E921" i="21"/>
  <c r="E920" i="21"/>
  <c r="E919" i="21"/>
  <c r="E918" i="21"/>
  <c r="E917" i="21"/>
  <c r="E916" i="21"/>
  <c r="E915" i="21"/>
  <c r="E914" i="21"/>
  <c r="E913" i="21"/>
  <c r="E912" i="21"/>
  <c r="E911" i="21"/>
  <c r="E910" i="21"/>
  <c r="E909" i="21"/>
  <c r="E908" i="21"/>
  <c r="E907" i="21"/>
  <c r="E906" i="21"/>
  <c r="E905" i="21"/>
  <c r="E904" i="21"/>
  <c r="E903" i="21"/>
  <c r="E902" i="21"/>
  <c r="E901" i="21"/>
  <c r="E900" i="21"/>
  <c r="E899" i="21"/>
  <c r="E898" i="21"/>
  <c r="E897" i="21"/>
  <c r="E896" i="21"/>
  <c r="E895" i="21"/>
  <c r="E894" i="21"/>
  <c r="E893" i="21"/>
  <c r="E892" i="21"/>
  <c r="E891" i="21"/>
  <c r="E890" i="21"/>
  <c r="E889" i="21"/>
  <c r="E888" i="21"/>
  <c r="E887" i="21"/>
  <c r="E886" i="21"/>
  <c r="E885" i="21"/>
  <c r="E884" i="21"/>
  <c r="E883" i="21"/>
  <c r="E882" i="21"/>
  <c r="E881" i="21"/>
  <c r="E880" i="21"/>
  <c r="E879" i="21"/>
  <c r="E878" i="21"/>
  <c r="E877" i="21"/>
  <c r="E876" i="21"/>
  <c r="E875" i="21"/>
  <c r="E874" i="21"/>
  <c r="E873" i="21"/>
  <c r="E872" i="21"/>
  <c r="E871" i="21"/>
  <c r="E870" i="21"/>
  <c r="E869" i="21"/>
  <c r="E868" i="21"/>
  <c r="E867" i="21"/>
  <c r="E866" i="21"/>
  <c r="E865" i="21"/>
  <c r="E864" i="21"/>
  <c r="E863" i="21"/>
  <c r="E862" i="21"/>
  <c r="E861" i="21"/>
  <c r="E860" i="21"/>
  <c r="E859" i="21"/>
  <c r="E858" i="21"/>
  <c r="E857" i="21"/>
  <c r="E856" i="21"/>
  <c r="E855" i="21"/>
  <c r="E854" i="21"/>
  <c r="E853" i="21"/>
  <c r="E852" i="21"/>
  <c r="E851" i="21"/>
  <c r="E850" i="21"/>
  <c r="E849" i="21"/>
  <c r="E848" i="21"/>
  <c r="E847" i="21"/>
  <c r="E846" i="21"/>
  <c r="E845" i="21"/>
  <c r="E844" i="21"/>
  <c r="E843" i="21"/>
  <c r="E842" i="21"/>
  <c r="E841" i="21"/>
  <c r="E840" i="21"/>
  <c r="E839" i="21"/>
  <c r="E838" i="21"/>
  <c r="E837" i="21"/>
  <c r="E836" i="21"/>
  <c r="E835" i="21"/>
  <c r="E834" i="21"/>
  <c r="E833" i="21"/>
  <c r="E832" i="21"/>
  <c r="E831" i="21"/>
  <c r="E830" i="21"/>
  <c r="E829" i="21"/>
  <c r="E828" i="21"/>
  <c r="E827" i="21"/>
  <c r="E826" i="21"/>
  <c r="E825" i="21"/>
  <c r="E824" i="21"/>
  <c r="E823" i="21"/>
  <c r="E822" i="21"/>
  <c r="E821" i="21"/>
  <c r="E820" i="21"/>
  <c r="E819" i="21"/>
  <c r="E818" i="21"/>
  <c r="E817" i="21"/>
  <c r="E816" i="21"/>
  <c r="E815" i="21"/>
  <c r="E814" i="21"/>
  <c r="E813" i="21"/>
  <c r="E812" i="21"/>
  <c r="E811" i="21"/>
  <c r="E810" i="21"/>
  <c r="E809" i="21"/>
  <c r="E808" i="21"/>
  <c r="E807" i="21"/>
  <c r="E806" i="21"/>
  <c r="E805" i="21"/>
  <c r="E804" i="21"/>
  <c r="E803" i="21"/>
  <c r="E802" i="21"/>
  <c r="E801" i="21"/>
  <c r="E800" i="21"/>
  <c r="E799" i="21"/>
  <c r="E798" i="21"/>
  <c r="E797" i="21"/>
  <c r="E796" i="21"/>
  <c r="E795" i="21"/>
  <c r="E794" i="21"/>
  <c r="E793" i="21"/>
  <c r="E792" i="21"/>
  <c r="E791" i="21"/>
  <c r="E790" i="21"/>
  <c r="E789" i="21"/>
  <c r="E788" i="21"/>
  <c r="E787" i="21"/>
  <c r="E786" i="21"/>
  <c r="E785" i="21"/>
  <c r="E784" i="21"/>
  <c r="E783" i="21"/>
  <c r="E782" i="21"/>
  <c r="E781" i="21"/>
  <c r="E780" i="21"/>
  <c r="E779" i="21"/>
  <c r="E778" i="21"/>
  <c r="E777" i="21"/>
  <c r="E776" i="21"/>
  <c r="E775" i="21"/>
  <c r="E774" i="21"/>
  <c r="E773" i="21"/>
  <c r="E772" i="21"/>
  <c r="E771" i="21"/>
  <c r="E770" i="21"/>
  <c r="E769" i="21"/>
  <c r="E768" i="21"/>
  <c r="E767" i="21"/>
  <c r="E766" i="21"/>
  <c r="E765" i="21"/>
  <c r="E764" i="21"/>
  <c r="E763" i="21"/>
  <c r="E762" i="21"/>
  <c r="E761" i="21"/>
  <c r="E760" i="21"/>
  <c r="E759" i="21"/>
  <c r="E758" i="21"/>
  <c r="E757" i="21"/>
  <c r="E756" i="21"/>
  <c r="E755" i="21"/>
  <c r="E754" i="21"/>
  <c r="E753" i="21"/>
  <c r="E752" i="21"/>
  <c r="E751" i="21"/>
  <c r="E750" i="21"/>
  <c r="E749" i="21"/>
  <c r="E748" i="21"/>
  <c r="E747" i="21"/>
  <c r="E746" i="21"/>
  <c r="E745" i="21"/>
  <c r="E744" i="21"/>
  <c r="E743" i="21"/>
  <c r="E742" i="21"/>
  <c r="E741" i="21"/>
  <c r="E740" i="21"/>
  <c r="E739" i="21"/>
  <c r="E738" i="21"/>
  <c r="E737" i="21"/>
  <c r="E736" i="21"/>
  <c r="E735" i="21"/>
  <c r="E734" i="21"/>
  <c r="E733" i="21"/>
  <c r="E732" i="21"/>
  <c r="E731" i="21"/>
  <c r="E730" i="21"/>
  <c r="E729" i="21"/>
  <c r="E728" i="21"/>
  <c r="E727" i="21"/>
  <c r="E726" i="21"/>
  <c r="E725" i="21"/>
  <c r="E724" i="21"/>
  <c r="E723" i="21"/>
  <c r="E722" i="21"/>
  <c r="E721" i="21"/>
  <c r="E720" i="21"/>
  <c r="E719" i="21"/>
  <c r="E718" i="21"/>
  <c r="E717" i="21"/>
  <c r="E716" i="21"/>
  <c r="E715" i="21"/>
  <c r="E714" i="21"/>
  <c r="E713" i="21"/>
  <c r="E712" i="21"/>
  <c r="E711" i="21"/>
  <c r="E710" i="21"/>
  <c r="E709" i="21"/>
  <c r="E708" i="21"/>
  <c r="E707" i="21"/>
  <c r="E706" i="21"/>
  <c r="E705" i="21"/>
  <c r="E704" i="21"/>
  <c r="E703" i="21"/>
  <c r="E702" i="21"/>
  <c r="E701" i="21"/>
  <c r="E700" i="21"/>
  <c r="E699" i="21"/>
  <c r="E698" i="21"/>
  <c r="E697" i="21"/>
  <c r="E696" i="21"/>
  <c r="E695" i="21"/>
  <c r="E694" i="21"/>
  <c r="E693" i="21"/>
  <c r="E692" i="21"/>
  <c r="E691" i="21"/>
  <c r="E690" i="21"/>
  <c r="E689" i="21"/>
  <c r="E688" i="21"/>
  <c r="E687" i="21"/>
  <c r="E686" i="21"/>
  <c r="E685" i="21"/>
  <c r="E684" i="21"/>
  <c r="E683" i="21"/>
  <c r="E682" i="21"/>
  <c r="E681" i="21"/>
  <c r="E680" i="21"/>
  <c r="E679" i="21"/>
  <c r="E678" i="21"/>
  <c r="E677" i="21"/>
  <c r="E676" i="21"/>
  <c r="E675" i="21"/>
  <c r="E674" i="21"/>
  <c r="E673" i="21"/>
  <c r="E672" i="21"/>
  <c r="E671" i="21"/>
  <c r="E670" i="21"/>
  <c r="E669" i="21"/>
  <c r="E668" i="21"/>
  <c r="E667" i="21"/>
  <c r="E666" i="21"/>
  <c r="E665" i="21"/>
  <c r="E664" i="21"/>
  <c r="E663" i="21"/>
  <c r="E662" i="21"/>
  <c r="E661" i="21"/>
  <c r="E660" i="21"/>
  <c r="E659" i="21"/>
  <c r="E658" i="21"/>
  <c r="E657" i="21"/>
  <c r="E656" i="21"/>
  <c r="E655" i="21"/>
  <c r="E654" i="21"/>
  <c r="E653" i="21"/>
  <c r="E652" i="21"/>
  <c r="E651" i="21"/>
  <c r="E650" i="21"/>
  <c r="E649" i="21"/>
  <c r="E648" i="21"/>
  <c r="E647" i="21"/>
  <c r="E646" i="21"/>
  <c r="E645" i="21"/>
  <c r="E644" i="21"/>
  <c r="E643" i="21"/>
  <c r="E642" i="21"/>
  <c r="E641" i="21"/>
  <c r="E640" i="21"/>
  <c r="E639" i="21"/>
  <c r="E638" i="21"/>
  <c r="E637" i="21"/>
  <c r="E636" i="21"/>
  <c r="E635" i="21"/>
  <c r="E634" i="21"/>
  <c r="E633" i="21"/>
  <c r="E632" i="21"/>
  <c r="E631" i="21"/>
  <c r="E630" i="21"/>
  <c r="E629" i="21"/>
  <c r="E628" i="21"/>
  <c r="E627" i="21"/>
  <c r="E626" i="21"/>
  <c r="E625" i="21"/>
  <c r="E624" i="21"/>
  <c r="E623" i="21"/>
  <c r="E622" i="21"/>
  <c r="E621" i="21"/>
  <c r="E620" i="21"/>
  <c r="E619" i="21"/>
  <c r="E618" i="21"/>
  <c r="E617" i="21"/>
  <c r="E616" i="21"/>
  <c r="E615" i="21"/>
  <c r="E614" i="21"/>
  <c r="E613" i="21"/>
  <c r="E612" i="21"/>
  <c r="E611" i="21"/>
  <c r="E610" i="21"/>
  <c r="E609" i="21"/>
  <c r="E608" i="21"/>
  <c r="E607" i="21"/>
  <c r="E606" i="21"/>
  <c r="E605" i="21"/>
  <c r="E604" i="21"/>
  <c r="E603" i="21"/>
  <c r="E602" i="21"/>
  <c r="E601" i="21"/>
  <c r="E600" i="21"/>
  <c r="E599" i="21"/>
  <c r="E598" i="21"/>
  <c r="E597" i="21"/>
  <c r="E596" i="21"/>
  <c r="E595" i="21"/>
  <c r="E594" i="21"/>
  <c r="E593" i="21"/>
  <c r="E592" i="21"/>
  <c r="E591" i="21"/>
  <c r="E590" i="21"/>
  <c r="E589" i="21"/>
  <c r="E588" i="21"/>
  <c r="E587" i="21"/>
  <c r="E586" i="21"/>
  <c r="E585" i="21"/>
  <c r="E584" i="21"/>
  <c r="E583" i="21"/>
  <c r="E582" i="21"/>
  <c r="E581" i="21"/>
  <c r="E580" i="21"/>
  <c r="E579" i="21"/>
  <c r="E578" i="21"/>
  <c r="E577" i="21"/>
  <c r="E576" i="21"/>
  <c r="E575" i="21"/>
  <c r="E574" i="21"/>
  <c r="E573" i="21"/>
  <c r="E572" i="21"/>
  <c r="E571" i="21"/>
  <c r="E570" i="21"/>
  <c r="E569" i="21"/>
  <c r="E568" i="21"/>
  <c r="E567" i="21"/>
  <c r="E566" i="21"/>
  <c r="E565" i="21"/>
  <c r="E564" i="21"/>
  <c r="E563" i="21"/>
  <c r="E562" i="21"/>
  <c r="E561" i="21"/>
  <c r="E560" i="21"/>
  <c r="E559" i="21"/>
  <c r="E558" i="21"/>
  <c r="E557" i="21"/>
  <c r="E556" i="21"/>
  <c r="E555" i="21"/>
  <c r="E554" i="21"/>
  <c r="E553" i="21"/>
  <c r="E552" i="21"/>
  <c r="E551" i="21"/>
  <c r="E550" i="21"/>
  <c r="E549" i="21"/>
  <c r="E548" i="21"/>
  <c r="E547" i="21"/>
  <c r="E546" i="21"/>
  <c r="E545" i="21"/>
  <c r="E544" i="21"/>
  <c r="E543" i="21"/>
  <c r="E542" i="21"/>
  <c r="E541" i="21"/>
  <c r="E540" i="21"/>
  <c r="E539" i="21"/>
  <c r="E538" i="21"/>
  <c r="E537" i="21"/>
  <c r="E536" i="21"/>
  <c r="E535" i="21"/>
  <c r="E534" i="21"/>
  <c r="E533" i="21"/>
  <c r="E532" i="21"/>
  <c r="E531" i="21"/>
  <c r="E530" i="21"/>
  <c r="E529" i="21"/>
  <c r="E528" i="21"/>
  <c r="E527" i="21"/>
  <c r="E526" i="21"/>
  <c r="E525" i="21"/>
  <c r="E524" i="21"/>
  <c r="E523" i="21"/>
  <c r="E522" i="21"/>
  <c r="E521" i="21"/>
  <c r="E520" i="21"/>
  <c r="E519" i="21"/>
  <c r="E518" i="21"/>
  <c r="E517" i="21"/>
  <c r="E516" i="21"/>
  <c r="E515" i="21"/>
  <c r="E514" i="21"/>
  <c r="E513" i="21"/>
  <c r="E512" i="21"/>
  <c r="E511" i="21"/>
  <c r="E510" i="21"/>
  <c r="E509" i="21"/>
  <c r="E508" i="21"/>
  <c r="E507" i="21"/>
  <c r="E506" i="21"/>
  <c r="E505" i="21"/>
  <c r="E504" i="21"/>
  <c r="E503" i="21"/>
  <c r="E502" i="21"/>
  <c r="E501" i="21"/>
  <c r="E500" i="21"/>
  <c r="E499" i="21"/>
  <c r="E498" i="21"/>
  <c r="E497" i="21"/>
  <c r="E496" i="21"/>
  <c r="E495" i="21"/>
  <c r="E494" i="21"/>
  <c r="E493" i="21"/>
  <c r="E492" i="21"/>
  <c r="E491" i="21"/>
  <c r="E490" i="21"/>
  <c r="E489" i="21"/>
  <c r="E488" i="21"/>
  <c r="E487" i="21"/>
  <c r="E486" i="21"/>
  <c r="E485" i="21"/>
  <c r="E484" i="21"/>
  <c r="E483" i="21"/>
  <c r="E482" i="21"/>
  <c r="E481" i="21"/>
  <c r="E480" i="21"/>
  <c r="E479" i="21"/>
  <c r="E478" i="21"/>
  <c r="E477" i="21"/>
  <c r="E476" i="21"/>
  <c r="E475" i="21"/>
  <c r="E474" i="21"/>
  <c r="E473" i="21"/>
  <c r="E472" i="21"/>
  <c r="E471" i="21"/>
  <c r="E470" i="21"/>
  <c r="E469" i="21"/>
  <c r="E468" i="21"/>
  <c r="E467" i="21"/>
  <c r="E466" i="21"/>
  <c r="E465" i="21"/>
  <c r="E464" i="21"/>
  <c r="E463" i="21"/>
  <c r="E462" i="21"/>
  <c r="E461" i="21"/>
  <c r="E460" i="21"/>
  <c r="E459" i="21"/>
  <c r="E458" i="21"/>
  <c r="E457" i="21"/>
  <c r="E456" i="21"/>
  <c r="E455" i="21"/>
  <c r="E454" i="21"/>
  <c r="E453" i="21"/>
  <c r="E452" i="21"/>
  <c r="E451" i="21"/>
  <c r="E450" i="21"/>
  <c r="E449" i="21"/>
  <c r="E448" i="21"/>
  <c r="E447" i="21"/>
  <c r="E446" i="21"/>
  <c r="E445" i="21"/>
  <c r="E444" i="21"/>
  <c r="E443" i="21"/>
  <c r="E442" i="21"/>
  <c r="E441" i="21"/>
  <c r="E440" i="21"/>
  <c r="E439" i="21"/>
  <c r="E438" i="21"/>
  <c r="E437" i="21"/>
  <c r="E436" i="21"/>
  <c r="E435" i="21"/>
  <c r="E434" i="21"/>
  <c r="E433" i="21"/>
  <c r="E432" i="21"/>
  <c r="E431" i="21"/>
  <c r="E430" i="21"/>
  <c r="E429" i="21"/>
  <c r="E428" i="21"/>
  <c r="E427" i="21"/>
  <c r="E426" i="21"/>
  <c r="E425" i="21"/>
  <c r="E424" i="21"/>
  <c r="E423" i="21"/>
  <c r="E422" i="21"/>
  <c r="E421" i="21"/>
  <c r="E420" i="21"/>
  <c r="E419" i="21"/>
  <c r="E418" i="21"/>
  <c r="E417" i="21"/>
  <c r="E416" i="21"/>
  <c r="E415" i="21"/>
  <c r="E414" i="21"/>
  <c r="E413" i="21"/>
  <c r="E412" i="21"/>
  <c r="E411" i="21"/>
  <c r="E410" i="21"/>
  <c r="E409" i="21"/>
  <c r="E408" i="21"/>
  <c r="E407" i="21"/>
  <c r="E406" i="21"/>
  <c r="E405" i="21"/>
  <c r="E404" i="21"/>
  <c r="E403" i="21"/>
  <c r="E402" i="21"/>
  <c r="E401" i="21"/>
  <c r="E400" i="21"/>
  <c r="E399" i="21"/>
  <c r="E398" i="21"/>
  <c r="E397" i="21"/>
  <c r="E396" i="21"/>
  <c r="E395" i="21"/>
  <c r="E394" i="21"/>
  <c r="E393" i="21"/>
  <c r="E392" i="21"/>
  <c r="E391" i="21"/>
  <c r="E390" i="21"/>
  <c r="E389" i="21"/>
  <c r="E388" i="21"/>
  <c r="E387" i="21"/>
  <c r="E386" i="21"/>
  <c r="E385" i="21"/>
  <c r="E384" i="21"/>
  <c r="E383" i="21"/>
  <c r="E382" i="21"/>
  <c r="E381" i="21"/>
  <c r="E380" i="21"/>
  <c r="E379" i="21"/>
  <c r="E378" i="21"/>
  <c r="E377" i="21"/>
  <c r="E376" i="21"/>
  <c r="E375" i="21"/>
  <c r="E374" i="21"/>
  <c r="E373" i="21"/>
  <c r="E372" i="21"/>
  <c r="E371" i="21"/>
  <c r="E370" i="21"/>
  <c r="E369" i="21"/>
  <c r="E368" i="21"/>
  <c r="E367" i="21"/>
  <c r="E366" i="21"/>
  <c r="E365" i="21"/>
  <c r="E364" i="21"/>
  <c r="E363" i="21"/>
  <c r="E362" i="21"/>
  <c r="E361" i="21"/>
  <c r="E360" i="21"/>
  <c r="E359" i="21"/>
  <c r="E358" i="21"/>
  <c r="E357" i="21"/>
  <c r="E356" i="21"/>
  <c r="E355" i="21"/>
  <c r="E354" i="21"/>
  <c r="E353" i="21"/>
  <c r="E352" i="21"/>
  <c r="E351" i="21"/>
  <c r="E350" i="21"/>
  <c r="E349" i="21"/>
  <c r="E348" i="21"/>
  <c r="E347" i="21"/>
  <c r="E346" i="21"/>
  <c r="E345" i="21"/>
  <c r="E344" i="21"/>
  <c r="E343" i="21"/>
  <c r="E342" i="21"/>
  <c r="E341" i="21"/>
  <c r="E340" i="21"/>
  <c r="E339" i="21"/>
  <c r="E338" i="21"/>
  <c r="E337" i="21"/>
  <c r="E336" i="21"/>
  <c r="E335" i="21"/>
  <c r="E334" i="21"/>
  <c r="E333" i="21"/>
  <c r="E332" i="21"/>
  <c r="E331" i="21"/>
  <c r="E330" i="21"/>
  <c r="E329" i="21"/>
  <c r="E328" i="21"/>
  <c r="E327" i="21"/>
  <c r="E326" i="21"/>
  <c r="E325" i="21"/>
  <c r="E324" i="21"/>
  <c r="E323" i="21"/>
  <c r="E322" i="21"/>
  <c r="E321" i="21"/>
  <c r="E320" i="21"/>
  <c r="E319" i="21"/>
  <c r="E318" i="21"/>
  <c r="E317" i="21"/>
  <c r="E316" i="21"/>
  <c r="E315" i="21"/>
  <c r="E314" i="21"/>
  <c r="E313" i="21"/>
  <c r="E312" i="21"/>
  <c r="E311" i="21"/>
  <c r="E310" i="21"/>
  <c r="E309" i="21"/>
  <c r="E308" i="21"/>
  <c r="E307" i="21"/>
  <c r="E306" i="21"/>
  <c r="E305" i="21"/>
  <c r="E304" i="21"/>
  <c r="E303" i="21"/>
  <c r="E302" i="21"/>
  <c r="E301" i="21"/>
  <c r="E300" i="21"/>
  <c r="E299" i="21"/>
  <c r="E298" i="21"/>
  <c r="E297" i="21"/>
  <c r="E296" i="21"/>
  <c r="E295" i="21"/>
  <c r="E294" i="21"/>
  <c r="E293" i="21"/>
  <c r="E292" i="21"/>
  <c r="E291" i="21"/>
  <c r="E290" i="21"/>
  <c r="E289" i="21"/>
  <c r="E288" i="21"/>
  <c r="E287" i="21"/>
  <c r="E286" i="21"/>
  <c r="E285" i="21"/>
  <c r="E284" i="21"/>
  <c r="E283" i="21"/>
  <c r="E282" i="21"/>
  <c r="E281" i="21"/>
  <c r="E280" i="21"/>
  <c r="E279" i="21"/>
  <c r="E278" i="21"/>
  <c r="E277" i="21"/>
  <c r="E276" i="21"/>
  <c r="E275" i="21"/>
  <c r="E274" i="21"/>
  <c r="E273" i="21"/>
  <c r="E272" i="21"/>
  <c r="E271" i="21"/>
  <c r="E270" i="21"/>
  <c r="E269" i="21"/>
  <c r="E268" i="21"/>
  <c r="E267" i="21"/>
  <c r="E266" i="21"/>
  <c r="E265" i="21"/>
  <c r="E264" i="21"/>
  <c r="E263" i="21"/>
  <c r="E262" i="21"/>
  <c r="E261" i="21"/>
  <c r="E260" i="21"/>
  <c r="E259" i="21"/>
  <c r="E258" i="21"/>
  <c r="E257" i="21"/>
  <c r="E256" i="21"/>
  <c r="E255" i="21"/>
  <c r="E254" i="21"/>
  <c r="E253" i="21"/>
  <c r="E252" i="21"/>
  <c r="E251" i="21"/>
  <c r="E250" i="21"/>
  <c r="E249" i="21"/>
  <c r="E248" i="21"/>
  <c r="E247" i="21"/>
  <c r="E246" i="21"/>
  <c r="E245" i="21"/>
  <c r="E244" i="21"/>
  <c r="E243" i="21"/>
  <c r="E242" i="21"/>
  <c r="E241" i="21"/>
  <c r="E240" i="21"/>
  <c r="E239" i="21"/>
  <c r="E238" i="21"/>
  <c r="E237" i="21"/>
  <c r="E236" i="21"/>
  <c r="E235" i="21"/>
  <c r="E234" i="21"/>
  <c r="E233" i="21"/>
  <c r="E232" i="21"/>
  <c r="E231" i="21"/>
  <c r="E230" i="21"/>
  <c r="E229" i="21"/>
  <c r="E228" i="21"/>
  <c r="E227" i="21"/>
  <c r="E226" i="21"/>
  <c r="E225" i="21"/>
  <c r="E224" i="21"/>
  <c r="E223" i="21"/>
  <c r="E222" i="21"/>
  <c r="E221" i="21"/>
  <c r="E220" i="21"/>
  <c r="E219" i="21"/>
  <c r="E218" i="21"/>
  <c r="E217" i="21"/>
  <c r="E216" i="21"/>
  <c r="E215" i="21"/>
  <c r="E214" i="21"/>
  <c r="E213" i="21"/>
  <c r="E212" i="21"/>
  <c r="E211" i="21"/>
  <c r="E210" i="21"/>
  <c r="E209" i="21"/>
  <c r="E208" i="21"/>
  <c r="E207" i="21"/>
  <c r="E206" i="21"/>
  <c r="E205" i="21"/>
  <c r="E204" i="21"/>
  <c r="E203" i="21"/>
  <c r="E202" i="21"/>
  <c r="E201" i="21"/>
  <c r="E200" i="21"/>
  <c r="E199" i="21"/>
  <c r="E198" i="21"/>
  <c r="E197" i="21"/>
  <c r="E196" i="21"/>
  <c r="E195" i="21"/>
  <c r="E194" i="21"/>
  <c r="E193" i="21"/>
  <c r="E192" i="21"/>
  <c r="E191" i="21"/>
  <c r="E190" i="21"/>
  <c r="E189" i="21"/>
  <c r="E188" i="21"/>
  <c r="E187" i="21"/>
  <c r="E186" i="21"/>
  <c r="E185" i="21"/>
  <c r="E184" i="21"/>
  <c r="E183" i="21"/>
  <c r="E182" i="21"/>
  <c r="E181" i="21"/>
  <c r="E180" i="21"/>
  <c r="E179" i="21"/>
  <c r="E178" i="21"/>
  <c r="E177" i="21"/>
  <c r="E176" i="21"/>
  <c r="E175" i="21"/>
  <c r="E174" i="21"/>
  <c r="E173" i="21"/>
  <c r="E172" i="21"/>
  <c r="E171" i="21"/>
  <c r="E170" i="21"/>
  <c r="E169" i="21"/>
  <c r="E168" i="21"/>
  <c r="E167" i="21"/>
  <c r="E166" i="21"/>
  <c r="E165" i="21"/>
  <c r="E164" i="21"/>
  <c r="E163" i="21"/>
  <c r="E162" i="21"/>
  <c r="E161" i="21"/>
  <c r="E160" i="21"/>
  <c r="E159" i="21"/>
  <c r="E158" i="21"/>
  <c r="E157" i="21"/>
  <c r="E156" i="21"/>
  <c r="E155" i="21"/>
  <c r="E154" i="21"/>
  <c r="E153" i="21"/>
  <c r="E152" i="21"/>
  <c r="E151" i="21"/>
  <c r="E150" i="21"/>
  <c r="E149" i="21"/>
  <c r="E148" i="21"/>
  <c r="E147" i="21"/>
  <c r="E146" i="21"/>
  <c r="E145" i="21"/>
  <c r="E144" i="21"/>
  <c r="E143" i="21"/>
  <c r="E142" i="21"/>
  <c r="E141" i="21"/>
  <c r="E140" i="21"/>
  <c r="E139" i="21"/>
  <c r="E138" i="21"/>
  <c r="E137" i="21"/>
  <c r="E136" i="21"/>
  <c r="E135" i="21"/>
  <c r="E134" i="21"/>
  <c r="E133" i="21"/>
  <c r="E132" i="21"/>
  <c r="E131" i="21"/>
  <c r="E130" i="21"/>
  <c r="E129" i="21"/>
  <c r="E128" i="21"/>
  <c r="E127" i="21"/>
  <c r="E126" i="21"/>
  <c r="E125" i="21"/>
  <c r="E124" i="21"/>
  <c r="E123" i="21"/>
  <c r="E122" i="21"/>
  <c r="E121" i="21"/>
  <c r="E120" i="21"/>
  <c r="E119" i="21"/>
  <c r="E118" i="21"/>
  <c r="E117" i="21"/>
  <c r="E116" i="21"/>
  <c r="E115" i="21"/>
  <c r="E114" i="21"/>
  <c r="E113" i="21"/>
  <c r="E112" i="21"/>
  <c r="E111" i="21"/>
  <c r="E110" i="21"/>
  <c r="E109" i="21"/>
  <c r="E108" i="21"/>
  <c r="E107" i="21"/>
  <c r="E106" i="21"/>
  <c r="E105" i="21"/>
  <c r="E104" i="21"/>
  <c r="E103" i="21"/>
  <c r="E102" i="21"/>
  <c r="E101" i="21"/>
  <c r="E100" i="21"/>
  <c r="E99" i="21"/>
  <c r="E98" i="21"/>
  <c r="E97" i="21"/>
  <c r="E96" i="21"/>
  <c r="E95" i="21"/>
  <c r="E94" i="21"/>
  <c r="E93" i="21"/>
  <c r="E92" i="21"/>
  <c r="E91" i="21"/>
  <c r="E90" i="21"/>
  <c r="E89" i="21"/>
  <c r="E88" i="21"/>
  <c r="E87" i="21"/>
  <c r="E86" i="21"/>
  <c r="E85" i="21"/>
  <c r="E84" i="21"/>
  <c r="E83" i="21"/>
  <c r="E82" i="21"/>
  <c r="E81" i="21"/>
  <c r="E80" i="21"/>
  <c r="E79" i="21"/>
  <c r="E78" i="21"/>
  <c r="E77" i="21"/>
  <c r="E76" i="21"/>
  <c r="E75" i="21"/>
  <c r="E74" i="21"/>
  <c r="E73" i="21"/>
  <c r="E72" i="21"/>
  <c r="E71" i="21"/>
  <c r="E70" i="21"/>
  <c r="E69" i="21"/>
  <c r="E68" i="21"/>
  <c r="E67" i="21"/>
  <c r="E66" i="21"/>
  <c r="E65" i="21"/>
  <c r="E64" i="21"/>
  <c r="E63" i="21"/>
  <c r="E62" i="21"/>
  <c r="E61" i="21"/>
  <c r="E60" i="21"/>
  <c r="E59" i="21"/>
  <c r="E58" i="21"/>
  <c r="E57" i="21"/>
  <c r="E56" i="21"/>
  <c r="E55" i="21"/>
  <c r="E54" i="21"/>
  <c r="E53" i="21"/>
  <c r="E52" i="21"/>
  <c r="E51" i="21"/>
  <c r="E50" i="21"/>
  <c r="E49" i="21"/>
  <c r="E48" i="21"/>
  <c r="E47" i="21"/>
  <c r="E46" i="21"/>
  <c r="E45" i="21"/>
  <c r="E44" i="21"/>
  <c r="E43" i="21"/>
  <c r="E42" i="21"/>
  <c r="E41" i="21"/>
  <c r="E40" i="21"/>
  <c r="E39" i="21"/>
  <c r="E38" i="21"/>
  <c r="E37" i="21"/>
  <c r="E36" i="21"/>
  <c r="E35" i="21"/>
  <c r="E34" i="21"/>
  <c r="E33" i="21"/>
  <c r="E32" i="21"/>
  <c r="E31" i="21"/>
  <c r="E30" i="21"/>
  <c r="E29" i="21"/>
  <c r="E28" i="21"/>
  <c r="E27" i="21"/>
  <c r="E26" i="21"/>
  <c r="E25" i="21"/>
  <c r="E24" i="21"/>
  <c r="E23" i="21"/>
  <c r="E22" i="21"/>
  <c r="E21" i="21"/>
  <c r="E20" i="21"/>
  <c r="E19" i="21"/>
  <c r="E18" i="21"/>
  <c r="E17" i="21"/>
  <c r="E16" i="21"/>
  <c r="E15" i="21"/>
  <c r="E14" i="21"/>
  <c r="E13" i="21"/>
  <c r="E12" i="21"/>
  <c r="E11" i="21"/>
  <c r="E10" i="21"/>
  <c r="E9" i="21"/>
  <c r="E8" i="21"/>
  <c r="E7" i="21"/>
  <c r="E6" i="21"/>
  <c r="H5" i="21"/>
  <c r="E5" i="21"/>
  <c r="E4" i="21"/>
  <c r="AJ367" i="9"/>
  <c r="D367" i="9"/>
  <c r="C367" i="9"/>
  <c r="B367" i="9"/>
  <c r="A367" i="9"/>
  <c r="AJ366" i="9"/>
  <c r="D366" i="9"/>
  <c r="C366" i="9"/>
  <c r="B366" i="9"/>
  <c r="A366" i="9" s="1"/>
  <c r="AJ365" i="9"/>
  <c r="D365" i="9"/>
  <c r="C365" i="9"/>
  <c r="B365" i="9"/>
  <c r="A365" i="9"/>
  <c r="AJ364" i="9"/>
  <c r="D364" i="9"/>
  <c r="C364" i="9"/>
  <c r="B364" i="9"/>
  <c r="A364" i="9" s="1"/>
  <c r="AJ363" i="9"/>
  <c r="D363" i="9"/>
  <c r="C363" i="9"/>
  <c r="A363" i="9" s="1"/>
  <c r="B363" i="9"/>
  <c r="AJ362" i="9"/>
  <c r="D362" i="9"/>
  <c r="C362" i="9"/>
  <c r="B362" i="9"/>
  <c r="A362" i="9"/>
  <c r="AJ361" i="9"/>
  <c r="D361" i="9"/>
  <c r="C361" i="9"/>
  <c r="B361" i="9"/>
  <c r="A361" i="9" s="1"/>
  <c r="AJ360" i="9"/>
  <c r="D360" i="9"/>
  <c r="C360" i="9"/>
  <c r="B360" i="9"/>
  <c r="AJ359" i="9"/>
  <c r="D359" i="9"/>
  <c r="C359" i="9"/>
  <c r="B359" i="9"/>
  <c r="A359" i="9"/>
  <c r="AJ358" i="9"/>
  <c r="D358" i="9"/>
  <c r="C358" i="9"/>
  <c r="B358" i="9"/>
  <c r="A358" i="9" s="1"/>
  <c r="AJ357" i="9"/>
  <c r="D357" i="9"/>
  <c r="C357" i="9"/>
  <c r="B357" i="9"/>
  <c r="A357" i="9"/>
  <c r="AJ356" i="9"/>
  <c r="D356" i="9"/>
  <c r="C356" i="9"/>
  <c r="B356" i="9"/>
  <c r="A356" i="9" s="1"/>
  <c r="AJ355" i="9"/>
  <c r="D355" i="9"/>
  <c r="C355" i="9"/>
  <c r="B355" i="9"/>
  <c r="A355" i="9"/>
  <c r="AJ354" i="9"/>
  <c r="D354" i="9"/>
  <c r="C354" i="9"/>
  <c r="B354" i="9"/>
  <c r="A354" i="9" s="1"/>
  <c r="AJ353" i="9"/>
  <c r="D353" i="9"/>
  <c r="C353" i="9"/>
  <c r="B353" i="9"/>
  <c r="AJ352" i="9"/>
  <c r="D352" i="9"/>
  <c r="C352" i="9"/>
  <c r="B352" i="9"/>
  <c r="AJ351" i="9"/>
  <c r="D351" i="9"/>
  <c r="C351" i="9"/>
  <c r="A351" i="9" s="1"/>
  <c r="B351" i="9"/>
  <c r="AJ350" i="9"/>
  <c r="D350" i="9"/>
  <c r="C350" i="9"/>
  <c r="B350" i="9"/>
  <c r="AJ349" i="9"/>
  <c r="D349" i="9"/>
  <c r="C349" i="9"/>
  <c r="B349" i="9"/>
  <c r="A349" i="9"/>
  <c r="AJ348" i="9"/>
  <c r="D348" i="9"/>
  <c r="C348" i="9"/>
  <c r="B348" i="9"/>
  <c r="A348" i="9" s="1"/>
  <c r="AJ347" i="9"/>
  <c r="D347" i="9"/>
  <c r="C347" i="9"/>
  <c r="B347" i="9"/>
  <c r="AJ346" i="9"/>
  <c r="D346" i="9"/>
  <c r="A346" i="9" s="1"/>
  <c r="C346" i="9"/>
  <c r="B346" i="9"/>
  <c r="AJ345" i="9"/>
  <c r="D345" i="9"/>
  <c r="C345" i="9"/>
  <c r="B345" i="9"/>
  <c r="A345" i="9"/>
  <c r="AJ344" i="9"/>
  <c r="D344" i="9"/>
  <c r="C344" i="9"/>
  <c r="B344" i="9"/>
  <c r="A344" i="9" s="1"/>
  <c r="AJ343" i="9"/>
  <c r="D343" i="9"/>
  <c r="C343" i="9"/>
  <c r="B343" i="9"/>
  <c r="A343" i="9"/>
  <c r="AJ342" i="9"/>
  <c r="D342" i="9"/>
  <c r="C342" i="9"/>
  <c r="B342" i="9"/>
  <c r="A342" i="9" s="1"/>
  <c r="AJ341" i="9"/>
  <c r="D341" i="9"/>
  <c r="C341" i="9"/>
  <c r="B341" i="9"/>
  <c r="A341" i="9"/>
  <c r="AJ340" i="9"/>
  <c r="D340" i="9"/>
  <c r="C340" i="9"/>
  <c r="B340" i="9"/>
  <c r="A340" i="9" s="1"/>
  <c r="AJ339" i="9"/>
  <c r="D339" i="9"/>
  <c r="A339" i="9" s="1"/>
  <c r="C339" i="9"/>
  <c r="B339" i="9"/>
  <c r="AJ338" i="9"/>
  <c r="D338" i="9"/>
  <c r="C338" i="9"/>
  <c r="B338" i="9"/>
  <c r="A338" i="9"/>
  <c r="AJ337" i="9"/>
  <c r="D337" i="9"/>
  <c r="C337" i="9"/>
  <c r="B337" i="9"/>
  <c r="A337" i="9" s="1"/>
  <c r="AJ336" i="9"/>
  <c r="D336" i="9"/>
  <c r="C336" i="9"/>
  <c r="B336" i="9"/>
  <c r="AJ335" i="9"/>
  <c r="D335" i="9"/>
  <c r="A335" i="9" s="1"/>
  <c r="C335" i="9"/>
  <c r="B335" i="9"/>
  <c r="AJ334" i="9"/>
  <c r="D334" i="9"/>
  <c r="C334" i="9"/>
  <c r="B334" i="9"/>
  <c r="A334" i="9"/>
  <c r="AJ333" i="9"/>
  <c r="D333" i="9"/>
  <c r="C333" i="9"/>
  <c r="B333" i="9"/>
  <c r="A333" i="9" s="1"/>
  <c r="AJ332" i="9"/>
  <c r="D332" i="9"/>
  <c r="C332" i="9"/>
  <c r="B332" i="9"/>
  <c r="AJ331" i="9"/>
  <c r="D331" i="9"/>
  <c r="C331" i="9"/>
  <c r="B331" i="9"/>
  <c r="AJ330" i="9"/>
  <c r="D330" i="9"/>
  <c r="A330" i="9" s="1"/>
  <c r="C330" i="9"/>
  <c r="B330" i="9"/>
  <c r="AJ329" i="9"/>
  <c r="D329" i="9"/>
  <c r="C329" i="9"/>
  <c r="B329" i="9"/>
  <c r="A329" i="9"/>
  <c r="AJ328" i="9"/>
  <c r="D328" i="9"/>
  <c r="C328" i="9"/>
  <c r="B328" i="9"/>
  <c r="A328" i="9" s="1"/>
  <c r="AJ327" i="9"/>
  <c r="D327" i="9"/>
  <c r="C327" i="9"/>
  <c r="A327" i="9" s="1"/>
  <c r="B327" i="9"/>
  <c r="AJ326" i="9"/>
  <c r="D326" i="9"/>
  <c r="C326" i="9"/>
  <c r="B326" i="9"/>
  <c r="AJ325" i="9"/>
  <c r="D325" i="9"/>
  <c r="C325" i="9"/>
  <c r="A325" i="9" s="1"/>
  <c r="B325" i="9"/>
  <c r="AJ324" i="9"/>
  <c r="D324" i="9"/>
  <c r="C324" i="9"/>
  <c r="B324" i="9"/>
  <c r="AJ323" i="9"/>
  <c r="D323" i="9"/>
  <c r="C323" i="9"/>
  <c r="B323" i="9"/>
  <c r="A323" i="9"/>
  <c r="AJ322" i="9"/>
  <c r="D322" i="9"/>
  <c r="C322" i="9"/>
  <c r="B322" i="9"/>
  <c r="A322" i="9" s="1"/>
  <c r="AJ321" i="9"/>
  <c r="D321" i="9"/>
  <c r="C321" i="9"/>
  <c r="B321" i="9"/>
  <c r="AJ320" i="9"/>
  <c r="D320" i="9"/>
  <c r="C320" i="9"/>
  <c r="B320" i="9"/>
  <c r="AJ319" i="9"/>
  <c r="D319" i="9"/>
  <c r="C319" i="9"/>
  <c r="B319" i="9"/>
  <c r="A319" i="9"/>
  <c r="AJ318" i="9"/>
  <c r="D318" i="9"/>
  <c r="C318" i="9"/>
  <c r="B318" i="9"/>
  <c r="A318" i="9" s="1"/>
  <c r="AJ317" i="9"/>
  <c r="D317" i="9"/>
  <c r="C317" i="9"/>
  <c r="A317" i="9" s="1"/>
  <c r="B317" i="9"/>
  <c r="AJ316" i="9"/>
  <c r="D316" i="9"/>
  <c r="C316" i="9"/>
  <c r="B316" i="9"/>
  <c r="AJ315" i="9"/>
  <c r="D315" i="9"/>
  <c r="C315" i="9"/>
  <c r="B315" i="9"/>
  <c r="AJ314" i="9"/>
  <c r="D314" i="9"/>
  <c r="C314" i="9"/>
  <c r="B314" i="9"/>
  <c r="A314" i="9"/>
  <c r="AJ313" i="9"/>
  <c r="D313" i="9"/>
  <c r="C313" i="9"/>
  <c r="B313" i="9"/>
  <c r="A313" i="9" s="1"/>
  <c r="AJ312" i="9"/>
  <c r="D312" i="9"/>
  <c r="C312" i="9"/>
  <c r="B312" i="9"/>
  <c r="AJ311" i="9"/>
  <c r="D311" i="9"/>
  <c r="C311" i="9"/>
  <c r="A311" i="9" s="1"/>
  <c r="B311" i="9"/>
  <c r="AJ310" i="9"/>
  <c r="D310" i="9"/>
  <c r="C310" i="9"/>
  <c r="B310" i="9"/>
  <c r="AJ309" i="9"/>
  <c r="D309" i="9"/>
  <c r="C309" i="9"/>
  <c r="B309" i="9"/>
  <c r="A309" i="9"/>
  <c r="AJ308" i="9"/>
  <c r="D308" i="9"/>
  <c r="C308" i="9"/>
  <c r="B308" i="9"/>
  <c r="A308" i="9" s="1"/>
  <c r="AJ307" i="9"/>
  <c r="D307" i="9"/>
  <c r="A307" i="9" s="1"/>
  <c r="C307" i="9"/>
  <c r="B307" i="9"/>
  <c r="AJ306" i="9"/>
  <c r="D306" i="9"/>
  <c r="C306" i="9"/>
  <c r="B306" i="9"/>
  <c r="A306" i="9"/>
  <c r="AJ305" i="9"/>
  <c r="D305" i="9"/>
  <c r="C305" i="9"/>
  <c r="B305" i="9"/>
  <c r="A305" i="9" s="1"/>
  <c r="AJ304" i="9"/>
  <c r="D304" i="9"/>
  <c r="C304" i="9"/>
  <c r="B304" i="9"/>
  <c r="AJ303" i="9"/>
  <c r="D303" i="9"/>
  <c r="C303" i="9"/>
  <c r="B303" i="9"/>
  <c r="AJ302" i="9"/>
  <c r="D302" i="9"/>
  <c r="A302" i="9" s="1"/>
  <c r="C302" i="9"/>
  <c r="B302" i="9"/>
  <c r="AJ301" i="9"/>
  <c r="D301" i="9"/>
  <c r="C301" i="9"/>
  <c r="B301" i="9"/>
  <c r="A301" i="9"/>
  <c r="AJ300" i="9"/>
  <c r="D300" i="9"/>
  <c r="C300" i="9"/>
  <c r="B300" i="9"/>
  <c r="A300" i="9" s="1"/>
  <c r="AJ299" i="9"/>
  <c r="D299" i="9"/>
  <c r="C299" i="9"/>
  <c r="A299" i="9" s="1"/>
  <c r="B299" i="9"/>
  <c r="AJ298" i="9"/>
  <c r="D298" i="9"/>
  <c r="C298" i="9"/>
  <c r="B298" i="9"/>
  <c r="A298" i="9"/>
  <c r="AJ297" i="9"/>
  <c r="D297" i="9"/>
  <c r="C297" i="9"/>
  <c r="B297" i="9"/>
  <c r="A297" i="9" s="1"/>
  <c r="AJ296" i="9"/>
  <c r="D296" i="9"/>
  <c r="C296" i="9"/>
  <c r="B296" i="9"/>
  <c r="AJ295" i="9"/>
  <c r="D295" i="9"/>
  <c r="C295" i="9"/>
  <c r="A295" i="9" s="1"/>
  <c r="B295" i="9"/>
  <c r="AJ294" i="9"/>
  <c r="D294" i="9"/>
  <c r="C294" i="9"/>
  <c r="B294" i="9"/>
  <c r="AJ293" i="9"/>
  <c r="D293" i="9"/>
  <c r="C293" i="9"/>
  <c r="B293" i="9"/>
  <c r="A293" i="9"/>
  <c r="AJ292" i="9"/>
  <c r="D292" i="9"/>
  <c r="C292" i="9"/>
  <c r="B292" i="9"/>
  <c r="A292" i="9" s="1"/>
  <c r="AJ291" i="9"/>
  <c r="D291" i="9"/>
  <c r="C291" i="9"/>
  <c r="B291" i="9"/>
  <c r="A291" i="9"/>
  <c r="AJ290" i="9"/>
  <c r="D290" i="9"/>
  <c r="C290" i="9"/>
  <c r="B290" i="9"/>
  <c r="A290" i="9" s="1"/>
  <c r="AJ289" i="9"/>
  <c r="D289" i="9"/>
  <c r="C289" i="9"/>
  <c r="B289" i="9"/>
  <c r="AJ288" i="9"/>
  <c r="D288" i="9"/>
  <c r="C288" i="9"/>
  <c r="B288" i="9"/>
  <c r="AJ287" i="9"/>
  <c r="D287" i="9"/>
  <c r="C287" i="9"/>
  <c r="A287" i="9" s="1"/>
  <c r="B287" i="9"/>
  <c r="AJ286" i="9"/>
  <c r="D286" i="9"/>
  <c r="C286" i="9"/>
  <c r="B286" i="9"/>
  <c r="A286" i="9"/>
  <c r="AJ285" i="9"/>
  <c r="D285" i="9"/>
  <c r="C285" i="9"/>
  <c r="B285" i="9"/>
  <c r="A285" i="9" s="1"/>
  <c r="AJ284" i="9"/>
  <c r="D284" i="9"/>
  <c r="C284" i="9"/>
  <c r="B284" i="9"/>
  <c r="AJ283" i="9"/>
  <c r="D283" i="9"/>
  <c r="C283" i="9"/>
  <c r="A283" i="9" s="1"/>
  <c r="B283" i="9"/>
  <c r="AJ282" i="9"/>
  <c r="D282" i="9"/>
  <c r="A282" i="9" s="1"/>
  <c r="C282" i="9"/>
  <c r="B282" i="9"/>
  <c r="AJ281" i="9"/>
  <c r="D281" i="9"/>
  <c r="C281" i="9"/>
  <c r="B281" i="9"/>
  <c r="A281" i="9"/>
  <c r="AJ280" i="9"/>
  <c r="D280" i="9"/>
  <c r="C280" i="9"/>
  <c r="B280" i="9"/>
  <c r="A280" i="9" s="1"/>
  <c r="AJ279" i="9"/>
  <c r="D279" i="9"/>
  <c r="C279" i="9"/>
  <c r="B279" i="9"/>
  <c r="A279" i="9"/>
  <c r="AJ278" i="9"/>
  <c r="D278" i="9"/>
  <c r="C278" i="9"/>
  <c r="B278" i="9"/>
  <c r="A278" i="9" s="1"/>
  <c r="AJ277" i="9"/>
  <c r="D277" i="9"/>
  <c r="C277" i="9"/>
  <c r="A277" i="9" s="1"/>
  <c r="B277" i="9"/>
  <c r="AJ276" i="9"/>
  <c r="D276" i="9"/>
  <c r="C276" i="9"/>
  <c r="B276" i="9"/>
  <c r="AJ275" i="9"/>
  <c r="D275" i="9"/>
  <c r="A275" i="9" s="1"/>
  <c r="C275" i="9"/>
  <c r="B275" i="9"/>
  <c r="AJ274" i="9"/>
  <c r="D274" i="9"/>
  <c r="C274" i="9"/>
  <c r="B274" i="9"/>
  <c r="A274" i="9"/>
  <c r="AJ273" i="9"/>
  <c r="D273" i="9"/>
  <c r="C273" i="9"/>
  <c r="B273" i="9"/>
  <c r="A273" i="9" s="1"/>
  <c r="AJ272" i="9"/>
  <c r="D272" i="9"/>
  <c r="C272" i="9"/>
  <c r="B272" i="9"/>
  <c r="AJ271" i="9"/>
  <c r="D271" i="9"/>
  <c r="C271" i="9"/>
  <c r="B271" i="9"/>
  <c r="A271" i="9"/>
  <c r="AJ270" i="9"/>
  <c r="D270" i="9"/>
  <c r="C270" i="9"/>
  <c r="B270" i="9"/>
  <c r="A270" i="9" s="1"/>
  <c r="AJ269" i="9"/>
  <c r="D269" i="9"/>
  <c r="C269" i="9"/>
  <c r="B269" i="9"/>
  <c r="AJ268" i="9"/>
  <c r="D268" i="9"/>
  <c r="C268" i="9"/>
  <c r="B268" i="9"/>
  <c r="AJ267" i="9"/>
  <c r="D267" i="9"/>
  <c r="C267" i="9"/>
  <c r="A267" i="9" s="1"/>
  <c r="B267" i="9"/>
  <c r="AJ266" i="9"/>
  <c r="D266" i="9"/>
  <c r="C266" i="9"/>
  <c r="B266" i="9"/>
  <c r="A266" i="9"/>
  <c r="AJ265" i="9"/>
  <c r="D265" i="9"/>
  <c r="C265" i="9"/>
  <c r="B265" i="9"/>
  <c r="A265" i="9" s="1"/>
  <c r="AJ264" i="9"/>
  <c r="D264" i="9"/>
  <c r="C264" i="9"/>
  <c r="B264" i="9"/>
  <c r="AJ263" i="9"/>
  <c r="D263" i="9"/>
  <c r="C263" i="9"/>
  <c r="B263" i="9"/>
  <c r="A263" i="9"/>
  <c r="AJ262" i="9"/>
  <c r="D262" i="9"/>
  <c r="C262" i="9"/>
  <c r="B262" i="9"/>
  <c r="A262" i="9" s="1"/>
  <c r="AJ261" i="9"/>
  <c r="D261" i="9"/>
  <c r="C261" i="9"/>
  <c r="A261" i="9" s="1"/>
  <c r="B261" i="9"/>
  <c r="AJ260" i="9"/>
  <c r="D260" i="9"/>
  <c r="C260" i="9"/>
  <c r="B260" i="9"/>
  <c r="AJ259" i="9"/>
  <c r="D259" i="9"/>
  <c r="A259" i="9" s="1"/>
  <c r="C259" i="9"/>
  <c r="B259" i="9"/>
  <c r="AJ258" i="9"/>
  <c r="D258" i="9"/>
  <c r="C258" i="9"/>
  <c r="B258" i="9"/>
  <c r="A258" i="9"/>
  <c r="AJ257" i="9"/>
  <c r="D257" i="9"/>
  <c r="C257" i="9"/>
  <c r="B257" i="9"/>
  <c r="A257" i="9" s="1"/>
  <c r="AJ256" i="9"/>
  <c r="D256" i="9"/>
  <c r="C256" i="9"/>
  <c r="B256" i="9"/>
  <c r="AJ255" i="9"/>
  <c r="D255" i="9"/>
  <c r="C255" i="9"/>
  <c r="B255" i="9"/>
  <c r="A255" i="9"/>
  <c r="AJ254" i="9"/>
  <c r="D254" i="9"/>
  <c r="C254" i="9"/>
  <c r="B254" i="9"/>
  <c r="A254" i="9" s="1"/>
  <c r="AJ253" i="9"/>
  <c r="D253" i="9"/>
  <c r="C253" i="9"/>
  <c r="B253" i="9"/>
  <c r="A253" i="9"/>
  <c r="AJ252" i="9"/>
  <c r="D252" i="9"/>
  <c r="C252" i="9"/>
  <c r="B252" i="9"/>
  <c r="A252" i="9" s="1"/>
  <c r="AJ251" i="9"/>
  <c r="D251" i="9"/>
  <c r="C251" i="9"/>
  <c r="B251" i="9"/>
  <c r="AJ250" i="9"/>
  <c r="D250" i="9"/>
  <c r="A250" i="9" s="1"/>
  <c r="C250" i="9"/>
  <c r="B250" i="9"/>
  <c r="AJ249" i="9"/>
  <c r="D249" i="9"/>
  <c r="C249" i="9"/>
  <c r="B249" i="9"/>
  <c r="A249" i="9"/>
  <c r="AJ248" i="9"/>
  <c r="D248" i="9"/>
  <c r="C248" i="9"/>
  <c r="B248" i="9"/>
  <c r="A248" i="9" s="1"/>
  <c r="AJ247" i="9"/>
  <c r="D247" i="9"/>
  <c r="C247" i="9"/>
  <c r="A247" i="9" s="1"/>
  <c r="B247" i="9"/>
  <c r="AJ246" i="9"/>
  <c r="D246" i="9"/>
  <c r="C246" i="9"/>
  <c r="B246" i="9"/>
  <c r="AJ245" i="9"/>
  <c r="D245" i="9"/>
  <c r="C245" i="9"/>
  <c r="B245" i="9"/>
  <c r="A245" i="9"/>
  <c r="AJ244" i="9"/>
  <c r="D244" i="9"/>
  <c r="C244" i="9"/>
  <c r="B244" i="9"/>
  <c r="A244" i="9" s="1"/>
  <c r="AJ243" i="9"/>
  <c r="D243" i="9"/>
  <c r="C243" i="9"/>
  <c r="B243" i="9"/>
  <c r="A243" i="9"/>
  <c r="AJ242" i="9"/>
  <c r="D242" i="9"/>
  <c r="C242" i="9"/>
  <c r="B242" i="9"/>
  <c r="A242" i="9" s="1"/>
  <c r="AJ241" i="9"/>
  <c r="D241" i="9"/>
  <c r="C241" i="9"/>
  <c r="B241" i="9"/>
  <c r="AJ240" i="9"/>
  <c r="D240" i="9"/>
  <c r="C240" i="9"/>
  <c r="B240" i="9"/>
  <c r="AJ239" i="9"/>
  <c r="D239" i="9"/>
  <c r="C239" i="9"/>
  <c r="A239" i="9" s="1"/>
  <c r="B239" i="9"/>
  <c r="AJ238" i="9"/>
  <c r="D238" i="9"/>
  <c r="C238" i="9"/>
  <c r="B238" i="9"/>
  <c r="A238" i="9"/>
  <c r="AJ237" i="9"/>
  <c r="D237" i="9"/>
  <c r="C237" i="9"/>
  <c r="B237" i="9"/>
  <c r="A237" i="9" s="1"/>
  <c r="AJ236" i="9"/>
  <c r="D236" i="9"/>
  <c r="C236" i="9"/>
  <c r="B236" i="9"/>
  <c r="AJ235" i="9"/>
  <c r="D235" i="9"/>
  <c r="C235" i="9"/>
  <c r="A235" i="9" s="1"/>
  <c r="B235" i="9"/>
  <c r="AJ234" i="9"/>
  <c r="D234" i="9"/>
  <c r="C234" i="9"/>
  <c r="B234" i="9"/>
  <c r="A234" i="9"/>
  <c r="AJ233" i="9"/>
  <c r="D233" i="9"/>
  <c r="C233" i="9"/>
  <c r="B233" i="9"/>
  <c r="A233" i="9" s="1"/>
  <c r="AJ232" i="9"/>
  <c r="D232" i="9"/>
  <c r="C232" i="9"/>
  <c r="B232" i="9"/>
  <c r="AJ231" i="9"/>
  <c r="D231" i="9"/>
  <c r="C231" i="9"/>
  <c r="A231" i="9" s="1"/>
  <c r="B231" i="9"/>
  <c r="AJ230" i="9"/>
  <c r="D230" i="9"/>
  <c r="C230" i="9"/>
  <c r="B230" i="9"/>
  <c r="AJ229" i="9"/>
  <c r="D229" i="9"/>
  <c r="C229" i="9"/>
  <c r="B229" i="9"/>
  <c r="A229" i="9"/>
  <c r="AJ228" i="9"/>
  <c r="D228" i="9"/>
  <c r="C228" i="9"/>
  <c r="B228" i="9"/>
  <c r="A228" i="9" s="1"/>
  <c r="AJ227" i="9"/>
  <c r="D227" i="9"/>
  <c r="C227" i="9"/>
  <c r="B227" i="9"/>
  <c r="A227" i="9"/>
  <c r="AJ226" i="9"/>
  <c r="D226" i="9"/>
  <c r="C226" i="9"/>
  <c r="B226" i="9"/>
  <c r="A226" i="9" s="1"/>
  <c r="AJ225" i="9"/>
  <c r="D225" i="9"/>
  <c r="C225" i="9"/>
  <c r="B225" i="9"/>
  <c r="AJ224" i="9"/>
  <c r="D224" i="9"/>
  <c r="C224" i="9"/>
  <c r="B224" i="9"/>
  <c r="AJ223" i="9"/>
  <c r="D223" i="9"/>
  <c r="C223" i="9"/>
  <c r="B223" i="9"/>
  <c r="A223" i="9"/>
  <c r="AJ222" i="9"/>
  <c r="D222" i="9"/>
  <c r="C222" i="9"/>
  <c r="B222" i="9"/>
  <c r="A222" i="9" s="1"/>
  <c r="AJ221" i="9"/>
  <c r="D221" i="9"/>
  <c r="C221" i="9"/>
  <c r="A221" i="9" s="1"/>
  <c r="B221" i="9"/>
  <c r="AJ220" i="9"/>
  <c r="D220" i="9"/>
  <c r="C220" i="9"/>
  <c r="B220" i="9"/>
  <c r="AJ219" i="9"/>
  <c r="D219" i="9"/>
  <c r="C219" i="9"/>
  <c r="B219" i="9"/>
  <c r="AJ218" i="9"/>
  <c r="D218" i="9"/>
  <c r="A218" i="9" s="1"/>
  <c r="C218" i="9"/>
  <c r="B218" i="9"/>
  <c r="AJ217" i="9"/>
  <c r="D217" i="9"/>
  <c r="C217" i="9"/>
  <c r="B217" i="9"/>
  <c r="A217" i="9"/>
  <c r="AJ216" i="9"/>
  <c r="D216" i="9"/>
  <c r="C216" i="9"/>
  <c r="B216" i="9"/>
  <c r="A216" i="9" s="1"/>
  <c r="AJ215" i="9"/>
  <c r="D215" i="9"/>
  <c r="C215" i="9"/>
  <c r="B215" i="9"/>
  <c r="A215" i="9"/>
  <c r="AJ214" i="9"/>
  <c r="D214" i="9"/>
  <c r="C214" i="9"/>
  <c r="B214" i="9"/>
  <c r="A214" i="9" s="1"/>
  <c r="AJ213" i="9"/>
  <c r="D213" i="9"/>
  <c r="C213" i="9"/>
  <c r="A213" i="9" s="1"/>
  <c r="B213" i="9"/>
  <c r="AJ212" i="9"/>
  <c r="D212" i="9"/>
  <c r="C212" i="9"/>
  <c r="B212" i="9"/>
  <c r="AJ211" i="9"/>
  <c r="D211" i="9"/>
  <c r="A211" i="9" s="1"/>
  <c r="C211" i="9"/>
  <c r="B211" i="9"/>
  <c r="AJ210" i="9"/>
  <c r="D210" i="9"/>
  <c r="C210" i="9"/>
  <c r="B210" i="9"/>
  <c r="A210" i="9"/>
  <c r="AJ209" i="9"/>
  <c r="D209" i="9"/>
  <c r="C209" i="9"/>
  <c r="B209" i="9"/>
  <c r="A209" i="9" s="1"/>
  <c r="AJ208" i="9"/>
  <c r="D208" i="9"/>
  <c r="C208" i="9"/>
  <c r="B208" i="9"/>
  <c r="AJ207" i="9"/>
  <c r="D207" i="9"/>
  <c r="A207" i="9" s="1"/>
  <c r="C207" i="9"/>
  <c r="B207" i="9"/>
  <c r="AJ206" i="9"/>
  <c r="D206" i="9"/>
  <c r="C206" i="9"/>
  <c r="B206" i="9"/>
  <c r="A206" i="9"/>
  <c r="AJ205" i="9"/>
  <c r="D205" i="9"/>
  <c r="C205" i="9"/>
  <c r="B205" i="9"/>
  <c r="A205" i="9" s="1"/>
  <c r="AJ204" i="9"/>
  <c r="D204" i="9"/>
  <c r="C204" i="9"/>
  <c r="B204" i="9"/>
  <c r="AJ203" i="9"/>
  <c r="D203" i="9"/>
  <c r="C203" i="9"/>
  <c r="B203" i="9"/>
  <c r="AJ202" i="9"/>
  <c r="D202" i="9"/>
  <c r="A202" i="9" s="1"/>
  <c r="C202" i="9"/>
  <c r="B202" i="9"/>
  <c r="AJ201" i="9"/>
  <c r="D201" i="9"/>
  <c r="C201" i="9"/>
  <c r="B201" i="9"/>
  <c r="A201" i="9"/>
  <c r="AJ200" i="9"/>
  <c r="D200" i="9"/>
  <c r="C200" i="9"/>
  <c r="B200" i="9"/>
  <c r="A200" i="9" s="1"/>
  <c r="AJ199" i="9"/>
  <c r="D199" i="9"/>
  <c r="C199" i="9"/>
  <c r="B199" i="9"/>
  <c r="A199" i="9"/>
  <c r="AJ198" i="9"/>
  <c r="D198" i="9"/>
  <c r="C198" i="9"/>
  <c r="B198" i="9"/>
  <c r="A198" i="9" s="1"/>
  <c r="AJ197" i="9"/>
  <c r="D197" i="9"/>
  <c r="C197" i="9"/>
  <c r="A197" i="9" s="1"/>
  <c r="B197" i="9"/>
  <c r="AJ196" i="9"/>
  <c r="D196" i="9"/>
  <c r="C196" i="9"/>
  <c r="B196" i="9"/>
  <c r="AJ195" i="9"/>
  <c r="D195" i="9"/>
  <c r="C195" i="9"/>
  <c r="B195" i="9"/>
  <c r="A195" i="9"/>
  <c r="AJ194" i="9"/>
  <c r="D194" i="9"/>
  <c r="C194" i="9"/>
  <c r="B194" i="9"/>
  <c r="A194" i="9" s="1"/>
  <c r="AJ193" i="9"/>
  <c r="D193" i="9"/>
  <c r="C193" i="9"/>
  <c r="B193" i="9"/>
  <c r="AJ192" i="9"/>
  <c r="D192" i="9"/>
  <c r="C192" i="9"/>
  <c r="B192" i="9"/>
  <c r="AJ191" i="9"/>
  <c r="D191" i="9"/>
  <c r="C191" i="9"/>
  <c r="A191" i="9" s="1"/>
  <c r="B191" i="9"/>
  <c r="AJ190" i="9"/>
  <c r="D190" i="9"/>
  <c r="C190" i="9"/>
  <c r="B190" i="9"/>
  <c r="AJ189" i="9"/>
  <c r="D189" i="9"/>
  <c r="C189" i="9"/>
  <c r="B189" i="9"/>
  <c r="A189" i="9"/>
  <c r="AJ188" i="9"/>
  <c r="D188" i="9"/>
  <c r="C188" i="9"/>
  <c r="B188" i="9"/>
  <c r="A188" i="9" s="1"/>
  <c r="AJ187" i="9"/>
  <c r="D187" i="9"/>
  <c r="C187" i="9"/>
  <c r="B187" i="9"/>
  <c r="AJ186" i="9"/>
  <c r="D186" i="9"/>
  <c r="C186" i="9"/>
  <c r="B186" i="9"/>
  <c r="A186" i="9"/>
  <c r="AJ185" i="9"/>
  <c r="D185" i="9"/>
  <c r="C185" i="9"/>
  <c r="B185" i="9"/>
  <c r="A185" i="9" s="1"/>
  <c r="AJ184" i="9"/>
  <c r="D184" i="9"/>
  <c r="C184" i="9"/>
  <c r="B184" i="9"/>
  <c r="AJ183" i="9"/>
  <c r="D183" i="9"/>
  <c r="C183" i="9"/>
  <c r="A183" i="9" s="1"/>
  <c r="B183" i="9"/>
  <c r="AJ182" i="9"/>
  <c r="D182" i="9"/>
  <c r="C182" i="9"/>
  <c r="B182" i="9"/>
  <c r="AJ181" i="9"/>
  <c r="D181" i="9"/>
  <c r="C181" i="9"/>
  <c r="A181" i="9" s="1"/>
  <c r="B181" i="9"/>
  <c r="AJ180" i="9"/>
  <c r="D180" i="9"/>
  <c r="C180" i="9"/>
  <c r="B180" i="9"/>
  <c r="AJ179" i="9"/>
  <c r="D179" i="9"/>
  <c r="A179" i="9" s="1"/>
  <c r="C179" i="9"/>
  <c r="B179" i="9"/>
  <c r="AJ178" i="9"/>
  <c r="D178" i="9"/>
  <c r="C178" i="9"/>
  <c r="B178" i="9"/>
  <c r="A178" i="9"/>
  <c r="AJ177" i="9"/>
  <c r="D177" i="9"/>
  <c r="C177" i="9"/>
  <c r="B177" i="9"/>
  <c r="A177" i="9" s="1"/>
  <c r="AJ176" i="9"/>
  <c r="D176" i="9"/>
  <c r="C176" i="9"/>
  <c r="B176" i="9"/>
  <c r="AJ175" i="9"/>
  <c r="D175" i="9"/>
  <c r="C175" i="9"/>
  <c r="B175" i="9"/>
  <c r="AJ174" i="9"/>
  <c r="D174" i="9"/>
  <c r="A174" i="9" s="1"/>
  <c r="C174" i="9"/>
  <c r="B174" i="9"/>
  <c r="AJ173" i="9"/>
  <c r="D173" i="9"/>
  <c r="C173" i="9"/>
  <c r="B173" i="9"/>
  <c r="A173" i="9"/>
  <c r="AJ172" i="9"/>
  <c r="D172" i="9"/>
  <c r="C172" i="9"/>
  <c r="B172" i="9"/>
  <c r="A172" i="9" s="1"/>
  <c r="AJ171" i="9"/>
  <c r="D171" i="9"/>
  <c r="C171" i="9"/>
  <c r="A171" i="9" s="1"/>
  <c r="B171" i="9"/>
  <c r="AJ170" i="9"/>
  <c r="D170" i="9"/>
  <c r="C170" i="9"/>
  <c r="B170" i="9"/>
  <c r="A170" i="9"/>
  <c r="AJ169" i="9"/>
  <c r="D169" i="9"/>
  <c r="C169" i="9"/>
  <c r="B169" i="9"/>
  <c r="A169" i="9" s="1"/>
  <c r="AJ168" i="9"/>
  <c r="D168" i="9"/>
  <c r="C168" i="9"/>
  <c r="B168" i="9"/>
  <c r="AJ167" i="9"/>
  <c r="D167" i="9"/>
  <c r="C167" i="9"/>
  <c r="B167" i="9"/>
  <c r="A167" i="9"/>
  <c r="AJ166" i="9"/>
  <c r="D166" i="9"/>
  <c r="C166" i="9"/>
  <c r="B166" i="9"/>
  <c r="A166" i="9" s="1"/>
  <c r="AJ165" i="9"/>
  <c r="D165" i="9"/>
  <c r="C165" i="9"/>
  <c r="B165" i="9"/>
  <c r="A165" i="9"/>
  <c r="AJ164" i="9"/>
  <c r="D164" i="9"/>
  <c r="C164" i="9"/>
  <c r="B164" i="9"/>
  <c r="A164" i="9" s="1"/>
  <c r="AJ163" i="9"/>
  <c r="D163" i="9"/>
  <c r="C163" i="9"/>
  <c r="B163" i="9"/>
  <c r="A163" i="9"/>
  <c r="AJ162" i="9"/>
  <c r="D162" i="9"/>
  <c r="C162" i="9"/>
  <c r="B162" i="9"/>
  <c r="A162" i="9" s="1"/>
  <c r="AJ161" i="9"/>
  <c r="D161" i="9"/>
  <c r="C161" i="9"/>
  <c r="B161" i="9"/>
  <c r="AJ160" i="9"/>
  <c r="D160" i="9"/>
  <c r="C160" i="9"/>
  <c r="B160" i="9"/>
  <c r="AJ159" i="9"/>
  <c r="D159" i="9"/>
  <c r="A159" i="9" s="1"/>
  <c r="C159" i="9"/>
  <c r="B159" i="9"/>
  <c r="AJ158" i="9"/>
  <c r="D158" i="9"/>
  <c r="C158" i="9"/>
  <c r="B158" i="9"/>
  <c r="A158" i="9"/>
  <c r="AJ157" i="9"/>
  <c r="D157" i="9"/>
  <c r="C157" i="9"/>
  <c r="B157" i="9"/>
  <c r="A157" i="9" s="1"/>
  <c r="AJ156" i="9"/>
  <c r="D156" i="9"/>
  <c r="C156" i="9"/>
  <c r="B156" i="9"/>
  <c r="AJ155" i="9"/>
  <c r="D155" i="9"/>
  <c r="C155" i="9"/>
  <c r="A155" i="9" s="1"/>
  <c r="B155" i="9"/>
  <c r="AJ154" i="9"/>
  <c r="D154" i="9"/>
  <c r="A154" i="9" s="1"/>
  <c r="C154" i="9"/>
  <c r="B154" i="9"/>
  <c r="AJ153" i="9"/>
  <c r="D153" i="9"/>
  <c r="C153" i="9"/>
  <c r="B153" i="9"/>
  <c r="A153" i="9"/>
  <c r="AJ152" i="9"/>
  <c r="D152" i="9"/>
  <c r="C152" i="9"/>
  <c r="B152" i="9"/>
  <c r="A152" i="9" s="1"/>
  <c r="AJ151" i="9"/>
  <c r="D151" i="9"/>
  <c r="C151" i="9"/>
  <c r="B151" i="9"/>
  <c r="A151" i="9"/>
  <c r="AJ150" i="9"/>
  <c r="D150" i="9"/>
  <c r="C150" i="9"/>
  <c r="B150" i="9"/>
  <c r="A150" i="9" s="1"/>
  <c r="AJ149" i="9"/>
  <c r="D149" i="9"/>
  <c r="C149" i="9"/>
  <c r="B149" i="9"/>
  <c r="A149" i="9"/>
  <c r="AJ148" i="9"/>
  <c r="D148" i="9"/>
  <c r="C148" i="9"/>
  <c r="B148" i="9"/>
  <c r="A148" i="9" s="1"/>
  <c r="AJ147" i="9"/>
  <c r="D147" i="9"/>
  <c r="A147" i="9" s="1"/>
  <c r="C147" i="9"/>
  <c r="B147" i="9"/>
  <c r="AJ146" i="9"/>
  <c r="D146" i="9"/>
  <c r="C146" i="9"/>
  <c r="B146" i="9"/>
  <c r="A146" i="9"/>
  <c r="AJ145" i="9"/>
  <c r="D145" i="9"/>
  <c r="C145" i="9"/>
  <c r="B145" i="9"/>
  <c r="A145" i="9" s="1"/>
  <c r="AJ144" i="9"/>
  <c r="D144" i="9"/>
  <c r="C144" i="9"/>
  <c r="B144" i="9"/>
  <c r="AJ143" i="9"/>
  <c r="D143" i="9"/>
  <c r="C143" i="9"/>
  <c r="B143" i="9"/>
  <c r="A143" i="9"/>
  <c r="AJ142" i="9"/>
  <c r="D142" i="9"/>
  <c r="C142" i="9"/>
  <c r="B142" i="9"/>
  <c r="A142" i="9" s="1"/>
  <c r="AJ141" i="9"/>
  <c r="D141" i="9"/>
  <c r="C141" i="9"/>
  <c r="B141" i="9"/>
  <c r="AJ140" i="9"/>
  <c r="D140" i="9"/>
  <c r="C140" i="9"/>
  <c r="B140" i="9"/>
  <c r="AJ139" i="9"/>
  <c r="D139" i="9"/>
  <c r="C139" i="9"/>
  <c r="A139" i="9" s="1"/>
  <c r="B139" i="9"/>
  <c r="AJ138" i="9"/>
  <c r="D138" i="9"/>
  <c r="C138" i="9"/>
  <c r="B138" i="9"/>
  <c r="A138" i="9"/>
  <c r="AJ137" i="9"/>
  <c r="D137" i="9"/>
  <c r="C137" i="9"/>
  <c r="B137" i="9"/>
  <c r="A137" i="9" s="1"/>
  <c r="AJ136" i="9"/>
  <c r="D136" i="9"/>
  <c r="C136" i="9"/>
  <c r="B136" i="9"/>
  <c r="AJ135" i="9"/>
  <c r="D135" i="9"/>
  <c r="C135" i="9"/>
  <c r="A135" i="9" s="1"/>
  <c r="B135" i="9"/>
  <c r="AJ134" i="9"/>
  <c r="D134" i="9"/>
  <c r="C134" i="9"/>
  <c r="B134" i="9"/>
  <c r="AJ133" i="9"/>
  <c r="D133" i="9"/>
  <c r="C133" i="9"/>
  <c r="A133" i="9" s="1"/>
  <c r="B133" i="9"/>
  <c r="AJ132" i="9"/>
  <c r="D132" i="9"/>
  <c r="C132" i="9"/>
  <c r="B132" i="9"/>
  <c r="AJ131" i="9"/>
  <c r="D131" i="9"/>
  <c r="A131" i="9" s="1"/>
  <c r="C131" i="9"/>
  <c r="B131" i="9"/>
  <c r="AJ130" i="9"/>
  <c r="D130" i="9"/>
  <c r="C130" i="9"/>
  <c r="B130" i="9"/>
  <c r="A130" i="9"/>
  <c r="AJ129" i="9"/>
  <c r="D129" i="9"/>
  <c r="C129" i="9"/>
  <c r="B129" i="9"/>
  <c r="A129" i="9" s="1"/>
  <c r="AJ128" i="9"/>
  <c r="D128" i="9"/>
  <c r="C128" i="9"/>
  <c r="B128" i="9"/>
  <c r="AJ127" i="9"/>
  <c r="D127" i="9"/>
  <c r="C127" i="9"/>
  <c r="A127" i="9" s="1"/>
  <c r="B127" i="9"/>
  <c r="AJ126" i="9"/>
  <c r="D126" i="9"/>
  <c r="C126" i="9"/>
  <c r="B126" i="9"/>
  <c r="AJ125" i="9"/>
  <c r="D125" i="9"/>
  <c r="C125" i="9"/>
  <c r="A125" i="9" s="1"/>
  <c r="B125" i="9"/>
  <c r="AJ124" i="9"/>
  <c r="D124" i="9"/>
  <c r="C124" i="9"/>
  <c r="B124" i="9"/>
  <c r="AJ123" i="9"/>
  <c r="D123" i="9"/>
  <c r="C123" i="9"/>
  <c r="B123" i="9"/>
  <c r="AJ122" i="9"/>
  <c r="D122" i="9"/>
  <c r="A122" i="9" s="1"/>
  <c r="C122" i="9"/>
  <c r="B122" i="9"/>
  <c r="AJ121" i="9"/>
  <c r="D121" i="9"/>
  <c r="C121" i="9"/>
  <c r="B121" i="9"/>
  <c r="A121" i="9"/>
  <c r="AJ120" i="9"/>
  <c r="D120" i="9"/>
  <c r="C120" i="9"/>
  <c r="B120" i="9"/>
  <c r="A120" i="9" s="1"/>
  <c r="AJ119" i="9"/>
  <c r="D119" i="9"/>
  <c r="C119" i="9"/>
  <c r="A119" i="9" s="1"/>
  <c r="B119" i="9"/>
  <c r="AJ118" i="9"/>
  <c r="D118" i="9"/>
  <c r="C118" i="9"/>
  <c r="B118" i="9"/>
  <c r="AJ117" i="9"/>
  <c r="D117" i="9"/>
  <c r="C117" i="9"/>
  <c r="A117" i="9" s="1"/>
  <c r="B117" i="9"/>
  <c r="AJ116" i="9"/>
  <c r="D116" i="9"/>
  <c r="C116" i="9"/>
  <c r="B116" i="9"/>
  <c r="AJ115" i="9"/>
  <c r="D115" i="9"/>
  <c r="C115" i="9"/>
  <c r="B115" i="9"/>
  <c r="A115" i="9"/>
  <c r="AJ114" i="9"/>
  <c r="D114" i="9"/>
  <c r="C114" i="9"/>
  <c r="B114" i="9"/>
  <c r="A114" i="9" s="1"/>
  <c r="AJ113" i="9"/>
  <c r="D113" i="9"/>
  <c r="C113" i="9"/>
  <c r="B113" i="9"/>
  <c r="AJ112" i="9"/>
  <c r="D112" i="9"/>
  <c r="C112" i="9"/>
  <c r="B112" i="9"/>
  <c r="AJ111" i="9"/>
  <c r="D111" i="9"/>
  <c r="C111" i="9"/>
  <c r="A111" i="9" s="1"/>
  <c r="B111" i="9"/>
  <c r="AJ110" i="9"/>
  <c r="D110" i="9"/>
  <c r="C110" i="9"/>
  <c r="B110" i="9"/>
  <c r="A110" i="9"/>
  <c r="AJ109" i="9"/>
  <c r="D109" i="9"/>
  <c r="C109" i="9"/>
  <c r="B109" i="9"/>
  <c r="A109" i="9" s="1"/>
  <c r="AJ108" i="9"/>
  <c r="D108" i="9"/>
  <c r="C108" i="9"/>
  <c r="B108" i="9"/>
  <c r="AJ107" i="9"/>
  <c r="D107" i="9"/>
  <c r="C107" i="9"/>
  <c r="A107" i="9" s="1"/>
  <c r="B107" i="9"/>
  <c r="AJ106" i="9"/>
  <c r="D106" i="9"/>
  <c r="C106" i="9"/>
  <c r="B106" i="9"/>
  <c r="A106" i="9"/>
  <c r="AJ105" i="9"/>
  <c r="D105" i="9"/>
  <c r="C105" i="9"/>
  <c r="B105" i="9"/>
  <c r="A105" i="9" s="1"/>
  <c r="AJ104" i="9"/>
  <c r="D104" i="9"/>
  <c r="C104" i="9"/>
  <c r="B104" i="9"/>
  <c r="AJ103" i="9"/>
  <c r="D103" i="9"/>
  <c r="C103" i="9"/>
  <c r="B103" i="9"/>
  <c r="A103" i="9"/>
  <c r="AJ102" i="9"/>
  <c r="D102" i="9"/>
  <c r="C102" i="9"/>
  <c r="B102" i="9"/>
  <c r="A102" i="9" s="1"/>
  <c r="AJ101" i="9"/>
  <c r="D101" i="9"/>
  <c r="C101" i="9"/>
  <c r="B101" i="9"/>
  <c r="A101" i="9"/>
  <c r="AJ100" i="9"/>
  <c r="D100" i="9"/>
  <c r="C100" i="9"/>
  <c r="B100" i="9"/>
  <c r="A100" i="9" s="1"/>
  <c r="AJ99" i="9"/>
  <c r="D99" i="9"/>
  <c r="C99" i="9"/>
  <c r="B99" i="9"/>
  <c r="A99" i="9"/>
  <c r="AJ98" i="9"/>
  <c r="D98" i="9"/>
  <c r="C98" i="9"/>
  <c r="B98" i="9"/>
  <c r="A98" i="9" s="1"/>
  <c r="AJ97" i="9"/>
  <c r="D97" i="9"/>
  <c r="C97" i="9"/>
  <c r="B97" i="9"/>
  <c r="AJ96" i="9"/>
  <c r="D96" i="9"/>
  <c r="C96" i="9"/>
  <c r="B96" i="9"/>
  <c r="AJ95" i="9"/>
  <c r="D95" i="9"/>
  <c r="C95" i="9"/>
  <c r="A95" i="9" s="1"/>
  <c r="B95" i="9"/>
  <c r="AJ94" i="9"/>
  <c r="D94" i="9"/>
  <c r="C94" i="9"/>
  <c r="B94" i="9"/>
  <c r="AJ93" i="9"/>
  <c r="D93" i="9"/>
  <c r="C93" i="9"/>
  <c r="B93" i="9"/>
  <c r="A93" i="9"/>
  <c r="AJ92" i="9"/>
  <c r="D92" i="9"/>
  <c r="C92" i="9"/>
  <c r="B92" i="9"/>
  <c r="A92" i="9" s="1"/>
  <c r="AJ91" i="9"/>
  <c r="D91" i="9"/>
  <c r="C91" i="9"/>
  <c r="B91" i="9"/>
  <c r="AJ90" i="9"/>
  <c r="D90" i="9"/>
  <c r="A90" i="9" s="1"/>
  <c r="C90" i="9"/>
  <c r="B90" i="9"/>
  <c r="AJ89" i="9"/>
  <c r="D89" i="9"/>
  <c r="C89" i="9"/>
  <c r="B89" i="9"/>
  <c r="A89" i="9"/>
  <c r="AJ88" i="9"/>
  <c r="D88" i="9"/>
  <c r="C88" i="9"/>
  <c r="B88" i="9"/>
  <c r="A88" i="9" s="1"/>
  <c r="AJ87" i="9"/>
  <c r="D87" i="9"/>
  <c r="C87" i="9"/>
  <c r="B87" i="9"/>
  <c r="A87" i="9"/>
  <c r="AJ86" i="9"/>
  <c r="D86" i="9"/>
  <c r="C86" i="9"/>
  <c r="B86" i="9"/>
  <c r="A86" i="9" s="1"/>
  <c r="AJ85" i="9"/>
  <c r="D85" i="9"/>
  <c r="C85" i="9"/>
  <c r="B85" i="9"/>
  <c r="A85" i="9"/>
  <c r="AJ84" i="9"/>
  <c r="D84" i="9"/>
  <c r="C84" i="9"/>
  <c r="B84" i="9"/>
  <c r="A84" i="9" s="1"/>
  <c r="AJ83" i="9"/>
  <c r="D83" i="9"/>
  <c r="A83" i="9" s="1"/>
  <c r="C83" i="9"/>
  <c r="B83" i="9"/>
  <c r="AJ82" i="9"/>
  <c r="D82" i="9"/>
  <c r="C82" i="9"/>
  <c r="B82" i="9"/>
  <c r="A82" i="9"/>
  <c r="AJ81" i="9"/>
  <c r="D81" i="9"/>
  <c r="C81" i="9"/>
  <c r="B81" i="9"/>
  <c r="A81" i="9" s="1"/>
  <c r="AJ80" i="9"/>
  <c r="D80" i="9"/>
  <c r="C80" i="9"/>
  <c r="B80" i="9"/>
  <c r="AJ79" i="9"/>
  <c r="D79" i="9"/>
  <c r="A79" i="9" s="1"/>
  <c r="C79" i="9"/>
  <c r="B79" i="9"/>
  <c r="AJ78" i="9"/>
  <c r="D78" i="9"/>
  <c r="C78" i="9"/>
  <c r="B78" i="9"/>
  <c r="A78" i="9"/>
  <c r="AJ77" i="9"/>
  <c r="D77" i="9"/>
  <c r="C77" i="9"/>
  <c r="B77" i="9"/>
  <c r="A77" i="9" s="1"/>
  <c r="AJ76" i="9"/>
  <c r="D76" i="9"/>
  <c r="C76" i="9"/>
  <c r="B76" i="9"/>
  <c r="AJ75" i="9"/>
  <c r="D75" i="9"/>
  <c r="C75" i="9"/>
  <c r="B75" i="9"/>
  <c r="AJ74" i="9"/>
  <c r="D74" i="9"/>
  <c r="A74" i="9" s="1"/>
  <c r="C74" i="9"/>
  <c r="B74" i="9"/>
  <c r="AJ73" i="9"/>
  <c r="D73" i="9"/>
  <c r="C73" i="9"/>
  <c r="B73" i="9"/>
  <c r="A73" i="9"/>
  <c r="AJ72" i="9"/>
  <c r="D72" i="9"/>
  <c r="C72" i="9"/>
  <c r="B72" i="9"/>
  <c r="A72" i="9" s="1"/>
  <c r="AJ71" i="9"/>
  <c r="D71" i="9"/>
  <c r="C71" i="9"/>
  <c r="A71" i="9" s="1"/>
  <c r="B71" i="9"/>
  <c r="AJ70" i="9"/>
  <c r="D70" i="9"/>
  <c r="C70" i="9"/>
  <c r="B70" i="9"/>
  <c r="AJ69" i="9"/>
  <c r="D69" i="9"/>
  <c r="C69" i="9"/>
  <c r="A69" i="9" s="1"/>
  <c r="B69" i="9"/>
  <c r="AJ68" i="9"/>
  <c r="D68" i="9"/>
  <c r="C68" i="9"/>
  <c r="B68" i="9"/>
  <c r="AJ67" i="9"/>
  <c r="D67" i="9"/>
  <c r="C67" i="9"/>
  <c r="B67" i="9"/>
  <c r="A67" i="9"/>
  <c r="AJ66" i="9"/>
  <c r="D66" i="9"/>
  <c r="C66" i="9"/>
  <c r="B66" i="9"/>
  <c r="A66" i="9" s="1"/>
  <c r="AJ65" i="9"/>
  <c r="D65" i="9"/>
  <c r="C65" i="9"/>
  <c r="B65" i="9"/>
  <c r="AJ64" i="9"/>
  <c r="D64" i="9"/>
  <c r="C64" i="9"/>
  <c r="B64" i="9"/>
  <c r="AJ63" i="9"/>
  <c r="D63" i="9"/>
  <c r="C63" i="9"/>
  <c r="B63" i="9"/>
  <c r="A63" i="9"/>
  <c r="AJ62" i="9"/>
  <c r="D62" i="9"/>
  <c r="C62" i="9"/>
  <c r="B62" i="9"/>
  <c r="A62" i="9" s="1"/>
  <c r="AJ61" i="9"/>
  <c r="D61" i="9"/>
  <c r="C61" i="9"/>
  <c r="A61" i="9" s="1"/>
  <c r="B61" i="9"/>
  <c r="AJ60" i="9"/>
  <c r="D60" i="9"/>
  <c r="C60" i="9"/>
  <c r="B60" i="9"/>
  <c r="AJ59" i="9"/>
  <c r="D59" i="9"/>
  <c r="C59" i="9"/>
  <c r="B59" i="9"/>
  <c r="AJ58" i="9"/>
  <c r="D58" i="9"/>
  <c r="C58" i="9"/>
  <c r="B58" i="9"/>
  <c r="A58" i="9"/>
  <c r="AJ57" i="9"/>
  <c r="D57" i="9"/>
  <c r="C57" i="9"/>
  <c r="B57" i="9"/>
  <c r="A57" i="9" s="1"/>
  <c r="AJ56" i="9"/>
  <c r="D56" i="9"/>
  <c r="C56" i="9"/>
  <c r="B56" i="9"/>
  <c r="AJ55" i="9"/>
  <c r="D55" i="9"/>
  <c r="C55" i="9"/>
  <c r="A55" i="9" s="1"/>
  <c r="B55" i="9"/>
  <c r="AJ54" i="9"/>
  <c r="D54" i="9"/>
  <c r="C54" i="9"/>
  <c r="B54" i="9"/>
  <c r="AJ53" i="9"/>
  <c r="D53" i="9"/>
  <c r="C53" i="9"/>
  <c r="B53" i="9"/>
  <c r="A53" i="9"/>
  <c r="AJ52" i="9"/>
  <c r="D52" i="9"/>
  <c r="C52" i="9"/>
  <c r="B52" i="9"/>
  <c r="A52" i="9" s="1"/>
  <c r="AJ51" i="9"/>
  <c r="D51" i="9"/>
  <c r="A51" i="9" s="1"/>
  <c r="C51" i="9"/>
  <c r="B51" i="9"/>
  <c r="AJ50" i="9"/>
  <c r="D50" i="9"/>
  <c r="C50" i="9"/>
  <c r="B50" i="9"/>
  <c r="A50" i="9"/>
  <c r="AJ49" i="9"/>
  <c r="D49" i="9"/>
  <c r="C49" i="9"/>
  <c r="B49" i="9"/>
  <c r="A49" i="9" s="1"/>
  <c r="AJ48" i="9"/>
  <c r="D48" i="9"/>
  <c r="C48" i="9"/>
  <c r="B48" i="9"/>
  <c r="AJ47" i="9"/>
  <c r="D47" i="9"/>
  <c r="C47" i="9"/>
  <c r="B47" i="9"/>
  <c r="AJ46" i="9"/>
  <c r="D46" i="9"/>
  <c r="A46" i="9" s="1"/>
  <c r="C46" i="9"/>
  <c r="B46" i="9"/>
  <c r="AJ45" i="9"/>
  <c r="D45" i="9"/>
  <c r="C45" i="9"/>
  <c r="B45" i="9"/>
  <c r="A45" i="9"/>
  <c r="AJ44" i="9"/>
  <c r="D44" i="9"/>
  <c r="C44" i="9"/>
  <c r="B44" i="9"/>
  <c r="A44" i="9" s="1"/>
  <c r="AJ43" i="9"/>
  <c r="D43" i="9"/>
  <c r="C43" i="9"/>
  <c r="A43" i="9" s="1"/>
  <c r="B43" i="9"/>
  <c r="AJ42" i="9"/>
  <c r="D42" i="9"/>
  <c r="C42" i="9"/>
  <c r="B42" i="9"/>
  <c r="A42" i="9"/>
  <c r="AJ41" i="9"/>
  <c r="D41" i="9"/>
  <c r="C41" i="9"/>
  <c r="B41" i="9"/>
  <c r="A41" i="9" s="1"/>
  <c r="AJ40" i="9"/>
  <c r="D40" i="9"/>
  <c r="C40" i="9"/>
  <c r="B40" i="9"/>
  <c r="AJ39" i="9"/>
  <c r="D39" i="9"/>
  <c r="C39" i="9"/>
  <c r="A39" i="9" s="1"/>
  <c r="B39" i="9"/>
  <c r="AJ38" i="9"/>
  <c r="D38" i="9"/>
  <c r="C38" i="9"/>
  <c r="B38" i="9"/>
  <c r="AJ37" i="9"/>
  <c r="D37" i="9"/>
  <c r="C37" i="9"/>
  <c r="B37" i="9"/>
  <c r="A37" i="9"/>
  <c r="AJ36" i="9"/>
  <c r="D36" i="9"/>
  <c r="C36" i="9"/>
  <c r="B36" i="9"/>
  <c r="A36" i="9" s="1"/>
  <c r="AJ35" i="9"/>
  <c r="D35" i="9"/>
  <c r="C35" i="9"/>
  <c r="B35" i="9"/>
  <c r="A35" i="9"/>
  <c r="AJ34" i="9"/>
  <c r="D34" i="9"/>
  <c r="C34" i="9"/>
  <c r="B34" i="9"/>
  <c r="A34" i="9" s="1"/>
  <c r="AJ33" i="9"/>
  <c r="D33" i="9"/>
  <c r="C33" i="9"/>
  <c r="B33" i="9"/>
  <c r="AJ32" i="9"/>
  <c r="D32" i="9"/>
  <c r="C32" i="9"/>
  <c r="B32" i="9"/>
  <c r="AJ31" i="9"/>
  <c r="D31" i="9"/>
  <c r="C31" i="9"/>
  <c r="A31" i="9" s="1"/>
  <c r="B31" i="9"/>
  <c r="AJ30" i="9"/>
  <c r="D30" i="9"/>
  <c r="C30" i="9"/>
  <c r="B30" i="9"/>
  <c r="A30" i="9"/>
  <c r="AJ29" i="9"/>
  <c r="D29" i="9"/>
  <c r="C29" i="9"/>
  <c r="B29" i="9"/>
  <c r="A29" i="9" s="1"/>
  <c r="AJ28" i="9"/>
  <c r="D28" i="9"/>
  <c r="C28" i="9"/>
  <c r="B28" i="9"/>
  <c r="AJ27" i="9"/>
  <c r="D27" i="9"/>
  <c r="C27" i="9"/>
  <c r="A27" i="9" s="1"/>
  <c r="B27" i="9"/>
  <c r="AJ26" i="9"/>
  <c r="D26" i="9"/>
  <c r="A26" i="9" s="1"/>
  <c r="C26" i="9"/>
  <c r="B26" i="9"/>
  <c r="AJ25" i="9"/>
  <c r="D25" i="9"/>
  <c r="C25" i="9"/>
  <c r="B25" i="9"/>
  <c r="A25" i="9"/>
  <c r="AJ24" i="9"/>
  <c r="D24" i="9"/>
  <c r="C24" i="9"/>
  <c r="B24" i="9"/>
  <c r="A24" i="9" s="1"/>
  <c r="AJ23" i="9"/>
  <c r="D23" i="9"/>
  <c r="C23" i="9"/>
  <c r="B23" i="9"/>
  <c r="A23" i="9"/>
  <c r="AJ22" i="9"/>
  <c r="D22" i="9"/>
  <c r="C22" i="9"/>
  <c r="B22" i="9"/>
  <c r="A22" i="9" s="1"/>
  <c r="AJ21" i="9"/>
  <c r="D21" i="9"/>
  <c r="C21" i="9"/>
  <c r="A21" i="9" s="1"/>
  <c r="B21" i="9"/>
  <c r="AJ20" i="9"/>
  <c r="D20" i="9"/>
  <c r="C20" i="9"/>
  <c r="B20" i="9"/>
  <c r="AJ19" i="9"/>
  <c r="D19" i="9"/>
  <c r="A19" i="9" s="1"/>
  <c r="C19" i="9"/>
  <c r="B19" i="9"/>
  <c r="AJ18" i="9"/>
  <c r="D18" i="9"/>
  <c r="C18" i="9"/>
  <c r="B18" i="9"/>
  <c r="A18" i="9"/>
  <c r="AJ17" i="9"/>
  <c r="D17" i="9"/>
  <c r="C17" i="9"/>
  <c r="B17" i="9"/>
  <c r="A17" i="9" s="1"/>
  <c r="AJ16" i="9"/>
  <c r="D16" i="9"/>
  <c r="C16" i="9"/>
  <c r="B16" i="9"/>
  <c r="AJ15" i="9"/>
  <c r="D15" i="9"/>
  <c r="C15" i="9"/>
  <c r="B15" i="9"/>
  <c r="A15" i="9"/>
  <c r="AJ14" i="9"/>
  <c r="D14" i="9"/>
  <c r="C14" i="9"/>
  <c r="B14" i="9"/>
  <c r="A14" i="9" s="1"/>
  <c r="AJ13" i="9"/>
  <c r="D13" i="9"/>
  <c r="C13" i="9"/>
  <c r="B13" i="9"/>
  <c r="AJ12" i="9"/>
  <c r="D12" i="9"/>
  <c r="C12" i="9"/>
  <c r="B12" i="9"/>
  <c r="AJ11" i="9"/>
  <c r="D11" i="9"/>
  <c r="C11" i="9"/>
  <c r="A11" i="9" s="1"/>
  <c r="B11" i="9"/>
  <c r="AJ10" i="9"/>
  <c r="D10" i="9"/>
  <c r="C10" i="9"/>
  <c r="B10" i="9"/>
  <c r="A10" i="9"/>
  <c r="AJ9" i="9"/>
  <c r="D9" i="9"/>
  <c r="C9" i="9"/>
  <c r="B9" i="9"/>
  <c r="A9" i="9" s="1"/>
  <c r="AJ8" i="9"/>
  <c r="D8" i="9"/>
  <c r="C8" i="9"/>
  <c r="B8" i="9"/>
  <c r="AJ7" i="9"/>
  <c r="D7" i="9"/>
  <c r="C7" i="9"/>
  <c r="B7" i="9"/>
  <c r="A7" i="9"/>
  <c r="AJ6" i="9"/>
  <c r="D6" i="9"/>
  <c r="C6" i="9"/>
  <c r="B6" i="9"/>
  <c r="A6" i="9" s="1"/>
  <c r="AJ5" i="9"/>
  <c r="D5" i="9"/>
  <c r="C5" i="9"/>
  <c r="A5" i="9" s="1"/>
  <c r="B5" i="9"/>
  <c r="AJ4" i="9"/>
  <c r="D4" i="9"/>
  <c r="C4" i="9"/>
  <c r="B4" i="9"/>
  <c r="AJ3" i="9"/>
  <c r="D3" i="9"/>
  <c r="A3" i="9" s="1"/>
  <c r="C3" i="9"/>
  <c r="B3" i="9"/>
  <c r="AJ2" i="9"/>
  <c r="D2" i="9"/>
  <c r="C2" i="9"/>
  <c r="B2" i="9"/>
  <c r="A2" i="9"/>
  <c r="M1" i="9"/>
  <c r="H245" i="21" l="1"/>
  <c r="A94" i="9"/>
  <c r="A350" i="9"/>
  <c r="H29" i="21"/>
  <c r="H101" i="21"/>
  <c r="H8044" i="21"/>
  <c r="H6628" i="21"/>
  <c r="H4204" i="21"/>
  <c r="H2668" i="21"/>
  <c r="H5908" i="21"/>
  <c r="H2837" i="21"/>
  <c r="H1301" i="21"/>
  <c r="H989" i="21"/>
  <c r="H1060" i="21"/>
  <c r="H676" i="21"/>
  <c r="A20" i="9"/>
  <c r="A134" i="9"/>
  <c r="A180" i="9"/>
  <c r="A276" i="9"/>
  <c r="H4" i="21"/>
  <c r="H28" i="21"/>
  <c r="H124" i="21"/>
  <c r="H220" i="21"/>
  <c r="H412" i="21"/>
  <c r="A38" i="9"/>
  <c r="A124" i="9"/>
  <c r="A190" i="9"/>
  <c r="A220" i="9"/>
  <c r="A294" i="9"/>
  <c r="A13" i="9"/>
  <c r="H316" i="21" s="1"/>
  <c r="A47" i="9"/>
  <c r="A60" i="9"/>
  <c r="A70" i="9"/>
  <c r="A75" i="9"/>
  <c r="A108" i="9"/>
  <c r="A116" i="9"/>
  <c r="A126" i="9"/>
  <c r="A136" i="9"/>
  <c r="A156" i="9"/>
  <c r="A184" i="9"/>
  <c r="A193" i="9"/>
  <c r="A212" i="9"/>
  <c r="A219" i="9"/>
  <c r="A230" i="9"/>
  <c r="A241" i="9"/>
  <c r="A269" i="9"/>
  <c r="A303" i="9"/>
  <c r="A316" i="9"/>
  <c r="A326" i="9"/>
  <c r="A331" i="9"/>
  <c r="A8" i="9"/>
  <c r="A28" i="9"/>
  <c r="A56" i="9"/>
  <c r="A65" i="9"/>
  <c r="A91" i="9"/>
  <c r="A113" i="9"/>
  <c r="A141" i="9"/>
  <c r="A175" i="9"/>
  <c r="A203" i="9"/>
  <c r="A236" i="9"/>
  <c r="A264" i="9"/>
  <c r="A284" i="9"/>
  <c r="A312" i="9"/>
  <c r="A321" i="9"/>
  <c r="A347" i="9"/>
  <c r="A4" i="9"/>
  <c r="A12" i="9"/>
  <c r="H293" i="21" s="1"/>
  <c r="A33" i="9"/>
  <c r="A40" i="9"/>
  <c r="A54" i="9"/>
  <c r="A59" i="9"/>
  <c r="A68" i="9"/>
  <c r="A76" i="9"/>
  <c r="A97" i="9"/>
  <c r="A104" i="9"/>
  <c r="A118" i="9"/>
  <c r="A123" i="9"/>
  <c r="A132" i="9"/>
  <c r="A140" i="9"/>
  <c r="A161" i="9"/>
  <c r="A168" i="9"/>
  <c r="A182" i="9"/>
  <c r="A187" i="9"/>
  <c r="A196" i="9"/>
  <c r="A204" i="9"/>
  <c r="A225" i="9"/>
  <c r="A232" i="9"/>
  <c r="A246" i="9"/>
  <c r="A251" i="9"/>
  <c r="A260" i="9"/>
  <c r="A268" i="9"/>
  <c r="A289" i="9"/>
  <c r="A296" i="9"/>
  <c r="A310" i="9"/>
  <c r="A315" i="9"/>
  <c r="A324" i="9"/>
  <c r="A332" i="9"/>
  <c r="A353" i="9"/>
  <c r="A360" i="9"/>
  <c r="H8669" i="21"/>
  <c r="H6702" i="21"/>
  <c r="H7301" i="21"/>
  <c r="H6533" i="21"/>
  <c r="N1" i="9"/>
  <c r="H4637" i="21"/>
  <c r="H6342" i="21"/>
  <c r="H5958" i="21"/>
  <c r="H5574" i="21"/>
  <c r="H5190" i="21"/>
  <c r="H4806" i="21"/>
  <c r="H4422" i="21"/>
  <c r="H4325" i="21"/>
  <c r="H4229" i="21"/>
  <c r="H4133" i="21"/>
  <c r="H4037" i="21"/>
  <c r="H3941" i="21"/>
  <c r="H3893" i="21"/>
  <c r="H3845" i="21"/>
  <c r="H3797" i="21"/>
  <c r="H3749" i="21"/>
  <c r="H3701" i="21"/>
  <c r="H3653" i="21"/>
  <c r="H7949" i="21"/>
  <c r="A16" i="9"/>
  <c r="A32" i="9"/>
  <c r="A48" i="9"/>
  <c r="A64" i="9"/>
  <c r="A80" i="9"/>
  <c r="A96" i="9"/>
  <c r="A112" i="9"/>
  <c r="A128" i="9"/>
  <c r="A144" i="9"/>
  <c r="A160" i="9"/>
  <c r="A176" i="9"/>
  <c r="A192" i="9"/>
  <c r="A208" i="9"/>
  <c r="A224" i="9"/>
  <c r="A240" i="9"/>
  <c r="A256" i="9"/>
  <c r="A272" i="9"/>
  <c r="A288" i="9"/>
  <c r="A304" i="9"/>
  <c r="A320" i="9"/>
  <c r="A336" i="9"/>
  <c r="A352" i="9"/>
  <c r="H3654" i="21"/>
  <c r="H3678" i="21"/>
  <c r="H3774" i="21"/>
  <c r="H3846" i="21"/>
  <c r="H3870" i="21"/>
  <c r="H3966" i="21"/>
  <c r="H4038" i="21"/>
  <c r="H4062" i="21"/>
  <c r="H4086" i="21"/>
  <c r="H4134" i="21"/>
  <c r="H4158" i="21"/>
  <c r="H4182" i="21"/>
  <c r="H4206" i="21"/>
  <c r="H4230" i="21"/>
  <c r="H4254" i="21"/>
  <c r="H4278" i="21"/>
  <c r="H4302" i="21"/>
  <c r="H4326" i="21"/>
  <c r="H4350" i="21"/>
  <c r="H4374" i="21"/>
  <c r="H7661" i="21"/>
  <c r="H8045" i="21"/>
  <c r="H3078" i="21"/>
  <c r="H3102" i="21"/>
  <c r="H3126" i="21"/>
  <c r="H3150" i="21"/>
  <c r="H3174" i="21"/>
  <c r="H3198" i="21"/>
  <c r="H3222" i="21"/>
  <c r="H3246" i="21"/>
  <c r="H3270" i="21"/>
  <c r="H3294" i="21"/>
  <c r="H3318" i="21"/>
  <c r="H3342" i="21"/>
  <c r="H3366" i="21"/>
  <c r="H3390" i="21"/>
  <c r="H3414" i="21"/>
  <c r="H3438" i="21"/>
  <c r="H3462" i="21"/>
  <c r="H3486" i="21"/>
  <c r="H3510" i="21"/>
  <c r="H3534" i="21"/>
  <c r="H3558" i="21"/>
  <c r="H3582" i="21"/>
  <c r="H3606" i="21"/>
  <c r="H3630" i="21" l="1"/>
  <c r="H3726" i="21"/>
  <c r="H3822" i="21"/>
  <c r="H3918" i="21"/>
  <c r="H4014" i="21"/>
  <c r="H3702" i="21"/>
  <c r="H3798" i="21"/>
  <c r="H3894" i="21"/>
  <c r="H3990" i="21"/>
  <c r="H7757" i="21"/>
  <c r="H4061" i="21"/>
  <c r="H4157" i="21"/>
  <c r="H4253" i="21"/>
  <c r="H4349" i="21"/>
  <c r="H4518" i="21"/>
  <c r="H4902" i="21"/>
  <c r="H5286" i="21"/>
  <c r="H5670" i="21"/>
  <c r="H6054" i="21"/>
  <c r="H4421" i="21"/>
  <c r="H4973" i="21"/>
  <c r="H6725" i="21"/>
  <c r="H7493" i="21"/>
  <c r="H7086" i="21"/>
  <c r="H8357" i="21"/>
  <c r="H8166" i="21"/>
  <c r="H8765" i="21"/>
  <c r="H2405" i="21"/>
  <c r="H5140" i="21"/>
  <c r="H2284" i="21"/>
  <c r="H3820" i="21"/>
  <c r="H6316" i="21"/>
  <c r="H7660" i="21"/>
  <c r="H8741" i="21"/>
  <c r="H4013" i="21"/>
  <c r="H4109" i="21"/>
  <c r="H4205" i="21"/>
  <c r="H4301" i="21"/>
  <c r="H4710" i="21"/>
  <c r="H5094" i="21"/>
  <c r="H5478" i="21"/>
  <c r="H5862" i="21"/>
  <c r="H6246" i="21"/>
  <c r="H4661" i="21"/>
  <c r="H7109" i="21"/>
  <c r="H7733" i="21"/>
  <c r="H7854" i="21"/>
  <c r="H1252" i="21"/>
  <c r="H1180" i="21"/>
  <c r="H1445" i="21"/>
  <c r="H3221" i="21"/>
  <c r="H1516" i="21"/>
  <c r="H3052" i="21"/>
  <c r="H4780" i="21"/>
  <c r="H7012" i="21"/>
  <c r="H8164" i="21"/>
  <c r="H4110" i="21"/>
  <c r="H3942" i="21"/>
  <c r="H3750" i="21"/>
  <c r="H3629" i="21"/>
  <c r="H3677" i="21"/>
  <c r="H3725" i="21"/>
  <c r="H3773" i="21"/>
  <c r="H3821" i="21"/>
  <c r="H3869" i="21"/>
  <c r="H3917" i="21"/>
  <c r="H3965" i="21"/>
  <c r="H3989" i="21"/>
  <c r="H4085" i="21"/>
  <c r="H4181" i="21"/>
  <c r="H4277" i="21"/>
  <c r="H4373" i="21"/>
  <c r="H4614" i="21"/>
  <c r="H4998" i="21"/>
  <c r="H5382" i="21"/>
  <c r="H5766" i="21"/>
  <c r="H6150" i="21"/>
  <c r="H4685" i="21"/>
  <c r="H6917" i="21"/>
  <c r="H7470" i="21"/>
  <c r="H8453" i="21"/>
  <c r="H8285" i="21"/>
  <c r="H2549" i="21"/>
  <c r="H3605" i="21"/>
  <c r="H1900" i="21"/>
  <c r="H3436" i="21"/>
  <c r="H5548" i="21"/>
  <c r="H7396" i="21"/>
  <c r="H7565" i="21"/>
  <c r="H4470" i="21"/>
  <c r="H4566" i="21"/>
  <c r="H4662" i="21"/>
  <c r="H4758" i="21"/>
  <c r="H4854" i="21"/>
  <c r="H4950" i="21"/>
  <c r="H5046" i="21"/>
  <c r="H5142" i="21"/>
  <c r="H5238" i="21"/>
  <c r="H5334" i="21"/>
  <c r="H5430" i="21"/>
  <c r="H5526" i="21"/>
  <c r="H5622" i="21"/>
  <c r="H5718" i="21"/>
  <c r="H5814" i="21"/>
  <c r="H5910" i="21"/>
  <c r="H6006" i="21"/>
  <c r="H6102" i="21"/>
  <c r="H6198" i="21"/>
  <c r="H6294" i="21"/>
  <c r="H4709" i="21"/>
  <c r="H4829" i="21"/>
  <c r="H4853" i="21"/>
  <c r="H4877" i="21"/>
  <c r="H4901" i="21"/>
  <c r="H4925" i="21"/>
  <c r="H4949" i="21"/>
  <c r="H7805" i="21"/>
  <c r="H6437" i="21"/>
  <c r="H6629" i="21"/>
  <c r="H6821" i="21"/>
  <c r="H7013" i="21"/>
  <c r="H7205" i="21"/>
  <c r="H7397" i="21"/>
  <c r="H7541" i="21"/>
  <c r="H8165" i="21"/>
  <c r="H6510" i="21"/>
  <c r="H6894" i="21"/>
  <c r="H7278" i="21"/>
  <c r="H8382" i="21"/>
  <c r="H7662" i="21"/>
  <c r="H8046" i="21"/>
  <c r="H8309" i="21"/>
  <c r="H8405" i="21"/>
  <c r="H8598" i="21"/>
  <c r="H8621" i="21"/>
  <c r="H8717" i="21"/>
  <c r="H701" i="21"/>
  <c r="H868" i="21"/>
  <c r="H797" i="21"/>
  <c r="H1109" i="21"/>
  <c r="H1709" i="21"/>
  <c r="H1829" i="21"/>
  <c r="H2213" i="21"/>
  <c r="H2597" i="21"/>
  <c r="H3029" i="21"/>
  <c r="H3413" i="21"/>
  <c r="H4756" i="21"/>
  <c r="H5524" i="21"/>
  <c r="H6292" i="21"/>
  <c r="H1708" i="21"/>
  <c r="H2092" i="21"/>
  <c r="H2476" i="21"/>
  <c r="H2860" i="21"/>
  <c r="H3244" i="21"/>
  <c r="H3628" i="21"/>
  <c r="H4012" i="21"/>
  <c r="H4396" i="21"/>
  <c r="H5164" i="21"/>
  <c r="H5932" i="21"/>
  <c r="H6436" i="21"/>
  <c r="H6820" i="21"/>
  <c r="H7204" i="21"/>
  <c r="H8476" i="21"/>
  <c r="H7852" i="21"/>
  <c r="H8716" i="21"/>
  <c r="H8406" i="21"/>
  <c r="H4446" i="21"/>
  <c r="H4542" i="21"/>
  <c r="H4638" i="21"/>
  <c r="H4734" i="21"/>
  <c r="H4830" i="21"/>
  <c r="H4926" i="21"/>
  <c r="H5022" i="21"/>
  <c r="H5118" i="21"/>
  <c r="H5214" i="21"/>
  <c r="H5310" i="21"/>
  <c r="H5406" i="21"/>
  <c r="H5502" i="21"/>
  <c r="H5598" i="21"/>
  <c r="H5694" i="21"/>
  <c r="H5790" i="21"/>
  <c r="H5886" i="21"/>
  <c r="H5982" i="21"/>
  <c r="H6078" i="21"/>
  <c r="H6174" i="21"/>
  <c r="H6270" i="21"/>
  <c r="H4781" i="21"/>
  <c r="H4805" i="21"/>
  <c r="H7901" i="21"/>
  <c r="H8310" i="21"/>
  <c r="H4733" i="21"/>
  <c r="H4757" i="21"/>
  <c r="H6509" i="21"/>
  <c r="H6701" i="21"/>
  <c r="H6893" i="21"/>
  <c r="H7085" i="21"/>
  <c r="H7277" i="21"/>
  <c r="H7469" i="21"/>
  <c r="H7685" i="21"/>
  <c r="H7925" i="21"/>
  <c r="H8358" i="21"/>
  <c r="H6414" i="21"/>
  <c r="H6798" i="21"/>
  <c r="H7182" i="21"/>
  <c r="H7566" i="21"/>
  <c r="H7950" i="21"/>
  <c r="H8646" i="21"/>
  <c r="H8381" i="21"/>
  <c r="H8477" i="21"/>
  <c r="H8766" i="21"/>
  <c r="H8502" i="21"/>
  <c r="H8262" i="21"/>
  <c r="H8286" i="21" s="1"/>
  <c r="H8693" i="21"/>
  <c r="H8573" i="21"/>
  <c r="H8141" i="21"/>
  <c r="H8501" i="21"/>
  <c r="H8069" i="21"/>
  <c r="H7877" i="21"/>
  <c r="H8261" i="21"/>
  <c r="H8237" i="21"/>
  <c r="H8549" i="21"/>
  <c r="H8213" i="21"/>
  <c r="H8117" i="21"/>
  <c r="H7973" i="21"/>
  <c r="H7781" i="21"/>
  <c r="H7589" i="21"/>
  <c r="H7421" i="21"/>
  <c r="H7325" i="21"/>
  <c r="H7229" i="21"/>
  <c r="H7133" i="21"/>
  <c r="H7037" i="21"/>
  <c r="H6941" i="21"/>
  <c r="H6845" i="21"/>
  <c r="H6749" i="21"/>
  <c r="H6653" i="21"/>
  <c r="H6557" i="21"/>
  <c r="H6461" i="21"/>
  <c r="H6365" i="21"/>
  <c r="H8597" i="21"/>
  <c r="H4397" i="21"/>
  <c r="H7997" i="21"/>
  <c r="H7613" i="21"/>
  <c r="H8525" i="21"/>
  <c r="H8093" i="21"/>
  <c r="H8021" i="21"/>
  <c r="H7829" i="21"/>
  <c r="H7637" i="21"/>
  <c r="H7445" i="21"/>
  <c r="H7349" i="21"/>
  <c r="H7253" i="21"/>
  <c r="H7157" i="21"/>
  <c r="H7061" i="21"/>
  <c r="H6965" i="21"/>
  <c r="H6869" i="21"/>
  <c r="H6773" i="21"/>
  <c r="H6677" i="21"/>
  <c r="H6581" i="21"/>
  <c r="H6485" i="21"/>
  <c r="H6389" i="21"/>
  <c r="H4541" i="21"/>
  <c r="H4517" i="21"/>
  <c r="H4493" i="21"/>
  <c r="H4469" i="21"/>
  <c r="H4445" i="21"/>
  <c r="H7709" i="21"/>
  <c r="H1108" i="21"/>
  <c r="H580" i="21"/>
  <c r="H964" i="21"/>
  <c r="H893" i="21"/>
  <c r="H1205" i="21"/>
  <c r="H1901" i="21"/>
  <c r="H2021" i="21"/>
  <c r="H2309" i="21"/>
  <c r="H2741" i="21"/>
  <c r="H3125" i="21"/>
  <c r="H3509" i="21"/>
  <c r="H4948" i="21"/>
  <c r="H5716" i="21"/>
  <c r="H1420" i="21"/>
  <c r="H1804" i="21"/>
  <c r="H2188" i="21"/>
  <c r="H2572" i="21"/>
  <c r="H2956" i="21"/>
  <c r="H3340" i="21"/>
  <c r="H3724" i="21"/>
  <c r="H4108" i="21"/>
  <c r="H4588" i="21"/>
  <c r="H5356" i="21"/>
  <c r="H6124" i="21"/>
  <c r="H6532" i="21"/>
  <c r="H6916" i="21"/>
  <c r="H7300" i="21"/>
  <c r="H7564" i="21"/>
  <c r="H7948" i="21"/>
  <c r="H8548" i="21"/>
  <c r="H485" i="21"/>
  <c r="H4398" i="21"/>
  <c r="H4494" i="21"/>
  <c r="H4590" i="21"/>
  <c r="H4686" i="21"/>
  <c r="H4782" i="21"/>
  <c r="H4878" i="21"/>
  <c r="H4974" i="21"/>
  <c r="H5070" i="21"/>
  <c r="H5166" i="21"/>
  <c r="H5262" i="21"/>
  <c r="H5358" i="21"/>
  <c r="H5454" i="21"/>
  <c r="H5550" i="21"/>
  <c r="H5646" i="21"/>
  <c r="H5742" i="21"/>
  <c r="H5838" i="21"/>
  <c r="H5934" i="21"/>
  <c r="H6030" i="21"/>
  <c r="H6126" i="21"/>
  <c r="H6222" i="21"/>
  <c r="H6318" i="21"/>
  <c r="H4565" i="21"/>
  <c r="H4589" i="21"/>
  <c r="H4613" i="21"/>
  <c r="H4997" i="21"/>
  <c r="H5021" i="21"/>
  <c r="H5045" i="21"/>
  <c r="H5069" i="21"/>
  <c r="H5093" i="21"/>
  <c r="H5117" i="21"/>
  <c r="H5141" i="21"/>
  <c r="H5165" i="21"/>
  <c r="H5189" i="21"/>
  <c r="H5213" i="21"/>
  <c r="H5237" i="21"/>
  <c r="H5261" i="21"/>
  <c r="H5285" i="21"/>
  <c r="H5309" i="21"/>
  <c r="H5333" i="21"/>
  <c r="H5357" i="21"/>
  <c r="H5381" i="21"/>
  <c r="H5405" i="21"/>
  <c r="H5429" i="21"/>
  <c r="H5453" i="21"/>
  <c r="H5477" i="21"/>
  <c r="H5501" i="21"/>
  <c r="H5525" i="21"/>
  <c r="H5549" i="21"/>
  <c r="H5573" i="21"/>
  <c r="H5597" i="21"/>
  <c r="H5621" i="21"/>
  <c r="H5645" i="21"/>
  <c r="H5669" i="21"/>
  <c r="H5693" i="21"/>
  <c r="H5717" i="21"/>
  <c r="H5741" i="21"/>
  <c r="H5765" i="21"/>
  <c r="H5789" i="21"/>
  <c r="H5813" i="21"/>
  <c r="H5837" i="21"/>
  <c r="H5861" i="21"/>
  <c r="H5885" i="21"/>
  <c r="H5909" i="21"/>
  <c r="H5933" i="21"/>
  <c r="H5957" i="21"/>
  <c r="H5981" i="21"/>
  <c r="H6005" i="21"/>
  <c r="H6029" i="21"/>
  <c r="H6053" i="21"/>
  <c r="H6077" i="21"/>
  <c r="H6101" i="21"/>
  <c r="H6125" i="21"/>
  <c r="H6149" i="21"/>
  <c r="H6173" i="21"/>
  <c r="H6197" i="21"/>
  <c r="H6221" i="21"/>
  <c r="H6245" i="21"/>
  <c r="H6269" i="21"/>
  <c r="H6293" i="21"/>
  <c r="H6317" i="21"/>
  <c r="H6341" i="21"/>
  <c r="H7517" i="21"/>
  <c r="H6413" i="21"/>
  <c r="H6605" i="21"/>
  <c r="H6797" i="21"/>
  <c r="H6989" i="21"/>
  <c r="H7181" i="21"/>
  <c r="H7373" i="21"/>
  <c r="H6606" i="21"/>
  <c r="H6990" i="21"/>
  <c r="H7374" i="21"/>
  <c r="H8694" i="21"/>
  <c r="H7758" i="21"/>
  <c r="H8189" i="21"/>
  <c r="H8118" i="21"/>
  <c r="H8333" i="21"/>
  <c r="H8429" i="21"/>
  <c r="H8645" i="21"/>
  <c r="H772" i="21"/>
  <c r="H677" i="21"/>
  <c r="H1085" i="21"/>
  <c r="H1517" i="21"/>
  <c r="H1637" i="21"/>
  <c r="H2093" i="21"/>
  <c r="H2501" i="21"/>
  <c r="H2933" i="21"/>
  <c r="H3317" i="21"/>
  <c r="H4564" i="21"/>
  <c r="H5332" i="21"/>
  <c r="H6100" i="21"/>
  <c r="H1612" i="21"/>
  <c r="H1996" i="21"/>
  <c r="H2380" i="21"/>
  <c r="H2764" i="21"/>
  <c r="H3148" i="21"/>
  <c r="H3532" i="21"/>
  <c r="H3916" i="21"/>
  <c r="H4300" i="21"/>
  <c r="H4972" i="21"/>
  <c r="H5740" i="21"/>
  <c r="H8452" i="21"/>
  <c r="H6724" i="21"/>
  <c r="H7108" i="21"/>
  <c r="H7492" i="21"/>
  <c r="H7756" i="21"/>
  <c r="H8092" i="21"/>
  <c r="H8260" i="21"/>
  <c r="H461" i="21"/>
  <c r="H3054" i="21"/>
  <c r="H3030" i="21"/>
  <c r="H3006" i="21"/>
  <c r="H2982" i="21"/>
  <c r="H2958" i="21"/>
  <c r="H2934" i="21"/>
  <c r="H2910" i="21"/>
  <c r="H2886" i="21"/>
  <c r="H2862" i="21"/>
  <c r="H2838" i="21"/>
  <c r="H2814" i="21"/>
  <c r="H2790" i="21"/>
  <c r="H2766" i="21"/>
  <c r="H2742" i="21"/>
  <c r="H2718" i="21"/>
  <c r="H2694" i="21"/>
  <c r="H2670" i="21"/>
  <c r="H2646" i="21"/>
  <c r="H2622" i="21"/>
  <c r="H2598" i="21"/>
  <c r="H2574" i="21"/>
  <c r="H2550" i="21"/>
  <c r="H2526" i="21"/>
  <c r="H2502" i="21"/>
  <c r="H2478" i="21"/>
  <c r="H2454" i="21"/>
  <c r="H2430" i="21"/>
  <c r="H2406" i="21"/>
  <c r="H2382" i="21"/>
  <c r="H2358" i="21"/>
  <c r="H2334" i="21"/>
  <c r="H2310" i="21"/>
  <c r="H2286" i="21"/>
  <c r="H2262" i="21"/>
  <c r="H2238" i="21"/>
  <c r="H2214" i="21"/>
  <c r="H2190" i="21"/>
  <c r="H2166" i="21"/>
  <c r="H2142" i="21"/>
  <c r="H2118" i="21"/>
  <c r="H2094" i="21"/>
  <c r="H2070" i="21"/>
  <c r="H2046" i="21"/>
  <c r="H2022" i="21"/>
  <c r="H1998" i="21"/>
  <c r="H1974" i="21"/>
  <c r="H1950" i="21"/>
  <c r="H1926" i="21"/>
  <c r="H1902" i="21"/>
  <c r="H1878" i="21"/>
  <c r="H1854" i="21"/>
  <c r="H1830" i="21"/>
  <c r="H1806" i="21"/>
  <c r="H1782" i="21"/>
  <c r="H1758" i="21"/>
  <c r="H1734" i="21"/>
  <c r="H1710" i="21"/>
  <c r="H1686" i="21"/>
  <c r="H1662" i="21"/>
  <c r="H1638" i="21"/>
  <c r="H1614" i="21"/>
  <c r="H1590" i="21"/>
  <c r="H1566" i="21"/>
  <c r="H1542" i="21"/>
  <c r="H1518" i="21"/>
  <c r="H1494" i="21"/>
  <c r="H1470" i="21"/>
  <c r="H1446" i="21"/>
  <c r="H1422" i="21"/>
  <c r="H1398" i="21"/>
  <c r="H1374" i="21"/>
  <c r="H7591" i="21"/>
  <c r="H7039" i="21"/>
  <c r="H6487" i="21"/>
  <c r="H3607" i="21"/>
  <c r="H3511" i="21"/>
  <c r="H3415" i="21"/>
  <c r="H3319" i="21"/>
  <c r="H3223" i="21"/>
  <c r="H3127" i="21"/>
  <c r="H3031" i="21"/>
  <c r="H2935" i="21"/>
  <c r="H2839" i="21"/>
  <c r="H2743" i="21"/>
  <c r="H2695" i="21"/>
  <c r="H2599" i="21"/>
  <c r="H2575" i="21"/>
  <c r="H2455" i="21"/>
  <c r="H2263" i="21"/>
  <c r="H2527" i="21"/>
  <c r="H2335" i="21"/>
  <c r="H1303" i="21"/>
  <c r="H1350" i="21"/>
  <c r="H1326" i="21"/>
  <c r="H2143" i="21"/>
  <c r="H1231" i="21"/>
  <c r="H1135" i="21"/>
  <c r="H1999" i="21"/>
  <c r="H1807" i="21"/>
  <c r="H1615" i="21"/>
  <c r="H1423" i="21"/>
  <c r="H1735" i="21"/>
  <c r="H1039" i="21"/>
  <c r="H943" i="21"/>
  <c r="H847" i="21"/>
  <c r="H751" i="21"/>
  <c r="H1447" i="21"/>
  <c r="H1302" i="21"/>
  <c r="H1278" i="21"/>
  <c r="H1254" i="21"/>
  <c r="H1230" i="21"/>
  <c r="H1206" i="21"/>
  <c r="H1182" i="21"/>
  <c r="H1158" i="21"/>
  <c r="H1134" i="21"/>
  <c r="H1110" i="21"/>
  <c r="H1086" i="21"/>
  <c r="H1062" i="21"/>
  <c r="H1038" i="21"/>
  <c r="H1014" i="21"/>
  <c r="H990" i="21"/>
  <c r="H966" i="21"/>
  <c r="H942" i="21"/>
  <c r="H918" i="21"/>
  <c r="H894" i="21"/>
  <c r="H870" i="21"/>
  <c r="H846" i="21"/>
  <c r="H822" i="21"/>
  <c r="H798" i="21"/>
  <c r="H774" i="21"/>
  <c r="H750" i="21"/>
  <c r="H726" i="21"/>
  <c r="H702" i="21"/>
  <c r="H678" i="21"/>
  <c r="H654" i="21"/>
  <c r="H630" i="21"/>
  <c r="H606" i="21"/>
  <c r="H582" i="21"/>
  <c r="H558" i="21"/>
  <c r="H534" i="21"/>
  <c r="H510" i="21"/>
  <c r="H1687" i="21"/>
  <c r="H679" i="21"/>
  <c r="O1" i="9"/>
  <c r="H487" i="21"/>
  <c r="H319" i="21"/>
  <c r="H247" i="21"/>
  <c r="H223" i="21"/>
  <c r="H199" i="21"/>
  <c r="H175" i="21"/>
  <c r="H1591" i="21"/>
  <c r="H295" i="21"/>
  <c r="H559" i="21"/>
  <c r="H535" i="21"/>
  <c r="H486" i="21"/>
  <c r="H462" i="21"/>
  <c r="H438" i="21"/>
  <c r="H414" i="21"/>
  <c r="H390" i="21"/>
  <c r="H366" i="21"/>
  <c r="H342" i="21"/>
  <c r="H318" i="21"/>
  <c r="H294" i="21"/>
  <c r="H270" i="21"/>
  <c r="H246" i="21"/>
  <c r="H222" i="21"/>
  <c r="H198" i="21"/>
  <c r="H174" i="21"/>
  <c r="H150" i="21"/>
  <c r="H126" i="21"/>
  <c r="H102" i="21"/>
  <c r="H78" i="21"/>
  <c r="H54" i="21"/>
  <c r="H30" i="21"/>
  <c r="H6" i="21"/>
  <c r="H463" i="21"/>
  <c r="H271" i="21"/>
  <c r="H127" i="21"/>
  <c r="H103" i="21"/>
  <c r="H79" i="21"/>
  <c r="H31" i="21"/>
  <c r="H7" i="21"/>
  <c r="H6463" i="21"/>
  <c r="H6631" i="21"/>
  <c r="H6823" i="21"/>
  <c r="H7207" i="21"/>
  <c r="H7399" i="21"/>
  <c r="H7927" i="21"/>
  <c r="H7855" i="21"/>
  <c r="H8047" i="21"/>
  <c r="H6366" i="21"/>
  <c r="H6462" i="21"/>
  <c r="H6558" i="21"/>
  <c r="H6654" i="21"/>
  <c r="H6750" i="21"/>
  <c r="H6846" i="21"/>
  <c r="H6942" i="21"/>
  <c r="H7038" i="21"/>
  <c r="H7134" i="21"/>
  <c r="H7230" i="21"/>
  <c r="H7326" i="21"/>
  <c r="H7422" i="21"/>
  <c r="H8263" i="21"/>
  <c r="H8478" i="21"/>
  <c r="H7518" i="21"/>
  <c r="H7614" i="21"/>
  <c r="H7710" i="21"/>
  <c r="H7806" i="21"/>
  <c r="H7902" i="21"/>
  <c r="H7998" i="21"/>
  <c r="H8095" i="21"/>
  <c r="H8551" i="21"/>
  <c r="H8670" i="21"/>
  <c r="H8167" i="21"/>
  <c r="H8550" i="21"/>
  <c r="H8214" i="21"/>
  <c r="H1228" i="21"/>
  <c r="H533" i="21"/>
  <c r="H1300" i="21"/>
  <c r="H460" i="21"/>
  <c r="H364" i="21"/>
  <c r="H268" i="21"/>
  <c r="H172" i="21"/>
  <c r="H76" i="21"/>
  <c r="H629" i="21"/>
  <c r="H532" i="21"/>
  <c r="H628" i="21"/>
  <c r="H724" i="21"/>
  <c r="H820" i="21"/>
  <c r="H916" i="21"/>
  <c r="H1012" i="21"/>
  <c r="H581" i="21"/>
  <c r="H749" i="21"/>
  <c r="H845" i="21"/>
  <c r="H941" i="21"/>
  <c r="H1037" i="21"/>
  <c r="H1348" i="21"/>
  <c r="H1157" i="21"/>
  <c r="H1253" i="21"/>
  <c r="H1421" i="21"/>
  <c r="H1613" i="21"/>
  <c r="H1805" i="21"/>
  <c r="H1997" i="21"/>
  <c r="H1541" i="21"/>
  <c r="H1733" i="21"/>
  <c r="H1925" i="21"/>
  <c r="H1325" i="21"/>
  <c r="H2045" i="21"/>
  <c r="H2141" i="21"/>
  <c r="H2261" i="21"/>
  <c r="H2357" i="21"/>
  <c r="H2453" i="21"/>
  <c r="H2573" i="21"/>
  <c r="H7853" i="21"/>
  <c r="H2789" i="21"/>
  <c r="H2885" i="21"/>
  <c r="H2981" i="21"/>
  <c r="H3077" i="21"/>
  <c r="H3173" i="21"/>
  <c r="H3269" i="21"/>
  <c r="H3365" i="21"/>
  <c r="H3461" i="21"/>
  <c r="H3557" i="21"/>
  <c r="H4468" i="21"/>
  <c r="H4660" i="21"/>
  <c r="H4852" i="21"/>
  <c r="H5044" i="21"/>
  <c r="H5236" i="21"/>
  <c r="H5428" i="21"/>
  <c r="H5620" i="21"/>
  <c r="H5812" i="21"/>
  <c r="H6004" i="21"/>
  <c r="H6196" i="21"/>
  <c r="H1372" i="21"/>
  <c r="H1468" i="21"/>
  <c r="H1564" i="21"/>
  <c r="H1660" i="21"/>
  <c r="H1756" i="21"/>
  <c r="H1852" i="21"/>
  <c r="H1948" i="21"/>
  <c r="H2044" i="21"/>
  <c r="H2140" i="21"/>
  <c r="H2236" i="21"/>
  <c r="H2332" i="21"/>
  <c r="H2428" i="21"/>
  <c r="H2524" i="21"/>
  <c r="H2620" i="21"/>
  <c r="H2716" i="21"/>
  <c r="H2812" i="21"/>
  <c r="H2908" i="21"/>
  <c r="H3004" i="21"/>
  <c r="H3100" i="21"/>
  <c r="H3196" i="21"/>
  <c r="H3292" i="21"/>
  <c r="H3388" i="21"/>
  <c r="H3484" i="21"/>
  <c r="H3580" i="21"/>
  <c r="H3676" i="21"/>
  <c r="H3772" i="21"/>
  <c r="H3868" i="21"/>
  <c r="H3964" i="21"/>
  <c r="H4060" i="21"/>
  <c r="H4156" i="21"/>
  <c r="H4252" i="21"/>
  <c r="H4348" i="21"/>
  <c r="H4492" i="21"/>
  <c r="H4684" i="21"/>
  <c r="H4876" i="21"/>
  <c r="H5068" i="21"/>
  <c r="H5260" i="21"/>
  <c r="H5452" i="21"/>
  <c r="H5644" i="21"/>
  <c r="H5836" i="21"/>
  <c r="H6028" i="21"/>
  <c r="H6220" i="21"/>
  <c r="H8308" i="21"/>
  <c r="H6388" i="21"/>
  <c r="H6484" i="21"/>
  <c r="H6580" i="21"/>
  <c r="H6676" i="21"/>
  <c r="H6772" i="21"/>
  <c r="H6868" i="21"/>
  <c r="H6964" i="21"/>
  <c r="H7060" i="21"/>
  <c r="H7156" i="21"/>
  <c r="H7252" i="21"/>
  <c r="H7348" i="21"/>
  <c r="H7444" i="21"/>
  <c r="H8380" i="21"/>
  <c r="H7516" i="21"/>
  <c r="H7612" i="21"/>
  <c r="H7708" i="21"/>
  <c r="H7804" i="21"/>
  <c r="H7900" i="21"/>
  <c r="H7996" i="21"/>
  <c r="H8644" i="21"/>
  <c r="H8620" i="21"/>
  <c r="H8500" i="21"/>
  <c r="H8596" i="21"/>
  <c r="H8212" i="21"/>
  <c r="H149" i="21"/>
  <c r="H53" i="21"/>
  <c r="H197" i="21"/>
  <c r="H389" i="21"/>
  <c r="H173" i="21"/>
  <c r="H437" i="21"/>
  <c r="H6583" i="21"/>
  <c r="H6775" i="21"/>
  <c r="H6967" i="21"/>
  <c r="H7159" i="21"/>
  <c r="H7351" i="21"/>
  <c r="H7831" i="21"/>
  <c r="H8454" i="21"/>
  <c r="H7615" i="21"/>
  <c r="H7807" i="21"/>
  <c r="H7999" i="21"/>
  <c r="H6438" i="21"/>
  <c r="H6534" i="21"/>
  <c r="H6630" i="21"/>
  <c r="H6726" i="21"/>
  <c r="H6822" i="21"/>
  <c r="H6918" i="21"/>
  <c r="H7014" i="21"/>
  <c r="H7110" i="21"/>
  <c r="H7206" i="21"/>
  <c r="H7302" i="21"/>
  <c r="H7398" i="21"/>
  <c r="H7494" i="21"/>
  <c r="H8430" i="21"/>
  <c r="H7590" i="21"/>
  <c r="H7686" i="21"/>
  <c r="H7782" i="21"/>
  <c r="H7878" i="21"/>
  <c r="H7974" i="21"/>
  <c r="H8070" i="21"/>
  <c r="H8742" i="21"/>
  <c r="H8503" i="21"/>
  <c r="H8622" i="21"/>
  <c r="H8143" i="21"/>
  <c r="H8239" i="21"/>
  <c r="H8526" i="21"/>
  <c r="H8190" i="21"/>
  <c r="H1132" i="21"/>
  <c r="H1276" i="21"/>
  <c r="H509" i="21"/>
  <c r="H1204" i="21"/>
  <c r="H436" i="21"/>
  <c r="H340" i="21"/>
  <c r="H244" i="21"/>
  <c r="H148" i="21"/>
  <c r="H52" i="21"/>
  <c r="H653" i="21"/>
  <c r="H556" i="21"/>
  <c r="H652" i="21"/>
  <c r="H748" i="21"/>
  <c r="H844" i="21"/>
  <c r="H940" i="21"/>
  <c r="H1036" i="21"/>
  <c r="H605" i="21"/>
  <c r="H773" i="21"/>
  <c r="H869" i="21"/>
  <c r="H965" i="21"/>
  <c r="H1061" i="21"/>
  <c r="H2189" i="21"/>
  <c r="H1181" i="21"/>
  <c r="H1277" i="21"/>
  <c r="H1469" i="21"/>
  <c r="H1661" i="21"/>
  <c r="H1853" i="21"/>
  <c r="H1397" i="21"/>
  <c r="H1589" i="21"/>
  <c r="H1781" i="21"/>
  <c r="H1973" i="21"/>
  <c r="H1349" i="21"/>
  <c r="H2069" i="21"/>
  <c r="H2621" i="21"/>
  <c r="H2285" i="21"/>
  <c r="H2381" i="21"/>
  <c r="H2477" i="21"/>
  <c r="H2669" i="21"/>
  <c r="H2717" i="21"/>
  <c r="H2813" i="21"/>
  <c r="H2909" i="21"/>
  <c r="H3005" i="21"/>
  <c r="H3101" i="21"/>
  <c r="H3197" i="21"/>
  <c r="H3293" i="21"/>
  <c r="H3389" i="21"/>
  <c r="H3485" i="21"/>
  <c r="H3581" i="21"/>
  <c r="H4516" i="21"/>
  <c r="H4708" i="21"/>
  <c r="H4900" i="21"/>
  <c r="H5092" i="21"/>
  <c r="H5284" i="21"/>
  <c r="H5476" i="21"/>
  <c r="H5668" i="21"/>
  <c r="H5860" i="21"/>
  <c r="H6052" i="21"/>
  <c r="H6244" i="21"/>
  <c r="H1396" i="21"/>
  <c r="H1492" i="21"/>
  <c r="H1588" i="21"/>
  <c r="H1684" i="21"/>
  <c r="H1780" i="21"/>
  <c r="H1876" i="21"/>
  <c r="H1972" i="21"/>
  <c r="H2068" i="21"/>
  <c r="H2164" i="21"/>
  <c r="H2260" i="21"/>
  <c r="H2356" i="21"/>
  <c r="H2452" i="21"/>
  <c r="H2548" i="21"/>
  <c r="H2644" i="21"/>
  <c r="H2740" i="21"/>
  <c r="H2836" i="21"/>
  <c r="H2932" i="21"/>
  <c r="H3028" i="21"/>
  <c r="H3124" i="21"/>
  <c r="H3220" i="21"/>
  <c r="H3316" i="21"/>
  <c r="H3412" i="21"/>
  <c r="H3508" i="21"/>
  <c r="H3604" i="21"/>
  <c r="H3700" i="21"/>
  <c r="H3796" i="21"/>
  <c r="H3892" i="21"/>
  <c r="H3988" i="21"/>
  <c r="H4084" i="21"/>
  <c r="H4180" i="21"/>
  <c r="H4276" i="21"/>
  <c r="H4372" i="21"/>
  <c r="H4540" i="21"/>
  <c r="H4732" i="21"/>
  <c r="H4924" i="21"/>
  <c r="H5116" i="21"/>
  <c r="H5308" i="21"/>
  <c r="H5500" i="21"/>
  <c r="H5692" i="21"/>
  <c r="H5884" i="21"/>
  <c r="H6076" i="21"/>
  <c r="H6268" i="21"/>
  <c r="H8356" i="21"/>
  <c r="H6412" i="21"/>
  <c r="H6508" i="21"/>
  <c r="H6604" i="21"/>
  <c r="H6700" i="21"/>
  <c r="H6796" i="21"/>
  <c r="H6892" i="21"/>
  <c r="H6988" i="21"/>
  <c r="H7084" i="21"/>
  <c r="H7180" i="21"/>
  <c r="H7276" i="21"/>
  <c r="H7372" i="21"/>
  <c r="H7468" i="21"/>
  <c r="H8428" i="21"/>
  <c r="H7540" i="21"/>
  <c r="H7636" i="21"/>
  <c r="H7732" i="21"/>
  <c r="H7828" i="21"/>
  <c r="H7924" i="21"/>
  <c r="H8020" i="21"/>
  <c r="H8740" i="21"/>
  <c r="H8668" i="21"/>
  <c r="H8524" i="21"/>
  <c r="H8140" i="21"/>
  <c r="H8236" i="21"/>
  <c r="H125" i="21"/>
  <c r="H269" i="21"/>
  <c r="H413" i="21"/>
  <c r="H221" i="21"/>
  <c r="H341" i="21"/>
  <c r="H7519" i="21"/>
  <c r="H7711" i="21"/>
  <c r="H7903" i="21"/>
  <c r="H6390" i="21"/>
  <c r="H6486" i="21"/>
  <c r="H6582" i="21"/>
  <c r="H6678" i="21"/>
  <c r="H6774" i="21"/>
  <c r="H6870" i="21"/>
  <c r="H6966" i="21"/>
  <c r="H7062" i="21"/>
  <c r="H7158" i="21"/>
  <c r="H7254" i="21"/>
  <c r="H7350" i="21"/>
  <c r="H7446" i="21"/>
  <c r="H8334" i="21"/>
  <c r="H7542" i="21"/>
  <c r="H7638" i="21"/>
  <c r="H7734" i="21"/>
  <c r="H7830" i="21"/>
  <c r="H7926" i="21"/>
  <c r="H8022" i="21"/>
  <c r="H8119" i="21"/>
  <c r="H8599" i="21"/>
  <c r="H8094" i="21"/>
  <c r="H8287" i="21"/>
  <c r="H8311" i="21"/>
  <c r="H8335" i="21"/>
  <c r="H8359" i="21"/>
  <c r="H8383" i="21"/>
  <c r="H8407" i="21"/>
  <c r="H8431" i="21"/>
  <c r="H8455" i="21"/>
  <c r="H8479" i="21"/>
  <c r="H8718" i="21"/>
  <c r="H8191" i="21"/>
  <c r="H8574" i="21"/>
  <c r="H8142" i="21"/>
  <c r="H8238" i="21"/>
  <c r="H8623" i="21"/>
  <c r="H8647" i="21"/>
  <c r="H8671" i="21"/>
  <c r="H8695" i="21"/>
  <c r="H8719" i="21"/>
  <c r="H8743" i="21"/>
  <c r="H8767" i="21"/>
  <c r="H557" i="21"/>
  <c r="H484" i="21"/>
  <c r="H388" i="21"/>
  <c r="H292" i="21"/>
  <c r="H196" i="21"/>
  <c r="H100" i="21"/>
  <c r="H508" i="21"/>
  <c r="H604" i="21"/>
  <c r="H700" i="21"/>
  <c r="H796" i="21"/>
  <c r="H892" i="21"/>
  <c r="H988" i="21"/>
  <c r="H1084" i="21"/>
  <c r="H725" i="21"/>
  <c r="H821" i="21"/>
  <c r="H917" i="21"/>
  <c r="H1013" i="21"/>
  <c r="H1324" i="21"/>
  <c r="H1133" i="21"/>
  <c r="H1229" i="21"/>
  <c r="H1373" i="21"/>
  <c r="H1565" i="21"/>
  <c r="H1757" i="21"/>
  <c r="H1949" i="21"/>
  <c r="H1493" i="21"/>
  <c r="H1685" i="21"/>
  <c r="H1877" i="21"/>
  <c r="H2645" i="21"/>
  <c r="H2165" i="21"/>
  <c r="H2117" i="21"/>
  <c r="H2237" i="21"/>
  <c r="H2333" i="21"/>
  <c r="H2429" i="21"/>
  <c r="H2525" i="21"/>
  <c r="H2693" i="21"/>
  <c r="H2765" i="21"/>
  <c r="H2861" i="21"/>
  <c r="H2957" i="21"/>
  <c r="H3053" i="21"/>
  <c r="H3149" i="21"/>
  <c r="H3245" i="21"/>
  <c r="H3341" i="21"/>
  <c r="H3437" i="21"/>
  <c r="H3533" i="21"/>
  <c r="H4420" i="21"/>
  <c r="H4612" i="21"/>
  <c r="H4804" i="21"/>
  <c r="H4996" i="21"/>
  <c r="H5188" i="21"/>
  <c r="H5380" i="21"/>
  <c r="H5572" i="21"/>
  <c r="H5764" i="21"/>
  <c r="H5956" i="21"/>
  <c r="H6148" i="21"/>
  <c r="H6340" i="21"/>
  <c r="H1444" i="21"/>
  <c r="H1540" i="21"/>
  <c r="H1636" i="21"/>
  <c r="H1732" i="21"/>
  <c r="H1828" i="21"/>
  <c r="H1924" i="21"/>
  <c r="H2020" i="21"/>
  <c r="H2116" i="21"/>
  <c r="H2212" i="21"/>
  <c r="H2308" i="21"/>
  <c r="H2404" i="21"/>
  <c r="H2500" i="21"/>
  <c r="H2596" i="21"/>
  <c r="H2692" i="21"/>
  <c r="H2788" i="21"/>
  <c r="H2884" i="21"/>
  <c r="H2980" i="21"/>
  <c r="H3076" i="21"/>
  <c r="H3172" i="21"/>
  <c r="H3268" i="21"/>
  <c r="H3364" i="21"/>
  <c r="H3460" i="21"/>
  <c r="H3556" i="21"/>
  <c r="H3652" i="21"/>
  <c r="H3748" i="21"/>
  <c r="H3844" i="21"/>
  <c r="H3940" i="21"/>
  <c r="H4036" i="21"/>
  <c r="H4132" i="21"/>
  <c r="H4228" i="21"/>
  <c r="H4324" i="21"/>
  <c r="H4444" i="21"/>
  <c r="H4636" i="21"/>
  <c r="H4828" i="21"/>
  <c r="H5020" i="21"/>
  <c r="H5212" i="21"/>
  <c r="H5404" i="21"/>
  <c r="H5596" i="21"/>
  <c r="H5788" i="21"/>
  <c r="H5980" i="21"/>
  <c r="H6172" i="21"/>
  <c r="H8404" i="21"/>
  <c r="H6364" i="21"/>
  <c r="H6460" i="21"/>
  <c r="H6556" i="21"/>
  <c r="H6652" i="21"/>
  <c r="H6748" i="21"/>
  <c r="H6844" i="21"/>
  <c r="H6940" i="21"/>
  <c r="H7036" i="21"/>
  <c r="H7132" i="21"/>
  <c r="H7228" i="21"/>
  <c r="H7324" i="21"/>
  <c r="H7420" i="21"/>
  <c r="H8332" i="21"/>
  <c r="H8692" i="21"/>
  <c r="H7588" i="21"/>
  <c r="H7684" i="21"/>
  <c r="H7780" i="21"/>
  <c r="H7876" i="21"/>
  <c r="H7972" i="21"/>
  <c r="H8068" i="21"/>
  <c r="H8116" i="21"/>
  <c r="H8764" i="21"/>
  <c r="H8572" i="21"/>
  <c r="H8188" i="21"/>
  <c r="H8284" i="21"/>
  <c r="H77" i="21"/>
  <c r="H317" i="21"/>
  <c r="H1156" i="21"/>
  <c r="H365" i="21"/>
  <c r="P1" i="9" l="1"/>
  <c r="H4423" i="21"/>
  <c r="H4663" i="21"/>
  <c r="H4639" i="21"/>
  <c r="H4615" i="21"/>
  <c r="H4591" i="21"/>
  <c r="H4567" i="21"/>
  <c r="H8312" i="21"/>
  <c r="H8072" i="21"/>
  <c r="H7688" i="21"/>
  <c r="H7304" i="21"/>
  <c r="H6920" i="21"/>
  <c r="H6536" i="21"/>
  <c r="H8023" i="21"/>
  <c r="H7255" i="21"/>
  <c r="H6871" i="21"/>
  <c r="H4543" i="21"/>
  <c r="H4519" i="21"/>
  <c r="H4495" i="21"/>
  <c r="H4471" i="21"/>
  <c r="H4447" i="21"/>
  <c r="H7375" i="21"/>
  <c r="H6991" i="21"/>
  <c r="H6607" i="21"/>
  <c r="H6415" i="21"/>
  <c r="H4375" i="21"/>
  <c r="H4351" i="21"/>
  <c r="H4327" i="21"/>
  <c r="H4303" i="21"/>
  <c r="H4279" i="21"/>
  <c r="H4255" i="21"/>
  <c r="H4231" i="21"/>
  <c r="H4207" i="21"/>
  <c r="H4183" i="21"/>
  <c r="H4159" i="21"/>
  <c r="H4135" i="21"/>
  <c r="H4111" i="21"/>
  <c r="H4087" i="21"/>
  <c r="H4063" i="21"/>
  <c r="H4039" i="21"/>
  <c r="H4015" i="21"/>
  <c r="H3991" i="21"/>
  <c r="H8192" i="21"/>
  <c r="H8744" i="21"/>
  <c r="H7880" i="21"/>
  <c r="H7496" i="21"/>
  <c r="H7112" i="21"/>
  <c r="H6728" i="21"/>
  <c r="H6344" i="21"/>
  <c r="H7759" i="21"/>
  <c r="H7639" i="21"/>
  <c r="H7447" i="21"/>
  <c r="H7063" i="21"/>
  <c r="H6679" i="21"/>
  <c r="H6367" i="21"/>
  <c r="H4783" i="21"/>
  <c r="H6439" i="21"/>
  <c r="H4951" i="21"/>
  <c r="H4927" i="21"/>
  <c r="H4903" i="21"/>
  <c r="H4879" i="21"/>
  <c r="H4855" i="21"/>
  <c r="H4831" i="21"/>
  <c r="H4759" i="21"/>
  <c r="H7879" i="21"/>
  <c r="H7183" i="21"/>
  <c r="H6799" i="21"/>
  <c r="H6391" i="21"/>
  <c r="H6296" i="21"/>
  <c r="H6200" i="21"/>
  <c r="H6104" i="21"/>
  <c r="H6008" i="21"/>
  <c r="H5912" i="21"/>
  <c r="H5816" i="21"/>
  <c r="H5720" i="21"/>
  <c r="H5624" i="21"/>
  <c r="H5528" i="21"/>
  <c r="H5432" i="21"/>
  <c r="H5336" i="21"/>
  <c r="H5240" i="21"/>
  <c r="H5144" i="21"/>
  <c r="H5048" i="21"/>
  <c r="H4952" i="21"/>
  <c r="H4856" i="21"/>
  <c r="H4760" i="21"/>
  <c r="H4664" i="21"/>
  <c r="H4568" i="21"/>
  <c r="H4472" i="21"/>
  <c r="H8528" i="21"/>
  <c r="H8215" i="21"/>
  <c r="H7976" i="21"/>
  <c r="H7592" i="21"/>
  <c r="H7208" i="21"/>
  <c r="H6824" i="21"/>
  <c r="H6440" i="21"/>
  <c r="H7951" i="21"/>
  <c r="H7303" i="21"/>
  <c r="H6919" i="21"/>
  <c r="H6343" i="21"/>
  <c r="H6319" i="21"/>
  <c r="H6295" i="21"/>
  <c r="H6271" i="21"/>
  <c r="H6247" i="21"/>
  <c r="H6223" i="21"/>
  <c r="H6199" i="21"/>
  <c r="H6175" i="21"/>
  <c r="H6151" i="21"/>
  <c r="H6127" i="21"/>
  <c r="H6103" i="21"/>
  <c r="H6079" i="21"/>
  <c r="H6055" i="21"/>
  <c r="H6031" i="21"/>
  <c r="H6007" i="21"/>
  <c r="H5983" i="21"/>
  <c r="H5959" i="21"/>
  <c r="H5935" i="21"/>
  <c r="H5911" i="21"/>
  <c r="H5887" i="21"/>
  <c r="H5863" i="21"/>
  <c r="H5839" i="21"/>
  <c r="H5815" i="21"/>
  <c r="H5791" i="21"/>
  <c r="H5767" i="21"/>
  <c r="H5743" i="21"/>
  <c r="H5719" i="21"/>
  <c r="H5695" i="21"/>
  <c r="H5671" i="21"/>
  <c r="H5647" i="21"/>
  <c r="H5623" i="21"/>
  <c r="H5599" i="21"/>
  <c r="H5575" i="21"/>
  <c r="H5551" i="21"/>
  <c r="H5527" i="21"/>
  <c r="H5503" i="21"/>
  <c r="H5479" i="21"/>
  <c r="H5455" i="21"/>
  <c r="H5431" i="21"/>
  <c r="H5407" i="21"/>
  <c r="H5383" i="21"/>
  <c r="H5359" i="21"/>
  <c r="H5335" i="21"/>
  <c r="H5311" i="21"/>
  <c r="H5287" i="21"/>
  <c r="H5263" i="21"/>
  <c r="H5239" i="21"/>
  <c r="H5215" i="21"/>
  <c r="H5191" i="21"/>
  <c r="H5167" i="21"/>
  <c r="H5143" i="21"/>
  <c r="H5119" i="21"/>
  <c r="H5095" i="21"/>
  <c r="H5071" i="21"/>
  <c r="H5047" i="21"/>
  <c r="H5023" i="21"/>
  <c r="H4999" i="21"/>
  <c r="H4975" i="21"/>
  <c r="H4687" i="21"/>
  <c r="H8071" i="21"/>
  <c r="H7279" i="21"/>
  <c r="H6895" i="21"/>
  <c r="H6320" i="21"/>
  <c r="H6224" i="21"/>
  <c r="H6128" i="21"/>
  <c r="H6032" i="21"/>
  <c r="H5936" i="21"/>
  <c r="H5840" i="21"/>
  <c r="H5744" i="21"/>
  <c r="H5648" i="21"/>
  <c r="H5552" i="21"/>
  <c r="H5456" i="21"/>
  <c r="H5360" i="21"/>
  <c r="H5264" i="21"/>
  <c r="H5168" i="21"/>
  <c r="H5072" i="21"/>
  <c r="H4976" i="21"/>
  <c r="H4880" i="21"/>
  <c r="H4784" i="21"/>
  <c r="H4688" i="21"/>
  <c r="H4592" i="21"/>
  <c r="H4496" i="21"/>
  <c r="H4400" i="21"/>
  <c r="H6632" i="21"/>
  <c r="H7495" i="21"/>
  <c r="H4399" i="21"/>
  <c r="H7471" i="21"/>
  <c r="H6176" i="21"/>
  <c r="H5984" i="21"/>
  <c r="H5792" i="21"/>
  <c r="H5600" i="21"/>
  <c r="H5408" i="21"/>
  <c r="H5216" i="21"/>
  <c r="H5024" i="21"/>
  <c r="H4832" i="21"/>
  <c r="H4640" i="21"/>
  <c r="H4448" i="21"/>
  <c r="H3152" i="21"/>
  <c r="H3248" i="21"/>
  <c r="H3344" i="21"/>
  <c r="H3440" i="21"/>
  <c r="H3536" i="21"/>
  <c r="H6943" i="21"/>
  <c r="H8648" i="21"/>
  <c r="H8408" i="21"/>
  <c r="H8527" i="21"/>
  <c r="H7016" i="21"/>
  <c r="H8575" i="21"/>
  <c r="H3943" i="21"/>
  <c r="H3895" i="21"/>
  <c r="H3847" i="21"/>
  <c r="H3799" i="21"/>
  <c r="H3751" i="21"/>
  <c r="H3703" i="21"/>
  <c r="H3655" i="21"/>
  <c r="H6152" i="21"/>
  <c r="H5960" i="21"/>
  <c r="H5768" i="21"/>
  <c r="H5576" i="21"/>
  <c r="H5384" i="21"/>
  <c r="H5192" i="21"/>
  <c r="H5000" i="21"/>
  <c r="H4808" i="21"/>
  <c r="H4616" i="21"/>
  <c r="H4424" i="21"/>
  <c r="H3128" i="21"/>
  <c r="H3224" i="21"/>
  <c r="H3320" i="21"/>
  <c r="H3416" i="21"/>
  <c r="H3512" i="21"/>
  <c r="H3608" i="21"/>
  <c r="H6751" i="21"/>
  <c r="H7784" i="21"/>
  <c r="H7567" i="21"/>
  <c r="H7735" i="21"/>
  <c r="H7111" i="21"/>
  <c r="H4711" i="21"/>
  <c r="H7687" i="21"/>
  <c r="H7087" i="21"/>
  <c r="H3967" i="21"/>
  <c r="H3919" i="21"/>
  <c r="H3871" i="21"/>
  <c r="H3823" i="21"/>
  <c r="H3775" i="21"/>
  <c r="H3727" i="21"/>
  <c r="H3679" i="21"/>
  <c r="H3631" i="21"/>
  <c r="H6248" i="21"/>
  <c r="H6056" i="21"/>
  <c r="H5864" i="21"/>
  <c r="H5672" i="21"/>
  <c r="H5480" i="21"/>
  <c r="H5288" i="21"/>
  <c r="H5096" i="21"/>
  <c r="H4904" i="21"/>
  <c r="H4712" i="21"/>
  <c r="H4520" i="21"/>
  <c r="H3080" i="21"/>
  <c r="H3176" i="21"/>
  <c r="H3272" i="21"/>
  <c r="H3368" i="21"/>
  <c r="H3464" i="21"/>
  <c r="H3560" i="21"/>
  <c r="H7135" i="21"/>
  <c r="H7783" i="21"/>
  <c r="H4807" i="21"/>
  <c r="H5888" i="21"/>
  <c r="H5120" i="21"/>
  <c r="H7327" i="21"/>
  <c r="H6272" i="21"/>
  <c r="H5504" i="21"/>
  <c r="H7400" i="21"/>
  <c r="H4735" i="21"/>
  <c r="H6535" i="21"/>
  <c r="H6703" i="21"/>
  <c r="H5696" i="21"/>
  <c r="H4928" i="21"/>
  <c r="H3200" i="21"/>
  <c r="H3392" i="21"/>
  <c r="H3584" i="21"/>
  <c r="H6727" i="21"/>
  <c r="H6080" i="21"/>
  <c r="H5312" i="21"/>
  <c r="H4544" i="21"/>
  <c r="H3104" i="21"/>
  <c r="H3296" i="21"/>
  <c r="H3488" i="21"/>
  <c r="H6559" i="21"/>
  <c r="H4736" i="21"/>
  <c r="H1975" i="21"/>
  <c r="H583" i="21"/>
  <c r="H607" i="21"/>
  <c r="H1112" i="21"/>
  <c r="H1208" i="21"/>
  <c r="H1304" i="21"/>
  <c r="H1495" i="21"/>
  <c r="H560" i="21"/>
  <c r="H656" i="21"/>
  <c r="H752" i="21"/>
  <c r="H848" i="21"/>
  <c r="H944" i="21"/>
  <c r="H1040" i="21"/>
  <c r="H2023" i="21"/>
  <c r="H631" i="21"/>
  <c r="H823" i="21"/>
  <c r="H919" i="21"/>
  <c r="H1015" i="21"/>
  <c r="H1543" i="21"/>
  <c r="H1375" i="21"/>
  <c r="H1567" i="21"/>
  <c r="H1759" i="21"/>
  <c r="H1951" i="21"/>
  <c r="H1111" i="21"/>
  <c r="H1207" i="21"/>
  <c r="H2047" i="21"/>
  <c r="H2095" i="21"/>
  <c r="H2287" i="21"/>
  <c r="H2479" i="21"/>
  <c r="H2647" i="21"/>
  <c r="H2215" i="21"/>
  <c r="H2407" i="21"/>
  <c r="H2719" i="21"/>
  <c r="H2815" i="21"/>
  <c r="H2911" i="21"/>
  <c r="H3007" i="21"/>
  <c r="H3103" i="21"/>
  <c r="H3199" i="21"/>
  <c r="H3295" i="21"/>
  <c r="H3391" i="21"/>
  <c r="H3487" i="21"/>
  <c r="H3583" i="21"/>
  <c r="H3632" i="21"/>
  <c r="H3728" i="21"/>
  <c r="H3824" i="21"/>
  <c r="H3920" i="21"/>
  <c r="H4016" i="21"/>
  <c r="H4112" i="21"/>
  <c r="H4208" i="21"/>
  <c r="H4304" i="21"/>
  <c r="H6847" i="21"/>
  <c r="H1448" i="21"/>
  <c r="H1544" i="21"/>
  <c r="H1640" i="21"/>
  <c r="H1736" i="21"/>
  <c r="H1832" i="21"/>
  <c r="H1928" i="21"/>
  <c r="H2024" i="21"/>
  <c r="H2120" i="21"/>
  <c r="H2216" i="21"/>
  <c r="H2312" i="21"/>
  <c r="H2408" i="21"/>
  <c r="H2504" i="21"/>
  <c r="H2600" i="21"/>
  <c r="H2696" i="21"/>
  <c r="H2792" i="21"/>
  <c r="H2888" i="21"/>
  <c r="H2984" i="21"/>
  <c r="H416" i="21"/>
  <c r="H511" i="21"/>
  <c r="H1783" i="21"/>
  <c r="H343" i="21"/>
  <c r="H415" i="21"/>
  <c r="H367" i="21"/>
  <c r="H391" i="21"/>
  <c r="H439" i="21"/>
  <c r="H1399" i="21"/>
  <c r="H1184" i="21"/>
  <c r="H1280" i="21"/>
  <c r="H1328" i="21"/>
  <c r="H2119" i="21"/>
  <c r="H536" i="21"/>
  <c r="H632" i="21"/>
  <c r="H728" i="21"/>
  <c r="H824" i="21"/>
  <c r="H920" i="21"/>
  <c r="H1016" i="21"/>
  <c r="H1831" i="21"/>
  <c r="H655" i="21"/>
  <c r="H727" i="21"/>
  <c r="H799" i="21"/>
  <c r="H895" i="21"/>
  <c r="H991" i="21"/>
  <c r="H1087" i="21"/>
  <c r="H1352" i="21"/>
  <c r="H1519" i="21"/>
  <c r="H1711" i="21"/>
  <c r="H1903" i="21"/>
  <c r="H1183" i="21"/>
  <c r="H1279" i="21"/>
  <c r="H1351" i="21"/>
  <c r="H2239" i="21"/>
  <c r="H2431" i="21"/>
  <c r="H2359" i="21"/>
  <c r="H2551" i="21"/>
  <c r="H2623" i="21"/>
  <c r="H2791" i="21"/>
  <c r="H2887" i="21"/>
  <c r="H2983" i="21"/>
  <c r="H3079" i="21"/>
  <c r="H3175" i="21"/>
  <c r="H3271" i="21"/>
  <c r="H3367" i="21"/>
  <c r="H3463" i="21"/>
  <c r="H3559" i="21"/>
  <c r="H3704" i="21"/>
  <c r="H3800" i="21"/>
  <c r="H3896" i="21"/>
  <c r="H3992" i="21"/>
  <c r="H4088" i="21"/>
  <c r="H4184" i="21"/>
  <c r="H4280" i="21"/>
  <c r="H4376" i="21"/>
  <c r="H6655" i="21"/>
  <c r="H7423" i="21"/>
  <c r="H1424" i="21"/>
  <c r="H1520" i="21"/>
  <c r="H1616" i="21"/>
  <c r="H1712" i="21"/>
  <c r="H1808" i="21"/>
  <c r="H1904" i="21"/>
  <c r="H2000" i="21"/>
  <c r="H2096" i="21"/>
  <c r="H2192" i="21"/>
  <c r="H2288" i="21"/>
  <c r="H2384" i="21"/>
  <c r="H2480" i="21"/>
  <c r="H2576" i="21"/>
  <c r="H2672" i="21"/>
  <c r="H2768" i="21"/>
  <c r="H2864" i="21"/>
  <c r="H2960" i="21"/>
  <c r="H3056" i="21"/>
  <c r="H6680" i="21"/>
  <c r="H7663" i="21"/>
  <c r="H7543" i="21"/>
  <c r="H7015" i="21"/>
  <c r="H55" i="21"/>
  <c r="H151" i="21"/>
  <c r="H8" i="21"/>
  <c r="H104" i="21"/>
  <c r="H200" i="21"/>
  <c r="H296" i="21"/>
  <c r="H392" i="21"/>
  <c r="H488" i="21"/>
  <c r="H1160" i="21"/>
  <c r="H1256" i="21"/>
  <c r="H1879" i="21"/>
  <c r="H512" i="21"/>
  <c r="H608" i="21"/>
  <c r="H704" i="21"/>
  <c r="H800" i="21"/>
  <c r="H896" i="21"/>
  <c r="H992" i="21"/>
  <c r="H1088" i="21"/>
  <c r="H1639" i="21"/>
  <c r="H703" i="21"/>
  <c r="H775" i="21"/>
  <c r="H871" i="21"/>
  <c r="H967" i="21"/>
  <c r="H1063" i="21"/>
  <c r="H1927" i="21"/>
  <c r="H1471" i="21"/>
  <c r="H1663" i="21"/>
  <c r="H1855" i="21"/>
  <c r="H2071" i="21"/>
  <c r="H1159" i="21"/>
  <c r="H1255" i="21"/>
  <c r="H6511" i="21"/>
  <c r="H1327" i="21"/>
  <c r="H2167" i="21"/>
  <c r="H2191" i="21"/>
  <c r="H2383" i="21"/>
  <c r="H2671" i="21"/>
  <c r="H2311" i="21"/>
  <c r="H2503" i="21"/>
  <c r="H2767" i="21"/>
  <c r="H2863" i="21"/>
  <c r="H2959" i="21"/>
  <c r="H3055" i="21"/>
  <c r="H3151" i="21"/>
  <c r="H3247" i="21"/>
  <c r="H3343" i="21"/>
  <c r="H3439" i="21"/>
  <c r="H3535" i="21"/>
  <c r="H3680" i="21"/>
  <c r="H3776" i="21"/>
  <c r="H3872" i="21"/>
  <c r="H3968" i="21"/>
  <c r="H4064" i="21"/>
  <c r="H4160" i="21"/>
  <c r="H4256" i="21"/>
  <c r="H4352" i="21"/>
  <c r="H7231" i="21"/>
  <c r="H7975" i="21"/>
  <c r="H1400" i="21"/>
  <c r="H1496" i="21"/>
  <c r="H1592" i="21"/>
  <c r="H1688" i="21"/>
  <c r="H1784" i="21"/>
  <c r="H1880" i="21"/>
  <c r="H1976" i="21"/>
  <c r="H2072" i="21"/>
  <c r="H2168" i="21"/>
  <c r="H2264" i="21"/>
  <c r="H2360" i="21"/>
  <c r="H2456" i="21"/>
  <c r="H2552" i="21"/>
  <c r="H2648" i="21"/>
  <c r="H2744" i="21"/>
  <c r="H2840" i="21"/>
  <c r="H2936" i="21"/>
  <c r="H3032" i="21"/>
  <c r="Q1" i="9" l="1"/>
  <c r="H7064" i="21"/>
  <c r="H7448" i="21"/>
  <c r="H7641" i="21"/>
  <c r="H8025" i="21"/>
  <c r="H7736" i="21"/>
  <c r="H8289" i="21"/>
  <c r="H8385" i="21"/>
  <c r="H8481" i="21"/>
  <c r="H8601" i="21"/>
  <c r="H8576" i="21"/>
  <c r="H8697" i="21"/>
  <c r="H6656" i="21"/>
  <c r="H7040" i="21"/>
  <c r="H7424" i="21"/>
  <c r="H7809" i="21"/>
  <c r="H7616" i="21"/>
  <c r="H8000" i="21"/>
  <c r="H8336" i="21"/>
  <c r="H8577" i="21"/>
  <c r="H6512" i="21"/>
  <c r="H6896" i="21"/>
  <c r="H7280" i="21"/>
  <c r="H7665" i="21"/>
  <c r="H8049" i="21"/>
  <c r="H7664" i="21"/>
  <c r="H8048" i="21"/>
  <c r="H8288" i="21"/>
  <c r="H8168" i="21"/>
  <c r="H320" i="21"/>
  <c r="H224" i="21"/>
  <c r="H128" i="21"/>
  <c r="H32" i="21"/>
  <c r="H105" i="21"/>
  <c r="H9" i="21"/>
  <c r="H6584" i="21"/>
  <c r="H6968" i="21"/>
  <c r="H7352" i="21"/>
  <c r="H7545" i="21"/>
  <c r="H7929" i="21"/>
  <c r="H7640" i="21"/>
  <c r="H8024" i="21"/>
  <c r="H8361" i="21"/>
  <c r="H8457" i="21"/>
  <c r="H8505" i="21"/>
  <c r="H8240" i="21"/>
  <c r="H8673" i="21"/>
  <c r="H8769" i="21"/>
  <c r="H6560" i="21"/>
  <c r="H6944" i="21"/>
  <c r="H7328" i="21"/>
  <c r="H7713" i="21"/>
  <c r="H7520" i="21"/>
  <c r="H7904" i="21"/>
  <c r="H8768" i="21"/>
  <c r="H6416" i="21"/>
  <c r="H6800" i="21"/>
  <c r="H7184" i="21"/>
  <c r="H7569" i="21"/>
  <c r="H7953" i="21"/>
  <c r="H7568" i="21"/>
  <c r="H7952" i="21"/>
  <c r="H8120" i="21"/>
  <c r="H8529" i="21"/>
  <c r="H465" i="21"/>
  <c r="H441" i="21"/>
  <c r="H273" i="21"/>
  <c r="H249" i="21"/>
  <c r="H440" i="21"/>
  <c r="H344" i="21"/>
  <c r="H248" i="21"/>
  <c r="H152" i="21"/>
  <c r="H56" i="21"/>
  <c r="H297" i="21"/>
  <c r="H129" i="21"/>
  <c r="H33" i="21"/>
  <c r="H6488" i="21"/>
  <c r="H6872" i="21"/>
  <c r="H7256" i="21"/>
  <c r="H7833" i="21"/>
  <c r="H7544" i="21"/>
  <c r="H7928" i="21"/>
  <c r="H8456" i="21"/>
  <c r="H8217" i="21"/>
  <c r="H8337" i="21"/>
  <c r="H8433" i="21"/>
  <c r="H8696" i="21"/>
  <c r="H8144" i="21"/>
  <c r="H8649" i="21"/>
  <c r="H8745" i="21"/>
  <c r="H6393" i="21"/>
  <c r="H6464" i="21"/>
  <c r="H6848" i="21"/>
  <c r="H7232" i="21"/>
  <c r="H7617" i="21"/>
  <c r="H8001" i="21"/>
  <c r="H7808" i="21"/>
  <c r="H8552" i="21"/>
  <c r="H8672" i="21"/>
  <c r="H6704" i="21"/>
  <c r="H7088" i="21"/>
  <c r="H7472" i="21"/>
  <c r="H7857" i="21"/>
  <c r="H7856" i="21"/>
  <c r="H8480" i="21"/>
  <c r="H8241" i="21"/>
  <c r="H8600" i="21"/>
  <c r="H8720" i="21"/>
  <c r="H4040" i="21"/>
  <c r="H3656" i="21"/>
  <c r="H3345" i="21"/>
  <c r="H2961" i="21"/>
  <c r="H1929" i="21"/>
  <c r="H1545" i="21"/>
  <c r="H1329" i="21"/>
  <c r="H873" i="21"/>
  <c r="H609" i="21"/>
  <c r="H1232" i="21"/>
  <c r="H345" i="21"/>
  <c r="H153" i="21"/>
  <c r="H6392" i="21"/>
  <c r="H7160" i="21"/>
  <c r="H8409" i="21"/>
  <c r="H7521" i="21"/>
  <c r="H8624" i="21"/>
  <c r="H3537" i="21"/>
  <c r="H3153" i="21"/>
  <c r="H2433" i="21"/>
  <c r="H1161" i="21"/>
  <c r="H1065" i="21"/>
  <c r="H6776" i="21"/>
  <c r="H8625" i="21"/>
  <c r="H2912" i="21"/>
  <c r="H2720" i="21"/>
  <c r="H2528" i="21"/>
  <c r="H2336" i="21"/>
  <c r="H2144" i="21"/>
  <c r="H1952" i="21"/>
  <c r="H1760" i="21"/>
  <c r="H1568" i="21"/>
  <c r="H1376" i="21"/>
  <c r="H4136" i="21"/>
  <c r="H3752" i="21"/>
  <c r="H3441" i="21"/>
  <c r="H3057" i="21"/>
  <c r="H2553" i="21"/>
  <c r="H2025" i="21"/>
  <c r="H1641" i="21"/>
  <c r="H2241" i="21"/>
  <c r="H969" i="21"/>
  <c r="H968" i="21"/>
  <c r="H776" i="21"/>
  <c r="H584" i="21"/>
  <c r="H464" i="21"/>
  <c r="H272" i="21"/>
  <c r="H80" i="21"/>
  <c r="H7737" i="21"/>
  <c r="H7832" i="21"/>
  <c r="H8313" i="21"/>
  <c r="H8721" i="21"/>
  <c r="H6752" i="21"/>
  <c r="H7712" i="21"/>
  <c r="H8432" i="21"/>
  <c r="H8193" i="21"/>
  <c r="H8216" i="21"/>
  <c r="H6992" i="21"/>
  <c r="H7760" i="21"/>
  <c r="H4232" i="21"/>
  <c r="H3848" i="21"/>
  <c r="H2769" i="21"/>
  <c r="H2649" i="21"/>
  <c r="H2121" i="21"/>
  <c r="H1737" i="21"/>
  <c r="H2409" i="21"/>
  <c r="H8096" i="21"/>
  <c r="H3008" i="21"/>
  <c r="H2816" i="21"/>
  <c r="H2624" i="21"/>
  <c r="H2432" i="21"/>
  <c r="H2240" i="21"/>
  <c r="H2048" i="21"/>
  <c r="H1856" i="21"/>
  <c r="H1664" i="21"/>
  <c r="H1472" i="21"/>
  <c r="H4328" i="21"/>
  <c r="H3944" i="21"/>
  <c r="H3249" i="21"/>
  <c r="H2865" i="21"/>
  <c r="H1833" i="21"/>
  <c r="H1449" i="21"/>
  <c r="H2265" i="21"/>
  <c r="H1257" i="21"/>
  <c r="H777" i="21"/>
  <c r="H705" i="21"/>
  <c r="H1064" i="21"/>
  <c r="H872" i="21"/>
  <c r="H680" i="21"/>
  <c r="H1136" i="21"/>
  <c r="H368" i="21"/>
  <c r="H176" i="21"/>
  <c r="H369" i="21"/>
  <c r="H177" i="21"/>
  <c r="H57" i="21"/>
  <c r="H8360" i="21"/>
  <c r="H8265" i="21"/>
  <c r="H6368" i="21"/>
  <c r="H7136" i="21"/>
  <c r="H7905" i="21"/>
  <c r="H8121" i="21"/>
  <c r="H6608" i="21"/>
  <c r="H7376" i="21"/>
  <c r="H7761" i="21"/>
  <c r="H8145" i="21"/>
  <c r="H8504" i="21"/>
  <c r="H8264" i="21"/>
  <c r="H8384" i="21"/>
  <c r="R1" i="9" l="1"/>
  <c r="H4569" i="21"/>
  <c r="H4521" i="21"/>
  <c r="H4473" i="21"/>
  <c r="H4401" i="21"/>
  <c r="H6873" i="21"/>
  <c r="H7810" i="21"/>
  <c r="H7689" i="21"/>
  <c r="H7449" i="21"/>
  <c r="H7161" i="21"/>
  <c r="H6297" i="21"/>
  <c r="H6201" i="21"/>
  <c r="H6105" i="21"/>
  <c r="H6009" i="21"/>
  <c r="H5913" i="21"/>
  <c r="H5817" i="21"/>
  <c r="H5721" i="21"/>
  <c r="H5625" i="21"/>
  <c r="H5529" i="21"/>
  <c r="H5433" i="21"/>
  <c r="H5337" i="21"/>
  <c r="H5241" i="21"/>
  <c r="H5145" i="21"/>
  <c r="H5049" i="21"/>
  <c r="H4713" i="21"/>
  <c r="H6801" i="21"/>
  <c r="H7209" i="21"/>
  <c r="H4617" i="21"/>
  <c r="H4353" i="21"/>
  <c r="H4257" i="21"/>
  <c r="H4161" i="21"/>
  <c r="H4065" i="21"/>
  <c r="H3969" i="21"/>
  <c r="H3873" i="21"/>
  <c r="H3777" i="21"/>
  <c r="H3681" i="21"/>
  <c r="H7281" i="21"/>
  <c r="H7593" i="21"/>
  <c r="H4785" i="21"/>
  <c r="H4953" i="21"/>
  <c r="H7089" i="21"/>
  <c r="H4761" i="21"/>
  <c r="H5842" i="21"/>
  <c r="H7329" i="21"/>
  <c r="H6513" i="21"/>
  <c r="H4833" i="21"/>
  <c r="H6130" i="21"/>
  <c r="H6369" i="21"/>
  <c r="H3130" i="21"/>
  <c r="H7137" i="21"/>
  <c r="H849" i="21"/>
  <c r="H1425" i="21"/>
  <c r="H1809" i="21"/>
  <c r="H3033" i="21"/>
  <c r="H3417" i="21"/>
  <c r="H1858" i="21"/>
  <c r="H417" i="21"/>
  <c r="H681" i="21"/>
  <c r="H1162" i="21"/>
  <c r="H1209" i="21"/>
  <c r="H1497" i="21"/>
  <c r="H1881" i="21"/>
  <c r="H3874" i="21"/>
  <c r="H4474" i="21"/>
  <c r="H2913" i="21"/>
  <c r="H3297" i="21"/>
  <c r="H2122" i="21"/>
  <c r="H81" i="21"/>
  <c r="H201" i="21"/>
  <c r="H897" i="21"/>
  <c r="H1138" i="21"/>
  <c r="H1569" i="21"/>
  <c r="H1953" i="21"/>
  <c r="H7425" i="21"/>
  <c r="H3730" i="21"/>
  <c r="H4906" i="21"/>
  <c r="H2793" i="21"/>
  <c r="H3177" i="21"/>
  <c r="H3561" i="21"/>
  <c r="H2386" i="21"/>
  <c r="H7065" i="21"/>
  <c r="H6345" i="21"/>
  <c r="H8097" i="21"/>
  <c r="H8073" i="21"/>
  <c r="H7353" i="21"/>
  <c r="H6585" i="21"/>
  <c r="H6321" i="21"/>
  <c r="H6225" i="21"/>
  <c r="H6129" i="21"/>
  <c r="H6033" i="21"/>
  <c r="H5937" i="21"/>
  <c r="H5841" i="21"/>
  <c r="H5745" i="21"/>
  <c r="H5649" i="21"/>
  <c r="H5553" i="21"/>
  <c r="H5457" i="21"/>
  <c r="H5361" i="21"/>
  <c r="H5265" i="21"/>
  <c r="H5169" i="21"/>
  <c r="H5073" i="21"/>
  <c r="H4977" i="21"/>
  <c r="H7185" i="21"/>
  <c r="H7785" i="21"/>
  <c r="H7401" i="21"/>
  <c r="H6633" i="21"/>
  <c r="H6537" i="21"/>
  <c r="H4377" i="21"/>
  <c r="H4281" i="21"/>
  <c r="H4185" i="21"/>
  <c r="H4089" i="21"/>
  <c r="H3993" i="21"/>
  <c r="H3897" i="21"/>
  <c r="H3801" i="21"/>
  <c r="H3705" i="21"/>
  <c r="H4546" i="21"/>
  <c r="H7113" i="21"/>
  <c r="H6993" i="21"/>
  <c r="H6561" i="21"/>
  <c r="H3442" i="21"/>
  <c r="H4929" i="21"/>
  <c r="H6609" i="21"/>
  <c r="H5938" i="21"/>
  <c r="H3394" i="21"/>
  <c r="H6705" i="21"/>
  <c r="H561" i="21"/>
  <c r="H1066" i="21"/>
  <c r="H753" i="21"/>
  <c r="H1233" i="21"/>
  <c r="H1305" i="21"/>
  <c r="H2385" i="21"/>
  <c r="H1713" i="21"/>
  <c r="H2097" i="21"/>
  <c r="H6657" i="21"/>
  <c r="H2625" i="21"/>
  <c r="H6202" i="21"/>
  <c r="H2937" i="21"/>
  <c r="H3321" i="21"/>
  <c r="H2914" i="21"/>
  <c r="H442" i="21"/>
  <c r="H393" i="21"/>
  <c r="H489" i="21"/>
  <c r="H562" i="21"/>
  <c r="H1017" i="21"/>
  <c r="H1113" i="21"/>
  <c r="H2529" i="21"/>
  <c r="H1401" i="21"/>
  <c r="H1785" i="21"/>
  <c r="H2697" i="21"/>
  <c r="H4810" i="21"/>
  <c r="H7233" i="21"/>
  <c r="H2817" i="21"/>
  <c r="H3201" i="21"/>
  <c r="H3585" i="21"/>
  <c r="H2794" i="21"/>
  <c r="H225" i="21"/>
  <c r="H922" i="21"/>
  <c r="H729" i="21"/>
  <c r="H801" i="21"/>
  <c r="H1281" i="21"/>
  <c r="H1473" i="21"/>
  <c r="H1857" i="21"/>
  <c r="H3682" i="21"/>
  <c r="H4330" i="21"/>
  <c r="H6849" i="21"/>
  <c r="H3081" i="21"/>
  <c r="H3465" i="21"/>
  <c r="H2290" i="21"/>
  <c r="H4593" i="21"/>
  <c r="H4545" i="21"/>
  <c r="H4497" i="21"/>
  <c r="H4449" i="21"/>
  <c r="H4689" i="21"/>
  <c r="H8554" i="21"/>
  <c r="H7881" i="21"/>
  <c r="H7257" i="21"/>
  <c r="H6777" i="21"/>
  <c r="H6249" i="21"/>
  <c r="H6153" i="21"/>
  <c r="H6057" i="21"/>
  <c r="H5961" i="21"/>
  <c r="H5865" i="21"/>
  <c r="H5769" i="21"/>
  <c r="H5673" i="21"/>
  <c r="H5577" i="21"/>
  <c r="H5481" i="21"/>
  <c r="H5385" i="21"/>
  <c r="H5289" i="21"/>
  <c r="H5193" i="21"/>
  <c r="H5097" i="21"/>
  <c r="H5001" i="21"/>
  <c r="H8553" i="21"/>
  <c r="H7138" i="21"/>
  <c r="H6370" i="21"/>
  <c r="H6825" i="21"/>
  <c r="H4665" i="21"/>
  <c r="H4305" i="21"/>
  <c r="H4209" i="21"/>
  <c r="H4113" i="21"/>
  <c r="H4017" i="21"/>
  <c r="H3921" i="21"/>
  <c r="H3825" i="21"/>
  <c r="H3729" i="21"/>
  <c r="H3633" i="21"/>
  <c r="H6921" i="21"/>
  <c r="H4881" i="21"/>
  <c r="H6946" i="21"/>
  <c r="H7377" i="21"/>
  <c r="H6417" i="21"/>
  <c r="H6945" i="21"/>
  <c r="H7473" i="21"/>
  <c r="H3610" i="21"/>
  <c r="H8169" i="21"/>
  <c r="H6562" i="21"/>
  <c r="H657" i="21"/>
  <c r="H1041" i="21"/>
  <c r="H1137" i="21"/>
  <c r="H2193" i="21"/>
  <c r="H1617" i="21"/>
  <c r="H2001" i="21"/>
  <c r="H3922" i="21"/>
  <c r="H5290" i="21"/>
  <c r="H2841" i="21"/>
  <c r="H3225" i="21"/>
  <c r="H3609" i="21"/>
  <c r="H1378" i="21"/>
  <c r="H1666" i="21"/>
  <c r="H321" i="21"/>
  <c r="H537" i="21"/>
  <c r="H921" i="21"/>
  <c r="H2505" i="21"/>
  <c r="H2337" i="21"/>
  <c r="H1689" i="21"/>
  <c r="H2073" i="21"/>
  <c r="H5914" i="21"/>
  <c r="H6298" i="21"/>
  <c r="H2601" i="21"/>
  <c r="H3658" i="21"/>
  <c r="H2721" i="21"/>
  <c r="H3105" i="21"/>
  <c r="H3489" i="21"/>
  <c r="H6969" i="21"/>
  <c r="H6081" i="21"/>
  <c r="H5697" i="21"/>
  <c r="H5313" i="21"/>
  <c r="H4641" i="21"/>
  <c r="H4041" i="21"/>
  <c r="H3657" i="21"/>
  <c r="H5266" i="21"/>
  <c r="H970" i="21"/>
  <c r="H2361" i="21"/>
  <c r="H1521" i="21"/>
  <c r="H3129" i="21"/>
  <c r="H585" i="21"/>
  <c r="H1258" i="21"/>
  <c r="H3393" i="21"/>
  <c r="H1089" i="21"/>
  <c r="H1353" i="21"/>
  <c r="H2289" i="21"/>
  <c r="H1665" i="21"/>
  <c r="H2889" i="21"/>
  <c r="H3273" i="21"/>
  <c r="H2217" i="21"/>
  <c r="H1185" i="21"/>
  <c r="H2481" i="21"/>
  <c r="H1761" i="21"/>
  <c r="H3946" i="21"/>
  <c r="H2985" i="21"/>
  <c r="H3369" i="21"/>
  <c r="H946" i="21"/>
  <c r="H1977" i="21"/>
  <c r="H3009" i="21"/>
  <c r="H513" i="21"/>
  <c r="H2457" i="21"/>
  <c r="H2049" i="21"/>
  <c r="H2577" i="21"/>
  <c r="H5818" i="21"/>
  <c r="H5985" i="21"/>
  <c r="H5601" i="21"/>
  <c r="H5217" i="21"/>
  <c r="H7906" i="21"/>
  <c r="H4329" i="21"/>
  <c r="H3945" i="21"/>
  <c r="H6897" i="21"/>
  <c r="H6489" i="21"/>
  <c r="H5698" i="21"/>
  <c r="H3538" i="21"/>
  <c r="H6729" i="21"/>
  <c r="H7305" i="21"/>
  <c r="H945" i="21"/>
  <c r="H1905" i="21"/>
  <c r="H2169" i="21"/>
  <c r="H754" i="21"/>
  <c r="H1593" i="21"/>
  <c r="H993" i="21"/>
  <c r="H2145" i="21"/>
  <c r="H2673" i="21"/>
  <c r="H7041" i="21"/>
  <c r="H7497" i="21"/>
  <c r="H4425" i="21"/>
  <c r="H6681" i="21"/>
  <c r="H4809" i="21"/>
  <c r="H6177" i="21"/>
  <c r="H5793" i="21"/>
  <c r="H5409" i="21"/>
  <c r="H5025" i="21"/>
  <c r="H4737" i="21"/>
  <c r="H7017" i="21"/>
  <c r="H4137" i="21"/>
  <c r="H3753" i="21"/>
  <c r="H4857" i="21"/>
  <c r="H3562" i="21"/>
  <c r="H8338" i="21"/>
  <c r="H4498" i="21"/>
  <c r="H6441" i="21"/>
  <c r="H4905" i="21"/>
  <c r="H825" i="21"/>
  <c r="H5098" i="21"/>
  <c r="H6850" i="21"/>
  <c r="H6465" i="21"/>
  <c r="H6273" i="21"/>
  <c r="H5889" i="21"/>
  <c r="H5505" i="21"/>
  <c r="H5121" i="21"/>
  <c r="H4233" i="21"/>
  <c r="H3849" i="21"/>
  <c r="H6753" i="21"/>
  <c r="H7977" i="21"/>
  <c r="H4522" i="21"/>
  <c r="H2745" i="21"/>
  <c r="H3513" i="21"/>
  <c r="H633" i="21"/>
  <c r="H2313" i="21"/>
  <c r="H1377" i="21"/>
  <c r="S1" i="9" l="1"/>
  <c r="H7115" i="21"/>
  <c r="H6586" i="21"/>
  <c r="H7354" i="21"/>
  <c r="H7571" i="21"/>
  <c r="H8555" i="21"/>
  <c r="H8723" i="21"/>
  <c r="H6442" i="21"/>
  <c r="H7210" i="21"/>
  <c r="H7978" i="21"/>
  <c r="H8314" i="21"/>
  <c r="H8603" i="21"/>
  <c r="H250" i="21"/>
  <c r="H58" i="21"/>
  <c r="H419" i="21"/>
  <c r="H7235" i="21"/>
  <c r="H6898" i="21"/>
  <c r="H8075" i="21"/>
  <c r="H8746" i="21"/>
  <c r="H6635" i="21"/>
  <c r="H8387" i="21"/>
  <c r="H8699" i="21"/>
  <c r="H275" i="21"/>
  <c r="H466" i="21"/>
  <c r="H274" i="21"/>
  <c r="H82" i="21"/>
  <c r="H6923" i="21"/>
  <c r="H6394" i="21"/>
  <c r="H7162" i="21"/>
  <c r="H6634" i="21"/>
  <c r="H7402" i="21"/>
  <c r="H7619" i="21"/>
  <c r="H2891" i="21"/>
  <c r="H5962" i="21"/>
  <c r="H2507" i="21"/>
  <c r="H3706" i="21"/>
  <c r="H1595" i="21"/>
  <c r="H8074" i="21"/>
  <c r="H3467" i="21"/>
  <c r="H899" i="21"/>
  <c r="H490" i="21"/>
  <c r="H106" i="21"/>
  <c r="H131" i="21"/>
  <c r="H8602" i="21"/>
  <c r="H6250" i="21"/>
  <c r="H1403" i="21"/>
  <c r="H995" i="21"/>
  <c r="H7043" i="21"/>
  <c r="H4234" i="21"/>
  <c r="H6106" i="21"/>
  <c r="H1210" i="21"/>
  <c r="H898" i="21"/>
  <c r="H514" i="21"/>
  <c r="H202" i="21"/>
  <c r="H155" i="21"/>
  <c r="H6659" i="21"/>
  <c r="H6706" i="21"/>
  <c r="H7474" i="21"/>
  <c r="H8386" i="21"/>
  <c r="H8339" i="21"/>
  <c r="H6682" i="21"/>
  <c r="H7211" i="21"/>
  <c r="H6971" i="21"/>
  <c r="H7378" i="21"/>
  <c r="H7666" i="21"/>
  <c r="H8290" i="21"/>
  <c r="H8266" i="21"/>
  <c r="H6731" i="21"/>
  <c r="H7930" i="21"/>
  <c r="H8411" i="21"/>
  <c r="H8627" i="21"/>
  <c r="H6851" i="21"/>
  <c r="H7691" i="21"/>
  <c r="H7570" i="21"/>
  <c r="H6490" i="21"/>
  <c r="H7258" i="21"/>
  <c r="H8291" i="21"/>
  <c r="H8578" i="21"/>
  <c r="H6346" i="21"/>
  <c r="H7114" i="21"/>
  <c r="H7715" i="21"/>
  <c r="H7882" i="21"/>
  <c r="H467" i="21"/>
  <c r="H491" i="21"/>
  <c r="H6418" i="21"/>
  <c r="H7186" i="21"/>
  <c r="H7979" i="21"/>
  <c r="H7858" i="21"/>
  <c r="H8482" i="21"/>
  <c r="H8650" i="21"/>
  <c r="H8459" i="21"/>
  <c r="H8626" i="21"/>
  <c r="H8771" i="21"/>
  <c r="H8171" i="21"/>
  <c r="H8674" i="21"/>
  <c r="H4858" i="21"/>
  <c r="H4258" i="21"/>
  <c r="H1979" i="21"/>
  <c r="H1283" i="21"/>
  <c r="H731" i="21"/>
  <c r="H8194" i="21"/>
  <c r="H3083" i="21"/>
  <c r="H3850" i="21"/>
  <c r="H2746" i="21"/>
  <c r="H2362" i="21"/>
  <c r="H1978" i="21"/>
  <c r="H1594" i="21"/>
  <c r="H2987" i="21"/>
  <c r="H5482" i="21"/>
  <c r="H4018" i="21"/>
  <c r="H2219" i="21"/>
  <c r="H1355" i="21"/>
  <c r="H1330" i="21"/>
  <c r="H802" i="21"/>
  <c r="H323" i="21"/>
  <c r="H8051" i="21"/>
  <c r="H2315" i="21"/>
  <c r="H2627" i="21"/>
  <c r="H2842" i="21"/>
  <c r="H2458" i="21"/>
  <c r="H2074" i="21"/>
  <c r="H1690" i="21"/>
  <c r="H3563" i="21"/>
  <c r="H2795" i="21"/>
  <c r="H3778" i="21"/>
  <c r="H1499" i="21"/>
  <c r="H1187" i="21"/>
  <c r="H1091" i="21"/>
  <c r="H7883" i="21"/>
  <c r="H7523" i="21"/>
  <c r="H6922" i="21"/>
  <c r="H8410" i="21"/>
  <c r="H7355" i="21"/>
  <c r="H6970" i="21"/>
  <c r="H8315" i="21"/>
  <c r="H6826" i="21"/>
  <c r="H7811" i="21"/>
  <c r="H7594" i="21"/>
  <c r="H346" i="21"/>
  <c r="H154" i="21"/>
  <c r="H83" i="21"/>
  <c r="H6514" i="21"/>
  <c r="H7282" i="21"/>
  <c r="H7403" i="21"/>
  <c r="H7859" i="21"/>
  <c r="H8507" i="21"/>
  <c r="H8770" i="21"/>
  <c r="H370" i="21"/>
  <c r="H178" i="21"/>
  <c r="H7139" i="21"/>
  <c r="H7595" i="21"/>
  <c r="H8122" i="21"/>
  <c r="H6778" i="21"/>
  <c r="H8458" i="21"/>
  <c r="H8363" i="21"/>
  <c r="H8675" i="21"/>
  <c r="H7018" i="21"/>
  <c r="H7786" i="21"/>
  <c r="H8530" i="21"/>
  <c r="H3275" i="21"/>
  <c r="H8026" i="21"/>
  <c r="H8651" i="21"/>
  <c r="H6538" i="21"/>
  <c r="H7306" i="21"/>
  <c r="H4762" i="21"/>
  <c r="H1691" i="21"/>
  <c r="H298" i="21"/>
  <c r="H7427" i="21"/>
  <c r="H1883" i="21"/>
  <c r="H1090" i="21"/>
  <c r="H706" i="21"/>
  <c r="H394" i="21"/>
  <c r="H10" i="21"/>
  <c r="H8747" i="21"/>
  <c r="H7450" i="21"/>
  <c r="H7907" i="21"/>
  <c r="H8435" i="21"/>
  <c r="H6994" i="21"/>
  <c r="H7787" i="21"/>
  <c r="H8050" i="21"/>
  <c r="H8579" i="21"/>
  <c r="H8506" i="21"/>
  <c r="H7499" i="21"/>
  <c r="H7955" i="21"/>
  <c r="H7546" i="21"/>
  <c r="H443" i="21"/>
  <c r="H7954" i="21"/>
  <c r="H8170" i="21"/>
  <c r="H7019" i="21"/>
  <c r="H6874" i="21"/>
  <c r="H7834" i="21"/>
  <c r="H8098" i="21"/>
  <c r="H8483" i="21"/>
  <c r="H8722" i="21"/>
  <c r="H6730" i="21"/>
  <c r="H7498" i="21"/>
  <c r="H299" i="21"/>
  <c r="H59" i="21"/>
  <c r="H6755" i="21"/>
  <c r="H6802" i="21"/>
  <c r="H7307" i="21"/>
  <c r="H7763" i="21"/>
  <c r="H7738" i="21"/>
  <c r="H8242" i="21"/>
  <c r="H8003" i="21"/>
  <c r="H4714" i="21"/>
  <c r="H3634" i="21"/>
  <c r="H803" i="21"/>
  <c r="H7066" i="21"/>
  <c r="H8362" i="21"/>
  <c r="H1787" i="21"/>
  <c r="H35" i="21"/>
  <c r="H7762" i="21"/>
  <c r="H2938" i="21"/>
  <c r="H2554" i="21"/>
  <c r="H2170" i="21"/>
  <c r="H1786" i="21"/>
  <c r="H1402" i="21"/>
  <c r="H3371" i="21"/>
  <c r="H5626" i="21"/>
  <c r="H2075" i="21"/>
  <c r="H994" i="21"/>
  <c r="H610" i="21"/>
  <c r="H8147" i="21"/>
  <c r="H7090" i="21"/>
  <c r="H4426" i="21"/>
  <c r="H1114" i="21"/>
  <c r="H3034" i="21"/>
  <c r="H2650" i="21"/>
  <c r="H2266" i="21"/>
  <c r="H1882" i="21"/>
  <c r="H1498" i="21"/>
  <c r="H8123" i="21"/>
  <c r="H3179" i="21"/>
  <c r="H5194" i="21"/>
  <c r="H4954" i="21"/>
  <c r="H2411" i="21"/>
  <c r="H6827" i="21"/>
  <c r="H7451" i="21"/>
  <c r="H7642" i="21"/>
  <c r="H7690" i="21"/>
  <c r="H7667" i="21"/>
  <c r="H8146" i="21"/>
  <c r="H4618" i="21"/>
  <c r="H251" i="21"/>
  <c r="H3826" i="21"/>
  <c r="H3802" i="21"/>
  <c r="H3298" i="21"/>
  <c r="H8243" i="21"/>
  <c r="H3203" i="21"/>
  <c r="H2027" i="21"/>
  <c r="H755" i="21"/>
  <c r="H2962" i="21"/>
  <c r="H2194" i="21"/>
  <c r="H1426" i="21"/>
  <c r="H1019" i="21"/>
  <c r="H2338" i="21"/>
  <c r="H1571" i="21"/>
  <c r="H3346" i="21"/>
  <c r="H4930" i="21"/>
  <c r="H6899" i="21"/>
  <c r="H6010" i="21"/>
  <c r="H4186" i="21"/>
  <c r="H2818" i="21"/>
  <c r="H3539" i="21"/>
  <c r="H2771" i="21"/>
  <c r="H6467" i="21"/>
  <c r="H2603" i="21"/>
  <c r="H586" i="21"/>
  <c r="H6178" i="21"/>
  <c r="H5651" i="21"/>
  <c r="H5122" i="21"/>
  <c r="H5147" i="21"/>
  <c r="H7330" i="21"/>
  <c r="H6395" i="21"/>
  <c r="H3635" i="21"/>
  <c r="H8219" i="21"/>
  <c r="H8698" i="21"/>
  <c r="H7187" i="21"/>
  <c r="H3970" i="21"/>
  <c r="H2410" i="21"/>
  <c r="H4570" i="21"/>
  <c r="H1042" i="21"/>
  <c r="H2530" i="21"/>
  <c r="H6155" i="21"/>
  <c r="H3202" i="21"/>
  <c r="H4787" i="21"/>
  <c r="H5315" i="21"/>
  <c r="H3250" i="21"/>
  <c r="H4882" i="21"/>
  <c r="H5171" i="21"/>
  <c r="H7714" i="21"/>
  <c r="H3466" i="21"/>
  <c r="H5314" i="21"/>
  <c r="H5051" i="21"/>
  <c r="H3899" i="21"/>
  <c r="H4283" i="21"/>
  <c r="H4691" i="21"/>
  <c r="H6466" i="21"/>
  <c r="H7234" i="21"/>
  <c r="H2002" i="21"/>
  <c r="H6154" i="21"/>
  <c r="H2531" i="21"/>
  <c r="H3898" i="21"/>
  <c r="H1619" i="21"/>
  <c r="H515" i="21"/>
  <c r="H322" i="21"/>
  <c r="H11" i="21"/>
  <c r="H1738" i="21"/>
  <c r="H4162" i="21"/>
  <c r="H3010" i="21"/>
  <c r="H1474" i="21"/>
  <c r="H3347" i="21"/>
  <c r="H5002" i="21"/>
  <c r="H2387" i="21"/>
  <c r="H1859" i="21"/>
  <c r="H707" i="21"/>
  <c r="H5026" i="21"/>
  <c r="H3514" i="21"/>
  <c r="H3418" i="21"/>
  <c r="H5602" i="21"/>
  <c r="H5219" i="21"/>
  <c r="H6227" i="21"/>
  <c r="H4738" i="21"/>
  <c r="H6107" i="21"/>
  <c r="H3683" i="21"/>
  <c r="H4067" i="21"/>
  <c r="H7042" i="21"/>
  <c r="H7618" i="21"/>
  <c r="H4619" i="21"/>
  <c r="H6563" i="21"/>
  <c r="H4090" i="21"/>
  <c r="H1954" i="21"/>
  <c r="H5986" i="21"/>
  <c r="H3106" i="21"/>
  <c r="H5507" i="21"/>
  <c r="H4331" i="21"/>
  <c r="H4883" i="21"/>
  <c r="H1235" i="21"/>
  <c r="H2483" i="21"/>
  <c r="H778" i="21"/>
  <c r="H5123" i="21"/>
  <c r="H6131" i="21"/>
  <c r="H3851" i="21"/>
  <c r="H6419" i="21"/>
  <c r="H3587" i="21"/>
  <c r="H1955" i="21"/>
  <c r="H7283" i="21"/>
  <c r="H3178" i="21"/>
  <c r="H3659" i="21"/>
  <c r="H203" i="21"/>
  <c r="H395" i="21"/>
  <c r="H6947" i="21"/>
  <c r="H2866" i="21"/>
  <c r="H2482" i="21"/>
  <c r="H2098" i="21"/>
  <c r="H1714" i="21"/>
  <c r="H563" i="21"/>
  <c r="H2171" i="21"/>
  <c r="H1570" i="21"/>
  <c r="H4666" i="21"/>
  <c r="H1186" i="21"/>
  <c r="H5963" i="21"/>
  <c r="H3490" i="21"/>
  <c r="H4786" i="21"/>
  <c r="H4523" i="21"/>
  <c r="H3035" i="21"/>
  <c r="H227" i="21"/>
  <c r="H2434" i="21"/>
  <c r="H5434" i="21"/>
  <c r="H2051" i="21"/>
  <c r="H1282" i="21"/>
  <c r="H3322" i="21"/>
  <c r="H6059" i="21"/>
  <c r="H5867" i="21"/>
  <c r="H5579" i="21"/>
  <c r="H4978" i="21"/>
  <c r="H6179" i="21"/>
  <c r="H5458" i="21"/>
  <c r="H5267" i="21"/>
  <c r="H5890" i="21"/>
  <c r="H6299" i="21"/>
  <c r="H6539" i="21"/>
  <c r="H4379" i="21"/>
  <c r="H3923" i="21"/>
  <c r="H4307" i="21"/>
  <c r="H6658" i="21"/>
  <c r="H7426" i="21"/>
  <c r="H4955" i="21"/>
  <c r="H3058" i="21"/>
  <c r="H1522" i="21"/>
  <c r="H3395" i="21"/>
  <c r="H1523" i="21"/>
  <c r="H1211" i="21"/>
  <c r="H107" i="21"/>
  <c r="H2026" i="21"/>
  <c r="H947" i="21"/>
  <c r="H850" i="21"/>
  <c r="H2146" i="21"/>
  <c r="H6058" i="21"/>
  <c r="H4306" i="21"/>
  <c r="H2291" i="21"/>
  <c r="H1379" i="21"/>
  <c r="H1306" i="21"/>
  <c r="H1163" i="21"/>
  <c r="H1067" i="21"/>
  <c r="H682" i="21"/>
  <c r="H4450" i="21"/>
  <c r="H4834" i="21"/>
  <c r="H4402" i="21"/>
  <c r="H5650" i="21"/>
  <c r="H6323" i="21"/>
  <c r="H3274" i="21"/>
  <c r="H6082" i="21"/>
  <c r="H6203" i="21"/>
  <c r="H4403" i="21"/>
  <c r="H7091" i="21"/>
  <c r="H7522" i="21"/>
  <c r="H3803" i="21"/>
  <c r="H4187" i="21"/>
  <c r="H7835" i="21"/>
  <c r="H8267" i="21"/>
  <c r="H6803" i="21"/>
  <c r="H7067" i="21"/>
  <c r="H1618" i="21"/>
  <c r="H3491" i="21"/>
  <c r="H2723" i="21"/>
  <c r="H5050" i="21"/>
  <c r="H2579" i="21"/>
  <c r="H2003" i="21"/>
  <c r="H6610" i="21"/>
  <c r="H2890" i="21"/>
  <c r="H3227" i="21"/>
  <c r="H2459" i="21"/>
  <c r="H1547" i="21"/>
  <c r="H1139" i="21"/>
  <c r="H1043" i="21"/>
  <c r="H2626" i="21"/>
  <c r="H4138" i="21"/>
  <c r="H5338" i="21"/>
  <c r="H1331" i="21"/>
  <c r="H1259" i="21"/>
  <c r="H683" i="21"/>
  <c r="H5218" i="21"/>
  <c r="H5099" i="21"/>
  <c r="H4594" i="21"/>
  <c r="H6347" i="21"/>
  <c r="H5843" i="21"/>
  <c r="H5506" i="21"/>
  <c r="H5723" i="21"/>
  <c r="H6754" i="21"/>
  <c r="H7547" i="21"/>
  <c r="H3971" i="21"/>
  <c r="H4355" i="21"/>
  <c r="H4907" i="21"/>
  <c r="H4715" i="21"/>
  <c r="H4667" i="21"/>
  <c r="H418" i="21"/>
  <c r="H2722" i="21"/>
  <c r="H4979" i="21"/>
  <c r="H6491" i="21"/>
  <c r="H3323" i="21"/>
  <c r="H5771" i="21"/>
  <c r="H3154" i="21"/>
  <c r="H4235" i="21"/>
  <c r="H1234" i="21"/>
  <c r="H5554" i="21"/>
  <c r="H5891" i="21"/>
  <c r="H5627" i="21"/>
  <c r="H4043" i="21"/>
  <c r="H7259" i="21"/>
  <c r="H5674" i="21"/>
  <c r="H2243" i="21"/>
  <c r="H2555" i="21"/>
  <c r="H2578" i="21"/>
  <c r="H1810" i="21"/>
  <c r="H2675" i="21"/>
  <c r="H2099" i="21"/>
  <c r="H1115" i="21"/>
  <c r="H634" i="21"/>
  <c r="H3994" i="21"/>
  <c r="H1811" i="21"/>
  <c r="H2986" i="21"/>
  <c r="H2602" i="21"/>
  <c r="H2218" i="21"/>
  <c r="H1834" i="21"/>
  <c r="H1450" i="21"/>
  <c r="H2123" i="21"/>
  <c r="H635" i="21"/>
  <c r="H4282" i="21"/>
  <c r="H1667" i="21"/>
  <c r="H5027" i="21"/>
  <c r="H4690" i="21"/>
  <c r="H4019" i="21"/>
  <c r="H4451" i="21"/>
  <c r="H4739" i="21"/>
  <c r="H4643" i="21"/>
  <c r="H1906" i="21"/>
  <c r="H730" i="21"/>
  <c r="H3131" i="21"/>
  <c r="H4042" i="21"/>
  <c r="H1835" i="21"/>
  <c r="H2867" i="21"/>
  <c r="H2651" i="21"/>
  <c r="H874" i="21"/>
  <c r="H5387" i="21"/>
  <c r="H5483" i="21"/>
  <c r="H34" i="21"/>
  <c r="H2939" i="21"/>
  <c r="H5242" i="21"/>
  <c r="H6322" i="21"/>
  <c r="H3370" i="21"/>
  <c r="H3947" i="21"/>
  <c r="H8099" i="21"/>
  <c r="H6875" i="21"/>
  <c r="H2698" i="21"/>
  <c r="H2314" i="21"/>
  <c r="H1930" i="21"/>
  <c r="H1546" i="21"/>
  <c r="H5770" i="21"/>
  <c r="H6251" i="21"/>
  <c r="H2819" i="21"/>
  <c r="H1643" i="21"/>
  <c r="H4354" i="21"/>
  <c r="H6034" i="21"/>
  <c r="H5363" i="21"/>
  <c r="H8434" i="21"/>
  <c r="H4114" i="21"/>
  <c r="H1307" i="21"/>
  <c r="H3299" i="21"/>
  <c r="H826" i="21"/>
  <c r="H5530" i="21"/>
  <c r="H4378" i="21"/>
  <c r="H1018" i="21"/>
  <c r="H538" i="21"/>
  <c r="H130" i="21"/>
  <c r="H4066" i="21"/>
  <c r="H5794" i="21"/>
  <c r="H5410" i="21"/>
  <c r="H6275" i="21"/>
  <c r="H5747" i="21"/>
  <c r="H6011" i="21"/>
  <c r="H4139" i="21"/>
  <c r="H5866" i="21"/>
  <c r="H4210" i="21"/>
  <c r="H2267" i="21"/>
  <c r="H2050" i="21"/>
  <c r="H3155" i="21"/>
  <c r="H5146" i="21"/>
  <c r="H971" i="21"/>
  <c r="H3226" i="21"/>
  <c r="H5746" i="21"/>
  <c r="H5795" i="21"/>
  <c r="H6226" i="21"/>
  <c r="H5915" i="21"/>
  <c r="H4571" i="21"/>
  <c r="H7475" i="21"/>
  <c r="H3827" i="21"/>
  <c r="H4211" i="21"/>
  <c r="H4427" i="21"/>
  <c r="H4859" i="21"/>
  <c r="H8027" i="21"/>
  <c r="H8002" i="21"/>
  <c r="H7163" i="21"/>
  <c r="H2674" i="21"/>
  <c r="H5386" i="21"/>
  <c r="H5722" i="21"/>
  <c r="H2435" i="21"/>
  <c r="H1907" i="21"/>
  <c r="H1354" i="21"/>
  <c r="H226" i="21"/>
  <c r="H1642" i="21"/>
  <c r="H6443" i="21"/>
  <c r="H3515" i="21"/>
  <c r="H2747" i="21"/>
  <c r="H1762" i="21"/>
  <c r="H3251" i="21"/>
  <c r="H3754" i="21"/>
  <c r="H1763" i="21"/>
  <c r="H5195" i="21"/>
  <c r="H3586" i="21"/>
  <c r="H5170" i="21"/>
  <c r="H6083" i="21"/>
  <c r="H5939" i="21"/>
  <c r="H3082" i="21"/>
  <c r="H5819" i="21"/>
  <c r="H4595" i="21"/>
  <c r="H8218" i="21"/>
  <c r="H3707" i="21"/>
  <c r="H4091" i="21"/>
  <c r="H4931" i="21"/>
  <c r="H4475" i="21"/>
  <c r="H7643" i="21"/>
  <c r="H6683" i="21"/>
  <c r="H2770" i="21"/>
  <c r="H827" i="21"/>
  <c r="H347" i="21"/>
  <c r="H6515" i="21"/>
  <c r="H7331" i="21"/>
  <c r="H2506" i="21"/>
  <c r="H5578" i="21"/>
  <c r="H1931" i="21"/>
  <c r="H658" i="21"/>
  <c r="H659" i="21"/>
  <c r="H371" i="21"/>
  <c r="H2242" i="21"/>
  <c r="H2963" i="21"/>
  <c r="H2699" i="21"/>
  <c r="H779" i="21"/>
  <c r="H4642" i="21"/>
  <c r="H5362" i="21"/>
  <c r="H5987" i="21"/>
  <c r="H5074" i="21"/>
  <c r="H5459" i="21"/>
  <c r="H6274" i="21"/>
  <c r="H5339" i="21"/>
  <c r="H6707" i="21"/>
  <c r="H3875" i="21"/>
  <c r="H4259" i="21"/>
  <c r="H4811" i="21"/>
  <c r="H4499" i="21"/>
  <c r="H4763" i="21"/>
  <c r="H6587" i="21"/>
  <c r="T1" i="9" l="1"/>
  <c r="H7931" i="21"/>
  <c r="H7739" i="21"/>
  <c r="H5555" i="21"/>
  <c r="H5699" i="21"/>
  <c r="H4044" i="21"/>
  <c r="H5244" i="21"/>
  <c r="H3060" i="21"/>
  <c r="H2076" i="21"/>
  <c r="H611" i="21"/>
  <c r="H1451" i="21"/>
  <c r="H6779" i="21"/>
  <c r="H5724" i="21"/>
  <c r="H804" i="21"/>
  <c r="H2195" i="21"/>
  <c r="H851" i="21"/>
  <c r="H4332" i="21"/>
  <c r="H5796" i="21"/>
  <c r="H444" i="21"/>
  <c r="H923" i="21"/>
  <c r="H1427" i="21"/>
  <c r="H3443" i="21"/>
  <c r="H6396" i="21"/>
  <c r="H6204" i="21"/>
  <c r="H1860" i="21"/>
  <c r="H2628" i="21"/>
  <c r="H5243" i="21"/>
  <c r="H6492" i="21"/>
  <c r="H3300" i="21"/>
  <c r="H3084" i="21"/>
  <c r="H3276" i="21"/>
  <c r="H3468" i="21"/>
  <c r="H3876" i="21"/>
  <c r="H4908" i="21"/>
  <c r="H8195" i="21"/>
  <c r="H1475" i="21"/>
  <c r="H2820" i="21"/>
  <c r="H8388" i="21"/>
  <c r="H1164" i="21"/>
  <c r="H8292" i="21"/>
  <c r="H4835" i="21"/>
  <c r="H6995" i="21"/>
  <c r="H3995" i="21"/>
  <c r="H7836" i="21"/>
  <c r="H5435" i="21"/>
  <c r="H2147" i="21"/>
  <c r="H4452" i="21"/>
  <c r="H179" i="21"/>
  <c r="H1308" i="21"/>
  <c r="H1452" i="21"/>
  <c r="H2988" i="21"/>
  <c r="H6972" i="21"/>
  <c r="H3731" i="21"/>
  <c r="H6876" i="21"/>
  <c r="H6035" i="21"/>
  <c r="H3972" i="21"/>
  <c r="H4284" i="21"/>
  <c r="H996" i="21"/>
  <c r="H3419" i="21"/>
  <c r="H60" i="21"/>
  <c r="H8580" i="21"/>
  <c r="H4140" i="21"/>
  <c r="H1356" i="21"/>
  <c r="H2028" i="21"/>
  <c r="H4547" i="21"/>
  <c r="H5580" i="21"/>
  <c r="H3059" i="21"/>
  <c r="H4428" i="21"/>
  <c r="H6611" i="21"/>
  <c r="H4163" i="21"/>
  <c r="H3779" i="21"/>
  <c r="H6371" i="21"/>
  <c r="H7068" i="21"/>
  <c r="H3108" i="21"/>
  <c r="H3492" i="21"/>
  <c r="H5075" i="21"/>
  <c r="H5603" i="21"/>
  <c r="H3996" i="21"/>
  <c r="H5148" i="21"/>
  <c r="H5291" i="21"/>
  <c r="H2556" i="21"/>
  <c r="H2843" i="21"/>
  <c r="H3611" i="21"/>
  <c r="H5892" i="21"/>
  <c r="H3107" i="21"/>
  <c r="H1548" i="21"/>
  <c r="H8531" i="21"/>
  <c r="H4308" i="21"/>
  <c r="H5772" i="21"/>
  <c r="H5003" i="21"/>
  <c r="H5675" i="21"/>
  <c r="H612" i="21"/>
  <c r="H2363" i="21"/>
  <c r="H5988" i="21"/>
  <c r="H1956" i="21"/>
  <c r="H3011" i="21"/>
  <c r="H7379" i="21"/>
  <c r="H4115" i="21"/>
  <c r="H5531" i="21"/>
  <c r="H5100" i="21"/>
  <c r="H5411" i="21"/>
  <c r="H1260" i="21"/>
  <c r="H587" i="21"/>
  <c r="H2364" i="21"/>
  <c r="H539" i="21"/>
  <c r="H1739" i="21"/>
  <c r="H3755" i="21"/>
  <c r="H875" i="21"/>
  <c r="H1044" i="21"/>
  <c r="H2915" i="21"/>
  <c r="H2916" i="21"/>
  <c r="H1715" i="21"/>
  <c r="H2339" i="21"/>
  <c r="H1476" i="21"/>
  <c r="H2244" i="21"/>
  <c r="H3012" i="21"/>
  <c r="H6900" i="21"/>
  <c r="U1" i="9" l="1"/>
  <c r="H7524" i="21"/>
  <c r="H8605" i="21"/>
  <c r="H493" i="21"/>
  <c r="H1284" i="21"/>
  <c r="H6973" i="21"/>
  <c r="H8316" i="21"/>
  <c r="H5652" i="21"/>
  <c r="H3205" i="21"/>
  <c r="H2772" i="21"/>
  <c r="H2004" i="21"/>
  <c r="H5556" i="21"/>
  <c r="H6996" i="21"/>
  <c r="H1957" i="21"/>
  <c r="H7980" i="21"/>
  <c r="H6804" i="21"/>
  <c r="H7764" i="21"/>
  <c r="H7165" i="21"/>
  <c r="H5268" i="21"/>
  <c r="H2101" i="21"/>
  <c r="H1381" i="21"/>
  <c r="H7236" i="21"/>
  <c r="H6421" i="21"/>
  <c r="H4596" i="21"/>
  <c r="H7692" i="21"/>
  <c r="H7380" i="21"/>
  <c r="H8436" i="21"/>
  <c r="H6828" i="21"/>
  <c r="H325" i="21"/>
  <c r="H6589" i="21"/>
  <c r="H7092" i="21"/>
  <c r="H8220" i="21"/>
  <c r="H3589" i="21"/>
  <c r="H2821" i="21"/>
  <c r="H1477" i="21"/>
  <c r="H7404" i="21"/>
  <c r="H8532" i="21"/>
  <c r="H2580" i="21"/>
  <c r="H1812" i="21"/>
  <c r="H4788" i="21"/>
  <c r="H7189" i="21"/>
  <c r="H2053" i="21"/>
  <c r="H133" i="21"/>
  <c r="H7860" i="21"/>
  <c r="H7812" i="21"/>
  <c r="H396" i="21"/>
  <c r="H204" i="21"/>
  <c r="H12" i="21"/>
  <c r="H7525" i="21"/>
  <c r="H8052" i="21"/>
  <c r="H6036" i="21"/>
  <c r="H1213" i="21"/>
  <c r="H7573" i="21"/>
  <c r="H3013" i="21"/>
  <c r="H4404" i="21"/>
  <c r="H132" i="21"/>
  <c r="H8412" i="21"/>
  <c r="H3493" i="21"/>
  <c r="H2725" i="21"/>
  <c r="H7381" i="21"/>
  <c r="H6612" i="21"/>
  <c r="H5052" i="21"/>
  <c r="H4212" i="21"/>
  <c r="H5845" i="21"/>
  <c r="H2652" i="21"/>
  <c r="H5316" i="21"/>
  <c r="H3085" i="21"/>
  <c r="H3516" i="21"/>
  <c r="H5604" i="21"/>
  <c r="H4860" i="21"/>
  <c r="H5005" i="21"/>
  <c r="H5773" i="21"/>
  <c r="H5508" i="21"/>
  <c r="H588" i="21"/>
  <c r="H4764" i="21"/>
  <c r="H4333" i="21"/>
  <c r="H4909" i="21"/>
  <c r="H6445" i="21"/>
  <c r="H7117" i="21"/>
  <c r="H3756" i="21"/>
  <c r="H7644" i="21"/>
  <c r="H6037" i="21"/>
  <c r="H4812" i="21"/>
  <c r="H3853" i="21"/>
  <c r="H2892" i="21"/>
  <c r="H4932" i="21"/>
  <c r="H781" i="21"/>
  <c r="H1596" i="21"/>
  <c r="H7237" i="21"/>
  <c r="H3564" i="21"/>
  <c r="H4837" i="21"/>
  <c r="H8725" i="21"/>
  <c r="H4549" i="21"/>
  <c r="H8244" i="21"/>
  <c r="H4693" i="21"/>
  <c r="H2220" i="21"/>
  <c r="H2941" i="21"/>
  <c r="H2724" i="21"/>
  <c r="H3925" i="21"/>
  <c r="H7045" i="21"/>
  <c r="H5004" i="21"/>
  <c r="H3613" i="21"/>
  <c r="H5245" i="21"/>
  <c r="H6013" i="21"/>
  <c r="H397" i="21"/>
  <c r="H2125" i="21"/>
  <c r="H1068" i="21"/>
  <c r="H3781" i="21"/>
  <c r="H3612" i="21"/>
  <c r="H5676" i="21"/>
  <c r="H8005" i="21"/>
  <c r="H2989" i="21"/>
  <c r="H6373" i="21"/>
  <c r="H1500" i="21"/>
  <c r="H3661" i="21"/>
  <c r="H1644" i="21"/>
  <c r="H6325" i="21"/>
  <c r="H1188" i="21"/>
  <c r="H4644" i="21"/>
  <c r="H5196" i="21"/>
  <c r="H685" i="21"/>
  <c r="H4716" i="21"/>
  <c r="H4381" i="21"/>
  <c r="H421" i="21"/>
  <c r="H1692" i="21"/>
  <c r="H7260" i="21"/>
  <c r="H5797" i="21"/>
  <c r="H5028" i="21"/>
  <c r="H8365" i="21"/>
  <c r="H2412" i="21"/>
  <c r="H1332" i="21"/>
  <c r="H5173" i="21"/>
  <c r="H1405" i="21"/>
  <c r="H445" i="21"/>
  <c r="H5317" i="21"/>
  <c r="H1525" i="21"/>
  <c r="H3973" i="21"/>
  <c r="H3708" i="21"/>
  <c r="H5484" i="21"/>
  <c r="H3588" i="21"/>
  <c r="H7740" i="21"/>
  <c r="H7621" i="21"/>
  <c r="H7741" i="21"/>
  <c r="H1836" i="21"/>
  <c r="H660" i="21"/>
  <c r="H2340" i="21"/>
  <c r="H3061" i="21"/>
  <c r="H3565" i="21"/>
  <c r="H3156" i="21"/>
  <c r="H4236" i="21"/>
  <c r="H4765" i="21"/>
  <c r="H8341" i="21"/>
  <c r="H5677" i="21"/>
  <c r="H2389" i="21"/>
  <c r="H661" i="21"/>
  <c r="H6276" i="21"/>
  <c r="H3277" i="21"/>
  <c r="H5532" i="21"/>
  <c r="H4813" i="21"/>
  <c r="H8053" i="21"/>
  <c r="H7932" i="21"/>
  <c r="H7213" i="21"/>
  <c r="H4717" i="21"/>
  <c r="H5293" i="21"/>
  <c r="H2940" i="21"/>
  <c r="H1093" i="21"/>
  <c r="H900" i="21"/>
  <c r="H3877" i="21"/>
  <c r="H6588" i="21"/>
  <c r="H8629" i="21"/>
  <c r="H8101" i="21"/>
  <c r="H5821" i="21"/>
  <c r="H2316" i="21"/>
  <c r="H3037" i="21"/>
  <c r="H4957" i="21"/>
  <c r="H6829" i="21"/>
  <c r="H8100" i="21"/>
  <c r="H5700" i="21"/>
  <c r="H949" i="21"/>
  <c r="H7164" i="21"/>
  <c r="H2029" i="21"/>
  <c r="H4572" i="21"/>
  <c r="H2460" i="21"/>
  <c r="H7933" i="21"/>
  <c r="H6253" i="21"/>
  <c r="H1837" i="21"/>
  <c r="H7356" i="21"/>
  <c r="H7261" i="21"/>
  <c r="H6756" i="21"/>
  <c r="H109" i="21"/>
  <c r="H6709" i="21"/>
  <c r="H8652" i="21"/>
  <c r="H7909" i="21"/>
  <c r="H6948" i="21"/>
  <c r="H8509" i="21"/>
  <c r="H6636" i="21"/>
  <c r="H7957" i="21"/>
  <c r="H5076" i="21"/>
  <c r="H2868" i="21"/>
  <c r="H2100" i="21"/>
  <c r="H61" i="21"/>
  <c r="H6901" i="21"/>
  <c r="H7884" i="21"/>
  <c r="H1861" i="21"/>
  <c r="H3301" i="21"/>
  <c r="H2173" i="21"/>
  <c r="H517" i="21"/>
  <c r="H420" i="21"/>
  <c r="H7572" i="21"/>
  <c r="H6877" i="21"/>
  <c r="H8604" i="21"/>
  <c r="H6372" i="21"/>
  <c r="H7140" i="21"/>
  <c r="H13" i="21"/>
  <c r="H7093" i="21"/>
  <c r="H7357" i="21"/>
  <c r="H85" i="21"/>
  <c r="H829" i="21"/>
  <c r="H636" i="21"/>
  <c r="H1669" i="21"/>
  <c r="H2292" i="21"/>
  <c r="H1524" i="21"/>
  <c r="H2677" i="21"/>
  <c r="H6613" i="21"/>
  <c r="H7596" i="21"/>
  <c r="H8196" i="21"/>
  <c r="H7069" i="21"/>
  <c r="H372" i="21"/>
  <c r="H180" i="21"/>
  <c r="H157" i="21"/>
  <c r="H6517" i="21"/>
  <c r="H8508" i="21"/>
  <c r="H7044" i="21"/>
  <c r="H8556" i="21"/>
  <c r="H6348" i="21"/>
  <c r="H7116" i="21"/>
  <c r="H8269" i="21"/>
  <c r="H4500" i="21"/>
  <c r="H2917" i="21"/>
  <c r="H7956" i="21"/>
  <c r="H5460" i="21"/>
  <c r="H5364" i="21"/>
  <c r="H1021" i="21"/>
  <c r="H540" i="21"/>
  <c r="H228" i="21"/>
  <c r="H5413" i="21"/>
  <c r="H348" i="21"/>
  <c r="H3324" i="21"/>
  <c r="H4021" i="21"/>
  <c r="H7861" i="21"/>
  <c r="H3852" i="21"/>
  <c r="H5388" i="21"/>
  <c r="H5197" i="21"/>
  <c r="H5965" i="21"/>
  <c r="H4669" i="21"/>
  <c r="H948" i="21"/>
  <c r="H2436" i="21"/>
  <c r="H3804" i="21"/>
  <c r="H6060" i="21"/>
  <c r="H4429" i="21"/>
  <c r="H8677" i="21"/>
  <c r="H7645" i="21"/>
  <c r="H2796" i="21"/>
  <c r="H1165" i="21"/>
  <c r="H2508" i="21"/>
  <c r="H1885" i="21"/>
  <c r="H4956" i="21"/>
  <c r="H3372" i="21"/>
  <c r="H6684" i="21"/>
  <c r="H1693" i="21"/>
  <c r="H5220" i="21"/>
  <c r="H2413" i="21"/>
  <c r="H6012" i="21"/>
  <c r="H3924" i="21"/>
  <c r="H8293" i="21"/>
  <c r="H6565" i="21"/>
  <c r="H5437" i="21"/>
  <c r="H6205" i="21"/>
  <c r="H6541" i="21"/>
  <c r="H3541" i="21"/>
  <c r="H1717" i="21"/>
  <c r="H876" i="21"/>
  <c r="H3420" i="21"/>
  <c r="H4260" i="21"/>
  <c r="H4309" i="21"/>
  <c r="H4261" i="21"/>
  <c r="H4453" i="21"/>
  <c r="H8437" i="21"/>
  <c r="H6181" i="21"/>
  <c r="H8125" i="21"/>
  <c r="H8484" i="21"/>
  <c r="H2869" i="21"/>
  <c r="H2509" i="21"/>
  <c r="H5701" i="21"/>
  <c r="H1980" i="21"/>
  <c r="H901" i="21"/>
  <c r="H4237" i="21"/>
  <c r="H7693" i="21"/>
  <c r="H7548" i="21"/>
  <c r="H2604" i="21"/>
  <c r="H1429" i="21"/>
  <c r="H2629" i="21"/>
  <c r="H5964" i="21"/>
  <c r="H2701" i="21"/>
  <c r="H5461" i="21"/>
  <c r="H733" i="21"/>
  <c r="H5436" i="21"/>
  <c r="H5941" i="21"/>
  <c r="H852" i="21"/>
  <c r="H5412" i="21"/>
  <c r="H684" i="21"/>
  <c r="H6085" i="21"/>
  <c r="H2461" i="21"/>
  <c r="H516" i="21"/>
  <c r="H4189" i="21"/>
  <c r="H4164" i="21"/>
  <c r="H3396" i="21"/>
  <c r="H8413" i="21"/>
  <c r="H1404" i="21"/>
  <c r="H2797" i="21"/>
  <c r="H6156" i="21"/>
  <c r="H8077" i="21"/>
  <c r="H4501" i="21"/>
  <c r="H5101" i="21"/>
  <c r="H5869" i="21"/>
  <c r="H6780" i="21"/>
  <c r="H589" i="21"/>
  <c r="H252" i="21"/>
  <c r="H4740" i="21"/>
  <c r="H1092" i="21"/>
  <c r="H4188" i="21"/>
  <c r="H6061" i="21"/>
  <c r="H1668" i="21"/>
  <c r="H2653" i="21"/>
  <c r="H4357" i="21"/>
  <c r="H5053" i="21"/>
  <c r="H1884" i="21"/>
  <c r="H5029" i="21"/>
  <c r="H3229" i="21"/>
  <c r="H5820" i="21"/>
  <c r="H3469" i="21"/>
  <c r="H2221" i="21"/>
  <c r="H1932" i="21"/>
  <c r="H7477" i="21"/>
  <c r="H6444" i="21"/>
  <c r="H7212" i="21"/>
  <c r="H8628" i="21"/>
  <c r="H6708" i="21"/>
  <c r="H7476" i="21"/>
  <c r="H2388" i="21"/>
  <c r="H1620" i="21"/>
  <c r="H1765" i="21"/>
  <c r="H828" i="21"/>
  <c r="H1116" i="21"/>
  <c r="H4980" i="21"/>
  <c r="H6685" i="21"/>
  <c r="H8724" i="21"/>
  <c r="H7765" i="21"/>
  <c r="H492" i="21"/>
  <c r="H300" i="21"/>
  <c r="H108" i="21"/>
  <c r="H7020" i="21"/>
  <c r="H37" i="21"/>
  <c r="H6228" i="21"/>
  <c r="H7717" i="21"/>
  <c r="H6516" i="21"/>
  <c r="H7284" i="21"/>
  <c r="H8149" i="21"/>
  <c r="H6805" i="21"/>
  <c r="H3397" i="21"/>
  <c r="H2964" i="21"/>
  <c r="H2196" i="21"/>
  <c r="H1428" i="21"/>
  <c r="H8004" i="21"/>
  <c r="H5844" i="21"/>
  <c r="H7308" i="21"/>
  <c r="H7285" i="21"/>
  <c r="H8460" i="21"/>
  <c r="H8772" i="21"/>
  <c r="H1140" i="21"/>
  <c r="H6468" i="21"/>
  <c r="H3348" i="21"/>
  <c r="H8701" i="21"/>
  <c r="H3637" i="21"/>
  <c r="H3132" i="21"/>
  <c r="H6252" i="21"/>
  <c r="H7021" i="21"/>
  <c r="H7813" i="21"/>
  <c r="H1572" i="21"/>
  <c r="H2605" i="21"/>
  <c r="H4116" i="21"/>
  <c r="H3901" i="21"/>
  <c r="H5389" i="21"/>
  <c r="H6157" i="21"/>
  <c r="H2700" i="21"/>
  <c r="H1597" i="21"/>
  <c r="H756" i="21"/>
  <c r="H2172" i="21"/>
  <c r="H2893" i="21"/>
  <c r="H3829" i="21"/>
  <c r="H4285" i="21"/>
  <c r="H4524" i="21"/>
  <c r="H4117" i="21"/>
  <c r="H1357" i="21"/>
  <c r="H5605" i="21"/>
  <c r="H6084" i="21"/>
  <c r="H805" i="21"/>
  <c r="H2485" i="21"/>
  <c r="H4981" i="21"/>
  <c r="H565" i="21"/>
  <c r="H2124" i="21"/>
  <c r="H613" i="21"/>
  <c r="H3252" i="21"/>
  <c r="H4020" i="21"/>
  <c r="H8028" i="21"/>
  <c r="H5125" i="21"/>
  <c r="H1909" i="21"/>
  <c r="H972" i="21"/>
  <c r="H253" i="21"/>
  <c r="H4069" i="21"/>
  <c r="H3685" i="21"/>
  <c r="H3900" i="21"/>
  <c r="H5868" i="21"/>
  <c r="H3180" i="21"/>
  <c r="H6853" i="21"/>
  <c r="H7452" i="21"/>
  <c r="H4789" i="21"/>
  <c r="H3444" i="21"/>
  <c r="H4476" i="21"/>
  <c r="H7429" i="21"/>
  <c r="H5629" i="21"/>
  <c r="H2052" i="21"/>
  <c r="H2773" i="21"/>
  <c r="H5916" i="21"/>
  <c r="H3228" i="21"/>
  <c r="H3636" i="21"/>
  <c r="H4668" i="21"/>
  <c r="H8340" i="21"/>
  <c r="H2581" i="21"/>
  <c r="H5340" i="21"/>
  <c r="H1309" i="21"/>
  <c r="H156" i="21"/>
  <c r="H3445" i="21"/>
  <c r="H3181" i="21"/>
  <c r="H1549" i="21"/>
  <c r="H8485" i="21"/>
  <c r="H1789" i="21"/>
  <c r="H6229" i="21"/>
  <c r="H1764" i="21"/>
  <c r="H3828" i="21"/>
  <c r="H4621" i="21"/>
  <c r="H3133" i="21"/>
  <c r="H2341" i="21"/>
  <c r="H853" i="21"/>
  <c r="H181" i="21"/>
  <c r="H3373" i="21"/>
  <c r="H3757" i="21"/>
  <c r="H6349" i="21"/>
  <c r="H4548" i="21"/>
  <c r="H6108" i="21"/>
  <c r="H3204" i="21"/>
  <c r="H4885" i="21"/>
  <c r="H4645" i="21"/>
  <c r="H8773" i="21"/>
  <c r="H4741" i="21"/>
  <c r="H4620" i="21"/>
  <c r="H3709" i="21"/>
  <c r="H5292" i="21"/>
  <c r="H5124" i="21"/>
  <c r="H468" i="21"/>
  <c r="H1788" i="21"/>
  <c r="H2365" i="21"/>
  <c r="H8700" i="21"/>
  <c r="H3540" i="21"/>
  <c r="H4836" i="21"/>
  <c r="H5485" i="21"/>
  <c r="H4068" i="21"/>
  <c r="H8124" i="21"/>
  <c r="H7716" i="21"/>
  <c r="H2484" i="21"/>
  <c r="H1716" i="21"/>
  <c r="H6852" i="21"/>
  <c r="H6924" i="21"/>
  <c r="H7453" i="21"/>
  <c r="H8173" i="21"/>
  <c r="H276" i="21"/>
  <c r="H84" i="21"/>
  <c r="H8268" i="21"/>
  <c r="H6660" i="21"/>
  <c r="H7428" i="21"/>
  <c r="H6732" i="21"/>
  <c r="H7500" i="21"/>
  <c r="H8748" i="21"/>
  <c r="H6397" i="21"/>
  <c r="H7668" i="21"/>
  <c r="H8172" i="21"/>
  <c r="H7981" i="21"/>
  <c r="H5172" i="21"/>
  <c r="H324" i="21"/>
  <c r="H4692" i="21"/>
  <c r="H6132" i="21"/>
  <c r="H3109" i="21"/>
  <c r="H1573" i="21"/>
  <c r="H732" i="21"/>
  <c r="H36" i="21"/>
  <c r="H7620" i="21"/>
  <c r="H7908" i="21"/>
  <c r="H6564" i="21"/>
  <c r="H7332" i="21"/>
  <c r="H4884" i="21"/>
  <c r="H6324" i="21"/>
  <c r="H1020" i="21"/>
  <c r="H637" i="21"/>
  <c r="H925" i="21"/>
  <c r="H8221" i="21"/>
  <c r="H2676" i="21"/>
  <c r="H1908" i="21"/>
  <c r="H5748" i="21"/>
  <c r="H8364" i="21"/>
  <c r="H6420" i="21"/>
  <c r="H7188" i="21"/>
  <c r="H7788" i="21"/>
  <c r="H6781" i="21"/>
  <c r="H5940" i="21"/>
  <c r="H2149" i="21"/>
  <c r="H6997" i="21"/>
  <c r="H8076" i="21"/>
  <c r="H1117" i="21"/>
  <c r="H924" i="21"/>
  <c r="H8676" i="21"/>
  <c r="H7597" i="21"/>
  <c r="H3949" i="21"/>
  <c r="H2268" i="21"/>
  <c r="H5077" i="21"/>
  <c r="H2317" i="21"/>
  <c r="H5557" i="21"/>
  <c r="H4092" i="21"/>
  <c r="H3780" i="21"/>
  <c r="H2245" i="21"/>
  <c r="H5581" i="21"/>
  <c r="H757" i="21"/>
  <c r="H1380" i="21"/>
  <c r="H541" i="21"/>
  <c r="H6300" i="21"/>
  <c r="H3684" i="21"/>
  <c r="H8557" i="21"/>
  <c r="H8197" i="21"/>
  <c r="H3948" i="21"/>
  <c r="H8148" i="21"/>
  <c r="H8653" i="21"/>
  <c r="H5269" i="21"/>
  <c r="H2148" i="21"/>
  <c r="H5749" i="21"/>
  <c r="H3517" i="21"/>
  <c r="H6180" i="21"/>
  <c r="H1740" i="21"/>
  <c r="H2293" i="21"/>
  <c r="H564" i="21"/>
  <c r="H5893" i="21"/>
  <c r="H3349" i="21"/>
  <c r="H780" i="21"/>
  <c r="H3997" i="21"/>
  <c r="H4356" i="21"/>
  <c r="H4213" i="21"/>
  <c r="H4477" i="21"/>
  <c r="H7405" i="21"/>
  <c r="H2557" i="21"/>
  <c r="H2844" i="21"/>
  <c r="H3660" i="21"/>
  <c r="H4380" i="21"/>
  <c r="H3036" i="21"/>
  <c r="H2532" i="21"/>
  <c r="H1212" i="21"/>
  <c r="H7501" i="21"/>
  <c r="H349" i="21"/>
  <c r="H1236" i="21"/>
  <c r="H4405" i="21"/>
  <c r="H2748" i="21"/>
  <c r="H5628" i="21"/>
  <c r="H3732" i="21"/>
  <c r="H6949" i="21"/>
  <c r="H6925" i="21"/>
  <c r="H708" i="21"/>
  <c r="V1" i="9" l="1"/>
  <c r="H4382" i="21"/>
  <c r="H5078" i="21"/>
  <c r="H1526" i="21"/>
  <c r="H6277" i="21"/>
  <c r="H7766" i="21"/>
  <c r="H2077" i="21"/>
  <c r="H5870" i="21"/>
  <c r="H5221" i="21"/>
  <c r="H469" i="21"/>
  <c r="H4597" i="21"/>
  <c r="H4093" i="21"/>
  <c r="H205" i="21"/>
  <c r="H973" i="21"/>
  <c r="H5966" i="21"/>
  <c r="H7885" i="21"/>
  <c r="H877" i="21"/>
  <c r="H1645" i="21"/>
  <c r="H709" i="21"/>
  <c r="H5509" i="21"/>
  <c r="H494" i="21"/>
  <c r="H5653" i="21"/>
  <c r="H5822" i="21"/>
  <c r="H7549" i="21"/>
  <c r="H4525" i="21"/>
  <c r="H3542" i="21"/>
  <c r="H1189" i="21"/>
  <c r="H277" i="21"/>
  <c r="H3421" i="21"/>
  <c r="H6109" i="21"/>
  <c r="H5341" i="21"/>
  <c r="H2437" i="21"/>
  <c r="H1958" i="21"/>
  <c r="H6254" i="21"/>
  <c r="H8533" i="21"/>
  <c r="H1069" i="21"/>
  <c r="H5989" i="21"/>
  <c r="H373" i="21"/>
  <c r="H1045" i="21"/>
  <c r="H8029" i="21"/>
  <c r="H6637" i="21"/>
  <c r="H1333" i="21"/>
  <c r="H4165" i="21"/>
  <c r="H2533" i="21"/>
  <c r="H6133" i="21"/>
  <c r="H8174" i="21"/>
  <c r="H1982" i="21"/>
  <c r="H5918" i="21"/>
  <c r="H4742" i="21"/>
  <c r="H8774" i="21"/>
  <c r="H6661" i="21"/>
  <c r="H2005" i="21"/>
  <c r="H8581" i="21"/>
  <c r="H1237" i="21"/>
  <c r="H7309" i="21"/>
  <c r="H5917" i="21"/>
  <c r="H5149" i="21"/>
  <c r="H1261" i="21"/>
  <c r="H3253" i="21"/>
  <c r="H2749" i="21"/>
  <c r="H5678" i="21"/>
  <c r="H5630" i="21"/>
  <c r="H1141" i="21"/>
  <c r="H4933" i="21"/>
  <c r="H902" i="21"/>
  <c r="H974" i="21"/>
  <c r="H2845" i="21"/>
  <c r="H1453" i="21"/>
  <c r="H1718" i="21"/>
  <c r="H2197" i="21"/>
  <c r="H8270" i="21"/>
  <c r="H301" i="21"/>
  <c r="H1813" i="21"/>
  <c r="H3325" i="21"/>
  <c r="H2150" i="21"/>
  <c r="H2269" i="21"/>
  <c r="H5365" i="21"/>
  <c r="H3278" i="21"/>
  <c r="H2966" i="21"/>
  <c r="H5750" i="21"/>
  <c r="H4141" i="21"/>
  <c r="H6469" i="21"/>
  <c r="H3158" i="21"/>
  <c r="H1981" i="21"/>
  <c r="H4573" i="21"/>
  <c r="H5725" i="21"/>
  <c r="H3805" i="21"/>
  <c r="H6182" i="21"/>
  <c r="H4045" i="21"/>
  <c r="H710" i="21"/>
  <c r="H5702" i="21"/>
  <c r="H8749" i="21"/>
  <c r="H997" i="21"/>
  <c r="H1285" i="21"/>
  <c r="H7669" i="21"/>
  <c r="H3733" i="21"/>
  <c r="H8245" i="21"/>
  <c r="H2246" i="21"/>
  <c r="H8461" i="21"/>
  <c r="H7333" i="21"/>
  <c r="H3086" i="21"/>
  <c r="H1933" i="21"/>
  <c r="H229" i="21"/>
  <c r="H2654" i="21"/>
  <c r="H2965" i="21"/>
  <c r="H2078" i="21"/>
  <c r="H6757" i="21"/>
  <c r="H1741" i="21"/>
  <c r="H8317" i="21"/>
  <c r="H4861" i="21"/>
  <c r="H4070" i="21"/>
  <c r="H8389" i="21"/>
  <c r="H3157" i="21"/>
  <c r="H6301" i="21"/>
  <c r="H5533" i="21"/>
  <c r="H7837" i="21"/>
  <c r="H3902" i="21"/>
  <c r="H7789" i="21"/>
  <c r="H7141" i="21"/>
  <c r="H1621" i="21"/>
  <c r="H1501" i="21"/>
  <c r="H6733" i="21"/>
  <c r="W1" i="9" l="1"/>
  <c r="X1" i="9" s="1"/>
  <c r="Y1" i="9" s="1"/>
  <c r="Z1" i="9" s="1"/>
  <c r="AA1" i="9" s="1"/>
  <c r="AB1" i="9" s="1"/>
  <c r="AC1" i="9" s="1"/>
  <c r="AD1" i="9" s="1"/>
  <c r="AE1" i="9" s="1"/>
  <c r="AF1" i="9" s="1"/>
  <c r="AG1" i="9" s="1"/>
  <c r="AH1" i="9" s="1"/>
  <c r="AI1" i="9" s="1"/>
  <c r="H160" i="21" s="1"/>
  <c r="H22" i="21"/>
  <c r="H446" i="21"/>
  <c r="H2443" i="21"/>
  <c r="H4682" i="21"/>
  <c r="H1584" i="21"/>
  <c r="H387" i="21"/>
  <c r="H140" i="21"/>
  <c r="H2614" i="21"/>
  <c r="H2803" i="21"/>
  <c r="H1437" i="21"/>
  <c r="H2658" i="21"/>
  <c r="H1242" i="21"/>
  <c r="H379" i="21"/>
  <c r="H1776" i="21"/>
  <c r="H1124" i="21"/>
  <c r="H1673" i="21"/>
  <c r="H1609" i="21"/>
  <c r="H933" i="21"/>
  <c r="H2521" i="21"/>
  <c r="H2902" i="21"/>
  <c r="H2369" i="21"/>
  <c r="H430" i="21"/>
  <c r="H3065" i="21"/>
  <c r="H1081" i="21"/>
  <c r="H2606" i="21"/>
  <c r="H1125" i="21"/>
  <c r="H1872" i="21"/>
  <c r="H2711" i="21"/>
  <c r="H553" i="21"/>
  <c r="H1299" i="21"/>
  <c r="H2829" i="21"/>
  <c r="H667" i="21"/>
  <c r="H398" i="21"/>
  <c r="H378" i="21"/>
  <c r="H2995" i="21"/>
  <c r="H784" i="21"/>
  <c r="H3571" i="21"/>
  <c r="H1724" i="21"/>
  <c r="H1558" i="21"/>
  <c r="H310" i="21"/>
  <c r="H290" i="21"/>
  <c r="H5738" i="21"/>
  <c r="H837" i="21"/>
  <c r="H1480" i="21"/>
  <c r="H207" i="21"/>
  <c r="H4008" i="21"/>
  <c r="H5658" i="21"/>
  <c r="H26" i="21"/>
  <c r="H1072" i="21"/>
  <c r="H2617" i="21"/>
  <c r="H818" i="21"/>
  <c r="H360" i="21"/>
  <c r="H1934" i="21"/>
  <c r="H2305" i="21"/>
  <c r="H88" i="21"/>
  <c r="H185" i="21"/>
  <c r="H3880" i="21"/>
  <c r="H793" i="21"/>
  <c r="H3746" i="21"/>
  <c r="H2762" i="21"/>
  <c r="H2397" i="21"/>
  <c r="H191" i="21"/>
  <c r="H67" i="21"/>
  <c r="H2585" i="21"/>
  <c r="H810" i="21"/>
  <c r="H2943" i="21"/>
  <c r="H2881" i="21"/>
  <c r="H1073" i="21"/>
  <c r="H3976" i="21"/>
  <c r="H3283" i="21"/>
  <c r="H1221" i="21"/>
  <c r="H162" i="21"/>
  <c r="H1602" i="21"/>
  <c r="H592" i="21"/>
  <c r="H2082" i="21"/>
  <c r="H3161" i="21"/>
  <c r="H721" i="21"/>
  <c r="H376" i="21"/>
  <c r="H1418" i="21"/>
  <c r="H1871" i="21"/>
  <c r="H118" i="21"/>
  <c r="H256" i="21"/>
  <c r="H2920" i="21"/>
  <c r="H2349" i="21"/>
  <c r="H566" i="21"/>
  <c r="H5978" i="21"/>
  <c r="H2951" i="21"/>
  <c r="H665" i="21"/>
  <c r="H236" i="21"/>
  <c r="H1392" i="21"/>
  <c r="H1151" i="21"/>
  <c r="H144" i="21"/>
  <c r="H329" i="21"/>
  <c r="H3099" i="21"/>
  <c r="H836" i="21"/>
  <c r="H2248" i="21"/>
  <c r="H158" i="21"/>
  <c r="H2777" i="21"/>
  <c r="H575" i="21"/>
  <c r="H2445" i="21"/>
  <c r="H5114" i="21"/>
  <c r="H451" i="21"/>
  <c r="H214" i="21"/>
  <c r="H503" i="21"/>
  <c r="H65" i="21"/>
  <c r="H2972" i="21"/>
  <c r="H2751" i="21"/>
  <c r="H618" i="21"/>
  <c r="H5370" i="21"/>
  <c r="H3024" i="21"/>
  <c r="H6721" i="21"/>
  <c r="H696" i="21"/>
  <c r="H4314" i="21"/>
  <c r="H3143" i="21"/>
  <c r="H2377" i="21"/>
  <c r="H70" i="21"/>
  <c r="H243" i="21"/>
  <c r="H456" i="21"/>
  <c r="H1410" i="21"/>
  <c r="H1143" i="21"/>
  <c r="H2187" i="21"/>
  <c r="H2230" i="21"/>
  <c r="H2399" i="21"/>
  <c r="H219" i="21"/>
  <c r="H1527" i="21"/>
  <c r="H3135" i="21"/>
  <c r="H1310" i="21"/>
  <c r="H3187" i="21"/>
  <c r="H3405" i="21"/>
  <c r="H1865" i="21"/>
  <c r="H3213" i="21"/>
  <c r="H1364" i="21"/>
  <c r="H110" i="21"/>
  <c r="H90" i="21"/>
  <c r="H2925" i="21"/>
  <c r="H977" i="21"/>
  <c r="H2030" i="21"/>
  <c r="H2806" i="21"/>
  <c r="H384" i="21"/>
  <c r="H713" i="21"/>
  <c r="H1994" i="21"/>
  <c r="H328" i="21"/>
  <c r="H409" i="21"/>
  <c r="H141" i="21"/>
  <c r="H2012" i="21"/>
  <c r="H1703" i="21"/>
  <c r="H1916" i="21"/>
  <c r="H1296" i="21"/>
  <c r="H1947" i="21"/>
  <c r="H358" i="21"/>
  <c r="H3003" i="21"/>
  <c r="H454" i="21"/>
  <c r="H48" i="21"/>
  <c r="H230" i="21"/>
  <c r="H2754" i="21"/>
  <c r="H4938" i="21"/>
  <c r="H401" i="21"/>
  <c r="H959" i="21"/>
  <c r="H2710" i="21"/>
  <c r="H3722" i="21"/>
  <c r="H600" i="21"/>
  <c r="H482" i="21"/>
  <c r="H1768" i="21"/>
  <c r="H241" i="21"/>
  <c r="H3047" i="21"/>
  <c r="H3265" i="21"/>
  <c r="H888" i="21"/>
  <c r="H1915" i="21"/>
  <c r="H3073" i="21"/>
  <c r="H1055" i="21"/>
  <c r="H258" i="21"/>
  <c r="H2894" i="21"/>
  <c r="H1196" i="21"/>
  <c r="H1698" i="21"/>
  <c r="H1513" i="21"/>
  <c r="H579" i="21"/>
  <c r="H289" i="21"/>
  <c r="H792" i="21"/>
  <c r="H136" i="21"/>
  <c r="H385" i="21"/>
  <c r="H3930" i="21"/>
  <c r="H3117" i="21"/>
  <c r="H93" i="21"/>
  <c r="H455" i="21"/>
  <c r="H1345" i="21"/>
  <c r="H863" i="21"/>
  <c r="H405" i="21"/>
  <c r="H2448" i="21"/>
  <c r="H411" i="21"/>
  <c r="H435" i="21"/>
  <c r="H3239" i="21"/>
  <c r="H2475" i="21"/>
  <c r="H184" i="21"/>
  <c r="H303" i="21"/>
  <c r="H1628" i="21"/>
  <c r="H1362" i="21"/>
  <c r="H2414" i="21"/>
  <c r="H1897" i="21"/>
  <c r="H548" i="21"/>
  <c r="H1968" i="21"/>
  <c r="H2283" i="21"/>
  <c r="H111" i="21"/>
  <c r="H1819" i="21"/>
  <c r="H2954" i="21"/>
  <c r="H603" i="21"/>
  <c r="H47" i="21"/>
  <c r="H357" i="21"/>
  <c r="H410" i="21"/>
  <c r="H2928" i="21"/>
  <c r="H75" i="21"/>
  <c r="H326" i="21"/>
  <c r="H1742" i="21"/>
  <c r="H1723" i="21"/>
  <c r="H1563" i="21"/>
  <c r="H121" i="21"/>
  <c r="H1610" i="21"/>
  <c r="H1337" i="21"/>
  <c r="H91" i="21"/>
  <c r="H194" i="21"/>
  <c r="H1177" i="21"/>
  <c r="H2990" i="21"/>
  <c r="H1488" i="21"/>
  <c r="H567" i="21"/>
  <c r="H2205" i="21"/>
  <c r="H626" i="21"/>
  <c r="H880" i="21"/>
  <c r="H591" i="21"/>
  <c r="H1195" i="21"/>
  <c r="H39" i="21"/>
  <c r="H1550" i="21"/>
  <c r="H2207" i="21"/>
  <c r="H472" i="21"/>
  <c r="H2253" i="21"/>
  <c r="H1146" i="21"/>
  <c r="H41" i="21"/>
  <c r="H2780" i="21"/>
  <c r="H1551" i="21"/>
  <c r="H2798" i="21"/>
  <c r="H1533" i="21"/>
  <c r="H2301" i="21"/>
  <c r="H1200" i="21"/>
  <c r="H217" i="21"/>
  <c r="H3597" i="21"/>
  <c r="H1010" i="21"/>
  <c r="H240" i="21"/>
  <c r="H422" i="21"/>
  <c r="H3169" i="21"/>
  <c r="H1316" i="21"/>
  <c r="H2473" i="21"/>
  <c r="H2090" i="21"/>
  <c r="H1769" i="21"/>
  <c r="H693" i="21"/>
  <c r="H1993" i="21"/>
  <c r="H2969" i="21"/>
  <c r="H951" i="21"/>
  <c r="H188" i="21"/>
  <c r="H147" i="21"/>
  <c r="H2536" i="21"/>
  <c r="H5082" i="21"/>
  <c r="H950" i="21"/>
  <c r="H1838" i="21"/>
  <c r="H210" i="21"/>
  <c r="H1274" i="21"/>
  <c r="H3291" i="21"/>
  <c r="H3816" i="21"/>
  <c r="H1342" i="21"/>
  <c r="H337" i="21"/>
  <c r="H97" i="21"/>
  <c r="H3379" i="21"/>
  <c r="H2632" i="21"/>
  <c r="H522" i="21"/>
  <c r="H3231" i="21"/>
  <c r="H862" i="21"/>
  <c r="H1046" i="21"/>
  <c r="H2378" i="21"/>
  <c r="H1479" i="21"/>
  <c r="H284" i="21"/>
  <c r="H116" i="21"/>
  <c r="H2588" i="21"/>
  <c r="H5882" i="21"/>
  <c r="H1002" i="21"/>
  <c r="H1672" i="21"/>
  <c r="H402" i="21"/>
  <c r="H4264" i="21"/>
  <c r="H1435" i="21"/>
  <c r="H218" i="21"/>
  <c r="H932" i="21"/>
  <c r="H1577" i="21"/>
  <c r="H314" i="21"/>
  <c r="H206" i="21"/>
  <c r="H186" i="21"/>
  <c r="H2562" i="21"/>
  <c r="H5402" i="21"/>
  <c r="H507" i="21"/>
  <c r="H2873" i="21"/>
  <c r="H2998" i="21"/>
  <c r="H2497" i="21"/>
  <c r="H5226" i="21"/>
  <c r="H2011" i="21"/>
  <c r="H497" i="21"/>
  <c r="H142" i="21"/>
  <c r="H2344" i="21"/>
  <c r="H2251" i="21"/>
  <c r="H758" i="21"/>
  <c r="H5450" i="21"/>
  <c r="H3091" i="21"/>
  <c r="H1646" i="21"/>
  <c r="H459" i="21"/>
  <c r="H1719" i="21"/>
  <c r="H168" i="21"/>
  <c r="H2103" i="21"/>
  <c r="H2440" i="21"/>
  <c r="H3050" i="21"/>
  <c r="H722" i="21"/>
  <c r="H688" i="21"/>
  <c r="H1750" i="21"/>
  <c r="H1755" i="21"/>
  <c r="H92" i="21"/>
  <c r="H386" i="21"/>
  <c r="H2396" i="21"/>
  <c r="H2057" i="21"/>
  <c r="H1312" i="21"/>
  <c r="H1481" i="21"/>
  <c r="H4002" i="21"/>
  <c r="H2591" i="21"/>
  <c r="H2736" i="21"/>
  <c r="H5994" i="21"/>
  <c r="H811" i="21"/>
  <c r="H383" i="21"/>
  <c r="H1148" i="21"/>
  <c r="H375" i="21"/>
  <c r="H3483" i="21"/>
  <c r="H1268" i="21"/>
  <c r="H3431" i="21"/>
  <c r="H2858" i="21"/>
  <c r="H2685" i="21"/>
  <c r="H670" i="21"/>
  <c r="H4362" i="21"/>
  <c r="H3423" i="21"/>
  <c r="H984" i="21"/>
  <c r="H359" i="21"/>
  <c r="H98" i="21"/>
  <c r="H2152" i="21"/>
  <c r="H1851" i="21"/>
  <c r="H498" i="21"/>
  <c r="H3042" i="21"/>
  <c r="H2063" i="21"/>
  <c r="H2681" i="21"/>
  <c r="H504" i="21"/>
  <c r="H4218" i="21"/>
  <c r="H3387" i="21"/>
  <c r="H741" i="21"/>
  <c r="H335" i="21"/>
  <c r="H139" i="21"/>
  <c r="H2510" i="21"/>
  <c r="H4250" i="21"/>
  <c r="H311" i="21"/>
  <c r="H3501" i="21"/>
  <c r="H2422" i="21"/>
  <c r="H2493" i="21"/>
  <c r="H209" i="21"/>
  <c r="H889" i="21"/>
  <c r="H2134" i="21"/>
  <c r="H2271" i="21"/>
  <c r="H96" i="21"/>
  <c r="H169" i="21"/>
  <c r="H352" i="21"/>
  <c r="H2204" i="21"/>
  <c r="H2107" i="21"/>
  <c r="H237" i="21"/>
  <c r="H1531" i="21"/>
  <c r="H2256" i="21"/>
  <c r="H2347" i="21"/>
  <c r="H431" i="21"/>
  <c r="H855" i="21"/>
  <c r="H4274" i="21"/>
  <c r="H627" i="21"/>
  <c r="H264" i="21"/>
  <c r="H3309" i="21"/>
  <c r="H1270" i="21"/>
  <c r="H2684" i="21"/>
  <c r="H1935" i="21"/>
  <c r="H1706" i="21"/>
  <c r="H1991" i="21"/>
  <c r="H2326" i="21"/>
  <c r="H3762" i="21"/>
  <c r="H1220" i="21"/>
  <c r="H380" i="21"/>
  <c r="H212" i="21"/>
  <c r="H2728" i="21"/>
  <c r="H4106" i="21"/>
  <c r="H1142" i="21"/>
  <c r="H2637" i="21"/>
  <c r="H2832" i="21"/>
  <c r="H2811" i="21"/>
  <c r="H6218" i="21"/>
  <c r="H574" i="21"/>
  <c r="H189" i="21"/>
  <c r="H1344" i="21"/>
  <c r="H215" i="21"/>
  <c r="H2318" i="21"/>
  <c r="H2713" i="21"/>
  <c r="H644" i="21"/>
  <c r="H3361" i="21"/>
  <c r="H2282" i="21"/>
  <c r="H2297" i="21"/>
  <c r="H2222" i="21"/>
  <c r="H267" i="21"/>
  <c r="H3688" i="21"/>
  <c r="H976" i="21"/>
  <c r="H2492" i="21"/>
  <c r="H3624" i="21"/>
  <c r="H192" i="21"/>
  <c r="H40" i="21"/>
  <c r="H1801" i="21"/>
  <c r="H2785" i="21"/>
  <c r="H2666" i="21"/>
  <c r="H1820" i="21"/>
  <c r="H2199" i="21"/>
  <c r="H3021" i="21"/>
  <c r="H1487" i="21"/>
  <c r="H14" i="21"/>
  <c r="H457" i="21"/>
  <c r="H1576" i="21"/>
  <c r="H1291" i="21"/>
  <c r="H1028" i="21"/>
  <c r="H2038" i="21"/>
  <c r="H291" i="21"/>
  <c r="H238" i="21"/>
  <c r="H62" i="21"/>
  <c r="H1029" i="21"/>
  <c r="H766" i="21"/>
  <c r="H135" i="21"/>
  <c r="H25" i="21"/>
  <c r="H1846" i="21"/>
  <c r="H4970" i="21"/>
  <c r="H353" i="21"/>
  <c r="H1384" i="21"/>
  <c r="H1107" i="21"/>
  <c r="H2274" i="21"/>
  <c r="H662" i="21"/>
  <c r="H2153" i="21"/>
  <c r="H2759" i="21"/>
  <c r="H257" i="21"/>
  <c r="H1898" i="21"/>
  <c r="H72" i="21"/>
  <c r="H2946" i="21"/>
  <c r="H649" i="21"/>
  <c r="H1890" i="21"/>
  <c r="H350" i="21"/>
  <c r="H232" i="21"/>
  <c r="H64" i="21"/>
  <c r="H2463" i="21"/>
  <c r="H2064" i="21"/>
  <c r="H1168" i="21"/>
  <c r="H527" i="21"/>
  <c r="H2733" i="21"/>
  <c r="H3039" i="21"/>
  <c r="H331" i="21"/>
  <c r="H170" i="21"/>
  <c r="H308" i="21"/>
  <c r="H1104" i="21"/>
  <c r="H3327" i="21"/>
  <c r="H3195" i="21"/>
  <c r="H1203" i="21"/>
  <c r="H1454" i="21"/>
  <c r="H2352" i="21"/>
  <c r="H2089" i="21"/>
  <c r="H137" i="21"/>
  <c r="H38" i="21"/>
  <c r="H1986" i="21"/>
  <c r="H2541" i="21"/>
  <c r="H427" i="21"/>
  <c r="H1532" i="21"/>
  <c r="H2847" i="21"/>
  <c r="H1003" i="21"/>
  <c r="H521" i="21"/>
  <c r="H2186" i="21"/>
  <c r="H1961" i="21"/>
  <c r="H2537" i="21"/>
  <c r="H334" i="21"/>
  <c r="H114" i="21"/>
  <c r="H2607" i="21"/>
  <c r="H4458" i="21"/>
  <c r="H403" i="21"/>
  <c r="H785" i="21"/>
  <c r="H2544" i="21"/>
  <c r="H6138" i="21"/>
  <c r="H958" i="21"/>
  <c r="H66" i="21"/>
  <c r="H2126" i="21"/>
  <c r="H2687" i="21"/>
  <c r="H280" i="21"/>
  <c r="H1654" i="21"/>
  <c r="H2013" i="21"/>
  <c r="H1506" i="21"/>
  <c r="H480" i="21"/>
  <c r="H315" i="21"/>
  <c r="H43" i="21"/>
  <c r="H4296" i="21"/>
  <c r="H2587" i="21"/>
  <c r="H254" i="21"/>
  <c r="H2327" i="21"/>
  <c r="H2640" i="21"/>
  <c r="H4602" i="21"/>
  <c r="H1080" i="21"/>
  <c r="H6377" i="21"/>
  <c r="H3457" i="21"/>
  <c r="H985" i="21"/>
  <c r="H159" i="21"/>
  <c r="H4168" i="21"/>
  <c r="H1047" i="21"/>
  <c r="H2300" i="21"/>
  <c r="H714" i="21"/>
  <c r="H1462" i="21"/>
  <c r="H555" i="21"/>
  <c r="H819" i="21"/>
  <c r="H2570" i="21"/>
  <c r="H1943" i="21"/>
  <c r="H448" i="21"/>
  <c r="H45" i="21"/>
  <c r="H3449" i="21"/>
  <c r="H1247" i="21"/>
  <c r="H2466" i="21"/>
  <c r="H1238" i="21"/>
  <c r="H1680" i="21"/>
  <c r="H2391" i="21"/>
  <c r="H381" i="21"/>
  <c r="H2899" i="21"/>
  <c r="H915" i="21"/>
  <c r="H213" i="21"/>
  <c r="H2702" i="21"/>
  <c r="H5786" i="21"/>
  <c r="H193" i="21"/>
  <c r="H3890" i="21"/>
  <c r="H1514" i="21"/>
  <c r="H1239" i="21"/>
  <c r="H547" i="21"/>
  <c r="H3353" i="21"/>
  <c r="H143" i="21"/>
  <c r="H183" i="21"/>
  <c r="H3784" i="21"/>
  <c r="H907" i="21"/>
  <c r="H3720" i="21"/>
  <c r="H18" i="21"/>
  <c r="H3475" i="21"/>
  <c r="H44" i="21"/>
  <c r="H2139" i="21"/>
  <c r="H355" i="21"/>
  <c r="H354" i="21"/>
  <c r="H2370" i="21"/>
  <c r="H1417" i="21"/>
  <c r="H2876" i="21"/>
  <c r="H167" i="21"/>
  <c r="H7295" i="21"/>
  <c r="H1169" i="21"/>
  <c r="H1174" i="21"/>
  <c r="H1942" i="21"/>
  <c r="H2155" i="21"/>
  <c r="H288" i="21"/>
  <c r="H266" i="21"/>
  <c r="H404" i="21"/>
  <c r="H71" i="21"/>
  <c r="H4146" i="21"/>
  <c r="H691" i="21"/>
  <c r="H3579" i="21"/>
  <c r="H1273" i="21"/>
  <c r="H233" i="21"/>
  <c r="H740" i="21"/>
  <c r="H2160" i="21"/>
  <c r="H2539" i="21"/>
  <c r="H122" i="21"/>
  <c r="H336" i="21"/>
  <c r="H134" i="21"/>
  <c r="H3912" i="21"/>
  <c r="H1178" i="21"/>
  <c r="H3016" i="21"/>
  <c r="H1917" i="21"/>
  <c r="H3545" i="21"/>
  <c r="H1743" i="21"/>
  <c r="H2977" i="21"/>
  <c r="H89" i="21"/>
  <c r="H4200" i="21"/>
  <c r="H881" i="21"/>
  <c r="H362" i="21"/>
  <c r="H523" i="21"/>
  <c r="H46" i="21"/>
  <c r="H3519" i="21"/>
  <c r="H767" i="21"/>
  <c r="H2108" i="21"/>
  <c r="H123" i="21"/>
  <c r="H3335" i="21"/>
  <c r="H1629" i="21"/>
  <c r="H2907" i="21"/>
  <c r="H95" i="21"/>
  <c r="H4072" i="21"/>
  <c r="H1627" i="21"/>
  <c r="H265" i="21"/>
  <c r="H483" i="21"/>
  <c r="H263" i="21"/>
  <c r="H2178" i="21"/>
  <c r="H2379" i="21"/>
  <c r="H332" i="21"/>
  <c r="H3257" i="21"/>
  <c r="H3978" i="21"/>
  <c r="H530" i="21"/>
  <c r="H477" i="21"/>
  <c r="H74" i="21"/>
  <c r="H433" i="21"/>
  <c r="H239" i="21"/>
  <c r="H1363" i="21"/>
  <c r="H306" i="21"/>
  <c r="H2056" i="21"/>
  <c r="H351" i="21"/>
  <c r="H1099" i="21"/>
  <c r="H4360" i="21"/>
  <c r="H287" i="21"/>
  <c r="H1371" i="21"/>
  <c r="H302" i="21"/>
  <c r="H282" i="21"/>
  <c r="H3553" i="21"/>
  <c r="H1725" i="21"/>
  <c r="H63" i="21"/>
  <c r="H2824" i="21"/>
  <c r="H906" i="21"/>
  <c r="H5706" i="21"/>
  <c r="H1431" i="21"/>
  <c r="H1659" i="21"/>
  <c r="H2518" i="21"/>
  <c r="H1705" i="21"/>
  <c r="H19" i="21"/>
  <c r="H407" i="21"/>
  <c r="H428" i="21"/>
  <c r="H6783" i="21"/>
  <c r="H1821" i="21"/>
  <c r="H361" i="21"/>
  <c r="H1794" i="21"/>
  <c r="H2474" i="21"/>
  <c r="H1959" i="21"/>
  <c r="H525" i="21"/>
  <c r="H2595" i="21"/>
  <c r="H2043" i="21"/>
  <c r="H7297" i="21"/>
  <c r="H7105" i="21"/>
  <c r="H3527" i="21"/>
  <c r="H262" i="21"/>
  <c r="H4104" i="21"/>
  <c r="H2855" i="21"/>
  <c r="H1265" i="21"/>
  <c r="H479" i="21"/>
  <c r="H1311" i="21"/>
  <c r="H1679" i="21"/>
  <c r="H429" i="21"/>
  <c r="H4034" i="21"/>
  <c r="H619" i="21"/>
  <c r="H1436" i="21"/>
  <c r="H51" i="21"/>
  <c r="H854" i="21"/>
  <c r="H1385" i="21"/>
  <c r="H1864" i="21"/>
  <c r="H1054" i="21"/>
  <c r="H1802" i="21"/>
  <c r="H2519" i="21"/>
  <c r="H1960" i="21"/>
  <c r="H2850" i="21"/>
  <c r="H2635" i="21"/>
  <c r="H3962" i="21"/>
  <c r="H15" i="21"/>
  <c r="H474" i="21"/>
  <c r="H1264" i="21" l="1"/>
  <c r="H1319" i="21"/>
  <c r="H20" i="21"/>
  <c r="H4290" i="21"/>
  <c r="H163" i="21"/>
  <c r="H759" i="21"/>
  <c r="H7701" i="21"/>
  <c r="H6540" i="21"/>
  <c r="H7271" i="21"/>
  <c r="H7221" i="21"/>
  <c r="H6691" i="21"/>
  <c r="H7459" i="21"/>
  <c r="H6784" i="21"/>
  <c r="H6400" i="21"/>
  <c r="H6574" i="21"/>
  <c r="H6470" i="21"/>
  <c r="H7075" i="21"/>
  <c r="H7203" i="21"/>
  <c r="H6453" i="21"/>
  <c r="H8085" i="21"/>
  <c r="H6714" i="21"/>
  <c r="H7029" i="21"/>
  <c r="H6645" i="21"/>
  <c r="H6644" i="21"/>
  <c r="H8055" i="21"/>
  <c r="H6819" i="21"/>
  <c r="H7919" i="21"/>
  <c r="H6888" i="21"/>
  <c r="H8230" i="21"/>
  <c r="H6759" i="21"/>
  <c r="H6493" i="21"/>
  <c r="H7202" i="21"/>
  <c r="H8417" i="21"/>
  <c r="H6434" i="21"/>
  <c r="H8540" i="21"/>
  <c r="H7770" i="21"/>
  <c r="H7413" i="21"/>
  <c r="H8084" i="21"/>
  <c r="H6603" i="21"/>
  <c r="H7482" i="21"/>
  <c r="H6837" i="21"/>
  <c r="H6504" i="21"/>
  <c r="H7743" i="21"/>
  <c r="H8396" i="21"/>
  <c r="H8258" i="21"/>
  <c r="H8416" i="21"/>
  <c r="H8329" i="21"/>
  <c r="H7362" i="21"/>
  <c r="H8031" i="21"/>
  <c r="H8399" i="21"/>
  <c r="H6382" i="21"/>
  <c r="H8537" i="21"/>
  <c r="H8513" i="21"/>
  <c r="H8561" i="21"/>
  <c r="H7096" i="21"/>
  <c r="H7339" i="21"/>
  <c r="H8545" i="21"/>
  <c r="H8449" i="21"/>
  <c r="H8065" i="21"/>
  <c r="H7104" i="21"/>
  <c r="H8272" i="21"/>
  <c r="H7671" i="21"/>
  <c r="H7744" i="21"/>
  <c r="H8731" i="21"/>
  <c r="H7982" i="21"/>
  <c r="H7985" i="21"/>
  <c r="H8786" i="21"/>
  <c r="H7389" i="21"/>
  <c r="H6695" i="21"/>
  <c r="H8678" i="21"/>
  <c r="H7897" i="21"/>
  <c r="H7371" i="21"/>
  <c r="H8787" i="21"/>
  <c r="H8582" i="21"/>
  <c r="H7491" i="21"/>
  <c r="H8393" i="21"/>
  <c r="H7152" i="21"/>
  <c r="H8635" i="21"/>
  <c r="H8448" i="21"/>
  <c r="H6906" i="21"/>
  <c r="H8211" i="21"/>
  <c r="H8491" i="21"/>
  <c r="H8759" i="21"/>
  <c r="H8103" i="21"/>
  <c r="H7513" i="21"/>
  <c r="H6864" i="21"/>
  <c r="H8691" i="21"/>
  <c r="H8295" i="21"/>
  <c r="H7316" i="21"/>
  <c r="H6734" i="21"/>
  <c r="H6904" i="21"/>
  <c r="H6976" i="21"/>
  <c r="H7820" i="21"/>
  <c r="H7968" i="21"/>
  <c r="H8496" i="21"/>
  <c r="H7934" i="21"/>
  <c r="H1827" i="21"/>
  <c r="H4239" i="21"/>
  <c r="H3568" i="21"/>
  <c r="H1574" i="21"/>
  <c r="H2017" i="21"/>
  <c r="H5588" i="21"/>
  <c r="H5104" i="21"/>
  <c r="H674" i="21"/>
  <c r="H2615" i="21"/>
  <c r="H7343" i="21"/>
  <c r="H5007" i="21"/>
  <c r="H5353" i="21"/>
  <c r="H4119" i="21"/>
  <c r="H1416" i="21"/>
  <c r="H663" i="21"/>
  <c r="H981" i="21"/>
  <c r="H2727" i="21"/>
  <c r="H4898" i="21"/>
  <c r="H3406" i="21"/>
  <c r="H3160" i="21"/>
  <c r="H4057" i="21"/>
  <c r="H6578" i="21"/>
  <c r="H5342" i="21"/>
  <c r="H8281" i="21"/>
  <c r="H7321" i="21"/>
  <c r="H2350" i="21"/>
  <c r="H6074" i="21"/>
  <c r="H1096" i="21"/>
  <c r="H3261" i="21"/>
  <c r="H1173" i="21"/>
  <c r="H2520" i="21"/>
  <c r="H2547" i="21"/>
  <c r="H8342" i="21"/>
  <c r="H5736" i="21"/>
  <c r="H5083" i="21"/>
  <c r="H5174" i="21"/>
  <c r="H6614" i="21"/>
  <c r="H5593" i="21"/>
  <c r="H4875" i="21"/>
  <c r="H8499" i="21"/>
  <c r="H2689" i="21"/>
  <c r="H6267" i="21"/>
  <c r="H6017" i="21"/>
  <c r="H2112" i="21"/>
  <c r="H4268" i="21"/>
  <c r="H5206" i="21"/>
  <c r="H2233" i="21"/>
  <c r="H2007" i="21"/>
  <c r="H6351" i="21"/>
  <c r="H7193" i="21"/>
  <c r="H3642" i="21"/>
  <c r="H3567" i="21"/>
  <c r="H2783" i="21"/>
  <c r="H4794" i="21"/>
  <c r="H2558" i="21"/>
  <c r="H4770" i="21"/>
  <c r="H4006" i="21"/>
  <c r="H4271" i="21"/>
  <c r="H2567" i="21"/>
  <c r="H640" i="21"/>
  <c r="H3856" i="21"/>
  <c r="H1150" i="21"/>
  <c r="H3288" i="21"/>
  <c r="H3282" i="21"/>
  <c r="H5776" i="21"/>
  <c r="H6569" i="21"/>
  <c r="H4702" i="21"/>
  <c r="H5902" i="21"/>
  <c r="H6884" i="21"/>
  <c r="H2113" i="21"/>
  <c r="H601" i="21"/>
  <c r="H3409" i="21"/>
  <c r="H2183" i="21"/>
  <c r="H3285" i="21"/>
  <c r="H5282" i="21"/>
  <c r="H5955" i="21"/>
  <c r="H4743" i="21"/>
  <c r="H5691" i="21"/>
  <c r="H6039" i="21"/>
  <c r="H3675" i="21"/>
  <c r="H6457" i="21"/>
  <c r="H4769" i="21"/>
  <c r="H2804" i="21"/>
  <c r="H4698" i="21"/>
  <c r="H3864" i="21"/>
  <c r="H2345" i="21"/>
  <c r="H2276" i="21"/>
  <c r="H2223" i="21"/>
  <c r="H3286" i="21"/>
  <c r="H5618" i="21"/>
  <c r="H3206" i="21"/>
  <c r="H3620" i="21"/>
  <c r="H6134" i="21"/>
  <c r="H4440" i="21"/>
  <c r="H5753" i="21"/>
  <c r="H5422" i="21"/>
  <c r="H7481" i="21"/>
  <c r="H7049" i="21"/>
  <c r="H4647" i="21"/>
  <c r="H6981" i="21"/>
  <c r="H1633" i="21"/>
  <c r="H3337" i="21"/>
  <c r="H4895" i="21"/>
  <c r="H2322" i="21"/>
  <c r="H3411" i="21"/>
  <c r="H2523" i="21"/>
  <c r="H2129" i="21"/>
  <c r="H6983" i="21"/>
  <c r="H4275" i="21"/>
  <c r="H2319" i="21"/>
  <c r="H2235" i="21"/>
  <c r="H639" i="21"/>
  <c r="H1008" i="21"/>
  <c r="H1797" i="21"/>
  <c r="H4173" i="21"/>
  <c r="H7242" i="21"/>
  <c r="H1387" i="21"/>
  <c r="H5800" i="21"/>
  <c r="H6962" i="21"/>
  <c r="H1192" i="21"/>
  <c r="H3064" i="21"/>
  <c r="H6113" i="21"/>
  <c r="H4288" i="21"/>
  <c r="H2776" i="21"/>
  <c r="H2062" i="21"/>
  <c r="H1670" i="21"/>
  <c r="H6593" i="21"/>
  <c r="H5346" i="21"/>
  <c r="H3670" i="21"/>
  <c r="H6622" i="21"/>
  <c r="H2859" i="21"/>
  <c r="H1059" i="21"/>
  <c r="H1910" i="21"/>
  <c r="H2323" i="21"/>
  <c r="H5131" i="21"/>
  <c r="H3144" i="21"/>
  <c r="H5634" i="21"/>
  <c r="H6455" i="21"/>
  <c r="H7803" i="21"/>
  <c r="H5161" i="21"/>
  <c r="H4558" i="21"/>
  <c r="H3219" i="21"/>
  <c r="H2423" i="21"/>
  <c r="H673" i="21"/>
  <c r="H1118" i="21"/>
  <c r="H3470" i="21"/>
  <c r="H5160" i="21"/>
  <c r="H5394" i="21"/>
  <c r="H3814" i="21"/>
  <c r="H5110" i="21"/>
  <c r="H7695" i="21"/>
  <c r="H4958" i="21"/>
  <c r="H6841" i="21"/>
  <c r="H7869" i="21"/>
  <c r="H4320" i="21"/>
  <c r="H1875" i="21"/>
  <c r="H426" i="21"/>
  <c r="H3331" i="21"/>
  <c r="H1243" i="21"/>
  <c r="H5684" i="21"/>
  <c r="H2115" i="21"/>
  <c r="H6789" i="21"/>
  <c r="H3192" i="21"/>
  <c r="H3546" i="21"/>
  <c r="H3186" i="21"/>
  <c r="H5712" i="21"/>
  <c r="H5567" i="21"/>
  <c r="H4003" i="21"/>
  <c r="H4633" i="21"/>
  <c r="H6261" i="21"/>
  <c r="H3191" i="21"/>
  <c r="H432" i="21"/>
  <c r="H1603" i="21"/>
  <c r="H3354" i="21"/>
  <c r="H6769" i="21"/>
  <c r="H4131" i="21"/>
  <c r="H8519" i="21"/>
  <c r="H2688" i="21"/>
  <c r="H2163" i="21"/>
  <c r="H5446" i="21"/>
  <c r="H5826" i="21"/>
  <c r="H7023" i="21"/>
  <c r="H4219" i="21"/>
  <c r="H4127" i="21"/>
  <c r="H2106" i="21"/>
  <c r="H3674" i="21"/>
  <c r="H1419" i="21"/>
  <c r="H3591" i="21"/>
  <c r="H3576" i="21"/>
  <c r="H6326" i="21"/>
  <c r="H4435" i="21"/>
  <c r="H5877" i="21"/>
  <c r="H5847" i="21"/>
  <c r="H8226" i="21"/>
  <c r="H4124" i="21"/>
  <c r="H5211" i="21"/>
  <c r="H4099" i="21"/>
  <c r="H6617" i="21"/>
  <c r="H6311" i="21"/>
  <c r="H4506" i="21"/>
  <c r="H809" i="21"/>
  <c r="H6016" i="21"/>
  <c r="H2040" i="21"/>
  <c r="H4965" i="21"/>
  <c r="H1443" i="21"/>
  <c r="H1434" i="21"/>
  <c r="H1262" i="21"/>
  <c r="H3672" i="21"/>
  <c r="H3138" i="21"/>
  <c r="H6857" i="21"/>
  <c r="H4479" i="21"/>
  <c r="H86" i="21"/>
  <c r="H3386" i="21"/>
  <c r="H4651" i="21"/>
  <c r="H2156" i="21"/>
  <c r="H2823" i="21"/>
  <c r="H7677" i="21"/>
  <c r="H4431" i="21"/>
  <c r="H7630" i="21"/>
  <c r="H6446" i="21"/>
  <c r="H8202" i="21"/>
  <c r="H7988" i="21"/>
  <c r="H6908" i="21"/>
  <c r="H8640" i="21"/>
  <c r="H7846" i="21"/>
  <c r="H7893" i="21"/>
  <c r="H7962" i="21"/>
  <c r="H7336" i="21"/>
  <c r="H8107" i="21"/>
  <c r="H8150" i="21"/>
  <c r="H8683" i="21"/>
  <c r="H8038" i="21"/>
  <c r="H7526" i="21"/>
  <c r="H6794" i="21"/>
  <c r="H7244" i="21"/>
  <c r="H8514" i="21"/>
  <c r="H8495" i="21"/>
  <c r="H8320" i="21"/>
  <c r="H7718" i="21"/>
  <c r="H6602" i="21"/>
  <c r="H8684" i="21"/>
  <c r="H8184" i="21"/>
  <c r="H8569" i="21"/>
  <c r="H6566" i="21"/>
  <c r="H7627" i="21"/>
  <c r="H6956" i="21"/>
  <c r="H6715" i="21"/>
  <c r="H8418" i="21"/>
  <c r="H7144" i="21"/>
  <c r="H6374" i="21"/>
  <c r="H8611" i="21"/>
  <c r="H7292" i="21"/>
  <c r="H8763" i="21"/>
  <c r="H8303" i="21"/>
  <c r="H7317" i="21"/>
  <c r="H7892" i="21"/>
  <c r="H6638" i="21"/>
  <c r="H7583" i="21"/>
  <c r="H8751" i="21"/>
  <c r="H8300" i="21"/>
  <c r="H7550" i="21"/>
  <c r="H7796" i="21"/>
  <c r="H7026" i="21"/>
  <c r="H8153" i="21"/>
  <c r="H7004" i="21"/>
  <c r="H6860" i="21"/>
  <c r="H7727" i="21"/>
  <c r="H8297" i="21"/>
  <c r="H8346" i="21"/>
  <c r="H8282" i="21"/>
  <c r="H7598" i="21"/>
  <c r="H7729" i="21"/>
  <c r="H8538" i="21"/>
  <c r="H7083" i="21"/>
  <c r="H8158" i="21"/>
  <c r="H4464" i="21"/>
  <c r="H2561" i="21"/>
  <c r="H8349" i="21"/>
  <c r="H1145" i="21"/>
  <c r="H4727" i="21"/>
  <c r="H7847" i="21"/>
  <c r="H3097" i="21"/>
  <c r="H4746" i="21"/>
  <c r="H6648" i="21"/>
  <c r="H6090" i="21"/>
  <c r="H3984" i="21"/>
  <c r="H6208" i="21"/>
  <c r="H4515" i="21"/>
  <c r="H4502" i="21"/>
  <c r="H3891" i="21"/>
  <c r="H4311" i="21"/>
  <c r="H4224" i="21"/>
  <c r="H475" i="21"/>
  <c r="H841" i="21"/>
  <c r="H5178" i="21"/>
  <c r="H4101" i="21"/>
  <c r="H3668" i="21"/>
  <c r="H3958" i="21"/>
  <c r="H5975" i="21"/>
  <c r="H3643" i="21"/>
  <c r="H6097" i="21"/>
  <c r="H6158" i="21"/>
  <c r="H7417" i="21"/>
  <c r="H1512" i="21"/>
  <c r="H2081" i="21"/>
  <c r="H182" i="21"/>
  <c r="H3954" i="21"/>
  <c r="H1190" i="21"/>
  <c r="H3792" i="21"/>
  <c r="H1631" i="21"/>
  <c r="H4992" i="21"/>
  <c r="H3759" i="21"/>
  <c r="H4552" i="21"/>
  <c r="H5762" i="21"/>
  <c r="H3617" i="21"/>
  <c r="H5855" i="21"/>
  <c r="H4195" i="21"/>
  <c r="H7123" i="21"/>
  <c r="H5781" i="21"/>
  <c r="H6355" i="21"/>
  <c r="H3304" i="21"/>
  <c r="H3482" i="21"/>
  <c r="H643" i="21"/>
  <c r="H3502" i="21"/>
  <c r="H544" i="21"/>
  <c r="H3118" i="21"/>
  <c r="H5473" i="21"/>
  <c r="H1504" i="21"/>
  <c r="H1843" i="21"/>
  <c r="H746" i="21"/>
  <c r="H1199" i="21"/>
  <c r="H5763" i="21"/>
  <c r="H6023" i="21"/>
  <c r="H7899" i="21"/>
  <c r="H1483" i="21"/>
  <c r="H2782" i="21"/>
  <c r="H2875" i="21"/>
  <c r="H926" i="21"/>
  <c r="H3522" i="21"/>
  <c r="H5352" i="21"/>
  <c r="H4434" i="21"/>
  <c r="H3090" i="21"/>
  <c r="H4049" i="21"/>
  <c r="H5470" i="21"/>
  <c r="H4151" i="21"/>
  <c r="H6999" i="21"/>
  <c r="H2708" i="21"/>
  <c r="H2571" i="21"/>
  <c r="H842" i="21"/>
  <c r="H1886" i="21"/>
  <c r="H5274" i="21"/>
  <c r="H666" i="21"/>
  <c r="H4336" i="21"/>
  <c r="H6283" i="21"/>
  <c r="H5040" i="21"/>
  <c r="H5463" i="21"/>
  <c r="H4315" i="21"/>
  <c r="H7149" i="21"/>
  <c r="H4603" i="21"/>
  <c r="H6116" i="21"/>
  <c r="H1322" i="21"/>
  <c r="H309" i="21"/>
  <c r="H2665" i="21"/>
  <c r="H2834" i="21"/>
  <c r="H2857" i="21"/>
  <c r="H786" i="21"/>
  <c r="H7605" i="21"/>
  <c r="H3422" i="21"/>
  <c r="H4816" i="21"/>
  <c r="H6111" i="21"/>
  <c r="H3843" i="21"/>
  <c r="H7216" i="21"/>
  <c r="H6021" i="21"/>
  <c r="H5377" i="21"/>
  <c r="H2953" i="21"/>
  <c r="H3744" i="21"/>
  <c r="H1126" i="21"/>
  <c r="H5857" i="21"/>
  <c r="H1694" i="21"/>
  <c r="H2775" i="21"/>
  <c r="H8275" i="21"/>
  <c r="H3383" i="21"/>
  <c r="H5067" i="21"/>
  <c r="H4510" i="21"/>
  <c r="H835" i="21"/>
  <c r="H4122" i="21"/>
  <c r="H5210" i="21"/>
  <c r="H3454" i="21"/>
  <c r="H4105" i="21"/>
  <c r="H4047" i="21"/>
  <c r="H2058" i="21"/>
  <c r="H5635" i="21"/>
  <c r="H4863" i="21"/>
  <c r="H2088" i="21"/>
  <c r="H2034" i="21"/>
  <c r="H7311" i="21"/>
  <c r="H2018" i="21"/>
  <c r="H164" i="21"/>
  <c r="H1678" i="21"/>
  <c r="H2822" i="21"/>
  <c r="H551" i="21"/>
  <c r="H6290" i="21"/>
  <c r="H7675" i="21"/>
  <c r="H3313" i="21"/>
  <c r="H744" i="21"/>
  <c r="H4368" i="21"/>
  <c r="H2015" i="21"/>
  <c r="H4539" i="21"/>
  <c r="H3446" i="21"/>
  <c r="H4337" i="21"/>
  <c r="H7800" i="21"/>
  <c r="H5801" i="21"/>
  <c r="H5326" i="21"/>
  <c r="H8183" i="21"/>
  <c r="H3840" i="21"/>
  <c r="H1395" i="21"/>
  <c r="H434" i="21"/>
  <c r="H1502" i="21"/>
  <c r="H2425" i="21"/>
  <c r="H2808" i="21"/>
  <c r="H952" i="21"/>
  <c r="H4550" i="21"/>
  <c r="H3328" i="21"/>
  <c r="H5728" i="21"/>
  <c r="H4121" i="21"/>
  <c r="H5521" i="21"/>
  <c r="H5774" i="21"/>
  <c r="H8138" i="21"/>
  <c r="H1582" i="21"/>
  <c r="H2511" i="21"/>
  <c r="H2450" i="21"/>
  <c r="H3242" i="21"/>
  <c r="H6865" i="21"/>
  <c r="H7369" i="21"/>
  <c r="H3619" i="21"/>
  <c r="H6500" i="21"/>
  <c r="H3375" i="21"/>
  <c r="H911" i="21"/>
  <c r="H5163" i="21"/>
  <c r="H3170" i="21"/>
  <c r="H6543" i="21"/>
  <c r="H5850" i="21"/>
  <c r="H3837" i="21"/>
  <c r="H8059" i="21"/>
  <c r="H1491" i="21"/>
  <c r="H2059" i="21"/>
  <c r="H5666" i="21"/>
  <c r="H4033" i="21"/>
  <c r="H5778" i="21"/>
  <c r="H7995" i="21"/>
  <c r="H5225" i="21"/>
  <c r="H2270" i="21"/>
  <c r="H3903" i="21"/>
  <c r="H5921" i="21"/>
  <c r="H3648" i="21"/>
  <c r="H2919" i="21"/>
  <c r="H573" i="21"/>
  <c r="H4318" i="21"/>
  <c r="H7533" i="21"/>
  <c r="H7707" i="21"/>
  <c r="H6975" i="21"/>
  <c r="H2514" i="21"/>
  <c r="H5414" i="21"/>
  <c r="H5777" i="21"/>
  <c r="H2854" i="21"/>
  <c r="H5542" i="21"/>
  <c r="H8534" i="21"/>
  <c r="H8735" i="21"/>
  <c r="H8322" i="21"/>
  <c r="H8163" i="21"/>
  <c r="H7218" i="21"/>
  <c r="H6494" i="21"/>
  <c r="H8655" i="21"/>
  <c r="H6402" i="21"/>
  <c r="H6903" i="21"/>
  <c r="H6621" i="21"/>
  <c r="H7656" i="21"/>
  <c r="H8547" i="21"/>
  <c r="H7536" i="21"/>
  <c r="H8750" i="21"/>
  <c r="H7558" i="21"/>
  <c r="H6478" i="21"/>
  <c r="H8664" i="21"/>
  <c r="H6520" i="21"/>
  <c r="H8210" i="21"/>
  <c r="H6592" i="21"/>
  <c r="H7051" i="21"/>
  <c r="H8567" i="21"/>
  <c r="H7750" i="21"/>
  <c r="H8689" i="21"/>
  <c r="H8441" i="21"/>
  <c r="H6810" i="21"/>
  <c r="H6816" i="21"/>
  <c r="H7659" i="21"/>
  <c r="H8464" i="21"/>
  <c r="H7768" i="21"/>
  <c r="H7604" i="21"/>
  <c r="H6838" i="21"/>
  <c r="H8612" i="21"/>
  <c r="H7916" i="21"/>
  <c r="H6627" i="21"/>
  <c r="H8066" i="21"/>
  <c r="H7635" i="21"/>
  <c r="H6424" i="21"/>
  <c r="H6960" i="21"/>
  <c r="H7970" i="21"/>
  <c r="H6496" i="21"/>
  <c r="H8319" i="21"/>
  <c r="H8665" i="21"/>
  <c r="H8088" i="21"/>
  <c r="H7939" i="21"/>
  <c r="H6408" i="21"/>
  <c r="H7575" i="21"/>
  <c r="H6590" i="21"/>
  <c r="H8688" i="21"/>
  <c r="H7430" i="21"/>
  <c r="H6812" i="21"/>
  <c r="H6738" i="21"/>
  <c r="H8254" i="21"/>
  <c r="H8728" i="21"/>
  <c r="H6890" i="21"/>
  <c r="H8753" i="21"/>
  <c r="H7886" i="21"/>
  <c r="H1149" i="21"/>
  <c r="H2182" i="21"/>
  <c r="H4821" i="21"/>
  <c r="H4050" i="21"/>
  <c r="H8661" i="21"/>
  <c r="H24" i="21"/>
  <c r="H2690" i="21"/>
  <c r="H4987" i="21"/>
  <c r="H6937" i="21"/>
  <c r="H1313" i="21"/>
  <c r="H5420" i="21"/>
  <c r="H3761" i="21"/>
  <c r="H6544" i="21"/>
  <c r="H886" i="21"/>
  <c r="H2878" i="21"/>
  <c r="H1197" i="21"/>
  <c r="H5682" i="21"/>
  <c r="H3092" i="21"/>
  <c r="H4912" i="21"/>
  <c r="H6167" i="21"/>
  <c r="H7623" i="21"/>
  <c r="H7634" i="21"/>
  <c r="H7941" i="21"/>
  <c r="H2757" i="21"/>
  <c r="H425" i="21"/>
  <c r="H3575" i="21"/>
  <c r="H2127" i="21"/>
  <c r="H2870" i="21"/>
  <c r="H4322" i="21"/>
  <c r="H4850" i="21"/>
  <c r="H6088" i="21"/>
  <c r="H5279" i="21"/>
  <c r="H5080" i="21"/>
  <c r="H5849" i="21"/>
  <c r="H5205" i="21"/>
  <c r="H4481" i="21"/>
  <c r="H3407" i="21"/>
  <c r="H5442" i="21"/>
  <c r="H4993" i="21"/>
  <c r="H2880" i="21"/>
  <c r="H2849" i="21"/>
  <c r="H7073" i="21"/>
  <c r="H4363" i="21"/>
  <c r="H2472" i="21"/>
  <c r="H2418" i="21"/>
  <c r="H6188" i="21"/>
  <c r="H6788" i="21"/>
  <c r="H2402" i="21"/>
  <c r="H737" i="21"/>
  <c r="H904" i="21"/>
  <c r="H1407" i="21"/>
  <c r="H2232" i="21"/>
  <c r="H7294" i="21"/>
  <c r="H6957" i="21"/>
  <c r="H4442" i="21"/>
  <c r="H6260" i="21"/>
  <c r="H1489" i="21"/>
  <c r="H5248" i="21"/>
  <c r="H3716" i="21"/>
  <c r="H3665" i="21"/>
  <c r="H5999" i="21"/>
  <c r="H3667" i="21"/>
  <c r="H5641" i="21"/>
  <c r="H4827" i="21"/>
  <c r="H7862" i="21"/>
  <c r="H1870" i="21"/>
  <c r="H2035" i="21"/>
  <c r="H2374" i="21"/>
  <c r="H8133" i="21"/>
  <c r="H617" i="21"/>
  <c r="H1656" i="21"/>
  <c r="H2061" i="21"/>
  <c r="H3408" i="21"/>
  <c r="H3520" i="21"/>
  <c r="H4142" i="21"/>
  <c r="H3961" i="21"/>
  <c r="H8472" i="21"/>
  <c r="H4815" i="21"/>
  <c r="H4899" i="21"/>
  <c r="H4801" i="21"/>
  <c r="H5130" i="21"/>
  <c r="H496" i="21"/>
  <c r="H7167" i="21"/>
  <c r="H903" i="21"/>
  <c r="H6068" i="21"/>
  <c r="H2321" i="21"/>
  <c r="H6315" i="21"/>
  <c r="H4456" i="21"/>
  <c r="H3831" i="21"/>
  <c r="H4489" i="21"/>
  <c r="H4598" i="21"/>
  <c r="H7461" i="21"/>
  <c r="H4985" i="21"/>
  <c r="H4263" i="21"/>
  <c r="H7437" i="21"/>
  <c r="H1215" i="21"/>
  <c r="H5543" i="21"/>
  <c r="H963" i="21"/>
  <c r="H4438" i="21"/>
  <c r="H1580" i="21"/>
  <c r="H4700" i="21"/>
  <c r="H1263" i="21"/>
  <c r="H2306" i="21"/>
  <c r="H1721" i="21"/>
  <c r="H7024" i="21"/>
  <c r="H1630" i="21"/>
  <c r="H3326" i="21"/>
  <c r="H5775" i="21"/>
  <c r="H5469" i="21"/>
  <c r="H3603" i="21"/>
  <c r="H1287" i="21"/>
  <c r="H2419" i="21"/>
  <c r="H7991" i="21"/>
  <c r="H5782" i="21"/>
  <c r="H7631" i="21"/>
  <c r="H5972" i="21"/>
  <c r="H7263" i="21"/>
  <c r="H6264" i="21"/>
  <c r="H1774" i="21"/>
  <c r="H866" i="21"/>
  <c r="H3140" i="21"/>
  <c r="H4917" i="21"/>
  <c r="H2970" i="21"/>
  <c r="H1123" i="21"/>
  <c r="H3357" i="21"/>
  <c r="H1505" i="21"/>
  <c r="H3543" i="21"/>
  <c r="H1771" i="21"/>
  <c r="H4443" i="21"/>
  <c r="H3913" i="21"/>
  <c r="H4335" i="21"/>
  <c r="H2373" i="21"/>
  <c r="H570" i="21"/>
  <c r="H3015" i="21"/>
  <c r="H1154" i="21"/>
  <c r="H4364" i="21"/>
  <c r="H3254" i="21"/>
  <c r="H3528" i="21"/>
  <c r="H5756" i="21"/>
  <c r="H7411" i="21"/>
  <c r="H3955" i="21"/>
  <c r="H5929" i="21"/>
  <c r="H6094" i="21"/>
  <c r="H7058" i="21"/>
  <c r="H2184" i="21"/>
  <c r="H1985" i="21"/>
  <c r="H878" i="21"/>
  <c r="H4945" i="21"/>
  <c r="H5614" i="21"/>
  <c r="H2540" i="21"/>
  <c r="H4412" i="21"/>
  <c r="H6137" i="21"/>
  <c r="H1534" i="21"/>
  <c r="H6122" i="21"/>
  <c r="H7530" i="21"/>
  <c r="H6744" i="21"/>
  <c r="H4862" i="21"/>
  <c r="H3380" i="21"/>
  <c r="H1440" i="21"/>
  <c r="H2656" i="21"/>
  <c r="H4630" i="21"/>
  <c r="H3810" i="21"/>
  <c r="H5103" i="21"/>
  <c r="H6141" i="21"/>
  <c r="H8730" i="21"/>
  <c r="H3865" i="21"/>
  <c r="H6289" i="21"/>
  <c r="H840" i="21"/>
  <c r="H3384" i="21"/>
  <c r="H3809" i="21"/>
  <c r="H4103" i="21"/>
  <c r="H7028" i="21"/>
  <c r="H6711" i="21"/>
  <c r="H8273" i="21"/>
  <c r="H6758" i="21"/>
  <c r="H8204" i="21"/>
  <c r="H8042" i="21"/>
  <c r="H7532" i="21"/>
  <c r="H7464" i="21"/>
  <c r="H7435" i="21"/>
  <c r="H8427" i="21"/>
  <c r="H7170" i="21"/>
  <c r="H8060" i="21"/>
  <c r="H8473" i="21"/>
  <c r="H8715" i="21"/>
  <c r="H7840" i="21"/>
  <c r="H7074" i="21"/>
  <c r="H8543" i="21"/>
  <c r="H8110" i="21"/>
  <c r="H8112" i="21"/>
  <c r="H7432" i="21"/>
  <c r="H6425" i="21"/>
  <c r="H8032" i="21"/>
  <c r="H6882" i="21"/>
  <c r="H7890" i="21"/>
  <c r="H7463" i="21"/>
  <c r="H7889" i="21"/>
  <c r="H8571" i="21"/>
  <c r="H7866" i="21"/>
  <c r="H8619" i="21"/>
  <c r="H6843" i="21"/>
  <c r="H8353" i="21"/>
  <c r="H7827" i="21"/>
  <c r="H8497" i="21"/>
  <c r="H7456" i="21"/>
  <c r="H6717" i="21"/>
  <c r="H8323" i="21"/>
  <c r="H8081" i="21"/>
  <c r="H6887" i="21"/>
  <c r="H8127" i="21"/>
  <c r="H6952" i="21"/>
  <c r="H8257" i="21"/>
  <c r="H6950" i="21"/>
  <c r="H7124" i="21"/>
  <c r="H7649" i="21"/>
  <c r="H8037" i="21"/>
  <c r="H8283" i="21"/>
  <c r="H6987" i="21"/>
  <c r="H8347" i="21"/>
  <c r="H6548" i="21"/>
  <c r="H8618" i="21"/>
  <c r="H8355" i="21"/>
  <c r="H8280" i="21"/>
  <c r="H6986" i="21"/>
  <c r="H6912" i="21"/>
  <c r="H8783" i="21"/>
  <c r="H7508" i="21"/>
  <c r="H7779" i="21"/>
  <c r="H7993" i="21"/>
  <c r="H7679" i="21"/>
  <c r="H1414" i="21"/>
  <c r="H4238" i="21"/>
  <c r="H648" i="21"/>
  <c r="H2636" i="21"/>
  <c r="H1922" i="21"/>
  <c r="H769" i="21"/>
  <c r="H3883" i="21"/>
  <c r="H1869" i="21"/>
  <c r="H3399" i="21"/>
  <c r="H5899" i="21"/>
  <c r="H3889" i="21"/>
  <c r="H7312" i="21"/>
  <c r="H6518" i="21"/>
  <c r="H7419" i="21"/>
  <c r="H1105" i="21"/>
  <c r="H4082" i="21"/>
  <c r="H1969" i="21"/>
  <c r="H3358" i="21"/>
  <c r="H3554" i="21"/>
  <c r="H6044" i="21"/>
  <c r="H4587" i="21"/>
  <c r="H4845" i="21"/>
  <c r="H8402" i="21"/>
  <c r="H6401" i="21"/>
  <c r="H4867" i="21"/>
  <c r="H8036" i="21"/>
  <c r="H1862" i="21"/>
  <c r="H1201" i="21"/>
  <c r="H2784" i="21"/>
  <c r="H2807" i="21"/>
  <c r="H762" i="21"/>
  <c r="H6591" i="21"/>
  <c r="H638" i="21"/>
  <c r="H4844" i="21"/>
  <c r="H4513" i="21"/>
  <c r="H3767" i="21"/>
  <c r="H3686" i="21"/>
  <c r="H5471" i="21"/>
  <c r="H5848" i="21"/>
  <c r="H5465" i="21"/>
  <c r="H4635" i="21"/>
  <c r="H2616" i="21"/>
  <c r="H3977" i="21"/>
  <c r="H7749" i="21"/>
  <c r="H5451" i="21"/>
  <c r="H2225" i="21"/>
  <c r="H2546" i="21"/>
  <c r="H3622" i="21"/>
  <c r="H4657" i="21"/>
  <c r="H2522" i="21"/>
  <c r="H957" i="21"/>
  <c r="H788" i="21"/>
  <c r="H3232" i="21"/>
  <c r="H7102" i="21"/>
  <c r="H4729" i="21"/>
  <c r="H1485" i="21"/>
  <c r="H3189" i="21"/>
  <c r="H723" i="21"/>
  <c r="H6980" i="21"/>
  <c r="H6817" i="21"/>
  <c r="H4866" i="21"/>
  <c r="H7626" i="21"/>
  <c r="H5257" i="21"/>
  <c r="H5134" i="21"/>
  <c r="H8397" i="21"/>
  <c r="H6330" i="21"/>
  <c r="H554" i="21"/>
  <c r="H1536" i="21"/>
  <c r="H1323" i="21"/>
  <c r="H1841" i="21"/>
  <c r="H4626" i="21"/>
  <c r="H5472" i="21"/>
  <c r="H5686" i="21"/>
  <c r="H5534" i="21"/>
  <c r="H8662" i="21"/>
  <c r="H4532" i="21"/>
  <c r="H5347" i="21"/>
  <c r="H4203" i="21"/>
  <c r="H5659" i="21"/>
  <c r="H6066" i="21"/>
  <c r="H1460" i="21"/>
  <c r="H1297" i="21"/>
  <c r="H5419" i="21"/>
  <c r="H5403" i="21"/>
  <c r="H4585" i="21"/>
  <c r="H3111" i="21"/>
  <c r="H6331" i="21"/>
  <c r="H305" i="21"/>
  <c r="H4672" i="21"/>
  <c r="H6459" i="21"/>
  <c r="H1845" i="21"/>
  <c r="H3123" i="21"/>
  <c r="H5924" i="21"/>
  <c r="H307" i="21"/>
  <c r="H2033" i="21"/>
  <c r="H3212" i="21"/>
  <c r="H5514" i="21"/>
  <c r="H3480" i="21"/>
  <c r="H6737" i="21"/>
  <c r="H5423" i="21"/>
  <c r="H4888" i="21"/>
  <c r="H6281" i="21"/>
  <c r="H5709" i="21"/>
  <c r="H2394" i="21"/>
  <c r="H470" i="21"/>
  <c r="H3549" i="21"/>
  <c r="H1194" i="21"/>
  <c r="H1482" i="21"/>
  <c r="H1605" i="21"/>
  <c r="H4269" i="21"/>
  <c r="H5179" i="21"/>
  <c r="H5489" i="21"/>
  <c r="H4507" i="21"/>
  <c r="H1731" i="21"/>
  <c r="H4838" i="21"/>
  <c r="H4386" i="21"/>
  <c r="H1559" i="21"/>
  <c r="H2903" i="21"/>
  <c r="H3359" i="21"/>
  <c r="H5495" i="21"/>
  <c r="H5732" i="21"/>
  <c r="H1394" i="21"/>
  <c r="H4358" i="21"/>
  <c r="H4321" i="21"/>
  <c r="H7894" i="21"/>
  <c r="H7384" i="21"/>
  <c r="H7335" i="21"/>
  <c r="H7147" i="21"/>
  <c r="H7587" i="21"/>
  <c r="H7851" i="21"/>
  <c r="H6808" i="21"/>
  <c r="H8222" i="21"/>
  <c r="H8758" i="21"/>
  <c r="H6431" i="21"/>
  <c r="H8686" i="21"/>
  <c r="H7769" i="21"/>
  <c r="H8736" i="21"/>
  <c r="H7872" i="21"/>
  <c r="H7031" i="21"/>
  <c r="H8056" i="21"/>
  <c r="H7535" i="21"/>
  <c r="H7056" i="21"/>
  <c r="H6668" i="21"/>
  <c r="H8589" i="21"/>
  <c r="H7819" i="21"/>
  <c r="H7938" i="21"/>
  <c r="H8778" i="21"/>
  <c r="H7875" i="21"/>
  <c r="H7850" i="21"/>
  <c r="H8186" i="21"/>
  <c r="H8727" i="21"/>
  <c r="H8714" i="21"/>
  <c r="H7314" i="21"/>
  <c r="H7107" i="21"/>
  <c r="H8424" i="21"/>
  <c r="H8008" i="21"/>
  <c r="H3723" i="21"/>
  <c r="H5345" i="21"/>
  <c r="H615" i="21"/>
  <c r="H4000" i="21"/>
  <c r="H4478" i="21"/>
  <c r="H5108" i="21"/>
  <c r="H5539" i="21"/>
  <c r="H7607" i="21"/>
  <c r="H5661" i="21"/>
  <c r="H2060" i="21"/>
  <c r="H787" i="21"/>
  <c r="H4392" i="21"/>
  <c r="H7867" i="21"/>
  <c r="H5969" i="21"/>
  <c r="H4461" i="21"/>
  <c r="H1983" i="21"/>
  <c r="H4346" i="21"/>
  <c r="H4916" i="21"/>
  <c r="H304" i="21"/>
  <c r="H1818" i="21"/>
  <c r="H1191" i="21"/>
  <c r="H3592" i="21"/>
  <c r="H4675" i="21"/>
  <c r="H5897" i="21"/>
  <c r="H2661" i="21"/>
  <c r="H927" i="21"/>
  <c r="H3214" i="21"/>
  <c r="H3578" i="21"/>
  <c r="H7346" i="21"/>
  <c r="H5859" i="21"/>
  <c r="H5919" i="21"/>
  <c r="H6448" i="21"/>
  <c r="H2161" i="21"/>
  <c r="H5496" i="21"/>
  <c r="H4674" i="21"/>
  <c r="H4298" i="21"/>
  <c r="H2128" i="21"/>
  <c r="H3572" i="21"/>
  <c r="H4677" i="21"/>
  <c r="H1847" i="21"/>
  <c r="H3974" i="21"/>
  <c r="H3638" i="21"/>
  <c r="H6333" i="21"/>
  <c r="H339" i="21"/>
  <c r="H8445" i="21"/>
  <c r="H568" i="21"/>
  <c r="H4825" i="21"/>
  <c r="H5017" i="21"/>
  <c r="H1103" i="21"/>
  <c r="H621" i="21"/>
  <c r="H5657" i="21"/>
  <c r="H2634" i="21"/>
  <c r="H891" i="21"/>
  <c r="H4744" i="21"/>
  <c r="H3737" i="21"/>
  <c r="H6161" i="21"/>
  <c r="H2827" i="21"/>
  <c r="H2065" i="21"/>
  <c r="H6596" i="21"/>
  <c r="H8617" i="21"/>
  <c r="H2565" i="21"/>
  <c r="H909" i="21"/>
  <c r="H3290" i="21"/>
  <c r="H1538" i="21"/>
  <c r="H1695" i="21"/>
  <c r="H3163" i="21"/>
  <c r="H979" i="21"/>
  <c r="H5608" i="21"/>
  <c r="H5373" i="21"/>
  <c r="H4611" i="21"/>
  <c r="H1358" i="21"/>
  <c r="H5464" i="21"/>
  <c r="H7937" i="21"/>
  <c r="H7728" i="21"/>
  <c r="H7150" i="21"/>
  <c r="H8227" i="21"/>
  <c r="H8187" i="21"/>
  <c r="H8012" i="21"/>
  <c r="H8279" i="21"/>
  <c r="H7436" i="21"/>
  <c r="H8248" i="21"/>
  <c r="H6571" i="21"/>
  <c r="H6356" i="21"/>
  <c r="H8780" i="21"/>
  <c r="H8498" i="21"/>
  <c r="H7987" i="21"/>
  <c r="H8181" i="21"/>
  <c r="H6672" i="21"/>
  <c r="H8564" i="21"/>
  <c r="H8255" i="21"/>
  <c r="H3783" i="21"/>
  <c r="H6449" i="21"/>
  <c r="H1317" i="21"/>
  <c r="H1749" i="21"/>
  <c r="H4947" i="21"/>
  <c r="H5804" i="21"/>
  <c r="H6833" i="21"/>
  <c r="H7460" i="21"/>
  <c r="H2931" i="21"/>
  <c r="H4120" i="21"/>
  <c r="H2346" i="21"/>
  <c r="H529" i="21"/>
  <c r="H8660" i="21"/>
  <c r="H5595" i="21"/>
  <c r="H5942" i="21"/>
  <c r="H7382" i="21"/>
  <c r="H5230" i="21"/>
  <c r="H1430" i="21"/>
  <c r="H1728" i="21"/>
  <c r="H2732" i="21"/>
  <c r="H6710" i="21"/>
  <c r="H2371" i="21"/>
  <c r="H5499" i="21"/>
  <c r="H4986" i="21"/>
  <c r="H1456" i="21"/>
  <c r="H4646" i="21"/>
  <c r="H5058" i="21"/>
  <c r="H1562" i="21"/>
  <c r="H1438" i="21"/>
  <c r="H4678" i="21"/>
  <c r="H3112" i="21"/>
  <c r="H3694" i="21"/>
  <c r="H1671" i="21"/>
  <c r="H4650" i="21"/>
  <c r="H1272" i="21"/>
  <c r="H4486" i="21"/>
  <c r="H4339" i="21"/>
  <c r="H5757" i="21"/>
  <c r="H5306" i="21"/>
  <c r="H2569" i="21"/>
  <c r="H5111" i="21"/>
  <c r="H2978" i="21"/>
  <c r="H1070" i="21"/>
  <c r="H4890" i="21"/>
  <c r="H956" i="21"/>
  <c r="H3428" i="21"/>
  <c r="H112" i="21"/>
  <c r="H4193" i="21"/>
  <c r="H286" i="21"/>
  <c r="H7313" i="21"/>
  <c r="H3289" i="21"/>
  <c r="H596" i="21"/>
  <c r="H1007" i="21"/>
  <c r="H6454" i="21"/>
  <c r="H7986" i="21"/>
  <c r="H6696" i="21"/>
  <c r="H8299" i="21"/>
  <c r="H6572" i="21"/>
  <c r="H8392" i="21"/>
  <c r="H6790" i="21"/>
  <c r="H7742" i="21"/>
  <c r="H8465" i="21"/>
  <c r="H7370" i="21"/>
  <c r="H8687" i="21"/>
  <c r="H7200" i="21"/>
  <c r="H8104" i="21"/>
  <c r="H6686" i="21"/>
  <c r="H7658" i="21"/>
  <c r="H7220" i="21"/>
  <c r="H7484" i="21"/>
  <c r="H6406" i="21"/>
  <c r="H7048" i="21"/>
  <c r="H7509" i="21"/>
  <c r="H8401" i="21"/>
  <c r="H8161" i="21"/>
  <c r="H6642" i="21"/>
  <c r="H6000" i="21"/>
  <c r="H3424" i="21"/>
  <c r="H1314" i="21"/>
  <c r="H4514" i="21"/>
  <c r="H5583" i="21"/>
  <c r="H4923" i="21"/>
  <c r="H2758" i="21"/>
  <c r="H5827" i="21"/>
  <c r="H4411" i="21"/>
  <c r="H5713" i="21"/>
  <c r="H8009" i="21"/>
  <c r="H1023" i="21"/>
  <c r="H7992" i="21"/>
  <c r="H4323" i="21"/>
  <c r="H641" i="21"/>
  <c r="H4505" i="21"/>
  <c r="H2642" i="21"/>
  <c r="H2735" i="21"/>
  <c r="H5090" i="21"/>
  <c r="H4653" i="21"/>
  <c r="H1336" i="21"/>
  <c r="H3931" i="21"/>
  <c r="H6553" i="21"/>
  <c r="H719" i="21"/>
  <c r="H3230" i="21"/>
  <c r="H5535" i="21"/>
  <c r="H4535" i="21"/>
  <c r="H3497" i="21"/>
  <c r="H7512" i="21"/>
  <c r="H2487" i="21"/>
  <c r="H3066" i="21"/>
  <c r="H5278" i="21"/>
  <c r="H3906" i="21"/>
  <c r="H3046" i="21"/>
  <c r="H8151" i="21"/>
  <c r="H595" i="21"/>
  <c r="H4697" i="21"/>
  <c r="H3953" i="21"/>
  <c r="H4871" i="21"/>
  <c r="H2303" i="21"/>
  <c r="H1391" i="21"/>
  <c r="H6743" i="21"/>
  <c r="H7754" i="21"/>
  <c r="H6764" i="21"/>
  <c r="H8305" i="21"/>
  <c r="H7194" i="21"/>
  <c r="H7990" i="21"/>
  <c r="H7683" i="21"/>
  <c r="H6763" i="21"/>
  <c r="H8711" i="21"/>
  <c r="H7122" i="21"/>
  <c r="H8659" i="21"/>
  <c r="H8185" i="21"/>
  <c r="H8520" i="21"/>
  <c r="H6839" i="21"/>
  <c r="H7646" i="21"/>
  <c r="H6951" i="21"/>
  <c r="H8616" i="21"/>
  <c r="H7672" i="21"/>
  <c r="H8395" i="21"/>
  <c r="H7680" i="21"/>
  <c r="H890" i="21"/>
  <c r="H5227" i="21"/>
  <c r="H4074" i="21"/>
  <c r="H2545" i="21"/>
  <c r="H1033" i="21"/>
  <c r="H2468" i="21"/>
  <c r="H6258" i="21"/>
  <c r="H5967" i="21"/>
  <c r="H3115" i="21"/>
  <c r="H4574" i="21"/>
  <c r="H6332" i="21"/>
  <c r="H7077" i="21"/>
  <c r="H4439" i="21"/>
  <c r="H598" i="21"/>
  <c r="H4581" i="21"/>
  <c r="H2395" i="21"/>
  <c r="H5324" i="21"/>
  <c r="H5008" i="21"/>
  <c r="H6191" i="21"/>
  <c r="H4244" i="21"/>
  <c r="H1166" i="21"/>
  <c r="H3448" i="21"/>
  <c r="H3979" i="21"/>
  <c r="H3183" i="21"/>
  <c r="H882" i="21"/>
  <c r="H6143" i="21"/>
  <c r="H8083" i="21"/>
  <c r="H6616" i="21"/>
  <c r="H8738" i="21"/>
  <c r="H6521" i="21"/>
  <c r="H7554" i="21"/>
  <c r="H6938" i="21"/>
  <c r="H7010" i="21"/>
  <c r="H8739" i="21"/>
  <c r="H6787" i="21"/>
  <c r="H8403" i="21"/>
  <c r="H7514" i="21"/>
  <c r="H7238" i="21"/>
  <c r="H8729" i="21"/>
  <c r="H8225" i="21"/>
  <c r="H8398" i="21"/>
  <c r="H7363" i="21"/>
  <c r="H8489" i="21"/>
  <c r="H7731" i="21"/>
  <c r="H6974" i="21"/>
  <c r="H6357" i="21"/>
  <c r="H6428" i="21"/>
  <c r="H8643" i="21"/>
  <c r="H8064" i="21"/>
  <c r="H7299" i="21"/>
  <c r="H8351" i="21"/>
  <c r="H8490" i="21"/>
  <c r="H8682" i="21"/>
  <c r="H6786" i="21"/>
  <c r="H8014" i="21"/>
  <c r="H7681" i="21"/>
  <c r="H7000" i="21"/>
  <c r="H8274" i="21"/>
  <c r="H7585" i="21"/>
  <c r="H6694" i="21"/>
  <c r="H7752" i="21"/>
  <c r="H6878" i="21"/>
  <c r="H6647" i="21"/>
  <c r="H8256" i="21"/>
  <c r="H8035" i="21"/>
  <c r="H8710" i="21"/>
  <c r="H7458" i="21"/>
  <c r="H6720" i="21"/>
  <c r="H8703" i="21"/>
  <c r="H7079" i="21"/>
  <c r="H8517" i="21"/>
  <c r="H7502" i="21"/>
  <c r="H7971" i="21"/>
  <c r="H7577" i="21"/>
  <c r="H6498" i="21"/>
  <c r="H8175" i="21"/>
  <c r="H8223" i="21"/>
  <c r="H7936" i="21"/>
  <c r="H8006" i="21"/>
  <c r="H8593" i="21"/>
  <c r="H363" i="21"/>
  <c r="H5371" i="21"/>
  <c r="H2228" i="21"/>
  <c r="H5590" i="21"/>
  <c r="H2447" i="21"/>
  <c r="H689" i="21"/>
  <c r="H856" i="21"/>
  <c r="H6279" i="21"/>
  <c r="H2755" i="21"/>
  <c r="H2154" i="21"/>
  <c r="H1240" i="21"/>
  <c r="H5234" i="21"/>
  <c r="H4988" i="21"/>
  <c r="H6159" i="21"/>
  <c r="H5993" i="21"/>
  <c r="H7119" i="21"/>
  <c r="H2835" i="21"/>
  <c r="H27" i="21"/>
  <c r="H2281" i="21"/>
  <c r="H2019" i="21"/>
  <c r="H4077" i="21"/>
  <c r="H4960" i="21"/>
  <c r="H5494" i="21"/>
  <c r="H8492" i="21"/>
  <c r="H4943" i="21"/>
  <c r="H5390" i="21"/>
  <c r="H8521" i="21"/>
  <c r="H1652" i="21"/>
  <c r="H2247" i="21"/>
  <c r="H2610" i="21"/>
  <c r="H5354" i="21"/>
  <c r="H763" i="21"/>
  <c r="H1822" i="21"/>
  <c r="H1153" i="21"/>
  <c r="H3068" i="21"/>
  <c r="H8062" i="21"/>
  <c r="H4796" i="21"/>
  <c r="H7050" i="21"/>
  <c r="H8712" i="21"/>
  <c r="H5589" i="21"/>
  <c r="H1366" i="21"/>
  <c r="H812" i="21"/>
  <c r="H5014" i="21"/>
  <c r="H4367" i="21"/>
  <c r="H3786" i="21"/>
  <c r="H5752" i="21"/>
  <c r="H7003" i="21"/>
  <c r="H1824" i="21"/>
  <c r="H3262" i="21"/>
  <c r="H5368" i="21"/>
  <c r="H3040" i="21"/>
  <c r="H1193" i="21"/>
  <c r="H1515" i="21"/>
  <c r="H913" i="21"/>
  <c r="H1555" i="21"/>
  <c r="H4216" i="21"/>
  <c r="H3644" i="21"/>
  <c r="H3785" i="21"/>
  <c r="H1995" i="21"/>
  <c r="H2992" i="21"/>
  <c r="H3049" i="21"/>
  <c r="H5900" i="21"/>
  <c r="H3998" i="21"/>
  <c r="H3863" i="21"/>
  <c r="H3878" i="21"/>
  <c r="H4694" i="21"/>
  <c r="H6963" i="21"/>
  <c r="H4839" i="21"/>
  <c r="H5133" i="21"/>
  <c r="H3569" i="21"/>
  <c r="H2031" i="21"/>
  <c r="H260" i="21"/>
  <c r="H2781" i="21"/>
  <c r="H2704" i="21"/>
  <c r="H2683" i="21"/>
  <c r="H7943" i="21"/>
  <c r="H3472" i="21"/>
  <c r="H7365" i="21"/>
  <c r="H3766" i="21"/>
  <c r="H4797" i="21"/>
  <c r="H6302" i="21"/>
  <c r="H4095" i="21"/>
  <c r="H7408" i="21"/>
  <c r="H2176" i="21"/>
  <c r="H1557" i="21"/>
  <c r="H146" i="21"/>
  <c r="H3087" i="21"/>
  <c r="H1648" i="21"/>
  <c r="H1218" i="21"/>
  <c r="H6961" i="21"/>
  <c r="H3887" i="21"/>
  <c r="H5064" i="21"/>
  <c r="H3741" i="21"/>
  <c r="H5151" i="21"/>
  <c r="H3715" i="21"/>
  <c r="H6265" i="21"/>
  <c r="H5061" i="21"/>
  <c r="H4995" i="21"/>
  <c r="H4659" i="21"/>
  <c r="H161" i="21"/>
  <c r="H5734" i="21"/>
  <c r="H1269" i="21"/>
  <c r="H675" i="21"/>
  <c r="H6166" i="21"/>
  <c r="H2087" i="21"/>
  <c r="H6216" i="21"/>
  <c r="H6288" i="21"/>
  <c r="H7439" i="21"/>
  <c r="H2952" i="21"/>
  <c r="H1298" i="21"/>
  <c r="H1359" i="21"/>
  <c r="H5258" i="21"/>
  <c r="H5474" i="21"/>
  <c r="H2976" i="21"/>
  <c r="H5568" i="21"/>
  <c r="H4418" i="21"/>
  <c r="H2826" i="21"/>
  <c r="H5522" i="21"/>
  <c r="H5054" i="21"/>
  <c r="H2348" i="21"/>
  <c r="H6086" i="21"/>
  <c r="H3817" i="21"/>
  <c r="H1683" i="21"/>
  <c r="H1554" i="21"/>
  <c r="H2467" i="21"/>
  <c r="H1415" i="21"/>
  <c r="H717" i="21"/>
  <c r="H3376" i="21"/>
  <c r="H4869" i="21"/>
  <c r="H5594" i="21"/>
  <c r="H936" i="21"/>
  <c r="H5876" i="21"/>
  <c r="H1241" i="21"/>
  <c r="H6214" i="21"/>
  <c r="H5448" i="21"/>
  <c r="H3789" i="21"/>
  <c r="H5295" i="21"/>
  <c r="H3662" i="21"/>
  <c r="H6185" i="21"/>
  <c r="H5565" i="21"/>
  <c r="H2534" i="21"/>
  <c r="H2631" i="21"/>
  <c r="H283" i="21"/>
  <c r="H3768" i="21"/>
  <c r="H1579" i="21"/>
  <c r="H2948" i="21"/>
  <c r="H2543" i="21"/>
  <c r="H506" i="21"/>
  <c r="H4864" i="21"/>
  <c r="H5059" i="21"/>
  <c r="H3815" i="21"/>
  <c r="H4941" i="21"/>
  <c r="H4847" i="21"/>
  <c r="H6552" i="21"/>
  <c r="H6809" i="21"/>
  <c r="H7195" i="21"/>
  <c r="H3141" i="21"/>
  <c r="H1131" i="21"/>
  <c r="H2714" i="21"/>
  <c r="H2737" i="21"/>
  <c r="H867" i="21"/>
  <c r="H1223" i="21"/>
  <c r="H5611" i="21"/>
  <c r="H4968" i="21"/>
  <c r="H3959" i="21"/>
  <c r="H4768" i="21"/>
  <c r="H3937" i="21"/>
  <c r="H6335" i="21"/>
  <c r="H5182" i="21"/>
  <c r="H7670" i="21"/>
  <c r="H2469" i="21"/>
  <c r="H1752" i="21"/>
  <c r="H2441" i="21"/>
  <c r="H5606" i="21"/>
  <c r="H5558" i="21"/>
  <c r="H5950" i="21"/>
  <c r="H4939" i="21"/>
  <c r="H814" i="21"/>
  <c r="H1267" i="21"/>
  <c r="H7958" i="21"/>
  <c r="H4528" i="21"/>
  <c r="H6071" i="21"/>
  <c r="H5137" i="21"/>
  <c r="H1442" i="21"/>
  <c r="H285" i="21"/>
  <c r="H1032" i="21"/>
  <c r="H3626" i="21"/>
  <c r="H3951" i="21"/>
  <c r="H5951" i="21"/>
  <c r="H5273" i="21"/>
  <c r="H7128" i="21"/>
  <c r="H8249" i="21"/>
  <c r="H3171" i="21"/>
  <c r="H7457" i="21"/>
  <c r="H6353" i="21"/>
  <c r="H5113" i="21"/>
  <c r="H6360" i="21"/>
  <c r="H2906" i="21"/>
  <c r="H5853" i="21"/>
  <c r="H2279" i="21"/>
  <c r="H2583" i="21"/>
  <c r="H7895" i="21"/>
  <c r="H3526" i="21"/>
  <c r="H983" i="21"/>
  <c r="H2054" i="21"/>
  <c r="H5920" i="21"/>
  <c r="H4083" i="21"/>
  <c r="H1850" i="21"/>
  <c r="H3794" i="21"/>
  <c r="H3280" i="21"/>
  <c r="H5296" i="21"/>
  <c r="H2630" i="21"/>
  <c r="H7169" i="21"/>
  <c r="H7249" i="21"/>
  <c r="H8179" i="21"/>
  <c r="H6863" i="21"/>
  <c r="H8251" i="21"/>
  <c r="H7214" i="21"/>
  <c r="H7555" i="21"/>
  <c r="H7983" i="21"/>
  <c r="H7603" i="21"/>
  <c r="H6450" i="21"/>
  <c r="H8590" i="21"/>
  <c r="H6522" i="21"/>
  <c r="H8592" i="21"/>
  <c r="H7632" i="21"/>
  <c r="H7197" i="21"/>
  <c r="H8235" i="21"/>
  <c r="H8366" i="21"/>
  <c r="H8259" i="21"/>
  <c r="H7388" i="21"/>
  <c r="H7921" i="21"/>
  <c r="H8607" i="21"/>
  <c r="H6525" i="21"/>
  <c r="H8078" i="21"/>
  <c r="H8642" i="21"/>
  <c r="H8086" i="21"/>
  <c r="H7196" i="21"/>
  <c r="H6842" i="21"/>
  <c r="H7923" i="21"/>
  <c r="H6646" i="21"/>
  <c r="H7599" i="21"/>
  <c r="H7171" i="21"/>
  <c r="H8663" i="21"/>
  <c r="H6818" i="21"/>
  <c r="H8160" i="21"/>
  <c r="H8756" i="21"/>
  <c r="H7142" i="21"/>
  <c r="H8737" i="21"/>
  <c r="H8109" i="21"/>
  <c r="H6834" i="21"/>
  <c r="H8246" i="21"/>
  <c r="H6452" i="21"/>
  <c r="H8369" i="21"/>
  <c r="H7406" i="21"/>
  <c r="H7601" i="21"/>
  <c r="H7467" i="21"/>
  <c r="H6699" i="21"/>
  <c r="H6984" i="21"/>
  <c r="H7030" i="21"/>
  <c r="H8608" i="21"/>
  <c r="H8541" i="21"/>
  <c r="H7488" i="21"/>
  <c r="H6862" i="21"/>
  <c r="H8641" i="21"/>
  <c r="H7775" i="21"/>
  <c r="H6795" i="21"/>
  <c r="H7994" i="21"/>
  <c r="H6530" i="21"/>
  <c r="H6600" i="21"/>
  <c r="H2729" i="21"/>
  <c r="H5927" i="21"/>
  <c r="H3909" i="21"/>
  <c r="H7478" i="21"/>
  <c r="H4125" i="21"/>
  <c r="H5540" i="21"/>
  <c r="H3507" i="21"/>
  <c r="H816" i="21"/>
  <c r="H3216" i="21"/>
  <c r="H5057" i="21"/>
  <c r="H1611" i="21"/>
  <c r="H761" i="21"/>
  <c r="H5632" i="21"/>
  <c r="H5714" i="21"/>
  <c r="H5391" i="21"/>
  <c r="H6121" i="21"/>
  <c r="H4771" i="21"/>
  <c r="H3858" i="21"/>
  <c r="H1746" i="21"/>
  <c r="H195" i="21"/>
  <c r="H1989" i="21"/>
  <c r="H3838" i="21"/>
  <c r="H6338" i="21"/>
  <c r="H3673" i="21"/>
  <c r="H4699" i="21"/>
  <c r="H4155" i="21"/>
  <c r="H4707" i="21"/>
  <c r="H4655" i="21"/>
  <c r="H3525" i="21"/>
  <c r="H1941" i="21"/>
  <c r="H2639" i="21"/>
  <c r="H1248" i="21"/>
  <c r="H4922" i="21"/>
  <c r="H1022" i="21"/>
  <c r="H6144" i="21"/>
  <c r="H5731" i="21"/>
  <c r="H4465" i="21"/>
  <c r="H3645" i="21"/>
  <c r="H4129" i="21"/>
  <c r="H6334" i="21"/>
  <c r="H8563" i="21"/>
  <c r="H7385" i="21"/>
  <c r="H17" i="21"/>
  <c r="H5996" i="21"/>
  <c r="H4720" i="21"/>
  <c r="H7966" i="21"/>
  <c r="H3888" i="21"/>
  <c r="H5468" i="21"/>
  <c r="H1530" i="21"/>
  <c r="H3760" i="21"/>
  <c r="H3764" i="21"/>
  <c r="H4718" i="21"/>
  <c r="H2923" i="21"/>
  <c r="H327" i="21"/>
  <c r="H279" i="21"/>
  <c r="H2896" i="21"/>
  <c r="H5235" i="21"/>
  <c r="H4011" i="21"/>
  <c r="H3928" i="21"/>
  <c r="H1647" i="21"/>
  <c r="H2084" i="21"/>
  <c r="H6234" i="21"/>
  <c r="H3548" i="21"/>
  <c r="H5154" i="21"/>
  <c r="H5155" i="21"/>
  <c r="H4454" i="21"/>
  <c r="H5664" i="21"/>
  <c r="H5462" i="21"/>
  <c r="H8666" i="21"/>
  <c r="H5513" i="21"/>
  <c r="H7751" i="21"/>
  <c r="H7515" i="21"/>
  <c r="H2080" i="21"/>
  <c r="H1601" i="21"/>
  <c r="H313" i="21"/>
  <c r="H2273" i="21"/>
  <c r="H543" i="21"/>
  <c r="H3145" i="21"/>
  <c r="H7120" i="21"/>
  <c r="H3314" i="21"/>
  <c r="H8468" i="21"/>
  <c r="H3430" i="21"/>
  <c r="H3833" i="21"/>
  <c r="H6231" i="21"/>
  <c r="H4417" i="21"/>
  <c r="H7774" i="21"/>
  <c r="H6555" i="21"/>
  <c r="H3351" i="21"/>
  <c r="H861" i="21"/>
  <c r="H2226" i="21"/>
  <c r="H2009" i="21"/>
  <c r="H2136" i="21"/>
  <c r="H1681" i="21"/>
  <c r="H4222" i="21"/>
  <c r="H6403" i="21"/>
  <c r="H4482" i="21"/>
  <c r="H4289" i="21"/>
  <c r="H6791" i="21"/>
  <c r="H5369" i="21"/>
  <c r="H4071" i="21"/>
  <c r="H4795" i="21"/>
  <c r="H7504" i="21"/>
  <c r="H3621" i="21"/>
  <c r="H1459" i="21"/>
  <c r="H6601" i="21"/>
  <c r="H7826" i="21"/>
  <c r="H832" i="21"/>
  <c r="H382" i="21"/>
  <c r="H4246" i="21"/>
  <c r="H3834" i="21"/>
  <c r="H7361" i="21"/>
  <c r="H3450" i="21"/>
  <c r="H4022" i="21"/>
  <c r="H4671" i="21"/>
  <c r="H5828" i="21"/>
  <c r="H519" i="21"/>
  <c r="H1507" i="21"/>
  <c r="H2512" i="21"/>
  <c r="H5735" i="21"/>
  <c r="H7773" i="21"/>
  <c r="H4365" i="21"/>
  <c r="H6573" i="21"/>
  <c r="H3473" i="21"/>
  <c r="H1130" i="21"/>
  <c r="H6806" i="21"/>
  <c r="H7341" i="21"/>
  <c r="H3447" i="21"/>
  <c r="H2462" i="21"/>
  <c r="H2439" i="21"/>
  <c r="H5156" i="21"/>
  <c r="H2872" i="21"/>
  <c r="H1464" i="21"/>
  <c r="H3098" i="21"/>
  <c r="H8247" i="21"/>
  <c r="H2619" i="21"/>
  <c r="H1172" i="21"/>
  <c r="H4490" i="21"/>
  <c r="H671" i="21"/>
  <c r="H4934" i="21"/>
  <c r="H4722" i="21"/>
  <c r="H8013" i="21"/>
  <c r="H4610" i="21"/>
  <c r="H5487" i="21"/>
  <c r="H5016" i="21"/>
  <c r="H6313" i="21"/>
  <c r="H4989" i="21"/>
  <c r="H3022" i="21"/>
  <c r="H3045" i="21"/>
  <c r="H1535" i="21"/>
  <c r="H21" i="21"/>
  <c r="H2921" i="21"/>
  <c r="H1051" i="21"/>
  <c r="H2110" i="21"/>
  <c r="H3842" i="21"/>
  <c r="H5036" i="21"/>
  <c r="H6194" i="21"/>
  <c r="H4342" i="21"/>
  <c r="H5307" i="21"/>
  <c r="H5878" i="21"/>
  <c r="H6858" i="21"/>
  <c r="H4511" i="21"/>
  <c r="H4557" i="21"/>
  <c r="H3595" i="21"/>
  <c r="H1369" i="21"/>
  <c r="H1842" i="21"/>
  <c r="H3137" i="21"/>
  <c r="H3330" i="21"/>
  <c r="H5475" i="21"/>
  <c r="H6304" i="21"/>
  <c r="H6169" i="21"/>
  <c r="H8634" i="21"/>
  <c r="H2491" i="21"/>
  <c r="H5396" i="21"/>
  <c r="H5228" i="21"/>
  <c r="H4913" i="21"/>
  <c r="H7561" i="21"/>
  <c r="H1001" i="21"/>
  <c r="H3162" i="21"/>
  <c r="H3734" i="21"/>
  <c r="H5109" i="21"/>
  <c r="H6640" i="21"/>
  <c r="H1727" i="21"/>
  <c r="H2486" i="21"/>
  <c r="H5992" i="21"/>
  <c r="H5727" i="21"/>
  <c r="H4631" i="21"/>
  <c r="H4073" i="21"/>
  <c r="H6146" i="21"/>
  <c r="H8680" i="21"/>
  <c r="H716" i="21"/>
  <c r="H4455" i="21"/>
  <c r="H2682" i="21"/>
  <c r="H3062" i="21"/>
  <c r="H4081" i="21"/>
  <c r="H7511" i="21"/>
  <c r="H2731" i="21"/>
  <c r="H2707" i="21"/>
  <c r="H715" i="21"/>
  <c r="H4245" i="21"/>
  <c r="H7557" i="21"/>
  <c r="H5930" i="21"/>
  <c r="H2877" i="21"/>
  <c r="H4414" i="21"/>
  <c r="H7967" i="21"/>
  <c r="H7101" i="21"/>
  <c r="H7868" i="21"/>
  <c r="H7825" i="21"/>
  <c r="H6883" i="21"/>
  <c r="H8354" i="21"/>
  <c r="H7772" i="21"/>
  <c r="H7262" i="21"/>
  <c r="H8207" i="21"/>
  <c r="H7606" i="21"/>
  <c r="H7274" i="21"/>
  <c r="H7531" i="21"/>
  <c r="H8755" i="21"/>
  <c r="H8442" i="21"/>
  <c r="H7106" i="21"/>
  <c r="H7293" i="21"/>
  <c r="H7288" i="21"/>
  <c r="H7360" i="21"/>
  <c r="H6742" i="21"/>
  <c r="H6354" i="21"/>
  <c r="H8471" i="21"/>
  <c r="H7920" i="21"/>
  <c r="H7100" i="21"/>
  <c r="H7755" i="21"/>
  <c r="H7005" i="21"/>
  <c r="H8102" i="21"/>
  <c r="H7700" i="21"/>
  <c r="H8154" i="21"/>
  <c r="H8423" i="21"/>
  <c r="H8296" i="21"/>
  <c r="H7466" i="21"/>
  <c r="H6380" i="21"/>
  <c r="H8775" i="21"/>
  <c r="H6626" i="21"/>
  <c r="H8515" i="21"/>
  <c r="H7702" i="21"/>
  <c r="H7192" i="21"/>
  <c r="H7310" i="21"/>
  <c r="H7865" i="21"/>
  <c r="H8130" i="21"/>
  <c r="H7480" i="21"/>
  <c r="H8326" i="21"/>
  <c r="H8690" i="21"/>
  <c r="H7942" i="21"/>
  <c r="H7002" i="21"/>
  <c r="H7551" i="21"/>
  <c r="H7358" i="21"/>
  <c r="H7648" i="21"/>
  <c r="H7440" i="21"/>
  <c r="H7366" i="21"/>
  <c r="H8033" i="21"/>
  <c r="H6746" i="21"/>
  <c r="H614" i="21"/>
  <c r="H5665" i="21"/>
  <c r="H742" i="21"/>
  <c r="H2786" i="21"/>
  <c r="H3147" i="21"/>
  <c r="H495" i="21"/>
  <c r="H5127" i="21"/>
  <c r="H3243" i="21"/>
  <c r="H960" i="21"/>
  <c r="H7849" i="21"/>
  <c r="H4680" i="21"/>
  <c r="H6038" i="21"/>
  <c r="H4046" i="21"/>
  <c r="H4942" i="21"/>
  <c r="H2114" i="21"/>
  <c r="H330" i="21"/>
  <c r="H1552" i="21"/>
  <c r="H576" i="21"/>
  <c r="H3743" i="21"/>
  <c r="H5512" i="21"/>
  <c r="H4313" i="21"/>
  <c r="H7863" i="21"/>
  <c r="H5201" i="21"/>
  <c r="H4223" i="21"/>
  <c r="H7767" i="21"/>
  <c r="H2924" i="21"/>
  <c r="H2947" i="21"/>
  <c r="H1077" i="21"/>
  <c r="H1509" i="21"/>
  <c r="H5259" i="21"/>
  <c r="H5203" i="21"/>
  <c r="H4560" i="21"/>
  <c r="H6047" i="21"/>
  <c r="H3811" i="21"/>
  <c r="H6649" i="21"/>
  <c r="H5973" i="21"/>
  <c r="H2949" i="21"/>
  <c r="H6256" i="21"/>
  <c r="H7250" i="21"/>
  <c r="H3142" i="21"/>
  <c r="H6305" i="21"/>
  <c r="H5636" i="21"/>
  <c r="H255" i="21"/>
  <c r="H6575" i="21"/>
  <c r="H4171" i="21"/>
  <c r="H4772" i="21"/>
  <c r="H2846" i="21"/>
  <c r="H278" i="21"/>
  <c r="H1790" i="21"/>
  <c r="H1945" i="21"/>
  <c r="H3363" i="21"/>
  <c r="H1275" i="21"/>
  <c r="H6002" i="21"/>
  <c r="H4936" i="21"/>
  <c r="H3693" i="21"/>
  <c r="H4177" i="21"/>
  <c r="H4773" i="21"/>
  <c r="H4179" i="21"/>
  <c r="H7319" i="21"/>
  <c r="H5517" i="21"/>
  <c r="H5444" i="21"/>
  <c r="H694" i="21"/>
  <c r="H1676" i="21"/>
  <c r="H3738" i="21"/>
  <c r="H1152" i="21"/>
  <c r="H3599" i="21"/>
  <c r="H1439" i="21"/>
  <c r="H3166" i="21"/>
  <c r="H3687" i="21"/>
  <c r="H6278" i="21"/>
  <c r="H4918" i="21"/>
  <c r="H5688" i="21"/>
  <c r="H5873" i="21"/>
  <c r="H2490" i="21"/>
  <c r="H1167" i="21"/>
  <c r="H99" i="21"/>
  <c r="H3401" i="21"/>
  <c r="H692" i="21"/>
  <c r="H3311" i="21"/>
  <c r="H813" i="21"/>
  <c r="H3836" i="21"/>
  <c r="H6666" i="21"/>
  <c r="H5948" i="21"/>
  <c r="H6405" i="21"/>
  <c r="H4731" i="21"/>
  <c r="H8090" i="21"/>
  <c r="H5497" i="21"/>
  <c r="H4725" i="21"/>
  <c r="H7792" i="21"/>
  <c r="H6481" i="21"/>
  <c r="H3691" i="21"/>
  <c r="H1649" i="21"/>
  <c r="H5153" i="21"/>
  <c r="H1655" i="21"/>
  <c r="H5112" i="21"/>
  <c r="H3832" i="21"/>
  <c r="H1179" i="21"/>
  <c r="H2929" i="21"/>
  <c r="H2657" i="21"/>
  <c r="H6051" i="21"/>
  <c r="H6022" i="21"/>
  <c r="H3763" i="21"/>
  <c r="H6861" i="21"/>
  <c r="H3818" i="21"/>
  <c r="H2618" i="21"/>
  <c r="H526" i="21"/>
  <c r="H1848" i="21"/>
  <c r="H3188" i="21"/>
  <c r="H6119" i="21"/>
  <c r="H69" i="21"/>
  <c r="H1699" i="21"/>
  <c r="H6399" i="21"/>
  <c r="H7390" i="21"/>
  <c r="H1289" i="21"/>
  <c r="H1674" i="21"/>
  <c r="H5880" i="21"/>
  <c r="H1748" i="21"/>
  <c r="H572" i="21"/>
  <c r="H2830" i="21"/>
  <c r="H2705" i="21"/>
  <c r="H5798" i="21"/>
  <c r="H5703" i="21"/>
  <c r="H1867" i="21"/>
  <c r="H2922" i="21"/>
  <c r="H4410" i="21"/>
  <c r="H1074" i="21"/>
  <c r="H7823" i="21"/>
  <c r="H3614" i="21"/>
  <c r="H5202" i="21"/>
  <c r="H5904" i="21"/>
  <c r="H5679" i="21"/>
  <c r="H4894" i="21"/>
  <c r="H7033" i="21"/>
  <c r="H5181" i="21"/>
  <c r="H1486" i="21"/>
  <c r="H1653" i="21"/>
  <c r="H5303" i="21"/>
  <c r="H3051" i="21"/>
  <c r="H5851" i="21"/>
  <c r="H3362" i="21"/>
  <c r="H5366" i="21"/>
  <c r="H8306" i="21"/>
  <c r="H3596" i="21"/>
  <c r="H1895" i="21"/>
  <c r="H2678" i="21"/>
  <c r="H6907" i="21"/>
  <c r="H119" i="21"/>
  <c r="H8440" i="21"/>
  <c r="H4551" i="21"/>
  <c r="H5032" i="21"/>
  <c r="H1793" i="21"/>
  <c r="H6087" i="21"/>
  <c r="H5283" i="21"/>
  <c r="H8182" i="21"/>
  <c r="H4529" i="21"/>
  <c r="H4198" i="21"/>
  <c r="H6263" i="21"/>
  <c r="H4319" i="21"/>
  <c r="H953" i="21"/>
  <c r="H5375" i="21"/>
  <c r="H5301" i="21"/>
  <c r="H7915" i="21"/>
  <c r="H6760" i="21"/>
  <c r="H7793" i="21"/>
  <c r="H7563" i="21"/>
  <c r="H6594" i="21"/>
  <c r="H8587" i="21"/>
  <c r="H8474" i="21"/>
  <c r="H7799" i="21"/>
  <c r="H7682" i="21"/>
  <c r="H7022" i="21"/>
  <c r="H8276" i="21"/>
  <c r="H8324" i="21"/>
  <c r="H7130" i="21"/>
  <c r="H8785" i="21"/>
  <c r="H7633" i="21"/>
  <c r="H8321" i="21"/>
  <c r="H7553" i="21"/>
  <c r="H6930" i="21"/>
  <c r="H8656" i="21"/>
  <c r="H6387" i="21"/>
  <c r="H8705" i="21"/>
  <c r="H7624" i="21"/>
  <c r="H8463" i="21"/>
  <c r="H7011" i="21"/>
  <c r="H7510" i="21"/>
  <c r="H6528" i="21"/>
  <c r="H8494" i="21"/>
  <c r="H7609" i="21"/>
  <c r="H6915" i="21"/>
  <c r="H7098" i="21"/>
  <c r="H8761" i="21"/>
  <c r="H7824" i="21"/>
  <c r="H6567" i="21"/>
  <c r="H7778" i="21"/>
  <c r="H6384" i="21"/>
  <c r="H8162" i="21"/>
  <c r="H8105" i="21"/>
  <c r="H6766" i="21"/>
  <c r="H8522" i="21"/>
  <c r="H8302" i="21"/>
  <c r="H8566" i="21"/>
  <c r="H6886" i="21"/>
  <c r="H7676" i="21"/>
  <c r="H7344" i="21"/>
  <c r="H6690" i="21"/>
  <c r="H8224" i="21"/>
  <c r="H8082" i="21"/>
  <c r="H7176" i="21"/>
  <c r="H6909" i="21"/>
  <c r="H8198" i="21"/>
  <c r="H8199" i="21"/>
  <c r="H7912" i="21"/>
  <c r="H7506" i="21"/>
  <c r="H6429" i="21"/>
  <c r="H738" i="21"/>
  <c r="H4361" i="21"/>
  <c r="H8080" i="21"/>
  <c r="H2202" i="21"/>
  <c r="H2427" i="21"/>
  <c r="H1461" i="21"/>
  <c r="H5318" i="21"/>
  <c r="H4561" i="21"/>
  <c r="H1050" i="21"/>
  <c r="H1338" i="21"/>
  <c r="H3735" i="21"/>
  <c r="H4777" i="21"/>
  <c r="H5400" i="21"/>
  <c r="H5710" i="21"/>
  <c r="H1766" i="21"/>
  <c r="H590" i="21"/>
  <c r="H736" i="21"/>
  <c r="H1122" i="21"/>
  <c r="H4658" i="21"/>
  <c r="H5906" i="21"/>
  <c r="H3308" i="21"/>
  <c r="H5680" i="21"/>
  <c r="H5591" i="21"/>
  <c r="H5560" i="21"/>
  <c r="H7507" i="21"/>
  <c r="H4751" i="21"/>
  <c r="H4964" i="21"/>
  <c r="H2086" i="21"/>
  <c r="H1625" i="21"/>
  <c r="H2753" i="21"/>
  <c r="H6793" i="21"/>
  <c r="H7027" i="21"/>
  <c r="H5715" i="21"/>
  <c r="H6479" i="21"/>
  <c r="H6239" i="21"/>
  <c r="H3939" i="21"/>
  <c r="H5977" i="21"/>
  <c r="H5397" i="21"/>
  <c r="H4538" i="21"/>
  <c r="H2883" i="21"/>
  <c r="H8614" i="21"/>
  <c r="H5607" i="21"/>
  <c r="H2496" i="21"/>
  <c r="H3911" i="21"/>
  <c r="H7191" i="21"/>
  <c r="H423" i="21"/>
  <c r="H4010" i="21"/>
  <c r="H4201" i="21"/>
  <c r="H5185" i="21"/>
  <c r="H550" i="21"/>
  <c r="H6184" i="21"/>
  <c r="H5079" i="21"/>
  <c r="H4148" i="21"/>
  <c r="H2104" i="21"/>
  <c r="H1318" i="21"/>
  <c r="H5871" i="21"/>
  <c r="H6620" i="21"/>
  <c r="H6792" i="21"/>
  <c r="H7099" i="21"/>
  <c r="H8610" i="21"/>
  <c r="H7964" i="21"/>
  <c r="H7537" i="21"/>
  <c r="H7485" i="21"/>
  <c r="H7322" i="21"/>
  <c r="H6549" i="21"/>
  <c r="H7873" i="21"/>
  <c r="H8371" i="21"/>
  <c r="H8591" i="21"/>
  <c r="H8157" i="21"/>
  <c r="H7126" i="21"/>
  <c r="H6458" i="21"/>
  <c r="H7935" i="21"/>
  <c r="H7654" i="21"/>
  <c r="H8420" i="21"/>
  <c r="H5755" i="21"/>
  <c r="H4144" i="21"/>
  <c r="H5810" i="21"/>
  <c r="H1561" i="21"/>
  <c r="H3434" i="21"/>
  <c r="H5152" i="21"/>
  <c r="H4387" i="21"/>
  <c r="H1729" i="21"/>
  <c r="H2180" i="21"/>
  <c r="H6195" i="21"/>
  <c r="H6328" i="21"/>
  <c r="H1176" i="21"/>
  <c r="H6096" i="21"/>
  <c r="H5566" i="21"/>
  <c r="H6427" i="21"/>
  <c r="H5991" i="21"/>
  <c r="H1386" i="21"/>
  <c r="H5281" i="21"/>
  <c r="H1844" i="21"/>
  <c r="H980" i="21"/>
  <c r="H1102" i="21"/>
  <c r="H5639" i="21"/>
  <c r="H2294" i="21"/>
  <c r="H5926" i="21"/>
  <c r="H8344" i="21"/>
  <c r="H5901" i="21"/>
  <c r="H2006" i="21"/>
  <c r="H1478" i="21"/>
  <c r="H6785" i="21"/>
  <c r="H3664" i="21"/>
  <c r="H5896" i="21"/>
  <c r="H1888" i="21"/>
  <c r="H5294" i="21"/>
  <c r="H6687" i="21"/>
  <c r="H6237" i="21"/>
  <c r="H699" i="21"/>
  <c r="H5858" i="21"/>
  <c r="H7409" i="21"/>
  <c r="H6210" i="21"/>
  <c r="H4868" i="21"/>
  <c r="H4865" i="21"/>
  <c r="H7581" i="21"/>
  <c r="H1817" i="21"/>
  <c r="H831" i="21"/>
  <c r="H8079" i="21"/>
  <c r="H3699" i="21"/>
  <c r="H1175" i="21"/>
  <c r="H1839" i="21"/>
  <c r="H2320" i="21"/>
  <c r="H5944" i="21"/>
  <c r="H7315" i="21"/>
  <c r="H2016" i="21"/>
  <c r="H2590" i="21"/>
  <c r="H3452" i="21"/>
  <c r="H5971" i="21"/>
  <c r="H8373" i="21"/>
  <c r="H6663" i="21"/>
  <c r="H4059" i="21"/>
  <c r="H8588" i="21"/>
  <c r="H1119" i="21"/>
  <c r="H3305" i="21"/>
  <c r="H3234" i="21"/>
  <c r="H1868" i="21"/>
  <c r="H1286" i="21"/>
  <c r="H5834" i="21"/>
  <c r="H3315" i="21"/>
  <c r="H4270" i="21"/>
  <c r="H8632" i="21"/>
  <c r="H7072" i="21"/>
  <c r="H7078" i="21"/>
  <c r="H8400" i="21"/>
  <c r="H8304" i="21"/>
  <c r="H7223" i="21"/>
  <c r="H6350" i="21"/>
  <c r="H8178" i="21"/>
  <c r="H7415" i="21"/>
  <c r="H7777" i="21"/>
  <c r="H8394" i="21"/>
  <c r="H7462" i="21"/>
  <c r="H7562" i="21"/>
  <c r="H8415" i="21"/>
  <c r="H6598" i="21"/>
  <c r="H8126" i="21"/>
  <c r="H2633" i="21"/>
  <c r="H1226" i="21"/>
  <c r="H3518" i="21"/>
  <c r="H6807" i="21"/>
  <c r="H6045" i="21"/>
  <c r="H1651" i="21"/>
  <c r="H1866" i="21"/>
  <c r="H7917" i="21"/>
  <c r="H6262" i="21"/>
  <c r="H6110" i="21"/>
  <c r="H2874" i="21"/>
  <c r="H1071" i="21"/>
  <c r="H1675" i="21"/>
  <c r="H6913" i="21"/>
  <c r="H5209" i="21"/>
  <c r="H6814" i="21"/>
  <c r="H4753" i="21"/>
  <c r="H5883" i="21"/>
  <c r="H7818" i="21"/>
  <c r="H1053" i="21"/>
  <c r="H2174" i="21"/>
  <c r="H6209" i="21"/>
  <c r="H1701" i="21"/>
  <c r="H6291" i="21"/>
  <c r="H5039" i="21"/>
  <c r="H6025" i="21"/>
  <c r="H4433" i="21"/>
  <c r="H3235" i="21"/>
  <c r="H2494" i="21"/>
  <c r="H5233" i="21"/>
  <c r="H2664" i="21"/>
  <c r="H2403" i="21"/>
  <c r="H720" i="21"/>
  <c r="H4774" i="21"/>
  <c r="H7730" i="21"/>
  <c r="H6190" i="21"/>
  <c r="H5199" i="21"/>
  <c r="H5162" i="21"/>
  <c r="H884" i="21"/>
  <c r="H6003" i="21"/>
  <c r="H664" i="21"/>
  <c r="H1971" i="21"/>
  <c r="H5344" i="21"/>
  <c r="H4826" i="21"/>
  <c r="H1295" i="21"/>
  <c r="H2828" i="21"/>
  <c r="H5056" i="21"/>
  <c r="H4582" i="21"/>
  <c r="H5726" i="21"/>
  <c r="H7527" i="21"/>
  <c r="H1529" i="21"/>
  <c r="H3544" i="21"/>
  <c r="H5320" i="21"/>
  <c r="H3014" i="21"/>
  <c r="H4310" i="21"/>
  <c r="H2667" i="21"/>
  <c r="H3403" i="21"/>
  <c r="H49" i="21"/>
  <c r="H1873" i="21"/>
  <c r="H6998" i="21"/>
  <c r="H939" i="21"/>
  <c r="H7696" i="21"/>
  <c r="H2659" i="21"/>
  <c r="H7070" i="21"/>
  <c r="H8232" i="21"/>
  <c r="H8777" i="21"/>
  <c r="H7576" i="21"/>
  <c r="H6934" i="21"/>
  <c r="H8414" i="21"/>
  <c r="H6982" i="21"/>
  <c r="H7647" i="21"/>
  <c r="H7227" i="21"/>
  <c r="H8639" i="21"/>
  <c r="H8584" i="21"/>
  <c r="H7008" i="21"/>
  <c r="H8713" i="21"/>
  <c r="H6362" i="21"/>
  <c r="H8613" i="21"/>
  <c r="H8752" i="21"/>
  <c r="H6472" i="21"/>
  <c r="H6519" i="21"/>
  <c r="H2853" i="21"/>
  <c r="H815" i="21"/>
  <c r="H6163" i="21"/>
  <c r="H4147" i="21"/>
  <c r="H3429" i="21"/>
  <c r="H3495" i="21"/>
  <c r="H3914" i="21"/>
  <c r="H5835" i="21"/>
  <c r="H3745" i="21"/>
  <c r="H4007" i="21"/>
  <c r="H4937" i="21"/>
  <c r="H1899" i="21"/>
  <c r="H7503" i="21"/>
  <c r="H3233" i="21"/>
  <c r="H6499" i="21"/>
  <c r="H5898" i="21"/>
  <c r="H1624" i="21"/>
  <c r="H3027" i="21"/>
  <c r="H865" i="21"/>
  <c r="H5787" i="21"/>
  <c r="H6238" i="21"/>
  <c r="H6285" i="21"/>
  <c r="H3255" i="21"/>
  <c r="H4024" i="21"/>
  <c r="H3018" i="21"/>
  <c r="H4648" i="21"/>
  <c r="H2856" i="21"/>
  <c r="H7579" i="21"/>
  <c r="H5852" i="21"/>
  <c r="H6959" i="21"/>
  <c r="H2415" i="21"/>
  <c r="H5089" i="21"/>
  <c r="H171" i="21"/>
  <c r="H6020" i="21"/>
  <c r="H2488" i="21"/>
  <c r="H3627" i="21"/>
  <c r="H1155" i="21"/>
  <c r="H2258" i="21"/>
  <c r="H2109" i="21"/>
  <c r="H3400" i="21"/>
  <c r="H3927" i="21"/>
  <c r="H8233" i="21"/>
  <c r="H5949" i="21"/>
  <c r="H3499" i="21"/>
  <c r="H4393" i="21"/>
  <c r="H2037" i="21"/>
  <c r="H6953" i="21"/>
  <c r="H4030" i="21"/>
  <c r="H6855" i="21"/>
  <c r="H4873" i="21"/>
  <c r="H7431" i="21"/>
  <c r="H4292" i="21"/>
  <c r="H6280" i="21"/>
  <c r="H7674" i="21"/>
  <c r="H7395" i="21"/>
  <c r="H6955" i="21"/>
  <c r="H8350" i="21"/>
  <c r="H6978" i="21"/>
  <c r="H7842" i="21"/>
  <c r="H6854" i="21"/>
  <c r="H6546" i="21"/>
  <c r="H7410" i="21"/>
  <c r="H8565" i="21"/>
  <c r="H7270" i="21"/>
  <c r="H8709" i="21"/>
  <c r="H5737" i="21"/>
  <c r="H6164" i="21"/>
  <c r="H3623" i="21"/>
  <c r="H3929" i="21"/>
  <c r="H8376" i="21"/>
  <c r="H3211" i="21"/>
  <c r="H1677" i="21"/>
  <c r="H2613" i="21"/>
  <c r="H1049" i="21"/>
  <c r="H4576" i="21"/>
  <c r="H8562" i="21"/>
  <c r="H930" i="21"/>
  <c r="H7489" i="21"/>
  <c r="H5616" i="21"/>
  <c r="H1770" i="21"/>
  <c r="H7574" i="21"/>
  <c r="H3795" i="21"/>
  <c r="H7001" i="21"/>
  <c r="H1791" i="21"/>
  <c r="H2898" i="21"/>
  <c r="H1006" i="21"/>
  <c r="H986" i="21"/>
  <c r="H6718" i="21"/>
  <c r="H3382" i="21"/>
  <c r="H4533" i="21"/>
  <c r="H5562" i="21"/>
  <c r="H7057" i="21"/>
  <c r="H1271" i="21"/>
  <c r="H1553" i="21"/>
  <c r="H6098" i="21"/>
  <c r="H8379" i="21"/>
  <c r="H7848" i="21"/>
  <c r="H6768" i="21"/>
  <c r="H8542" i="21"/>
  <c r="H7706" i="21"/>
  <c r="H6933" i="21"/>
  <c r="H7822" i="21"/>
  <c r="H8089" i="21"/>
  <c r="H8030" i="21"/>
  <c r="H7816" i="21"/>
  <c r="H6914" i="21"/>
  <c r="H7726" i="21"/>
  <c r="H7586" i="21"/>
  <c r="H7794" i="21"/>
  <c r="H7248" i="21"/>
  <c r="H6476" i="21"/>
  <c r="H8391" i="21"/>
  <c r="H7386" i="21"/>
  <c r="H7275" i="21"/>
  <c r="H8419" i="21"/>
  <c r="H8732" i="21"/>
  <c r="H7046" i="21"/>
  <c r="H8019" i="21"/>
  <c r="H7296" i="21"/>
  <c r="H6856" i="21"/>
  <c r="H6813" i="21"/>
  <c r="H6880" i="21"/>
  <c r="H8631" i="21"/>
  <c r="H6502" i="21"/>
  <c r="H7272" i="21"/>
  <c r="H7479" i="21"/>
  <c r="H8443" i="21"/>
  <c r="H8087" i="21"/>
  <c r="H7918" i="21"/>
  <c r="H6524" i="21"/>
  <c r="H8451" i="21"/>
  <c r="H7602" i="21"/>
  <c r="H7791" i="21"/>
  <c r="H8016" i="21"/>
  <c r="H8343" i="21"/>
  <c r="H7864" i="21"/>
  <c r="H7340" i="21"/>
  <c r="H6506" i="21"/>
  <c r="H8307" i="21"/>
  <c r="H7959" i="21"/>
  <c r="H8475" i="21"/>
  <c r="H7628" i="21"/>
  <c r="H6722" i="21"/>
  <c r="H7845" i="21"/>
  <c r="H8667" i="21"/>
  <c r="H8654" i="21"/>
  <c r="H7267" i="21"/>
  <c r="H8558" i="21"/>
  <c r="H8630" i="21"/>
  <c r="H7052" i="21"/>
  <c r="H8523" i="21"/>
  <c r="H7334" i="21"/>
  <c r="H8658" i="21"/>
  <c r="H3089" i="21"/>
  <c r="H5159" i="21"/>
  <c r="H4748" i="21"/>
  <c r="H6482" i="21"/>
  <c r="H1393" i="21"/>
  <c r="H7059" i="21"/>
  <c r="H2008" i="21"/>
  <c r="H1216" i="21"/>
  <c r="H3334" i="21"/>
  <c r="H4143" i="21"/>
  <c r="H1225" i="21"/>
  <c r="H3478" i="21"/>
  <c r="H3258" i="21"/>
  <c r="H4145" i="21"/>
  <c r="H8348" i="21"/>
  <c r="H7286" i="21"/>
  <c r="H2778" i="21"/>
  <c r="H1009" i="21"/>
  <c r="H4628" i="21"/>
  <c r="H8595" i="21"/>
  <c r="H6526" i="21"/>
  <c r="H4508" i="21"/>
  <c r="H6641" i="21"/>
  <c r="H5783" i="21"/>
  <c r="H4027" i="21"/>
  <c r="H6866" i="21"/>
  <c r="H3048" i="21"/>
  <c r="H3071" i="21"/>
  <c r="H1383" i="21"/>
  <c r="H2209" i="21"/>
  <c r="H165" i="21"/>
  <c r="H3207" i="21"/>
  <c r="H7071" i="21"/>
  <c r="H3114" i="21"/>
  <c r="H4562" i="21"/>
  <c r="H5536" i="21"/>
  <c r="H4001" i="21"/>
  <c r="H6697" i="21"/>
  <c r="H5081" i="21"/>
  <c r="H4462" i="21"/>
  <c r="H7443" i="21"/>
  <c r="H5322" i="21"/>
  <c r="H3310" i="21"/>
  <c r="H3819" i="21"/>
  <c r="H145" i="21"/>
  <c r="H2257" i="21"/>
  <c r="H4149" i="21"/>
  <c r="H6936" i="21"/>
  <c r="H3019" i="21"/>
  <c r="H1778" i="21"/>
  <c r="H7704" i="21"/>
  <c r="H3193" i="21"/>
  <c r="H2252" i="21"/>
  <c r="H7487" i="21"/>
  <c r="H3616" i="21"/>
  <c r="H312" i="21"/>
  <c r="H3477" i="21"/>
  <c r="H5128" i="21"/>
  <c r="H4078" i="21"/>
  <c r="H5066" i="21"/>
  <c r="H1539" i="21"/>
  <c r="H6623" i="21"/>
  <c r="H6140" i="21"/>
  <c r="H7173" i="21"/>
  <c r="H5615" i="21"/>
  <c r="H5656" i="21"/>
  <c r="H2918" i="21"/>
  <c r="H2641" i="21"/>
  <c r="H1000" i="21"/>
  <c r="H1388" i="21"/>
  <c r="H1657" i="21"/>
  <c r="H5780" i="21"/>
  <c r="H838" i="21"/>
  <c r="H7611" i="21"/>
  <c r="H3807" i="21"/>
  <c r="H4488" i="21"/>
  <c r="H5271" i="21"/>
  <c r="H3790" i="21"/>
  <c r="H5617" i="21"/>
  <c r="H4705" i="21"/>
  <c r="H2897" i="21"/>
  <c r="H912" i="21"/>
  <c r="H1702" i="21"/>
  <c r="H2974" i="21"/>
  <c r="H2997" i="21"/>
  <c r="H4316" i="21"/>
  <c r="H6771" i="21"/>
  <c r="H3649" i="21"/>
  <c r="H4527" i="21"/>
  <c r="H6671" i="21"/>
  <c r="H8570" i="21"/>
  <c r="H6954" i="21"/>
  <c r="H1967" i="21"/>
  <c r="H8061" i="21"/>
  <c r="H712" i="21"/>
  <c r="H3788" i="21"/>
  <c r="H4056" i="21"/>
  <c r="H2945" i="21"/>
  <c r="H3855" i="21"/>
  <c r="H4174" i="21"/>
  <c r="H4632" i="21"/>
  <c r="H7338" i="21"/>
  <c r="H2975" i="21"/>
  <c r="H1920" i="21"/>
  <c r="H406" i="21"/>
  <c r="H961" i="21"/>
  <c r="H2879" i="21"/>
  <c r="H3303" i="21"/>
  <c r="H6019" i="21"/>
  <c r="H5351" i="21"/>
  <c r="H4460" i="21"/>
  <c r="H3625" i="21"/>
  <c r="H4749" i="21"/>
  <c r="H2679" i="21"/>
  <c r="H2779" i="21"/>
  <c r="H3719" i="21"/>
  <c r="H4299" i="21"/>
  <c r="H2342" i="21"/>
  <c r="H478" i="21"/>
  <c r="H1058" i="21"/>
  <c r="H208" i="21"/>
  <c r="H1720" i="21"/>
  <c r="H1082" i="21"/>
  <c r="H5084" i="21"/>
  <c r="H6014" i="21"/>
  <c r="H3453" i="21"/>
  <c r="H2608" i="21"/>
  <c r="H6314" i="21"/>
  <c r="H690" i="21"/>
  <c r="H4293" i="21"/>
  <c r="H3697" i="21"/>
  <c r="H6527" i="21"/>
  <c r="H6473" i="21"/>
  <c r="H5060" i="21"/>
  <c r="H765" i="21"/>
  <c r="H3038" i="21"/>
  <c r="H5754" i="21"/>
  <c r="H1222" i="21"/>
  <c r="H1622" i="21"/>
  <c r="H1799" i="21"/>
  <c r="H3312" i="21"/>
  <c r="H3122" i="21"/>
  <c r="H3476" i="21"/>
  <c r="H3238" i="21"/>
  <c r="H6064" i="21"/>
  <c r="H6889" i="21"/>
  <c r="H3963" i="21"/>
  <c r="H5905" i="21"/>
  <c r="H5006" i="21"/>
  <c r="H8201" i="21"/>
  <c r="H1792" i="21"/>
  <c r="H1623" i="21"/>
  <c r="H6170" i="21"/>
  <c r="H1892" i="21"/>
  <c r="H6042" i="21"/>
  <c r="H4556" i="21"/>
  <c r="H7364" i="21"/>
  <c r="H5564" i="21"/>
  <c r="H7989" i="21"/>
  <c r="H6232" i="21"/>
  <c r="H6041" i="21"/>
  <c r="H5493" i="21"/>
  <c r="H1266" i="21"/>
  <c r="H518" i="21"/>
  <c r="H3666" i="21"/>
  <c r="H3980" i="21"/>
  <c r="H7888" i="21"/>
  <c r="H8781" i="21"/>
  <c r="H1463" i="21"/>
  <c r="H1970" i="21"/>
  <c r="H4286" i="21"/>
  <c r="H6456" i="21"/>
  <c r="H4249" i="21"/>
  <c r="H4408" i="21"/>
  <c r="H6935" i="21"/>
  <c r="H4755" i="21"/>
  <c r="H1825" i="21"/>
  <c r="H5498" i="21"/>
  <c r="H1578" i="21"/>
  <c r="H2691" i="21"/>
  <c r="H5250" i="21"/>
  <c r="H3747" i="21"/>
  <c r="H6689" i="21"/>
  <c r="H6001" i="21"/>
  <c r="H5132" i="21"/>
  <c r="H6407" i="21"/>
  <c r="H8252" i="21"/>
  <c r="H4654" i="21"/>
  <c r="H3218" i="21"/>
  <c r="H7347" i="21"/>
  <c r="H4851" i="21"/>
  <c r="H768" i="21"/>
  <c r="H1340" i="21"/>
  <c r="H4172" i="21"/>
  <c r="H3646" i="21"/>
  <c r="H2662" i="21"/>
  <c r="H2446" i="21"/>
  <c r="H6337" i="21"/>
  <c r="H3164" i="21"/>
  <c r="H3336" i="21"/>
  <c r="H5654" i="21"/>
  <c r="H808" i="21"/>
  <c r="H771" i="21"/>
  <c r="H646" i="21"/>
  <c r="H5427" i="21"/>
  <c r="H2275" i="21"/>
  <c r="H2800" i="21"/>
  <c r="H7155" i="21"/>
  <c r="H4944" i="21"/>
  <c r="H5401" i="21"/>
  <c r="H7342" i="21"/>
  <c r="H8034" i="21"/>
  <c r="H8327" i="21"/>
  <c r="H7801" i="21"/>
  <c r="H8063" i="21"/>
  <c r="H8132" i="21"/>
  <c r="H8115" i="21"/>
  <c r="H7705" i="21"/>
  <c r="H6568" i="21"/>
  <c r="H8586" i="21"/>
  <c r="H7651" i="21"/>
  <c r="H7539" i="21"/>
  <c r="H7438" i="21"/>
  <c r="H8180" i="21"/>
  <c r="H8447" i="21"/>
  <c r="H7243" i="21"/>
  <c r="H6650" i="21"/>
  <c r="H8159" i="21"/>
  <c r="H7118" i="21"/>
  <c r="H8462" i="21"/>
  <c r="H7125" i="21"/>
  <c r="H8726" i="21"/>
  <c r="H8330" i="21"/>
  <c r="H7610" i="21"/>
  <c r="H6740" i="21"/>
  <c r="H8017" i="21"/>
  <c r="H7746" i="21"/>
  <c r="H7560" i="21"/>
  <c r="H6376" i="21"/>
  <c r="H8784" i="21"/>
  <c r="H8058" i="21"/>
  <c r="H6698" i="21"/>
  <c r="H8609" i="21"/>
  <c r="H7776" i="21"/>
  <c r="H8131" i="21"/>
  <c r="H8516" i="21"/>
  <c r="H8539" i="21"/>
  <c r="H8704" i="21"/>
  <c r="H7653" i="21"/>
  <c r="H7724" i="21"/>
  <c r="H6410" i="21"/>
  <c r="H7483" i="21"/>
  <c r="H8487" i="21"/>
  <c r="H7814" i="21"/>
  <c r="H8426" i="21"/>
  <c r="H7697" i="21"/>
  <c r="H6741" i="21"/>
  <c r="H8328" i="21"/>
  <c r="H7266" i="21"/>
  <c r="H7226" i="21"/>
  <c r="H8779" i="21"/>
  <c r="H7552" i="21"/>
  <c r="H7795" i="21"/>
  <c r="H4294" i="21"/>
  <c r="H2950" i="21"/>
  <c r="H3881" i="21"/>
  <c r="H4272" i="21"/>
  <c r="H7225" i="21"/>
  <c r="H338" i="21"/>
  <c r="H3000" i="21"/>
  <c r="H4169" i="21"/>
  <c r="H3523" i="21"/>
  <c r="H1840" i="21"/>
  <c r="H5730" i="21"/>
  <c r="H4262" i="21"/>
  <c r="H8271" i="21"/>
  <c r="H7945" i="21"/>
  <c r="H2464" i="21"/>
  <c r="H687" i="21"/>
  <c r="H2325" i="21"/>
  <c r="H3696" i="21"/>
  <c r="H4480" i="21"/>
  <c r="H5928" i="21"/>
  <c r="H7367" i="21"/>
  <c r="H5563" i="21"/>
  <c r="H5207" i="21"/>
  <c r="H3982" i="21"/>
  <c r="H5585" i="21"/>
  <c r="H4031" i="21"/>
  <c r="H2210" i="21"/>
  <c r="H2609" i="21"/>
  <c r="H3121" i="21"/>
  <c r="H1775" i="21"/>
  <c r="H1682" i="21"/>
  <c r="H1365" i="21"/>
  <c r="H6242" i="21"/>
  <c r="H5874" i="21"/>
  <c r="H3240" i="21"/>
  <c r="H3812" i="21"/>
  <c r="H8733" i="21"/>
  <c r="H5087" i="21"/>
  <c r="H3758" i="21"/>
  <c r="H6233" i="21"/>
  <c r="H5013" i="21"/>
  <c r="H3866" i="21"/>
  <c r="H4754" i="21"/>
  <c r="H6761" i="21"/>
  <c r="H2295" i="21"/>
  <c r="H3184" i="21"/>
  <c r="H8156" i="21"/>
  <c r="H1510" i="21"/>
  <c r="H4530" i="21"/>
  <c r="H4747" i="21"/>
  <c r="H2726" i="21"/>
  <c r="H1938" i="21"/>
  <c r="H3986" i="21"/>
  <c r="H3287" i="21"/>
  <c r="H7217" i="21"/>
  <c r="H4297" i="21"/>
  <c r="H6062" i="21"/>
  <c r="H2231" i="21"/>
  <c r="H625" i="21"/>
  <c r="H3503" i="21"/>
  <c r="H1005" i="21"/>
  <c r="H3338" i="21"/>
  <c r="H3096" i="21"/>
  <c r="H4604" i="21"/>
  <c r="H7608" i="21"/>
  <c r="H5807" i="21"/>
  <c r="H4051" i="21"/>
  <c r="H4487" i="21"/>
  <c r="H6093" i="21"/>
  <c r="H8390" i="21"/>
  <c r="H2801" i="21"/>
  <c r="H975" i="21"/>
  <c r="H2584" i="21"/>
  <c r="H4586" i="21"/>
  <c r="H807" i="21"/>
  <c r="H1796" i="21"/>
  <c r="H1891" i="21"/>
  <c r="H3374" i="21"/>
  <c r="H7241" i="21"/>
  <c r="H5299" i="21"/>
  <c r="H4053" i="21"/>
  <c r="H4503" i="21"/>
  <c r="H4920" i="21"/>
  <c r="H6257" i="21"/>
  <c r="H4703" i="21"/>
  <c r="H7582" i="21"/>
  <c r="H1966" i="21"/>
  <c r="H1441" i="21"/>
  <c r="H453" i="21"/>
  <c r="H3451" i="21"/>
  <c r="H987" i="21"/>
  <c r="H4578" i="21"/>
  <c r="H6497" i="21"/>
  <c r="H8421" i="21"/>
  <c r="H6235" i="21"/>
  <c r="H5343" i="21"/>
  <c r="H5208" i="21"/>
  <c r="H6905" i="21"/>
  <c r="H5253" i="21"/>
  <c r="H2703" i="21"/>
  <c r="H1581" i="21"/>
  <c r="H4419" i="21"/>
  <c r="H1894" i="21"/>
  <c r="H399" i="21"/>
  <c r="H68" i="21"/>
  <c r="H473" i="21"/>
  <c r="H6114" i="21"/>
  <c r="H3908" i="21"/>
  <c r="H6168" i="21"/>
  <c r="H2417" i="21"/>
  <c r="H2991" i="21"/>
  <c r="H2738" i="21"/>
  <c r="H4197" i="21"/>
  <c r="H3504" i="21"/>
  <c r="H4583" i="21"/>
  <c r="H5633" i="21"/>
  <c r="H1129" i="21"/>
  <c r="H8200" i="21"/>
  <c r="H4728" i="21"/>
  <c r="H4485" i="21"/>
  <c r="H231" i="21"/>
  <c r="H3886" i="21"/>
  <c r="H4779" i="21"/>
  <c r="H447" i="21"/>
  <c r="H502" i="21"/>
  <c r="H887" i="21"/>
  <c r="H2229" i="21"/>
  <c r="H3742" i="21"/>
  <c r="H5319" i="21"/>
  <c r="H6619" i="21"/>
  <c r="H885" i="21"/>
  <c r="H1700" i="21"/>
  <c r="H1923" i="21"/>
  <c r="H4076" i="21"/>
  <c r="H6091" i="21"/>
  <c r="H6307" i="21"/>
  <c r="H8544" i="21"/>
  <c r="H5136" i="21"/>
  <c r="H6885" i="21"/>
  <c r="H4483" i="21"/>
  <c r="H6430" i="21"/>
  <c r="H1696" i="21"/>
  <c r="H2085" i="21"/>
  <c r="H520" i="21"/>
  <c r="H2200" i="21"/>
  <c r="H2041" i="21"/>
  <c r="H333" i="21"/>
  <c r="H3425" i="21"/>
  <c r="H1031" i="21"/>
  <c r="H4416" i="21"/>
  <c r="H4052" i="21"/>
  <c r="H5879" i="21"/>
  <c r="H5009" i="21"/>
  <c r="H8757" i="21"/>
  <c r="H2280" i="21"/>
  <c r="H4202" i="21"/>
  <c r="H593" i="21"/>
  <c r="H6447" i="21"/>
  <c r="H4118" i="21"/>
  <c r="H6928" i="21"/>
  <c r="H5685" i="21"/>
  <c r="H1990" i="21"/>
  <c r="H1773" i="21"/>
  <c r="H794" i="21"/>
  <c r="H3935" i="21"/>
  <c r="H7486" i="21"/>
  <c r="H2366" i="21"/>
  <c r="H3356" i="21"/>
  <c r="H3570" i="21"/>
  <c r="H5183" i="21"/>
  <c r="H4413" i="21"/>
  <c r="H3808" i="21"/>
  <c r="H1912" i="21"/>
  <c r="H1246" i="21"/>
  <c r="H6048" i="21"/>
  <c r="H747" i="21"/>
  <c r="H668" i="21"/>
  <c r="H6815" i="21"/>
  <c r="H6046" i="21"/>
  <c r="H1245" i="21"/>
  <c r="H1777" i="21"/>
  <c r="H6665" i="21"/>
  <c r="H3547" i="21"/>
  <c r="H1095" i="21"/>
  <c r="H4170" i="21"/>
  <c r="H4800" i="21"/>
  <c r="H4214" i="21"/>
  <c r="H5033" i="21"/>
  <c r="H2010" i="21"/>
  <c r="H211" i="21"/>
  <c r="H4080" i="21"/>
  <c r="H3182" i="21"/>
  <c r="H4347" i="21"/>
  <c r="H7722" i="21"/>
  <c r="H686" i="21"/>
  <c r="H2102" i="21"/>
  <c r="H8139" i="21"/>
  <c r="H8067" i="21"/>
  <c r="H7534" i="21"/>
  <c r="H7082" i="21"/>
  <c r="H6624" i="21"/>
  <c r="H8176" i="21"/>
  <c r="H7290" i="21"/>
  <c r="H8136" i="21"/>
  <c r="H8128" i="21"/>
  <c r="H8011" i="21"/>
  <c r="H6426" i="21"/>
  <c r="H8228" i="21"/>
  <c r="H8782" i="21"/>
  <c r="H8760" i="21"/>
  <c r="H7699" i="21"/>
  <c r="H7418" i="21"/>
  <c r="H8450" i="21"/>
  <c r="H8203" i="21"/>
  <c r="H8209" i="21"/>
  <c r="H8422" i="21"/>
  <c r="H8681" i="21"/>
  <c r="H7528" i="21"/>
  <c r="H7747" i="21"/>
  <c r="H7298" i="21"/>
  <c r="H7898" i="21"/>
  <c r="H7240" i="21"/>
  <c r="H6958" i="21"/>
  <c r="H8633" i="21"/>
  <c r="H7650" i="21"/>
  <c r="H7454" i="21"/>
  <c r="H8294" i="21"/>
  <c r="H7287" i="21"/>
  <c r="H8368" i="21"/>
  <c r="H7843" i="21"/>
  <c r="H7961" i="21"/>
  <c r="H6667" i="21"/>
  <c r="H8754" i="21"/>
  <c r="H8205" i="21"/>
  <c r="H8488" i="21"/>
  <c r="H6670" i="21"/>
  <c r="H8535" i="21"/>
  <c r="H7910" i="21"/>
  <c r="H7178" i="21"/>
  <c r="H7034" i="21"/>
  <c r="H8425" i="21"/>
  <c r="H7694" i="21"/>
  <c r="H6662" i="21"/>
  <c r="H7095" i="21"/>
  <c r="H8707" i="21"/>
  <c r="H8378" i="21"/>
  <c r="H7054" i="21"/>
  <c r="H7622" i="21"/>
  <c r="H8657" i="21"/>
  <c r="H8594" i="21"/>
  <c r="H7383" i="21"/>
  <c r="H8229" i="21"/>
  <c r="H6475" i="21"/>
  <c r="H1202" i="21"/>
  <c r="H1027" i="21"/>
  <c r="H4537" i="21"/>
  <c r="H5569" i="21"/>
  <c r="H1490" i="21"/>
  <c r="H4840" i="21"/>
  <c r="H3134" i="21"/>
  <c r="H7337" i="21"/>
  <c r="H5609" i="21"/>
  <c r="H6745" i="21"/>
  <c r="H2111" i="21"/>
  <c r="H3506" i="21"/>
  <c r="H6075" i="21"/>
  <c r="H5399" i="21"/>
  <c r="H3771" i="21"/>
  <c r="H6765" i="21"/>
  <c r="H4555" i="21"/>
  <c r="H3385" i="21"/>
  <c r="H501" i="21"/>
  <c r="H1598" i="21"/>
  <c r="H2137" i="21"/>
  <c r="H1292" i="21"/>
  <c r="H830" i="21"/>
  <c r="H3498" i="21"/>
  <c r="H3456" i="21"/>
  <c r="H7151" i="21"/>
  <c r="H7556" i="21"/>
  <c r="H4623" i="21"/>
  <c r="H5998" i="21"/>
  <c r="H7442" i="21"/>
  <c r="H1341" i="21"/>
  <c r="H7505" i="21"/>
  <c r="H6835" i="21"/>
  <c r="H4579" i="21"/>
  <c r="H2930" i="21"/>
  <c r="H4776" i="21"/>
  <c r="H6474" i="21"/>
  <c r="H7652" i="21"/>
  <c r="H528" i="21"/>
  <c r="H1823" i="21"/>
  <c r="H3689" i="21"/>
  <c r="H8518" i="21"/>
  <c r="H1939" i="21"/>
  <c r="H4338" i="21"/>
  <c r="H2201" i="21"/>
  <c r="H2375" i="21"/>
  <c r="H929" i="21"/>
  <c r="H5246" i="21"/>
  <c r="H2895" i="21"/>
  <c r="H1098" i="21"/>
  <c r="H1944" i="21"/>
  <c r="H2451" i="21"/>
  <c r="H734" i="21"/>
  <c r="H3830" i="21"/>
  <c r="H5231" i="21"/>
  <c r="H3854" i="21"/>
  <c r="H5129" i="21"/>
  <c r="H4343" i="21"/>
  <c r="H7245" i="21"/>
  <c r="H2568" i="21"/>
  <c r="H4154" i="21"/>
  <c r="H449" i="21"/>
  <c r="H3095" i="21"/>
  <c r="H2249" i="21"/>
  <c r="H2354" i="21"/>
  <c r="H4266" i="21"/>
  <c r="H542" i="21"/>
  <c r="H4190" i="21"/>
  <c r="H7224" i="21"/>
  <c r="H5660" i="21"/>
  <c r="H5808" i="21"/>
  <c r="H5655" i="21"/>
  <c r="H4766" i="21"/>
  <c r="H4814" i="21"/>
  <c r="H8111" i="21"/>
  <c r="H4580" i="21"/>
  <c r="H546" i="21"/>
  <c r="H1346" i="21"/>
  <c r="H1962" i="21"/>
  <c r="H2259" i="21"/>
  <c r="H6092" i="21"/>
  <c r="H5330" i="21"/>
  <c r="H4512" i="21"/>
  <c r="H3905" i="21"/>
  <c r="H6303" i="21"/>
  <c r="H4990" i="21"/>
  <c r="H8444" i="21"/>
  <c r="H6213" i="21"/>
  <c r="H2198" i="21"/>
  <c r="H6736" i="21"/>
  <c r="H1798" i="21"/>
  <c r="H5619" i="21"/>
  <c r="H2802" i="21"/>
  <c r="H6379" i="21"/>
  <c r="H2993" i="21"/>
  <c r="H711" i="21"/>
  <c r="H531" i="21"/>
  <c r="H6597" i="21"/>
  <c r="H3026" i="21"/>
  <c r="H5355" i="21"/>
  <c r="H5139" i="21"/>
  <c r="H4273" i="21"/>
  <c r="H4967" i="21"/>
  <c r="H2254" i="21"/>
  <c r="H1034" i="21"/>
  <c r="H5610" i="21"/>
  <c r="H698" i="21"/>
  <c r="H7190" i="21"/>
  <c r="H4910" i="21"/>
  <c r="H1024" i="21"/>
  <c r="H3524" i="21"/>
  <c r="H5974" i="21"/>
  <c r="H2996" i="21"/>
  <c r="H3932" i="21"/>
  <c r="H5126" i="21"/>
  <c r="H2138" i="21"/>
  <c r="H2739" i="21"/>
  <c r="H2438" i="21"/>
  <c r="H3960" i="21"/>
  <c r="H2157" i="21"/>
  <c r="H5825" i="21"/>
  <c r="H3139" i="21"/>
  <c r="H745" i="21"/>
  <c r="H1560" i="21"/>
  <c r="H1411" i="21"/>
  <c r="H3190" i="21"/>
  <c r="H6386" i="21"/>
  <c r="H5907" i="21"/>
  <c r="H4889" i="21"/>
  <c r="H4886" i="21"/>
  <c r="H5784" i="21"/>
  <c r="H5417" i="21"/>
  <c r="H4023" i="21"/>
  <c r="H2882" i="21"/>
  <c r="H2905" i="21"/>
  <c r="H3455" i="21"/>
  <c r="H5785" i="21"/>
  <c r="H647" i="21"/>
  <c r="H552" i="21"/>
  <c r="H3398" i="21"/>
  <c r="H5758" i="21"/>
  <c r="H2516" i="21"/>
  <c r="H3711" i="21"/>
  <c r="H5520" i="21"/>
  <c r="H16" i="21"/>
  <c r="H5232" i="21"/>
  <c r="H2135" i="21"/>
  <c r="H3938" i="21"/>
  <c r="H5486" i="21"/>
  <c r="H1587" i="21"/>
  <c r="H1412" i="21"/>
  <c r="H8466" i="21"/>
  <c r="H4215" i="21"/>
  <c r="H1217" i="21"/>
  <c r="H4802" i="21"/>
  <c r="H4509" i="21"/>
  <c r="H3505" i="21"/>
  <c r="H7678" i="21"/>
  <c r="H4870" i="21"/>
  <c r="H4823" i="21"/>
  <c r="H7625" i="21"/>
  <c r="H8135" i="21"/>
  <c r="H6723" i="21"/>
  <c r="H8615" i="21"/>
  <c r="H7841" i="21"/>
  <c r="H7392" i="21"/>
  <c r="H6836" i="21"/>
  <c r="H7703" i="21"/>
  <c r="H7946" i="21"/>
  <c r="H8439" i="21"/>
  <c r="H8040" i="21"/>
  <c r="H6542" i="21"/>
  <c r="H8043" i="21"/>
  <c r="H6480" i="21"/>
  <c r="H8568" i="21"/>
  <c r="H7698" i="21"/>
  <c r="H7246" i="21"/>
  <c r="H6664" i="21"/>
  <c r="H7871" i="21"/>
  <c r="H8331" i="21"/>
  <c r="H8559" i="21"/>
  <c r="H8114" i="21"/>
  <c r="H8345" i="21"/>
  <c r="H6782" i="21"/>
  <c r="H6926" i="21"/>
  <c r="H6712" i="21"/>
  <c r="H7874" i="21"/>
  <c r="H6830" i="21"/>
  <c r="H6688" i="21"/>
  <c r="H8134" i="21"/>
  <c r="H7798" i="21"/>
  <c r="H7148" i="21"/>
  <c r="H7578" i="21"/>
  <c r="H7179" i="21"/>
  <c r="H8206" i="21"/>
  <c r="H8352" i="21"/>
  <c r="H8734" i="21"/>
  <c r="H7264" i="21"/>
  <c r="H8706" i="21"/>
  <c r="H6483" i="21"/>
  <c r="H7720" i="21"/>
  <c r="H7174" i="21"/>
  <c r="H6595" i="21"/>
  <c r="H8113" i="21"/>
  <c r="H8367" i="21"/>
  <c r="H7723" i="21"/>
  <c r="H6358" i="21"/>
  <c r="H7839" i="21"/>
  <c r="H8375" i="21"/>
  <c r="H7414" i="21"/>
  <c r="H7584" i="21"/>
  <c r="H5515" i="21"/>
  <c r="H8438" i="21"/>
  <c r="H5030" i="21"/>
  <c r="H2542" i="21"/>
  <c r="H5438" i="21"/>
  <c r="H1052" i="21"/>
  <c r="H982" i="21"/>
  <c r="H1814" i="21"/>
  <c r="H5511" i="21"/>
  <c r="H3069" i="21"/>
  <c r="H7103" i="21"/>
  <c r="H5547" i="21"/>
  <c r="H5158" i="21"/>
  <c r="H6171" i="21"/>
  <c r="H4673" i="21"/>
  <c r="H6529" i="21"/>
  <c r="H6495" i="21"/>
  <c r="H1432" i="21"/>
  <c r="H3041" i="21"/>
  <c r="H6423" i="21"/>
  <c r="H6339" i="21"/>
  <c r="H5683" i="21"/>
  <c r="H5510" i="21"/>
  <c r="H4726" i="21"/>
  <c r="H6579" i="21"/>
  <c r="H5329" i="21"/>
  <c r="H4622" i="21"/>
  <c r="H7797" i="21"/>
  <c r="H2560" i="21"/>
  <c r="H2131" i="21"/>
  <c r="H2055" i="21"/>
  <c r="H3435" i="21"/>
  <c r="H937" i="21"/>
  <c r="H2032" i="21"/>
  <c r="H1293" i="21"/>
  <c r="H4005" i="21"/>
  <c r="H3806" i="21"/>
  <c r="H5586" i="21"/>
  <c r="H3264" i="21"/>
  <c r="H4406" i="21"/>
  <c r="H4919" i="21"/>
  <c r="H4199" i="21"/>
  <c r="H7053" i="21"/>
  <c r="H3043" i="21"/>
  <c r="H6284" i="21"/>
  <c r="H5894" i="21"/>
  <c r="H3983" i="21"/>
  <c r="H2162" i="21"/>
  <c r="H4009" i="21"/>
  <c r="H2158" i="21"/>
  <c r="H1455" i="21"/>
  <c r="H4849" i="21"/>
  <c r="H6206" i="21"/>
  <c r="H2132" i="21"/>
  <c r="H234" i="21"/>
  <c r="H739" i="21"/>
  <c r="H1919" i="21"/>
  <c r="H1409" i="21"/>
  <c r="H1406" i="21"/>
  <c r="H7538" i="21"/>
  <c r="H5255" i="21"/>
  <c r="H1433" i="21"/>
  <c r="H4724" i="21"/>
  <c r="H1101" i="21"/>
  <c r="H3861" i="21"/>
  <c r="H3474" i="21"/>
  <c r="H3793" i="21"/>
  <c r="H6501" i="21"/>
  <c r="H4395" i="21"/>
  <c r="H8137" i="21"/>
  <c r="H7887" i="21"/>
  <c r="H4096" i="21"/>
  <c r="H599" i="21"/>
  <c r="H2234" i="21"/>
  <c r="H2185" i="21"/>
  <c r="H505" i="21"/>
  <c r="H2831" i="21"/>
  <c r="H3813" i="21"/>
  <c r="H8039" i="21"/>
  <c r="H3116" i="21"/>
  <c r="H7153" i="21"/>
  <c r="H6673" i="21"/>
  <c r="H5582" i="21"/>
  <c r="H7725" i="21"/>
  <c r="H1144" i="21"/>
  <c r="H1914" i="21"/>
  <c r="H858" i="21"/>
  <c r="H499" i="21"/>
  <c r="H2809" i="21"/>
  <c r="H2686" i="21"/>
  <c r="H1367" i="21"/>
  <c r="H5222" i="21"/>
  <c r="H5662" i="21"/>
  <c r="H476" i="21"/>
  <c r="H7455" i="21"/>
  <c r="H3835" i="21"/>
  <c r="H1528" i="21"/>
  <c r="H3378" i="21"/>
  <c r="H7143" i="21"/>
  <c r="H5015" i="21"/>
  <c r="H3936" i="21"/>
  <c r="H1946" i="21"/>
  <c r="H3432" i="21"/>
  <c r="H3072" i="21"/>
  <c r="H5663" i="21"/>
  <c r="H7984" i="21"/>
  <c r="H5739" i="21"/>
  <c r="H4959" i="21"/>
  <c r="H642" i="21"/>
  <c r="H577" i="21"/>
  <c r="H2401" i="21"/>
  <c r="H3839" i="21"/>
  <c r="H3209" i="21"/>
  <c r="H2343" i="21"/>
  <c r="H5779" i="21"/>
  <c r="H1170" i="21"/>
  <c r="H5426" i="21"/>
  <c r="H4217" i="21"/>
  <c r="H5105" i="21"/>
  <c r="H7965" i="21"/>
  <c r="H1035" i="21"/>
  <c r="H2400" i="21"/>
  <c r="H1120" i="21"/>
  <c r="H978" i="21"/>
  <c r="H4817" i="21"/>
  <c r="H3926" i="21"/>
  <c r="H4227" i="21"/>
  <c r="H5829" i="21"/>
  <c r="H2421" i="21"/>
  <c r="H2208" i="21"/>
  <c r="H4484" i="21"/>
  <c r="H2328" i="21"/>
  <c r="H4220" i="21"/>
  <c r="H4389" i="21"/>
  <c r="H1556" i="21"/>
  <c r="H1457" i="21"/>
  <c r="H789" i="21"/>
  <c r="H4775" i="21"/>
  <c r="H1214" i="21"/>
  <c r="H6713" i="21"/>
  <c r="H458" i="21"/>
  <c r="H7529" i="21"/>
  <c r="H623" i="21"/>
  <c r="H4649" i="21"/>
  <c r="H3329" i="21"/>
  <c r="H3663" i="21"/>
  <c r="H6063" i="21"/>
  <c r="H8372" i="21"/>
  <c r="H1339" i="21"/>
  <c r="H7721" i="21"/>
  <c r="H5276" i="21"/>
  <c r="H6352" i="21"/>
  <c r="H5687" i="21"/>
  <c r="H5393" i="21"/>
  <c r="H2420" i="21"/>
  <c r="H4242" i="21"/>
  <c r="H2331" i="21"/>
  <c r="H4778" i="21"/>
  <c r="H4961" i="21"/>
  <c r="H4790" i="21"/>
  <c r="H4295" i="21"/>
  <c r="H4176" i="21"/>
  <c r="H4196" i="21"/>
  <c r="H5759" i="21"/>
  <c r="H6615" i="21"/>
  <c r="H3736" i="21"/>
  <c r="H3910" i="21"/>
  <c r="H4696" i="21"/>
  <c r="H3787" i="21"/>
  <c r="H7025" i="21"/>
  <c r="H1127" i="21"/>
  <c r="H7914" i="21"/>
  <c r="H4719" i="21"/>
  <c r="H6069" i="21"/>
  <c r="H7838" i="21"/>
  <c r="H8091" i="21"/>
  <c r="H6716" i="21"/>
  <c r="H6576" i="21"/>
  <c r="H7790" i="21"/>
  <c r="H6932" i="21"/>
  <c r="H7745" i="21"/>
  <c r="H6432" i="21"/>
  <c r="H8560" i="21"/>
  <c r="H8231" i="21"/>
  <c r="H7412" i="21"/>
  <c r="H8177" i="21"/>
  <c r="H8057" i="21"/>
  <c r="H6891" i="21"/>
  <c r="H8298" i="21"/>
  <c r="H7080" i="21"/>
  <c r="H7960" i="21"/>
  <c r="H7168" i="21"/>
  <c r="H7802" i="21"/>
  <c r="H7490" i="21"/>
  <c r="H8277" i="21"/>
  <c r="H8377" i="21"/>
  <c r="H934" i="21"/>
  <c r="H5251" i="21"/>
  <c r="H4152" i="21"/>
  <c r="H1030" i="21"/>
  <c r="H6118" i="21"/>
  <c r="H7172" i="21"/>
  <c r="H3647" i="21"/>
  <c r="H1370" i="21"/>
  <c r="H6139" i="21"/>
  <c r="H4032" i="21"/>
  <c r="H3023" i="21"/>
  <c r="H2151" i="21"/>
  <c r="H4706" i="21"/>
  <c r="H8108" i="21"/>
  <c r="H5275" i="21"/>
  <c r="H6545" i="21"/>
  <c r="H5325" i="21"/>
  <c r="H1382" i="21"/>
  <c r="H120" i="21"/>
  <c r="H1251" i="21"/>
  <c r="H5995" i="21"/>
  <c r="H6024" i="21"/>
  <c r="H4345" i="21"/>
  <c r="H4287" i="21"/>
  <c r="H2329" i="21"/>
  <c r="H5331" i="21"/>
  <c r="H7815" i="21"/>
  <c r="H5881" i="21"/>
  <c r="H7771" i="21"/>
  <c r="H2566" i="21"/>
  <c r="H242" i="21"/>
  <c r="H6411" i="21"/>
  <c r="H3577" i="21"/>
  <c r="H3167" i="21"/>
  <c r="H5895" i="21"/>
  <c r="H955" i="21"/>
  <c r="H5085" i="21"/>
  <c r="H2968" i="21"/>
  <c r="H695" i="21"/>
  <c r="H3113" i="21"/>
  <c r="H5088" i="21"/>
  <c r="H2442" i="21"/>
  <c r="H6911" i="21"/>
  <c r="H5872" i="21"/>
  <c r="H2398" i="21"/>
  <c r="H8510" i="21"/>
  <c r="H5395" i="21"/>
  <c r="H6255" i="21"/>
  <c r="H6867" i="21"/>
  <c r="H2324" i="21"/>
  <c r="H1198" i="21"/>
  <c r="H962" i="21"/>
  <c r="H2563" i="21"/>
  <c r="H5571" i="21"/>
  <c r="H8583" i="21"/>
  <c r="H7146" i="21"/>
  <c r="H3001" i="21"/>
  <c r="H4991" i="21"/>
  <c r="H4846" i="21"/>
  <c r="H5034" i="21"/>
  <c r="H6735" i="21"/>
  <c r="H1290" i="21"/>
  <c r="H4441" i="21"/>
  <c r="H4178" i="21"/>
  <c r="H4102" i="21"/>
  <c r="H5270" i="21"/>
  <c r="H879" i="21"/>
  <c r="H8370" i="21"/>
  <c r="H8637" i="21"/>
  <c r="H6651" i="21"/>
  <c r="H4940" i="21"/>
  <c r="H4793" i="21"/>
  <c r="H7580" i="21"/>
  <c r="H6398" i="21"/>
  <c r="H8546" i="21"/>
  <c r="H7969" i="21"/>
  <c r="H8467" i="21"/>
  <c r="H8106" i="21"/>
  <c r="H6550" i="21"/>
  <c r="H8636" i="21"/>
  <c r="H7947" i="21"/>
  <c r="H7368" i="21"/>
  <c r="H1413" i="21"/>
  <c r="H3307" i="21"/>
  <c r="H8155" i="21"/>
  <c r="H6219" i="21"/>
  <c r="H4792" i="21"/>
  <c r="H8007" i="21"/>
  <c r="H6719" i="21"/>
  <c r="H2296" i="21"/>
  <c r="H954" i="21"/>
  <c r="H3521" i="21"/>
  <c r="H6243" i="21"/>
  <c r="H6361" i="21"/>
  <c r="H4695" i="21"/>
  <c r="H5223" i="21"/>
  <c r="H6422" i="21"/>
  <c r="H3862" i="21"/>
  <c r="H4226" i="21"/>
  <c r="H2763" i="21"/>
  <c r="H7273" i="21"/>
  <c r="H5667" i="21"/>
  <c r="H6230" i="21"/>
  <c r="H7600" i="21"/>
  <c r="H7035" i="21"/>
  <c r="H377" i="21"/>
  <c r="H1707" i="21"/>
  <c r="H2971" i="21"/>
  <c r="H4652" i="21"/>
  <c r="H5811" i="21"/>
  <c r="H4893" i="21"/>
  <c r="H6378" i="21"/>
  <c r="H1826" i="21"/>
  <c r="H2750" i="21"/>
  <c r="H471" i="21"/>
  <c r="H5802" i="21"/>
  <c r="H602" i="21"/>
  <c r="H3590" i="21"/>
  <c r="H5584" i="21"/>
  <c r="H5976" i="21"/>
  <c r="H5445" i="21"/>
  <c r="H5931" i="21"/>
  <c r="H5642" i="21"/>
  <c r="H3602" i="21"/>
  <c r="H1511" i="21"/>
  <c r="H4752" i="21"/>
  <c r="H8708" i="21"/>
  <c r="H2390" i="21"/>
  <c r="H6187" i="21"/>
  <c r="H2655" i="21"/>
  <c r="H6145" i="21"/>
  <c r="H4962" i="21"/>
  <c r="H481" i="21"/>
  <c r="H5640" i="21"/>
  <c r="H4384" i="21"/>
  <c r="H6832" i="21"/>
  <c r="H1079" i="21"/>
  <c r="H3146" i="21"/>
  <c r="H4625" i="21"/>
  <c r="H2663" i="21"/>
  <c r="H5637" i="21"/>
  <c r="H910" i="21"/>
  <c r="H2179" i="21"/>
  <c r="H5102" i="21"/>
  <c r="H1863" i="21"/>
  <c r="H5545" i="21"/>
  <c r="H5176" i="21"/>
  <c r="H7215" i="21"/>
  <c r="H8234" i="21"/>
  <c r="H7870" i="21"/>
  <c r="H7944" i="21"/>
  <c r="H8512" i="21"/>
  <c r="H7222" i="21"/>
  <c r="H8679" i="21"/>
  <c r="H7891" i="21"/>
  <c r="H6618" i="21"/>
  <c r="H8152" i="21"/>
  <c r="H8250" i="21"/>
  <c r="H6859" i="21"/>
  <c r="H6979" i="21"/>
  <c r="H6554" i="21"/>
  <c r="H7394" i="21"/>
  <c r="H8253" i="21"/>
  <c r="H7166" i="21"/>
  <c r="H7318" i="21"/>
  <c r="H7673" i="21"/>
  <c r="H6762" i="21"/>
  <c r="H4559" i="21"/>
  <c r="H7655" i="21"/>
  <c r="H7434" i="21"/>
  <c r="H5277" i="21"/>
  <c r="H113" i="21"/>
  <c r="H3566" i="21"/>
  <c r="H4221" i="21"/>
  <c r="H4334" i="21"/>
  <c r="H6433" i="21"/>
  <c r="H6375" i="21"/>
  <c r="H6939" i="21"/>
  <c r="H616" i="21"/>
  <c r="H2660" i="21"/>
  <c r="H5803" i="21"/>
  <c r="H3306" i="21"/>
  <c r="H5328" i="21"/>
  <c r="H4798" i="21"/>
  <c r="H6165" i="21"/>
  <c r="H5491" i="21"/>
  <c r="H3217" i="21"/>
  <c r="H839" i="21"/>
  <c r="H2611" i="21"/>
  <c r="H2942" i="21"/>
  <c r="H524" i="21"/>
  <c r="H8018" i="21"/>
  <c r="H2643" i="21"/>
  <c r="H1730" i="21"/>
  <c r="H2955" i="21"/>
  <c r="H3459" i="21"/>
  <c r="H5443" i="21"/>
  <c r="H7748" i="21"/>
  <c r="H7006" i="21"/>
  <c r="H7009" i="21"/>
  <c r="H6359" i="21"/>
  <c r="H4094" i="21"/>
  <c r="H2999" i="21"/>
  <c r="H2091" i="21"/>
  <c r="H5751" i="21"/>
  <c r="H6840" i="21"/>
  <c r="H2517" i="21"/>
  <c r="H3185" i="21"/>
  <c r="H5421" i="21"/>
  <c r="H7657" i="21"/>
  <c r="H4491" i="21"/>
  <c r="H4584" i="21"/>
  <c r="H450" i="21"/>
  <c r="H4848" i="21"/>
  <c r="H115" i="21"/>
  <c r="H3904" i="21"/>
  <c r="H1048" i="21"/>
  <c r="H2302" i="21"/>
  <c r="H5945" i="21"/>
  <c r="H7199" i="21"/>
  <c r="H883" i="21"/>
  <c r="H2680" i="21"/>
  <c r="H4803" i="21"/>
  <c r="H5043" i="21"/>
  <c r="H1635" i="21"/>
  <c r="H2424" i="21"/>
  <c r="H1128" i="21"/>
  <c r="H7940" i="21"/>
  <c r="H1751" i="21"/>
  <c r="H2177" i="21"/>
  <c r="H1465" i="21"/>
  <c r="H4128" i="21"/>
  <c r="H5042" i="21"/>
  <c r="H3332" i="21"/>
  <c r="H6329" i="21"/>
  <c r="H8702" i="21"/>
  <c r="H4225" i="21"/>
  <c r="H3710" i="21"/>
  <c r="H3530" i="21"/>
  <c r="H6026" i="21"/>
  <c r="H2277" i="21"/>
  <c r="H1224" i="21"/>
  <c r="H4605" i="21"/>
  <c r="H5198" i="21"/>
  <c r="H7145" i="21"/>
  <c r="H6067" i="21"/>
  <c r="H3884" i="21"/>
  <c r="H5854" i="21"/>
  <c r="H7911" i="21"/>
  <c r="H3574" i="21"/>
  <c r="H3698" i="21"/>
  <c r="H6259" i="21"/>
  <c r="H4194" i="21"/>
  <c r="H3020" i="21"/>
  <c r="H5856" i="21"/>
  <c r="H1390" i="21"/>
  <c r="H5298" i="21"/>
  <c r="H7032" i="21"/>
  <c r="H3088" i="21"/>
  <c r="H928" i="21"/>
  <c r="H7198" i="21"/>
  <c r="H6927" i="21"/>
  <c r="H5135" i="21"/>
  <c r="H4946" i="21"/>
  <c r="H5184" i="21"/>
  <c r="H3458" i="21"/>
  <c r="H5204" i="21"/>
  <c r="H281" i="21"/>
  <c r="H2513" i="21"/>
  <c r="H6674" i="21"/>
  <c r="H4359" i="21"/>
  <c r="H5832" i="21"/>
  <c r="H1887" i="21"/>
  <c r="H1815" i="21"/>
  <c r="H650" i="21"/>
  <c r="H4409" i="21"/>
  <c r="H4536" i="21"/>
  <c r="H3500" i="21"/>
  <c r="H857" i="21"/>
  <c r="H2774" i="21"/>
  <c r="H1800" i="21"/>
  <c r="H5321" i="21"/>
  <c r="H5990" i="21"/>
  <c r="H2979" i="21"/>
  <c r="H4526" i="21"/>
  <c r="H1288" i="21"/>
  <c r="H408" i="21"/>
  <c r="H3426" i="21"/>
  <c r="H3410" i="21"/>
  <c r="H3740" i="21"/>
  <c r="H6902" i="21"/>
  <c r="H3907" i="21"/>
  <c r="H5247" i="21"/>
  <c r="H6018" i="21"/>
  <c r="H5091" i="21"/>
  <c r="H1893" i="21"/>
  <c r="H597" i="21"/>
  <c r="H216" i="21"/>
  <c r="H4192" i="21"/>
  <c r="H5297" i="21"/>
  <c r="H5424" i="21"/>
  <c r="H6211" i="21"/>
  <c r="H1606" i="21"/>
  <c r="H6217" i="21"/>
  <c r="H4366" i="21"/>
  <c r="H6027" i="21"/>
  <c r="H2825" i="21"/>
  <c r="H6643" i="21"/>
  <c r="H3159" i="21"/>
  <c r="H2756" i="21"/>
  <c r="H5690" i="21"/>
  <c r="H6767" i="21"/>
  <c r="H4911" i="21"/>
  <c r="H3352" i="21"/>
  <c r="H3765" i="21"/>
  <c r="H624" i="21"/>
  <c r="H2848" i="21"/>
  <c r="H6363" i="21"/>
  <c r="H6095" i="21"/>
  <c r="H4467" i="21"/>
  <c r="H4608" i="21"/>
  <c r="H5953" i="21"/>
  <c r="H669" i="21"/>
  <c r="H782" i="21"/>
  <c r="H8606" i="21"/>
  <c r="H1988" i="21"/>
  <c r="H4437" i="21"/>
  <c r="H5018" i="21"/>
  <c r="H6931" i="21"/>
  <c r="H3975" i="21"/>
  <c r="H4818" i="21"/>
  <c r="H806" i="21"/>
  <c r="H571" i="21"/>
  <c r="H4457" i="21"/>
  <c r="H4251" i="21"/>
  <c r="H4892" i="21"/>
  <c r="H1250" i="21"/>
  <c r="H1936" i="21"/>
  <c r="H1334" i="21"/>
  <c r="H4247" i="21"/>
  <c r="H3552" i="21"/>
  <c r="H7131" i="21"/>
  <c r="H3481" i="21"/>
  <c r="H1484" i="21"/>
  <c r="H5379" i="21"/>
  <c r="H6112" i="21"/>
  <c r="H6831" i="21"/>
  <c r="H4167" i="21"/>
  <c r="H4824" i="21"/>
  <c r="H3841" i="21"/>
  <c r="H569" i="21"/>
  <c r="H3241" i="21"/>
  <c r="H2994" i="21"/>
  <c r="H2967" i="21"/>
  <c r="H6193" i="21"/>
  <c r="H4656" i="21"/>
  <c r="H4969" i="21"/>
  <c r="H3479" i="21"/>
  <c r="H8054" i="21"/>
  <c r="H3168" i="21"/>
  <c r="H5824" i="21"/>
  <c r="H3279" i="21"/>
  <c r="H2042" i="21"/>
  <c r="H424" i="21"/>
  <c r="H4627" i="21"/>
  <c r="H2278" i="21"/>
  <c r="H3427" i="21"/>
  <c r="H3721" i="21"/>
  <c r="H5256" i="21"/>
  <c r="H87" i="21"/>
  <c r="H1626" i="21"/>
  <c r="H5065" i="21"/>
  <c r="H5903" i="21"/>
  <c r="H5011" i="21"/>
  <c r="H5612" i="21"/>
  <c r="H4842" i="21"/>
  <c r="H7121" i="21"/>
  <c r="H1227" i="21"/>
  <c r="H3063" i="21"/>
  <c r="H4915" i="21"/>
  <c r="H8374" i="21"/>
  <c r="H7433" i="21"/>
  <c r="H5349" i="21"/>
  <c r="H5200" i="21"/>
  <c r="H1056" i="21"/>
  <c r="H1575" i="21"/>
  <c r="H261" i="21"/>
  <c r="H7323" i="21"/>
  <c r="H4563" i="21"/>
  <c r="H2250" i="21"/>
  <c r="H4676" i="21"/>
  <c r="H5705" i="21"/>
  <c r="H5970" i="21"/>
  <c r="H3882" i="21"/>
  <c r="H8638" i="21"/>
  <c r="H1361" i="21"/>
  <c r="H1599" i="21"/>
  <c r="H4394" i="21"/>
  <c r="H5186" i="21"/>
  <c r="H8041" i="21"/>
  <c r="H3651" i="21"/>
  <c r="H5587" i="21"/>
  <c r="H3350" i="21"/>
  <c r="H1057" i="21"/>
  <c r="H2904" i="21"/>
  <c r="H187" i="21"/>
  <c r="H6811" i="21"/>
  <c r="H7247" i="21"/>
  <c r="H6404" i="21"/>
  <c r="H6507" i="21"/>
  <c r="H2175" i="21"/>
  <c r="H764" i="21"/>
  <c r="H3859" i="21"/>
  <c r="H8129" i="21"/>
  <c r="H1094" i="21"/>
  <c r="H2067" i="21"/>
  <c r="H3957" i="21"/>
  <c r="H6050" i="21"/>
  <c r="H6451" i="21"/>
  <c r="H2495" i="21"/>
  <c r="H4341" i="21"/>
  <c r="H2752" i="21"/>
  <c r="H6308" i="21"/>
  <c r="H2715" i="21"/>
  <c r="H2372" i="21"/>
  <c r="H5138" i="21"/>
  <c r="H905" i="21"/>
  <c r="H4935" i="21"/>
  <c r="H3671" i="21"/>
  <c r="H5440" i="21"/>
  <c r="H1466" i="21"/>
  <c r="H2805" i="21"/>
  <c r="H5376" i="21"/>
  <c r="H1537" i="21"/>
  <c r="H718" i="21"/>
  <c r="H4767" i="21"/>
  <c r="H5374" i="21"/>
  <c r="H5439" i="21"/>
  <c r="H4994" i="21"/>
  <c r="H6160" i="21"/>
  <c r="H5441" i="21"/>
  <c r="H6266" i="21"/>
  <c r="H1321" i="21"/>
  <c r="H5799" i="21"/>
  <c r="H5681" i="21"/>
  <c r="H7265" i="21"/>
  <c r="H760" i="21"/>
  <c r="H4130" i="21"/>
  <c r="H3712" i="21"/>
  <c r="H4891" i="21"/>
  <c r="H5019" i="21"/>
  <c r="H5490" i="21"/>
  <c r="H6215" i="21"/>
  <c r="H2706" i="21"/>
  <c r="H2926" i="21"/>
  <c r="H817" i="21"/>
  <c r="H6015" i="21"/>
  <c r="H7719" i="21"/>
  <c r="H3281" i="21"/>
  <c r="H4153" i="21"/>
  <c r="H3952" i="21"/>
  <c r="H6286" i="21"/>
  <c r="H4629" i="21"/>
  <c r="H1658" i="21"/>
  <c r="H4107" i="21"/>
  <c r="H860" i="21"/>
  <c r="H4887" i="21"/>
  <c r="H8010" i="21"/>
  <c r="H6409" i="21"/>
  <c r="H2927" i="21"/>
  <c r="H5943" i="21"/>
  <c r="H4730" i="21"/>
  <c r="H8469" i="21"/>
  <c r="H4098" i="21"/>
  <c r="H3531" i="21"/>
  <c r="H5729" i="21"/>
  <c r="H2298" i="21"/>
  <c r="H6186" i="21"/>
  <c r="H3985" i="21"/>
  <c r="H2499" i="21"/>
  <c r="H7201" i="21"/>
  <c r="H3256" i="21"/>
  <c r="H5541" i="21"/>
  <c r="H7393" i="21"/>
  <c r="H6383" i="21"/>
  <c r="H1896" i="21"/>
  <c r="H3999" i="21"/>
  <c r="H7407" i="21"/>
  <c r="H4841" i="21"/>
  <c r="H3600" i="21"/>
  <c r="H1987" i="21"/>
  <c r="H1315" i="21"/>
  <c r="H1026" i="21"/>
  <c r="H4963" i="21"/>
  <c r="H4150" i="21"/>
  <c r="H4385" i="21"/>
  <c r="H6985" i="21"/>
  <c r="H6435" i="21"/>
  <c r="H1294" i="21"/>
  <c r="H6625" i="21"/>
  <c r="H5997" i="21"/>
  <c r="H3857" i="21"/>
  <c r="H4240" i="21"/>
  <c r="H1368" i="21"/>
  <c r="H6241" i="21"/>
  <c r="H4721" i="21"/>
  <c r="H6669" i="21"/>
  <c r="H4004" i="21"/>
  <c r="H3017" i="21"/>
  <c r="H7320" i="21"/>
  <c r="H5613" i="21"/>
  <c r="H5538" i="21"/>
  <c r="H7359" i="21"/>
  <c r="H5875" i="21"/>
  <c r="H1004" i="21"/>
  <c r="H5305" i="21"/>
  <c r="H3713" i="21"/>
  <c r="H6115" i="21"/>
  <c r="H5946" i="21"/>
  <c r="H1335" i="21"/>
  <c r="H6065" i="21"/>
  <c r="H3641" i="21"/>
  <c r="H5416" i="21"/>
  <c r="H3640" i="21"/>
  <c r="H5229" i="21"/>
  <c r="H620" i="21"/>
  <c r="H3593" i="21"/>
  <c r="H1965" i="21"/>
  <c r="H3333" i="21"/>
  <c r="H8762" i="21"/>
  <c r="H4415" i="21"/>
  <c r="H6240" i="21"/>
  <c r="H3496" i="21"/>
  <c r="H190" i="21"/>
  <c r="H1940" i="21"/>
  <c r="H8446" i="21"/>
  <c r="H7081" i="21"/>
  <c r="H3360" i="21"/>
  <c r="H3782" i="21"/>
  <c r="H1121" i="21"/>
  <c r="H4966" i="21"/>
  <c r="H1921" i="21"/>
  <c r="H7753" i="21"/>
  <c r="H1650" i="21"/>
  <c r="H5488" i="21"/>
  <c r="H5925" i="21"/>
  <c r="H6471" i="21"/>
  <c r="H2593" i="21"/>
  <c r="H1747" i="21"/>
  <c r="H8318" i="21"/>
  <c r="H4599" i="21"/>
  <c r="H4914" i="21"/>
  <c r="H2559" i="21"/>
  <c r="H2589" i="21"/>
  <c r="H5392" i="21"/>
  <c r="H138" i="21"/>
  <c r="H117" i="21"/>
  <c r="H1320" i="21"/>
  <c r="H3093" i="21"/>
  <c r="H5177" i="21"/>
  <c r="H8325" i="21"/>
  <c r="H5224" i="21"/>
  <c r="H672" i="21"/>
  <c r="H5300" i="21"/>
  <c r="H3471" i="21"/>
  <c r="H1097" i="21"/>
  <c r="H7094" i="21"/>
  <c r="H6381" i="21"/>
  <c r="H4534" i="21"/>
  <c r="H3136" i="21"/>
  <c r="H2901" i="21"/>
  <c r="H4745" i="21"/>
  <c r="H4504" i="21"/>
  <c r="H3302" i="21"/>
  <c r="H2351" i="21"/>
  <c r="H8511" i="21"/>
  <c r="H6977" i="21"/>
  <c r="H259" i="21"/>
  <c r="H2181" i="21"/>
  <c r="H1083" i="21"/>
  <c r="H7416" i="21"/>
  <c r="H5249" i="21"/>
  <c r="H5367" i="21"/>
  <c r="H7391" i="21"/>
  <c r="H1389" i="21"/>
  <c r="H4370" i="21"/>
  <c r="H7629" i="21"/>
  <c r="H4241" i="21"/>
  <c r="H5923" i="21"/>
  <c r="H1745" i="21"/>
  <c r="H4079" i="21"/>
  <c r="H452" i="21"/>
  <c r="H3915" i="21"/>
  <c r="H2592" i="21"/>
  <c r="H23" i="21"/>
  <c r="H2105" i="21"/>
  <c r="H7129" i="21"/>
  <c r="H7913" i="21"/>
  <c r="H4166" i="21"/>
  <c r="H2787" i="21"/>
  <c r="H2079" i="21"/>
  <c r="H1697" i="21"/>
  <c r="H4430" i="21"/>
  <c r="H6135" i="21"/>
  <c r="H8486" i="21"/>
  <c r="H3075" i="21"/>
  <c r="H1147" i="21"/>
  <c r="H7291" i="21"/>
  <c r="H5327" i="21"/>
  <c r="H3402" i="21"/>
  <c r="H3573" i="21"/>
  <c r="H5952" i="21"/>
  <c r="H2211" i="21"/>
  <c r="H6747" i="21"/>
  <c r="H7817" i="21"/>
  <c r="H2159" i="21"/>
  <c r="H1744" i="21"/>
  <c r="H5689" i="21"/>
  <c r="H5592" i="21"/>
  <c r="H6639" i="21"/>
  <c r="H7154" i="21"/>
  <c r="H5106" i="21"/>
  <c r="H3770" i="21"/>
  <c r="H2039" i="21"/>
  <c r="H834" i="21"/>
  <c r="H1722" i="21"/>
  <c r="H5304" i="21"/>
  <c r="H4921" i="21"/>
  <c r="H770" i="21"/>
  <c r="H400" i="21"/>
  <c r="H4371" i="21"/>
  <c r="H5523" i="21"/>
  <c r="H935" i="21"/>
  <c r="H6547" i="21"/>
  <c r="H1918" i="21"/>
  <c r="H1992" i="21"/>
  <c r="H2586" i="21"/>
  <c r="H1964" i="21"/>
  <c r="H1849" i="21"/>
  <c r="H4340" i="21"/>
  <c r="H6072" i="21"/>
  <c r="H5350" i="21"/>
  <c r="H651" i="21"/>
  <c r="H6570" i="21"/>
  <c r="H5086" i="21"/>
  <c r="H3110" i="21"/>
  <c r="H2224" i="21"/>
  <c r="H5447" i="21"/>
  <c r="H2582" i="21"/>
  <c r="H94" i="21"/>
  <c r="H4600" i="21"/>
  <c r="H374" i="21"/>
  <c r="H6739" i="21"/>
  <c r="H2833" i="21"/>
  <c r="H6309" i="21"/>
  <c r="H7219" i="21"/>
  <c r="H5323" i="21"/>
  <c r="H3067" i="21"/>
  <c r="H1803" i="21"/>
  <c r="H7127" i="21"/>
  <c r="H5559" i="21"/>
  <c r="H5187" i="21"/>
  <c r="H1585" i="21"/>
  <c r="H6089" i="21"/>
  <c r="H5704" i="21"/>
  <c r="H3119" i="21"/>
  <c r="H6599" i="21"/>
  <c r="H783" i="21"/>
  <c r="H790" i="21"/>
  <c r="H2612" i="21"/>
  <c r="H6147" i="21"/>
  <c r="H5708" i="21"/>
  <c r="H5561" i="21"/>
  <c r="H5823" i="21"/>
  <c r="H5280" i="21"/>
  <c r="H6310" i="21"/>
  <c r="H743" i="21"/>
  <c r="H622" i="21"/>
  <c r="H356" i="21"/>
  <c r="H5348" i="21"/>
  <c r="H5150" i="21"/>
  <c r="H6282" i="21"/>
  <c r="H1911" i="21"/>
  <c r="H5833" i="21"/>
  <c r="H1171" i="21"/>
  <c r="H4819" i="21"/>
  <c r="H2489" i="21"/>
  <c r="H1754" i="21"/>
  <c r="H4670" i="21"/>
  <c r="H4679" i="21"/>
  <c r="H7387" i="21"/>
  <c r="H4872" i="21"/>
  <c r="H6327" i="21"/>
  <c r="H4029" i="21"/>
  <c r="H2564" i="21"/>
  <c r="H1078" i="21"/>
  <c r="H6675" i="21"/>
  <c r="H4243" i="21"/>
  <c r="H5846" i="21"/>
  <c r="H3494" i="21"/>
  <c r="H1075" i="21"/>
  <c r="H4267" i="21"/>
  <c r="H4388" i="21"/>
  <c r="H2900" i="21"/>
  <c r="H5546" i="21"/>
  <c r="H5107" i="21"/>
  <c r="H3120" i="21"/>
  <c r="H5806" i="21"/>
  <c r="H5467" i="21"/>
  <c r="H3381" i="21"/>
  <c r="H1753" i="21"/>
  <c r="H791" i="21"/>
  <c r="H4799" i="21"/>
  <c r="H3615" i="21"/>
  <c r="H2535" i="21"/>
  <c r="H2638" i="21"/>
  <c r="H5272" i="21"/>
  <c r="H5830" i="21"/>
  <c r="H3259" i="21"/>
  <c r="H3070" i="21"/>
  <c r="H3237" i="21"/>
  <c r="H8015" i="21"/>
  <c r="H8208" i="21"/>
  <c r="H6312" i="21"/>
  <c r="H6551" i="21"/>
  <c r="H3950" i="21"/>
  <c r="H4982" i="21"/>
  <c r="H3639" i="21"/>
  <c r="H1937" i="21"/>
  <c r="H998" i="21"/>
  <c r="H931" i="21"/>
  <c r="H7896" i="21"/>
  <c r="H6692" i="21"/>
  <c r="H7559" i="21"/>
  <c r="H6162" i="21"/>
  <c r="H3025" i="21"/>
  <c r="H7821" i="21"/>
  <c r="H4054" i="21"/>
  <c r="H4634" i="21"/>
  <c r="H8493" i="21"/>
  <c r="H5711" i="21"/>
  <c r="H1347" i="21"/>
  <c r="H2355" i="21"/>
  <c r="H2368" i="21"/>
  <c r="H4553" i="21"/>
  <c r="H1704" i="21"/>
  <c r="H3074" i="21"/>
  <c r="H4407" i="21"/>
  <c r="H5157" i="21"/>
  <c r="H4432" i="21"/>
  <c r="H5062" i="21"/>
  <c r="H4048" i="21"/>
  <c r="H2367" i="21"/>
  <c r="H3690" i="21"/>
  <c r="H5302" i="21"/>
  <c r="H3529" i="21"/>
  <c r="H5037" i="21"/>
  <c r="H4896" i="21"/>
  <c r="H2133" i="21"/>
  <c r="H1458" i="21"/>
  <c r="H2353" i="21"/>
  <c r="H5425" i="21"/>
  <c r="H6192" i="21"/>
  <c r="H7922" i="21"/>
  <c r="H3165" i="21"/>
  <c r="H4681" i="21"/>
  <c r="H4390" i="21"/>
  <c r="H2852" i="21"/>
  <c r="H5252" i="21"/>
  <c r="H7269" i="21"/>
  <c r="H1874" i="21"/>
  <c r="H3267" i="21"/>
  <c r="H4822" i="21"/>
  <c r="H4175" i="21"/>
  <c r="H5733" i="21"/>
  <c r="H6123" i="21"/>
  <c r="H2203" i="21"/>
  <c r="H4609" i="21"/>
  <c r="H3236" i="21"/>
  <c r="H1816" i="21"/>
  <c r="H8776" i="21"/>
  <c r="H1607" i="21"/>
  <c r="H1608" i="21"/>
  <c r="H5115" i="21"/>
  <c r="H4097" i="21"/>
  <c r="H6385" i="21"/>
  <c r="H4554" i="21"/>
  <c r="H4701" i="21"/>
  <c r="H4191" i="21"/>
  <c r="H3879" i="21"/>
  <c r="H6189" i="21"/>
  <c r="H6120" i="21"/>
  <c r="H4459" i="21"/>
  <c r="H3718" i="21"/>
  <c r="H7175" i="21"/>
  <c r="H3550" i="21"/>
  <c r="H1076" i="21"/>
  <c r="H6503" i="21"/>
  <c r="H6040" i="21"/>
  <c r="H4897" i="21"/>
  <c r="H5954" i="21"/>
  <c r="H6049" i="21"/>
  <c r="H6505" i="21"/>
  <c r="H5968" i="21"/>
  <c r="H5922" i="21"/>
  <c r="H3215" i="21"/>
  <c r="H5492" i="21"/>
  <c r="H5418" i="21"/>
  <c r="H4463" i="21"/>
  <c r="H4531" i="21"/>
  <c r="H5055" i="21"/>
  <c r="H6099" i="21"/>
  <c r="H2036" i="21"/>
  <c r="H5175" i="21"/>
  <c r="H1963" i="21"/>
  <c r="H5519" i="21"/>
  <c r="H2014" i="21"/>
  <c r="H1600" i="21"/>
  <c r="H3981" i="21"/>
  <c r="H7844" i="21"/>
  <c r="H6070" i="21"/>
  <c r="H4028" i="21"/>
  <c r="H735" i="21"/>
  <c r="H1343" i="21"/>
  <c r="H8685" i="21"/>
  <c r="H3791" i="21"/>
  <c r="H5398" i="21"/>
  <c r="H2376" i="21"/>
  <c r="H1100" i="21"/>
  <c r="H4820" i="21"/>
  <c r="H6073" i="21"/>
  <c r="H2066" i="21"/>
  <c r="H3714" i="21"/>
  <c r="H7177" i="21"/>
  <c r="H3355" i="21"/>
  <c r="H4369" i="21"/>
  <c r="H2712" i="21"/>
  <c r="H859" i="21"/>
  <c r="H5537" i="21"/>
  <c r="H5466" i="21"/>
  <c r="H6693" i="21"/>
  <c r="H3669" i="21"/>
  <c r="H2465" i="21"/>
  <c r="H4100" i="21"/>
  <c r="H2083" i="21"/>
  <c r="H3934" i="21"/>
  <c r="H1583" i="21"/>
  <c r="H1779" i="21"/>
  <c r="H6477" i="21"/>
  <c r="H3987" i="21"/>
  <c r="H7007" i="21"/>
  <c r="H4344" i="21"/>
  <c r="H6523" i="21"/>
  <c r="H594" i="21"/>
  <c r="H7268" i="21"/>
  <c r="H5038" i="21"/>
  <c r="H5638" i="21"/>
  <c r="H6336" i="21"/>
  <c r="H2206" i="21"/>
  <c r="H1632" i="21"/>
  <c r="H2594" i="21"/>
  <c r="H4601" i="21"/>
  <c r="H3194" i="21"/>
  <c r="H908" i="21"/>
  <c r="H1586" i="21"/>
  <c r="H3002" i="21"/>
  <c r="H5449" i="21"/>
  <c r="H3208" i="21"/>
  <c r="H3433" i="21"/>
  <c r="H3551" i="21"/>
  <c r="H5010" i="21"/>
  <c r="H3266" i="21"/>
  <c r="H6183" i="21"/>
  <c r="H7963" i="21"/>
  <c r="H4035" i="21"/>
  <c r="H5180" i="21"/>
  <c r="H4126" i="21"/>
  <c r="H2471" i="21"/>
  <c r="H833" i="21"/>
  <c r="H42" i="21"/>
  <c r="H3739" i="21"/>
  <c r="H5947" i="21"/>
  <c r="H3717" i="21"/>
  <c r="H50" i="21"/>
  <c r="H4683" i="21"/>
  <c r="H3885" i="21"/>
  <c r="H3094" i="21"/>
  <c r="H1025" i="21"/>
  <c r="H5831" i="21"/>
  <c r="H235" i="21"/>
  <c r="H3618" i="21"/>
  <c r="H545" i="21"/>
  <c r="H7345" i="21"/>
  <c r="H3867" i="21"/>
  <c r="H3284" i="21"/>
  <c r="H4026" i="21"/>
  <c r="H549" i="21"/>
  <c r="H2498" i="21"/>
  <c r="H6287" i="21"/>
  <c r="H5372" i="21"/>
  <c r="H7239" i="21"/>
  <c r="H500" i="21"/>
  <c r="H4391" i="21"/>
  <c r="H2973" i="21"/>
  <c r="H1634" i="21"/>
  <c r="H1249" i="21"/>
  <c r="H7251" i="21"/>
  <c r="H4317" i="21"/>
  <c r="H4971" i="21"/>
  <c r="H3933" i="21"/>
  <c r="H3692" i="21"/>
  <c r="H2416" i="21"/>
  <c r="H2734" i="21"/>
  <c r="H5516" i="21"/>
  <c r="H1726" i="21"/>
  <c r="H2307" i="21"/>
  <c r="H7289" i="21"/>
  <c r="H6531" i="21"/>
  <c r="H2449" i="21"/>
  <c r="H4312" i="21"/>
  <c r="H4874" i="21"/>
  <c r="H2799" i="21"/>
  <c r="H5415" i="21"/>
  <c r="H4383" i="21"/>
  <c r="H4606" i="21"/>
  <c r="H6207" i="21"/>
  <c r="H5979" i="21"/>
  <c r="H864" i="21"/>
  <c r="H1508" i="21"/>
  <c r="H1772" i="21"/>
  <c r="H2255" i="21"/>
  <c r="H7097" i="21"/>
  <c r="H4025" i="21"/>
  <c r="H3598" i="21"/>
  <c r="H3339" i="21"/>
  <c r="H4750" i="21"/>
  <c r="H4624" i="21"/>
  <c r="H5035" i="21"/>
  <c r="H5063" i="21"/>
  <c r="H843" i="21"/>
  <c r="H1244" i="21"/>
  <c r="H6236" i="21"/>
  <c r="H4265" i="21"/>
  <c r="H1889" i="21"/>
  <c r="H4983" i="21"/>
  <c r="H5707" i="21"/>
  <c r="H2444" i="21"/>
  <c r="H6212" i="21"/>
  <c r="H5518" i="21"/>
  <c r="H7047" i="21"/>
  <c r="H6577" i="21"/>
  <c r="H3210" i="21"/>
  <c r="H3650" i="21"/>
  <c r="H4607" i="21"/>
  <c r="H2272" i="21"/>
  <c r="H2227" i="21"/>
  <c r="H2299" i="21"/>
  <c r="H6879" i="21"/>
  <c r="H8301" i="21"/>
  <c r="H4843" i="21"/>
  <c r="H7465" i="21"/>
  <c r="H5643" i="21"/>
  <c r="H2730" i="21"/>
  <c r="H2330" i="21"/>
  <c r="H2944" i="21"/>
  <c r="H5809" i="21"/>
  <c r="H4704" i="21"/>
  <c r="H5760" i="21"/>
  <c r="H5012" i="21"/>
  <c r="H2130" i="21"/>
  <c r="H4791" i="21"/>
  <c r="H6043" i="21"/>
  <c r="H795" i="21"/>
  <c r="H2393" i="21"/>
  <c r="H2810" i="21"/>
  <c r="H2760" i="21"/>
  <c r="H3404" i="21"/>
  <c r="H4984" i="21"/>
  <c r="H4075" i="21"/>
  <c r="H1219" i="21"/>
  <c r="H4291" i="21"/>
  <c r="H6306" i="21"/>
  <c r="H2515" i="21"/>
  <c r="H4248" i="21"/>
  <c r="H8278" i="21"/>
  <c r="H8536" i="21"/>
  <c r="H3769" i="21"/>
  <c r="H2851" i="21"/>
  <c r="H5805" i="21"/>
  <c r="H6770" i="21"/>
  <c r="H4466" i="21"/>
  <c r="H578" i="21"/>
  <c r="H1106" i="21"/>
  <c r="H3377" i="21"/>
  <c r="H999" i="21"/>
  <c r="H4436" i="21"/>
  <c r="H6929" i="21"/>
  <c r="H7055" i="21"/>
  <c r="H3860" i="21"/>
  <c r="H6881" i="21"/>
  <c r="H1913" i="21"/>
  <c r="H2871" i="21"/>
  <c r="H4055" i="21"/>
  <c r="H4575" i="21"/>
  <c r="H5378" i="21"/>
  <c r="H3594" i="21"/>
  <c r="H2538" i="21"/>
  <c r="H3956" i="21"/>
  <c r="H2426" i="21"/>
  <c r="H1360" i="21"/>
  <c r="H938" i="21"/>
  <c r="H5031" i="21"/>
  <c r="H3601" i="21"/>
  <c r="H6117" i="21"/>
  <c r="H4723" i="21"/>
  <c r="H3260" i="21"/>
  <c r="H3044" i="21"/>
  <c r="H2470" i="21"/>
  <c r="H5041" i="21"/>
  <c r="H5570" i="21"/>
  <c r="H697" i="21"/>
  <c r="H8470" i="21"/>
  <c r="H4058" i="21"/>
  <c r="H8585" i="21"/>
  <c r="H5254" i="21"/>
  <c r="H1503" i="21"/>
  <c r="H1984" i="21"/>
  <c r="H5544" i="21"/>
  <c r="H1604" i="21"/>
  <c r="H3263" i="21"/>
  <c r="H6142" i="21"/>
  <c r="H5631" i="21"/>
  <c r="H3695" i="21"/>
  <c r="H2709" i="21"/>
  <c r="H3555" i="21"/>
  <c r="H1408" i="21"/>
  <c r="H4123" i="21"/>
  <c r="H6910" i="21"/>
  <c r="H2761" i="21"/>
  <c r="H2304" i="21"/>
  <c r="H4577" i="21"/>
  <c r="H1795" i="21"/>
  <c r="H7076" i="21"/>
  <c r="H2392" i="21"/>
  <c r="H6136" i="21"/>
  <c r="H7441" i="21"/>
  <c r="H5761" i="21"/>
  <c r="H1767" i="21"/>
  <c r="Q5" i="21" a="1"/>
  <c r="Q5" i="21" s="1"/>
  <c r="N5" i="21" s="1"/>
  <c r="I1003" i="21" s="1"/>
  <c r="K1003" i="21" s="1"/>
  <c r="H73" i="21"/>
  <c r="H166" i="21"/>
  <c r="H1011" i="21"/>
  <c r="H914" i="21"/>
  <c r="H1467" i="21"/>
  <c r="H645" i="21"/>
  <c r="J1011" i="21" l="1"/>
  <c r="K1011" i="21" s="1"/>
  <c r="I1146" i="21"/>
  <c r="K1146" i="21" s="1"/>
  <c r="I1342" i="21"/>
  <c r="K1342" i="21" s="1"/>
  <c r="J1467" i="21"/>
  <c r="K1467" i="21" s="1"/>
  <c r="I959" i="21"/>
  <c r="K959" i="21" s="1"/>
  <c r="Q9" i="21" a="1"/>
  <c r="Q9" i="21" s="1"/>
  <c r="N9" i="21" s="1"/>
  <c r="Q6" i="21" a="1"/>
  <c r="Q6" i="21" s="1"/>
  <c r="N6" i="21" s="1"/>
  <c r="R14" i="21" a="1"/>
  <c r="R14" i="21" s="1"/>
  <c r="O14" i="21" s="1"/>
  <c r="Q12" i="21" a="1"/>
  <c r="Q12" i="21" s="1"/>
  <c r="N12" i="21" s="1"/>
  <c r="R11" i="21" a="1"/>
  <c r="R11" i="21" s="1"/>
  <c r="O11" i="21" s="1"/>
  <c r="Q15" i="21" a="1"/>
  <c r="Q15" i="21" s="1"/>
  <c r="N15" i="21" s="1"/>
  <c r="I8702" i="21" s="1"/>
  <c r="K8702" i="21" s="1"/>
  <c r="I1104" i="21"/>
  <c r="K1104" i="21" s="1"/>
  <c r="I1364" i="21"/>
  <c r="K1364" i="21" s="1"/>
  <c r="I1177" i="21"/>
  <c r="K1177" i="21" s="1"/>
  <c r="I3956" i="21"/>
  <c r="K3956" i="21" s="1"/>
  <c r="I6881" i="21"/>
  <c r="K6881" i="21" s="1"/>
  <c r="J4248" i="21"/>
  <c r="K4248" i="21" s="1"/>
  <c r="I6043" i="21"/>
  <c r="K6043" i="21" s="1"/>
  <c r="J5760" i="21"/>
  <c r="K5760" i="21" s="1"/>
  <c r="I3210" i="21"/>
  <c r="K3210" i="21" s="1"/>
  <c r="J4750" i="21"/>
  <c r="K4750" i="21" s="1"/>
  <c r="I864" i="21"/>
  <c r="K864" i="21" s="1"/>
  <c r="I4383" i="21"/>
  <c r="K4383" i="21" s="1"/>
  <c r="I4312" i="21"/>
  <c r="K4312" i="21" s="1"/>
  <c r="I4317" i="21"/>
  <c r="K4317" i="21" s="1"/>
  <c r="I2973" i="21"/>
  <c r="K2973" i="21" s="1"/>
  <c r="I4026" i="21"/>
  <c r="K4026" i="21" s="1"/>
  <c r="I1025" i="21"/>
  <c r="K1025" i="21" s="1"/>
  <c r="I5038" i="21"/>
  <c r="K5038" i="21" s="1"/>
  <c r="I1343" i="21"/>
  <c r="K1343" i="21" s="1"/>
  <c r="J5418" i="21"/>
  <c r="K5418" i="21" s="1"/>
  <c r="J6120" i="21"/>
  <c r="K6120" i="21" s="1"/>
  <c r="J6123" i="21"/>
  <c r="K6123" i="21" s="1"/>
  <c r="I1458" i="21"/>
  <c r="K1458" i="21" s="1"/>
  <c r="I4048" i="21"/>
  <c r="K4048" i="21" s="1"/>
  <c r="I3639" i="21"/>
  <c r="K3639" i="21" s="1"/>
  <c r="I791" i="21"/>
  <c r="K791" i="21" s="1"/>
  <c r="J1078" i="21"/>
  <c r="K1078" i="21" s="1"/>
  <c r="I783" i="21"/>
  <c r="K783" i="21" s="1"/>
  <c r="J6089" i="21"/>
  <c r="K6089" i="21" s="1"/>
  <c r="J5447" i="21"/>
  <c r="K5447" i="21" s="1"/>
  <c r="I4340" i="21"/>
  <c r="K4340" i="21" s="1"/>
  <c r="J5523" i="21"/>
  <c r="K5523" i="21" s="1"/>
  <c r="I6135" i="21"/>
  <c r="K6135" i="21" s="1"/>
  <c r="J2787" i="21"/>
  <c r="K2787" i="21" s="1"/>
  <c r="I7391" i="21"/>
  <c r="K7391" i="21" s="1"/>
  <c r="I6381" i="21"/>
  <c r="K6381" i="21" s="1"/>
  <c r="J4914" i="21"/>
  <c r="K4914" i="21" s="1"/>
  <c r="I1121" i="21"/>
  <c r="K1121" i="21" s="1"/>
  <c r="J8446" i="21"/>
  <c r="K8446" i="21" s="1"/>
  <c r="I1335" i="21"/>
  <c r="K1335" i="21" s="1"/>
  <c r="I4004" i="21"/>
  <c r="K4004" i="21" s="1"/>
  <c r="I1368" i="21"/>
  <c r="K1368" i="21" s="1"/>
  <c r="I4385" i="21"/>
  <c r="K4385" i="21" s="1"/>
  <c r="I1315" i="21"/>
  <c r="K1315" i="21" s="1"/>
  <c r="I7407" i="21"/>
  <c r="K7407" i="21" s="1"/>
  <c r="I4730" i="21"/>
  <c r="K4730" i="21" s="1"/>
  <c r="I4153" i="21"/>
  <c r="K4153" i="21" s="1"/>
  <c r="I817" i="21"/>
  <c r="K817" i="21" s="1"/>
  <c r="I4130" i="21"/>
  <c r="K4130" i="21" s="1"/>
  <c r="I6160" i="21"/>
  <c r="K6160" i="21" s="1"/>
  <c r="J2715" i="21"/>
  <c r="K2715" i="21" s="1"/>
  <c r="I764" i="21"/>
  <c r="K764" i="21" s="1"/>
  <c r="I7247" i="21"/>
  <c r="K7247" i="21" s="1"/>
  <c r="I1361" i="21"/>
  <c r="K1361" i="21" s="1"/>
  <c r="J5705" i="21"/>
  <c r="K5705" i="21" s="1"/>
  <c r="I4842" i="21"/>
  <c r="K4842" i="21" s="1"/>
  <c r="I3721" i="21"/>
  <c r="K3721" i="21" s="1"/>
  <c r="I3168" i="21"/>
  <c r="K3168" i="21" s="1"/>
  <c r="I4167" i="21"/>
  <c r="K4167" i="21" s="1"/>
  <c r="I806" i="21"/>
  <c r="K806" i="21" s="1"/>
  <c r="I5018" i="21"/>
  <c r="K5018" i="21" s="1"/>
  <c r="I782" i="21"/>
  <c r="K782" i="21" s="1"/>
  <c r="J6767" i="21"/>
  <c r="K6767" i="21" s="1"/>
  <c r="I6217" i="21"/>
  <c r="K6217" i="21" s="1"/>
  <c r="J1893" i="21"/>
  <c r="K1893" i="21" s="1"/>
  <c r="J4946" i="21"/>
  <c r="K4946" i="21" s="1"/>
  <c r="I928" i="21"/>
  <c r="K928" i="21" s="1"/>
  <c r="I6026" i="21"/>
  <c r="K6026" i="21" s="1"/>
  <c r="I4128" i="21"/>
  <c r="K4128" i="21" s="1"/>
  <c r="J7940" i="21"/>
  <c r="K7940" i="21" s="1"/>
  <c r="J3904" i="21"/>
  <c r="K3904" i="21" s="1"/>
  <c r="I7009" i="21"/>
  <c r="K7009" i="21" s="1"/>
  <c r="I839" i="21"/>
  <c r="K839" i="21" s="1"/>
  <c r="I4798" i="21"/>
  <c r="K4798" i="21" s="1"/>
  <c r="I4559" i="21"/>
  <c r="K4559" i="21" s="1"/>
  <c r="I6832" i="21"/>
  <c r="K6832" i="21" s="1"/>
  <c r="I5976" i="21"/>
  <c r="K5976" i="21" s="1"/>
  <c r="I6378" i="21"/>
  <c r="K6378" i="21" s="1"/>
  <c r="J7600" i="21"/>
  <c r="K7600" i="21" s="1"/>
  <c r="I8007" i="21"/>
  <c r="K8007" i="21" s="1"/>
  <c r="J7969" i="21"/>
  <c r="K7969" i="21" s="1"/>
  <c r="I4793" i="21"/>
  <c r="K4793" i="21" s="1"/>
  <c r="I4178" i="21"/>
  <c r="K4178" i="21" s="1"/>
  <c r="I7146" i="21"/>
  <c r="K7146" i="21" s="1"/>
  <c r="I962" i="21"/>
  <c r="K962" i="21" s="1"/>
  <c r="I5872" i="21"/>
  <c r="K5872" i="21" s="1"/>
  <c r="I3113" i="21"/>
  <c r="K3113" i="21" s="1"/>
  <c r="I955" i="21"/>
  <c r="K955" i="21" s="1"/>
  <c r="I5881" i="21"/>
  <c r="K5881" i="21" s="1"/>
  <c r="I4287" i="21"/>
  <c r="K4287" i="21" s="1"/>
  <c r="I6545" i="21"/>
  <c r="K6545" i="21" s="1"/>
  <c r="I1370" i="21"/>
  <c r="K1370" i="21" s="1"/>
  <c r="I1030" i="21"/>
  <c r="K1030" i="21" s="1"/>
  <c r="J6891" i="21"/>
  <c r="K6891" i="21" s="1"/>
  <c r="J8091" i="21"/>
  <c r="K8091" i="21" s="1"/>
  <c r="I7914" i="21"/>
  <c r="K7914" i="21" s="1"/>
  <c r="J4242" i="21"/>
  <c r="K4242" i="21" s="1"/>
  <c r="I6713" i="21"/>
  <c r="K6713" i="21" s="1"/>
  <c r="I1457" i="21"/>
  <c r="K1457" i="21" s="1"/>
  <c r="I978" i="21"/>
  <c r="K978" i="21" s="1"/>
  <c r="J7965" i="21"/>
  <c r="K7965" i="21" s="1"/>
  <c r="I1170" i="21"/>
  <c r="K1170" i="21" s="1"/>
  <c r="I3839" i="21"/>
  <c r="K3839" i="21" s="1"/>
  <c r="I4959" i="21"/>
  <c r="K4959" i="21" s="1"/>
  <c r="I3835" i="21"/>
  <c r="K3835" i="21" s="1"/>
  <c r="I6501" i="21"/>
  <c r="K6501" i="21" s="1"/>
  <c r="I1101" i="21"/>
  <c r="K1101" i="21" s="1"/>
  <c r="I7538" i="21"/>
  <c r="K7538" i="21" s="1"/>
  <c r="I3043" i="21"/>
  <c r="K3043" i="21" s="1"/>
  <c r="I4005" i="21"/>
  <c r="K4005" i="21" s="1"/>
  <c r="J7797" i="21"/>
  <c r="K7797" i="21" s="1"/>
  <c r="I6529" i="21"/>
  <c r="K6529" i="21" s="1"/>
  <c r="J5547" i="21"/>
  <c r="K5547" i="21" s="1"/>
  <c r="I6358" i="21"/>
  <c r="K6358" i="21" s="1"/>
  <c r="J7798" i="21"/>
  <c r="K7798" i="21" s="1"/>
  <c r="I4870" i="21"/>
  <c r="K4870" i="21" s="1"/>
  <c r="I3711" i="21"/>
  <c r="K3711" i="21" s="1"/>
  <c r="J5784" i="21"/>
  <c r="K5784" i="21" s="1"/>
  <c r="I6386" i="21"/>
  <c r="K6386" i="21" s="1"/>
  <c r="I3960" i="21"/>
  <c r="K3960" i="21" s="1"/>
  <c r="I3524" i="21"/>
  <c r="K3524" i="21" s="1"/>
  <c r="I2993" i="21"/>
  <c r="K2993" i="21" s="1"/>
  <c r="I929" i="21"/>
  <c r="K929" i="21" s="1"/>
  <c r="I1341" i="21"/>
  <c r="K1341" i="21" s="1"/>
  <c r="I830" i="21"/>
  <c r="K830" i="21" s="1"/>
  <c r="J3771" i="21"/>
  <c r="K3771" i="21" s="1"/>
  <c r="J7622" i="21"/>
  <c r="K7622" i="21" s="1"/>
  <c r="I6670" i="21"/>
  <c r="K6670" i="21" s="1"/>
  <c r="J8633" i="21"/>
  <c r="K8633" i="21" s="1"/>
  <c r="J7298" i="21"/>
  <c r="K7298" i="21" s="1"/>
  <c r="J8136" i="21"/>
  <c r="K8136" i="21" s="1"/>
  <c r="I5033" i="21"/>
  <c r="K5033" i="21" s="1"/>
  <c r="I1095" i="21"/>
  <c r="K1095" i="21" s="1"/>
  <c r="I3808" i="21"/>
  <c r="K3808" i="21" s="1"/>
  <c r="I794" i="21"/>
  <c r="K794" i="21" s="1"/>
  <c r="I4202" i="21"/>
  <c r="K4202" i="21" s="1"/>
  <c r="I4483" i="21"/>
  <c r="K4483" i="21" s="1"/>
  <c r="J3908" i="21"/>
  <c r="K3908" i="21" s="1"/>
  <c r="J4578" i="21"/>
  <c r="K4578" i="21" s="1"/>
  <c r="I1441" i="21"/>
  <c r="K1441" i="21" s="1"/>
  <c r="I975" i="21"/>
  <c r="K975" i="21" s="1"/>
  <c r="I3503" i="21"/>
  <c r="K3503" i="21" s="1"/>
  <c r="J6761" i="21"/>
  <c r="K6761" i="21" s="1"/>
  <c r="I3812" i="21"/>
  <c r="K3812" i="21" s="1"/>
  <c r="I1365" i="21"/>
  <c r="K1365" i="21" s="1"/>
  <c r="J4262" i="21"/>
  <c r="K4262" i="21" s="1"/>
  <c r="J7795" i="21"/>
  <c r="K7795" i="21" s="1"/>
  <c r="J7266" i="21"/>
  <c r="K7266" i="21" s="1"/>
  <c r="I6410" i="21"/>
  <c r="K6410" i="21" s="1"/>
  <c r="J8609" i="21"/>
  <c r="K8609" i="21" s="1"/>
  <c r="I6650" i="21"/>
  <c r="K6650" i="21" s="1"/>
  <c r="J7438" i="21"/>
  <c r="K7438" i="21" s="1"/>
  <c r="I6568" i="21"/>
  <c r="K6568" i="21" s="1"/>
  <c r="I7342" i="21"/>
  <c r="K7342" i="21" s="1"/>
  <c r="I3646" i="21"/>
  <c r="K3646" i="21" s="1"/>
  <c r="J1578" i="21"/>
  <c r="K1578" i="21" s="1"/>
  <c r="I4286" i="21"/>
  <c r="K4286" i="21" s="1"/>
  <c r="I1266" i="21"/>
  <c r="K1266" i="21" s="1"/>
  <c r="I6042" i="21"/>
  <c r="K6042" i="21" s="1"/>
  <c r="J3963" i="21"/>
  <c r="K3963" i="21" s="1"/>
  <c r="I765" i="21"/>
  <c r="K765" i="21" s="1"/>
  <c r="I3697" i="21"/>
  <c r="K3697" i="21" s="1"/>
  <c r="I3855" i="21"/>
  <c r="K3855" i="21" s="1"/>
  <c r="I3807" i="21"/>
  <c r="K3807" i="21" s="1"/>
  <c r="J2918" i="21"/>
  <c r="K2918" i="21" s="1"/>
  <c r="I7704" i="21"/>
  <c r="K7704" i="21" s="1"/>
  <c r="I4562" i="21"/>
  <c r="K4562" i="21" s="1"/>
  <c r="I4628" i="21"/>
  <c r="K4628" i="21" s="1"/>
  <c r="J4748" i="21"/>
  <c r="K4748" i="21" s="1"/>
  <c r="J7959" i="21"/>
  <c r="K7959" i="21" s="1"/>
  <c r="J7602" i="21"/>
  <c r="K7602" i="21" s="1"/>
  <c r="I6502" i="21"/>
  <c r="K6502" i="21" s="1"/>
  <c r="I7586" i="21"/>
  <c r="K7586" i="21" s="1"/>
  <c r="J8379" i="21"/>
  <c r="K8379" i="21" s="1"/>
  <c r="I7057" i="21"/>
  <c r="K7057" i="21" s="1"/>
  <c r="I6854" i="21"/>
  <c r="K6854" i="21" s="1"/>
  <c r="I4292" i="21"/>
  <c r="K4292" i="21" s="1"/>
  <c r="I4030" i="21"/>
  <c r="K4030" i="21" s="1"/>
  <c r="I3499" i="21"/>
  <c r="K3499" i="21" s="1"/>
  <c r="I7579" i="21"/>
  <c r="K7579" i="21" s="1"/>
  <c r="I5898" i="21"/>
  <c r="K5898" i="21" s="1"/>
  <c r="J1899" i="21"/>
  <c r="K1899" i="21" s="1"/>
  <c r="I4147" i="21"/>
  <c r="K4147" i="21" s="1"/>
  <c r="I6519" i="21"/>
  <c r="K6519" i="21" s="1"/>
  <c r="I6362" i="21"/>
  <c r="K6362" i="21" s="1"/>
  <c r="J939" i="21"/>
  <c r="K939" i="21" s="1"/>
  <c r="I1295" i="21"/>
  <c r="K1295" i="21" s="1"/>
  <c r="I6045" i="21"/>
  <c r="K6045" i="21" s="1"/>
  <c r="I7562" i="21"/>
  <c r="K7562" i="21" s="1"/>
  <c r="J8632" i="21"/>
  <c r="K8632" i="21" s="1"/>
  <c r="I1286" i="21"/>
  <c r="K1286" i="21" s="1"/>
  <c r="I1119" i="21"/>
  <c r="K1119" i="21" s="1"/>
  <c r="I831" i="21"/>
  <c r="K831" i="21" s="1"/>
  <c r="J1888" i="21"/>
  <c r="K1888" i="21" s="1"/>
  <c r="I980" i="21"/>
  <c r="K980" i="21" s="1"/>
  <c r="I5991" i="21"/>
  <c r="K5991" i="21" s="1"/>
  <c r="I1176" i="21"/>
  <c r="K1176" i="21" s="1"/>
  <c r="J6792" i="21"/>
  <c r="K6792" i="21" s="1"/>
  <c r="J5607" i="21"/>
  <c r="K5607" i="21" s="1"/>
  <c r="J4751" i="21"/>
  <c r="K4751" i="21" s="1"/>
  <c r="I1122" i="21"/>
  <c r="K1122" i="21" s="1"/>
  <c r="J5710" i="21"/>
  <c r="K5710" i="21" s="1"/>
  <c r="I1338" i="21"/>
  <c r="K1338" i="21" s="1"/>
  <c r="I1461" i="21"/>
  <c r="K1461" i="21" s="1"/>
  <c r="I4361" i="21"/>
  <c r="K4361" i="21" s="1"/>
  <c r="I7176" i="21"/>
  <c r="K7176" i="21" s="1"/>
  <c r="I7824" i="21"/>
  <c r="K7824" i="21" s="1"/>
  <c r="J7609" i="21"/>
  <c r="K7609" i="21" s="1"/>
  <c r="J7799" i="21"/>
  <c r="K7799" i="21" s="1"/>
  <c r="J7563" i="21"/>
  <c r="K7563" i="21" s="1"/>
  <c r="I7390" i="21"/>
  <c r="K7390" i="21" s="1"/>
  <c r="I6022" i="21"/>
  <c r="K6022" i="21" s="1"/>
  <c r="J1179" i="21"/>
  <c r="K1179" i="21" s="1"/>
  <c r="J7792" i="21"/>
  <c r="K7792" i="21" s="1"/>
  <c r="I3836" i="21"/>
  <c r="K3836" i="21" s="1"/>
  <c r="I5873" i="21"/>
  <c r="K5873" i="21" s="1"/>
  <c r="I3687" i="21"/>
  <c r="K3687" i="21" s="1"/>
  <c r="I1152" i="21"/>
  <c r="K1152" i="21" s="1"/>
  <c r="I6002" i="21"/>
  <c r="K6002" i="21" s="1"/>
  <c r="I6305" i="21"/>
  <c r="K6305" i="21" s="1"/>
  <c r="I6047" i="21"/>
  <c r="K6047" i="21" s="1"/>
  <c r="J7767" i="21"/>
  <c r="K7767" i="21" s="1"/>
  <c r="I4313" i="21"/>
  <c r="K4313" i="21" s="1"/>
  <c r="J1552" i="21"/>
  <c r="K1552" i="21" s="1"/>
  <c r="I960" i="21"/>
  <c r="K960" i="21" s="1"/>
  <c r="J7440" i="21"/>
  <c r="K7440" i="21" s="1"/>
  <c r="I7192" i="21"/>
  <c r="K7192" i="21" s="1"/>
  <c r="J8471" i="21"/>
  <c r="K8471" i="21" s="1"/>
  <c r="I6883" i="21"/>
  <c r="K6883" i="21" s="1"/>
  <c r="J7967" i="21"/>
  <c r="K7967" i="21" s="1"/>
  <c r="I5992" i="21"/>
  <c r="K5992" i="21" s="1"/>
  <c r="I7561" i="21"/>
  <c r="K7561" i="21" s="1"/>
  <c r="I1369" i="21"/>
  <c r="K1369" i="21" s="1"/>
  <c r="I6858" i="21"/>
  <c r="K6858" i="21" s="1"/>
  <c r="I5016" i="21"/>
  <c r="K5016" i="21" s="1"/>
  <c r="I1172" i="21"/>
  <c r="K1172" i="21" s="1"/>
  <c r="I1464" i="21"/>
  <c r="K1464" i="21" s="1"/>
  <c r="I1130" i="21"/>
  <c r="K1130" i="21" s="1"/>
  <c r="J7773" i="21"/>
  <c r="K7773" i="21" s="1"/>
  <c r="I3450" i="21"/>
  <c r="K3450" i="21" s="1"/>
  <c r="I1459" i="21"/>
  <c r="K1459" i="21" s="1"/>
  <c r="I4482" i="21"/>
  <c r="K4482" i="21" s="1"/>
  <c r="I6231" i="21"/>
  <c r="K6231" i="21" s="1"/>
  <c r="I3314" i="21"/>
  <c r="K3314" i="21" s="1"/>
  <c r="J7515" i="21"/>
  <c r="K7515" i="21" s="1"/>
  <c r="I6334" i="21"/>
  <c r="K6334" i="21" s="1"/>
  <c r="J1248" i="21"/>
  <c r="K1248" i="21" s="1"/>
  <c r="J6121" i="21"/>
  <c r="K6121" i="21" s="1"/>
  <c r="I761" i="21"/>
  <c r="K761" i="21" s="1"/>
  <c r="I816" i="21"/>
  <c r="K816" i="21" s="1"/>
  <c r="J6600" i="21"/>
  <c r="K6600" i="21" s="1"/>
  <c r="J7775" i="21"/>
  <c r="K7775" i="21" s="1"/>
  <c r="J7599" i="21"/>
  <c r="K7599" i="21" s="1"/>
  <c r="I7196" i="21"/>
  <c r="K7196" i="21" s="1"/>
  <c r="J7632" i="21"/>
  <c r="K7632" i="21" s="1"/>
  <c r="J6450" i="21"/>
  <c r="K6450" i="21" s="1"/>
  <c r="J5920" i="21"/>
  <c r="K5920" i="21" s="1"/>
  <c r="J7457" i="21"/>
  <c r="K7457" i="21" s="1"/>
  <c r="J5273" i="21"/>
  <c r="K5273" i="21" s="1"/>
  <c r="I1032" i="21"/>
  <c r="K1032" i="21" s="1"/>
  <c r="I6071" i="21"/>
  <c r="K6071" i="21" s="1"/>
  <c r="I814" i="21"/>
  <c r="K814" i="21" s="1"/>
  <c r="J5606" i="21"/>
  <c r="K5606" i="21" s="1"/>
  <c r="J1131" i="21"/>
  <c r="K1131" i="21" s="1"/>
  <c r="I6214" i="21"/>
  <c r="K6214" i="21" s="1"/>
  <c r="J5594" i="21"/>
  <c r="K5594" i="21" s="1"/>
  <c r="J1415" i="21"/>
  <c r="K1415" i="21" s="1"/>
  <c r="I1298" i="21"/>
  <c r="K1298" i="21" s="1"/>
  <c r="I1269" i="21"/>
  <c r="K1269" i="21" s="1"/>
  <c r="I7365" i="21"/>
  <c r="K7365" i="21" s="1"/>
  <c r="I5900" i="21"/>
  <c r="K5900" i="21" s="1"/>
  <c r="J5752" i="21"/>
  <c r="K5752" i="21" s="1"/>
  <c r="I812" i="21"/>
  <c r="K812" i="21" s="1"/>
  <c r="I1153" i="21"/>
  <c r="K1153" i="21" s="1"/>
  <c r="I6159" i="21"/>
  <c r="K6159" i="21" s="1"/>
  <c r="J7936" i="21"/>
  <c r="K7936" i="21" s="1"/>
  <c r="I6878" i="21"/>
  <c r="K6878" i="21" s="1"/>
  <c r="I6357" i="21"/>
  <c r="K6357" i="21" s="1"/>
  <c r="J8739" i="21"/>
  <c r="K8739" i="21" s="1"/>
  <c r="I6521" i="21"/>
  <c r="K6521" i="21" s="1"/>
  <c r="I7672" i="21"/>
  <c r="K7672" i="21" s="1"/>
  <c r="I7754" i="21"/>
  <c r="K7754" i="21" s="1"/>
  <c r="I4535" i="21"/>
  <c r="K4535" i="21" s="1"/>
  <c r="I8009" i="21"/>
  <c r="K8009" i="21" s="1"/>
  <c r="I1314" i="21"/>
  <c r="K1314" i="21" s="1"/>
  <c r="I6406" i="21"/>
  <c r="K6406" i="21" s="1"/>
  <c r="I7986" i="21"/>
  <c r="K7986" i="21" s="1"/>
  <c r="I1272" i="21"/>
  <c r="K1272" i="21" s="1"/>
  <c r="J5499" i="21"/>
  <c r="K5499" i="21" s="1"/>
  <c r="I6833" i="21"/>
  <c r="K6833" i="21" s="1"/>
  <c r="I1317" i="21"/>
  <c r="K1317" i="21" s="1"/>
  <c r="J7937" i="21"/>
  <c r="K7937" i="21" s="1"/>
  <c r="I1103" i="21"/>
  <c r="K1103" i="21" s="1"/>
  <c r="I3974" i="21"/>
  <c r="K3974" i="21" s="1"/>
  <c r="I1191" i="21"/>
  <c r="K1191" i="21" s="1"/>
  <c r="I4346" i="21"/>
  <c r="K4346" i="21" s="1"/>
  <c r="J3723" i="21"/>
  <c r="K3723" i="21" s="1"/>
  <c r="I7535" i="21"/>
  <c r="K7535" i="21" s="1"/>
  <c r="J7587" i="21"/>
  <c r="K7587" i="21" s="1"/>
  <c r="I7894" i="21"/>
  <c r="K7894" i="21" s="1"/>
  <c r="J5924" i="21"/>
  <c r="K5924" i="21" s="1"/>
  <c r="I1460" i="21"/>
  <c r="K1460" i="21" s="1"/>
  <c r="I4866" i="21"/>
  <c r="K4866" i="21" s="1"/>
  <c r="J5451" i="21"/>
  <c r="K5451" i="21" s="1"/>
  <c r="I3686" i="21"/>
  <c r="K3686" i="21" s="1"/>
  <c r="I6518" i="21"/>
  <c r="K6518" i="21" s="1"/>
  <c r="I7508" i="21"/>
  <c r="K7508" i="21" s="1"/>
  <c r="J6952" i="21"/>
  <c r="K6952" i="21" s="1"/>
  <c r="J7827" i="21"/>
  <c r="K7827" i="21" s="1"/>
  <c r="I7890" i="21"/>
  <c r="K7890" i="21" s="1"/>
  <c r="J7432" i="21"/>
  <c r="K7432" i="21" s="1"/>
  <c r="J7464" i="21"/>
  <c r="K7464" i="21" s="1"/>
  <c r="J5103" i="21"/>
  <c r="K5103" i="21" s="1"/>
  <c r="I1440" i="21"/>
  <c r="K1440" i="21" s="1"/>
  <c r="J878" i="21"/>
  <c r="K878" i="21" s="1"/>
  <c r="I1154" i="21"/>
  <c r="K1154" i="21" s="1"/>
  <c r="I4335" i="21"/>
  <c r="K4335" i="21" s="1"/>
  <c r="J7631" i="21"/>
  <c r="K7631" i="21" s="1"/>
  <c r="I1287" i="21"/>
  <c r="K1287" i="21" s="1"/>
  <c r="J4438" i="21"/>
  <c r="K4438" i="21" s="1"/>
  <c r="J7437" i="21"/>
  <c r="K7437" i="21" s="1"/>
  <c r="I7167" i="21"/>
  <c r="K7167" i="21" s="1"/>
  <c r="I4142" i="21"/>
  <c r="K4142" i="21" s="1"/>
  <c r="I3716" i="21"/>
  <c r="K3716" i="21" s="1"/>
  <c r="J1407" i="21"/>
  <c r="K1407" i="21" s="1"/>
  <c r="I4363" i="21"/>
  <c r="K4363" i="21" s="1"/>
  <c r="J7941" i="21"/>
  <c r="K7941" i="21" s="1"/>
  <c r="J4912" i="21"/>
  <c r="K4912" i="21" s="1"/>
  <c r="I4821" i="21"/>
  <c r="K4821" i="21" s="1"/>
  <c r="J7970" i="21"/>
  <c r="K7970" i="21" s="1"/>
  <c r="I6838" i="21"/>
  <c r="K6838" i="21" s="1"/>
  <c r="J7659" i="21"/>
  <c r="K7659" i="21" s="1"/>
  <c r="J8547" i="21"/>
  <c r="K8547" i="21" s="1"/>
  <c r="J7995" i="21"/>
  <c r="K7995" i="21" s="1"/>
  <c r="J2059" i="21"/>
  <c r="K2059" i="21" s="1"/>
  <c r="I4368" i="21"/>
  <c r="K4368" i="21" s="1"/>
  <c r="I4047" i="21"/>
  <c r="K4047" i="21" s="1"/>
  <c r="I4122" i="21"/>
  <c r="K4122" i="21" s="1"/>
  <c r="I3383" i="21"/>
  <c r="K3383" i="21" s="1"/>
  <c r="I786" i="21"/>
  <c r="K786" i="21" s="1"/>
  <c r="J1886" i="21"/>
  <c r="K1886" i="21" s="1"/>
  <c r="I926" i="21"/>
  <c r="K926" i="21" s="1"/>
  <c r="J7899" i="21"/>
  <c r="K7899" i="21" s="1"/>
  <c r="J7123" i="21"/>
  <c r="K7123" i="21" s="1"/>
  <c r="I6158" i="21"/>
  <c r="K6158" i="21" s="1"/>
  <c r="I841" i="21"/>
  <c r="K841" i="21" s="1"/>
  <c r="I3984" i="21"/>
  <c r="K3984" i="21" s="1"/>
  <c r="J8282" i="21"/>
  <c r="K8282" i="21" s="1"/>
  <c r="J7796" i="21"/>
  <c r="K7796" i="21" s="1"/>
  <c r="J8303" i="21"/>
  <c r="K8303" i="21" s="1"/>
  <c r="I7988" i="21"/>
  <c r="K7988" i="21" s="1"/>
  <c r="I6857" i="21"/>
  <c r="K6857" i="21" s="1"/>
  <c r="I1434" i="21"/>
  <c r="K1434" i="21" s="1"/>
  <c r="I6326" i="21"/>
  <c r="K6326" i="21" s="1"/>
  <c r="I3354" i="21"/>
  <c r="K3354" i="21" s="1"/>
  <c r="I3331" i="21"/>
  <c r="K3331" i="21" s="1"/>
  <c r="I7049" i="21"/>
  <c r="K7049" i="21" s="1"/>
  <c r="J4440" i="21"/>
  <c r="K4440" i="21" s="1"/>
  <c r="J5691" i="21"/>
  <c r="K5691" i="21" s="1"/>
  <c r="I6569" i="21"/>
  <c r="K6569" i="21" s="1"/>
  <c r="I1150" i="21"/>
  <c r="K1150" i="21" s="1"/>
  <c r="I7193" i="21"/>
  <c r="K7193" i="21" s="1"/>
  <c r="I1173" i="21"/>
  <c r="K1173" i="21" s="1"/>
  <c r="I6578" i="21"/>
  <c r="K6578" i="21" s="1"/>
  <c r="J1416" i="21"/>
  <c r="K1416" i="21" s="1"/>
  <c r="J7968" i="21"/>
  <c r="K7968" i="21" s="1"/>
  <c r="J8635" i="21"/>
  <c r="K8635" i="21" s="1"/>
  <c r="I7671" i="21"/>
  <c r="K7671" i="21" s="1"/>
  <c r="J6759" i="21"/>
  <c r="K6759" i="21" s="1"/>
  <c r="I6400" i="21"/>
  <c r="K6400" i="21" s="1"/>
  <c r="I1274" i="21"/>
  <c r="K1274" i="21" s="1"/>
  <c r="I855" i="21"/>
  <c r="K855" i="21" s="1"/>
  <c r="I1168" i="21"/>
  <c r="K1168" i="21" s="1"/>
  <c r="I1273" i="21"/>
  <c r="K1273" i="21" s="1"/>
  <c r="I1010" i="21"/>
  <c r="K1010" i="21" s="1"/>
  <c r="I1142" i="21"/>
  <c r="K1142" i="21" s="1"/>
  <c r="I1264" i="21"/>
  <c r="K1264" i="21" s="1"/>
  <c r="I1196" i="21"/>
  <c r="K1196" i="21" s="1"/>
  <c r="I1435" i="21"/>
  <c r="K1435" i="21" s="1"/>
  <c r="I1268" i="21"/>
  <c r="K1268" i="21" s="1"/>
  <c r="I985" i="21"/>
  <c r="K985" i="21" s="1"/>
  <c r="I1174" i="21"/>
  <c r="K1174" i="21" s="1"/>
  <c r="I767" i="21"/>
  <c r="K767" i="21" s="1"/>
  <c r="I1431" i="21"/>
  <c r="K1431" i="21" s="1"/>
  <c r="I1125" i="21"/>
  <c r="K1125" i="21" s="1"/>
  <c r="I793" i="21"/>
  <c r="K793" i="21" s="1"/>
  <c r="I863" i="21"/>
  <c r="K863" i="21" s="1"/>
  <c r="I1148" i="21"/>
  <c r="K1148" i="21" s="1"/>
  <c r="I976" i="21"/>
  <c r="K976" i="21" s="1"/>
  <c r="I933" i="21"/>
  <c r="K933" i="21" s="1"/>
  <c r="I792" i="21"/>
  <c r="K792" i="21" s="1"/>
  <c r="I1312" i="21"/>
  <c r="K1312" i="21" s="1"/>
  <c r="R10" i="21" a="1"/>
  <c r="R10" i="21" s="1"/>
  <c r="O10" i="21" s="1"/>
  <c r="Q7" i="21" a="1"/>
  <c r="Q7" i="21" s="1"/>
  <c r="N7" i="21" s="1"/>
  <c r="I2304" i="21" s="1"/>
  <c r="K2304" i="21" s="1"/>
  <c r="R15" i="21" a="1"/>
  <c r="R15" i="21" s="1"/>
  <c r="O15" i="21" s="1"/>
  <c r="J8636" i="21" s="1"/>
  <c r="K8636" i="21" s="1"/>
  <c r="Q13" i="21" a="1"/>
  <c r="Q13" i="21" s="1"/>
  <c r="N13" i="21" s="1"/>
  <c r="I6639" i="21" s="1"/>
  <c r="K6639" i="21" s="1"/>
  <c r="R6" i="21" a="1"/>
  <c r="R6" i="21" s="1"/>
  <c r="O6" i="21" s="1"/>
  <c r="R8" i="21" a="1"/>
  <c r="R8" i="21" s="1"/>
  <c r="O8" i="21" s="1"/>
  <c r="I1454" i="21"/>
  <c r="K1454" i="21" s="1"/>
  <c r="I854" i="21"/>
  <c r="K854" i="21" s="1"/>
  <c r="I1437" i="21"/>
  <c r="K1437" i="21" s="1"/>
  <c r="J5761" i="21"/>
  <c r="K5761" i="21" s="1"/>
  <c r="I6142" i="21"/>
  <c r="K6142" i="21" s="1"/>
  <c r="I4058" i="21"/>
  <c r="K4058" i="21" s="1"/>
  <c r="I5041" i="21"/>
  <c r="K5041" i="21" s="1"/>
  <c r="I4723" i="21"/>
  <c r="K4723" i="21" s="1"/>
  <c r="I938" i="21"/>
  <c r="K938" i="21" s="1"/>
  <c r="I4055" i="21"/>
  <c r="K4055" i="21" s="1"/>
  <c r="I3860" i="21"/>
  <c r="K3860" i="21" s="1"/>
  <c r="I999" i="21"/>
  <c r="K999" i="21" s="1"/>
  <c r="J3769" i="21"/>
  <c r="K3769" i="21" s="1"/>
  <c r="I4791" i="21"/>
  <c r="K4791" i="21" s="1"/>
  <c r="I4704" i="21"/>
  <c r="K4704" i="21" s="1"/>
  <c r="J8301" i="21"/>
  <c r="K8301" i="21" s="1"/>
  <c r="I6577" i="21"/>
  <c r="K6577" i="21" s="1"/>
  <c r="I5063" i="21"/>
  <c r="K5063" i="21" s="1"/>
  <c r="J5415" i="21"/>
  <c r="K5415" i="21" s="1"/>
  <c r="I3692" i="21"/>
  <c r="K3692" i="21" s="1"/>
  <c r="I4391" i="21"/>
  <c r="K4391" i="21" s="1"/>
  <c r="I3717" i="21"/>
  <c r="K3717" i="21" s="1"/>
  <c r="I833" i="21"/>
  <c r="K833" i="21" s="1"/>
  <c r="J4035" i="21"/>
  <c r="K4035" i="21" s="1"/>
  <c r="I5010" i="21"/>
  <c r="K5010" i="21" s="1"/>
  <c r="J7268" i="21"/>
  <c r="K7268" i="21" s="1"/>
  <c r="I6073" i="21"/>
  <c r="K6073" i="21" s="1"/>
  <c r="J735" i="21"/>
  <c r="K735" i="21" s="1"/>
  <c r="I3981" i="21"/>
  <c r="K3981" i="21" s="1"/>
  <c r="I5055" i="21"/>
  <c r="K5055" i="21" s="1"/>
  <c r="I6505" i="21"/>
  <c r="K6505" i="21" s="1"/>
  <c r="I6040" i="21"/>
  <c r="K6040" i="21" s="1"/>
  <c r="I7175" i="21"/>
  <c r="K7175" i="21" s="1"/>
  <c r="I6189" i="21"/>
  <c r="K6189" i="21" s="1"/>
  <c r="I4390" i="21"/>
  <c r="K4390" i="21" s="1"/>
  <c r="I6192" i="21"/>
  <c r="K6192" i="21" s="1"/>
  <c r="I2133" i="21"/>
  <c r="K2133" i="21" s="1"/>
  <c r="J2355" i="21"/>
  <c r="K2355" i="21" s="1"/>
  <c r="I6162" i="21"/>
  <c r="K6162" i="21" s="1"/>
  <c r="I931" i="21"/>
  <c r="K931" i="21" s="1"/>
  <c r="I4982" i="21"/>
  <c r="K4982" i="21" s="1"/>
  <c r="J1753" i="21"/>
  <c r="K1753" i="21" s="1"/>
  <c r="I4388" i="21"/>
  <c r="K4388" i="21" s="1"/>
  <c r="J2564" i="21"/>
  <c r="K2564" i="21" s="1"/>
  <c r="J1911" i="21"/>
  <c r="K1911" i="21" s="1"/>
  <c r="J1585" i="21"/>
  <c r="K1585" i="21" s="1"/>
  <c r="I6309" i="21"/>
  <c r="K6309" i="21" s="1"/>
  <c r="J4600" i="21"/>
  <c r="K4600" i="21" s="1"/>
  <c r="J2224" i="21"/>
  <c r="K2224" i="21" s="1"/>
  <c r="J1918" i="21"/>
  <c r="K1918" i="21" s="1"/>
  <c r="J4371" i="21"/>
  <c r="K4371" i="21" s="1"/>
  <c r="J5592" i="21"/>
  <c r="K5592" i="21" s="1"/>
  <c r="I7817" i="21"/>
  <c r="K7817" i="21" s="1"/>
  <c r="I1147" i="21"/>
  <c r="K1147" i="21" s="1"/>
  <c r="J4430" i="21"/>
  <c r="K4430" i="21" s="1"/>
  <c r="I4166" i="21"/>
  <c r="K4166" i="21" s="1"/>
  <c r="J7629" i="21"/>
  <c r="K7629" i="21" s="1"/>
  <c r="J7094" i="21"/>
  <c r="K7094" i="21" s="1"/>
  <c r="J4599" i="21"/>
  <c r="K4599" i="21" s="1"/>
  <c r="J3782" i="21"/>
  <c r="K3782" i="21" s="1"/>
  <c r="I1940" i="21"/>
  <c r="K1940" i="21" s="1"/>
  <c r="J5416" i="21"/>
  <c r="K5416" i="21" s="1"/>
  <c r="J5946" i="21"/>
  <c r="K5946" i="21" s="1"/>
  <c r="I1004" i="21"/>
  <c r="K1004" i="21" s="1"/>
  <c r="J5613" i="21"/>
  <c r="K5613" i="21" s="1"/>
  <c r="I6669" i="21"/>
  <c r="K6669" i="21" s="1"/>
  <c r="J4240" i="21"/>
  <c r="K4240" i="21" s="1"/>
  <c r="I1294" i="21"/>
  <c r="K1294" i="21" s="1"/>
  <c r="I4150" i="21"/>
  <c r="K4150" i="21" s="1"/>
  <c r="I3999" i="21"/>
  <c r="K3999" i="21" s="1"/>
  <c r="I3985" i="21"/>
  <c r="K3985" i="21" s="1"/>
  <c r="J5943" i="21"/>
  <c r="K5943" i="21" s="1"/>
  <c r="J2926" i="21"/>
  <c r="K2926" i="21" s="1"/>
  <c r="I760" i="21"/>
  <c r="K760" i="21" s="1"/>
  <c r="I1321" i="21"/>
  <c r="K1321" i="21" s="1"/>
  <c r="I4994" i="21"/>
  <c r="K4994" i="21" s="1"/>
  <c r="I1466" i="21"/>
  <c r="K1466" i="21" s="1"/>
  <c r="I6308" i="21"/>
  <c r="K6308" i="21" s="1"/>
  <c r="I1094" i="21"/>
  <c r="K1094" i="21" s="1"/>
  <c r="I6811" i="21"/>
  <c r="K6811" i="21" s="1"/>
  <c r="J8638" i="21"/>
  <c r="K8638" i="21" s="1"/>
  <c r="I4676" i="21"/>
  <c r="K4676" i="21" s="1"/>
  <c r="J5612" i="21"/>
  <c r="K5612" i="21" s="1"/>
  <c r="I8054" i="21"/>
  <c r="K8054" i="21" s="1"/>
  <c r="I6193" i="21"/>
  <c r="K6193" i="21" s="1"/>
  <c r="I6831" i="21"/>
  <c r="K6831" i="21" s="1"/>
  <c r="I3481" i="21"/>
  <c r="K3481" i="21" s="1"/>
  <c r="I1334" i="21"/>
  <c r="K1334" i="21" s="1"/>
  <c r="I4818" i="21"/>
  <c r="K4818" i="21" s="1"/>
  <c r="J4437" i="21"/>
  <c r="K4437" i="21" s="1"/>
  <c r="J3765" i="21"/>
  <c r="K3765" i="21" s="1"/>
  <c r="I4192" i="21"/>
  <c r="K4192" i="21" s="1"/>
  <c r="J5091" i="21"/>
  <c r="K5091" i="21" s="1"/>
  <c r="I5990" i="21"/>
  <c r="K5990" i="21" s="1"/>
  <c r="I857" i="21"/>
  <c r="K857" i="21" s="1"/>
  <c r="I4359" i="21"/>
  <c r="K4359" i="21" s="1"/>
  <c r="I5135" i="21"/>
  <c r="K5135" i="21" s="1"/>
  <c r="I3698" i="21"/>
  <c r="K3698" i="21" s="1"/>
  <c r="I3884" i="21"/>
  <c r="K3884" i="21" s="1"/>
  <c r="I6329" i="21"/>
  <c r="K6329" i="21" s="1"/>
  <c r="I1465" i="21"/>
  <c r="K1465" i="21" s="1"/>
  <c r="I1128" i="21"/>
  <c r="K1128" i="21" s="1"/>
  <c r="I7006" i="21"/>
  <c r="K7006" i="21" s="1"/>
  <c r="I4334" i="21"/>
  <c r="K4334" i="21" s="1"/>
  <c r="J5277" i="21"/>
  <c r="K5277" i="21" s="1"/>
  <c r="J6762" i="21"/>
  <c r="K6762" i="21" s="1"/>
  <c r="I6859" i="21"/>
  <c r="K6859" i="21" s="1"/>
  <c r="I7891" i="21"/>
  <c r="K7891" i="21" s="1"/>
  <c r="J7944" i="21"/>
  <c r="K7944" i="21" s="1"/>
  <c r="I4625" i="21"/>
  <c r="K4625" i="21" s="1"/>
  <c r="I4384" i="21"/>
  <c r="K4384" i="21" s="1"/>
  <c r="I6145" i="21"/>
  <c r="K6145" i="21" s="1"/>
  <c r="J5584" i="21"/>
  <c r="K5584" i="21" s="1"/>
  <c r="J1707" i="21"/>
  <c r="K1707" i="21" s="1"/>
  <c r="I6230" i="21"/>
  <c r="K6230" i="21" s="1"/>
  <c r="I4226" i="21"/>
  <c r="K4226" i="21" s="1"/>
  <c r="I954" i="21"/>
  <c r="K954" i="21" s="1"/>
  <c r="I4792" i="21"/>
  <c r="K4792" i="21" s="1"/>
  <c r="I6550" i="21"/>
  <c r="K6550" i="21" s="1"/>
  <c r="J4940" i="21"/>
  <c r="K4940" i="21" s="1"/>
  <c r="I4846" i="21"/>
  <c r="K4846" i="21" s="1"/>
  <c r="I8583" i="21"/>
  <c r="K8583" i="21" s="1"/>
  <c r="I1198" i="21"/>
  <c r="K1198" i="21" s="1"/>
  <c r="I6911" i="21"/>
  <c r="K6911" i="21" s="1"/>
  <c r="I5895" i="21"/>
  <c r="K5895" i="21" s="1"/>
  <c r="I7815" i="21"/>
  <c r="K7815" i="21" s="1"/>
  <c r="I4345" i="21"/>
  <c r="K4345" i="21" s="1"/>
  <c r="J5275" i="21"/>
  <c r="K5275" i="21" s="1"/>
  <c r="I3647" i="21"/>
  <c r="K3647" i="21" s="1"/>
  <c r="I4152" i="21"/>
  <c r="K4152" i="21" s="1"/>
  <c r="J8277" i="21"/>
  <c r="K8277" i="21" s="1"/>
  <c r="J7960" i="21"/>
  <c r="K7960" i="21" s="1"/>
  <c r="I8057" i="21"/>
  <c r="K8057" i="21" s="1"/>
  <c r="J7790" i="21"/>
  <c r="K7790" i="21" s="1"/>
  <c r="I7838" i="21"/>
  <c r="K7838" i="21" s="1"/>
  <c r="I1127" i="21"/>
  <c r="K1127" i="21" s="1"/>
  <c r="I4196" i="21"/>
  <c r="K4196" i="21" s="1"/>
  <c r="I4961" i="21"/>
  <c r="K4961" i="21" s="1"/>
  <c r="J2420" i="21"/>
  <c r="K2420" i="21" s="1"/>
  <c r="I6063" i="21"/>
  <c r="K6063" i="21" s="1"/>
  <c r="J1214" i="21"/>
  <c r="K1214" i="21" s="1"/>
  <c r="J4227" i="21"/>
  <c r="K4227" i="21" s="1"/>
  <c r="I1120" i="21"/>
  <c r="K1120" i="21" s="1"/>
  <c r="J5779" i="21"/>
  <c r="K5779" i="21" s="1"/>
  <c r="J5739" i="21"/>
  <c r="K5739" i="21" s="1"/>
  <c r="I7143" i="21"/>
  <c r="K7143" i="21" s="1"/>
  <c r="J7455" i="21"/>
  <c r="K7455" i="21" s="1"/>
  <c r="I1367" i="21"/>
  <c r="K1367" i="21" s="1"/>
  <c r="I858" i="21"/>
  <c r="K858" i="21" s="1"/>
  <c r="J5582" i="21"/>
  <c r="K5582" i="21" s="1"/>
  <c r="I8039" i="21"/>
  <c r="K8039" i="21" s="1"/>
  <c r="I2185" i="21"/>
  <c r="K2185" i="21" s="1"/>
  <c r="I4724" i="21"/>
  <c r="K4724" i="21" s="1"/>
  <c r="J1406" i="21"/>
  <c r="K1406" i="21" s="1"/>
  <c r="I1455" i="21"/>
  <c r="K1455" i="21" s="1"/>
  <c r="I3983" i="21"/>
  <c r="K3983" i="21" s="1"/>
  <c r="I7053" i="21"/>
  <c r="K7053" i="21" s="1"/>
  <c r="I1293" i="21"/>
  <c r="K1293" i="21" s="1"/>
  <c r="J2055" i="21"/>
  <c r="K2055" i="21" s="1"/>
  <c r="I4622" i="21"/>
  <c r="K4622" i="21" s="1"/>
  <c r="I4673" i="21"/>
  <c r="K4673" i="21" s="1"/>
  <c r="J7103" i="21"/>
  <c r="K7103" i="21" s="1"/>
  <c r="I982" i="21"/>
  <c r="K982" i="21" s="1"/>
  <c r="I7414" i="21"/>
  <c r="K7414" i="21" s="1"/>
  <c r="I7723" i="21"/>
  <c r="K7723" i="21" s="1"/>
  <c r="J8134" i="21"/>
  <c r="K8134" i="21" s="1"/>
  <c r="J8114" i="21"/>
  <c r="K8114" i="21" s="1"/>
  <c r="I6664" i="21"/>
  <c r="K6664" i="21" s="1"/>
  <c r="J6480" i="21"/>
  <c r="K6480" i="21" s="1"/>
  <c r="J8439" i="21"/>
  <c r="K8439" i="21" s="1"/>
  <c r="J8135" i="21"/>
  <c r="K8135" i="21" s="1"/>
  <c r="I7678" i="21"/>
  <c r="K7678" i="21" s="1"/>
  <c r="I4886" i="21"/>
  <c r="K4886" i="21" s="1"/>
  <c r="I3190" i="21"/>
  <c r="K3190" i="21" s="1"/>
  <c r="J3932" i="21"/>
  <c r="K3932" i="21" s="1"/>
  <c r="I1024" i="21"/>
  <c r="K1024" i="21" s="1"/>
  <c r="I6379" i="21"/>
  <c r="K6379" i="21" s="1"/>
  <c r="I1346" i="21"/>
  <c r="K1346" i="21" s="1"/>
  <c r="J4266" i="21"/>
  <c r="K4266" i="21" s="1"/>
  <c r="I4343" i="21"/>
  <c r="K4343" i="21" s="1"/>
  <c r="I3830" i="21"/>
  <c r="K3830" i="21" s="1"/>
  <c r="I1098" i="21"/>
  <c r="K1098" i="21" s="1"/>
  <c r="J4579" i="21"/>
  <c r="K4579" i="21" s="1"/>
  <c r="J7442" i="21"/>
  <c r="K7442" i="21" s="1"/>
  <c r="I1292" i="21"/>
  <c r="K1292" i="21" s="1"/>
  <c r="I1027" i="21"/>
  <c r="K1027" i="21" s="1"/>
  <c r="I7383" i="21"/>
  <c r="K7383" i="21" s="1"/>
  <c r="I6662" i="21"/>
  <c r="K6662" i="21" s="1"/>
  <c r="I7178" i="21"/>
  <c r="K7178" i="21" s="1"/>
  <c r="I8488" i="21"/>
  <c r="K8488" i="21" s="1"/>
  <c r="J7961" i="21"/>
  <c r="K7961" i="21" s="1"/>
  <c r="J8294" i="21"/>
  <c r="K8294" i="21" s="1"/>
  <c r="I7747" i="21"/>
  <c r="K7747" i="21" s="1"/>
  <c r="J7290" i="21"/>
  <c r="K7290" i="21" s="1"/>
  <c r="J4080" i="21"/>
  <c r="K4080" i="21" s="1"/>
  <c r="I4214" i="21"/>
  <c r="K4214" i="21" s="1"/>
  <c r="I6046" i="21"/>
  <c r="K6046" i="21" s="1"/>
  <c r="I6048" i="21"/>
  <c r="K6048" i="21" s="1"/>
  <c r="J4413" i="21"/>
  <c r="K4413" i="21" s="1"/>
  <c r="I4118" i="21"/>
  <c r="K4118" i="21" s="1"/>
  <c r="J2280" i="21"/>
  <c r="K2280" i="21" s="1"/>
  <c r="I4052" i="21"/>
  <c r="K4052" i="21" s="1"/>
  <c r="J2085" i="21"/>
  <c r="K2085" i="21" s="1"/>
  <c r="I6885" i="21"/>
  <c r="K6885" i="21" s="1"/>
  <c r="J4779" i="21"/>
  <c r="K4779" i="21" s="1"/>
  <c r="J6114" i="21"/>
  <c r="K6114" i="21" s="1"/>
  <c r="J5253" i="21"/>
  <c r="K5253" i="21" s="1"/>
  <c r="I6235" i="21"/>
  <c r="K6235" i="21" s="1"/>
  <c r="J987" i="21"/>
  <c r="K987" i="21" s="1"/>
  <c r="I7241" i="21"/>
  <c r="K7241" i="21" s="1"/>
  <c r="I807" i="21"/>
  <c r="K807" i="21" s="1"/>
  <c r="I4051" i="21"/>
  <c r="K4051" i="21" s="1"/>
  <c r="J4754" i="21"/>
  <c r="K4754" i="21" s="1"/>
  <c r="I3881" i="21"/>
  <c r="K3881" i="21" s="1"/>
  <c r="I7552" i="21"/>
  <c r="K7552" i="21" s="1"/>
  <c r="I8328" i="21"/>
  <c r="K8328" i="21" s="1"/>
  <c r="I6698" i="21"/>
  <c r="K6698" i="21" s="1"/>
  <c r="J7610" i="21"/>
  <c r="K7610" i="21" s="1"/>
  <c r="J8462" i="21"/>
  <c r="K8462" i="21" s="1"/>
  <c r="I7243" i="21"/>
  <c r="K7243" i="21" s="1"/>
  <c r="J7539" i="21"/>
  <c r="K7539" i="21" s="1"/>
  <c r="J7801" i="21"/>
  <c r="K7801" i="21" s="1"/>
  <c r="I808" i="21"/>
  <c r="K808" i="21" s="1"/>
  <c r="I6337" i="21"/>
  <c r="K6337" i="21" s="1"/>
  <c r="I4172" i="21"/>
  <c r="K4172" i="21" s="1"/>
  <c r="I6407" i="21"/>
  <c r="K6407" i="21" s="1"/>
  <c r="J3747" i="21"/>
  <c r="K3747" i="21" s="1"/>
  <c r="I3980" i="21"/>
  <c r="K3980" i="21" s="1"/>
  <c r="I6889" i="21"/>
  <c r="K6889" i="21" s="1"/>
  <c r="I5060" i="21"/>
  <c r="K5060" i="21" s="1"/>
  <c r="I4293" i="21"/>
  <c r="K4293" i="21" s="1"/>
  <c r="I961" i="21"/>
  <c r="K961" i="21" s="1"/>
  <c r="I7338" i="21"/>
  <c r="K7338" i="21" s="1"/>
  <c r="I2945" i="21"/>
  <c r="K2945" i="21" s="1"/>
  <c r="I6671" i="21"/>
  <c r="K6671" i="21" s="1"/>
  <c r="I4316" i="21"/>
  <c r="K4316" i="21" s="1"/>
  <c r="J912" i="21"/>
  <c r="K912" i="21" s="1"/>
  <c r="J7611" i="21"/>
  <c r="K7611" i="21" s="1"/>
  <c r="J1388" i="21"/>
  <c r="K1388" i="21" s="1"/>
  <c r="I7487" i="21"/>
  <c r="K7487" i="21" s="1"/>
  <c r="I1778" i="21"/>
  <c r="K1778" i="21" s="1"/>
  <c r="I6697" i="21"/>
  <c r="K6697" i="21" s="1"/>
  <c r="I3114" i="21"/>
  <c r="K3114" i="21" s="1"/>
  <c r="I6866" i="21"/>
  <c r="K6866" i="21" s="1"/>
  <c r="I4508" i="21"/>
  <c r="K4508" i="21" s="1"/>
  <c r="I1009" i="21"/>
  <c r="K1009" i="21" s="1"/>
  <c r="I4145" i="21"/>
  <c r="K4145" i="21" s="1"/>
  <c r="I4143" i="21"/>
  <c r="K4143" i="21" s="1"/>
  <c r="J8523" i="21"/>
  <c r="K8523" i="21" s="1"/>
  <c r="I6722" i="21"/>
  <c r="K6722" i="21" s="1"/>
  <c r="J8307" i="21"/>
  <c r="K8307" i="21" s="1"/>
  <c r="J8451" i="21"/>
  <c r="K8451" i="21" s="1"/>
  <c r="J8443" i="21"/>
  <c r="K8443" i="21" s="1"/>
  <c r="J8631" i="21"/>
  <c r="K8631" i="21" s="1"/>
  <c r="I7726" i="21"/>
  <c r="K7726" i="21" s="1"/>
  <c r="I986" i="21"/>
  <c r="K986" i="21" s="1"/>
  <c r="I7001" i="21"/>
  <c r="K7001" i="21" s="1"/>
  <c r="J5616" i="21"/>
  <c r="K5616" i="21" s="1"/>
  <c r="J4576" i="21"/>
  <c r="K4576" i="21" s="1"/>
  <c r="I6164" i="21"/>
  <c r="K6164" i="21" s="1"/>
  <c r="I7842" i="21"/>
  <c r="K7842" i="21" s="1"/>
  <c r="J7395" i="21"/>
  <c r="K7395" i="21" s="1"/>
  <c r="J7431" i="21"/>
  <c r="K7431" i="21" s="1"/>
  <c r="J5949" i="21"/>
  <c r="K5949" i="21" s="1"/>
  <c r="I865" i="21"/>
  <c r="K865" i="21" s="1"/>
  <c r="I6499" i="21"/>
  <c r="K6499" i="21" s="1"/>
  <c r="J4937" i="21"/>
  <c r="K4937" i="21" s="1"/>
  <c r="I6163" i="21"/>
  <c r="K6163" i="21" s="1"/>
  <c r="I8713" i="21"/>
  <c r="K8713" i="21" s="1"/>
  <c r="I7070" i="21"/>
  <c r="K7070" i="21" s="1"/>
  <c r="I6998" i="21"/>
  <c r="K6998" i="21" s="1"/>
  <c r="J4582" i="21"/>
  <c r="K4582" i="21" s="1"/>
  <c r="I4826" i="21"/>
  <c r="K4826" i="21" s="1"/>
  <c r="I6190" i="21"/>
  <c r="K6190" i="21" s="1"/>
  <c r="I6814" i="21"/>
  <c r="K6814" i="21" s="1"/>
  <c r="J1071" i="21"/>
  <c r="K1071" i="21" s="1"/>
  <c r="I6807" i="21"/>
  <c r="K6807" i="21" s="1"/>
  <c r="J8126" i="21"/>
  <c r="K8126" i="21" s="1"/>
  <c r="J7462" i="21"/>
  <c r="K7462" i="21" s="1"/>
  <c r="J4270" i="21"/>
  <c r="K4270" i="21" s="1"/>
  <c r="I1868" i="21"/>
  <c r="K1868" i="21" s="1"/>
  <c r="I5971" i="21"/>
  <c r="K5971" i="21" s="1"/>
  <c r="I7315" i="21"/>
  <c r="K7315" i="21" s="1"/>
  <c r="I1175" i="21"/>
  <c r="K1175" i="21" s="1"/>
  <c r="I6210" i="21"/>
  <c r="K6210" i="21" s="1"/>
  <c r="I6237" i="21"/>
  <c r="K6237" i="21" s="1"/>
  <c r="I5896" i="21"/>
  <c r="K5896" i="21" s="1"/>
  <c r="J6427" i="21"/>
  <c r="K6427" i="21" s="1"/>
  <c r="I6328" i="21"/>
  <c r="K6328" i="21" s="1"/>
  <c r="I4387" i="21"/>
  <c r="K4387" i="21" s="1"/>
  <c r="I7654" i="21"/>
  <c r="K7654" i="21" s="1"/>
  <c r="I6549" i="21"/>
  <c r="K6549" i="21" s="1"/>
  <c r="J7964" i="21"/>
  <c r="K7964" i="21" s="1"/>
  <c r="J6620" i="21"/>
  <c r="K6620" i="21" s="1"/>
  <c r="I4148" i="21"/>
  <c r="K4148" i="21" s="1"/>
  <c r="I7191" i="21"/>
  <c r="K7191" i="21" s="1"/>
  <c r="J8614" i="21"/>
  <c r="K8614" i="21" s="1"/>
  <c r="I5977" i="21"/>
  <c r="K5977" i="21" s="1"/>
  <c r="J5715" i="21"/>
  <c r="K5715" i="21" s="1"/>
  <c r="I7507" i="21"/>
  <c r="K7507" i="21" s="1"/>
  <c r="J1050" i="21"/>
  <c r="K1050" i="21" s="1"/>
  <c r="I8082" i="21"/>
  <c r="K8082" i="21" s="1"/>
  <c r="I6384" i="21"/>
  <c r="K6384" i="21" s="1"/>
  <c r="I8761" i="21"/>
  <c r="K8761" i="21" s="1"/>
  <c r="J8463" i="21"/>
  <c r="K8463" i="21" s="1"/>
  <c r="J7633" i="21"/>
  <c r="K7633" i="21" s="1"/>
  <c r="J8276" i="21"/>
  <c r="K8276" i="21" s="1"/>
  <c r="J8474" i="21"/>
  <c r="K8474" i="21" s="1"/>
  <c r="J7793" i="21"/>
  <c r="K7793" i="21" s="1"/>
  <c r="I4198" i="21"/>
  <c r="K4198" i="21" s="1"/>
  <c r="J8440" i="21"/>
  <c r="K8440" i="21" s="1"/>
  <c r="J1895" i="21"/>
  <c r="K1895" i="21" s="1"/>
  <c r="I4894" i="21"/>
  <c r="K4894" i="21" s="1"/>
  <c r="I3614" i="21"/>
  <c r="K3614" i="21" s="1"/>
  <c r="I5880" i="21"/>
  <c r="K5880" i="21" s="1"/>
  <c r="I6399" i="21"/>
  <c r="K6399" i="21" s="1"/>
  <c r="I3818" i="21"/>
  <c r="K3818" i="21" s="1"/>
  <c r="I3832" i="21"/>
  <c r="K3832" i="21" s="1"/>
  <c r="I6405" i="21"/>
  <c r="K6405" i="21" s="1"/>
  <c r="I813" i="21"/>
  <c r="K813" i="21" s="1"/>
  <c r="J3738" i="21"/>
  <c r="K3738" i="21" s="1"/>
  <c r="I4177" i="21"/>
  <c r="K4177" i="21" s="1"/>
  <c r="J1275" i="21"/>
  <c r="K1275" i="21" s="1"/>
  <c r="I6575" i="21"/>
  <c r="K6575" i="21" s="1"/>
  <c r="I5973" i="21"/>
  <c r="K5973" i="21" s="1"/>
  <c r="I4560" i="21"/>
  <c r="K4560" i="21" s="1"/>
  <c r="I4223" i="21"/>
  <c r="K4223" i="21" s="1"/>
  <c r="I6038" i="21"/>
  <c r="K6038" i="21" s="1"/>
  <c r="I6746" i="21"/>
  <c r="K6746" i="21" s="1"/>
  <c r="J7942" i="21"/>
  <c r="K7942" i="21" s="1"/>
  <c r="J8130" i="21"/>
  <c r="K8130" i="21" s="1"/>
  <c r="I7702" i="21"/>
  <c r="K7702" i="21" s="1"/>
  <c r="I6380" i="21"/>
  <c r="K6380" i="21" s="1"/>
  <c r="J7755" i="21"/>
  <c r="K7755" i="21" s="1"/>
  <c r="I6354" i="21"/>
  <c r="K6354" i="21" s="1"/>
  <c r="I7825" i="21"/>
  <c r="K7825" i="21" s="1"/>
  <c r="I7511" i="21"/>
  <c r="K7511" i="21" s="1"/>
  <c r="I4455" i="21"/>
  <c r="K4455" i="21" s="1"/>
  <c r="J3734" i="21"/>
  <c r="K3734" i="21" s="1"/>
  <c r="J4913" i="21"/>
  <c r="K4913" i="21" s="1"/>
  <c r="J8634" i="21"/>
  <c r="K8634" i="21" s="1"/>
  <c r="I5878" i="21"/>
  <c r="K5878" i="21" s="1"/>
  <c r="I3447" i="21"/>
  <c r="K3447" i="21" s="1"/>
  <c r="I7361" i="21"/>
  <c r="K7361" i="21" s="1"/>
  <c r="I832" i="21"/>
  <c r="K832" i="21" s="1"/>
  <c r="I6403" i="21"/>
  <c r="K6403" i="21" s="1"/>
  <c r="I3833" i="21"/>
  <c r="K3833" i="21" s="1"/>
  <c r="J7120" i="21"/>
  <c r="K7120" i="21" s="1"/>
  <c r="I3548" i="21"/>
  <c r="K3548" i="21" s="1"/>
  <c r="J3764" i="21"/>
  <c r="K3764" i="21" s="1"/>
  <c r="I3888" i="21"/>
  <c r="K3888" i="21" s="1"/>
  <c r="I4129" i="21"/>
  <c r="K4129" i="21" s="1"/>
  <c r="I6144" i="21"/>
  <c r="K6144" i="21" s="1"/>
  <c r="I6338" i="21"/>
  <c r="K6338" i="21" s="1"/>
  <c r="J1746" i="21"/>
  <c r="K1746" i="21" s="1"/>
  <c r="J3909" i="21"/>
  <c r="K3909" i="21" s="1"/>
  <c r="I6530" i="21"/>
  <c r="K6530" i="21" s="1"/>
  <c r="J8641" i="21"/>
  <c r="K8641" i="21" s="1"/>
  <c r="J8608" i="21"/>
  <c r="K8608" i="21" s="1"/>
  <c r="J7467" i="21"/>
  <c r="K7467" i="21" s="1"/>
  <c r="J6452" i="21"/>
  <c r="K6452" i="21" s="1"/>
  <c r="I6818" i="21"/>
  <c r="K6818" i="21" s="1"/>
  <c r="I6646" i="21"/>
  <c r="K6646" i="21" s="1"/>
  <c r="I8086" i="21"/>
  <c r="K8086" i="21" s="1"/>
  <c r="J8607" i="21"/>
  <c r="K8607" i="21" s="1"/>
  <c r="J7603" i="21"/>
  <c r="K7603" i="21" s="1"/>
  <c r="I7169" i="21"/>
  <c r="K7169" i="21" s="1"/>
  <c r="J3794" i="21"/>
  <c r="K3794" i="21" s="1"/>
  <c r="J2054" i="21"/>
  <c r="K2054" i="21" s="1"/>
  <c r="I6360" i="21"/>
  <c r="K6360" i="21" s="1"/>
  <c r="J5951" i="21"/>
  <c r="K5951" i="21" s="1"/>
  <c r="J4939" i="21"/>
  <c r="K4939" i="21" s="1"/>
  <c r="I3959" i="21"/>
  <c r="K3959" i="21" s="1"/>
  <c r="J867" i="21"/>
  <c r="K867" i="21" s="1"/>
  <c r="I3141" i="21"/>
  <c r="K3141" i="21" s="1"/>
  <c r="J1579" i="21"/>
  <c r="K1579" i="21" s="1"/>
  <c r="I4869" i="21"/>
  <c r="K4869" i="21" s="1"/>
  <c r="I2952" i="21"/>
  <c r="K2952" i="21" s="1"/>
  <c r="I5061" i="21"/>
  <c r="K5061" i="21" s="1"/>
  <c r="J3741" i="21"/>
  <c r="K3741" i="21" s="1"/>
  <c r="I6302" i="21"/>
  <c r="K6302" i="21" s="1"/>
  <c r="I3472" i="21"/>
  <c r="K3472" i="21" s="1"/>
  <c r="I3878" i="21"/>
  <c r="K3878" i="21" s="1"/>
  <c r="I3049" i="21"/>
  <c r="K3049" i="21" s="1"/>
  <c r="J3786" i="21"/>
  <c r="K3786" i="21" s="1"/>
  <c r="I1366" i="21"/>
  <c r="K1366" i="21" s="1"/>
  <c r="J2247" i="21"/>
  <c r="K2247" i="21" s="1"/>
  <c r="I4988" i="21"/>
  <c r="K4988" i="21" s="1"/>
  <c r="I8223" i="21"/>
  <c r="K8223" i="21" s="1"/>
  <c r="J7971" i="21"/>
  <c r="K7971" i="21" s="1"/>
  <c r="I8035" i="21"/>
  <c r="K8035" i="21" s="1"/>
  <c r="I7752" i="21"/>
  <c r="K7752" i="21" s="1"/>
  <c r="I6974" i="21"/>
  <c r="K6974" i="21" s="1"/>
  <c r="I7010" i="21"/>
  <c r="K7010" i="21" s="1"/>
  <c r="I8738" i="21"/>
  <c r="K8738" i="21" s="1"/>
  <c r="I1166" i="21"/>
  <c r="K1166" i="21" s="1"/>
  <c r="J4439" i="21"/>
  <c r="K4439" i="21" s="1"/>
  <c r="I1033" i="21"/>
  <c r="K1033" i="21" s="1"/>
  <c r="J890" i="21"/>
  <c r="K890" i="21" s="1"/>
  <c r="J8616" i="21"/>
  <c r="K8616" i="21" s="1"/>
  <c r="I7194" i="21"/>
  <c r="K7194" i="21" s="1"/>
  <c r="I6743" i="21"/>
  <c r="K6743" i="21" s="1"/>
  <c r="I3953" i="21"/>
  <c r="K3953" i="21" s="1"/>
  <c r="J4323" i="21"/>
  <c r="K4323" i="21" s="1"/>
  <c r="J5713" i="21"/>
  <c r="K5713" i="21" s="1"/>
  <c r="I7484" i="21"/>
  <c r="K7484" i="21" s="1"/>
  <c r="J8104" i="21"/>
  <c r="K8104" i="21" s="1"/>
  <c r="J8465" i="21"/>
  <c r="K8465" i="21" s="1"/>
  <c r="I6572" i="21"/>
  <c r="K6572" i="21" s="1"/>
  <c r="J6454" i="21"/>
  <c r="K6454" i="21" s="1"/>
  <c r="J5757" i="21"/>
  <c r="K5757" i="21" s="1"/>
  <c r="I4646" i="21"/>
  <c r="K4646" i="21" s="1"/>
  <c r="I1430" i="21"/>
  <c r="K1430" i="21" s="1"/>
  <c r="J5595" i="21"/>
  <c r="K5595" i="21" s="1"/>
  <c r="I4120" i="21"/>
  <c r="K4120" i="21" s="1"/>
  <c r="I6672" i="21"/>
  <c r="K6672" i="21" s="1"/>
  <c r="J8780" i="21"/>
  <c r="K8780" i="21" s="1"/>
  <c r="J7436" i="21"/>
  <c r="K7436" i="21" s="1"/>
  <c r="J5608" i="21"/>
  <c r="K5608" i="21" s="1"/>
  <c r="I1538" i="21"/>
  <c r="K1538" i="21" s="1"/>
  <c r="J8617" i="21"/>
  <c r="K8617" i="21" s="1"/>
  <c r="I6161" i="21"/>
  <c r="K6161" i="21" s="1"/>
  <c r="I5017" i="21"/>
  <c r="K5017" i="21" s="1"/>
  <c r="I4298" i="21"/>
  <c r="K4298" i="21" s="1"/>
  <c r="J6448" i="21"/>
  <c r="K6448" i="21" s="1"/>
  <c r="I5897" i="21"/>
  <c r="K5897" i="21" s="1"/>
  <c r="I1983" i="21"/>
  <c r="K1983" i="21" s="1"/>
  <c r="I4392" i="21"/>
  <c r="K4392" i="21" s="1"/>
  <c r="J7607" i="21"/>
  <c r="K7607" i="21" s="1"/>
  <c r="I4000" i="21"/>
  <c r="K4000" i="21" s="1"/>
  <c r="I8008" i="21"/>
  <c r="K8008" i="21" s="1"/>
  <c r="J7875" i="21"/>
  <c r="K7875" i="21" s="1"/>
  <c r="I8056" i="21"/>
  <c r="K8056" i="21" s="1"/>
  <c r="J7769" i="21"/>
  <c r="K7769" i="21" s="1"/>
  <c r="I7147" i="21"/>
  <c r="K7147" i="21" s="1"/>
  <c r="I4321" i="21"/>
  <c r="K4321" i="21" s="1"/>
  <c r="I4386" i="21"/>
  <c r="K4386" i="21" s="1"/>
  <c r="I1482" i="21"/>
  <c r="K1482" i="21" s="1"/>
  <c r="J5423" i="21"/>
  <c r="K5423" i="21" s="1"/>
  <c r="J5403" i="21"/>
  <c r="K5403" i="21" s="1"/>
  <c r="I6066" i="21"/>
  <c r="K6066" i="21" s="1"/>
  <c r="I4532" i="21"/>
  <c r="K4532" i="21" s="1"/>
  <c r="I5134" i="21"/>
  <c r="K5134" i="21" s="1"/>
  <c r="I6817" i="21"/>
  <c r="K6817" i="21" s="1"/>
  <c r="I788" i="21"/>
  <c r="K788" i="21" s="1"/>
  <c r="I7749" i="21"/>
  <c r="K7749" i="21" s="1"/>
  <c r="I1201" i="21"/>
  <c r="K1201" i="21" s="1"/>
  <c r="I6401" i="21"/>
  <c r="K6401" i="21" s="1"/>
  <c r="I6044" i="21"/>
  <c r="K6044" i="21" s="1"/>
  <c r="J4082" i="21"/>
  <c r="K4082" i="21" s="1"/>
  <c r="I7312" i="21"/>
  <c r="K7312" i="21" s="1"/>
  <c r="I7679" i="21"/>
  <c r="K7679" i="21" s="1"/>
  <c r="J8783" i="21"/>
  <c r="K8783" i="21" s="1"/>
  <c r="J8355" i="21"/>
  <c r="K8355" i="21" s="1"/>
  <c r="J8127" i="21"/>
  <c r="K8127" i="21" s="1"/>
  <c r="J8571" i="21"/>
  <c r="K8571" i="21" s="1"/>
  <c r="I6882" i="21"/>
  <c r="K6882" i="21" s="1"/>
  <c r="J8112" i="21"/>
  <c r="K8112" i="21" s="1"/>
  <c r="I7170" i="21"/>
  <c r="K7170" i="21" s="1"/>
  <c r="I7532" i="21"/>
  <c r="K7532" i="21" s="1"/>
  <c r="J8273" i="21"/>
  <c r="K8273" i="21" s="1"/>
  <c r="I3809" i="21"/>
  <c r="K3809" i="21" s="1"/>
  <c r="I3865" i="21"/>
  <c r="K3865" i="21" s="1"/>
  <c r="I3810" i="21"/>
  <c r="K3810" i="21" s="1"/>
  <c r="I1985" i="21"/>
  <c r="K1985" i="21" s="1"/>
  <c r="J3913" i="21"/>
  <c r="K3913" i="21" s="1"/>
  <c r="J5782" i="21"/>
  <c r="K5782" i="21" s="1"/>
  <c r="I1263" i="21"/>
  <c r="K1263" i="21" s="1"/>
  <c r="J963" i="21"/>
  <c r="K963" i="21" s="1"/>
  <c r="I1870" i="21"/>
  <c r="K1870" i="21" s="1"/>
  <c r="J5248" i="21"/>
  <c r="K5248" i="21" s="1"/>
  <c r="J904" i="21"/>
  <c r="K904" i="21" s="1"/>
  <c r="I6188" i="21"/>
  <c r="K6188" i="21" s="1"/>
  <c r="I7073" i="21"/>
  <c r="K7073" i="21" s="1"/>
  <c r="J5442" i="21"/>
  <c r="K5442" i="21" s="1"/>
  <c r="J7634" i="21"/>
  <c r="K7634" i="21" s="1"/>
  <c r="I1313" i="21"/>
  <c r="K1313" i="21" s="1"/>
  <c r="I2182" i="21"/>
  <c r="K2182" i="21" s="1"/>
  <c r="I6812" i="21"/>
  <c r="K6812" i="21" s="1"/>
  <c r="I7575" i="21"/>
  <c r="K7575" i="21" s="1"/>
  <c r="I8665" i="21"/>
  <c r="K8665" i="21" s="1"/>
  <c r="J7604" i="21"/>
  <c r="K7604" i="21" s="1"/>
  <c r="I6816" i="21"/>
  <c r="K6816" i="21" s="1"/>
  <c r="I7558" i="21"/>
  <c r="K7558" i="21" s="1"/>
  <c r="I7656" i="21"/>
  <c r="K7656" i="21" s="1"/>
  <c r="I6975" i="21"/>
  <c r="K6975" i="21" s="1"/>
  <c r="J5778" i="21"/>
  <c r="K5778" i="21" s="1"/>
  <c r="J1491" i="21"/>
  <c r="K1491" i="21" s="1"/>
  <c r="I6543" i="21"/>
  <c r="K6543" i="21" s="1"/>
  <c r="I6865" i="21"/>
  <c r="K6865" i="21" s="1"/>
  <c r="J1582" i="21"/>
  <c r="K1582" i="21" s="1"/>
  <c r="I4121" i="21"/>
  <c r="K4121" i="21" s="1"/>
  <c r="I952" i="21"/>
  <c r="K952" i="21" s="1"/>
  <c r="I2018" i="21"/>
  <c r="K2018" i="21" s="1"/>
  <c r="I835" i="21"/>
  <c r="K835" i="21" s="1"/>
  <c r="J8275" i="21"/>
  <c r="K8275" i="21" s="1"/>
  <c r="I1126" i="21"/>
  <c r="K1126" i="21" s="1"/>
  <c r="I6021" i="21"/>
  <c r="K6021" i="21" s="1"/>
  <c r="I4816" i="21"/>
  <c r="K4816" i="21" s="1"/>
  <c r="I1322" i="21"/>
  <c r="K1322" i="21" s="1"/>
  <c r="I4315" i="21"/>
  <c r="K4315" i="21" s="1"/>
  <c r="I4336" i="21"/>
  <c r="K4336" i="21" s="1"/>
  <c r="I842" i="21"/>
  <c r="K842" i="21" s="1"/>
  <c r="I4151" i="21"/>
  <c r="K4151" i="21" s="1"/>
  <c r="I6023" i="21"/>
  <c r="K6023" i="21" s="1"/>
  <c r="I4195" i="21"/>
  <c r="K4195" i="21" s="1"/>
  <c r="J2081" i="21"/>
  <c r="K2081" i="21" s="1"/>
  <c r="J6097" i="21"/>
  <c r="K6097" i="21" s="1"/>
  <c r="I4502" i="21"/>
  <c r="K4502" i="21" s="1"/>
  <c r="J6090" i="21"/>
  <c r="K6090" i="21" s="1"/>
  <c r="I8346" i="21"/>
  <c r="K8346" i="21" s="1"/>
  <c r="I6638" i="21"/>
  <c r="K6638" i="21" s="1"/>
  <c r="J8763" i="21"/>
  <c r="K8763" i="21" s="1"/>
  <c r="J7627" i="21"/>
  <c r="K7627" i="21" s="1"/>
  <c r="I8495" i="21"/>
  <c r="K8495" i="21" s="1"/>
  <c r="J8107" i="21"/>
  <c r="K8107" i="21" s="1"/>
  <c r="I7846" i="21"/>
  <c r="K7846" i="21" s="1"/>
  <c r="I8202" i="21"/>
  <c r="K8202" i="21" s="1"/>
  <c r="J1443" i="21"/>
  <c r="K1443" i="21" s="1"/>
  <c r="I809" i="21"/>
  <c r="K809" i="21" s="1"/>
  <c r="I1603" i="21"/>
  <c r="K1603" i="21" s="1"/>
  <c r="J2115" i="21"/>
  <c r="K2115" i="21" s="1"/>
  <c r="I3814" i="21"/>
  <c r="K3814" i="21" s="1"/>
  <c r="I1118" i="21"/>
  <c r="K1118" i="21" s="1"/>
  <c r="I4558" i="21"/>
  <c r="K4558" i="21" s="1"/>
  <c r="J2062" i="21"/>
  <c r="K2062" i="21" s="1"/>
  <c r="I1008" i="21"/>
  <c r="K1008" i="21" s="1"/>
  <c r="J4275" i="21"/>
  <c r="K4275" i="21" s="1"/>
  <c r="I7481" i="21"/>
  <c r="K7481" i="21" s="1"/>
  <c r="I6134" i="21"/>
  <c r="K6134" i="21" s="1"/>
  <c r="I3864" i="21"/>
  <c r="K3864" i="21" s="1"/>
  <c r="J4743" i="21"/>
  <c r="K4743" i="21" s="1"/>
  <c r="I6884" i="21"/>
  <c r="K6884" i="21" s="1"/>
  <c r="J5776" i="21"/>
  <c r="K5776" i="21" s="1"/>
  <c r="I3856" i="21"/>
  <c r="K3856" i="21" s="1"/>
  <c r="I4006" i="21"/>
  <c r="K4006" i="21" s="1"/>
  <c r="I6351" i="21"/>
  <c r="K6351" i="21" s="1"/>
  <c r="J4268" i="21"/>
  <c r="K4268" i="21" s="1"/>
  <c r="I4057" i="21"/>
  <c r="K4057" i="21" s="1"/>
  <c r="I4119" i="21"/>
  <c r="K4119" i="21" s="1"/>
  <c r="J1827" i="21"/>
  <c r="K1827" i="21" s="1"/>
  <c r="I7820" i="21"/>
  <c r="K7820" i="21" s="1"/>
  <c r="J8211" i="21"/>
  <c r="K8211" i="21" s="1"/>
  <c r="I7152" i="21"/>
  <c r="K7152" i="21" s="1"/>
  <c r="J8787" i="21"/>
  <c r="K8787" i="21" s="1"/>
  <c r="I6695" i="21"/>
  <c r="K6695" i="21" s="1"/>
  <c r="I7982" i="21"/>
  <c r="K7982" i="21" s="1"/>
  <c r="J8272" i="21"/>
  <c r="K8272" i="21" s="1"/>
  <c r="I8031" i="21"/>
  <c r="K8031" i="21" s="1"/>
  <c r="I8258" i="21"/>
  <c r="K8258" i="21" s="1"/>
  <c r="I8230" i="21"/>
  <c r="K8230" i="21" s="1"/>
  <c r="I6714" i="21"/>
  <c r="K6714" i="21" s="1"/>
  <c r="I7075" i="21"/>
  <c r="K7075" i="21" s="1"/>
  <c r="J6784" i="21"/>
  <c r="K6784" i="21" s="1"/>
  <c r="I837" i="21"/>
  <c r="K837" i="21" s="1"/>
  <c r="I1151" i="21"/>
  <c r="K1151" i="21" s="1"/>
  <c r="I784" i="21"/>
  <c r="K784" i="21" s="1"/>
  <c r="I4290" i="21"/>
  <c r="K4290" i="21" s="1"/>
  <c r="I810" i="21"/>
  <c r="K810" i="21" s="1"/>
  <c r="I1200" i="21"/>
  <c r="K1200" i="21" s="1"/>
  <c r="I862" i="21"/>
  <c r="K862" i="21" s="1"/>
  <c r="I950" i="21"/>
  <c r="K950" i="21" s="1"/>
  <c r="I758" i="21"/>
  <c r="K758" i="21" s="1"/>
  <c r="R7" i="21" a="1"/>
  <c r="R7" i="21" s="1"/>
  <c r="O7" i="21" s="1"/>
  <c r="Q11" i="21" a="1"/>
  <c r="Q11" i="21" s="1"/>
  <c r="N11" i="21" s="1"/>
  <c r="I5570" i="21" s="1"/>
  <c r="K5570" i="21" s="1"/>
  <c r="R9" i="21" a="1"/>
  <c r="R9" i="21" s="1"/>
  <c r="O9" i="21" s="1"/>
  <c r="J4272" i="21" s="1"/>
  <c r="K4272" i="21" s="1"/>
  <c r="Q14" i="21" a="1"/>
  <c r="Q14" i="21" s="1"/>
  <c r="N14" i="21" s="1"/>
  <c r="I7922" i="21" s="1"/>
  <c r="K7922" i="21" s="1"/>
  <c r="R12" i="21" a="1"/>
  <c r="R12" i="21" s="1"/>
  <c r="O12" i="21" s="1"/>
  <c r="J6099" i="21" s="1"/>
  <c r="K6099" i="21" s="1"/>
  <c r="Q4" i="21" a="1"/>
  <c r="Q4" i="21" s="1"/>
  <c r="N4" i="21" s="1"/>
  <c r="I452" i="21" s="1"/>
  <c r="K452" i="21" s="1"/>
  <c r="I785" i="21"/>
  <c r="K785" i="21" s="1"/>
  <c r="I984" i="21"/>
  <c r="K984" i="21" s="1"/>
  <c r="I1270" i="21"/>
  <c r="K1270" i="21" s="1"/>
  <c r="I1169" i="21"/>
  <c r="K1169" i="21" s="1"/>
  <c r="I1436" i="21"/>
  <c r="K1436" i="21" s="1"/>
  <c r="J7441" i="21"/>
  <c r="K7441" i="21" s="1"/>
  <c r="I6910" i="21"/>
  <c r="K6910" i="21" s="1"/>
  <c r="J8470" i="21"/>
  <c r="K8470" i="21" s="1"/>
  <c r="I1360" i="21"/>
  <c r="K1360" i="21" s="1"/>
  <c r="J3594" i="21"/>
  <c r="K3594" i="21" s="1"/>
  <c r="I7055" i="21"/>
  <c r="K7055" i="21" s="1"/>
  <c r="J6770" i="21"/>
  <c r="K6770" i="21" s="1"/>
  <c r="I6306" i="21"/>
  <c r="K6306" i="21" s="1"/>
  <c r="I4984" i="21"/>
  <c r="K4984" i="21" s="1"/>
  <c r="J2393" i="21"/>
  <c r="K2393" i="21" s="1"/>
  <c r="J5643" i="21"/>
  <c r="K5643" i="21" s="1"/>
  <c r="I6879" i="21"/>
  <c r="K6879" i="21" s="1"/>
  <c r="I7047" i="21"/>
  <c r="K7047" i="21" s="1"/>
  <c r="J5707" i="21"/>
  <c r="K5707" i="21" s="1"/>
  <c r="I6236" i="21"/>
  <c r="K6236" i="21" s="1"/>
  <c r="I6207" i="21"/>
  <c r="K6207" i="21" s="1"/>
  <c r="J3933" i="21"/>
  <c r="K3933" i="21" s="1"/>
  <c r="J3867" i="21"/>
  <c r="K3867" i="21" s="1"/>
  <c r="I3885" i="21"/>
  <c r="K3885" i="21" s="1"/>
  <c r="I2471" i="21"/>
  <c r="K2471" i="21" s="1"/>
  <c r="J7963" i="21"/>
  <c r="K7963" i="21" s="1"/>
  <c r="J4601" i="21"/>
  <c r="K4601" i="21" s="1"/>
  <c r="I6336" i="21"/>
  <c r="K6336" i="21" s="1"/>
  <c r="J3987" i="21"/>
  <c r="K3987" i="21" s="1"/>
  <c r="J3934" i="21"/>
  <c r="K3934" i="21" s="1"/>
  <c r="I859" i="21"/>
  <c r="K859" i="21" s="1"/>
  <c r="I7177" i="21"/>
  <c r="K7177" i="21" s="1"/>
  <c r="I4820" i="21"/>
  <c r="K4820" i="21" s="1"/>
  <c r="J3791" i="21"/>
  <c r="K3791" i="21" s="1"/>
  <c r="I4028" i="21"/>
  <c r="K4028" i="21" s="1"/>
  <c r="I5175" i="21"/>
  <c r="K5175" i="21" s="1"/>
  <c r="I6049" i="21"/>
  <c r="K6049" i="21" s="1"/>
  <c r="I6503" i="21"/>
  <c r="K6503" i="21" s="1"/>
  <c r="I3718" i="21"/>
  <c r="K3718" i="21" s="1"/>
  <c r="I3879" i="21"/>
  <c r="K3879" i="21" s="1"/>
  <c r="I6385" i="21"/>
  <c r="K6385" i="21" s="1"/>
  <c r="I1607" i="21"/>
  <c r="K1607" i="21" s="1"/>
  <c r="I4175" i="21"/>
  <c r="K4175" i="21" s="1"/>
  <c r="J7269" i="21"/>
  <c r="K7269" i="21" s="1"/>
  <c r="I4681" i="21"/>
  <c r="K4681" i="21" s="1"/>
  <c r="J5425" i="21"/>
  <c r="K5425" i="21" s="1"/>
  <c r="I3690" i="21"/>
  <c r="K3690" i="21" s="1"/>
  <c r="J4432" i="21"/>
  <c r="K4432" i="21" s="1"/>
  <c r="I4054" i="21"/>
  <c r="K4054" i="21" s="1"/>
  <c r="I7559" i="21"/>
  <c r="K7559" i="21" s="1"/>
  <c r="I998" i="21"/>
  <c r="K998" i="21" s="1"/>
  <c r="I3950" i="21"/>
  <c r="K3950" i="21" s="1"/>
  <c r="I8015" i="21"/>
  <c r="K8015" i="21" s="1"/>
  <c r="I5830" i="21"/>
  <c r="K5830" i="21" s="1"/>
  <c r="J5107" i="21"/>
  <c r="K5107" i="21" s="1"/>
  <c r="J4267" i="21"/>
  <c r="K4267" i="21" s="1"/>
  <c r="J4243" i="21"/>
  <c r="K4243" i="21" s="1"/>
  <c r="I4029" i="21"/>
  <c r="K4029" i="21" s="1"/>
  <c r="I4679" i="21"/>
  <c r="K4679" i="21" s="1"/>
  <c r="I4819" i="21"/>
  <c r="K4819" i="21" s="1"/>
  <c r="I2612" i="21"/>
  <c r="K2612" i="21" s="1"/>
  <c r="J5187" i="21"/>
  <c r="K5187" i="21" s="1"/>
  <c r="I2833" i="21"/>
  <c r="K2833" i="21" s="1"/>
  <c r="I1964" i="21"/>
  <c r="K1964" i="21" s="1"/>
  <c r="I6547" i="21"/>
  <c r="K6547" i="21" s="1"/>
  <c r="J1722" i="21"/>
  <c r="K1722" i="21" s="1"/>
  <c r="J5106" i="21"/>
  <c r="K5106" i="21" s="1"/>
  <c r="J3075" i="21"/>
  <c r="K3075" i="21" s="1"/>
  <c r="I7913" i="21"/>
  <c r="K7913" i="21" s="1"/>
  <c r="J1745" i="21"/>
  <c r="K1745" i="21" s="1"/>
  <c r="I4370" i="21"/>
  <c r="K4370" i="21" s="1"/>
  <c r="J5249" i="21"/>
  <c r="K5249" i="21" s="1"/>
  <c r="I3302" i="21"/>
  <c r="K3302" i="21" s="1"/>
  <c r="I1097" i="21"/>
  <c r="K1097" i="21" s="1"/>
  <c r="I1320" i="21"/>
  <c r="K1320" i="21" s="1"/>
  <c r="J1921" i="21"/>
  <c r="K1921" i="21" s="1"/>
  <c r="I5875" i="21"/>
  <c r="K5875" i="21" s="1"/>
  <c r="I7320" i="21"/>
  <c r="K7320" i="21" s="1"/>
  <c r="I3857" i="21"/>
  <c r="K3857" i="21" s="1"/>
  <c r="I4963" i="21"/>
  <c r="K4963" i="21" s="1"/>
  <c r="I6186" i="21"/>
  <c r="K6186" i="21" s="1"/>
  <c r="J4098" i="21"/>
  <c r="K4098" i="21" s="1"/>
  <c r="I860" i="21"/>
  <c r="K860" i="21" s="1"/>
  <c r="J6286" i="21"/>
  <c r="K6286" i="21" s="1"/>
  <c r="I4891" i="21"/>
  <c r="K4891" i="21" s="1"/>
  <c r="J7265" i="21"/>
  <c r="K7265" i="21" s="1"/>
  <c r="J5439" i="21"/>
  <c r="K5439" i="21" s="1"/>
  <c r="J5440" i="21"/>
  <c r="K5440" i="21" s="1"/>
  <c r="I6050" i="21"/>
  <c r="K6050" i="21" s="1"/>
  <c r="J8129" i="21"/>
  <c r="K8129" i="21" s="1"/>
  <c r="J5587" i="21"/>
  <c r="K5587" i="21" s="1"/>
  <c r="I4394" i="21"/>
  <c r="K4394" i="21" s="1"/>
  <c r="I3882" i="21"/>
  <c r="K3882" i="21" s="1"/>
  <c r="J1575" i="21"/>
  <c r="K1575" i="21" s="1"/>
  <c r="J7433" i="21"/>
  <c r="K7433" i="21" s="1"/>
  <c r="J2278" i="21"/>
  <c r="K2278" i="21" s="1"/>
  <c r="I3841" i="21"/>
  <c r="K3841" i="21" s="1"/>
  <c r="I4457" i="21"/>
  <c r="K4457" i="21" s="1"/>
  <c r="I3975" i="21"/>
  <c r="K3975" i="21" s="1"/>
  <c r="J6363" i="21"/>
  <c r="K6363" i="21" s="1"/>
  <c r="I6211" i="21"/>
  <c r="K6211" i="21" s="1"/>
  <c r="I6018" i="21"/>
  <c r="K6018" i="21" s="1"/>
  <c r="J3740" i="21"/>
  <c r="K3740" i="21" s="1"/>
  <c r="I1288" i="21"/>
  <c r="K1288" i="21" s="1"/>
  <c r="I6674" i="21"/>
  <c r="K6674" i="21" s="1"/>
  <c r="I7032" i="21"/>
  <c r="K7032" i="21" s="1"/>
  <c r="I3020" i="21"/>
  <c r="K3020" i="21" s="1"/>
  <c r="I6067" i="21"/>
  <c r="K6067" i="21" s="1"/>
  <c r="J1224" i="21"/>
  <c r="K1224" i="21" s="1"/>
  <c r="I3710" i="21"/>
  <c r="K3710" i="21" s="1"/>
  <c r="I2680" i="21"/>
  <c r="K2680" i="21" s="1"/>
  <c r="I7657" i="21"/>
  <c r="K7657" i="21" s="1"/>
  <c r="I6840" i="21"/>
  <c r="K6840" i="21" s="1"/>
  <c r="J4094" i="21"/>
  <c r="K4094" i="21" s="1"/>
  <c r="I7748" i="21"/>
  <c r="K7748" i="21" s="1"/>
  <c r="J1730" i="21"/>
  <c r="K1730" i="21" s="1"/>
  <c r="I2942" i="21"/>
  <c r="K2942" i="21" s="1"/>
  <c r="J6939" i="21"/>
  <c r="K6939" i="21" s="1"/>
  <c r="I4221" i="21"/>
  <c r="K4221" i="21" s="1"/>
  <c r="J7434" i="21"/>
  <c r="K7434" i="21" s="1"/>
  <c r="I7673" i="21"/>
  <c r="K7673" i="21" s="1"/>
  <c r="I7394" i="21"/>
  <c r="K7394" i="21" s="1"/>
  <c r="I8250" i="21"/>
  <c r="K8250" i="21" s="1"/>
  <c r="I7870" i="21"/>
  <c r="K7870" i="21" s="1"/>
  <c r="J910" i="21"/>
  <c r="K910" i="21" s="1"/>
  <c r="J4752" i="21"/>
  <c r="K4752" i="21" s="1"/>
  <c r="J5811" i="21"/>
  <c r="K5811" i="21" s="1"/>
  <c r="J5667" i="21"/>
  <c r="K5667" i="21" s="1"/>
  <c r="I3862" i="21"/>
  <c r="K3862" i="21" s="1"/>
  <c r="I6361" i="21"/>
  <c r="K6361" i="21" s="1"/>
  <c r="I7368" i="21"/>
  <c r="K7368" i="21" s="1"/>
  <c r="J8106" i="21"/>
  <c r="K8106" i="21" s="1"/>
  <c r="I6398" i="21"/>
  <c r="K6398" i="21" s="1"/>
  <c r="J5270" i="21"/>
  <c r="K5270" i="21" s="1"/>
  <c r="I1290" i="21"/>
  <c r="K1290" i="21" s="1"/>
  <c r="J5571" i="21"/>
  <c r="K5571" i="21" s="1"/>
  <c r="I8510" i="21"/>
  <c r="K8510" i="21" s="1"/>
  <c r="J2566" i="21"/>
  <c r="K2566" i="21" s="1"/>
  <c r="J5331" i="21"/>
  <c r="K5331" i="21" s="1"/>
  <c r="I6024" i="21"/>
  <c r="K6024" i="21" s="1"/>
  <c r="J1382" i="21"/>
  <c r="K1382" i="21" s="1"/>
  <c r="J8108" i="21"/>
  <c r="K8108" i="21" s="1"/>
  <c r="I4032" i="21"/>
  <c r="K4032" i="21" s="1"/>
  <c r="I7172" i="21"/>
  <c r="K7172" i="21" s="1"/>
  <c r="J5251" i="21"/>
  <c r="K5251" i="21" s="1"/>
  <c r="I7490" i="21"/>
  <c r="K7490" i="21" s="1"/>
  <c r="I7080" i="21"/>
  <c r="K7080" i="21" s="1"/>
  <c r="I6576" i="21"/>
  <c r="K6576" i="21" s="1"/>
  <c r="I6069" i="21"/>
  <c r="K6069" i="21" s="1"/>
  <c r="I7025" i="21"/>
  <c r="K7025" i="21" s="1"/>
  <c r="J3736" i="21"/>
  <c r="K3736" i="21" s="1"/>
  <c r="I4176" i="21"/>
  <c r="K4176" i="21" s="1"/>
  <c r="I7721" i="21"/>
  <c r="K7721" i="21" s="1"/>
  <c r="I3663" i="21"/>
  <c r="K3663" i="21" s="1"/>
  <c r="J4775" i="21"/>
  <c r="K4775" i="21" s="1"/>
  <c r="I4389" i="21"/>
  <c r="K4389" i="21" s="1"/>
  <c r="I2208" i="21"/>
  <c r="K2208" i="21" s="1"/>
  <c r="J3926" i="21"/>
  <c r="K3926" i="21" s="1"/>
  <c r="I4217" i="21"/>
  <c r="K4217" i="21" s="1"/>
  <c r="I2343" i="21"/>
  <c r="K2343" i="21" s="1"/>
  <c r="I7984" i="21"/>
  <c r="K7984" i="21" s="1"/>
  <c r="I3378" i="21"/>
  <c r="K3378" i="21" s="1"/>
  <c r="J1914" i="21"/>
  <c r="K1914" i="21" s="1"/>
  <c r="I6673" i="21"/>
  <c r="K6673" i="21" s="1"/>
  <c r="I3813" i="21"/>
  <c r="K3813" i="21" s="1"/>
  <c r="J8137" i="21"/>
  <c r="K8137" i="21" s="1"/>
  <c r="I3474" i="21"/>
  <c r="K3474" i="21" s="1"/>
  <c r="I1433" i="21"/>
  <c r="K1433" i="21" s="1"/>
  <c r="I2158" i="21"/>
  <c r="K2158" i="21" s="1"/>
  <c r="I5894" i="21"/>
  <c r="K5894" i="21" s="1"/>
  <c r="I4199" i="21"/>
  <c r="K4199" i="21" s="1"/>
  <c r="J5586" i="21"/>
  <c r="K5586" i="21" s="1"/>
  <c r="I2032" i="21"/>
  <c r="K2032" i="21" s="1"/>
  <c r="I1432" i="21"/>
  <c r="K1432" i="21" s="1"/>
  <c r="J1052" i="21"/>
  <c r="K1052" i="21" s="1"/>
  <c r="J8438" i="21"/>
  <c r="K8438" i="21" s="1"/>
  <c r="I7720" i="21"/>
  <c r="K7720" i="21" s="1"/>
  <c r="I8734" i="21"/>
  <c r="K8734" i="21" s="1"/>
  <c r="I6688" i="21"/>
  <c r="K6688" i="21" s="1"/>
  <c r="J6926" i="21"/>
  <c r="K6926" i="21" s="1"/>
  <c r="I8559" i="21"/>
  <c r="K8559" i="21" s="1"/>
  <c r="I7246" i="21"/>
  <c r="K7246" i="21" s="1"/>
  <c r="J8043" i="21"/>
  <c r="K8043" i="21" s="1"/>
  <c r="J7946" i="21"/>
  <c r="K7946" i="21" s="1"/>
  <c r="I7841" i="21"/>
  <c r="K7841" i="21" s="1"/>
  <c r="J7625" i="21"/>
  <c r="K7625" i="21" s="1"/>
  <c r="I4215" i="21"/>
  <c r="K4215" i="21" s="1"/>
  <c r="I5486" i="21"/>
  <c r="K5486" i="21" s="1"/>
  <c r="J5758" i="21"/>
  <c r="K5758" i="21" s="1"/>
  <c r="J5785" i="21"/>
  <c r="K5785" i="21" s="1"/>
  <c r="I4023" i="21"/>
  <c r="K4023" i="21" s="1"/>
  <c r="J2739" i="21"/>
  <c r="K2739" i="21" s="1"/>
  <c r="J4910" i="21"/>
  <c r="K4910" i="21" s="1"/>
  <c r="I1034" i="21"/>
  <c r="K1034" i="21" s="1"/>
  <c r="J5139" i="21"/>
  <c r="K5139" i="21" s="1"/>
  <c r="I6303" i="21"/>
  <c r="K6303" i="21" s="1"/>
  <c r="J4766" i="21"/>
  <c r="K4766" i="21" s="1"/>
  <c r="I7224" i="21"/>
  <c r="K7224" i="21" s="1"/>
  <c r="I4154" i="21"/>
  <c r="K4154" i="21" s="1"/>
  <c r="I5129" i="21"/>
  <c r="K5129" i="21" s="1"/>
  <c r="J734" i="21"/>
  <c r="K734" i="21" s="1"/>
  <c r="I3689" i="21"/>
  <c r="K3689" i="21" s="1"/>
  <c r="J6474" i="21"/>
  <c r="K6474" i="21" s="1"/>
  <c r="I6835" i="21"/>
  <c r="K6835" i="21" s="1"/>
  <c r="I5998" i="21"/>
  <c r="K5998" i="21" s="1"/>
  <c r="I2137" i="21"/>
  <c r="K2137" i="21" s="1"/>
  <c r="J5609" i="21"/>
  <c r="K5609" i="21" s="1"/>
  <c r="I1490" i="21"/>
  <c r="K1490" i="21" s="1"/>
  <c r="I1202" i="21"/>
  <c r="K1202" i="21" s="1"/>
  <c r="I7694" i="21"/>
  <c r="K7694" i="21" s="1"/>
  <c r="I7843" i="21"/>
  <c r="K7843" i="21" s="1"/>
  <c r="J7454" i="21"/>
  <c r="K7454" i="21" s="1"/>
  <c r="I7240" i="21"/>
  <c r="K7240" i="21" s="1"/>
  <c r="I7528" i="21"/>
  <c r="K7528" i="21" s="1"/>
  <c r="I8760" i="21"/>
  <c r="K8760" i="21" s="1"/>
  <c r="J8067" i="21"/>
  <c r="K8067" i="21" s="1"/>
  <c r="I7722" i="21"/>
  <c r="K7722" i="21" s="1"/>
  <c r="I6665" i="21"/>
  <c r="K6665" i="21" s="1"/>
  <c r="I6815" i="21"/>
  <c r="K6815" i="21" s="1"/>
  <c r="I7486" i="21"/>
  <c r="K7486" i="21" s="1"/>
  <c r="I1990" i="21"/>
  <c r="K1990" i="21" s="1"/>
  <c r="J4416" i="21"/>
  <c r="K4416" i="21" s="1"/>
  <c r="I2041" i="21"/>
  <c r="K2041" i="21" s="1"/>
  <c r="J4076" i="21"/>
  <c r="K4076" i="21" s="1"/>
  <c r="J6619" i="21"/>
  <c r="K6619" i="21" s="1"/>
  <c r="I3886" i="21"/>
  <c r="K3886" i="21" s="1"/>
  <c r="I3504" i="21"/>
  <c r="K3504" i="21" s="1"/>
  <c r="J4419" i="21"/>
  <c r="K4419" i="21" s="1"/>
  <c r="I6905" i="21"/>
  <c r="K6905" i="21" s="1"/>
  <c r="I7582" i="21"/>
  <c r="K7582" i="21" s="1"/>
  <c r="I4503" i="21"/>
  <c r="K4503" i="21" s="1"/>
  <c r="J4586" i="21"/>
  <c r="K4586" i="21" s="1"/>
  <c r="I5807" i="21"/>
  <c r="K5807" i="21" s="1"/>
  <c r="J4747" i="21"/>
  <c r="K4747" i="21" s="1"/>
  <c r="I3866" i="21"/>
  <c r="K3866" i="21" s="1"/>
  <c r="J5087" i="21"/>
  <c r="K5087" i="21" s="1"/>
  <c r="I5874" i="21"/>
  <c r="K5874" i="21" s="1"/>
  <c r="I4031" i="21"/>
  <c r="K4031" i="21" s="1"/>
  <c r="I3696" i="21"/>
  <c r="K3696" i="21" s="1"/>
  <c r="J7945" i="21"/>
  <c r="K7945" i="21" s="1"/>
  <c r="I2950" i="21"/>
  <c r="K2950" i="21" s="1"/>
  <c r="J8779" i="21"/>
  <c r="K8779" i="21" s="1"/>
  <c r="I6741" i="21"/>
  <c r="K6741" i="21" s="1"/>
  <c r="I7653" i="21"/>
  <c r="K7653" i="21" s="1"/>
  <c r="J8131" i="21"/>
  <c r="K8131" i="21" s="1"/>
  <c r="I7746" i="21"/>
  <c r="K7746" i="21" s="1"/>
  <c r="I8330" i="21"/>
  <c r="K8330" i="21" s="1"/>
  <c r="J8447" i="21"/>
  <c r="K8447" i="21" s="1"/>
  <c r="I7651" i="21"/>
  <c r="K7651" i="21" s="1"/>
  <c r="J8115" i="21"/>
  <c r="K8115" i="21" s="1"/>
  <c r="J4944" i="21"/>
  <c r="K4944" i="21" s="1"/>
  <c r="J5427" i="21"/>
  <c r="K5427" i="21" s="1"/>
  <c r="I5654" i="21"/>
  <c r="K5654" i="21" s="1"/>
  <c r="I1340" i="21"/>
  <c r="K1340" i="21" s="1"/>
  <c r="I5132" i="21"/>
  <c r="K5132" i="21" s="1"/>
  <c r="J5250" i="21"/>
  <c r="K5250" i="21" s="1"/>
  <c r="J4249" i="21"/>
  <c r="K4249" i="21" s="1"/>
  <c r="I1463" i="21"/>
  <c r="K1463" i="21" s="1"/>
  <c r="I6041" i="21"/>
  <c r="K6041" i="21" s="1"/>
  <c r="I7364" i="21"/>
  <c r="K7364" i="21" s="1"/>
  <c r="I6170" i="21"/>
  <c r="K6170" i="21" s="1"/>
  <c r="I6064" i="21"/>
  <c r="K6064" i="21" s="1"/>
  <c r="J5754" i="21"/>
  <c r="K5754" i="21" s="1"/>
  <c r="I6014" i="21"/>
  <c r="K6014" i="21" s="1"/>
  <c r="J4299" i="21"/>
  <c r="K4299" i="21" s="1"/>
  <c r="J4749" i="21"/>
  <c r="K4749" i="21" s="1"/>
  <c r="I6019" i="21"/>
  <c r="K6019" i="21" s="1"/>
  <c r="I4056" i="21"/>
  <c r="K4056" i="21" s="1"/>
  <c r="I4527" i="21"/>
  <c r="K4527" i="21" s="1"/>
  <c r="J5271" i="21"/>
  <c r="K5271" i="21" s="1"/>
  <c r="I838" i="21"/>
  <c r="K838" i="21" s="1"/>
  <c r="I1000" i="21"/>
  <c r="K1000" i="21" s="1"/>
  <c r="J5615" i="21"/>
  <c r="K5615" i="21" s="1"/>
  <c r="J1539" i="21"/>
  <c r="K1539" i="21" s="1"/>
  <c r="I3477" i="21"/>
  <c r="K3477" i="21" s="1"/>
  <c r="J7443" i="21"/>
  <c r="K7443" i="21" s="1"/>
  <c r="I4001" i="21"/>
  <c r="K4001" i="21" s="1"/>
  <c r="I7071" i="21"/>
  <c r="K7071" i="21" s="1"/>
  <c r="J1383" i="21"/>
  <c r="K1383" i="21" s="1"/>
  <c r="I4027" i="21"/>
  <c r="K4027" i="21" s="1"/>
  <c r="I6526" i="21"/>
  <c r="K6526" i="21" s="1"/>
  <c r="I3334" i="21"/>
  <c r="K3334" i="21" s="1"/>
  <c r="I7052" i="21"/>
  <c r="K7052" i="21" s="1"/>
  <c r="I8654" i="21"/>
  <c r="K8654" i="21" s="1"/>
  <c r="J7628" i="21"/>
  <c r="K7628" i="21" s="1"/>
  <c r="I6506" i="21"/>
  <c r="K6506" i="21" s="1"/>
  <c r="I8016" i="21"/>
  <c r="K8016" i="21" s="1"/>
  <c r="I6524" i="21"/>
  <c r="K6524" i="21" s="1"/>
  <c r="I6880" i="21"/>
  <c r="K6880" i="21" s="1"/>
  <c r="J8019" i="21"/>
  <c r="K8019" i="21" s="1"/>
  <c r="J7275" i="21"/>
  <c r="K7275" i="21" s="1"/>
  <c r="I7248" i="21"/>
  <c r="K7248" i="21" s="1"/>
  <c r="I6914" i="21"/>
  <c r="K6914" i="21" s="1"/>
  <c r="I7822" i="21"/>
  <c r="K7822" i="21" s="1"/>
  <c r="J6768" i="21"/>
  <c r="K6768" i="21" s="1"/>
  <c r="I1006" i="21"/>
  <c r="K1006" i="21" s="1"/>
  <c r="J3795" i="21"/>
  <c r="K3795" i="21" s="1"/>
  <c r="I5737" i="21"/>
  <c r="K5737" i="21" s="1"/>
  <c r="I6978" i="21"/>
  <c r="K6978" i="21" s="1"/>
  <c r="I7674" i="21"/>
  <c r="K7674" i="21" s="1"/>
  <c r="I4873" i="21"/>
  <c r="K4873" i="21" s="1"/>
  <c r="I6020" i="21"/>
  <c r="K6020" i="21" s="1"/>
  <c r="J3027" i="21"/>
  <c r="K3027" i="21" s="1"/>
  <c r="I4007" i="21"/>
  <c r="K4007" i="21" s="1"/>
  <c r="I815" i="21"/>
  <c r="K815" i="21" s="1"/>
  <c r="I7008" i="21"/>
  <c r="K7008" i="21" s="1"/>
  <c r="I7647" i="21"/>
  <c r="K7647" i="21" s="1"/>
  <c r="I7576" i="21"/>
  <c r="K7576" i="21" s="1"/>
  <c r="I4310" i="21"/>
  <c r="K4310" i="21" s="1"/>
  <c r="I1529" i="21"/>
  <c r="K1529" i="21" s="1"/>
  <c r="J884" i="21"/>
  <c r="K884" i="21" s="1"/>
  <c r="I7730" i="21"/>
  <c r="K7730" i="21" s="1"/>
  <c r="J4433" i="21"/>
  <c r="K4433" i="21" s="1"/>
  <c r="I7818" i="21"/>
  <c r="K7818" i="21" s="1"/>
  <c r="I3518" i="21"/>
  <c r="K3518" i="21" s="1"/>
  <c r="I6350" i="21"/>
  <c r="K6350" i="21" s="1"/>
  <c r="I7078" i="21"/>
  <c r="K7078" i="21" s="1"/>
  <c r="J4059" i="21"/>
  <c r="K4059" i="21" s="1"/>
  <c r="I3452" i="21"/>
  <c r="K3452" i="21" s="1"/>
  <c r="J3699" i="21"/>
  <c r="K3699" i="21" s="1"/>
  <c r="I7581" i="21"/>
  <c r="K7581" i="21" s="1"/>
  <c r="I7409" i="21"/>
  <c r="K7409" i="21" s="1"/>
  <c r="I6687" i="21"/>
  <c r="K6687" i="21" s="1"/>
  <c r="I5901" i="21"/>
  <c r="K5901" i="21" s="1"/>
  <c r="I5639" i="21"/>
  <c r="K5639" i="21" s="1"/>
  <c r="J5281" i="21"/>
  <c r="K5281" i="21" s="1"/>
  <c r="I5152" i="21"/>
  <c r="K5152" i="21" s="1"/>
  <c r="I4144" i="21"/>
  <c r="K4144" i="21" s="1"/>
  <c r="J7935" i="21"/>
  <c r="K7935" i="21" s="1"/>
  <c r="I7322" i="21"/>
  <c r="K7322" i="21" s="1"/>
  <c r="J8610" i="21"/>
  <c r="K8610" i="21" s="1"/>
  <c r="I5871" i="21"/>
  <c r="K5871" i="21" s="1"/>
  <c r="J5079" i="21"/>
  <c r="K5079" i="21" s="1"/>
  <c r="I4201" i="21"/>
  <c r="K4201" i="21" s="1"/>
  <c r="J3911" i="21"/>
  <c r="K3911" i="21" s="1"/>
  <c r="J3939" i="21"/>
  <c r="K3939" i="21" s="1"/>
  <c r="I7027" i="21"/>
  <c r="K7027" i="21" s="1"/>
  <c r="I5906" i="21"/>
  <c r="K5906" i="21" s="1"/>
  <c r="J6429" i="21"/>
  <c r="K6429" i="21" s="1"/>
  <c r="I6886" i="21"/>
  <c r="K6886" i="21" s="1"/>
  <c r="J6766" i="21"/>
  <c r="K6766" i="21" s="1"/>
  <c r="J7778" i="21"/>
  <c r="K7778" i="21" s="1"/>
  <c r="I6528" i="21"/>
  <c r="K6528" i="21" s="1"/>
  <c r="J7624" i="21"/>
  <c r="K7624" i="21" s="1"/>
  <c r="J8785" i="21"/>
  <c r="K8785" i="21" s="1"/>
  <c r="I7022" i="21"/>
  <c r="K7022" i="21" s="1"/>
  <c r="I8587" i="21"/>
  <c r="K8587" i="21" s="1"/>
  <c r="I953" i="21"/>
  <c r="K953" i="21" s="1"/>
  <c r="I4529" i="21"/>
  <c r="K4529" i="21" s="1"/>
  <c r="I1793" i="21"/>
  <c r="K1793" i="21" s="1"/>
  <c r="I1486" i="21"/>
  <c r="K1486" i="21" s="1"/>
  <c r="I7823" i="21"/>
  <c r="K7823" i="21" s="1"/>
  <c r="I2830" i="21"/>
  <c r="K2830" i="21" s="1"/>
  <c r="I6861" i="21"/>
  <c r="K6861" i="21" s="1"/>
  <c r="J5112" i="21"/>
  <c r="K5112" i="21" s="1"/>
  <c r="I3691" i="21"/>
  <c r="K3691" i="21" s="1"/>
  <c r="I5497" i="21"/>
  <c r="K5497" i="21" s="1"/>
  <c r="I1167" i="21"/>
  <c r="K1167" i="21" s="1"/>
  <c r="J4918" i="21"/>
  <c r="K4918" i="21" s="1"/>
  <c r="I1439" i="21"/>
  <c r="K1439" i="21" s="1"/>
  <c r="I7319" i="21"/>
  <c r="K7319" i="21" s="1"/>
  <c r="I3693" i="21"/>
  <c r="K3693" i="21" s="1"/>
  <c r="I7250" i="21"/>
  <c r="K7250" i="21" s="1"/>
  <c r="I6649" i="21"/>
  <c r="K6649" i="21" s="1"/>
  <c r="I5201" i="21"/>
  <c r="K5201" i="21" s="1"/>
  <c r="J3743" i="21"/>
  <c r="K3743" i="21" s="1"/>
  <c r="I4680" i="21"/>
  <c r="K4680" i="21" s="1"/>
  <c r="I5127" i="21"/>
  <c r="K5127" i="21" s="1"/>
  <c r="I8033" i="21"/>
  <c r="K8033" i="21" s="1"/>
  <c r="I7358" i="21"/>
  <c r="K7358" i="21" s="1"/>
  <c r="I8690" i="21"/>
  <c r="K8690" i="21" s="1"/>
  <c r="J7466" i="21"/>
  <c r="K7466" i="21" s="1"/>
  <c r="I7700" i="21"/>
  <c r="K7700" i="21" s="1"/>
  <c r="I6742" i="21"/>
  <c r="K6742" i="21" s="1"/>
  <c r="J7106" i="21"/>
  <c r="K7106" i="21" s="1"/>
  <c r="J7274" i="21"/>
  <c r="K7274" i="21" s="1"/>
  <c r="J7772" i="21"/>
  <c r="K7772" i="21" s="1"/>
  <c r="I7868" i="21"/>
  <c r="K7868" i="21" s="1"/>
  <c r="J4081" i="21"/>
  <c r="K4081" i="21" s="1"/>
  <c r="I4631" i="21"/>
  <c r="K4631" i="21" s="1"/>
  <c r="J1727" i="21"/>
  <c r="K1727" i="21" s="1"/>
  <c r="I6169" i="21"/>
  <c r="K6169" i="21" s="1"/>
  <c r="I3137" i="21"/>
  <c r="K3137" i="21" s="1"/>
  <c r="J5307" i="21"/>
  <c r="K5307" i="21" s="1"/>
  <c r="I3842" i="21"/>
  <c r="K3842" i="21" s="1"/>
  <c r="J4610" i="21"/>
  <c r="K4610" i="21" s="1"/>
  <c r="I8247" i="21"/>
  <c r="K8247" i="21" s="1"/>
  <c r="I7341" i="21"/>
  <c r="K7341" i="21" s="1"/>
  <c r="I6573" i="21"/>
  <c r="K6573" i="21" s="1"/>
  <c r="I2512" i="21"/>
  <c r="K2512" i="21" s="1"/>
  <c r="I3834" i="21"/>
  <c r="K3834" i="21" s="1"/>
  <c r="I7826" i="21"/>
  <c r="K7826" i="21" s="1"/>
  <c r="I7504" i="21"/>
  <c r="K7504" i="21" s="1"/>
  <c r="I4222" i="21"/>
  <c r="K4222" i="21" s="1"/>
  <c r="J7774" i="21"/>
  <c r="K7774" i="21" s="1"/>
  <c r="I5513" i="21"/>
  <c r="K5513" i="21" s="1"/>
  <c r="I6234" i="21"/>
  <c r="K6234" i="21" s="1"/>
  <c r="J4011" i="21"/>
  <c r="K4011" i="21" s="1"/>
  <c r="J3760" i="21"/>
  <c r="K3760" i="21" s="1"/>
  <c r="J7966" i="21"/>
  <c r="K7966" i="21" s="1"/>
  <c r="I7385" i="21"/>
  <c r="K7385" i="21" s="1"/>
  <c r="I3645" i="21"/>
  <c r="K3645" i="21" s="1"/>
  <c r="I1022" i="21"/>
  <c r="K1022" i="21" s="1"/>
  <c r="J4155" i="21"/>
  <c r="K4155" i="21" s="1"/>
  <c r="I3838" i="21"/>
  <c r="K3838" i="21" s="1"/>
  <c r="I3858" i="21"/>
  <c r="K3858" i="21" s="1"/>
  <c r="J5714" i="21"/>
  <c r="K5714" i="21" s="1"/>
  <c r="I5057" i="21"/>
  <c r="K5057" i="21" s="1"/>
  <c r="I5540" i="21"/>
  <c r="K5540" i="21" s="1"/>
  <c r="I7994" i="21"/>
  <c r="K7994" i="21" s="1"/>
  <c r="I6862" i="21"/>
  <c r="K6862" i="21" s="1"/>
  <c r="I7030" i="21"/>
  <c r="K7030" i="21" s="1"/>
  <c r="J7601" i="21"/>
  <c r="K7601" i="21" s="1"/>
  <c r="I7142" i="21"/>
  <c r="K7142" i="21" s="1"/>
  <c r="I8663" i="21"/>
  <c r="K8663" i="21" s="1"/>
  <c r="J7923" i="21"/>
  <c r="K7923" i="21" s="1"/>
  <c r="J8642" i="21"/>
  <c r="K8642" i="21" s="1"/>
  <c r="I7921" i="21"/>
  <c r="K7921" i="21" s="1"/>
  <c r="J8235" i="21"/>
  <c r="K8235" i="21" s="1"/>
  <c r="I6522" i="21"/>
  <c r="K6522" i="21" s="1"/>
  <c r="I7983" i="21"/>
  <c r="K7983" i="21" s="1"/>
  <c r="I6863" i="21"/>
  <c r="K6863" i="21" s="1"/>
  <c r="I2630" i="21"/>
  <c r="K2630" i="21" s="1"/>
  <c r="I983" i="21"/>
  <c r="K983" i="21" s="1"/>
  <c r="J5113" i="21"/>
  <c r="K5113" i="21" s="1"/>
  <c r="I3951" i="21"/>
  <c r="K3951" i="21" s="1"/>
  <c r="I1442" i="21"/>
  <c r="K1442" i="21" s="1"/>
  <c r="J7958" i="21"/>
  <c r="K7958" i="21" s="1"/>
  <c r="I6335" i="21"/>
  <c r="K6335" i="21" s="1"/>
  <c r="I4968" i="21"/>
  <c r="K4968" i="21" s="1"/>
  <c r="I7195" i="21"/>
  <c r="K7195" i="21" s="1"/>
  <c r="J4941" i="21"/>
  <c r="K4941" i="21" s="1"/>
  <c r="J3768" i="21"/>
  <c r="K3768" i="21" s="1"/>
  <c r="J3789" i="21"/>
  <c r="K3789" i="21" s="1"/>
  <c r="I5876" i="21"/>
  <c r="K5876" i="21" s="1"/>
  <c r="J4418" i="21"/>
  <c r="K4418" i="21" s="1"/>
  <c r="J5258" i="21"/>
  <c r="K5258" i="21" s="1"/>
  <c r="J7439" i="21"/>
  <c r="K7439" i="21" s="1"/>
  <c r="I6166" i="21"/>
  <c r="K6166" i="21" s="1"/>
  <c r="I2176" i="21"/>
  <c r="K2176" i="21" s="1"/>
  <c r="J7943" i="21"/>
  <c r="K7943" i="21" s="1"/>
  <c r="I4839" i="21"/>
  <c r="K4839" i="21" s="1"/>
  <c r="I3863" i="21"/>
  <c r="K3863" i="21" s="1"/>
  <c r="I4216" i="21"/>
  <c r="K4216" i="21" s="1"/>
  <c r="I1193" i="21"/>
  <c r="K1193" i="21" s="1"/>
  <c r="I4367" i="21"/>
  <c r="K4367" i="21" s="1"/>
  <c r="J5589" i="21"/>
  <c r="K5589" i="21" s="1"/>
  <c r="I8062" i="21"/>
  <c r="K8062" i="21" s="1"/>
  <c r="I763" i="21"/>
  <c r="K763" i="21" s="1"/>
  <c r="J2019" i="21"/>
  <c r="K2019" i="21" s="1"/>
  <c r="J5590" i="21"/>
  <c r="K5590" i="21" s="1"/>
  <c r="I7502" i="21"/>
  <c r="K7502" i="21" s="1"/>
  <c r="I6720" i="21"/>
  <c r="K6720" i="21" s="1"/>
  <c r="I6694" i="21"/>
  <c r="K6694" i="21" s="1"/>
  <c r="I7681" i="21"/>
  <c r="K7681" i="21" s="1"/>
  <c r="I8490" i="21"/>
  <c r="K8490" i="21" s="1"/>
  <c r="J8643" i="21"/>
  <c r="K8643" i="21" s="1"/>
  <c r="J7731" i="21"/>
  <c r="K7731" i="21" s="1"/>
  <c r="J8403" i="21"/>
  <c r="K8403" i="21" s="1"/>
  <c r="J4244" i="21"/>
  <c r="K4244" i="21" s="1"/>
  <c r="I7077" i="21"/>
  <c r="K7077" i="21" s="1"/>
  <c r="I5967" i="21"/>
  <c r="K5967" i="21" s="1"/>
  <c r="I2545" i="21"/>
  <c r="K2545" i="21" s="1"/>
  <c r="J6763" i="21"/>
  <c r="K6763" i="21" s="1"/>
  <c r="J8305" i="21"/>
  <c r="K8305" i="21" s="1"/>
  <c r="I4697" i="21"/>
  <c r="K4697" i="21" s="1"/>
  <c r="J3906" i="21"/>
  <c r="K3906" i="21" s="1"/>
  <c r="I1336" i="21"/>
  <c r="K1336" i="21" s="1"/>
  <c r="I2642" i="21"/>
  <c r="K2642" i="21" s="1"/>
  <c r="J4411" i="21"/>
  <c r="K4411" i="21" s="1"/>
  <c r="J5583" i="21"/>
  <c r="K5583" i="21" s="1"/>
  <c r="I6000" i="21"/>
  <c r="K6000" i="21" s="1"/>
  <c r="I7220" i="21"/>
  <c r="K7220" i="21" s="1"/>
  <c r="I7200" i="21"/>
  <c r="K7200" i="21" s="1"/>
  <c r="I7742" i="21"/>
  <c r="K7742" i="21" s="1"/>
  <c r="J8299" i="21"/>
  <c r="K8299" i="21" s="1"/>
  <c r="I1007" i="21"/>
  <c r="K1007" i="21" s="1"/>
  <c r="I956" i="21"/>
  <c r="K956" i="21" s="1"/>
  <c r="I4339" i="21"/>
  <c r="K4339" i="21" s="1"/>
  <c r="I1438" i="21"/>
  <c r="K1438" i="21" s="1"/>
  <c r="I1456" i="21"/>
  <c r="K1456" i="21" s="1"/>
  <c r="I6710" i="21"/>
  <c r="K6710" i="21" s="1"/>
  <c r="I8660" i="21"/>
  <c r="K8660" i="21" s="1"/>
  <c r="J4947" i="21"/>
  <c r="K4947" i="21" s="1"/>
  <c r="J3783" i="21"/>
  <c r="K3783" i="21" s="1"/>
  <c r="I8181" i="21"/>
  <c r="K8181" i="21" s="1"/>
  <c r="I6356" i="21"/>
  <c r="K6356" i="21" s="1"/>
  <c r="J8279" i="21"/>
  <c r="K8279" i="21" s="1"/>
  <c r="I7150" i="21"/>
  <c r="K7150" i="21" s="1"/>
  <c r="I1358" i="21"/>
  <c r="K1358" i="21" s="1"/>
  <c r="I979" i="21"/>
  <c r="K979" i="21" s="1"/>
  <c r="J3737" i="21"/>
  <c r="K3737" i="21" s="1"/>
  <c r="I6333" i="21"/>
  <c r="K6333" i="21" s="1"/>
  <c r="I4677" i="21"/>
  <c r="K4677" i="21" s="1"/>
  <c r="I4675" i="21"/>
  <c r="K4675" i="21" s="1"/>
  <c r="I787" i="21"/>
  <c r="K787" i="21" s="1"/>
  <c r="I5539" i="21"/>
  <c r="K5539" i="21" s="1"/>
  <c r="J8778" i="21"/>
  <c r="K8778" i="21" s="1"/>
  <c r="I6668" i="21"/>
  <c r="K6668" i="21" s="1"/>
  <c r="I7031" i="21"/>
  <c r="K7031" i="21" s="1"/>
  <c r="I6808" i="21"/>
  <c r="K6808" i="21" s="1"/>
  <c r="I7335" i="21"/>
  <c r="K7335" i="21" s="1"/>
  <c r="I4358" i="21"/>
  <c r="K4358" i="21" s="1"/>
  <c r="I4838" i="21"/>
  <c r="K4838" i="21" s="1"/>
  <c r="I1194" i="21"/>
  <c r="K1194" i="21" s="1"/>
  <c r="J5709" i="21"/>
  <c r="K5709" i="21" s="1"/>
  <c r="I6737" i="21"/>
  <c r="K6737" i="21" s="1"/>
  <c r="I6331" i="21"/>
  <c r="K6331" i="21" s="1"/>
  <c r="J5419" i="21"/>
  <c r="K5419" i="21" s="1"/>
  <c r="I4626" i="21"/>
  <c r="K4626" i="21" s="1"/>
  <c r="J5257" i="21"/>
  <c r="K5257" i="21" s="1"/>
  <c r="I6980" i="21"/>
  <c r="K6980" i="21" s="1"/>
  <c r="I4729" i="21"/>
  <c r="K4729" i="21" s="1"/>
  <c r="I957" i="21"/>
  <c r="K957" i="21" s="1"/>
  <c r="I3977" i="21"/>
  <c r="K3977" i="21" s="1"/>
  <c r="I4513" i="21"/>
  <c r="K4513" i="21" s="1"/>
  <c r="I762" i="21"/>
  <c r="K762" i="21" s="1"/>
  <c r="I3554" i="21"/>
  <c r="K3554" i="21" s="1"/>
  <c r="I1105" i="21"/>
  <c r="K1105" i="21" s="1"/>
  <c r="I3889" i="21"/>
  <c r="K3889" i="21" s="1"/>
  <c r="I3883" i="21"/>
  <c r="K3883" i="21" s="1"/>
  <c r="I6912" i="21"/>
  <c r="K6912" i="21" s="1"/>
  <c r="J8618" i="21"/>
  <c r="K8618" i="21" s="1"/>
  <c r="J8283" i="21"/>
  <c r="K8283" i="21" s="1"/>
  <c r="I6887" i="21"/>
  <c r="K6887" i="21" s="1"/>
  <c r="J7456" i="21"/>
  <c r="K7456" i="21" s="1"/>
  <c r="J6843" i="21"/>
  <c r="K6843" i="21" s="1"/>
  <c r="I8032" i="21"/>
  <c r="K8032" i="21" s="1"/>
  <c r="J8110" i="21"/>
  <c r="K8110" i="21" s="1"/>
  <c r="J8715" i="21"/>
  <c r="K8715" i="21" s="1"/>
  <c r="J8427" i="21"/>
  <c r="K8427" i="21" s="1"/>
  <c r="I8042" i="21"/>
  <c r="K8042" i="21" s="1"/>
  <c r="I6711" i="21"/>
  <c r="K6711" i="21" s="1"/>
  <c r="I3384" i="21"/>
  <c r="K3384" i="21" s="1"/>
  <c r="I4862" i="21"/>
  <c r="K4862" i="21" s="1"/>
  <c r="I1534" i="21"/>
  <c r="K1534" i="21" s="1"/>
  <c r="J5614" i="21"/>
  <c r="K5614" i="21" s="1"/>
  <c r="I3955" i="21"/>
  <c r="K3955" i="21" s="1"/>
  <c r="J3254" i="21"/>
  <c r="K3254" i="21" s="1"/>
  <c r="J4443" i="21"/>
  <c r="K4443" i="21" s="1"/>
  <c r="I3140" i="21"/>
  <c r="K3140" i="21" s="1"/>
  <c r="I7991" i="21"/>
  <c r="K7991" i="21" s="1"/>
  <c r="I7024" i="21"/>
  <c r="K7024" i="21" s="1"/>
  <c r="I4985" i="21"/>
  <c r="K4985" i="21" s="1"/>
  <c r="I3831" i="21"/>
  <c r="K3831" i="21" s="1"/>
  <c r="I6068" i="21"/>
  <c r="K6068" i="21" s="1"/>
  <c r="J8472" i="21"/>
  <c r="K8472" i="21" s="1"/>
  <c r="J3408" i="21"/>
  <c r="K3408" i="21" s="1"/>
  <c r="J8133" i="21"/>
  <c r="K8133" i="21" s="1"/>
  <c r="I7862" i="21"/>
  <c r="K7862" i="21" s="1"/>
  <c r="I5999" i="21"/>
  <c r="K5999" i="21" s="1"/>
  <c r="I1489" i="21"/>
  <c r="K1489" i="21" s="1"/>
  <c r="I2849" i="21"/>
  <c r="K2849" i="21" s="1"/>
  <c r="J5080" i="21"/>
  <c r="K5080" i="21" s="1"/>
  <c r="I4322" i="21"/>
  <c r="K4322" i="21" s="1"/>
  <c r="J7623" i="21"/>
  <c r="K7623" i="21" s="1"/>
  <c r="I6544" i="21"/>
  <c r="K6544" i="21" s="1"/>
  <c r="J6937" i="21"/>
  <c r="K6937" i="21" s="1"/>
  <c r="I1149" i="21"/>
  <c r="K1149" i="21" s="1"/>
  <c r="J7430" i="21"/>
  <c r="K7430" i="21" s="1"/>
  <c r="I6408" i="21"/>
  <c r="K6408" i="21" s="1"/>
  <c r="I7916" i="21"/>
  <c r="K7916" i="21" s="1"/>
  <c r="J7768" i="21"/>
  <c r="K7768" i="21" s="1"/>
  <c r="I6810" i="21"/>
  <c r="K6810" i="21" s="1"/>
  <c r="I6520" i="21"/>
  <c r="K6520" i="21" s="1"/>
  <c r="I6494" i="21"/>
  <c r="K6494" i="21" s="1"/>
  <c r="I8735" i="21"/>
  <c r="K8735" i="21" s="1"/>
  <c r="J5777" i="21"/>
  <c r="K5777" i="21" s="1"/>
  <c r="J7707" i="21"/>
  <c r="K7707" i="21" s="1"/>
  <c r="J2270" i="21"/>
  <c r="K2270" i="21" s="1"/>
  <c r="I4033" i="21"/>
  <c r="K4033" i="21" s="1"/>
  <c r="I6500" i="21"/>
  <c r="K6500" i="21" s="1"/>
  <c r="J8138" i="21"/>
  <c r="K8138" i="21" s="1"/>
  <c r="I2808" i="21"/>
  <c r="K2808" i="21" s="1"/>
  <c r="J4539" i="21"/>
  <c r="K4539" i="21" s="1"/>
  <c r="I3313" i="21"/>
  <c r="K3313" i="21" s="1"/>
  <c r="I7311" i="21"/>
  <c r="K7311" i="21" s="1"/>
  <c r="I3454" i="21"/>
  <c r="K3454" i="21" s="1"/>
  <c r="J3744" i="21"/>
  <c r="K3744" i="21" s="1"/>
  <c r="I7216" i="21"/>
  <c r="K7216" i="21" s="1"/>
  <c r="I5463" i="21"/>
  <c r="K5463" i="21" s="1"/>
  <c r="I5352" i="21"/>
  <c r="K5352" i="21" s="1"/>
  <c r="J5763" i="21"/>
  <c r="K5763" i="21" s="1"/>
  <c r="I3502" i="21"/>
  <c r="K3502" i="21" s="1"/>
  <c r="I6355" i="21"/>
  <c r="K6355" i="21" s="1"/>
  <c r="J3759" i="21"/>
  <c r="K3759" i="21" s="1"/>
  <c r="I1190" i="21"/>
  <c r="K1190" i="21" s="1"/>
  <c r="J4101" i="21"/>
  <c r="K4101" i="21" s="1"/>
  <c r="I4224" i="21"/>
  <c r="K4224" i="21" s="1"/>
  <c r="I6648" i="21"/>
  <c r="K6648" i="21" s="1"/>
  <c r="I4727" i="21"/>
  <c r="K4727" i="21" s="1"/>
  <c r="I4464" i="21"/>
  <c r="K4464" i="21" s="1"/>
  <c r="J8297" i="21"/>
  <c r="K8297" i="21" s="1"/>
  <c r="J8300" i="21"/>
  <c r="K8300" i="21" s="1"/>
  <c r="I6566" i="21"/>
  <c r="K6566" i="21" s="1"/>
  <c r="I8038" i="21"/>
  <c r="K8038" i="21" s="1"/>
  <c r="I7336" i="21"/>
  <c r="K7336" i="21" s="1"/>
  <c r="J8640" i="21"/>
  <c r="K8640" i="21" s="1"/>
  <c r="I4506" i="21"/>
  <c r="K4506" i="21" s="1"/>
  <c r="J5211" i="21"/>
  <c r="K5211" i="21" s="1"/>
  <c r="I5877" i="21"/>
  <c r="K5877" i="21" s="1"/>
  <c r="I4127" i="21"/>
  <c r="K4127" i="21" s="1"/>
  <c r="J5446" i="21"/>
  <c r="K5446" i="21" s="1"/>
  <c r="J4131" i="21"/>
  <c r="K4131" i="21" s="1"/>
  <c r="I4003" i="21"/>
  <c r="K4003" i="21" s="1"/>
  <c r="I3546" i="21"/>
  <c r="K3546" i="21" s="1"/>
  <c r="I4958" i="21"/>
  <c r="K4958" i="21" s="1"/>
  <c r="I5394" i="21"/>
  <c r="K5394" i="21" s="1"/>
  <c r="J1059" i="21"/>
  <c r="K1059" i="21" s="1"/>
  <c r="I1192" i="21"/>
  <c r="K1192" i="21" s="1"/>
  <c r="I7242" i="21"/>
  <c r="K7242" i="21" s="1"/>
  <c r="I6983" i="21"/>
  <c r="K6983" i="21" s="1"/>
  <c r="I6981" i="21"/>
  <c r="K6981" i="21" s="1"/>
  <c r="J5422" i="21"/>
  <c r="K5422" i="21" s="1"/>
  <c r="I4698" i="21"/>
  <c r="K4698" i="21" s="1"/>
  <c r="I5902" i="21"/>
  <c r="K5902" i="21" s="1"/>
  <c r="J4770" i="21"/>
  <c r="K4770" i="21" s="1"/>
  <c r="J3567" i="21"/>
  <c r="K3567" i="21" s="1"/>
  <c r="J8499" i="21"/>
  <c r="K8499" i="21" s="1"/>
  <c r="I5174" i="21"/>
  <c r="K5174" i="21" s="1"/>
  <c r="I1096" i="21"/>
  <c r="K1096" i="21" s="1"/>
  <c r="J8281" i="21"/>
  <c r="K8281" i="21" s="1"/>
  <c r="I3160" i="21"/>
  <c r="K3160" i="21" s="1"/>
  <c r="I981" i="21"/>
  <c r="K981" i="21" s="1"/>
  <c r="J1574" i="21"/>
  <c r="K1574" i="21" s="1"/>
  <c r="J7934" i="21"/>
  <c r="K7934" i="21" s="1"/>
  <c r="I6976" i="21"/>
  <c r="K6976" i="21" s="1"/>
  <c r="J8295" i="21"/>
  <c r="K8295" i="21" s="1"/>
  <c r="J8103" i="21"/>
  <c r="K8103" i="21" s="1"/>
  <c r="I6906" i="21"/>
  <c r="K6906" i="21" s="1"/>
  <c r="J7371" i="21"/>
  <c r="K7371" i="21" s="1"/>
  <c r="I7389" i="21"/>
  <c r="K7389" i="21" s="1"/>
  <c r="I7339" i="21"/>
  <c r="K7339" i="21" s="1"/>
  <c r="I8537" i="21"/>
  <c r="K8537" i="21" s="1"/>
  <c r="I7482" i="21"/>
  <c r="K7482" i="21" s="1"/>
  <c r="J7770" i="21"/>
  <c r="K7770" i="21" s="1"/>
  <c r="I7202" i="21"/>
  <c r="K7202" i="21" s="1"/>
  <c r="I6888" i="21"/>
  <c r="K6888" i="21" s="1"/>
  <c r="I6644" i="21"/>
  <c r="K6644" i="21" s="1"/>
  <c r="I8085" i="21"/>
  <c r="K8085" i="21" s="1"/>
  <c r="J7459" i="21"/>
  <c r="K7459" i="21" s="1"/>
  <c r="I6540" i="21"/>
  <c r="K6540" i="21" s="1"/>
  <c r="I1124" i="21"/>
  <c r="K1124" i="21" s="1"/>
  <c r="I836" i="21"/>
  <c r="K836" i="21" s="1"/>
  <c r="I1310" i="21"/>
  <c r="K1310" i="21" s="1"/>
  <c r="I951" i="21"/>
  <c r="K951" i="21" s="1"/>
  <c r="I932" i="21"/>
  <c r="K932" i="21" s="1"/>
  <c r="I1344" i="21"/>
  <c r="K1344" i="21" s="1"/>
  <c r="I1029" i="21"/>
  <c r="K1029" i="21" s="1"/>
  <c r="I1311" i="21"/>
  <c r="K1311" i="21" s="1"/>
  <c r="I977" i="21"/>
  <c r="K977" i="21" s="1"/>
  <c r="I1355" i="21"/>
  <c r="K1355" i="21" s="1"/>
  <c r="I1307" i="21"/>
  <c r="K1307" i="21" s="1"/>
  <c r="I1283" i="21"/>
  <c r="K1283" i="21" s="1"/>
  <c r="I1115" i="21"/>
  <c r="K1115" i="21" s="1"/>
  <c r="I1163" i="21"/>
  <c r="K1163" i="21" s="1"/>
  <c r="I971" i="21"/>
  <c r="K971" i="21" s="1"/>
  <c r="I995" i="21"/>
  <c r="K995" i="21" s="1"/>
  <c r="I1331" i="21"/>
  <c r="K1331" i="21" s="1"/>
  <c r="I947" i="21"/>
  <c r="K947" i="21" s="1"/>
  <c r="I1139" i="21"/>
  <c r="K1139" i="21" s="1"/>
  <c r="I1259" i="21"/>
  <c r="K1259" i="21" s="1"/>
  <c r="I755" i="21"/>
  <c r="K755" i="21" s="1"/>
  <c r="I1187" i="21"/>
  <c r="K1187" i="21" s="1"/>
  <c r="I827" i="21"/>
  <c r="K827" i="21" s="1"/>
  <c r="I779" i="21"/>
  <c r="K779" i="21" s="1"/>
  <c r="I1019" i="21"/>
  <c r="K1019" i="21" s="1"/>
  <c r="I1091" i="21"/>
  <c r="K1091" i="21" s="1"/>
  <c r="I803" i="21"/>
  <c r="K803" i="21" s="1"/>
  <c r="I804" i="21"/>
  <c r="K804" i="21" s="1"/>
  <c r="I1164" i="21"/>
  <c r="K1164" i="21" s="1"/>
  <c r="I1356" i="21"/>
  <c r="K1356" i="21" s="1"/>
  <c r="I1308" i="21"/>
  <c r="K1308" i="21" s="1"/>
  <c r="I851" i="21"/>
  <c r="K851" i="21" s="1"/>
  <c r="I1260" i="21"/>
  <c r="K1260" i="21" s="1"/>
  <c r="I1451" i="21"/>
  <c r="K1451" i="21" s="1"/>
  <c r="I996" i="21"/>
  <c r="K996" i="21" s="1"/>
  <c r="I1427" i="21"/>
  <c r="K1427" i="21" s="1"/>
  <c r="I1452" i="21"/>
  <c r="K1452" i="21" s="1"/>
  <c r="I923" i="21"/>
  <c r="K923" i="21" s="1"/>
  <c r="I852" i="21"/>
  <c r="K852" i="21" s="1"/>
  <c r="I948" i="21"/>
  <c r="K948" i="21" s="1"/>
  <c r="I1188" i="21"/>
  <c r="K1188" i="21" s="1"/>
  <c r="I925" i="21"/>
  <c r="K925" i="21" s="1"/>
  <c r="I1140" i="21"/>
  <c r="K1140" i="21" s="1"/>
  <c r="I828" i="21"/>
  <c r="K828" i="21" s="1"/>
  <c r="I1284" i="21"/>
  <c r="K1284" i="21" s="1"/>
  <c r="I756" i="21"/>
  <c r="K756" i="21" s="1"/>
  <c r="I972" i="21"/>
  <c r="K972" i="21" s="1"/>
  <c r="I1332" i="21"/>
  <c r="K1332" i="21" s="1"/>
  <c r="I1309" i="21"/>
  <c r="K1309" i="21" s="1"/>
  <c r="I1116" i="21"/>
  <c r="K1116" i="21" s="1"/>
  <c r="I1429" i="21"/>
  <c r="K1429" i="21" s="1"/>
  <c r="I1021" i="21"/>
  <c r="K1021" i="21" s="1"/>
  <c r="I805" i="21"/>
  <c r="K805" i="21" s="1"/>
  <c r="I1428" i="21"/>
  <c r="K1428" i="21" s="1"/>
  <c r="I924" i="21"/>
  <c r="K924" i="21" s="1"/>
  <c r="I1357" i="21"/>
  <c r="K1357" i="21" s="1"/>
  <c r="I1093" i="21"/>
  <c r="K1093" i="21" s="1"/>
  <c r="I1092" i="21"/>
  <c r="K1092" i="21" s="1"/>
  <c r="I781" i="21"/>
  <c r="K781" i="21" s="1"/>
  <c r="I780" i="21"/>
  <c r="K780" i="21" s="1"/>
  <c r="I853" i="21"/>
  <c r="K853" i="21" s="1"/>
  <c r="I829" i="21"/>
  <c r="K829" i="21" s="1"/>
  <c r="I1117" i="21"/>
  <c r="K1117" i="21" s="1"/>
  <c r="I1165" i="21"/>
  <c r="K1165" i="21" s="1"/>
  <c r="I757" i="21"/>
  <c r="K757" i="21" s="1"/>
  <c r="I1020" i="21"/>
  <c r="K1020" i="21" s="1"/>
  <c r="I949" i="21"/>
  <c r="K949" i="21" s="1"/>
  <c r="I997" i="21"/>
  <c r="K997" i="21" s="1"/>
  <c r="I1453" i="21"/>
  <c r="K1453" i="21" s="1"/>
  <c r="I1333" i="21"/>
  <c r="K1333" i="21" s="1"/>
  <c r="I1261" i="21"/>
  <c r="K1261" i="21" s="1"/>
  <c r="I974" i="21"/>
  <c r="K974" i="21" s="1"/>
  <c r="I1285" i="21"/>
  <c r="K1285" i="21" s="1"/>
  <c r="I1141" i="21"/>
  <c r="K1141" i="21" s="1"/>
  <c r="I1189" i="21"/>
  <c r="K1189" i="21" s="1"/>
  <c r="I973" i="21"/>
  <c r="K973" i="21" s="1"/>
  <c r="Q10" i="21" a="1"/>
  <c r="Q10" i="21" s="1"/>
  <c r="N10" i="21" s="1"/>
  <c r="I4843" i="21" s="1"/>
  <c r="K4843" i="21" s="1"/>
  <c r="R5" i="21" a="1"/>
  <c r="R5" i="21" s="1"/>
  <c r="O5" i="21" s="1"/>
  <c r="J1408" i="21" s="1"/>
  <c r="K1408" i="21" s="1"/>
  <c r="Q8" i="21" a="1"/>
  <c r="Q8" i="21" s="1"/>
  <c r="N8" i="21" s="1"/>
  <c r="I3025" i="21" s="1"/>
  <c r="K3025" i="21" s="1"/>
  <c r="R4" i="21" a="1"/>
  <c r="R4" i="21" s="1"/>
  <c r="O4" i="21" s="1"/>
  <c r="J545" i="21" s="1"/>
  <c r="K545" i="21" s="1"/>
  <c r="R13" i="21" a="1"/>
  <c r="R13" i="21" s="1"/>
  <c r="O13" i="21" s="1"/>
  <c r="J7291" i="21" s="1"/>
  <c r="K7291" i="21" s="1"/>
  <c r="I1028" i="21"/>
  <c r="K1028" i="21" s="1"/>
  <c r="I1363" i="21"/>
  <c r="K1363" i="21" s="1"/>
  <c r="I1143" i="21"/>
  <c r="K1143" i="21" s="1"/>
  <c r="I1316" i="21"/>
  <c r="K1316" i="21" s="1"/>
  <c r="I6136" i="21"/>
  <c r="K6136" i="21" s="1"/>
  <c r="J4577" i="21"/>
  <c r="K4577" i="21" s="1"/>
  <c r="I4123" i="21"/>
  <c r="K4123" i="21" s="1"/>
  <c r="I3695" i="21"/>
  <c r="K3695" i="21" s="1"/>
  <c r="J5254" i="21"/>
  <c r="K5254" i="21" s="1"/>
  <c r="J2426" i="21"/>
  <c r="K2426" i="21" s="1"/>
  <c r="I5378" i="21"/>
  <c r="K5378" i="21" s="1"/>
  <c r="J1913" i="21"/>
  <c r="K1913" i="21" s="1"/>
  <c r="I1106" i="21"/>
  <c r="K1106" i="21" s="1"/>
  <c r="I5805" i="21"/>
  <c r="K5805" i="21" s="1"/>
  <c r="J8278" i="21"/>
  <c r="K8278" i="21" s="1"/>
  <c r="I4291" i="21"/>
  <c r="K4291" i="21" s="1"/>
  <c r="J795" i="21"/>
  <c r="K795" i="21" s="1"/>
  <c r="I5012" i="21"/>
  <c r="K5012" i="21" s="1"/>
  <c r="J7465" i="21"/>
  <c r="K7465" i="21" s="1"/>
  <c r="I2299" i="21"/>
  <c r="K2299" i="21" s="1"/>
  <c r="I4983" i="21"/>
  <c r="K4983" i="21" s="1"/>
  <c r="J1244" i="21"/>
  <c r="K1244" i="21" s="1"/>
  <c r="I4624" i="21"/>
  <c r="K4624" i="21" s="1"/>
  <c r="I4025" i="21"/>
  <c r="K4025" i="21" s="1"/>
  <c r="J4606" i="21"/>
  <c r="K4606" i="21" s="1"/>
  <c r="I4874" i="21"/>
  <c r="K4874" i="21" s="1"/>
  <c r="J2734" i="21"/>
  <c r="K2734" i="21" s="1"/>
  <c r="J4971" i="21"/>
  <c r="K4971" i="21" s="1"/>
  <c r="I7239" i="21"/>
  <c r="K7239" i="21" s="1"/>
  <c r="I7345" i="21"/>
  <c r="K7345" i="21" s="1"/>
  <c r="J4683" i="21"/>
  <c r="K4683" i="21" s="1"/>
  <c r="J3739" i="21"/>
  <c r="K3739" i="21" s="1"/>
  <c r="I4126" i="21"/>
  <c r="K4126" i="21" s="1"/>
  <c r="I6183" i="21"/>
  <c r="K6183" i="21" s="1"/>
  <c r="J1586" i="21"/>
  <c r="K1586" i="21" s="1"/>
  <c r="J2594" i="21"/>
  <c r="K2594" i="21" s="1"/>
  <c r="I6523" i="21"/>
  <c r="K6523" i="21" s="1"/>
  <c r="J2083" i="21"/>
  <c r="K2083" i="21" s="1"/>
  <c r="I6693" i="21"/>
  <c r="K6693" i="21" s="1"/>
  <c r="I3714" i="21"/>
  <c r="K3714" i="21" s="1"/>
  <c r="I1100" i="21"/>
  <c r="K1100" i="21" s="1"/>
  <c r="I6070" i="21"/>
  <c r="K6070" i="21" s="1"/>
  <c r="I2036" i="21"/>
  <c r="K2036" i="21" s="1"/>
  <c r="I4463" i="21"/>
  <c r="K4463" i="21" s="1"/>
  <c r="J1076" i="21"/>
  <c r="K1076" i="21" s="1"/>
  <c r="I4459" i="21"/>
  <c r="K4459" i="21" s="1"/>
  <c r="I4191" i="21"/>
  <c r="K4191" i="21" s="1"/>
  <c r="J4097" i="21"/>
  <c r="K4097" i="21" s="1"/>
  <c r="J8776" i="21"/>
  <c r="K8776" i="21" s="1"/>
  <c r="I4822" i="21"/>
  <c r="K4822" i="21" s="1"/>
  <c r="J5252" i="21"/>
  <c r="K5252" i="21" s="1"/>
  <c r="I3165" i="21"/>
  <c r="K3165" i="21" s="1"/>
  <c r="I5037" i="21"/>
  <c r="K5037" i="21" s="1"/>
  <c r="I5157" i="21"/>
  <c r="K5157" i="21" s="1"/>
  <c r="I4553" i="21"/>
  <c r="K4553" i="21" s="1"/>
  <c r="J5711" i="21"/>
  <c r="K5711" i="21" s="1"/>
  <c r="I7821" i="21"/>
  <c r="K7821" i="21" s="1"/>
  <c r="I6692" i="21"/>
  <c r="K6692" i="21" s="1"/>
  <c r="I6551" i="21"/>
  <c r="K6551" i="21" s="1"/>
  <c r="J5272" i="21"/>
  <c r="K5272" i="21" s="1"/>
  <c r="I4799" i="21"/>
  <c r="K4799" i="21" s="1"/>
  <c r="J1075" i="21"/>
  <c r="K1075" i="21" s="1"/>
  <c r="J6675" i="21"/>
  <c r="K6675" i="21" s="1"/>
  <c r="I6327" i="21"/>
  <c r="K6327" i="21" s="1"/>
  <c r="I4670" i="21"/>
  <c r="K4670" i="21" s="1"/>
  <c r="I1171" i="21"/>
  <c r="K1171" i="21" s="1"/>
  <c r="J743" i="21"/>
  <c r="K743" i="21" s="1"/>
  <c r="I790" i="21"/>
  <c r="K790" i="21" s="1"/>
  <c r="J5704" i="21"/>
  <c r="K5704" i="21" s="1"/>
  <c r="I6739" i="21"/>
  <c r="K6739" i="21" s="1"/>
  <c r="J5086" i="21"/>
  <c r="K5086" i="21" s="1"/>
  <c r="I6072" i="21"/>
  <c r="K6072" i="21" s="1"/>
  <c r="J2586" i="21"/>
  <c r="K2586" i="21" s="1"/>
  <c r="I935" i="21"/>
  <c r="K935" i="21" s="1"/>
  <c r="I770" i="21"/>
  <c r="K770" i="21" s="1"/>
  <c r="I834" i="21"/>
  <c r="K834" i="21" s="1"/>
  <c r="I7154" i="21"/>
  <c r="K7154" i="21" s="1"/>
  <c r="J1744" i="21"/>
  <c r="K1744" i="21" s="1"/>
  <c r="I8486" i="21"/>
  <c r="K8486" i="21" s="1"/>
  <c r="J2079" i="21"/>
  <c r="K2079" i="21" s="1"/>
  <c r="J3915" i="21"/>
  <c r="K3915" i="21" s="1"/>
  <c r="J5923" i="21"/>
  <c r="K5923" i="21" s="1"/>
  <c r="J1389" i="21"/>
  <c r="K1389" i="21" s="1"/>
  <c r="I7416" i="21"/>
  <c r="K7416" i="21" s="1"/>
  <c r="I6977" i="21"/>
  <c r="K6977" i="21" s="1"/>
  <c r="I4504" i="21"/>
  <c r="K4504" i="21" s="1"/>
  <c r="I4534" i="21"/>
  <c r="K4534" i="21" s="1"/>
  <c r="J1747" i="21"/>
  <c r="K1747" i="21" s="1"/>
  <c r="I4966" i="21"/>
  <c r="K4966" i="21" s="1"/>
  <c r="I7081" i="21"/>
  <c r="K7081" i="21" s="1"/>
  <c r="I5229" i="21"/>
  <c r="K5229" i="21" s="1"/>
  <c r="I6065" i="21"/>
  <c r="K6065" i="21" s="1"/>
  <c r="I3713" i="21"/>
  <c r="K3713" i="21" s="1"/>
  <c r="I7359" i="21"/>
  <c r="K7359" i="21" s="1"/>
  <c r="I3017" i="21"/>
  <c r="K3017" i="21" s="1"/>
  <c r="I6241" i="21"/>
  <c r="K6241" i="21" s="1"/>
  <c r="I5997" i="21"/>
  <c r="K5997" i="21" s="1"/>
  <c r="I6985" i="21"/>
  <c r="K6985" i="21" s="1"/>
  <c r="I1026" i="21"/>
  <c r="K1026" i="21" s="1"/>
  <c r="I4841" i="21"/>
  <c r="K4841" i="21" s="1"/>
  <c r="I6383" i="21"/>
  <c r="K6383" i="21" s="1"/>
  <c r="I7201" i="21"/>
  <c r="K7201" i="21" s="1"/>
  <c r="I2298" i="21"/>
  <c r="K2298" i="21" s="1"/>
  <c r="J8469" i="21"/>
  <c r="K8469" i="21" s="1"/>
  <c r="I6409" i="21"/>
  <c r="K6409" i="21" s="1"/>
  <c r="J4107" i="21"/>
  <c r="K4107" i="21" s="1"/>
  <c r="I3952" i="21"/>
  <c r="K3952" i="21" s="1"/>
  <c r="I6015" i="21"/>
  <c r="K6015" i="21" s="1"/>
  <c r="I6215" i="21"/>
  <c r="K6215" i="21" s="1"/>
  <c r="I3712" i="21"/>
  <c r="K3712" i="21" s="1"/>
  <c r="I5681" i="21"/>
  <c r="K5681" i="21" s="1"/>
  <c r="J5441" i="21"/>
  <c r="K5441" i="21" s="1"/>
  <c r="I3671" i="21"/>
  <c r="K3671" i="21" s="1"/>
  <c r="I4341" i="21"/>
  <c r="K4341" i="21" s="1"/>
  <c r="I3957" i="21"/>
  <c r="K3957" i="21" s="1"/>
  <c r="I3859" i="21"/>
  <c r="K3859" i="21" s="1"/>
  <c r="I6404" i="21"/>
  <c r="K6404" i="21" s="1"/>
  <c r="I1599" i="21"/>
  <c r="K1599" i="21" s="1"/>
  <c r="I5970" i="21"/>
  <c r="K5970" i="21" s="1"/>
  <c r="J4563" i="21"/>
  <c r="K4563" i="21" s="1"/>
  <c r="J1056" i="21"/>
  <c r="K1056" i="21" s="1"/>
  <c r="I8374" i="21"/>
  <c r="K8374" i="21" s="1"/>
  <c r="J7121" i="21"/>
  <c r="K7121" i="21" s="1"/>
  <c r="I5903" i="21"/>
  <c r="K5903" i="21" s="1"/>
  <c r="J5256" i="21"/>
  <c r="K5256" i="21" s="1"/>
  <c r="I4627" i="21"/>
  <c r="K4627" i="21" s="1"/>
  <c r="I4969" i="21"/>
  <c r="K4969" i="21" s="1"/>
  <c r="I4824" i="21"/>
  <c r="K4824" i="21" s="1"/>
  <c r="J5379" i="21"/>
  <c r="K5379" i="21" s="1"/>
  <c r="J1250" i="21"/>
  <c r="K1250" i="21" s="1"/>
  <c r="J6931" i="21"/>
  <c r="K6931" i="21" s="1"/>
  <c r="J8606" i="21"/>
  <c r="K8606" i="21" s="1"/>
  <c r="J4608" i="21"/>
  <c r="K4608" i="21" s="1"/>
  <c r="I2848" i="21"/>
  <c r="K2848" i="21" s="1"/>
  <c r="J4911" i="21"/>
  <c r="K4911" i="21" s="1"/>
  <c r="I4366" i="21"/>
  <c r="K4366" i="21" s="1"/>
  <c r="J5424" i="21"/>
  <c r="K5424" i="21" s="1"/>
  <c r="J5247" i="21"/>
  <c r="K5247" i="21" s="1"/>
  <c r="I4526" i="21"/>
  <c r="K4526" i="21" s="1"/>
  <c r="I4536" i="21"/>
  <c r="K4536" i="21" s="1"/>
  <c r="J1887" i="21"/>
  <c r="K1887" i="21" s="1"/>
  <c r="I2513" i="21"/>
  <c r="K2513" i="21" s="1"/>
  <c r="I7198" i="21"/>
  <c r="K7198" i="21" s="1"/>
  <c r="I4194" i="21"/>
  <c r="K4194" i="21" s="1"/>
  <c r="I7911" i="21"/>
  <c r="K7911" i="21" s="1"/>
  <c r="I7145" i="21"/>
  <c r="K7145" i="21" s="1"/>
  <c r="J2277" i="21"/>
  <c r="K2277" i="21" s="1"/>
  <c r="I4225" i="21"/>
  <c r="K4225" i="21" s="1"/>
  <c r="I5042" i="21"/>
  <c r="K5042" i="21" s="1"/>
  <c r="J1751" i="21"/>
  <c r="K1751" i="21" s="1"/>
  <c r="J1635" i="21"/>
  <c r="K1635" i="21" s="1"/>
  <c r="J883" i="21"/>
  <c r="K883" i="21" s="1"/>
  <c r="J1048" i="21"/>
  <c r="K1048" i="21" s="1"/>
  <c r="J5421" i="21"/>
  <c r="K5421" i="21" s="1"/>
  <c r="J5751" i="21"/>
  <c r="K5751" i="21" s="1"/>
  <c r="I6359" i="21"/>
  <c r="K6359" i="21" s="1"/>
  <c r="J5443" i="21"/>
  <c r="K5443" i="21" s="1"/>
  <c r="J2643" i="21"/>
  <c r="K2643" i="21" s="1"/>
  <c r="I2611" i="21"/>
  <c r="K2611" i="21" s="1"/>
  <c r="I6165" i="21"/>
  <c r="K6165" i="21" s="1"/>
  <c r="I6375" i="21"/>
  <c r="K6375" i="21" s="1"/>
  <c r="J3566" i="21"/>
  <c r="K3566" i="21" s="1"/>
  <c r="I7655" i="21"/>
  <c r="K7655" i="21" s="1"/>
  <c r="I7318" i="21"/>
  <c r="K7318" i="21" s="1"/>
  <c r="I6554" i="21"/>
  <c r="K6554" i="21" s="1"/>
  <c r="I8152" i="21"/>
  <c r="K8152" i="21" s="1"/>
  <c r="I7222" i="21"/>
  <c r="K7222" i="21" s="1"/>
  <c r="I5637" i="21"/>
  <c r="K5637" i="21" s="1"/>
  <c r="J1079" i="21"/>
  <c r="K1079" i="21" s="1"/>
  <c r="I6187" i="21"/>
  <c r="K6187" i="21" s="1"/>
  <c r="I1511" i="21"/>
  <c r="K1511" i="21" s="1"/>
  <c r="J5445" i="21"/>
  <c r="K5445" i="21" s="1"/>
  <c r="I4652" i="21"/>
  <c r="K4652" i="21" s="1"/>
  <c r="J7035" i="21"/>
  <c r="K7035" i="21" s="1"/>
  <c r="J6243" i="21"/>
  <c r="K6243" i="21" s="1"/>
  <c r="I6719" i="21"/>
  <c r="K6719" i="21" s="1"/>
  <c r="J7947" i="21"/>
  <c r="K7947" i="21" s="1"/>
  <c r="J8467" i="21"/>
  <c r="K8467" i="21" s="1"/>
  <c r="I7580" i="21"/>
  <c r="K7580" i="21" s="1"/>
  <c r="J8637" i="21"/>
  <c r="K8637" i="21" s="1"/>
  <c r="J4102" i="21"/>
  <c r="K4102" i="21" s="1"/>
  <c r="I6735" i="21"/>
  <c r="K6735" i="21" s="1"/>
  <c r="J6867" i="21"/>
  <c r="K6867" i="21" s="1"/>
  <c r="J2398" i="21"/>
  <c r="K2398" i="21" s="1"/>
  <c r="J5088" i="21"/>
  <c r="K5088" i="21" s="1"/>
  <c r="J5085" i="21"/>
  <c r="K5085" i="21" s="1"/>
  <c r="J7771" i="21"/>
  <c r="K7771" i="21" s="1"/>
  <c r="I5995" i="21"/>
  <c r="K5995" i="21" s="1"/>
  <c r="I4706" i="21"/>
  <c r="K4706" i="21" s="1"/>
  <c r="I6139" i="21"/>
  <c r="K6139" i="21" s="1"/>
  <c r="I934" i="21"/>
  <c r="K934" i="21" s="1"/>
  <c r="J7802" i="21"/>
  <c r="K7802" i="21" s="1"/>
  <c r="J8298" i="21"/>
  <c r="K8298" i="21" s="1"/>
  <c r="I7412" i="21"/>
  <c r="K7412" i="21" s="1"/>
  <c r="I7745" i="21"/>
  <c r="K7745" i="21" s="1"/>
  <c r="I6716" i="21"/>
  <c r="K6716" i="21" s="1"/>
  <c r="I4719" i="21"/>
  <c r="K4719" i="21" s="1"/>
  <c r="J3787" i="21"/>
  <c r="K3787" i="21" s="1"/>
  <c r="J6615" i="21"/>
  <c r="K6615" i="21" s="1"/>
  <c r="I4295" i="21"/>
  <c r="K4295" i="21" s="1"/>
  <c r="I1339" i="21"/>
  <c r="K1339" i="21" s="1"/>
  <c r="I3329" i="21"/>
  <c r="K3329" i="21" s="1"/>
  <c r="I789" i="21"/>
  <c r="K789" i="21" s="1"/>
  <c r="I4220" i="21"/>
  <c r="K4220" i="21" s="1"/>
  <c r="J2421" i="21"/>
  <c r="K2421" i="21" s="1"/>
  <c r="I4817" i="21"/>
  <c r="K4817" i="21" s="1"/>
  <c r="J1035" i="21"/>
  <c r="K1035" i="21" s="1"/>
  <c r="J5426" i="21"/>
  <c r="K5426" i="21" s="1"/>
  <c r="I3209" i="21"/>
  <c r="K3209" i="21" s="1"/>
  <c r="J3936" i="21"/>
  <c r="K3936" i="21" s="1"/>
  <c r="I1528" i="21"/>
  <c r="K1528" i="21" s="1"/>
  <c r="I1144" i="21"/>
  <c r="K1144" i="21" s="1"/>
  <c r="I7153" i="21"/>
  <c r="K7153" i="21" s="1"/>
  <c r="J4395" i="21"/>
  <c r="K4395" i="21" s="1"/>
  <c r="I3861" i="21"/>
  <c r="K3861" i="21" s="1"/>
  <c r="J5255" i="21"/>
  <c r="K5255" i="21" s="1"/>
  <c r="J1919" i="21"/>
  <c r="K1919" i="21" s="1"/>
  <c r="I6206" i="21"/>
  <c r="K6206" i="21" s="1"/>
  <c r="I4009" i="21"/>
  <c r="K4009" i="21" s="1"/>
  <c r="J4919" i="21"/>
  <c r="K4919" i="21" s="1"/>
  <c r="I3806" i="21"/>
  <c r="K3806" i="21" s="1"/>
  <c r="I937" i="21"/>
  <c r="K937" i="21" s="1"/>
  <c r="I6495" i="21"/>
  <c r="K6495" i="21" s="1"/>
  <c r="J5438" i="21"/>
  <c r="K5438" i="21" s="1"/>
  <c r="I5515" i="21"/>
  <c r="K5515" i="21" s="1"/>
  <c r="I7839" i="21"/>
  <c r="K7839" i="21" s="1"/>
  <c r="J8113" i="21"/>
  <c r="K8113" i="21" s="1"/>
  <c r="I8352" i="21"/>
  <c r="K8352" i="21" s="1"/>
  <c r="I7148" i="21"/>
  <c r="K7148" i="21" s="1"/>
  <c r="I6830" i="21"/>
  <c r="K6830" i="21" s="1"/>
  <c r="J6782" i="21"/>
  <c r="K6782" i="21" s="1"/>
  <c r="J8331" i="21"/>
  <c r="K8331" i="21" s="1"/>
  <c r="I7698" i="21"/>
  <c r="K7698" i="21" s="1"/>
  <c r="I6542" i="21"/>
  <c r="K6542" i="21" s="1"/>
  <c r="I7703" i="21"/>
  <c r="K7703" i="21" s="1"/>
  <c r="J8615" i="21"/>
  <c r="K8615" i="21" s="1"/>
  <c r="I4823" i="21"/>
  <c r="K4823" i="21" s="1"/>
  <c r="I4509" i="21"/>
  <c r="K4509" i="21" s="1"/>
  <c r="J8466" i="21"/>
  <c r="K8466" i="21" s="1"/>
  <c r="J3938" i="21"/>
  <c r="K3938" i="21" s="1"/>
  <c r="J5417" i="21"/>
  <c r="K5417" i="21" s="1"/>
  <c r="J1560" i="21"/>
  <c r="K1560" i="21" s="1"/>
  <c r="I2138" i="21"/>
  <c r="K2138" i="21" s="1"/>
  <c r="I5974" i="21"/>
  <c r="K5974" i="21" s="1"/>
  <c r="I7190" i="21"/>
  <c r="K7190" i="21" s="1"/>
  <c r="J2254" i="21"/>
  <c r="K2254" i="21" s="1"/>
  <c r="J5355" i="21"/>
  <c r="K5355" i="21" s="1"/>
  <c r="J5619" i="21"/>
  <c r="K5619" i="21" s="1"/>
  <c r="I6213" i="21"/>
  <c r="K6213" i="21" s="1"/>
  <c r="J3905" i="21"/>
  <c r="K3905" i="21" s="1"/>
  <c r="J4580" i="21"/>
  <c r="K4580" i="21" s="1"/>
  <c r="I4190" i="21"/>
  <c r="K4190" i="21" s="1"/>
  <c r="I3854" i="21"/>
  <c r="K3854" i="21" s="1"/>
  <c r="J2451" i="21"/>
  <c r="K2451" i="21" s="1"/>
  <c r="J5246" i="21"/>
  <c r="K5246" i="21" s="1"/>
  <c r="I4338" i="21"/>
  <c r="K4338" i="21" s="1"/>
  <c r="J4776" i="21"/>
  <c r="K4776" i="21" s="1"/>
  <c r="I7505" i="21"/>
  <c r="K7505" i="21" s="1"/>
  <c r="I4623" i="21"/>
  <c r="K4623" i="21" s="1"/>
  <c r="I1598" i="21"/>
  <c r="K1598" i="21" s="1"/>
  <c r="J6765" i="21"/>
  <c r="K6765" i="21" s="1"/>
  <c r="I7337" i="21"/>
  <c r="K7337" i="21" s="1"/>
  <c r="I5569" i="21"/>
  <c r="K5569" i="21" s="1"/>
  <c r="I8425" i="21"/>
  <c r="K8425" i="21" s="1"/>
  <c r="I7650" i="21"/>
  <c r="K7650" i="21" s="1"/>
  <c r="I7898" i="21"/>
  <c r="K7898" i="21" s="1"/>
  <c r="J8450" i="21"/>
  <c r="K8450" i="21" s="1"/>
  <c r="J8782" i="21"/>
  <c r="K8782" i="21" s="1"/>
  <c r="J8128" i="21"/>
  <c r="K8128" i="21" s="1"/>
  <c r="J8139" i="21"/>
  <c r="K8139" i="21" s="1"/>
  <c r="J4347" i="21"/>
  <c r="K4347" i="21" s="1"/>
  <c r="I4170" i="21"/>
  <c r="K4170" i="21" s="1"/>
  <c r="J1912" i="21"/>
  <c r="K1912" i="21" s="1"/>
  <c r="J3935" i="21"/>
  <c r="K3935" i="21" s="1"/>
  <c r="I5685" i="21"/>
  <c r="K5685" i="21" s="1"/>
  <c r="I5009" i="21"/>
  <c r="K5009" i="21" s="1"/>
  <c r="I1031" i="21"/>
  <c r="K1031" i="21" s="1"/>
  <c r="I2200" i="21"/>
  <c r="K2200" i="21" s="1"/>
  <c r="J1923" i="21"/>
  <c r="K1923" i="21" s="1"/>
  <c r="I5319" i="21"/>
  <c r="K5319" i="21" s="1"/>
  <c r="I1129" i="21"/>
  <c r="K1129" i="21" s="1"/>
  <c r="I4197" i="21"/>
  <c r="K4197" i="21" s="1"/>
  <c r="I6168" i="21"/>
  <c r="K6168" i="21" s="1"/>
  <c r="J1581" i="21"/>
  <c r="K1581" i="21" s="1"/>
  <c r="I5208" i="21"/>
  <c r="K5208" i="21" s="1"/>
  <c r="I6497" i="21"/>
  <c r="K6497" i="21" s="1"/>
  <c r="I4703" i="21"/>
  <c r="K4703" i="21" s="1"/>
  <c r="I4053" i="21"/>
  <c r="K4053" i="21" s="1"/>
  <c r="J1891" i="21"/>
  <c r="K1891" i="21" s="1"/>
  <c r="J7608" i="21"/>
  <c r="K7608" i="21" s="1"/>
  <c r="I1005" i="21"/>
  <c r="K1005" i="21" s="1"/>
  <c r="I6062" i="21"/>
  <c r="K6062" i="21" s="1"/>
  <c r="I3986" i="21"/>
  <c r="K3986" i="21" s="1"/>
  <c r="I4530" i="21"/>
  <c r="K4530" i="21" s="1"/>
  <c r="I5013" i="21"/>
  <c r="K5013" i="21" s="1"/>
  <c r="I6242" i="21"/>
  <c r="K6242" i="21" s="1"/>
  <c r="J5585" i="21"/>
  <c r="K5585" i="21" s="1"/>
  <c r="I7367" i="21"/>
  <c r="K7367" i="21" s="1"/>
  <c r="I2325" i="21"/>
  <c r="K2325" i="21" s="1"/>
  <c r="J8271" i="21"/>
  <c r="K8271" i="21" s="1"/>
  <c r="I7225" i="21"/>
  <c r="K7225" i="21" s="1"/>
  <c r="I4294" i="21"/>
  <c r="K4294" i="21" s="1"/>
  <c r="I7226" i="21"/>
  <c r="K7226" i="21" s="1"/>
  <c r="I7697" i="21"/>
  <c r="K7697" i="21" s="1"/>
  <c r="I7483" i="21"/>
  <c r="K7483" i="21" s="1"/>
  <c r="I8704" i="21"/>
  <c r="K8704" i="21" s="1"/>
  <c r="J7776" i="21"/>
  <c r="K7776" i="21" s="1"/>
  <c r="J8784" i="21"/>
  <c r="K8784" i="21" s="1"/>
  <c r="I8017" i="21"/>
  <c r="K8017" i="21" s="1"/>
  <c r="I8726" i="21"/>
  <c r="K8726" i="21" s="1"/>
  <c r="J8132" i="21"/>
  <c r="K8132" i="21" s="1"/>
  <c r="I8034" i="21"/>
  <c r="K8034" i="21" s="1"/>
  <c r="I3336" i="21"/>
  <c r="K3336" i="21" s="1"/>
  <c r="I768" i="21"/>
  <c r="K768" i="21" s="1"/>
  <c r="I4654" i="21"/>
  <c r="K4654" i="21" s="1"/>
  <c r="I6001" i="21"/>
  <c r="K6001" i="21" s="1"/>
  <c r="J4755" i="21"/>
  <c r="K4755" i="21" s="1"/>
  <c r="J6456" i="21"/>
  <c r="K6456" i="21" s="1"/>
  <c r="J8781" i="21"/>
  <c r="K8781" i="21" s="1"/>
  <c r="I6232" i="21"/>
  <c r="K6232" i="21" s="1"/>
  <c r="I4556" i="21"/>
  <c r="K4556" i="21" s="1"/>
  <c r="I1623" i="21"/>
  <c r="K1623" i="21" s="1"/>
  <c r="I5905" i="21"/>
  <c r="K5905" i="21" s="1"/>
  <c r="I3038" i="21"/>
  <c r="K3038" i="21" s="1"/>
  <c r="I6527" i="21"/>
  <c r="K6527" i="21" s="1"/>
  <c r="I6314" i="21"/>
  <c r="K6314" i="21" s="1"/>
  <c r="J5084" i="21"/>
  <c r="K5084" i="21" s="1"/>
  <c r="J1058" i="21"/>
  <c r="K1058" i="21" s="1"/>
  <c r="I3719" i="21"/>
  <c r="K3719" i="21" s="1"/>
  <c r="J1920" i="21"/>
  <c r="K1920" i="21" s="1"/>
  <c r="I4174" i="21"/>
  <c r="K4174" i="21" s="1"/>
  <c r="J3788" i="21"/>
  <c r="K3788" i="21" s="1"/>
  <c r="J6954" i="21"/>
  <c r="K6954" i="21" s="1"/>
  <c r="I3649" i="21"/>
  <c r="K3649" i="21" s="1"/>
  <c r="I4705" i="21"/>
  <c r="K4705" i="21" s="1"/>
  <c r="I4488" i="21"/>
  <c r="K4488" i="21" s="1"/>
  <c r="J5780" i="21"/>
  <c r="K5780" i="21" s="1"/>
  <c r="I7173" i="21"/>
  <c r="K7173" i="21" s="1"/>
  <c r="I5066" i="21"/>
  <c r="K5066" i="21" s="1"/>
  <c r="J3819" i="21"/>
  <c r="K3819" i="21" s="1"/>
  <c r="I4462" i="21"/>
  <c r="K4462" i="21" s="1"/>
  <c r="J5783" i="21"/>
  <c r="K5783" i="21" s="1"/>
  <c r="J8595" i="21"/>
  <c r="K8595" i="21" s="1"/>
  <c r="J1216" i="21"/>
  <c r="K1216" i="21" s="1"/>
  <c r="J8630" i="21"/>
  <c r="K8630" i="21" s="1"/>
  <c r="J8667" i="21"/>
  <c r="K8667" i="21" s="1"/>
  <c r="J8475" i="21"/>
  <c r="K8475" i="21" s="1"/>
  <c r="I7340" i="21"/>
  <c r="K7340" i="21" s="1"/>
  <c r="J7791" i="21"/>
  <c r="K7791" i="21" s="1"/>
  <c r="I7918" i="21"/>
  <c r="K7918" i="21" s="1"/>
  <c r="J7272" i="21"/>
  <c r="K7272" i="21" s="1"/>
  <c r="I6813" i="21"/>
  <c r="K6813" i="21" s="1"/>
  <c r="I7046" i="21"/>
  <c r="K7046" i="21" s="1"/>
  <c r="I7386" i="21"/>
  <c r="K7386" i="21" s="1"/>
  <c r="J7794" i="21"/>
  <c r="K7794" i="21" s="1"/>
  <c r="I7816" i="21"/>
  <c r="K7816" i="21" s="1"/>
  <c r="J6933" i="21"/>
  <c r="K6933" i="21" s="1"/>
  <c r="I7848" i="21"/>
  <c r="K7848" i="21" s="1"/>
  <c r="I1271" i="21"/>
  <c r="K1271" i="21" s="1"/>
  <c r="J2898" i="21"/>
  <c r="K2898" i="21" s="1"/>
  <c r="I7574" i="21"/>
  <c r="K7574" i="21" s="1"/>
  <c r="I930" i="21"/>
  <c r="K930" i="21" s="1"/>
  <c r="J3929" i="21"/>
  <c r="K3929" i="21" s="1"/>
  <c r="I8709" i="21"/>
  <c r="K8709" i="21" s="1"/>
  <c r="I6546" i="21"/>
  <c r="K6546" i="21" s="1"/>
  <c r="J6280" i="21"/>
  <c r="K6280" i="21" s="1"/>
  <c r="I6855" i="21"/>
  <c r="K6855" i="21" s="1"/>
  <c r="I4393" i="21"/>
  <c r="K4393" i="21" s="1"/>
  <c r="J3927" i="21"/>
  <c r="K3927" i="21" s="1"/>
  <c r="J1155" i="21"/>
  <c r="K1155" i="21" s="1"/>
  <c r="I6238" i="21"/>
  <c r="K6238" i="21" s="1"/>
  <c r="I1624" i="21"/>
  <c r="K1624" i="21" s="1"/>
  <c r="I7503" i="21"/>
  <c r="K7503" i="21" s="1"/>
  <c r="J3745" i="21"/>
  <c r="K3745" i="21" s="1"/>
  <c r="I2853" i="21"/>
  <c r="K2853" i="21" s="1"/>
  <c r="J8613" i="21"/>
  <c r="K8613" i="21" s="1"/>
  <c r="I6982" i="21"/>
  <c r="K6982" i="21" s="1"/>
  <c r="J8777" i="21"/>
  <c r="K8777" i="21" s="1"/>
  <c r="I7696" i="21"/>
  <c r="K7696" i="21" s="1"/>
  <c r="I7527" i="21"/>
  <c r="K7527" i="21" s="1"/>
  <c r="J1971" i="21"/>
  <c r="K1971" i="21" s="1"/>
  <c r="J4774" i="21"/>
  <c r="K4774" i="21" s="1"/>
  <c r="I6025" i="21"/>
  <c r="K6025" i="21" s="1"/>
  <c r="I6209" i="21"/>
  <c r="K6209" i="21" s="1"/>
  <c r="J5883" i="21"/>
  <c r="K5883" i="21" s="1"/>
  <c r="I6913" i="21"/>
  <c r="K6913" i="21" s="1"/>
  <c r="J1226" i="21"/>
  <c r="K1226" i="21" s="1"/>
  <c r="J7777" i="21"/>
  <c r="K7777" i="21" s="1"/>
  <c r="I7223" i="21"/>
  <c r="K7223" i="21" s="1"/>
  <c r="I7072" i="21"/>
  <c r="K7072" i="21" s="1"/>
  <c r="I6663" i="21"/>
  <c r="K6663" i="21" s="1"/>
  <c r="J2590" i="21"/>
  <c r="K2590" i="21" s="1"/>
  <c r="I4865" i="21"/>
  <c r="K4865" i="21" s="1"/>
  <c r="I5858" i="21"/>
  <c r="K5858" i="21" s="1"/>
  <c r="I1102" i="21"/>
  <c r="K1102" i="21" s="1"/>
  <c r="J1386" i="21"/>
  <c r="K1386" i="21" s="1"/>
  <c r="J3434" i="21"/>
  <c r="K3434" i="21" s="1"/>
  <c r="J5755" i="21"/>
  <c r="K5755" i="21" s="1"/>
  <c r="I7485" i="21"/>
  <c r="K7485" i="21" s="1"/>
  <c r="J7099" i="21"/>
  <c r="K7099" i="21" s="1"/>
  <c r="I1318" i="21"/>
  <c r="K1318" i="21" s="1"/>
  <c r="I6184" i="21"/>
  <c r="K6184" i="21" s="1"/>
  <c r="I4010" i="21"/>
  <c r="K4010" i="21" s="1"/>
  <c r="I4538" i="21"/>
  <c r="K4538" i="21" s="1"/>
  <c r="I6239" i="21"/>
  <c r="K6239" i="21" s="1"/>
  <c r="J6793" i="21"/>
  <c r="K6793" i="21" s="1"/>
  <c r="I4964" i="21"/>
  <c r="K4964" i="21" s="1"/>
  <c r="J5591" i="21"/>
  <c r="K5591" i="21" s="1"/>
  <c r="I4658" i="21"/>
  <c r="K4658" i="21" s="1"/>
  <c r="I1766" i="21"/>
  <c r="K1766" i="21" s="1"/>
  <c r="J3735" i="21"/>
  <c r="K3735" i="21" s="1"/>
  <c r="I7506" i="21"/>
  <c r="K7506" i="21" s="1"/>
  <c r="I6909" i="21"/>
  <c r="K6909" i="21" s="1"/>
  <c r="I6690" i="21"/>
  <c r="K6690" i="21" s="1"/>
  <c r="J8105" i="21"/>
  <c r="K8105" i="21" s="1"/>
  <c r="I6567" i="21"/>
  <c r="K6567" i="21" s="1"/>
  <c r="I7510" i="21"/>
  <c r="K7510" i="21" s="1"/>
  <c r="I8705" i="21"/>
  <c r="K8705" i="21" s="1"/>
  <c r="I7553" i="21"/>
  <c r="K7553" i="21" s="1"/>
  <c r="I7682" i="21"/>
  <c r="K7682" i="21" s="1"/>
  <c r="J6594" i="21"/>
  <c r="K6594" i="21" s="1"/>
  <c r="I7915" i="21"/>
  <c r="K7915" i="21" s="1"/>
  <c r="I4319" i="21"/>
  <c r="K4319" i="21" s="1"/>
  <c r="I5032" i="21"/>
  <c r="K5032" i="21" s="1"/>
  <c r="I6907" i="21"/>
  <c r="K6907" i="21" s="1"/>
  <c r="J8306" i="21"/>
  <c r="K8306" i="21" s="1"/>
  <c r="I5181" i="21"/>
  <c r="K5181" i="21" s="1"/>
  <c r="I5904" i="21"/>
  <c r="K5904" i="21" s="1"/>
  <c r="J1074" i="21"/>
  <c r="K1074" i="21" s="1"/>
  <c r="J5703" i="21"/>
  <c r="K5703" i="21" s="1"/>
  <c r="I1289" i="21"/>
  <c r="K1289" i="21" s="1"/>
  <c r="J3763" i="21"/>
  <c r="K3763" i="21" s="1"/>
  <c r="J6481" i="21"/>
  <c r="K6481" i="21" s="1"/>
  <c r="I8090" i="21"/>
  <c r="K8090" i="21" s="1"/>
  <c r="I6666" i="21"/>
  <c r="K6666" i="21" s="1"/>
  <c r="J6278" i="21"/>
  <c r="K6278" i="21" s="1"/>
  <c r="J4179" i="21"/>
  <c r="K4179" i="21" s="1"/>
  <c r="J4936" i="21"/>
  <c r="K4936" i="21" s="1"/>
  <c r="J4772" i="21"/>
  <c r="K4772" i="21" s="1"/>
  <c r="J6256" i="21"/>
  <c r="K6256" i="21" s="1"/>
  <c r="I3811" i="21"/>
  <c r="K3811" i="21" s="1"/>
  <c r="J5259" i="21"/>
  <c r="K5259" i="21" s="1"/>
  <c r="J2924" i="21"/>
  <c r="K2924" i="21" s="1"/>
  <c r="I7863" i="21"/>
  <c r="K7863" i="21" s="1"/>
  <c r="J4942" i="21"/>
  <c r="K4942" i="21" s="1"/>
  <c r="I7849" i="21"/>
  <c r="K7849" i="21" s="1"/>
  <c r="I7366" i="21"/>
  <c r="K7366" i="21" s="1"/>
  <c r="I7551" i="21"/>
  <c r="K7551" i="21" s="1"/>
  <c r="I8326" i="21"/>
  <c r="K8326" i="21" s="1"/>
  <c r="I7310" i="21"/>
  <c r="K7310" i="21" s="1"/>
  <c r="J8296" i="21"/>
  <c r="K8296" i="21" s="1"/>
  <c r="J8102" i="21"/>
  <c r="K8102" i="21" s="1"/>
  <c r="I7920" i="21"/>
  <c r="K7920" i="21" s="1"/>
  <c r="I7360" i="21"/>
  <c r="K7360" i="21" s="1"/>
  <c r="J8442" i="21"/>
  <c r="K8442" i="21" s="1"/>
  <c r="J7606" i="21"/>
  <c r="K7606" i="21" s="1"/>
  <c r="J5930" i="21"/>
  <c r="K5930" i="21" s="1"/>
  <c r="I2707" i="21"/>
  <c r="K2707" i="21" s="1"/>
  <c r="I6640" i="21"/>
  <c r="K6640" i="21" s="1"/>
  <c r="I1001" i="21"/>
  <c r="K1001" i="21" s="1"/>
  <c r="I6304" i="21"/>
  <c r="K6304" i="21" s="1"/>
  <c r="I1842" i="21"/>
  <c r="K1842" i="21" s="1"/>
  <c r="I4511" i="21"/>
  <c r="K4511" i="21" s="1"/>
  <c r="I4342" i="21"/>
  <c r="K4342" i="21" s="1"/>
  <c r="I1535" i="21"/>
  <c r="K1535" i="21" s="1"/>
  <c r="I6313" i="21"/>
  <c r="K6313" i="21" s="1"/>
  <c r="I8013" i="21"/>
  <c r="K8013" i="21" s="1"/>
  <c r="I4490" i="21"/>
  <c r="K4490" i="21" s="1"/>
  <c r="J3098" i="21"/>
  <c r="K3098" i="21" s="1"/>
  <c r="I6806" i="21"/>
  <c r="K6806" i="21" s="1"/>
  <c r="I4365" i="21"/>
  <c r="K4365" i="21" s="1"/>
  <c r="I1507" i="21"/>
  <c r="K1507" i="21" s="1"/>
  <c r="I4022" i="21"/>
  <c r="K4022" i="21" s="1"/>
  <c r="J4246" i="21"/>
  <c r="K4246" i="21" s="1"/>
  <c r="J6601" i="21"/>
  <c r="K6601" i="21" s="1"/>
  <c r="I4795" i="21"/>
  <c r="K4795" i="21" s="1"/>
  <c r="I4289" i="21"/>
  <c r="K4289" i="21" s="1"/>
  <c r="I861" i="21"/>
  <c r="K861" i="21" s="1"/>
  <c r="J4417" i="21"/>
  <c r="K4417" i="21" s="1"/>
  <c r="J8468" i="21"/>
  <c r="K8468" i="21" s="1"/>
  <c r="J2080" i="21"/>
  <c r="K2080" i="21" s="1"/>
  <c r="I8666" i="21"/>
  <c r="K8666" i="21" s="1"/>
  <c r="J2084" i="21"/>
  <c r="K2084" i="21" s="1"/>
  <c r="J5235" i="21"/>
  <c r="K5235" i="21" s="1"/>
  <c r="J2923" i="21"/>
  <c r="K2923" i="21" s="1"/>
  <c r="I4720" i="21"/>
  <c r="K4720" i="21" s="1"/>
  <c r="I4465" i="21"/>
  <c r="K4465" i="21" s="1"/>
  <c r="J4922" i="21"/>
  <c r="K4922" i="21" s="1"/>
  <c r="I4699" i="21"/>
  <c r="K4699" i="21" s="1"/>
  <c r="I1989" i="21"/>
  <c r="K1989" i="21" s="1"/>
  <c r="J4771" i="21"/>
  <c r="K4771" i="21" s="1"/>
  <c r="I4125" i="21"/>
  <c r="K4125" i="21" s="1"/>
  <c r="I7488" i="21"/>
  <c r="K7488" i="21" s="1"/>
  <c r="I6984" i="21"/>
  <c r="K6984" i="21" s="1"/>
  <c r="I7406" i="21"/>
  <c r="K7406" i="21" s="1"/>
  <c r="I6834" i="21"/>
  <c r="K6834" i="21" s="1"/>
  <c r="I7171" i="21"/>
  <c r="K7171" i="21" s="1"/>
  <c r="I6842" i="21"/>
  <c r="K6842" i="21" s="1"/>
  <c r="I7388" i="21"/>
  <c r="K7388" i="21" s="1"/>
  <c r="I7197" i="21"/>
  <c r="K7197" i="21" s="1"/>
  <c r="I7555" i="21"/>
  <c r="K7555" i="21" s="1"/>
  <c r="I5296" i="21"/>
  <c r="K5296" i="21" s="1"/>
  <c r="J4083" i="21"/>
  <c r="K4083" i="21" s="1"/>
  <c r="I6353" i="21"/>
  <c r="K6353" i="21" s="1"/>
  <c r="J7128" i="21"/>
  <c r="K7128" i="21" s="1"/>
  <c r="I5137" i="21"/>
  <c r="K5137" i="21" s="1"/>
  <c r="I1267" i="21"/>
  <c r="K1267" i="21" s="1"/>
  <c r="J3937" i="21"/>
  <c r="K3937" i="21" s="1"/>
  <c r="J5611" i="21"/>
  <c r="K5611" i="21" s="1"/>
  <c r="I6809" i="21"/>
  <c r="K6809" i="21" s="1"/>
  <c r="I3815" i="21"/>
  <c r="K3815" i="21" s="1"/>
  <c r="I2543" i="21"/>
  <c r="K2543" i="21" s="1"/>
  <c r="I6185" i="21"/>
  <c r="K6185" i="21" s="1"/>
  <c r="J5448" i="21"/>
  <c r="K5448" i="21" s="1"/>
  <c r="I936" i="21"/>
  <c r="K936" i="21" s="1"/>
  <c r="J1683" i="21"/>
  <c r="K1683" i="21" s="1"/>
  <c r="I5054" i="21"/>
  <c r="K5054" i="21" s="1"/>
  <c r="I5568" i="21"/>
  <c r="K5568" i="21" s="1"/>
  <c r="I1359" i="21"/>
  <c r="K1359" i="21" s="1"/>
  <c r="J4659" i="21"/>
  <c r="K4659" i="21" s="1"/>
  <c r="I3715" i="21"/>
  <c r="K3715" i="21" s="1"/>
  <c r="I3887" i="21"/>
  <c r="K3887" i="21" s="1"/>
  <c r="I7408" i="21"/>
  <c r="K7408" i="21" s="1"/>
  <c r="J3766" i="21"/>
  <c r="K3766" i="21" s="1"/>
  <c r="J6963" i="21"/>
  <c r="K6963" i="21" s="1"/>
  <c r="I3998" i="21"/>
  <c r="K3998" i="21" s="1"/>
  <c r="J1995" i="21"/>
  <c r="K1995" i="21" s="1"/>
  <c r="J1555" i="21"/>
  <c r="K1555" i="21" s="1"/>
  <c r="I3040" i="21"/>
  <c r="K3040" i="21" s="1"/>
  <c r="I7003" i="21"/>
  <c r="K7003" i="21" s="1"/>
  <c r="I5014" i="21"/>
  <c r="K5014" i="21" s="1"/>
  <c r="J3068" i="21"/>
  <c r="K3068" i="21" s="1"/>
  <c r="J2281" i="21"/>
  <c r="K2281" i="21" s="1"/>
  <c r="I5993" i="21"/>
  <c r="K5993" i="21" s="1"/>
  <c r="J1240" i="21"/>
  <c r="K1240" i="21" s="1"/>
  <c r="I856" i="21"/>
  <c r="K856" i="21" s="1"/>
  <c r="J2228" i="21"/>
  <c r="K2228" i="21" s="1"/>
  <c r="I8006" i="21"/>
  <c r="K8006" i="21" s="1"/>
  <c r="I6498" i="21"/>
  <c r="K6498" i="21" s="1"/>
  <c r="J7458" i="21"/>
  <c r="K7458" i="21" s="1"/>
  <c r="I6647" i="21"/>
  <c r="K6647" i="21" s="1"/>
  <c r="I7585" i="21"/>
  <c r="K7585" i="21" s="1"/>
  <c r="I8014" i="21"/>
  <c r="K8014" i="21" s="1"/>
  <c r="I8351" i="21"/>
  <c r="K8351" i="21" s="1"/>
  <c r="J6787" i="21"/>
  <c r="K6787" i="21" s="1"/>
  <c r="I7554" i="21"/>
  <c r="K7554" i="21" s="1"/>
  <c r="I3979" i="21"/>
  <c r="K3979" i="21" s="1"/>
  <c r="I6191" i="21"/>
  <c r="K6191" i="21" s="1"/>
  <c r="J4581" i="21"/>
  <c r="K4581" i="21" s="1"/>
  <c r="I6332" i="21"/>
  <c r="K6332" i="21" s="1"/>
  <c r="J6258" i="21"/>
  <c r="K6258" i="21" s="1"/>
  <c r="J4074" i="21"/>
  <c r="K4074" i="21" s="1"/>
  <c r="I7646" i="21"/>
  <c r="K7646" i="21" s="1"/>
  <c r="J7683" i="21"/>
  <c r="K7683" i="21" s="1"/>
  <c r="J6764" i="21"/>
  <c r="K6764" i="21" s="1"/>
  <c r="J5278" i="21"/>
  <c r="K5278" i="21" s="1"/>
  <c r="I4653" i="21"/>
  <c r="K4653" i="21" s="1"/>
  <c r="I4505" i="21"/>
  <c r="K4505" i="21" s="1"/>
  <c r="I1023" i="21"/>
  <c r="K1023" i="21" s="1"/>
  <c r="I4514" i="21"/>
  <c r="K4514" i="21" s="1"/>
  <c r="I6642" i="21"/>
  <c r="K6642" i="21" s="1"/>
  <c r="I7048" i="21"/>
  <c r="K7048" i="21" s="1"/>
  <c r="I7658" i="21"/>
  <c r="K7658" i="21" s="1"/>
  <c r="J6790" i="21"/>
  <c r="K6790" i="21" s="1"/>
  <c r="I6696" i="21"/>
  <c r="K6696" i="21" s="1"/>
  <c r="I4193" i="21"/>
  <c r="K4193" i="21" s="1"/>
  <c r="I4890" i="21"/>
  <c r="K4890" i="21" s="1"/>
  <c r="I4486" i="21"/>
  <c r="K4486" i="21" s="1"/>
  <c r="I3694" i="21"/>
  <c r="K3694" i="21" s="1"/>
  <c r="J1562" i="21"/>
  <c r="K1562" i="21" s="1"/>
  <c r="I4986" i="21"/>
  <c r="K4986" i="21" s="1"/>
  <c r="I7382" i="21"/>
  <c r="K7382" i="21" s="1"/>
  <c r="J7460" i="21"/>
  <c r="K7460" i="21" s="1"/>
  <c r="J1749" i="21"/>
  <c r="K1749" i="21" s="1"/>
  <c r="I7987" i="21"/>
  <c r="K7987" i="21" s="1"/>
  <c r="I6571" i="21"/>
  <c r="K6571" i="21" s="1"/>
  <c r="I8012" i="21"/>
  <c r="K8012" i="21" s="1"/>
  <c r="I7728" i="21"/>
  <c r="K7728" i="21" s="1"/>
  <c r="J4611" i="21"/>
  <c r="K4611" i="21" s="1"/>
  <c r="J909" i="21"/>
  <c r="K909" i="21" s="1"/>
  <c r="J2065" i="21"/>
  <c r="K2065" i="21" s="1"/>
  <c r="J4744" i="21"/>
  <c r="K4744" i="21" s="1"/>
  <c r="J3572" i="21"/>
  <c r="K3572" i="21" s="1"/>
  <c r="J5859" i="21"/>
  <c r="K5859" i="21" s="1"/>
  <c r="I927" i="21"/>
  <c r="K927" i="21" s="1"/>
  <c r="J3592" i="21"/>
  <c r="K3592" i="21" s="1"/>
  <c r="J4916" i="21"/>
  <c r="K4916" i="21" s="1"/>
  <c r="I5969" i="21"/>
  <c r="K5969" i="21" s="1"/>
  <c r="J2060" i="21"/>
  <c r="K2060" i="21" s="1"/>
  <c r="J5108" i="21"/>
  <c r="K5108" i="21" s="1"/>
  <c r="J7938" i="21"/>
  <c r="K7938" i="21" s="1"/>
  <c r="I7056" i="21"/>
  <c r="K7056" i="21" s="1"/>
  <c r="I7872" i="21"/>
  <c r="K7872" i="21" s="1"/>
  <c r="J6431" i="21"/>
  <c r="K6431" i="21" s="1"/>
  <c r="J7851" i="21"/>
  <c r="K7851" i="21" s="1"/>
  <c r="I7384" i="21"/>
  <c r="K7384" i="21" s="1"/>
  <c r="J1394" i="21"/>
  <c r="K1394" i="21" s="1"/>
  <c r="J2903" i="21"/>
  <c r="K2903" i="21" s="1"/>
  <c r="J1731" i="21"/>
  <c r="K1731" i="21" s="1"/>
  <c r="J4269" i="21"/>
  <c r="K4269" i="21" s="1"/>
  <c r="J6281" i="21"/>
  <c r="K6281" i="21" s="1"/>
  <c r="I3480" i="21"/>
  <c r="K3480" i="21" s="1"/>
  <c r="I1297" i="21"/>
  <c r="K1297" i="21" s="1"/>
  <c r="J4203" i="21"/>
  <c r="K4203" i="21" s="1"/>
  <c r="I6330" i="21"/>
  <c r="K6330" i="21" s="1"/>
  <c r="J7626" i="21"/>
  <c r="K7626" i="21" s="1"/>
  <c r="J7102" i="21"/>
  <c r="K7102" i="21" s="1"/>
  <c r="I2522" i="21"/>
  <c r="K2522" i="21" s="1"/>
  <c r="I4844" i="21"/>
  <c r="K4844" i="21" s="1"/>
  <c r="I8036" i="21"/>
  <c r="K8036" i="21" s="1"/>
  <c r="I4845" i="21"/>
  <c r="K4845" i="21" s="1"/>
  <c r="I3358" i="21"/>
  <c r="K3358" i="21" s="1"/>
  <c r="J7419" i="21"/>
  <c r="K7419" i="21" s="1"/>
  <c r="I5899" i="21"/>
  <c r="K5899" i="21" s="1"/>
  <c r="I769" i="21"/>
  <c r="K769" i="21" s="1"/>
  <c r="J4238" i="21"/>
  <c r="K4238" i="21" s="1"/>
  <c r="J7779" i="21"/>
  <c r="K7779" i="21" s="1"/>
  <c r="I6986" i="21"/>
  <c r="K6986" i="21" s="1"/>
  <c r="I6548" i="21"/>
  <c r="K6548" i="21" s="1"/>
  <c r="I8037" i="21"/>
  <c r="K8037" i="21" s="1"/>
  <c r="J8619" i="21"/>
  <c r="K8619" i="21" s="1"/>
  <c r="J7463" i="21"/>
  <c r="K7463" i="21" s="1"/>
  <c r="J8473" i="21"/>
  <c r="K8473" i="21" s="1"/>
  <c r="J7435" i="21"/>
  <c r="K7435" i="21" s="1"/>
  <c r="I7028" i="21"/>
  <c r="K7028" i="21" s="1"/>
  <c r="I840" i="21"/>
  <c r="K840" i="21" s="1"/>
  <c r="I6141" i="21"/>
  <c r="K6141" i="21" s="1"/>
  <c r="I6744" i="21"/>
  <c r="K6744" i="21" s="1"/>
  <c r="I6137" i="21"/>
  <c r="K6137" i="21" s="1"/>
  <c r="J4945" i="21"/>
  <c r="K4945" i="21" s="1"/>
  <c r="I7058" i="21"/>
  <c r="K7058" i="21" s="1"/>
  <c r="I7411" i="21"/>
  <c r="K7411" i="21" s="1"/>
  <c r="I4364" i="21"/>
  <c r="K4364" i="21" s="1"/>
  <c r="I1123" i="21"/>
  <c r="K1123" i="21" s="1"/>
  <c r="I866" i="21"/>
  <c r="K866" i="21" s="1"/>
  <c r="I5972" i="21"/>
  <c r="K5972" i="21" s="1"/>
  <c r="J5775" i="21"/>
  <c r="K5775" i="21" s="1"/>
  <c r="J1721" i="21"/>
  <c r="K1721" i="21" s="1"/>
  <c r="J1580" i="21"/>
  <c r="K1580" i="21" s="1"/>
  <c r="J1215" i="21"/>
  <c r="K1215" i="21" s="1"/>
  <c r="J7461" i="21"/>
  <c r="K7461" i="21" s="1"/>
  <c r="I4456" i="21"/>
  <c r="K4456" i="21" s="1"/>
  <c r="J903" i="21"/>
  <c r="K903" i="21" s="1"/>
  <c r="I4801" i="21"/>
  <c r="K4801" i="21" s="1"/>
  <c r="I3961" i="21"/>
  <c r="K3961" i="21" s="1"/>
  <c r="J2061" i="21"/>
  <c r="K2061" i="21" s="1"/>
  <c r="J4827" i="21"/>
  <c r="K4827" i="21" s="1"/>
  <c r="J6260" i="21"/>
  <c r="K6260" i="21" s="1"/>
  <c r="I2880" i="21"/>
  <c r="K2880" i="21" s="1"/>
  <c r="I4481" i="21"/>
  <c r="K4481" i="21" s="1"/>
  <c r="J5279" i="21"/>
  <c r="K5279" i="21" s="1"/>
  <c r="J2757" i="21"/>
  <c r="K2757" i="21" s="1"/>
  <c r="I6167" i="21"/>
  <c r="K6167" i="21" s="1"/>
  <c r="I1197" i="21"/>
  <c r="K1197" i="21" s="1"/>
  <c r="J3761" i="21"/>
  <c r="K3761" i="21" s="1"/>
  <c r="I4987" i="21"/>
  <c r="K4987" i="21" s="1"/>
  <c r="I4050" i="21"/>
  <c r="K4050" i="21" s="1"/>
  <c r="I7886" i="21"/>
  <c r="K7886" i="21" s="1"/>
  <c r="I8688" i="21"/>
  <c r="K8688" i="21" s="1"/>
  <c r="J7939" i="21"/>
  <c r="K7939" i="21" s="1"/>
  <c r="I6496" i="21"/>
  <c r="K6496" i="21" s="1"/>
  <c r="J7635" i="21"/>
  <c r="K7635" i="21" s="1"/>
  <c r="J8612" i="21"/>
  <c r="K8612" i="21" s="1"/>
  <c r="J8464" i="21"/>
  <c r="K8464" i="21" s="1"/>
  <c r="J8441" i="21"/>
  <c r="K8441" i="21" s="1"/>
  <c r="I7051" i="21"/>
  <c r="K7051" i="21" s="1"/>
  <c r="I8664" i="21"/>
  <c r="K8664" i="21" s="1"/>
  <c r="I7536" i="21"/>
  <c r="K7536" i="21" s="1"/>
  <c r="I6903" i="21"/>
  <c r="K6903" i="21" s="1"/>
  <c r="I7218" i="21"/>
  <c r="K7218" i="21" s="1"/>
  <c r="I8534" i="21"/>
  <c r="K8534" i="21" s="1"/>
  <c r="J5414" i="21"/>
  <c r="K5414" i="21" s="1"/>
  <c r="I7533" i="21"/>
  <c r="K7533" i="21" s="1"/>
  <c r="I5225" i="21"/>
  <c r="K5225" i="21" s="1"/>
  <c r="I3837" i="21"/>
  <c r="K3837" i="21" s="1"/>
  <c r="J5163" i="21"/>
  <c r="K5163" i="21" s="1"/>
  <c r="I3619" i="21"/>
  <c r="K3619" i="21" s="1"/>
  <c r="J5774" i="21"/>
  <c r="K5774" i="21" s="1"/>
  <c r="J2425" i="21"/>
  <c r="K2425" i="21" s="1"/>
  <c r="I3840" i="21"/>
  <c r="K3840" i="21" s="1"/>
  <c r="J7800" i="21"/>
  <c r="K7800" i="21" s="1"/>
  <c r="I7675" i="21"/>
  <c r="K7675" i="21" s="1"/>
  <c r="J2058" i="21"/>
  <c r="K2058" i="21" s="1"/>
  <c r="I5210" i="21"/>
  <c r="K5210" i="21" s="1"/>
  <c r="J5067" i="21"/>
  <c r="K5067" i="21" s="1"/>
  <c r="J3843" i="21"/>
  <c r="K3843" i="21" s="1"/>
  <c r="J7605" i="21"/>
  <c r="K7605" i="21" s="1"/>
  <c r="J4603" i="21"/>
  <c r="K4603" i="21" s="1"/>
  <c r="I5040" i="21"/>
  <c r="K5040" i="21" s="1"/>
  <c r="J5274" i="21"/>
  <c r="K5274" i="21" s="1"/>
  <c r="I4049" i="21"/>
  <c r="K4049" i="21" s="1"/>
  <c r="I3522" i="21"/>
  <c r="K3522" i="21" s="1"/>
  <c r="I1199" i="21"/>
  <c r="K1199" i="21" s="1"/>
  <c r="J5781" i="21"/>
  <c r="K5781" i="21" s="1"/>
  <c r="I4992" i="21"/>
  <c r="K4992" i="21" s="1"/>
  <c r="I3954" i="21"/>
  <c r="K3954" i="21" s="1"/>
  <c r="I7417" i="21"/>
  <c r="K7417" i="21" s="1"/>
  <c r="I5975" i="21"/>
  <c r="K5975" i="21" s="1"/>
  <c r="I4311" i="21"/>
  <c r="K4311" i="21" s="1"/>
  <c r="I6208" i="21"/>
  <c r="K6208" i="21" s="1"/>
  <c r="J4746" i="21"/>
  <c r="K4746" i="21" s="1"/>
  <c r="I1145" i="21"/>
  <c r="K1145" i="21" s="1"/>
  <c r="I8158" i="21"/>
  <c r="K8158" i="21" s="1"/>
  <c r="J7598" i="21"/>
  <c r="K7598" i="21" s="1"/>
  <c r="I7727" i="21"/>
  <c r="K7727" i="21" s="1"/>
  <c r="I7026" i="21"/>
  <c r="K7026" i="21" s="1"/>
  <c r="I8751" i="21"/>
  <c r="K8751" i="21" s="1"/>
  <c r="I7317" i="21"/>
  <c r="K7317" i="21" s="1"/>
  <c r="J8611" i="21"/>
  <c r="K8611" i="21" s="1"/>
  <c r="I6715" i="21"/>
  <c r="K6715" i="21" s="1"/>
  <c r="I8569" i="21"/>
  <c r="K8569" i="21" s="1"/>
  <c r="I7718" i="21"/>
  <c r="K7718" i="21" s="1"/>
  <c r="I7244" i="21"/>
  <c r="K7244" i="21" s="1"/>
  <c r="J7962" i="21"/>
  <c r="K7962" i="21" s="1"/>
  <c r="I6908" i="21"/>
  <c r="K6908" i="21" s="1"/>
  <c r="J7630" i="21"/>
  <c r="K7630" i="21" s="1"/>
  <c r="I4479" i="21"/>
  <c r="K4479" i="21" s="1"/>
  <c r="I1262" i="21"/>
  <c r="K1262" i="21" s="1"/>
  <c r="I6311" i="21"/>
  <c r="K6311" i="21" s="1"/>
  <c r="I4124" i="21"/>
  <c r="K4124" i="21" s="1"/>
  <c r="J4435" i="21"/>
  <c r="K4435" i="21" s="1"/>
  <c r="J1419" i="21"/>
  <c r="K1419" i="21" s="1"/>
  <c r="I4219" i="21"/>
  <c r="K4219" i="21" s="1"/>
  <c r="J2163" i="21"/>
  <c r="K2163" i="21" s="1"/>
  <c r="J6769" i="21"/>
  <c r="K6769" i="21" s="1"/>
  <c r="I3192" i="21"/>
  <c r="K3192" i="21" s="1"/>
  <c r="J1243" i="21"/>
  <c r="K1243" i="21" s="1"/>
  <c r="I4320" i="21"/>
  <c r="K4320" i="21" s="1"/>
  <c r="I7695" i="21"/>
  <c r="K7695" i="21" s="1"/>
  <c r="I5160" i="21"/>
  <c r="K5160" i="21" s="1"/>
  <c r="J7803" i="21"/>
  <c r="K7803" i="21" s="1"/>
  <c r="I5131" i="21"/>
  <c r="K5131" i="21" s="1"/>
  <c r="J2859" i="21"/>
  <c r="K2859" i="21" s="1"/>
  <c r="I4288" i="21"/>
  <c r="K4288" i="21" s="1"/>
  <c r="J6962" i="21"/>
  <c r="K6962" i="21" s="1"/>
  <c r="I4173" i="21"/>
  <c r="K4173" i="21" s="1"/>
  <c r="I4895" i="21"/>
  <c r="K4895" i="21" s="1"/>
  <c r="I4647" i="21"/>
  <c r="K4647" i="21" s="1"/>
  <c r="J5753" i="21"/>
  <c r="K5753" i="21" s="1"/>
  <c r="J2276" i="21"/>
  <c r="K2276" i="21" s="1"/>
  <c r="I2804" i="21"/>
  <c r="K2804" i="21" s="1"/>
  <c r="I6039" i="21"/>
  <c r="K6039" i="21" s="1"/>
  <c r="J5282" i="21"/>
  <c r="K5282" i="21" s="1"/>
  <c r="I4702" i="21"/>
  <c r="K4702" i="21" s="1"/>
  <c r="J2558" i="21"/>
  <c r="K2558" i="21" s="1"/>
  <c r="I3642" i="21"/>
  <c r="K3642" i="21" s="1"/>
  <c r="I6017" i="21"/>
  <c r="K6017" i="21" s="1"/>
  <c r="J4875" i="21"/>
  <c r="K4875" i="21" s="1"/>
  <c r="J5083" i="21"/>
  <c r="K5083" i="21" s="1"/>
  <c r="I6074" i="21"/>
  <c r="K6074" i="21" s="1"/>
  <c r="J3406" i="21"/>
  <c r="K3406" i="21" s="1"/>
  <c r="I5007" i="21"/>
  <c r="K5007" i="21" s="1"/>
  <c r="J5104" i="21"/>
  <c r="K5104" i="21" s="1"/>
  <c r="J3568" i="21"/>
  <c r="K3568" i="21" s="1"/>
  <c r="I6904" i="21"/>
  <c r="K6904" i="21" s="1"/>
  <c r="J8691" i="21"/>
  <c r="K8691" i="21" s="1"/>
  <c r="I8759" i="21"/>
  <c r="K8759" i="21" s="1"/>
  <c r="J8448" i="21"/>
  <c r="K8448" i="21" s="1"/>
  <c r="J7491" i="21"/>
  <c r="K7491" i="21" s="1"/>
  <c r="I7897" i="21"/>
  <c r="K7897" i="21" s="1"/>
  <c r="J8786" i="21"/>
  <c r="K8786" i="21" s="1"/>
  <c r="I7744" i="21"/>
  <c r="K7744" i="21" s="1"/>
  <c r="J7096" i="21"/>
  <c r="K7096" i="21" s="1"/>
  <c r="I6382" i="21"/>
  <c r="K6382" i="21" s="1"/>
  <c r="I7743" i="21"/>
  <c r="K7743" i="21" s="1"/>
  <c r="J6603" i="21"/>
  <c r="K6603" i="21" s="1"/>
  <c r="I8540" i="21"/>
  <c r="K8540" i="21" s="1"/>
  <c r="I6493" i="21"/>
  <c r="K6493" i="21" s="1"/>
  <c r="I7919" i="21"/>
  <c r="K7919" i="21" s="1"/>
  <c r="I6645" i="21"/>
  <c r="K6645" i="21" s="1"/>
  <c r="J6453" i="21"/>
  <c r="K6453" i="21" s="1"/>
  <c r="I6574" i="21"/>
  <c r="K6574" i="21" s="1"/>
  <c r="I6691" i="21"/>
  <c r="K6691" i="21" s="1"/>
  <c r="I7701" i="21"/>
  <c r="K7701" i="21" s="1"/>
  <c r="I818" i="21"/>
  <c r="K818" i="21" s="1"/>
  <c r="I1462" i="21"/>
  <c r="K1462" i="21" s="1"/>
  <c r="I1195" i="21"/>
  <c r="K1195" i="21" s="1"/>
  <c r="I811" i="21"/>
  <c r="K811" i="21" s="1"/>
  <c r="I766" i="21"/>
  <c r="K766" i="21" s="1"/>
  <c r="I759" i="21"/>
  <c r="K759" i="21" s="1"/>
  <c r="I1319" i="21"/>
  <c r="K1319" i="21" s="1"/>
  <c r="I1345" i="21"/>
  <c r="K1345" i="21" s="1"/>
  <c r="I1337" i="21"/>
  <c r="K1337" i="21" s="1"/>
  <c r="I1002" i="21"/>
  <c r="K1002" i="21" s="1"/>
  <c r="I1291" i="21"/>
  <c r="K1291" i="21" s="1"/>
  <c r="I958" i="21"/>
  <c r="K958" i="21" s="1"/>
  <c r="I1265" i="21"/>
  <c r="K1265" i="21" s="1"/>
  <c r="I1099" i="21"/>
  <c r="K1099" i="21" s="1"/>
  <c r="I1296" i="21"/>
  <c r="K1296" i="21" s="1"/>
  <c r="I1362" i="21"/>
  <c r="K1362" i="21" s="1"/>
  <c r="I1178" i="21"/>
  <c r="K1178" i="21" s="1"/>
  <c r="I643" i="21" l="1"/>
  <c r="K643" i="21" s="1"/>
  <c r="I529" i="21"/>
  <c r="K529" i="21" s="1"/>
  <c r="I495" i="21"/>
  <c r="K495" i="21" s="1"/>
  <c r="J572" i="21"/>
  <c r="K572" i="21" s="1"/>
  <c r="J171" i="21"/>
  <c r="K171" i="21" s="1"/>
  <c r="I312" i="21"/>
  <c r="K312" i="21" s="1"/>
  <c r="I668" i="21"/>
  <c r="K668" i="21" s="1"/>
  <c r="J571" i="21"/>
  <c r="K571" i="21" s="1"/>
  <c r="I117" i="21"/>
  <c r="K117" i="21" s="1"/>
  <c r="I697" i="21"/>
  <c r="K697" i="21" s="1"/>
  <c r="I648" i="21"/>
  <c r="K648" i="21" s="1"/>
  <c r="J554" i="21"/>
  <c r="K554" i="21" s="1"/>
  <c r="I506" i="21"/>
  <c r="K506" i="21" s="1"/>
  <c r="J715" i="21"/>
  <c r="K715" i="21" s="1"/>
  <c r="I590" i="21"/>
  <c r="K590" i="21" s="1"/>
  <c r="J208" i="21"/>
  <c r="K208" i="21" s="1"/>
  <c r="I620" i="21"/>
  <c r="K620" i="21" s="1"/>
  <c r="J3198" i="21"/>
  <c r="K3198" i="21" s="1"/>
  <c r="J3342" i="21"/>
  <c r="K3342" i="21" s="1"/>
  <c r="J3486" i="21"/>
  <c r="K3486" i="21" s="1"/>
  <c r="J3126" i="21"/>
  <c r="K3126" i="21" s="1"/>
  <c r="J3510" i="21"/>
  <c r="K3510" i="21" s="1"/>
  <c r="J3606" i="21"/>
  <c r="K3606" i="21" s="1"/>
  <c r="J3102" i="21"/>
  <c r="K3102" i="21" s="1"/>
  <c r="J3653" i="21"/>
  <c r="K3653" i="21" s="1"/>
  <c r="J3438" i="21"/>
  <c r="K3438" i="21" s="1"/>
  <c r="J3222" i="21"/>
  <c r="K3222" i="21" s="1"/>
  <c r="J3534" i="21"/>
  <c r="K3534" i="21" s="1"/>
  <c r="J3150" i="21"/>
  <c r="K3150" i="21" s="1"/>
  <c r="J3390" i="21"/>
  <c r="K3390" i="21" s="1"/>
  <c r="J3582" i="21"/>
  <c r="K3582" i="21" s="1"/>
  <c r="J3270" i="21"/>
  <c r="K3270" i="21" s="1"/>
  <c r="J3294" i="21"/>
  <c r="K3294" i="21" s="1"/>
  <c r="J3078" i="21"/>
  <c r="K3078" i="21" s="1"/>
  <c r="J3414" i="21"/>
  <c r="K3414" i="21" s="1"/>
  <c r="J3246" i="21"/>
  <c r="K3246" i="21" s="1"/>
  <c r="J3462" i="21"/>
  <c r="K3462" i="21" s="1"/>
  <c r="J3654" i="21"/>
  <c r="K3654" i="21" s="1"/>
  <c r="J3318" i="21"/>
  <c r="K3318" i="21" s="1"/>
  <c r="J3174" i="21"/>
  <c r="K3174" i="21" s="1"/>
  <c r="J3558" i="21"/>
  <c r="K3558" i="21" s="1"/>
  <c r="J3366" i="21"/>
  <c r="K3366" i="21" s="1"/>
  <c r="J3076" i="21"/>
  <c r="K3076" i="21" s="1"/>
  <c r="J3245" i="21"/>
  <c r="K3245" i="21" s="1"/>
  <c r="J2932" i="21"/>
  <c r="K2932" i="21" s="1"/>
  <c r="J3484" i="21"/>
  <c r="K3484" i="21" s="1"/>
  <c r="J2935" i="21"/>
  <c r="K2935" i="21" s="1"/>
  <c r="J3532" i="21"/>
  <c r="K3532" i="21" s="1"/>
  <c r="J3511" i="21"/>
  <c r="K3511" i="21" s="1"/>
  <c r="J3415" i="21"/>
  <c r="K3415" i="21" s="1"/>
  <c r="J3533" i="21"/>
  <c r="K3533" i="21" s="1"/>
  <c r="J3604" i="21"/>
  <c r="K3604" i="21" s="1"/>
  <c r="J3004" i="21"/>
  <c r="K3004" i="21" s="1"/>
  <c r="J3173" i="21"/>
  <c r="K3173" i="21" s="1"/>
  <c r="J3508" i="21"/>
  <c r="K3508" i="21" s="1"/>
  <c r="J3030" i="21"/>
  <c r="K3030" i="21" s="1"/>
  <c r="J3244" i="21"/>
  <c r="K3244" i="21" s="1"/>
  <c r="J2957" i="21"/>
  <c r="K2957" i="21" s="1"/>
  <c r="J3196" i="21"/>
  <c r="K3196" i="21" s="1"/>
  <c r="J3365" i="21"/>
  <c r="K3365" i="21" s="1"/>
  <c r="J3029" i="21"/>
  <c r="K3029" i="21" s="1"/>
  <c r="J3052" i="21"/>
  <c r="K3052" i="21" s="1"/>
  <c r="J3100" i="21"/>
  <c r="K3100" i="21" s="1"/>
  <c r="J3269" i="21"/>
  <c r="K3269" i="21" s="1"/>
  <c r="J3319" i="21"/>
  <c r="K3319" i="21" s="1"/>
  <c r="J2982" i="21"/>
  <c r="K2982" i="21" s="1"/>
  <c r="J3509" i="21"/>
  <c r="K3509" i="21" s="1"/>
  <c r="J3364" i="21"/>
  <c r="K3364" i="21" s="1"/>
  <c r="J3149" i="21"/>
  <c r="K3149" i="21" s="1"/>
  <c r="J3220" i="21"/>
  <c r="K3220" i="21" s="1"/>
  <c r="J3389" i="21"/>
  <c r="K3389" i="21" s="1"/>
  <c r="J3054" i="21"/>
  <c r="K3054" i="21" s="1"/>
  <c r="J3317" i="21"/>
  <c r="K3317" i="21" s="1"/>
  <c r="J2956" i="21"/>
  <c r="K2956" i="21" s="1"/>
  <c r="J3221" i="21"/>
  <c r="K3221" i="21" s="1"/>
  <c r="J3652" i="21"/>
  <c r="K3652" i="21" s="1"/>
  <c r="J3124" i="21"/>
  <c r="K3124" i="21" s="1"/>
  <c r="J3293" i="21"/>
  <c r="K3293" i="21" s="1"/>
  <c r="J3461" i="21"/>
  <c r="K3461" i="21" s="1"/>
  <c r="J2934" i="21"/>
  <c r="K2934" i="21" s="1"/>
  <c r="J3436" i="21"/>
  <c r="K3436" i="21" s="1"/>
  <c r="J2981" i="21"/>
  <c r="K2981" i="21" s="1"/>
  <c r="J3630" i="21"/>
  <c r="K3630" i="21" s="1"/>
  <c r="J3485" i="21"/>
  <c r="K3485" i="21" s="1"/>
  <c r="J3605" i="21"/>
  <c r="K3605" i="21" s="1"/>
  <c r="J3223" i="21"/>
  <c r="K3223" i="21" s="1"/>
  <c r="J2980" i="21"/>
  <c r="K2980" i="21" s="1"/>
  <c r="J3005" i="21"/>
  <c r="K3005" i="21" s="1"/>
  <c r="J2958" i="21"/>
  <c r="K2958" i="21" s="1"/>
  <c r="J3125" i="21"/>
  <c r="K3125" i="21" s="1"/>
  <c r="J3268" i="21"/>
  <c r="K3268" i="21" s="1"/>
  <c r="J3437" i="21"/>
  <c r="K3437" i="21" s="1"/>
  <c r="J3292" i="21"/>
  <c r="K3292" i="21" s="1"/>
  <c r="J3077" i="21"/>
  <c r="K3077" i="21" s="1"/>
  <c r="J3628" i="21"/>
  <c r="K3628" i="21" s="1"/>
  <c r="J3580" i="21"/>
  <c r="K3580" i="21" s="1"/>
  <c r="J3006" i="21"/>
  <c r="K3006" i="21" s="1"/>
  <c r="J2933" i="21"/>
  <c r="K2933" i="21" s="1"/>
  <c r="J3172" i="21"/>
  <c r="K3172" i="21" s="1"/>
  <c r="J3341" i="21"/>
  <c r="K3341" i="21" s="1"/>
  <c r="J3028" i="21"/>
  <c r="K3028" i="21" s="1"/>
  <c r="J3197" i="21"/>
  <c r="K3197" i="21" s="1"/>
  <c r="J3460" i="21"/>
  <c r="K3460" i="21" s="1"/>
  <c r="J3101" i="21"/>
  <c r="K3101" i="21" s="1"/>
  <c r="J3557" i="21"/>
  <c r="K3557" i="21" s="1"/>
  <c r="J3053" i="21"/>
  <c r="K3053" i="21" s="1"/>
  <c r="J3316" i="21"/>
  <c r="K3316" i="21" s="1"/>
  <c r="J3127" i="21"/>
  <c r="K3127" i="21" s="1"/>
  <c r="J3388" i="21"/>
  <c r="K3388" i="21" s="1"/>
  <c r="J3413" i="21"/>
  <c r="K3413" i="21" s="1"/>
  <c r="J3556" i="21"/>
  <c r="K3556" i="21" s="1"/>
  <c r="J3412" i="21"/>
  <c r="K3412" i="21" s="1"/>
  <c r="J3581" i="21"/>
  <c r="K3581" i="21" s="1"/>
  <c r="J3340" i="21"/>
  <c r="K3340" i="21" s="1"/>
  <c r="J3629" i="21"/>
  <c r="K3629" i="21" s="1"/>
  <c r="J3607" i="21"/>
  <c r="K3607" i="21" s="1"/>
  <c r="J3031" i="21"/>
  <c r="K3031" i="21" s="1"/>
  <c r="J3148" i="21"/>
  <c r="K3148" i="21" s="1"/>
  <c r="J3199" i="21"/>
  <c r="K3199" i="21" s="1"/>
  <c r="J3439" i="21"/>
  <c r="K3439" i="21" s="1"/>
  <c r="J3056" i="21"/>
  <c r="K3056" i="21" s="1"/>
  <c r="J3559" i="21"/>
  <c r="K3559" i="21" s="1"/>
  <c r="J3176" i="21"/>
  <c r="K3176" i="21" s="1"/>
  <c r="J3608" i="21"/>
  <c r="K3608" i="21" s="1"/>
  <c r="J3440" i="21"/>
  <c r="K3440" i="21" s="1"/>
  <c r="J3535" i="21"/>
  <c r="K3535" i="21" s="1"/>
  <c r="J3247" i="21"/>
  <c r="K3247" i="21" s="1"/>
  <c r="J3103" i="21"/>
  <c r="K3103" i="21" s="1"/>
  <c r="J3464" i="21"/>
  <c r="K3464" i="21" s="1"/>
  <c r="J3632" i="21"/>
  <c r="K3632" i="21" s="1"/>
  <c r="J3655" i="21"/>
  <c r="K3655" i="21" s="1"/>
  <c r="J3032" i="21"/>
  <c r="K3032" i="21" s="1"/>
  <c r="J3055" i="21"/>
  <c r="K3055" i="21" s="1"/>
  <c r="J2936" i="21"/>
  <c r="K2936" i="21" s="1"/>
  <c r="J3343" i="21"/>
  <c r="K3343" i="21" s="1"/>
  <c r="J3175" i="21"/>
  <c r="K3175" i="21" s="1"/>
  <c r="J3295" i="21"/>
  <c r="K3295" i="21" s="1"/>
  <c r="J3416" i="21"/>
  <c r="K3416" i="21" s="1"/>
  <c r="J3248" i="21"/>
  <c r="K3248" i="21" s="1"/>
  <c r="J3151" i="21"/>
  <c r="K3151" i="21" s="1"/>
  <c r="J2984" i="21"/>
  <c r="K2984" i="21" s="1"/>
  <c r="J3391" i="21"/>
  <c r="K3391" i="21" s="1"/>
  <c r="J3584" i="21"/>
  <c r="K3584" i="21" s="1"/>
  <c r="J3367" i="21"/>
  <c r="K3367" i="21" s="1"/>
  <c r="J3272" i="21"/>
  <c r="K3272" i="21" s="1"/>
  <c r="J3512" i="21"/>
  <c r="K3512" i="21" s="1"/>
  <c r="J3536" i="21"/>
  <c r="K3536" i="21" s="1"/>
  <c r="J3560" i="21"/>
  <c r="K3560" i="21" s="1"/>
  <c r="J3224" i="21"/>
  <c r="K3224" i="21" s="1"/>
  <c r="J3271" i="21"/>
  <c r="K3271" i="21" s="1"/>
  <c r="J3080" i="21"/>
  <c r="K3080" i="21" s="1"/>
  <c r="J3631" i="21"/>
  <c r="K3631" i="21" s="1"/>
  <c r="J3320" i="21"/>
  <c r="K3320" i="21" s="1"/>
  <c r="J3344" i="21"/>
  <c r="K3344" i="21" s="1"/>
  <c r="J3392" i="21"/>
  <c r="K3392" i="21" s="1"/>
  <c r="J3104" i="21"/>
  <c r="K3104" i="21" s="1"/>
  <c r="J3463" i="21"/>
  <c r="K3463" i="21" s="1"/>
  <c r="J3368" i="21"/>
  <c r="K3368" i="21" s="1"/>
  <c r="J3487" i="21"/>
  <c r="K3487" i="21" s="1"/>
  <c r="J3128" i="21"/>
  <c r="K3128" i="21" s="1"/>
  <c r="J3152" i="21"/>
  <c r="K3152" i="21" s="1"/>
  <c r="J3488" i="21"/>
  <c r="K3488" i="21" s="1"/>
  <c r="J2959" i="21"/>
  <c r="K2959" i="21" s="1"/>
  <c r="J3079" i="21"/>
  <c r="K3079" i="21" s="1"/>
  <c r="J3583" i="21"/>
  <c r="K3583" i="21" s="1"/>
  <c r="J3007" i="21"/>
  <c r="K3007" i="21" s="1"/>
  <c r="J3296" i="21"/>
  <c r="K3296" i="21" s="1"/>
  <c r="J3200" i="21"/>
  <c r="K3200" i="21" s="1"/>
  <c r="J2960" i="21"/>
  <c r="K2960" i="21" s="1"/>
  <c r="J2983" i="21"/>
  <c r="K2983" i="21" s="1"/>
  <c r="J3153" i="21"/>
  <c r="K3153" i="21" s="1"/>
  <c r="J3249" i="21"/>
  <c r="K3249" i="21" s="1"/>
  <c r="J3441" i="21"/>
  <c r="K3441" i="21" s="1"/>
  <c r="J3537" i="21"/>
  <c r="K3537" i="21" s="1"/>
  <c r="J3057" i="21"/>
  <c r="K3057" i="21" s="1"/>
  <c r="J3008" i="21"/>
  <c r="K3008" i="21" s="1"/>
  <c r="J2961" i="21"/>
  <c r="K2961" i="21" s="1"/>
  <c r="J3656" i="21"/>
  <c r="K3656" i="21" s="1"/>
  <c r="J3345" i="21"/>
  <c r="K3345" i="21" s="1"/>
  <c r="J3393" i="21"/>
  <c r="K3393" i="21" s="1"/>
  <c r="J3562" i="21"/>
  <c r="K3562" i="21" s="1"/>
  <c r="J3610" i="21"/>
  <c r="K3610" i="21" s="1"/>
  <c r="J3129" i="21"/>
  <c r="K3129" i="21" s="1"/>
  <c r="J2937" i="21"/>
  <c r="K2937" i="21" s="1"/>
  <c r="J3658" i="21"/>
  <c r="K3658" i="21" s="1"/>
  <c r="J3442" i="21"/>
  <c r="K3442" i="21" s="1"/>
  <c r="J3394" i="21"/>
  <c r="K3394" i="21" s="1"/>
  <c r="J3225" i="21"/>
  <c r="K3225" i="21" s="1"/>
  <c r="J3538" i="21"/>
  <c r="K3538" i="21" s="1"/>
  <c r="J3633" i="21"/>
  <c r="K3633" i="21" s="1"/>
  <c r="J3033" i="21"/>
  <c r="K3033" i="21" s="1"/>
  <c r="J3009" i="21"/>
  <c r="K3009" i="21" s="1"/>
  <c r="J3273" i="21"/>
  <c r="K3273" i="21" s="1"/>
  <c r="J3585" i="21"/>
  <c r="K3585" i="21" s="1"/>
  <c r="J3321" i="21"/>
  <c r="K3321" i="21" s="1"/>
  <c r="J2985" i="21"/>
  <c r="K2985" i="21" s="1"/>
  <c r="J3657" i="21"/>
  <c r="K3657" i="21" s="1"/>
  <c r="J3465" i="21"/>
  <c r="K3465" i="21" s="1"/>
  <c r="J3513" i="21"/>
  <c r="K3513" i="21" s="1"/>
  <c r="J3369" i="21"/>
  <c r="K3369" i="21" s="1"/>
  <c r="J3489" i="21"/>
  <c r="K3489" i="21" s="1"/>
  <c r="J3177" i="21"/>
  <c r="K3177" i="21" s="1"/>
  <c r="J3561" i="21"/>
  <c r="K3561" i="21" s="1"/>
  <c r="J3297" i="21"/>
  <c r="K3297" i="21" s="1"/>
  <c r="J3609" i="21"/>
  <c r="K3609" i="21" s="1"/>
  <c r="J3417" i="21"/>
  <c r="K3417" i="21" s="1"/>
  <c r="J3130" i="21"/>
  <c r="K3130" i="21" s="1"/>
  <c r="J3081" i="21"/>
  <c r="K3081" i="21" s="1"/>
  <c r="J3201" i="21"/>
  <c r="K3201" i="21" s="1"/>
  <c r="J3105" i="21"/>
  <c r="K3105" i="21" s="1"/>
  <c r="J3370" i="21"/>
  <c r="K3370" i="21" s="1"/>
  <c r="J3490" i="21"/>
  <c r="K3490" i="21" s="1"/>
  <c r="J3346" i="21"/>
  <c r="K3346" i="21" s="1"/>
  <c r="J3634" i="21"/>
  <c r="K3634" i="21" s="1"/>
  <c r="J3154" i="21"/>
  <c r="K3154" i="21" s="1"/>
  <c r="J3010" i="21"/>
  <c r="K3010" i="21" s="1"/>
  <c r="J3250" i="21"/>
  <c r="K3250" i="21" s="1"/>
  <c r="J3322" i="21"/>
  <c r="K3322" i="21" s="1"/>
  <c r="J3106" i="21"/>
  <c r="K3106" i="21" s="1"/>
  <c r="J3202" i="21"/>
  <c r="K3202" i="21" s="1"/>
  <c r="J3178" i="21"/>
  <c r="K3178" i="21" s="1"/>
  <c r="J3298" i="21"/>
  <c r="K3298" i="21" s="1"/>
  <c r="J3082" i="21"/>
  <c r="K3082" i="21" s="1"/>
  <c r="J3563" i="21"/>
  <c r="K3563" i="21" s="1"/>
  <c r="J3227" i="21"/>
  <c r="K3227" i="21" s="1"/>
  <c r="J3226" i="21"/>
  <c r="K3226" i="21" s="1"/>
  <c r="J3586" i="21"/>
  <c r="K3586" i="21" s="1"/>
  <c r="J3395" i="21"/>
  <c r="K3395" i="21" s="1"/>
  <c r="J3514" i="21"/>
  <c r="K3514" i="21" s="1"/>
  <c r="J3083" i="21"/>
  <c r="K3083" i="21" s="1"/>
  <c r="J3058" i="21"/>
  <c r="K3058" i="21" s="1"/>
  <c r="J3587" i="21"/>
  <c r="K3587" i="21" s="1"/>
  <c r="J3251" i="21"/>
  <c r="K3251" i="21" s="1"/>
  <c r="J3274" i="21"/>
  <c r="K3274" i="21" s="1"/>
  <c r="J3466" i="21"/>
  <c r="K3466" i="21" s="1"/>
  <c r="J2962" i="21"/>
  <c r="K2962" i="21" s="1"/>
  <c r="J2938" i="21"/>
  <c r="K2938" i="21" s="1"/>
  <c r="J3418" i="21"/>
  <c r="K3418" i="21" s="1"/>
  <c r="J2986" i="21"/>
  <c r="K2986" i="21" s="1"/>
  <c r="J3034" i="21"/>
  <c r="K3034" i="21" s="1"/>
  <c r="J3419" i="21"/>
  <c r="K3419" i="21" s="1"/>
  <c r="J3059" i="21"/>
  <c r="K3059" i="21" s="1"/>
  <c r="J3084" i="21"/>
  <c r="K3084" i="21" s="1"/>
  <c r="J3060" i="21"/>
  <c r="K3060" i="21" s="1"/>
  <c r="J3588" i="21"/>
  <c r="K3588" i="21" s="1"/>
  <c r="J3420" i="21"/>
  <c r="K3420" i="21" s="1"/>
  <c r="J3061" i="21"/>
  <c r="K3061" i="21" s="1"/>
  <c r="J3228" i="21"/>
  <c r="K3228" i="21" s="1"/>
  <c r="J3229" i="21"/>
  <c r="K3229" i="21" s="1"/>
  <c r="J3564" i="21"/>
  <c r="K3564" i="21" s="1"/>
  <c r="J3397" i="21"/>
  <c r="K3397" i="21" s="1"/>
  <c r="J3589" i="21"/>
  <c r="K3589" i="21" s="1"/>
  <c r="J3252" i="21"/>
  <c r="K3252" i="21" s="1"/>
  <c r="J3085" i="21"/>
  <c r="K3085" i="21" s="1"/>
  <c r="J3396" i="21"/>
  <c r="K3396" i="21" s="1"/>
  <c r="J3565" i="21"/>
  <c r="K3565" i="21" s="1"/>
  <c r="J3086" i="21"/>
  <c r="K3086" i="21" s="1"/>
  <c r="J3421" i="21"/>
  <c r="K3421" i="21" s="1"/>
  <c r="J3253" i="21"/>
  <c r="K3253" i="21" s="1"/>
  <c r="J3483" i="21"/>
  <c r="K3483" i="21" s="1"/>
  <c r="J3073" i="21"/>
  <c r="K3073" i="21" s="1"/>
  <c r="J3423" i="21"/>
  <c r="K3423" i="21" s="1"/>
  <c r="J3597" i="21"/>
  <c r="K3597" i="21" s="1"/>
  <c r="J3231" i="21"/>
  <c r="K3231" i="21" s="1"/>
  <c r="J3571" i="21"/>
  <c r="K3571" i="21" s="1"/>
  <c r="J3291" i="21"/>
  <c r="K3291" i="21" s="1"/>
  <c r="J3387" i="21"/>
  <c r="K3387" i="21" s="1"/>
  <c r="J3239" i="21"/>
  <c r="K3239" i="21" s="1"/>
  <c r="J3257" i="21"/>
  <c r="K3257" i="21" s="1"/>
  <c r="J3579" i="21"/>
  <c r="K3579" i="21" s="1"/>
  <c r="J3195" i="21"/>
  <c r="K3195" i="21" s="1"/>
  <c r="J3405" i="21"/>
  <c r="K3405" i="21" s="1"/>
  <c r="J3091" i="21"/>
  <c r="K3091" i="21" s="1"/>
  <c r="J3003" i="21"/>
  <c r="K3003" i="21" s="1"/>
  <c r="J3065" i="21"/>
  <c r="K3065" i="21" s="1"/>
  <c r="J3431" i="21"/>
  <c r="K3431" i="21" s="1"/>
  <c r="J3099" i="21"/>
  <c r="K3099" i="21" s="1"/>
  <c r="J3265" i="21"/>
  <c r="K3265" i="21" s="1"/>
  <c r="I1955" i="21"/>
  <c r="K1955" i="21" s="1"/>
  <c r="I2099" i="21"/>
  <c r="K2099" i="21" s="1"/>
  <c r="I1859" i="21"/>
  <c r="K1859" i="21" s="1"/>
  <c r="I2027" i="21"/>
  <c r="K2027" i="21" s="1"/>
  <c r="I1595" i="21"/>
  <c r="K1595" i="21" s="1"/>
  <c r="I2003" i="21"/>
  <c r="K2003" i="21" s="1"/>
  <c r="I1931" i="21"/>
  <c r="K1931" i="21" s="1"/>
  <c r="I1643" i="21"/>
  <c r="K1643" i="21" s="1"/>
  <c r="I1523" i="21"/>
  <c r="K1523" i="21" s="1"/>
  <c r="I1499" i="21"/>
  <c r="K1499" i="21" s="1"/>
  <c r="I1835" i="21"/>
  <c r="K1835" i="21" s="1"/>
  <c r="I1763" i="21"/>
  <c r="K1763" i="21" s="1"/>
  <c r="I1691" i="21"/>
  <c r="K1691" i="21" s="1"/>
  <c r="I1979" i="21"/>
  <c r="K1979" i="21" s="1"/>
  <c r="I1667" i="21"/>
  <c r="K1667" i="21" s="1"/>
  <c r="I2123" i="21"/>
  <c r="K2123" i="21" s="1"/>
  <c r="I1811" i="21"/>
  <c r="K1811" i="21" s="1"/>
  <c r="I1787" i="21"/>
  <c r="K1787" i="21" s="1"/>
  <c r="I1619" i="21"/>
  <c r="K1619" i="21" s="1"/>
  <c r="I2171" i="21"/>
  <c r="K2171" i="21" s="1"/>
  <c r="I1476" i="21"/>
  <c r="K1476" i="21" s="1"/>
  <c r="I1475" i="21"/>
  <c r="K1475" i="21" s="1"/>
  <c r="I1860" i="21"/>
  <c r="K1860" i="21" s="1"/>
  <c r="I2028" i="21"/>
  <c r="K2028" i="21" s="1"/>
  <c r="I1956" i="21"/>
  <c r="K1956" i="21" s="1"/>
  <c r="I2147" i="21"/>
  <c r="K2147" i="21" s="1"/>
  <c r="I1620" i="21"/>
  <c r="K1620" i="21" s="1"/>
  <c r="I1836" i="21"/>
  <c r="K1836" i="21" s="1"/>
  <c r="I2148" i="21"/>
  <c r="K2148" i="21" s="1"/>
  <c r="I1861" i="21"/>
  <c r="K1861" i="21" s="1"/>
  <c r="I1788" i="21"/>
  <c r="K1788" i="21" s="1"/>
  <c r="I1597" i="21"/>
  <c r="K1597" i="21" s="1"/>
  <c r="I2100" i="21"/>
  <c r="K2100" i="21" s="1"/>
  <c r="I1812" i="21"/>
  <c r="K1812" i="21" s="1"/>
  <c r="I1764" i="21"/>
  <c r="K1764" i="21" s="1"/>
  <c r="I1525" i="21"/>
  <c r="K1525" i="21" s="1"/>
  <c r="I2124" i="21"/>
  <c r="K2124" i="21" s="1"/>
  <c r="I2004" i="21"/>
  <c r="K2004" i="21" s="1"/>
  <c r="I1789" i="21"/>
  <c r="K1789" i="21" s="1"/>
  <c r="I1932" i="21"/>
  <c r="K1932" i="21" s="1"/>
  <c r="I1692" i="21"/>
  <c r="K1692" i="21" s="1"/>
  <c r="I2101" i="21"/>
  <c r="K2101" i="21" s="1"/>
  <c r="I1957" i="21"/>
  <c r="K1957" i="21" s="1"/>
  <c r="I1765" i="21"/>
  <c r="K1765" i="21" s="1"/>
  <c r="I2125" i="21"/>
  <c r="K2125" i="21" s="1"/>
  <c r="I1837" i="21"/>
  <c r="K1837" i="21" s="1"/>
  <c r="I1693" i="21"/>
  <c r="K1693" i="21" s="1"/>
  <c r="I2149" i="21"/>
  <c r="K2149" i="21" s="1"/>
  <c r="I1668" i="21"/>
  <c r="K1668" i="21" s="1"/>
  <c r="I1669" i="21"/>
  <c r="K1669" i="21" s="1"/>
  <c r="I1644" i="21"/>
  <c r="K1644" i="21" s="1"/>
  <c r="I1596" i="21"/>
  <c r="K1596" i="21" s="1"/>
  <c r="I1477" i="21"/>
  <c r="K1477" i="21" s="1"/>
  <c r="I1524" i="21"/>
  <c r="K1524" i="21" s="1"/>
  <c r="I2029" i="21"/>
  <c r="K2029" i="21" s="1"/>
  <c r="I2173" i="21"/>
  <c r="K2173" i="21" s="1"/>
  <c r="I1500" i="21"/>
  <c r="K1500" i="21" s="1"/>
  <c r="I1980" i="21"/>
  <c r="K1980" i="21" s="1"/>
  <c r="I2172" i="21"/>
  <c r="K2172" i="21" s="1"/>
  <c r="I1621" i="21"/>
  <c r="K1621" i="21" s="1"/>
  <c r="I1981" i="21"/>
  <c r="K1981" i="21" s="1"/>
  <c r="I1982" i="21"/>
  <c r="K1982" i="21" s="1"/>
  <c r="I1813" i="21"/>
  <c r="K1813" i="21" s="1"/>
  <c r="I2005" i="21"/>
  <c r="K2005" i="21" s="1"/>
  <c r="I1958" i="21"/>
  <c r="K1958" i="21" s="1"/>
  <c r="I1933" i="21"/>
  <c r="K1933" i="21" s="1"/>
  <c r="I1526" i="21"/>
  <c r="K1526" i="21" s="1"/>
  <c r="I2150" i="21"/>
  <c r="K2150" i="21" s="1"/>
  <c r="I1645" i="21"/>
  <c r="K1645" i="21" s="1"/>
  <c r="I1501" i="21"/>
  <c r="K1501" i="21" s="1"/>
  <c r="I1991" i="21"/>
  <c r="K1991" i="21" s="1"/>
  <c r="I1776" i="21"/>
  <c r="K1776" i="21" s="1"/>
  <c r="I2178" i="21"/>
  <c r="K2178" i="21" s="1"/>
  <c r="I2030" i="21"/>
  <c r="K2030" i="21" s="1"/>
  <c r="I1602" i="21"/>
  <c r="K1602" i="21" s="1"/>
  <c r="I1821" i="21"/>
  <c r="K1821" i="21" s="1"/>
  <c r="I1846" i="21"/>
  <c r="K1846" i="21" s="1"/>
  <c r="I1531" i="21"/>
  <c r="K1531" i="21" s="1"/>
  <c r="I1481" i="21"/>
  <c r="K1481" i="21" s="1"/>
  <c r="I1646" i="21"/>
  <c r="K1646" i="21" s="1"/>
  <c r="I1628" i="21"/>
  <c r="K1628" i="21" s="1"/>
  <c r="I1768" i="21"/>
  <c r="K1768" i="21" s="1"/>
  <c r="I1960" i="21"/>
  <c r="K1960" i="21" s="1"/>
  <c r="I2160" i="21"/>
  <c r="K2160" i="21" s="1"/>
  <c r="I1532" i="21"/>
  <c r="K1532" i="21" s="1"/>
  <c r="I2153" i="21"/>
  <c r="K2153" i="21" s="1"/>
  <c r="I1627" i="21"/>
  <c r="K1627" i="21" s="1"/>
  <c r="I1487" i="21"/>
  <c r="K1487" i="21" s="1"/>
  <c r="I1838" i="21"/>
  <c r="K1838" i="21" s="1"/>
  <c r="I1934" i="21"/>
  <c r="K1934" i="21" s="1"/>
  <c r="I1864" i="21"/>
  <c r="K1864" i="21" s="1"/>
  <c r="I2155" i="21"/>
  <c r="K2155" i="21" s="1"/>
  <c r="I2013" i="21"/>
  <c r="K2013" i="21" s="1"/>
  <c r="I1961" i="21"/>
  <c r="K1961" i="21" s="1"/>
  <c r="I1801" i="21"/>
  <c r="K1801" i="21" s="1"/>
  <c r="I1706" i="21"/>
  <c r="K1706" i="21" s="1"/>
  <c r="I1533" i="21"/>
  <c r="K1533" i="21" s="1"/>
  <c r="I1513" i="21"/>
  <c r="K1513" i="21" s="1"/>
  <c r="I1673" i="21"/>
  <c r="K1673" i="21" s="1"/>
  <c r="I1802" i="21"/>
  <c r="K1802" i="21" s="1"/>
  <c r="I1705" i="21"/>
  <c r="K1705" i="21" s="1"/>
  <c r="I1610" i="21"/>
  <c r="K1610" i="21" s="1"/>
  <c r="I1959" i="21"/>
  <c r="K1959" i="21" s="1"/>
  <c r="I1629" i="21"/>
  <c r="K1629" i="21" s="1"/>
  <c r="I2107" i="21"/>
  <c r="K2107" i="21" s="1"/>
  <c r="I2012" i="21"/>
  <c r="K2012" i="21" s="1"/>
  <c r="I1609" i="21"/>
  <c r="K1609" i="21" s="1"/>
  <c r="I1679" i="21"/>
  <c r="K1679" i="21" s="1"/>
  <c r="I1506" i="21"/>
  <c r="K1506" i="21" s="1"/>
  <c r="I1968" i="21"/>
  <c r="K1968" i="21" s="1"/>
  <c r="I2126" i="21"/>
  <c r="K2126" i="21" s="1"/>
  <c r="I2038" i="21"/>
  <c r="K2038" i="21" s="1"/>
  <c r="I2134" i="21"/>
  <c r="K2134" i="21" s="1"/>
  <c r="I2011" i="21"/>
  <c r="K2011" i="21" s="1"/>
  <c r="I1769" i="21"/>
  <c r="K1769" i="21" s="1"/>
  <c r="I1819" i="21"/>
  <c r="K1819" i="21" s="1"/>
  <c r="I1872" i="21"/>
  <c r="K1872" i="21" s="1"/>
  <c r="I1479" i="21"/>
  <c r="K1479" i="21" s="1"/>
  <c r="I1480" i="21"/>
  <c r="K1480" i="21" s="1"/>
  <c r="I1820" i="21"/>
  <c r="K1820" i="21" s="1"/>
  <c r="I1703" i="21"/>
  <c r="K1703" i="21" s="1"/>
  <c r="I1865" i="21"/>
  <c r="K1865" i="21" s="1"/>
  <c r="I1794" i="21"/>
  <c r="K1794" i="21" s="1"/>
  <c r="I1993" i="21"/>
  <c r="K1993" i="21" s="1"/>
  <c r="I1994" i="21"/>
  <c r="K1994" i="21" s="1"/>
  <c r="I1527" i="21"/>
  <c r="K1527" i="21" s="1"/>
  <c r="I1514" i="21"/>
  <c r="K1514" i="21" s="1"/>
  <c r="I1871" i="21"/>
  <c r="K1871" i="21" s="1"/>
  <c r="I1943" i="21"/>
  <c r="K1943" i="21" s="1"/>
  <c r="I1986" i="21"/>
  <c r="K1986" i="21" s="1"/>
  <c r="I2152" i="21"/>
  <c r="K2152" i="21" s="1"/>
  <c r="I2103" i="21"/>
  <c r="K2103" i="21" s="1"/>
  <c r="I2108" i="21"/>
  <c r="K2108" i="21" s="1"/>
  <c r="I1942" i="21"/>
  <c r="K1942" i="21" s="1"/>
  <c r="I1680" i="21"/>
  <c r="K1680" i="21" s="1"/>
  <c r="I1654" i="21"/>
  <c r="K1654" i="21" s="1"/>
  <c r="I2186" i="21"/>
  <c r="K2186" i="21" s="1"/>
  <c r="I1935" i="21"/>
  <c r="K1935" i="21" s="1"/>
  <c r="I1488" i="21"/>
  <c r="K1488" i="21" s="1"/>
  <c r="I1698" i="21"/>
  <c r="K1698" i="21" s="1"/>
  <c r="I1672" i="21"/>
  <c r="K1672" i="21" s="1"/>
  <c r="I2156" i="21"/>
  <c r="K2156" i="21" s="1"/>
  <c r="I2953" i="21"/>
  <c r="K2953" i="21" s="1"/>
  <c r="I2015" i="21"/>
  <c r="K2015" i="21" s="1"/>
  <c r="I3328" i="21"/>
  <c r="K3328" i="21" s="1"/>
  <c r="I2472" i="21"/>
  <c r="K2472" i="21" s="1"/>
  <c r="I3665" i="21"/>
  <c r="K3665" i="21" s="1"/>
  <c r="I8543" i="21"/>
  <c r="K8543" i="21" s="1"/>
  <c r="I5471" i="21"/>
  <c r="K5471" i="21" s="1"/>
  <c r="I1841" i="21"/>
  <c r="K1841" i="21" s="1"/>
  <c r="I3638" i="21"/>
  <c r="K3638" i="21" s="1"/>
  <c r="I595" i="21"/>
  <c r="K595" i="21" s="1"/>
  <c r="I8729" i="21"/>
  <c r="K8729" i="21" s="1"/>
  <c r="I8517" i="21"/>
  <c r="K8517" i="21" s="1"/>
  <c r="I5494" i="21"/>
  <c r="K5494" i="21" s="1"/>
  <c r="J3087" i="21"/>
  <c r="K3087" i="21" s="1"/>
  <c r="I8756" i="21"/>
  <c r="K8756" i="21" s="1"/>
  <c r="I3216" i="21"/>
  <c r="K3216" i="21" s="1"/>
  <c r="I8563" i="21"/>
  <c r="K8563" i="21" s="1"/>
  <c r="I526" i="21"/>
  <c r="K526" i="21" s="1"/>
  <c r="J3051" i="21"/>
  <c r="K3051" i="21" s="1"/>
  <c r="I8566" i="21"/>
  <c r="K8566" i="21" s="1"/>
  <c r="I8371" i="21"/>
  <c r="K8371" i="21" s="1"/>
  <c r="I5162" i="21"/>
  <c r="K5162" i="21" s="1"/>
  <c r="I3478" i="21"/>
  <c r="K3478" i="21" s="1"/>
  <c r="J3071" i="21"/>
  <c r="K3071" i="21" s="1"/>
  <c r="I3303" i="21"/>
  <c r="K3303" i="21" s="1"/>
  <c r="I1799" i="21"/>
  <c r="K1799" i="21" s="1"/>
  <c r="I646" i="21"/>
  <c r="K646" i="21" s="1"/>
  <c r="I8586" i="21"/>
  <c r="K8586" i="21" s="1"/>
  <c r="I8733" i="21"/>
  <c r="K8733" i="21" s="1"/>
  <c r="J6093" i="21"/>
  <c r="K6093" i="21" s="1"/>
  <c r="I1777" i="21"/>
  <c r="K1777" i="21" s="1"/>
  <c r="I8368" i="21"/>
  <c r="K8368" i="21" s="1"/>
  <c r="I8707" i="21"/>
  <c r="K8707" i="21" s="1"/>
  <c r="I3498" i="21"/>
  <c r="K3498" i="21" s="1"/>
  <c r="I1823" i="21"/>
  <c r="K1823" i="21" s="1"/>
  <c r="I5655" i="21"/>
  <c r="K5655" i="21" s="1"/>
  <c r="I2157" i="21"/>
  <c r="K2157" i="21" s="1"/>
  <c r="I3455" i="21"/>
  <c r="K3455" i="21" s="1"/>
  <c r="J6483" i="21"/>
  <c r="K6483" i="21" s="1"/>
  <c r="J6339" i="21"/>
  <c r="K6339" i="21" s="1"/>
  <c r="I5325" i="21"/>
  <c r="K5325" i="21" s="1"/>
  <c r="J3577" i="21"/>
  <c r="K3577" i="21" s="1"/>
  <c r="J6422" i="21"/>
  <c r="K6422" i="21" s="1"/>
  <c r="I1826" i="21"/>
  <c r="K1826" i="21" s="1"/>
  <c r="I1863" i="21"/>
  <c r="K1863" i="21" s="1"/>
  <c r="I5298" i="21"/>
  <c r="K5298" i="21" s="1"/>
  <c r="J3410" i="21"/>
  <c r="K3410" i="21" s="1"/>
  <c r="I2994" i="21"/>
  <c r="K2994" i="21" s="1"/>
  <c r="J3651" i="21"/>
  <c r="K3651" i="21" s="1"/>
  <c r="I5376" i="21"/>
  <c r="K5376" i="21" s="1"/>
  <c r="I3333" i="21"/>
  <c r="K3333" i="21" s="1"/>
  <c r="I5488" i="21"/>
  <c r="K5488" i="21" s="1"/>
  <c r="I8325" i="21"/>
  <c r="K8325" i="21" s="1"/>
  <c r="I5327" i="21"/>
  <c r="K5327" i="21" s="1"/>
  <c r="I5323" i="21"/>
  <c r="K5323" i="21" s="1"/>
  <c r="I5561" i="21"/>
  <c r="K5561" i="21" s="1"/>
  <c r="I5546" i="21"/>
  <c r="K5546" i="21" s="1"/>
  <c r="J3237" i="21"/>
  <c r="K3237" i="21" s="1"/>
  <c r="I2367" i="21"/>
  <c r="K2367" i="21" s="1"/>
  <c r="J5954" i="21"/>
  <c r="K5954" i="21" s="1"/>
  <c r="I2014" i="21"/>
  <c r="K2014" i="21" s="1"/>
  <c r="J6477" i="21"/>
  <c r="K6477" i="21" s="1"/>
  <c r="J549" i="21"/>
  <c r="K549" i="21" s="1"/>
  <c r="I1508" i="21"/>
  <c r="K1508" i="21" s="1"/>
  <c r="J3404" i="21"/>
  <c r="K3404" i="21" s="1"/>
  <c r="J2837" i="21"/>
  <c r="K2837" i="21" s="1"/>
  <c r="J2668" i="21"/>
  <c r="K2668" i="21" s="1"/>
  <c r="J2717" i="21"/>
  <c r="K2717" i="21" s="1"/>
  <c r="J2790" i="21"/>
  <c r="K2790" i="21" s="1"/>
  <c r="J2476" i="21"/>
  <c r="K2476" i="21" s="1"/>
  <c r="J2886" i="21"/>
  <c r="K2886" i="21" s="1"/>
  <c r="J2839" i="21"/>
  <c r="K2839" i="21" s="1"/>
  <c r="J2212" i="21"/>
  <c r="K2212" i="21" s="1"/>
  <c r="J2645" i="21"/>
  <c r="K2645" i="21" s="1"/>
  <c r="J2621" i="21"/>
  <c r="K2621" i="21" s="1"/>
  <c r="J2382" i="21"/>
  <c r="K2382" i="21" s="1"/>
  <c r="J2766" i="21"/>
  <c r="K2766" i="21" s="1"/>
  <c r="J2500" i="21"/>
  <c r="K2500" i="21" s="1"/>
  <c r="J2693" i="21"/>
  <c r="K2693" i="21" s="1"/>
  <c r="J2524" i="21"/>
  <c r="K2524" i="21" s="1"/>
  <c r="J2262" i="21"/>
  <c r="K2262" i="21" s="1"/>
  <c r="J2646" i="21"/>
  <c r="K2646" i="21" s="1"/>
  <c r="J2788" i="21"/>
  <c r="K2788" i="21" s="1"/>
  <c r="J2644" i="21"/>
  <c r="K2644" i="21" s="1"/>
  <c r="J2813" i="21"/>
  <c r="K2813" i="21" s="1"/>
  <c r="J2526" i="21"/>
  <c r="K2526" i="21" s="1"/>
  <c r="J2910" i="21"/>
  <c r="K2910" i="21" s="1"/>
  <c r="J2692" i="21"/>
  <c r="K2692" i="21" s="1"/>
  <c r="J2861" i="21"/>
  <c r="K2861" i="21" s="1"/>
  <c r="J2548" i="21"/>
  <c r="K2548" i="21" s="1"/>
  <c r="J2285" i="21"/>
  <c r="K2285" i="21" s="1"/>
  <c r="J2527" i="21"/>
  <c r="K2527" i="21" s="1"/>
  <c r="J2214" i="21"/>
  <c r="K2214" i="21" s="1"/>
  <c r="J2405" i="21"/>
  <c r="K2405" i="21" s="1"/>
  <c r="J2575" i="21"/>
  <c r="K2575" i="21" s="1"/>
  <c r="J2695" i="21"/>
  <c r="K2695" i="21" s="1"/>
  <c r="J2310" i="21"/>
  <c r="K2310" i="21" s="1"/>
  <c r="J2620" i="21"/>
  <c r="K2620" i="21" s="1"/>
  <c r="J2789" i="21"/>
  <c r="K2789" i="21" s="1"/>
  <c r="J2286" i="21"/>
  <c r="K2286" i="21" s="1"/>
  <c r="J2670" i="21"/>
  <c r="K2670" i="21" s="1"/>
  <c r="J2237" i="21"/>
  <c r="K2237" i="21" s="1"/>
  <c r="J2550" i="21"/>
  <c r="K2550" i="21" s="1"/>
  <c r="J2764" i="21"/>
  <c r="K2764" i="21" s="1"/>
  <c r="J2741" i="21"/>
  <c r="K2741" i="21" s="1"/>
  <c r="J2404" i="21"/>
  <c r="K2404" i="21" s="1"/>
  <c r="J2525" i="21"/>
  <c r="K2525" i="21" s="1"/>
  <c r="J2260" i="21"/>
  <c r="K2260" i="21" s="1"/>
  <c r="J2381" i="21"/>
  <c r="K2381" i="21" s="1"/>
  <c r="J2812" i="21"/>
  <c r="K2812" i="21" s="1"/>
  <c r="J2430" i="21"/>
  <c r="K2430" i="21" s="1"/>
  <c r="J2814" i="21"/>
  <c r="K2814" i="21" s="1"/>
  <c r="J2501" i="21"/>
  <c r="K2501" i="21" s="1"/>
  <c r="J2188" i="21"/>
  <c r="K2188" i="21" s="1"/>
  <c r="J2308" i="21"/>
  <c r="K2308" i="21" s="1"/>
  <c r="J2429" i="21"/>
  <c r="K2429" i="21" s="1"/>
  <c r="J2716" i="21"/>
  <c r="K2716" i="21" s="1"/>
  <c r="J2885" i="21"/>
  <c r="K2885" i="21" s="1"/>
  <c r="J2263" i="21"/>
  <c r="K2263" i="21" s="1"/>
  <c r="J2406" i="21"/>
  <c r="K2406" i="21" s="1"/>
  <c r="J2597" i="21"/>
  <c r="K2597" i="21" s="1"/>
  <c r="J2743" i="21"/>
  <c r="K2743" i="21" s="1"/>
  <c r="J2502" i="21"/>
  <c r="K2502" i="21" s="1"/>
  <c r="J2455" i="21"/>
  <c r="K2455" i="21" s="1"/>
  <c r="J2765" i="21"/>
  <c r="K2765" i="21" s="1"/>
  <c r="J2836" i="21"/>
  <c r="K2836" i="21" s="1"/>
  <c r="J2236" i="21"/>
  <c r="K2236" i="21" s="1"/>
  <c r="J2357" i="21"/>
  <c r="K2357" i="21" s="1"/>
  <c r="J2190" i="21"/>
  <c r="K2190" i="21" s="1"/>
  <c r="J2574" i="21"/>
  <c r="K2574" i="21" s="1"/>
  <c r="J2213" i="21"/>
  <c r="K2213" i="21" s="1"/>
  <c r="J2740" i="21"/>
  <c r="K2740" i="21" s="1"/>
  <c r="J2909" i="21"/>
  <c r="K2909" i="21" s="1"/>
  <c r="J2599" i="21"/>
  <c r="K2599" i="21" s="1"/>
  <c r="J2335" i="21"/>
  <c r="K2335" i="21" s="1"/>
  <c r="J2478" i="21"/>
  <c r="K2478" i="21" s="1"/>
  <c r="J2358" i="21"/>
  <c r="K2358" i="21" s="1"/>
  <c r="J2742" i="21"/>
  <c r="K2742" i="21" s="1"/>
  <c r="J2284" i="21"/>
  <c r="K2284" i="21" s="1"/>
  <c r="J2238" i="21"/>
  <c r="K2238" i="21" s="1"/>
  <c r="J2622" i="21"/>
  <c r="K2622" i="21" s="1"/>
  <c r="J2380" i="21"/>
  <c r="K2380" i="21" s="1"/>
  <c r="J2334" i="21"/>
  <c r="K2334" i="21" s="1"/>
  <c r="J2718" i="21"/>
  <c r="K2718" i="21" s="1"/>
  <c r="J2572" i="21"/>
  <c r="K2572" i="21" s="1"/>
  <c r="J2309" i="21"/>
  <c r="K2309" i="21" s="1"/>
  <c r="J2332" i="21"/>
  <c r="K2332" i="21" s="1"/>
  <c r="J2694" i="21"/>
  <c r="K2694" i="21" s="1"/>
  <c r="J2333" i="21"/>
  <c r="K2333" i="21" s="1"/>
  <c r="J2452" i="21"/>
  <c r="K2452" i="21" s="1"/>
  <c r="J2549" i="21"/>
  <c r="K2549" i="21" s="1"/>
  <c r="J2356" i="21"/>
  <c r="K2356" i="21" s="1"/>
  <c r="J2261" i="21"/>
  <c r="K2261" i="21" s="1"/>
  <c r="J2860" i="21"/>
  <c r="K2860" i="21" s="1"/>
  <c r="J2453" i="21"/>
  <c r="K2453" i="21" s="1"/>
  <c r="J2596" i="21"/>
  <c r="K2596" i="21" s="1"/>
  <c r="J2669" i="21"/>
  <c r="K2669" i="21" s="1"/>
  <c r="J2884" i="21"/>
  <c r="K2884" i="21" s="1"/>
  <c r="J2477" i="21"/>
  <c r="K2477" i="21" s="1"/>
  <c r="J2908" i="21"/>
  <c r="K2908" i="21" s="1"/>
  <c r="J2454" i="21"/>
  <c r="K2454" i="21" s="1"/>
  <c r="J2838" i="21"/>
  <c r="K2838" i="21" s="1"/>
  <c r="J2428" i="21"/>
  <c r="K2428" i="21" s="1"/>
  <c r="J2573" i="21"/>
  <c r="K2573" i="21" s="1"/>
  <c r="J2598" i="21"/>
  <c r="K2598" i="21" s="1"/>
  <c r="J2189" i="21"/>
  <c r="K2189" i="21" s="1"/>
  <c r="J2862" i="21"/>
  <c r="K2862" i="21" s="1"/>
  <c r="J2671" i="21"/>
  <c r="K2671" i="21" s="1"/>
  <c r="J2768" i="21"/>
  <c r="K2768" i="21" s="1"/>
  <c r="J2792" i="21"/>
  <c r="K2792" i="21" s="1"/>
  <c r="J2504" i="21"/>
  <c r="K2504" i="21" s="1"/>
  <c r="J2480" i="21"/>
  <c r="K2480" i="21" s="1"/>
  <c r="J2431" i="21"/>
  <c r="K2431" i="21" s="1"/>
  <c r="J2192" i="21"/>
  <c r="K2192" i="21" s="1"/>
  <c r="J2359" i="21"/>
  <c r="K2359" i="21" s="1"/>
  <c r="J2384" i="21"/>
  <c r="K2384" i="21" s="1"/>
  <c r="J2672" i="21"/>
  <c r="K2672" i="21" s="1"/>
  <c r="J2840" i="21"/>
  <c r="K2840" i="21" s="1"/>
  <c r="J2863" i="21"/>
  <c r="K2863" i="21" s="1"/>
  <c r="J2696" i="21"/>
  <c r="K2696" i="21" s="1"/>
  <c r="J2719" i="21"/>
  <c r="K2719" i="21" s="1"/>
  <c r="J2911" i="21"/>
  <c r="K2911" i="21" s="1"/>
  <c r="J2744" i="21"/>
  <c r="K2744" i="21" s="1"/>
  <c r="J2767" i="21"/>
  <c r="K2767" i="21" s="1"/>
  <c r="J2312" i="21"/>
  <c r="K2312" i="21" s="1"/>
  <c r="J2215" i="21"/>
  <c r="K2215" i="21" s="1"/>
  <c r="J2551" i="21"/>
  <c r="K2551" i="21" s="1"/>
  <c r="J2264" i="21"/>
  <c r="K2264" i="21" s="1"/>
  <c r="J2191" i="21"/>
  <c r="K2191" i="21" s="1"/>
  <c r="J2815" i="21"/>
  <c r="K2815" i="21" s="1"/>
  <c r="J2239" i="21"/>
  <c r="K2239" i="21" s="1"/>
  <c r="J2888" i="21"/>
  <c r="K2888" i="21" s="1"/>
  <c r="J2647" i="21"/>
  <c r="K2647" i="21" s="1"/>
  <c r="J2360" i="21"/>
  <c r="K2360" i="21" s="1"/>
  <c r="J2311" i="21"/>
  <c r="K2311" i="21" s="1"/>
  <c r="J2864" i="21"/>
  <c r="K2864" i="21" s="1"/>
  <c r="J2887" i="21"/>
  <c r="K2887" i="21" s="1"/>
  <c r="J2479" i="21"/>
  <c r="K2479" i="21" s="1"/>
  <c r="J2408" i="21"/>
  <c r="K2408" i="21" s="1"/>
  <c r="J2407" i="21"/>
  <c r="K2407" i="21" s="1"/>
  <c r="J2648" i="21"/>
  <c r="K2648" i="21" s="1"/>
  <c r="J2383" i="21"/>
  <c r="K2383" i="21" s="1"/>
  <c r="J2552" i="21"/>
  <c r="K2552" i="21" s="1"/>
  <c r="J2288" i="21"/>
  <c r="K2288" i="21" s="1"/>
  <c r="J2791" i="21"/>
  <c r="K2791" i="21" s="1"/>
  <c r="J2600" i="21"/>
  <c r="K2600" i="21" s="1"/>
  <c r="J2456" i="21"/>
  <c r="K2456" i="21" s="1"/>
  <c r="J2503" i="21"/>
  <c r="K2503" i="21" s="1"/>
  <c r="J2216" i="21"/>
  <c r="K2216" i="21" s="1"/>
  <c r="J2287" i="21"/>
  <c r="K2287" i="21" s="1"/>
  <c r="J2576" i="21"/>
  <c r="K2576" i="21" s="1"/>
  <c r="J2623" i="21"/>
  <c r="K2623" i="21" s="1"/>
  <c r="J2865" i="21"/>
  <c r="K2865" i="21" s="1"/>
  <c r="J2649" i="21"/>
  <c r="K2649" i="21" s="1"/>
  <c r="J2720" i="21"/>
  <c r="K2720" i="21" s="1"/>
  <c r="J2553" i="21"/>
  <c r="K2553" i="21" s="1"/>
  <c r="J2432" i="21"/>
  <c r="K2432" i="21" s="1"/>
  <c r="J2409" i="21"/>
  <c r="K2409" i="21" s="1"/>
  <c r="J2433" i="21"/>
  <c r="K2433" i="21" s="1"/>
  <c r="J2240" i="21"/>
  <c r="K2240" i="21" s="1"/>
  <c r="J2528" i="21"/>
  <c r="K2528" i="21" s="1"/>
  <c r="J2769" i="21"/>
  <c r="K2769" i="21" s="1"/>
  <c r="J2265" i="21"/>
  <c r="K2265" i="21" s="1"/>
  <c r="J2816" i="21"/>
  <c r="K2816" i="21" s="1"/>
  <c r="J2241" i="21"/>
  <c r="K2241" i="21" s="1"/>
  <c r="J2336" i="21"/>
  <c r="K2336" i="21" s="1"/>
  <c r="J2624" i="21"/>
  <c r="K2624" i="21" s="1"/>
  <c r="J2912" i="21"/>
  <c r="K2912" i="21" s="1"/>
  <c r="J2386" i="21"/>
  <c r="K2386" i="21" s="1"/>
  <c r="J2361" i="21"/>
  <c r="K2361" i="21" s="1"/>
  <c r="J2505" i="21"/>
  <c r="K2505" i="21" s="1"/>
  <c r="J2889" i="21"/>
  <c r="K2889" i="21" s="1"/>
  <c r="J2793" i="21"/>
  <c r="K2793" i="21" s="1"/>
  <c r="J2601" i="21"/>
  <c r="K2601" i="21" s="1"/>
  <c r="J2290" i="21"/>
  <c r="K2290" i="21" s="1"/>
  <c r="J2193" i="21"/>
  <c r="K2193" i="21" s="1"/>
  <c r="J2313" i="21"/>
  <c r="K2313" i="21" s="1"/>
  <c r="J2673" i="21"/>
  <c r="K2673" i="21" s="1"/>
  <c r="J2217" i="21"/>
  <c r="K2217" i="21" s="1"/>
  <c r="J2913" i="21"/>
  <c r="K2913" i="21" s="1"/>
  <c r="J2337" i="21"/>
  <c r="K2337" i="21" s="1"/>
  <c r="J2745" i="21"/>
  <c r="K2745" i="21" s="1"/>
  <c r="J2457" i="21"/>
  <c r="K2457" i="21" s="1"/>
  <c r="J2289" i="21"/>
  <c r="K2289" i="21" s="1"/>
  <c r="J2914" i="21"/>
  <c r="K2914" i="21" s="1"/>
  <c r="J2385" i="21"/>
  <c r="K2385" i="21" s="1"/>
  <c r="J2794" i="21"/>
  <c r="K2794" i="21" s="1"/>
  <c r="J2817" i="21"/>
  <c r="K2817" i="21" s="1"/>
  <c r="J2625" i="21"/>
  <c r="K2625" i="21" s="1"/>
  <c r="J2529" i="21"/>
  <c r="K2529" i="21" s="1"/>
  <c r="J2481" i="21"/>
  <c r="K2481" i="21" s="1"/>
  <c r="J2577" i="21"/>
  <c r="K2577" i="21" s="1"/>
  <c r="J2721" i="21"/>
  <c r="K2721" i="21" s="1"/>
  <c r="J2697" i="21"/>
  <c r="K2697" i="21" s="1"/>
  <c r="J2841" i="21"/>
  <c r="K2841" i="21" s="1"/>
  <c r="J2194" i="21"/>
  <c r="K2194" i="21" s="1"/>
  <c r="J2842" i="21"/>
  <c r="K2842" i="21" s="1"/>
  <c r="J2674" i="21"/>
  <c r="K2674" i="21" s="1"/>
  <c r="J2650" i="21"/>
  <c r="K2650" i="21" s="1"/>
  <c r="J2891" i="21"/>
  <c r="K2891" i="21" s="1"/>
  <c r="J2770" i="21"/>
  <c r="K2770" i="21" s="1"/>
  <c r="J2482" i="21"/>
  <c r="K2482" i="21" s="1"/>
  <c r="J2242" i="21"/>
  <c r="K2242" i="21" s="1"/>
  <c r="J2818" i="21"/>
  <c r="K2818" i="21" s="1"/>
  <c r="J2362" i="21"/>
  <c r="K2362" i="21" s="1"/>
  <c r="J2506" i="21"/>
  <c r="K2506" i="21" s="1"/>
  <c r="J2267" i="21"/>
  <c r="K2267" i="21" s="1"/>
  <c r="J2555" i="21"/>
  <c r="K2555" i="21" s="1"/>
  <c r="J2890" i="21"/>
  <c r="K2890" i="21" s="1"/>
  <c r="J2243" i="21"/>
  <c r="K2243" i="21" s="1"/>
  <c r="J2866" i="21"/>
  <c r="K2866" i="21" s="1"/>
  <c r="J2410" i="21"/>
  <c r="K2410" i="21" s="1"/>
  <c r="J2746" i="21"/>
  <c r="K2746" i="21" s="1"/>
  <c r="J2578" i="21"/>
  <c r="K2578" i="21" s="1"/>
  <c r="J2579" i="21"/>
  <c r="K2579" i="21" s="1"/>
  <c r="J2338" i="21"/>
  <c r="K2338" i="21" s="1"/>
  <c r="J2314" i="21"/>
  <c r="K2314" i="21" s="1"/>
  <c r="J2218" i="21"/>
  <c r="K2218" i="21" s="1"/>
  <c r="J2722" i="21"/>
  <c r="K2722" i="21" s="1"/>
  <c r="J2723" i="21"/>
  <c r="K2723" i="21" s="1"/>
  <c r="J2266" i="21"/>
  <c r="K2266" i="21" s="1"/>
  <c r="J2554" i="21"/>
  <c r="K2554" i="21" s="1"/>
  <c r="J2219" i="21"/>
  <c r="K2219" i="21" s="1"/>
  <c r="J2747" i="21"/>
  <c r="K2747" i="21" s="1"/>
  <c r="J2602" i="21"/>
  <c r="K2602" i="21" s="1"/>
  <c r="J2626" i="21"/>
  <c r="K2626" i="21" s="1"/>
  <c r="J2458" i="21"/>
  <c r="K2458" i="21" s="1"/>
  <c r="J2698" i="21"/>
  <c r="K2698" i="21" s="1"/>
  <c r="J2411" i="21"/>
  <c r="K2411" i="21" s="1"/>
  <c r="J2434" i="21"/>
  <c r="K2434" i="21" s="1"/>
  <c r="J2387" i="21"/>
  <c r="K2387" i="21" s="1"/>
  <c r="J2530" i="21"/>
  <c r="K2530" i="21" s="1"/>
  <c r="J2915" i="21"/>
  <c r="K2915" i="21" s="1"/>
  <c r="J2916" i="21"/>
  <c r="K2916" i="21" s="1"/>
  <c r="J2244" i="21"/>
  <c r="K2244" i="21" s="1"/>
  <c r="J2556" i="21"/>
  <c r="K2556" i="21" s="1"/>
  <c r="J2893" i="21"/>
  <c r="K2893" i="21" s="1"/>
  <c r="J2725" i="21"/>
  <c r="K2725" i="21" s="1"/>
  <c r="J2580" i="21"/>
  <c r="K2580" i="21" s="1"/>
  <c r="J2557" i="21"/>
  <c r="K2557" i="21" s="1"/>
  <c r="J2892" i="21"/>
  <c r="K2892" i="21" s="1"/>
  <c r="J2220" i="21"/>
  <c r="K2220" i="21" s="1"/>
  <c r="J2724" i="21"/>
  <c r="K2724" i="21" s="1"/>
  <c r="J2413" i="21"/>
  <c r="K2413" i="21" s="1"/>
  <c r="J2412" i="21"/>
  <c r="K2412" i="21" s="1"/>
  <c r="J2268" i="21"/>
  <c r="K2268" i="21" s="1"/>
  <c r="J2748" i="21"/>
  <c r="K2748" i="21" s="1"/>
  <c r="J2245" i="21"/>
  <c r="K2245" i="21" s="1"/>
  <c r="J2389" i="21"/>
  <c r="K2389" i="21" s="1"/>
  <c r="J2388" i="21"/>
  <c r="K2388" i="21" s="1"/>
  <c r="J2917" i="21"/>
  <c r="K2917" i="21" s="1"/>
  <c r="J2581" i="21"/>
  <c r="K2581" i="21" s="1"/>
  <c r="J2221" i="21"/>
  <c r="K2221" i="21" s="1"/>
  <c r="J2246" i="21"/>
  <c r="K2246" i="21" s="1"/>
  <c r="J2269" i="21"/>
  <c r="K2269" i="21" s="1"/>
  <c r="J2749" i="21"/>
  <c r="K2749" i="21" s="1"/>
  <c r="J2274" i="21"/>
  <c r="K2274" i="21" s="1"/>
  <c r="J2248" i="21"/>
  <c r="K2248" i="21" s="1"/>
  <c r="J2733" i="21"/>
  <c r="K2733" i="21" s="1"/>
  <c r="J2253" i="21"/>
  <c r="K2253" i="21" s="1"/>
  <c r="J2283" i="21"/>
  <c r="K2283" i="21" s="1"/>
  <c r="J2585" i="21"/>
  <c r="K2585" i="21" s="1"/>
  <c r="J2920" i="21"/>
  <c r="K2920" i="21" s="1"/>
  <c r="J2902" i="21"/>
  <c r="K2902" i="21" s="1"/>
  <c r="J2379" i="21"/>
  <c r="K2379" i="21" s="1"/>
  <c r="J2256" i="21"/>
  <c r="K2256" i="21" s="1"/>
  <c r="J2396" i="21"/>
  <c r="K2396" i="21" s="1"/>
  <c r="J2587" i="21"/>
  <c r="K2587" i="21" s="1"/>
  <c r="J2282" i="21"/>
  <c r="K2282" i="21" s="1"/>
  <c r="J2591" i="21"/>
  <c r="K2591" i="21" s="1"/>
  <c r="J2414" i="21"/>
  <c r="K2414" i="21" s="1"/>
  <c r="J2271" i="21"/>
  <c r="K2271" i="21" s="1"/>
  <c r="J2391" i="21"/>
  <c r="K2391" i="21" s="1"/>
  <c r="J2251" i="21"/>
  <c r="K2251" i="21" s="1"/>
  <c r="J2475" i="21"/>
  <c r="K2475" i="21" s="1"/>
  <c r="J2762" i="21"/>
  <c r="K2762" i="21" s="1"/>
  <c r="J2570" i="21"/>
  <c r="K2570" i="21" s="1"/>
  <c r="J2894" i="21"/>
  <c r="K2894" i="21" s="1"/>
  <c r="J2595" i="21"/>
  <c r="K2595" i="21" s="1"/>
  <c r="J2899" i="21"/>
  <c r="K2899" i="21" s="1"/>
  <c r="J2928" i="21"/>
  <c r="K2928" i="21" s="1"/>
  <c r="J2759" i="21"/>
  <c r="K2759" i="21" s="1"/>
  <c r="J2811" i="21"/>
  <c r="K2811" i="21" s="1"/>
  <c r="J2754" i="21"/>
  <c r="K2754" i="21" s="1"/>
  <c r="J2399" i="21"/>
  <c r="K2399" i="21" s="1"/>
  <c r="J2751" i="21"/>
  <c r="K2751" i="21" s="1"/>
  <c r="J2907" i="21"/>
  <c r="K2907" i="21" s="1"/>
  <c r="J2230" i="21"/>
  <c r="K2230" i="21" s="1"/>
  <c r="J2728" i="21"/>
  <c r="K2728" i="21" s="1"/>
  <c r="J2736" i="21"/>
  <c r="K2736" i="21" s="1"/>
  <c r="J2562" i="21"/>
  <c r="K2562" i="21" s="1"/>
  <c r="J2397" i="21"/>
  <c r="K2397" i="21" s="1"/>
  <c r="J2222" i="21"/>
  <c r="K2222" i="21" s="1"/>
  <c r="J2422" i="21"/>
  <c r="K2422" i="21" s="1"/>
  <c r="J2588" i="21"/>
  <c r="K2588" i="21" s="1"/>
  <c r="J2925" i="21"/>
  <c r="K2925" i="21" s="1"/>
  <c r="I8417" i="21"/>
  <c r="K8417" i="21" s="1"/>
  <c r="J2727" i="21"/>
  <c r="K2727" i="21" s="1"/>
  <c r="I8342" i="21"/>
  <c r="K8342" i="21" s="1"/>
  <c r="J6457" i="21"/>
  <c r="K6457" i="21" s="1"/>
  <c r="I3670" i="21"/>
  <c r="K3670" i="21" s="1"/>
  <c r="I8519" i="21"/>
  <c r="K8519" i="21" s="1"/>
  <c r="I5847" i="21"/>
  <c r="K5847" i="21" s="1"/>
  <c r="I3138" i="21"/>
  <c r="K3138" i="21" s="1"/>
  <c r="I8684" i="21"/>
  <c r="K8684" i="21" s="1"/>
  <c r="I8538" i="21"/>
  <c r="K8538" i="21" s="1"/>
  <c r="I3304" i="21"/>
  <c r="K3304" i="21" s="1"/>
  <c r="I2875" i="21"/>
  <c r="K2875" i="21" s="1"/>
  <c r="J551" i="21"/>
  <c r="K551" i="21" s="1"/>
  <c r="I434" i="21"/>
  <c r="K434" i="21" s="1"/>
  <c r="I2854" i="21"/>
  <c r="K2854" i="21" s="1"/>
  <c r="I24" i="21"/>
  <c r="K24" i="21" s="1"/>
  <c r="J6957" i="21"/>
  <c r="K6957" i="21" s="1"/>
  <c r="I617" i="21"/>
  <c r="K617" i="21" s="1"/>
  <c r="I2321" i="21"/>
  <c r="K2321" i="21" s="1"/>
  <c r="J6264" i="21"/>
  <c r="K6264" i="21" s="1"/>
  <c r="I3015" i="21"/>
  <c r="K3015" i="21" s="1"/>
  <c r="I2540" i="21"/>
  <c r="K2540" i="21" s="1"/>
  <c r="J7124" i="21"/>
  <c r="K7124" i="21" s="1"/>
  <c r="J6591" i="21"/>
  <c r="K6591" i="21" s="1"/>
  <c r="I3622" i="21"/>
  <c r="K3622" i="21" s="1"/>
  <c r="I3212" i="21"/>
  <c r="K3212" i="21" s="1"/>
  <c r="I5489" i="21"/>
  <c r="K5489" i="21" s="1"/>
  <c r="I8589" i="21"/>
  <c r="K8589" i="21" s="1"/>
  <c r="I1818" i="21"/>
  <c r="K1818" i="21" s="1"/>
  <c r="I2634" i="21"/>
  <c r="K2634" i="21" s="1"/>
  <c r="I2978" i="21"/>
  <c r="K2978" i="21" s="1"/>
  <c r="I8401" i="21"/>
  <c r="K8401" i="21" s="1"/>
  <c r="I2487" i="21"/>
  <c r="K2487" i="21" s="1"/>
  <c r="I5324" i="21"/>
  <c r="K5324" i="21" s="1"/>
  <c r="I8064" i="21"/>
  <c r="K8064" i="21" s="1"/>
  <c r="J363" i="21"/>
  <c r="K363" i="21" s="1"/>
  <c r="J2835" i="21"/>
  <c r="K2835" i="21" s="1"/>
  <c r="I1822" i="21"/>
  <c r="K1822" i="21" s="1"/>
  <c r="J3262" i="21"/>
  <c r="K3262" i="21" s="1"/>
  <c r="I5474" i="21"/>
  <c r="K5474" i="21" s="1"/>
  <c r="J3171" i="21"/>
  <c r="K3171" i="21" s="1"/>
  <c r="I8592" i="21"/>
  <c r="K8592" i="21" s="1"/>
  <c r="I5664" i="21"/>
  <c r="K5664" i="21" s="1"/>
  <c r="I5369" i="21"/>
  <c r="K5369" i="21" s="1"/>
  <c r="I5828" i="21"/>
  <c r="K5828" i="21" s="1"/>
  <c r="I2872" i="21"/>
  <c r="K2872" i="21" s="1"/>
  <c r="I3022" i="21"/>
  <c r="K3022" i="21" s="1"/>
  <c r="J3595" i="21"/>
  <c r="K3595" i="21" s="1"/>
  <c r="J7262" i="21"/>
  <c r="K7262" i="21" s="1"/>
  <c r="I2786" i="21"/>
  <c r="K2786" i="21" s="1"/>
  <c r="I5512" i="21"/>
  <c r="K5512" i="21" s="1"/>
  <c r="I3166" i="21"/>
  <c r="K3166" i="21" s="1"/>
  <c r="J6051" i="21"/>
  <c r="K6051" i="21" s="1"/>
  <c r="I8656" i="21"/>
  <c r="K8656" i="21" s="1"/>
  <c r="I8199" i="21"/>
  <c r="K8199" i="21" s="1"/>
  <c r="I5400" i="21"/>
  <c r="K5400" i="21" s="1"/>
  <c r="I1625" i="21"/>
  <c r="K1625" i="21" s="1"/>
  <c r="I5810" i="21"/>
  <c r="K5810" i="21" s="1"/>
  <c r="I1844" i="21"/>
  <c r="K1844" i="21" s="1"/>
  <c r="J2403" i="21"/>
  <c r="K2403" i="21" s="1"/>
  <c r="J6472" i="21"/>
  <c r="K6472" i="21" s="1"/>
  <c r="J2415" i="21"/>
  <c r="K2415" i="21" s="1"/>
  <c r="J6953" i="21"/>
  <c r="K6953" i="21" s="1"/>
  <c r="I8565" i="21"/>
  <c r="K8565" i="21" s="1"/>
  <c r="J6098" i="21"/>
  <c r="K6098" i="21" s="1"/>
  <c r="J6476" i="21"/>
  <c r="K6476" i="21" s="1"/>
  <c r="J7059" i="21"/>
  <c r="K7059" i="21" s="1"/>
  <c r="I2342" i="21"/>
  <c r="K2342" i="21" s="1"/>
  <c r="I8201" i="21"/>
  <c r="K8201" i="21" s="1"/>
  <c r="I8516" i="21"/>
  <c r="K8516" i="21" s="1"/>
  <c r="I2464" i="21"/>
  <c r="K2464" i="21" s="1"/>
  <c r="I1682" i="21"/>
  <c r="K1682" i="21" s="1"/>
  <c r="I8156" i="21"/>
  <c r="K8156" i="21" s="1"/>
  <c r="J3096" i="21"/>
  <c r="K3096" i="21" s="1"/>
  <c r="I2991" i="21"/>
  <c r="K2991" i="21" s="1"/>
  <c r="J2229" i="21"/>
  <c r="K2229" i="21" s="1"/>
  <c r="J6426" i="21"/>
  <c r="K6426" i="21" s="1"/>
  <c r="J6958" i="21"/>
  <c r="K6958" i="21" s="1"/>
  <c r="I3385" i="21"/>
  <c r="K3385" i="21" s="1"/>
  <c r="I5330" i="21"/>
  <c r="K5330" i="21" s="1"/>
  <c r="J6597" i="21"/>
  <c r="K6597" i="21" s="1"/>
  <c r="I5232" i="21"/>
  <c r="K5232" i="21" s="1"/>
  <c r="J7179" i="21"/>
  <c r="K7179" i="21" s="1"/>
  <c r="J2401" i="21"/>
  <c r="K2401" i="21" s="1"/>
  <c r="I623" i="21"/>
  <c r="K623" i="21" s="1"/>
  <c r="I3023" i="21"/>
  <c r="K3023" i="21" s="1"/>
  <c r="I8546" i="21"/>
  <c r="K8546" i="21" s="1"/>
  <c r="I5642" i="21"/>
  <c r="K5642" i="21" s="1"/>
  <c r="I3217" i="21"/>
  <c r="K3217" i="21" s="1"/>
  <c r="I2999" i="21"/>
  <c r="K2999" i="21" s="1"/>
  <c r="J5945" i="21"/>
  <c r="K5945" i="21" s="1"/>
  <c r="I5204" i="21"/>
  <c r="K5204" i="21" s="1"/>
  <c r="I2042" i="21"/>
  <c r="K2042" i="21" s="1"/>
  <c r="J3063" i="21"/>
  <c r="K3063" i="21" s="1"/>
  <c r="I2175" i="21"/>
  <c r="K2175" i="21" s="1"/>
  <c r="J905" i="21"/>
  <c r="K905" i="21" s="1"/>
  <c r="I3281" i="21"/>
  <c r="K3281" i="21" s="1"/>
  <c r="J3531" i="21"/>
  <c r="K3531" i="21" s="1"/>
  <c r="I1987" i="21"/>
  <c r="K1987" i="21" s="1"/>
  <c r="I5392" i="21"/>
  <c r="K5392" i="21" s="1"/>
  <c r="J2901" i="21"/>
  <c r="K2901" i="21" s="1"/>
  <c r="J6599" i="21"/>
  <c r="K6599" i="21" s="1"/>
  <c r="I5846" i="21"/>
  <c r="K5846" i="21" s="1"/>
  <c r="I2535" i="21"/>
  <c r="K2535" i="21" s="1"/>
  <c r="J3074" i="21"/>
  <c r="K3074" i="21" s="1"/>
  <c r="J3236" i="21"/>
  <c r="K3236" i="21" s="1"/>
  <c r="I5398" i="21"/>
  <c r="K5398" i="21" s="1"/>
  <c r="I2465" i="21"/>
  <c r="K2465" i="21" s="1"/>
  <c r="I2206" i="21"/>
  <c r="K2206" i="21" s="1"/>
  <c r="I3618" i="21"/>
  <c r="K3618" i="21" s="1"/>
  <c r="J7251" i="21"/>
  <c r="K7251" i="21" s="1"/>
  <c r="J2272" i="21"/>
  <c r="K2272" i="21" s="1"/>
  <c r="J3555" i="21"/>
  <c r="K3555" i="21" s="1"/>
  <c r="J1540" i="21"/>
  <c r="K1540" i="21" s="1"/>
  <c r="J1493" i="21"/>
  <c r="K1493" i="21" s="1"/>
  <c r="J1948" i="21"/>
  <c r="K1948" i="21" s="1"/>
  <c r="J2045" i="21"/>
  <c r="K2045" i="21" s="1"/>
  <c r="J1615" i="21"/>
  <c r="K1615" i="21" s="1"/>
  <c r="J2022" i="21"/>
  <c r="K2022" i="21" s="1"/>
  <c r="J1804" i="21"/>
  <c r="K1804" i="21" s="1"/>
  <c r="J1516" i="21"/>
  <c r="K1516" i="21" s="1"/>
  <c r="J1735" i="21"/>
  <c r="K1735" i="21" s="1"/>
  <c r="J1999" i="21"/>
  <c r="K1999" i="21" s="1"/>
  <c r="J2118" i="21"/>
  <c r="K2118" i="21" s="1"/>
  <c r="J1807" i="21"/>
  <c r="K1807" i="21" s="1"/>
  <c r="J2068" i="21"/>
  <c r="K2068" i="21" s="1"/>
  <c r="J1468" i="21"/>
  <c r="K1468" i="21" s="1"/>
  <c r="J1591" i="21"/>
  <c r="K1591" i="21" s="1"/>
  <c r="J1614" i="21"/>
  <c r="K1614" i="21" s="1"/>
  <c r="J1998" i="21"/>
  <c r="K1998" i="21" s="1"/>
  <c r="J1612" i="21"/>
  <c r="K1612" i="21" s="1"/>
  <c r="J2092" i="21"/>
  <c r="K2092" i="21" s="1"/>
  <c r="J1972" i="21"/>
  <c r="K1972" i="21" s="1"/>
  <c r="J2069" i="21"/>
  <c r="K2069" i="21" s="1"/>
  <c r="J1925" i="21"/>
  <c r="K1925" i="21" s="1"/>
  <c r="J1494" i="21"/>
  <c r="K1494" i="21" s="1"/>
  <c r="J1878" i="21"/>
  <c r="K1878" i="21" s="1"/>
  <c r="J1517" i="21"/>
  <c r="K1517" i="21" s="1"/>
  <c r="J1565" i="21"/>
  <c r="K1565" i="21" s="1"/>
  <c r="J1660" i="21"/>
  <c r="K1660" i="21" s="1"/>
  <c r="J1733" i="21"/>
  <c r="K1733" i="21" s="1"/>
  <c r="J1758" i="21"/>
  <c r="K1758" i="21" s="1"/>
  <c r="J2142" i="21"/>
  <c r="K2142" i="21" s="1"/>
  <c r="J1564" i="21"/>
  <c r="K1564" i="21" s="1"/>
  <c r="J1541" i="21"/>
  <c r="K1541" i="21" s="1"/>
  <c r="J1996" i="21"/>
  <c r="K1996" i="21" s="1"/>
  <c r="J1542" i="21"/>
  <c r="K1542" i="21" s="1"/>
  <c r="J2143" i="21"/>
  <c r="K2143" i="21" s="1"/>
  <c r="J1828" i="21"/>
  <c r="K1828" i="21" s="1"/>
  <c r="J1949" i="21"/>
  <c r="K1949" i="21" s="1"/>
  <c r="J1684" i="21"/>
  <c r="K1684" i="21" s="1"/>
  <c r="J1781" i="21"/>
  <c r="K1781" i="21" s="1"/>
  <c r="J1518" i="21"/>
  <c r="K1518" i="21" s="1"/>
  <c r="J1902" i="21"/>
  <c r="K1902" i="21" s="1"/>
  <c r="J2116" i="21"/>
  <c r="K2116" i="21" s="1"/>
  <c r="J1588" i="21"/>
  <c r="K1588" i="21" s="1"/>
  <c r="J1589" i="21"/>
  <c r="K1589" i="21" s="1"/>
  <c r="J2140" i="21"/>
  <c r="K2140" i="21" s="1"/>
  <c r="J1805" i="21"/>
  <c r="K1805" i="21" s="1"/>
  <c r="J1782" i="21"/>
  <c r="K1782" i="21" s="1"/>
  <c r="J2166" i="21"/>
  <c r="K2166" i="21" s="1"/>
  <c r="J1708" i="21"/>
  <c r="K1708" i="21" s="1"/>
  <c r="J1613" i="21"/>
  <c r="K1613" i="21" s="1"/>
  <c r="J1662" i="21"/>
  <c r="K1662" i="21" s="1"/>
  <c r="J2046" i="21"/>
  <c r="K2046" i="21" s="1"/>
  <c r="J1709" i="21"/>
  <c r="K1709" i="21" s="1"/>
  <c r="J1900" i="21"/>
  <c r="K1900" i="21" s="1"/>
  <c r="J2164" i="21"/>
  <c r="K2164" i="21" s="1"/>
  <c r="J1973" i="21"/>
  <c r="K1973" i="21" s="1"/>
  <c r="J1638" i="21"/>
  <c r="K1638" i="21" s="1"/>
  <c r="J2021" i="21"/>
  <c r="K2021" i="21" s="1"/>
  <c r="J1734" i="21"/>
  <c r="K1734" i="21" s="1"/>
  <c r="J1661" i="21"/>
  <c r="K1661" i="21" s="1"/>
  <c r="J1806" i="21"/>
  <c r="K1806" i="21" s="1"/>
  <c r="J1637" i="21"/>
  <c r="K1637" i="21" s="1"/>
  <c r="J1732" i="21"/>
  <c r="K1732" i="21" s="1"/>
  <c r="J1877" i="21"/>
  <c r="K1877" i="21" s="1"/>
  <c r="J1469" i="21"/>
  <c r="K1469" i="21" s="1"/>
  <c r="J1756" i="21"/>
  <c r="K1756" i="21" s="1"/>
  <c r="J1924" i="21"/>
  <c r="K1924" i="21" s="1"/>
  <c r="J1853" i="21"/>
  <c r="K1853" i="21" s="1"/>
  <c r="J2093" i="21"/>
  <c r="K2093" i="21" s="1"/>
  <c r="J1997" i="21"/>
  <c r="K1997" i="21" s="1"/>
  <c r="J1710" i="21"/>
  <c r="K1710" i="21" s="1"/>
  <c r="J1757" i="21"/>
  <c r="K1757" i="21" s="1"/>
  <c r="J1590" i="21"/>
  <c r="K1590" i="21" s="1"/>
  <c r="J1974" i="21"/>
  <c r="K1974" i="21" s="1"/>
  <c r="J1636" i="21"/>
  <c r="K1636" i="21" s="1"/>
  <c r="J1685" i="21"/>
  <c r="K1685" i="21" s="1"/>
  <c r="J1492" i="21"/>
  <c r="K1492" i="21" s="1"/>
  <c r="J1470" i="21"/>
  <c r="K1470" i="21" s="1"/>
  <c r="J1854" i="21"/>
  <c r="K1854" i="21" s="1"/>
  <c r="J1566" i="21"/>
  <c r="K1566" i="21" s="1"/>
  <c r="J1950" i="21"/>
  <c r="K1950" i="21" s="1"/>
  <c r="J1829" i="21"/>
  <c r="K1829" i="21" s="1"/>
  <c r="J2044" i="21"/>
  <c r="K2044" i="21" s="1"/>
  <c r="J2141" i="21"/>
  <c r="K2141" i="21" s="1"/>
  <c r="J2020" i="21"/>
  <c r="K2020" i="21" s="1"/>
  <c r="J2117" i="21"/>
  <c r="K2117" i="21" s="1"/>
  <c r="J1876" i="21"/>
  <c r="K1876" i="21" s="1"/>
  <c r="J1830" i="21"/>
  <c r="K1830" i="21" s="1"/>
  <c r="J1687" i="21"/>
  <c r="K1687" i="21" s="1"/>
  <c r="J1901" i="21"/>
  <c r="K1901" i="21" s="1"/>
  <c r="J1686" i="21"/>
  <c r="K1686" i="21" s="1"/>
  <c r="J2070" i="21"/>
  <c r="K2070" i="21" s="1"/>
  <c r="J2165" i="21"/>
  <c r="K2165" i="21" s="1"/>
  <c r="J1780" i="21"/>
  <c r="K1780" i="21" s="1"/>
  <c r="J1926" i="21"/>
  <c r="K1926" i="21" s="1"/>
  <c r="J1852" i="21"/>
  <c r="K1852" i="21" s="1"/>
  <c r="J2094" i="21"/>
  <c r="K2094" i="21" s="1"/>
  <c r="J1711" i="21"/>
  <c r="K1711" i="21" s="1"/>
  <c r="J1663" i="21"/>
  <c r="K1663" i="21" s="1"/>
  <c r="J1783" i="21"/>
  <c r="K1783" i="21" s="1"/>
  <c r="J1880" i="21"/>
  <c r="K1880" i="21" s="1"/>
  <c r="J1784" i="21"/>
  <c r="K1784" i="21" s="1"/>
  <c r="J1520" i="21"/>
  <c r="K1520" i="21" s="1"/>
  <c r="J1903" i="21"/>
  <c r="K1903" i="21" s="1"/>
  <c r="J2095" i="21"/>
  <c r="K2095" i="21" s="1"/>
  <c r="J1976" i="21"/>
  <c r="K1976" i="21" s="1"/>
  <c r="J2167" i="21"/>
  <c r="K2167" i="21" s="1"/>
  <c r="J1879" i="21"/>
  <c r="K1879" i="21" s="1"/>
  <c r="J1831" i="21"/>
  <c r="K1831" i="21" s="1"/>
  <c r="J1832" i="21"/>
  <c r="K1832" i="21" s="1"/>
  <c r="J1951" i="21"/>
  <c r="K1951" i="21" s="1"/>
  <c r="J1688" i="21"/>
  <c r="K1688" i="21" s="1"/>
  <c r="J1471" i="21"/>
  <c r="K1471" i="21" s="1"/>
  <c r="J1544" i="21"/>
  <c r="K1544" i="21" s="1"/>
  <c r="J2023" i="21"/>
  <c r="K2023" i="21" s="1"/>
  <c r="J1496" i="21"/>
  <c r="K1496" i="21" s="1"/>
  <c r="J1855" i="21"/>
  <c r="K1855" i="21" s="1"/>
  <c r="J2024" i="21"/>
  <c r="K2024" i="21" s="1"/>
  <c r="J2120" i="21"/>
  <c r="K2120" i="21" s="1"/>
  <c r="J2047" i="21"/>
  <c r="K2047" i="21" s="1"/>
  <c r="J1592" i="21"/>
  <c r="K1592" i="21" s="1"/>
  <c r="J2071" i="21"/>
  <c r="K2071" i="21" s="1"/>
  <c r="J2096" i="21"/>
  <c r="K2096" i="21" s="1"/>
  <c r="J1927" i="21"/>
  <c r="K1927" i="21" s="1"/>
  <c r="J1808" i="21"/>
  <c r="K1808" i="21" s="1"/>
  <c r="J1543" i="21"/>
  <c r="K1543" i="21" s="1"/>
  <c r="J1736" i="21"/>
  <c r="K1736" i="21" s="1"/>
  <c r="J1712" i="21"/>
  <c r="K1712" i="21" s="1"/>
  <c r="J2119" i="21"/>
  <c r="K2119" i="21" s="1"/>
  <c r="J1640" i="21"/>
  <c r="K1640" i="21" s="1"/>
  <c r="J1616" i="21"/>
  <c r="K1616" i="21" s="1"/>
  <c r="J1567" i="21"/>
  <c r="K1567" i="21" s="1"/>
  <c r="J2168" i="21"/>
  <c r="K2168" i="21" s="1"/>
  <c r="J1904" i="21"/>
  <c r="K1904" i="21" s="1"/>
  <c r="J1759" i="21"/>
  <c r="K1759" i="21" s="1"/>
  <c r="J1639" i="21"/>
  <c r="K1639" i="21" s="1"/>
  <c r="J1928" i="21"/>
  <c r="K1928" i="21" s="1"/>
  <c r="J2000" i="21"/>
  <c r="K2000" i="21" s="1"/>
  <c r="J1975" i="21"/>
  <c r="K1975" i="21" s="1"/>
  <c r="J1495" i="21"/>
  <c r="K1495" i="21" s="1"/>
  <c r="J2072" i="21"/>
  <c r="K2072" i="21" s="1"/>
  <c r="J1519" i="21"/>
  <c r="K1519" i="21" s="1"/>
  <c r="J1664" i="21"/>
  <c r="K1664" i="21" s="1"/>
  <c r="J1641" i="21"/>
  <c r="K1641" i="21" s="1"/>
  <c r="J1929" i="21"/>
  <c r="K1929" i="21" s="1"/>
  <c r="J2144" i="21"/>
  <c r="K2144" i="21" s="1"/>
  <c r="J1737" i="21"/>
  <c r="K1737" i="21" s="1"/>
  <c r="J1833" i="21"/>
  <c r="K1833" i="21" s="1"/>
  <c r="J1952" i="21"/>
  <c r="K1952" i="21" s="1"/>
  <c r="J1472" i="21"/>
  <c r="K1472" i="21" s="1"/>
  <c r="J2025" i="21"/>
  <c r="K2025" i="21" s="1"/>
  <c r="J2121" i="21"/>
  <c r="K2121" i="21" s="1"/>
  <c r="J1760" i="21"/>
  <c r="K1760" i="21" s="1"/>
  <c r="J1545" i="21"/>
  <c r="K1545" i="21" s="1"/>
  <c r="J2048" i="21"/>
  <c r="K2048" i="21" s="1"/>
  <c r="J1568" i="21"/>
  <c r="K1568" i="21" s="1"/>
  <c r="J1856" i="21"/>
  <c r="K1856" i="21" s="1"/>
  <c r="J1905" i="21"/>
  <c r="K1905" i="21" s="1"/>
  <c r="J2097" i="21"/>
  <c r="K2097" i="21" s="1"/>
  <c r="J2169" i="21"/>
  <c r="K2169" i="21" s="1"/>
  <c r="J1761" i="21"/>
  <c r="K1761" i="21" s="1"/>
  <c r="J1953" i="21"/>
  <c r="K1953" i="21" s="1"/>
  <c r="J2145" i="21"/>
  <c r="K2145" i="21" s="1"/>
  <c r="J1666" i="21"/>
  <c r="K1666" i="21" s="1"/>
  <c r="J2049" i="21"/>
  <c r="K2049" i="21" s="1"/>
  <c r="J2001" i="21"/>
  <c r="K2001" i="21" s="1"/>
  <c r="J1617" i="21"/>
  <c r="K1617" i="21" s="1"/>
  <c r="J1977" i="21"/>
  <c r="K1977" i="21" s="1"/>
  <c r="J1521" i="21"/>
  <c r="K1521" i="21" s="1"/>
  <c r="J1713" i="21"/>
  <c r="K1713" i="21" s="1"/>
  <c r="J1689" i="21"/>
  <c r="K1689" i="21" s="1"/>
  <c r="J1473" i="21"/>
  <c r="K1473" i="21" s="1"/>
  <c r="J1857" i="21"/>
  <c r="K1857" i="21" s="1"/>
  <c r="J1858" i="21"/>
  <c r="K1858" i="21" s="1"/>
  <c r="J1665" i="21"/>
  <c r="K1665" i="21" s="1"/>
  <c r="J1785" i="21"/>
  <c r="K1785" i="21" s="1"/>
  <c r="J1569" i="21"/>
  <c r="K1569" i="21" s="1"/>
  <c r="J1809" i="21"/>
  <c r="K1809" i="21" s="1"/>
  <c r="J1593" i="21"/>
  <c r="K1593" i="21" s="1"/>
  <c r="J1497" i="21"/>
  <c r="K1497" i="21" s="1"/>
  <c r="J2122" i="21"/>
  <c r="K2122" i="21" s="1"/>
  <c r="J2073" i="21"/>
  <c r="K2073" i="21" s="1"/>
  <c r="J1881" i="21"/>
  <c r="K1881" i="21" s="1"/>
  <c r="J2146" i="21"/>
  <c r="K2146" i="21" s="1"/>
  <c r="J2051" i="21"/>
  <c r="K2051" i="21" s="1"/>
  <c r="J1570" i="21"/>
  <c r="K1570" i="21" s="1"/>
  <c r="J1498" i="21"/>
  <c r="K1498" i="21" s="1"/>
  <c r="J1786" i="21"/>
  <c r="K1786" i="21" s="1"/>
  <c r="J2002" i="21"/>
  <c r="K2002" i="21" s="1"/>
  <c r="J1883" i="21"/>
  <c r="K1883" i="21" s="1"/>
  <c r="J1978" i="21"/>
  <c r="K1978" i="21" s="1"/>
  <c r="J1810" i="21"/>
  <c r="K1810" i="21" s="1"/>
  <c r="J1690" i="21"/>
  <c r="K1690" i="21" s="1"/>
  <c r="J1834" i="21"/>
  <c r="K1834" i="21" s="1"/>
  <c r="J1571" i="21"/>
  <c r="K1571" i="21" s="1"/>
  <c r="J1546" i="21"/>
  <c r="K1546" i="21" s="1"/>
  <c r="J2098" i="21"/>
  <c r="K2098" i="21" s="1"/>
  <c r="J1738" i="21"/>
  <c r="K1738" i="21" s="1"/>
  <c r="J2075" i="21"/>
  <c r="K2075" i="21" s="1"/>
  <c r="J2050" i="21"/>
  <c r="K2050" i="21" s="1"/>
  <c r="J1906" i="21"/>
  <c r="K1906" i="21" s="1"/>
  <c r="J1642" i="21"/>
  <c r="K1642" i="21" s="1"/>
  <c r="J1954" i="21"/>
  <c r="K1954" i="21" s="1"/>
  <c r="J1882" i="21"/>
  <c r="K1882" i="21" s="1"/>
  <c r="J2170" i="21"/>
  <c r="K2170" i="21" s="1"/>
  <c r="J1594" i="21"/>
  <c r="K1594" i="21" s="1"/>
  <c r="J1762" i="21"/>
  <c r="K1762" i="21" s="1"/>
  <c r="J1474" i="21"/>
  <c r="K1474" i="21" s="1"/>
  <c r="J2074" i="21"/>
  <c r="K2074" i="21" s="1"/>
  <c r="J1907" i="21"/>
  <c r="K1907" i="21" s="1"/>
  <c r="J2026" i="21"/>
  <c r="K2026" i="21" s="1"/>
  <c r="J1618" i="21"/>
  <c r="K1618" i="21" s="1"/>
  <c r="J1930" i="21"/>
  <c r="K1930" i="21" s="1"/>
  <c r="J1714" i="21"/>
  <c r="K1714" i="21" s="1"/>
  <c r="J1547" i="21"/>
  <c r="K1547" i="21" s="1"/>
  <c r="J1522" i="21"/>
  <c r="K1522" i="21" s="1"/>
  <c r="J1739" i="21"/>
  <c r="K1739" i="21" s="1"/>
  <c r="J2076" i="21"/>
  <c r="K2076" i="21" s="1"/>
  <c r="J1715" i="21"/>
  <c r="K1715" i="21" s="1"/>
  <c r="J1548" i="21"/>
  <c r="K1548" i="21" s="1"/>
  <c r="J1572" i="21"/>
  <c r="K1572" i="21" s="1"/>
  <c r="J1549" i="21"/>
  <c r="K1549" i="21" s="1"/>
  <c r="J1908" i="21"/>
  <c r="K1908" i="21" s="1"/>
  <c r="J1884" i="21"/>
  <c r="K1884" i="21" s="1"/>
  <c r="J1573" i="21"/>
  <c r="K1573" i="21" s="1"/>
  <c r="J1716" i="21"/>
  <c r="K1716" i="21" s="1"/>
  <c r="J1909" i="21"/>
  <c r="K1909" i="21" s="1"/>
  <c r="J1717" i="21"/>
  <c r="K1717" i="21" s="1"/>
  <c r="J2052" i="21"/>
  <c r="K2052" i="21" s="1"/>
  <c r="J1885" i="21"/>
  <c r="K1885" i="21" s="1"/>
  <c r="J1740" i="21"/>
  <c r="K1740" i="21" s="1"/>
  <c r="J2053" i="21"/>
  <c r="K2053" i="21" s="1"/>
  <c r="J2077" i="21"/>
  <c r="K2077" i="21" s="1"/>
  <c r="J1718" i="21"/>
  <c r="K1718" i="21" s="1"/>
  <c r="J1741" i="21"/>
  <c r="K1741" i="21" s="1"/>
  <c r="J2078" i="21"/>
  <c r="K2078" i="21" s="1"/>
  <c r="J1577" i="21"/>
  <c r="K1577" i="21" s="1"/>
  <c r="J2187" i="21"/>
  <c r="K2187" i="21" s="1"/>
  <c r="J1659" i="21"/>
  <c r="K1659" i="21" s="1"/>
  <c r="J1916" i="21"/>
  <c r="K1916" i="21" s="1"/>
  <c r="J1576" i="21"/>
  <c r="K1576" i="21" s="1"/>
  <c r="J2056" i="21"/>
  <c r="K2056" i="21" s="1"/>
  <c r="J1719" i="21"/>
  <c r="K1719" i="21" s="1"/>
  <c r="J1723" i="21"/>
  <c r="K1723" i="21" s="1"/>
  <c r="J1947" i="21"/>
  <c r="K1947" i="21" s="1"/>
  <c r="J1750" i="21"/>
  <c r="K1750" i="21" s="1"/>
  <c r="J1742" i="21"/>
  <c r="K1742" i="21" s="1"/>
  <c r="J2089" i="21"/>
  <c r="K2089" i="21" s="1"/>
  <c r="J2064" i="21"/>
  <c r="K2064" i="21" s="1"/>
  <c r="J1890" i="21"/>
  <c r="K1890" i="21" s="1"/>
  <c r="J2057" i="21"/>
  <c r="K2057" i="21" s="1"/>
  <c r="J2063" i="21"/>
  <c r="K2063" i="21" s="1"/>
  <c r="J2082" i="21"/>
  <c r="K2082" i="21" s="1"/>
  <c r="J1584" i="21"/>
  <c r="K1584" i="21" s="1"/>
  <c r="J2043" i="21"/>
  <c r="K2043" i="21" s="1"/>
  <c r="J1917" i="21"/>
  <c r="K1917" i="21" s="1"/>
  <c r="J2090" i="21"/>
  <c r="K2090" i="21" s="1"/>
  <c r="J1550" i="21"/>
  <c r="K1550" i="21" s="1"/>
  <c r="J1724" i="21"/>
  <c r="K1724" i="21" s="1"/>
  <c r="J2139" i="21"/>
  <c r="K2139" i="21" s="1"/>
  <c r="J1851" i="21"/>
  <c r="K1851" i="21" s="1"/>
  <c r="J1898" i="21"/>
  <c r="K1898" i="21" s="1"/>
  <c r="J1755" i="21"/>
  <c r="K1755" i="21" s="1"/>
  <c r="J1551" i="21"/>
  <c r="K1551" i="21" s="1"/>
  <c r="J1558" i="21"/>
  <c r="K1558" i="21" s="1"/>
  <c r="J1743" i="21"/>
  <c r="K1743" i="21" s="1"/>
  <c r="J1915" i="21"/>
  <c r="K1915" i="21" s="1"/>
  <c r="J1725" i="21"/>
  <c r="K1725" i="21" s="1"/>
  <c r="J1563" i="21"/>
  <c r="K1563" i="21" s="1"/>
  <c r="J1897" i="21"/>
  <c r="K1897" i="21" s="1"/>
  <c r="J4637" i="21"/>
  <c r="K4637" i="21" s="1"/>
  <c r="J4422" i="21"/>
  <c r="K4422" i="21" s="1"/>
  <c r="J4806" i="21"/>
  <c r="K4806" i="21" s="1"/>
  <c r="J4828" i="21"/>
  <c r="K4828" i="21" s="1"/>
  <c r="J4540" i="21"/>
  <c r="K4540" i="21" s="1"/>
  <c r="J4468" i="21"/>
  <c r="K4468" i="21" s="1"/>
  <c r="J4686" i="21"/>
  <c r="K4686" i="21" s="1"/>
  <c r="J4541" i="21"/>
  <c r="K4541" i="21" s="1"/>
  <c r="J4805" i="21"/>
  <c r="K4805" i="21" s="1"/>
  <c r="J4926" i="21"/>
  <c r="K4926" i="21" s="1"/>
  <c r="J4853" i="21"/>
  <c r="K4853" i="21" s="1"/>
  <c r="J5046" i="21"/>
  <c r="K5046" i="21" s="1"/>
  <c r="J4708" i="21"/>
  <c r="K4708" i="21" s="1"/>
  <c r="J4684" i="21"/>
  <c r="K4684" i="21" s="1"/>
  <c r="J4588" i="21"/>
  <c r="K4588" i="21" s="1"/>
  <c r="J4781" i="21"/>
  <c r="K4781" i="21" s="1"/>
  <c r="J4830" i="21"/>
  <c r="K4830" i="21" s="1"/>
  <c r="J4829" i="21"/>
  <c r="K4829" i="21" s="1"/>
  <c r="J4950" i="21"/>
  <c r="K4950" i="21" s="1"/>
  <c r="J4516" i="21"/>
  <c r="K4516" i="21" s="1"/>
  <c r="J4852" i="21"/>
  <c r="K4852" i="21" s="1"/>
  <c r="J4494" i="21"/>
  <c r="K4494" i="21" s="1"/>
  <c r="J4470" i="21"/>
  <c r="K4470" i="21" s="1"/>
  <c r="J4780" i="21"/>
  <c r="K4780" i="21" s="1"/>
  <c r="J5068" i="21"/>
  <c r="K5068" i="21" s="1"/>
  <c r="J4997" i="21"/>
  <c r="K4997" i="21" s="1"/>
  <c r="J4517" i="21"/>
  <c r="K4517" i="21" s="1"/>
  <c r="J4638" i="21"/>
  <c r="K4638" i="21" s="1"/>
  <c r="J4758" i="21"/>
  <c r="K4758" i="21" s="1"/>
  <c r="J4973" i="21"/>
  <c r="K4973" i="21" s="1"/>
  <c r="J4900" i="21"/>
  <c r="K4900" i="21" s="1"/>
  <c r="J4876" i="21"/>
  <c r="K4876" i="21" s="1"/>
  <c r="J4397" i="21"/>
  <c r="K4397" i="21" s="1"/>
  <c r="J4542" i="21"/>
  <c r="K4542" i="21" s="1"/>
  <c r="J4662" i="21"/>
  <c r="K4662" i="21" s="1"/>
  <c r="J4661" i="21"/>
  <c r="K4661" i="21" s="1"/>
  <c r="J5116" i="21"/>
  <c r="K5116" i="21" s="1"/>
  <c r="J5045" i="21"/>
  <c r="K5045" i="21" s="1"/>
  <c r="J4469" i="21"/>
  <c r="K4469" i="21" s="1"/>
  <c r="J4446" i="21"/>
  <c r="K4446" i="21" s="1"/>
  <c r="J4756" i="21"/>
  <c r="K4756" i="21" s="1"/>
  <c r="J4566" i="21"/>
  <c r="K4566" i="21" s="1"/>
  <c r="J4804" i="21"/>
  <c r="K4804" i="21" s="1"/>
  <c r="J4924" i="21"/>
  <c r="K4924" i="21" s="1"/>
  <c r="J5117" i="21"/>
  <c r="K5117" i="21" s="1"/>
  <c r="J5118" i="21"/>
  <c r="K5118" i="21" s="1"/>
  <c r="J5092" i="21"/>
  <c r="K5092" i="21" s="1"/>
  <c r="J4782" i="21"/>
  <c r="K4782" i="21" s="1"/>
  <c r="J4396" i="21"/>
  <c r="K4396" i="21" s="1"/>
  <c r="J4564" i="21"/>
  <c r="K4564" i="21" s="1"/>
  <c r="J5069" i="21"/>
  <c r="K5069" i="21" s="1"/>
  <c r="J5094" i="21"/>
  <c r="K5094" i="21" s="1"/>
  <c r="J4421" i="21"/>
  <c r="K4421" i="21" s="1"/>
  <c r="J4636" i="21"/>
  <c r="K4636" i="21" s="1"/>
  <c r="J5044" i="21"/>
  <c r="K5044" i="21" s="1"/>
  <c r="J4972" i="21"/>
  <c r="K4972" i="21" s="1"/>
  <c r="J4589" i="21"/>
  <c r="K4589" i="21" s="1"/>
  <c r="J4974" i="21"/>
  <c r="K4974" i="21" s="1"/>
  <c r="J4613" i="21"/>
  <c r="K4613" i="21" s="1"/>
  <c r="J4757" i="21"/>
  <c r="K4757" i="21" s="1"/>
  <c r="J4902" i="21"/>
  <c r="K4902" i="21" s="1"/>
  <c r="J4590" i="21"/>
  <c r="K4590" i="21" s="1"/>
  <c r="J4444" i="21"/>
  <c r="K4444" i="21" s="1"/>
  <c r="J4492" i="21"/>
  <c r="K4492" i="21" s="1"/>
  <c r="J4878" i="21"/>
  <c r="K4878" i="21" s="1"/>
  <c r="J4709" i="21"/>
  <c r="K4709" i="21" s="1"/>
  <c r="J4998" i="21"/>
  <c r="K4998" i="21" s="1"/>
  <c r="J5020" i="21"/>
  <c r="K5020" i="21" s="1"/>
  <c r="J4732" i="21"/>
  <c r="K4732" i="21" s="1"/>
  <c r="J4660" i="21"/>
  <c r="K4660" i="21" s="1"/>
  <c r="J5093" i="21"/>
  <c r="K5093" i="21" s="1"/>
  <c r="J4948" i="21"/>
  <c r="K4948" i="21" s="1"/>
  <c r="J4565" i="21"/>
  <c r="K4565" i="21" s="1"/>
  <c r="J4854" i="21"/>
  <c r="K4854" i="21" s="1"/>
  <c r="J5022" i="21"/>
  <c r="K5022" i="21" s="1"/>
  <c r="J4877" i="21"/>
  <c r="K4877" i="21" s="1"/>
  <c r="J4614" i="21"/>
  <c r="K4614" i="21" s="1"/>
  <c r="J4445" i="21"/>
  <c r="K4445" i="21" s="1"/>
  <c r="J4949" i="21"/>
  <c r="K4949" i="21" s="1"/>
  <c r="J4493" i="21"/>
  <c r="K4493" i="21" s="1"/>
  <c r="J4734" i="21"/>
  <c r="K4734" i="21" s="1"/>
  <c r="J4901" i="21"/>
  <c r="K4901" i="21" s="1"/>
  <c r="J4685" i="21"/>
  <c r="K4685" i="21" s="1"/>
  <c r="J4398" i="21"/>
  <c r="K4398" i="21" s="1"/>
  <c r="J4420" i="21"/>
  <c r="K4420" i="21" s="1"/>
  <c r="J5070" i="21"/>
  <c r="K5070" i="21" s="1"/>
  <c r="J4925" i="21"/>
  <c r="K4925" i="21" s="1"/>
  <c r="J4710" i="21"/>
  <c r="K4710" i="21" s="1"/>
  <c r="J5021" i="21"/>
  <c r="K5021" i="21" s="1"/>
  <c r="J4612" i="21"/>
  <c r="K4612" i="21" s="1"/>
  <c r="J4996" i="21"/>
  <c r="K4996" i="21" s="1"/>
  <c r="J4733" i="21"/>
  <c r="K4733" i="21" s="1"/>
  <c r="J4518" i="21"/>
  <c r="K4518" i="21" s="1"/>
  <c r="J4832" i="21"/>
  <c r="K4832" i="21" s="1"/>
  <c r="J4544" i="21"/>
  <c r="K4544" i="21" s="1"/>
  <c r="J4975" i="21"/>
  <c r="K4975" i="21" s="1"/>
  <c r="J4760" i="21"/>
  <c r="K4760" i="21" s="1"/>
  <c r="J4591" i="21"/>
  <c r="K4591" i="21" s="1"/>
  <c r="J4448" i="21"/>
  <c r="K4448" i="21" s="1"/>
  <c r="J5047" i="21"/>
  <c r="K5047" i="21" s="1"/>
  <c r="J5048" i="21"/>
  <c r="K5048" i="21" s="1"/>
  <c r="J4879" i="21"/>
  <c r="K4879" i="21" s="1"/>
  <c r="J4711" i="21"/>
  <c r="K4711" i="21" s="1"/>
  <c r="J4808" i="21"/>
  <c r="K4808" i="21" s="1"/>
  <c r="J5024" i="21"/>
  <c r="K5024" i="21" s="1"/>
  <c r="J5119" i="21"/>
  <c r="K5119" i="21" s="1"/>
  <c r="J4783" i="21"/>
  <c r="K4783" i="21" s="1"/>
  <c r="J4663" i="21"/>
  <c r="K4663" i="21" s="1"/>
  <c r="J4976" i="21"/>
  <c r="K4976" i="21" s="1"/>
  <c r="J4736" i="21"/>
  <c r="K4736" i="21" s="1"/>
  <c r="J4520" i="21"/>
  <c r="K4520" i="21" s="1"/>
  <c r="J4831" i="21"/>
  <c r="K4831" i="21" s="1"/>
  <c r="J5096" i="21"/>
  <c r="K5096" i="21" s="1"/>
  <c r="J5071" i="21"/>
  <c r="K5071" i="21" s="1"/>
  <c r="J4759" i="21"/>
  <c r="K4759" i="21" s="1"/>
  <c r="J4639" i="21"/>
  <c r="K4639" i="21" s="1"/>
  <c r="J5000" i="21"/>
  <c r="K5000" i="21" s="1"/>
  <c r="J4400" i="21"/>
  <c r="K4400" i="21" s="1"/>
  <c r="J5120" i="21"/>
  <c r="K5120" i="21" s="1"/>
  <c r="J4855" i="21"/>
  <c r="K4855" i="21" s="1"/>
  <c r="J4471" i="21"/>
  <c r="K4471" i="21" s="1"/>
  <c r="J4423" i="21"/>
  <c r="K4423" i="21" s="1"/>
  <c r="J4640" i="21"/>
  <c r="K4640" i="21" s="1"/>
  <c r="J4496" i="21"/>
  <c r="K4496" i="21" s="1"/>
  <c r="J4903" i="21"/>
  <c r="K4903" i="21" s="1"/>
  <c r="J4519" i="21"/>
  <c r="K4519" i="21" s="1"/>
  <c r="J4807" i="21"/>
  <c r="K4807" i="21" s="1"/>
  <c r="J4688" i="21"/>
  <c r="K4688" i="21" s="1"/>
  <c r="J4568" i="21"/>
  <c r="K4568" i="21" s="1"/>
  <c r="J4951" i="21"/>
  <c r="K4951" i="21" s="1"/>
  <c r="J4567" i="21"/>
  <c r="K4567" i="21" s="1"/>
  <c r="J5095" i="21"/>
  <c r="K5095" i="21" s="1"/>
  <c r="J4495" i="21"/>
  <c r="K4495" i="21" s="1"/>
  <c r="J4856" i="21"/>
  <c r="K4856" i="21" s="1"/>
  <c r="J4616" i="21"/>
  <c r="K4616" i="21" s="1"/>
  <c r="J4424" i="21"/>
  <c r="K4424" i="21" s="1"/>
  <c r="J4880" i="21"/>
  <c r="K4880" i="21" s="1"/>
  <c r="J4735" i="21"/>
  <c r="K4735" i="21" s="1"/>
  <c r="J4712" i="21"/>
  <c r="K4712" i="21" s="1"/>
  <c r="J5072" i="21"/>
  <c r="K5072" i="21" s="1"/>
  <c r="J5023" i="21"/>
  <c r="K5023" i="21" s="1"/>
  <c r="J4952" i="21"/>
  <c r="K4952" i="21" s="1"/>
  <c r="J4615" i="21"/>
  <c r="K4615" i="21" s="1"/>
  <c r="J4928" i="21"/>
  <c r="K4928" i="21" s="1"/>
  <c r="J4472" i="21"/>
  <c r="K4472" i="21" s="1"/>
  <c r="J4927" i="21"/>
  <c r="K4927" i="21" s="1"/>
  <c r="J4592" i="21"/>
  <c r="K4592" i="21" s="1"/>
  <c r="J4999" i="21"/>
  <c r="K4999" i="21" s="1"/>
  <c r="J4904" i="21"/>
  <c r="K4904" i="21" s="1"/>
  <c r="J4784" i="21"/>
  <c r="K4784" i="21" s="1"/>
  <c r="J4447" i="21"/>
  <c r="K4447" i="21" s="1"/>
  <c r="J4399" i="21"/>
  <c r="K4399" i="21" s="1"/>
  <c r="J4687" i="21"/>
  <c r="K4687" i="21" s="1"/>
  <c r="J4664" i="21"/>
  <c r="K4664" i="21" s="1"/>
  <c r="J4543" i="21"/>
  <c r="K4543" i="21" s="1"/>
  <c r="J4522" i="21"/>
  <c r="K4522" i="21" s="1"/>
  <c r="J4546" i="21"/>
  <c r="K4546" i="21" s="1"/>
  <c r="J4569" i="21"/>
  <c r="K4569" i="21" s="1"/>
  <c r="J4401" i="21"/>
  <c r="K4401" i="21" s="1"/>
  <c r="J4425" i="21"/>
  <c r="K4425" i="21" s="1"/>
  <c r="J5121" i="21"/>
  <c r="K5121" i="21" s="1"/>
  <c r="J4881" i="21"/>
  <c r="K4881" i="21" s="1"/>
  <c r="J4521" i="21"/>
  <c r="K4521" i="21" s="1"/>
  <c r="J4905" i="21"/>
  <c r="K4905" i="21" s="1"/>
  <c r="J4498" i="21"/>
  <c r="K4498" i="21" s="1"/>
  <c r="J4593" i="21"/>
  <c r="K4593" i="21" s="1"/>
  <c r="J4977" i="21"/>
  <c r="K4977" i="21" s="1"/>
  <c r="J5098" i="21"/>
  <c r="K5098" i="21" s="1"/>
  <c r="J4474" i="21"/>
  <c r="K4474" i="21" s="1"/>
  <c r="J4665" i="21"/>
  <c r="K4665" i="21" s="1"/>
  <c r="J4906" i="21"/>
  <c r="K4906" i="21" s="1"/>
  <c r="J4953" i="21"/>
  <c r="K4953" i="21" s="1"/>
  <c r="J5049" i="21"/>
  <c r="K5049" i="21" s="1"/>
  <c r="J4449" i="21"/>
  <c r="K4449" i="21" s="1"/>
  <c r="J5073" i="21"/>
  <c r="K5073" i="21" s="1"/>
  <c r="J5001" i="21"/>
  <c r="K5001" i="21" s="1"/>
  <c r="J4713" i="21"/>
  <c r="K4713" i="21" s="1"/>
  <c r="J4761" i="21"/>
  <c r="K4761" i="21" s="1"/>
  <c r="J4545" i="21"/>
  <c r="K4545" i="21" s="1"/>
  <c r="J4857" i="21"/>
  <c r="K4857" i="21" s="1"/>
  <c r="J4641" i="21"/>
  <c r="K4641" i="21" s="1"/>
  <c r="J4929" i="21"/>
  <c r="K4929" i="21" s="1"/>
  <c r="J4833" i="21"/>
  <c r="K4833" i="21" s="1"/>
  <c r="J4473" i="21"/>
  <c r="K4473" i="21" s="1"/>
  <c r="J4689" i="21"/>
  <c r="K4689" i="21" s="1"/>
  <c r="J4810" i="21"/>
  <c r="K4810" i="21" s="1"/>
  <c r="J4809" i="21"/>
  <c r="K4809" i="21" s="1"/>
  <c r="J5097" i="21"/>
  <c r="K5097" i="21" s="1"/>
  <c r="J4785" i="21"/>
  <c r="K4785" i="21" s="1"/>
  <c r="J4617" i="21"/>
  <c r="K4617" i="21" s="1"/>
  <c r="J4737" i="21"/>
  <c r="K4737" i="21" s="1"/>
  <c r="J4497" i="21"/>
  <c r="K4497" i="21" s="1"/>
  <c r="J5025" i="21"/>
  <c r="K5025" i="21" s="1"/>
  <c r="J5122" i="21"/>
  <c r="K5122" i="21" s="1"/>
  <c r="J4763" i="21"/>
  <c r="K4763" i="21" s="1"/>
  <c r="J4642" i="21"/>
  <c r="K4642" i="21" s="1"/>
  <c r="J4762" i="21"/>
  <c r="K4762" i="21" s="1"/>
  <c r="J5099" i="21"/>
  <c r="K5099" i="21" s="1"/>
  <c r="J4666" i="21"/>
  <c r="K4666" i="21" s="1"/>
  <c r="J5026" i="21"/>
  <c r="K5026" i="21" s="1"/>
  <c r="J4907" i="21"/>
  <c r="K4907" i="21" s="1"/>
  <c r="J4930" i="21"/>
  <c r="K4930" i="21" s="1"/>
  <c r="J4618" i="21"/>
  <c r="K4618" i="21" s="1"/>
  <c r="J4714" i="21"/>
  <c r="K4714" i="21" s="1"/>
  <c r="J5074" i="21"/>
  <c r="K5074" i="21" s="1"/>
  <c r="J5002" i="21"/>
  <c r="K5002" i="21" s="1"/>
  <c r="J4570" i="21"/>
  <c r="K4570" i="21" s="1"/>
  <c r="J4450" i="21"/>
  <c r="K4450" i="21" s="1"/>
  <c r="J4403" i="21"/>
  <c r="K4403" i="21" s="1"/>
  <c r="J4571" i="21"/>
  <c r="K4571" i="21" s="1"/>
  <c r="J4594" i="21"/>
  <c r="K4594" i="21" s="1"/>
  <c r="J4402" i="21"/>
  <c r="K4402" i="21" s="1"/>
  <c r="J4858" i="21"/>
  <c r="K4858" i="21" s="1"/>
  <c r="J4690" i="21"/>
  <c r="K4690" i="21" s="1"/>
  <c r="J5050" i="21"/>
  <c r="K5050" i="21" s="1"/>
  <c r="J4931" i="21"/>
  <c r="K4931" i="21" s="1"/>
  <c r="J4882" i="21"/>
  <c r="K4882" i="21" s="1"/>
  <c r="J4426" i="21"/>
  <c r="K4426" i="21" s="1"/>
  <c r="J4786" i="21"/>
  <c r="K4786" i="21" s="1"/>
  <c r="J4954" i="21"/>
  <c r="K4954" i="21" s="1"/>
  <c r="J4738" i="21"/>
  <c r="K4738" i="21" s="1"/>
  <c r="J4739" i="21"/>
  <c r="K4739" i="21" s="1"/>
  <c r="J4595" i="21"/>
  <c r="K4595" i="21" s="1"/>
  <c r="J4427" i="21"/>
  <c r="K4427" i="21" s="1"/>
  <c r="J4834" i="21"/>
  <c r="K4834" i="21" s="1"/>
  <c r="J4978" i="21"/>
  <c r="K4978" i="21" s="1"/>
  <c r="J5100" i="21"/>
  <c r="K5100" i="21" s="1"/>
  <c r="J4908" i="21"/>
  <c r="K4908" i="21" s="1"/>
  <c r="J4428" i="21"/>
  <c r="K4428" i="21" s="1"/>
  <c r="J5075" i="21"/>
  <c r="K5075" i="21" s="1"/>
  <c r="J4429" i="21"/>
  <c r="K4429" i="21" s="1"/>
  <c r="J4572" i="21"/>
  <c r="K4572" i="21" s="1"/>
  <c r="J4596" i="21"/>
  <c r="K4596" i="21" s="1"/>
  <c r="J4740" i="21"/>
  <c r="K4740" i="21" s="1"/>
  <c r="J4764" i="21"/>
  <c r="K4764" i="21" s="1"/>
  <c r="J4405" i="21"/>
  <c r="K4405" i="21" s="1"/>
  <c r="J5077" i="21"/>
  <c r="K5077" i="21" s="1"/>
  <c r="J4932" i="21"/>
  <c r="K4932" i="21" s="1"/>
  <c r="J4741" i="21"/>
  <c r="K4741" i="21" s="1"/>
  <c r="J5076" i="21"/>
  <c r="K5076" i="21" s="1"/>
  <c r="J4404" i="21"/>
  <c r="K4404" i="21" s="1"/>
  <c r="J4765" i="21"/>
  <c r="K4765" i="21" s="1"/>
  <c r="J4909" i="21"/>
  <c r="K4909" i="21" s="1"/>
  <c r="J5101" i="21"/>
  <c r="K5101" i="21" s="1"/>
  <c r="J5078" i="21"/>
  <c r="K5078" i="21" s="1"/>
  <c r="J4933" i="21"/>
  <c r="K4933" i="21" s="1"/>
  <c r="J4742" i="21"/>
  <c r="K4742" i="21" s="1"/>
  <c r="J4573" i="21"/>
  <c r="K4573" i="21" s="1"/>
  <c r="J4597" i="21"/>
  <c r="K4597" i="21" s="1"/>
  <c r="J4602" i="21"/>
  <c r="K4602" i="21" s="1"/>
  <c r="J5082" i="21"/>
  <c r="K5082" i="21" s="1"/>
  <c r="J5114" i="21"/>
  <c r="K5114" i="21" s="1"/>
  <c r="J4938" i="21"/>
  <c r="K4938" i="21" s="1"/>
  <c r="J914" i="21"/>
  <c r="K914" i="21" s="1"/>
  <c r="J7203" i="21"/>
  <c r="K7203" i="21" s="1"/>
  <c r="J6434" i="21"/>
  <c r="K6434" i="21" s="1"/>
  <c r="I8399" i="21"/>
  <c r="K8399" i="21" s="1"/>
  <c r="I7985" i="21"/>
  <c r="K7985" i="21" s="1"/>
  <c r="I8491" i="21"/>
  <c r="K8491" i="21" s="1"/>
  <c r="J4239" i="21"/>
  <c r="K4239" i="21" s="1"/>
  <c r="I4898" i="21"/>
  <c r="K4898" i="21" s="1"/>
  <c r="I5736" i="21"/>
  <c r="K5736" i="21" s="1"/>
  <c r="J4769" i="21"/>
  <c r="K4769" i="21" s="1"/>
  <c r="I1797" i="21"/>
  <c r="K1797" i="21" s="1"/>
  <c r="J6622" i="21"/>
  <c r="K6622" i="21" s="1"/>
  <c r="I3470" i="21"/>
  <c r="K3470" i="21" s="1"/>
  <c r="J6789" i="21"/>
  <c r="K6789" i="21" s="1"/>
  <c r="I2688" i="21"/>
  <c r="K2688" i="21" s="1"/>
  <c r="I8226" i="21"/>
  <c r="K8226" i="21" s="1"/>
  <c r="I7893" i="21"/>
  <c r="K7893" i="21" s="1"/>
  <c r="I8184" i="21"/>
  <c r="K8184" i="21" s="1"/>
  <c r="I7583" i="21"/>
  <c r="K7583" i="21" s="1"/>
  <c r="J7083" i="21"/>
  <c r="K7083" i="21" s="1"/>
  <c r="J3891" i="21"/>
  <c r="K3891" i="21" s="1"/>
  <c r="I182" i="21"/>
  <c r="K182" i="21" s="1"/>
  <c r="I3482" i="21"/>
  <c r="K3482" i="21" s="1"/>
  <c r="J6283" i="21"/>
  <c r="K6283" i="21" s="1"/>
  <c r="J6111" i="21"/>
  <c r="K6111" i="21" s="1"/>
  <c r="J6290" i="21"/>
  <c r="K6290" i="21" s="1"/>
  <c r="I1502" i="21"/>
  <c r="K1502" i="21" s="1"/>
  <c r="I7369" i="21"/>
  <c r="K7369" i="21" s="1"/>
  <c r="I5542" i="21"/>
  <c r="K5542" i="21" s="1"/>
  <c r="J6478" i="21"/>
  <c r="K6478" i="21" s="1"/>
  <c r="J6590" i="21"/>
  <c r="K6590" i="21" s="1"/>
  <c r="I2690" i="21"/>
  <c r="K2690" i="21" s="1"/>
  <c r="I4993" i="21"/>
  <c r="K4993" i="21" s="1"/>
  <c r="J4442" i="21"/>
  <c r="K4442" i="21" s="1"/>
  <c r="I1656" i="21"/>
  <c r="K1656" i="21" s="1"/>
  <c r="J6315" i="21"/>
  <c r="K6315" i="21" s="1"/>
  <c r="I2306" i="21"/>
  <c r="K2306" i="21" s="1"/>
  <c r="I1774" i="21"/>
  <c r="K1774" i="21" s="1"/>
  <c r="J4412" i="21"/>
  <c r="K4412" i="21" s="1"/>
  <c r="J6289" i="21"/>
  <c r="K6289" i="21" s="1"/>
  <c r="I8060" i="21"/>
  <c r="K8060" i="21" s="1"/>
  <c r="I7866" i="21"/>
  <c r="K7866" i="21" s="1"/>
  <c r="I7649" i="21"/>
  <c r="K7649" i="21" s="1"/>
  <c r="J1414" i="21"/>
  <c r="K1414" i="21" s="1"/>
  <c r="I1969" i="21"/>
  <c r="K1969" i="21" s="1"/>
  <c r="I638" i="21"/>
  <c r="K638" i="21" s="1"/>
  <c r="I4657" i="21"/>
  <c r="K4657" i="21" s="1"/>
  <c r="I8397" i="21"/>
  <c r="K8397" i="21" s="1"/>
  <c r="I5514" i="21"/>
  <c r="K5514" i="21" s="1"/>
  <c r="I4507" i="21"/>
  <c r="K4507" i="21" s="1"/>
  <c r="I7819" i="21"/>
  <c r="K7819" i="21" s="1"/>
  <c r="I4478" i="21"/>
  <c r="K4478" i="21" s="1"/>
  <c r="I2128" i="21"/>
  <c r="K2128" i="21" s="1"/>
  <c r="J891" i="21"/>
  <c r="K891" i="21" s="1"/>
  <c r="I5373" i="21"/>
  <c r="K5373" i="21" s="1"/>
  <c r="I8498" i="21"/>
  <c r="K8498" i="21" s="1"/>
  <c r="I2346" i="21"/>
  <c r="K2346" i="21" s="1"/>
  <c r="I5058" i="21"/>
  <c r="K5058" i="21" s="1"/>
  <c r="J1070" i="21"/>
  <c r="K1070" i="21" s="1"/>
  <c r="I8392" i="21"/>
  <c r="K8392" i="21" s="1"/>
  <c r="I8161" i="21"/>
  <c r="K8161" i="21" s="1"/>
  <c r="I641" i="21"/>
  <c r="K641" i="21" s="1"/>
  <c r="J3066" i="21"/>
  <c r="K3066" i="21" s="1"/>
  <c r="I7990" i="21"/>
  <c r="K7990" i="21" s="1"/>
  <c r="I5227" i="21"/>
  <c r="K5227" i="21" s="1"/>
  <c r="I5008" i="21"/>
  <c r="K5008" i="21" s="1"/>
  <c r="J7299" i="21"/>
  <c r="K7299" i="21" s="1"/>
  <c r="I8710" i="21"/>
  <c r="K8710" i="21" s="1"/>
  <c r="I5371" i="21"/>
  <c r="K5371" i="21" s="1"/>
  <c r="J27" i="21"/>
  <c r="K27" i="21" s="1"/>
  <c r="I5368" i="21"/>
  <c r="K5368" i="21" s="1"/>
  <c r="I4694" i="21"/>
  <c r="K4694" i="21" s="1"/>
  <c r="J4095" i="21"/>
  <c r="K4095" i="21" s="1"/>
  <c r="J4995" i="21"/>
  <c r="K4995" i="21" s="1"/>
  <c r="I2976" i="21"/>
  <c r="K2976" i="21" s="1"/>
  <c r="I2948" i="21"/>
  <c r="K2948" i="21" s="1"/>
  <c r="J1223" i="21"/>
  <c r="K1223" i="21" s="1"/>
  <c r="I3280" i="21"/>
  <c r="K3280" i="21" s="1"/>
  <c r="J6699" i="21"/>
  <c r="K6699" i="21" s="1"/>
  <c r="I7478" i="21"/>
  <c r="K7478" i="21" s="1"/>
  <c r="J195" i="21"/>
  <c r="K195" i="21" s="1"/>
  <c r="I5731" i="21"/>
  <c r="K5731" i="21" s="1"/>
  <c r="I4718" i="21"/>
  <c r="K4718" i="21" s="1"/>
  <c r="I5462" i="21"/>
  <c r="K5462" i="21" s="1"/>
  <c r="J4071" i="21"/>
  <c r="K4071" i="21" s="1"/>
  <c r="I519" i="21"/>
  <c r="K519" i="21" s="1"/>
  <c r="I3045" i="21"/>
  <c r="K3045" i="21" s="1"/>
  <c r="J5109" i="21"/>
  <c r="K5109" i="21" s="1"/>
  <c r="J2731" i="21"/>
  <c r="K2731" i="21" s="1"/>
  <c r="I8207" i="21"/>
  <c r="K8207" i="21" s="1"/>
  <c r="I7005" i="21"/>
  <c r="K7005" i="21" s="1"/>
  <c r="I7480" i="21"/>
  <c r="K7480" i="21" s="1"/>
  <c r="J3147" i="21"/>
  <c r="K3147" i="21" s="1"/>
  <c r="I2949" i="21"/>
  <c r="K2949" i="21" s="1"/>
  <c r="J4731" i="21"/>
  <c r="K4731" i="21" s="1"/>
  <c r="J1748" i="21"/>
  <c r="K1748" i="21" s="1"/>
  <c r="I7033" i="21"/>
  <c r="K7033" i="21" s="1"/>
  <c r="I4551" i="21"/>
  <c r="K4551" i="21" s="1"/>
  <c r="J6387" i="21"/>
  <c r="K6387" i="21" s="1"/>
  <c r="I8162" i="21"/>
  <c r="K8162" i="21" s="1"/>
  <c r="I7912" i="21"/>
  <c r="K7912" i="21" s="1"/>
  <c r="J2753" i="21"/>
  <c r="K2753" i="21" s="1"/>
  <c r="I423" i="21"/>
  <c r="K423" i="21" s="1"/>
  <c r="I7537" i="21"/>
  <c r="K7537" i="21" s="1"/>
  <c r="J1561" i="21"/>
  <c r="K1561" i="21" s="1"/>
  <c r="J699" i="21"/>
  <c r="K699" i="21" s="1"/>
  <c r="I2016" i="21"/>
  <c r="K2016" i="21" s="1"/>
  <c r="I2633" i="21"/>
  <c r="K2633" i="21" s="1"/>
  <c r="J4753" i="21"/>
  <c r="K4753" i="21" s="1"/>
  <c r="J720" i="21"/>
  <c r="K720" i="21" s="1"/>
  <c r="I5726" i="21"/>
  <c r="K5726" i="21" s="1"/>
  <c r="I8232" i="21"/>
  <c r="K8232" i="21" s="1"/>
  <c r="J5089" i="21"/>
  <c r="K5089" i="21" s="1"/>
  <c r="J7270" i="21"/>
  <c r="K7270" i="21" s="1"/>
  <c r="I1770" i="21"/>
  <c r="K1770" i="21" s="1"/>
  <c r="I8391" i="21"/>
  <c r="K8391" i="21" s="1"/>
  <c r="I8087" i="21"/>
  <c r="K8087" i="21" s="1"/>
  <c r="I7845" i="21"/>
  <c r="K7845" i="21" s="1"/>
  <c r="I2008" i="21"/>
  <c r="K2008" i="21" s="1"/>
  <c r="I6641" i="21"/>
  <c r="K6641" i="21" s="1"/>
  <c r="J5081" i="21"/>
  <c r="K5081" i="21" s="1"/>
  <c r="I3616" i="21"/>
  <c r="K3616" i="21" s="1"/>
  <c r="I1657" i="21"/>
  <c r="K1657" i="21" s="1"/>
  <c r="J6771" i="21"/>
  <c r="K6771" i="21" s="1"/>
  <c r="I2975" i="21"/>
  <c r="K2975" i="21" s="1"/>
  <c r="I478" i="21"/>
  <c r="K478" i="21" s="1"/>
  <c r="I1792" i="21"/>
  <c r="K1792" i="21" s="1"/>
  <c r="I7888" i="21"/>
  <c r="K7888" i="21" s="1"/>
  <c r="I6689" i="21"/>
  <c r="K6689" i="21" s="1"/>
  <c r="I3164" i="21"/>
  <c r="K3164" i="21" s="1"/>
  <c r="I8063" i="21"/>
  <c r="K8063" i="21" s="1"/>
  <c r="J7125" i="21"/>
  <c r="K7125" i="21" s="1"/>
  <c r="I8539" i="21"/>
  <c r="K8539" i="21" s="1"/>
  <c r="I687" i="21"/>
  <c r="K687" i="21" s="1"/>
  <c r="I1510" i="21"/>
  <c r="K1510" i="21" s="1"/>
  <c r="J4604" i="21"/>
  <c r="K4604" i="21" s="1"/>
  <c r="I5299" i="21"/>
  <c r="K5299" i="21" s="1"/>
  <c r="I5343" i="21"/>
  <c r="K5343" i="21" s="1"/>
  <c r="J2738" i="21"/>
  <c r="K2738" i="21" s="1"/>
  <c r="J3742" i="21"/>
  <c r="K3742" i="21" s="1"/>
  <c r="I520" i="21"/>
  <c r="K520" i="21" s="1"/>
  <c r="J6928" i="21"/>
  <c r="K6928" i="21" s="1"/>
  <c r="J747" i="21"/>
  <c r="K747" i="21" s="1"/>
  <c r="I3182" i="21"/>
  <c r="K3182" i="21" s="1"/>
  <c r="I8228" i="21"/>
  <c r="K8228" i="21" s="1"/>
  <c r="I7034" i="21"/>
  <c r="K7034" i="21" s="1"/>
  <c r="I4537" i="21"/>
  <c r="K4537" i="21" s="1"/>
  <c r="I501" i="21"/>
  <c r="K501" i="21" s="1"/>
  <c r="J2930" i="21"/>
  <c r="K2930" i="21" s="1"/>
  <c r="I1944" i="21"/>
  <c r="K1944" i="21" s="1"/>
  <c r="J542" i="21"/>
  <c r="K542" i="21" s="1"/>
  <c r="I4512" i="21"/>
  <c r="K4512" i="21" s="1"/>
  <c r="I3026" i="21"/>
  <c r="K3026" i="21" s="1"/>
  <c r="I5126" i="21"/>
  <c r="K5126" i="21" s="1"/>
  <c r="I2135" i="21"/>
  <c r="K2135" i="21" s="1"/>
  <c r="J6723" i="21"/>
  <c r="K6723" i="21" s="1"/>
  <c r="I7871" i="21"/>
  <c r="K7871" i="21" s="1"/>
  <c r="I8206" i="21"/>
  <c r="K8206" i="21" s="1"/>
  <c r="I7584" i="21"/>
  <c r="K7584" i="21" s="1"/>
  <c r="J3435" i="21"/>
  <c r="K3435" i="21" s="1"/>
  <c r="I2162" i="21"/>
  <c r="K2162" i="21" s="1"/>
  <c r="I3116" i="21"/>
  <c r="K3116" i="21" s="1"/>
  <c r="I5829" i="21"/>
  <c r="K5829" i="21" s="1"/>
  <c r="I4649" i="21"/>
  <c r="K4649" i="21" s="1"/>
  <c r="I4790" i="21"/>
  <c r="K4790" i="21" s="1"/>
  <c r="I7168" i="21"/>
  <c r="K7168" i="21" s="1"/>
  <c r="I2151" i="21"/>
  <c r="K2151" i="21" s="1"/>
  <c r="I5034" i="21"/>
  <c r="K5034" i="21" s="1"/>
  <c r="I3521" i="21"/>
  <c r="K3521" i="21" s="1"/>
  <c r="I2971" i="21"/>
  <c r="K2971" i="21" s="1"/>
  <c r="J3602" i="21"/>
  <c r="K3602" i="21" s="1"/>
  <c r="I2663" i="21"/>
  <c r="K2663" i="21" s="1"/>
  <c r="J6618" i="21"/>
  <c r="K6618" i="21" s="1"/>
  <c r="I113" i="21"/>
  <c r="K113" i="21" s="1"/>
  <c r="J2091" i="21"/>
  <c r="K2091" i="21" s="1"/>
  <c r="I7199" i="21"/>
  <c r="K7199" i="21" s="1"/>
  <c r="J6259" i="21"/>
  <c r="K6259" i="21" s="1"/>
  <c r="I281" i="21"/>
  <c r="K281" i="21" s="1"/>
  <c r="J2979" i="21"/>
  <c r="K2979" i="21" s="1"/>
  <c r="I5297" i="21"/>
  <c r="K5297" i="21" s="1"/>
  <c r="I624" i="21"/>
  <c r="K624" i="21" s="1"/>
  <c r="I424" i="21"/>
  <c r="K424" i="21" s="1"/>
  <c r="J4915" i="21"/>
  <c r="K4915" i="21" s="1"/>
  <c r="J4935" i="21"/>
  <c r="K4935" i="21" s="1"/>
  <c r="I5799" i="21"/>
  <c r="K5799" i="21" s="1"/>
  <c r="I5729" i="21"/>
  <c r="K5729" i="21" s="1"/>
  <c r="I3640" i="21"/>
  <c r="K3640" i="21" s="1"/>
  <c r="I138" i="21"/>
  <c r="K138" i="21" s="1"/>
  <c r="J4745" i="21"/>
  <c r="K4745" i="21" s="1"/>
  <c r="J4241" i="21"/>
  <c r="K4241" i="21" s="1"/>
  <c r="I1992" i="21"/>
  <c r="K1992" i="21" s="1"/>
  <c r="J374" i="21"/>
  <c r="K374" i="21" s="1"/>
  <c r="I5833" i="21"/>
  <c r="K5833" i="21" s="1"/>
  <c r="I3494" i="21"/>
  <c r="K3494" i="21" s="1"/>
  <c r="I2638" i="21"/>
  <c r="K2638" i="21" s="1"/>
  <c r="I7896" i="21"/>
  <c r="K7896" i="21" s="1"/>
  <c r="J4407" i="21"/>
  <c r="K4407" i="21" s="1"/>
  <c r="I1816" i="21"/>
  <c r="K1816" i="21" s="1"/>
  <c r="I3550" i="21"/>
  <c r="K3550" i="21" s="1"/>
  <c r="I2376" i="21"/>
  <c r="K2376" i="21" s="1"/>
  <c r="J4100" i="21"/>
  <c r="K4100" i="21" s="1"/>
  <c r="I1632" i="21"/>
  <c r="K1632" i="21" s="1"/>
  <c r="I5180" i="21"/>
  <c r="K5180" i="21" s="1"/>
  <c r="J843" i="21"/>
  <c r="K843" i="21" s="1"/>
  <c r="J2227" i="21"/>
  <c r="K2227" i="21" s="1"/>
  <c r="I2851" i="21"/>
  <c r="K2851" i="21" s="1"/>
  <c r="J4575" i="21"/>
  <c r="K4575" i="21" s="1"/>
  <c r="J5190" i="21"/>
  <c r="K5190" i="21" s="1"/>
  <c r="J5574" i="21"/>
  <c r="K5574" i="21" s="1"/>
  <c r="J5668" i="21"/>
  <c r="K5668" i="21" s="1"/>
  <c r="J5644" i="21"/>
  <c r="K5644" i="21" s="1"/>
  <c r="J5645" i="21"/>
  <c r="K5645" i="21" s="1"/>
  <c r="J5261" i="21"/>
  <c r="K5261" i="21" s="1"/>
  <c r="J5525" i="21"/>
  <c r="K5525" i="21" s="1"/>
  <c r="J5141" i="21"/>
  <c r="K5141" i="21" s="1"/>
  <c r="J5742" i="21"/>
  <c r="K5742" i="21" s="1"/>
  <c r="J5382" i="21"/>
  <c r="K5382" i="21" s="1"/>
  <c r="J5572" i="21"/>
  <c r="K5572" i="21" s="1"/>
  <c r="J5692" i="21"/>
  <c r="K5692" i="21" s="1"/>
  <c r="J5597" i="21"/>
  <c r="K5597" i="21" s="1"/>
  <c r="J5213" i="21"/>
  <c r="K5213" i="21" s="1"/>
  <c r="J5716" i="21"/>
  <c r="K5716" i="21" s="1"/>
  <c r="J5502" i="21"/>
  <c r="K5502" i="21" s="1"/>
  <c r="J5670" i="21"/>
  <c r="K5670" i="21" s="1"/>
  <c r="J5332" i="21"/>
  <c r="K5332" i="21" s="1"/>
  <c r="J5765" i="21"/>
  <c r="K5765" i="21" s="1"/>
  <c r="J5381" i="21"/>
  <c r="K5381" i="21" s="1"/>
  <c r="J5166" i="21"/>
  <c r="K5166" i="21" s="1"/>
  <c r="J5549" i="21"/>
  <c r="K5549" i="21" s="1"/>
  <c r="J5165" i="21"/>
  <c r="K5165" i="21" s="1"/>
  <c r="J5838" i="21"/>
  <c r="K5838" i="21" s="1"/>
  <c r="J5524" i="21"/>
  <c r="K5524" i="21" s="1"/>
  <c r="J5404" i="21"/>
  <c r="K5404" i="21" s="1"/>
  <c r="J5812" i="21"/>
  <c r="K5812" i="21" s="1"/>
  <c r="J5813" i="21"/>
  <c r="K5813" i="21" s="1"/>
  <c r="J5429" i="21"/>
  <c r="K5429" i="21" s="1"/>
  <c r="J5358" i="21"/>
  <c r="K5358" i="21" s="1"/>
  <c r="J5501" i="21"/>
  <c r="K5501" i="21" s="1"/>
  <c r="J5646" i="21"/>
  <c r="K5646" i="21" s="1"/>
  <c r="J5622" i="21"/>
  <c r="K5622" i="21" s="1"/>
  <c r="J5380" i="21"/>
  <c r="K5380" i="21" s="1"/>
  <c r="J5669" i="21"/>
  <c r="K5669" i="21" s="1"/>
  <c r="J5285" i="21"/>
  <c r="K5285" i="21" s="1"/>
  <c r="J5790" i="21"/>
  <c r="K5790" i="21" s="1"/>
  <c r="J5478" i="21"/>
  <c r="K5478" i="21" s="1"/>
  <c r="J5286" i="21"/>
  <c r="K5286" i="21" s="1"/>
  <c r="J5188" i="21"/>
  <c r="K5188" i="21" s="1"/>
  <c r="J5837" i="21"/>
  <c r="K5837" i="21" s="1"/>
  <c r="J5453" i="21"/>
  <c r="K5453" i="21" s="1"/>
  <c r="J5454" i="21"/>
  <c r="K5454" i="21" s="1"/>
  <c r="J5356" i="21"/>
  <c r="K5356" i="21" s="1"/>
  <c r="J5694" i="21"/>
  <c r="K5694" i="21" s="1"/>
  <c r="J5814" i="21"/>
  <c r="K5814" i="21" s="1"/>
  <c r="J5764" i="21"/>
  <c r="K5764" i="21" s="1"/>
  <c r="J5717" i="21"/>
  <c r="K5717" i="21" s="1"/>
  <c r="J5333" i="21"/>
  <c r="K5333" i="21" s="1"/>
  <c r="J5598" i="21"/>
  <c r="K5598" i="21" s="1"/>
  <c r="J5718" i="21"/>
  <c r="K5718" i="21" s="1"/>
  <c r="J5548" i="21"/>
  <c r="K5548" i="21" s="1"/>
  <c r="J5212" i="21"/>
  <c r="K5212" i="21" s="1"/>
  <c r="J5260" i="21"/>
  <c r="K5260" i="21" s="1"/>
  <c r="J5308" i="21"/>
  <c r="K5308" i="21" s="1"/>
  <c r="J5236" i="21"/>
  <c r="K5236" i="21" s="1"/>
  <c r="J5430" i="21"/>
  <c r="K5430" i="21" s="1"/>
  <c r="J5476" i="21"/>
  <c r="K5476" i="21" s="1"/>
  <c r="J5452" i="21"/>
  <c r="K5452" i="21" s="1"/>
  <c r="J5284" i="21"/>
  <c r="K5284" i="21" s="1"/>
  <c r="J5309" i="21"/>
  <c r="K5309" i="21" s="1"/>
  <c r="J5164" i="21"/>
  <c r="K5164" i="21" s="1"/>
  <c r="J5142" i="21"/>
  <c r="K5142" i="21" s="1"/>
  <c r="J5573" i="21"/>
  <c r="K5573" i="21" s="1"/>
  <c r="J5406" i="21"/>
  <c r="K5406" i="21" s="1"/>
  <c r="J5693" i="21"/>
  <c r="K5693" i="21" s="1"/>
  <c r="J5836" i="21"/>
  <c r="K5836" i="21" s="1"/>
  <c r="J5477" i="21"/>
  <c r="K5477" i="21" s="1"/>
  <c r="J5550" i="21"/>
  <c r="K5550" i="21" s="1"/>
  <c r="J5140" i="21"/>
  <c r="K5140" i="21" s="1"/>
  <c r="J5740" i="21"/>
  <c r="K5740" i="21" s="1"/>
  <c r="J5357" i="21"/>
  <c r="K5357" i="21" s="1"/>
  <c r="J5214" i="21"/>
  <c r="K5214" i="21" s="1"/>
  <c r="J5262" i="21"/>
  <c r="K5262" i="21" s="1"/>
  <c r="J5788" i="21"/>
  <c r="K5788" i="21" s="1"/>
  <c r="J5500" i="21"/>
  <c r="K5500" i="21" s="1"/>
  <c r="J5428" i="21"/>
  <c r="K5428" i="21" s="1"/>
  <c r="J5189" i="21"/>
  <c r="K5189" i="21" s="1"/>
  <c r="J5310" i="21"/>
  <c r="K5310" i="21" s="1"/>
  <c r="J5766" i="21"/>
  <c r="K5766" i="21" s="1"/>
  <c r="J5621" i="21"/>
  <c r="K5621" i="21" s="1"/>
  <c r="J5789" i="21"/>
  <c r="K5789" i="21" s="1"/>
  <c r="J5238" i="21"/>
  <c r="K5238" i="21" s="1"/>
  <c r="J5596" i="21"/>
  <c r="K5596" i="21" s="1"/>
  <c r="J5741" i="21"/>
  <c r="K5741" i="21" s="1"/>
  <c r="J5237" i="21"/>
  <c r="K5237" i="21" s="1"/>
  <c r="J5334" i="21"/>
  <c r="K5334" i="21" s="1"/>
  <c r="J5620" i="21"/>
  <c r="K5620" i="21" s="1"/>
  <c r="J5405" i="21"/>
  <c r="K5405" i="21" s="1"/>
  <c r="J5526" i="21"/>
  <c r="K5526" i="21" s="1"/>
  <c r="J5384" i="21"/>
  <c r="K5384" i="21" s="1"/>
  <c r="J5287" i="21"/>
  <c r="K5287" i="21" s="1"/>
  <c r="J5288" i="21"/>
  <c r="K5288" i="21" s="1"/>
  <c r="J5504" i="21"/>
  <c r="K5504" i="21" s="1"/>
  <c r="J5624" i="21"/>
  <c r="K5624" i="21" s="1"/>
  <c r="J5383" i="21"/>
  <c r="K5383" i="21" s="1"/>
  <c r="J5192" i="21"/>
  <c r="K5192" i="21" s="1"/>
  <c r="J5264" i="21"/>
  <c r="K5264" i="21" s="1"/>
  <c r="J5359" i="21"/>
  <c r="K5359" i="21" s="1"/>
  <c r="J5743" i="21"/>
  <c r="K5743" i="21" s="1"/>
  <c r="J5552" i="21"/>
  <c r="K5552" i="21" s="1"/>
  <c r="J5431" i="21"/>
  <c r="K5431" i="21" s="1"/>
  <c r="J5815" i="21"/>
  <c r="K5815" i="21" s="1"/>
  <c r="J5312" i="21"/>
  <c r="K5312" i="21" s="1"/>
  <c r="J5480" i="21"/>
  <c r="K5480" i="21" s="1"/>
  <c r="J5456" i="21"/>
  <c r="K5456" i="21" s="1"/>
  <c r="J5503" i="21"/>
  <c r="K5503" i="21" s="1"/>
  <c r="J5336" i="21"/>
  <c r="K5336" i="21" s="1"/>
  <c r="J5479" i="21"/>
  <c r="K5479" i="21" s="1"/>
  <c r="J5575" i="21"/>
  <c r="K5575" i="21" s="1"/>
  <c r="J5648" i="21"/>
  <c r="K5648" i="21" s="1"/>
  <c r="J5455" i="21"/>
  <c r="K5455" i="21" s="1"/>
  <c r="J5839" i="21"/>
  <c r="K5839" i="21" s="1"/>
  <c r="J5144" i="21"/>
  <c r="K5144" i="21" s="1"/>
  <c r="J5216" i="21"/>
  <c r="K5216" i="21" s="1"/>
  <c r="J5143" i="21"/>
  <c r="K5143" i="21" s="1"/>
  <c r="J5527" i="21"/>
  <c r="K5527" i="21" s="1"/>
  <c r="J5432" i="21"/>
  <c r="K5432" i="21" s="1"/>
  <c r="J5696" i="21"/>
  <c r="K5696" i="21" s="1"/>
  <c r="J5576" i="21"/>
  <c r="K5576" i="21" s="1"/>
  <c r="J5792" i="21"/>
  <c r="K5792" i="21" s="1"/>
  <c r="J5840" i="21"/>
  <c r="K5840" i="21" s="1"/>
  <c r="J5215" i="21"/>
  <c r="K5215" i="21" s="1"/>
  <c r="J5599" i="21"/>
  <c r="K5599" i="21" s="1"/>
  <c r="J5720" i="21"/>
  <c r="K5720" i="21" s="1"/>
  <c r="J5167" i="21"/>
  <c r="K5167" i="21" s="1"/>
  <c r="J5551" i="21"/>
  <c r="K5551" i="21" s="1"/>
  <c r="J5528" i="21"/>
  <c r="K5528" i="21" s="1"/>
  <c r="J5311" i="21"/>
  <c r="K5311" i="21" s="1"/>
  <c r="J5695" i="21"/>
  <c r="K5695" i="21" s="1"/>
  <c r="J5240" i="21"/>
  <c r="K5240" i="21" s="1"/>
  <c r="J5360" i="21"/>
  <c r="K5360" i="21" s="1"/>
  <c r="J5191" i="21"/>
  <c r="K5191" i="21" s="1"/>
  <c r="J5408" i="21"/>
  <c r="K5408" i="21" s="1"/>
  <c r="J5263" i="21"/>
  <c r="K5263" i="21" s="1"/>
  <c r="J5647" i="21"/>
  <c r="K5647" i="21" s="1"/>
  <c r="J5407" i="21"/>
  <c r="K5407" i="21" s="1"/>
  <c r="J5791" i="21"/>
  <c r="K5791" i="21" s="1"/>
  <c r="J5744" i="21"/>
  <c r="K5744" i="21" s="1"/>
  <c r="J5671" i="21"/>
  <c r="K5671" i="21" s="1"/>
  <c r="J5600" i="21"/>
  <c r="K5600" i="21" s="1"/>
  <c r="J5767" i="21"/>
  <c r="K5767" i="21" s="1"/>
  <c r="J5768" i="21"/>
  <c r="K5768" i="21" s="1"/>
  <c r="J5239" i="21"/>
  <c r="K5239" i="21" s="1"/>
  <c r="J5623" i="21"/>
  <c r="K5623" i="21" s="1"/>
  <c r="J5816" i="21"/>
  <c r="K5816" i="21" s="1"/>
  <c r="J5672" i="21"/>
  <c r="K5672" i="21" s="1"/>
  <c r="J5168" i="21"/>
  <c r="K5168" i="21" s="1"/>
  <c r="J5335" i="21"/>
  <c r="K5335" i="21" s="1"/>
  <c r="J5719" i="21"/>
  <c r="K5719" i="21" s="1"/>
  <c r="J5266" i="21"/>
  <c r="K5266" i="21" s="1"/>
  <c r="J5842" i="21"/>
  <c r="K5842" i="21" s="1"/>
  <c r="J5457" i="21"/>
  <c r="K5457" i="21" s="1"/>
  <c r="J5697" i="21"/>
  <c r="K5697" i="21" s="1"/>
  <c r="J5385" i="21"/>
  <c r="K5385" i="21" s="1"/>
  <c r="J5241" i="21"/>
  <c r="K5241" i="21" s="1"/>
  <c r="J5193" i="21"/>
  <c r="K5193" i="21" s="1"/>
  <c r="J5817" i="21"/>
  <c r="K5817" i="21" s="1"/>
  <c r="J5673" i="21"/>
  <c r="K5673" i="21" s="1"/>
  <c r="J5529" i="21"/>
  <c r="K5529" i="21" s="1"/>
  <c r="J5698" i="21"/>
  <c r="K5698" i="21" s="1"/>
  <c r="J5169" i="21"/>
  <c r="K5169" i="21" s="1"/>
  <c r="J5481" i="21"/>
  <c r="K5481" i="21" s="1"/>
  <c r="J5721" i="21"/>
  <c r="K5721" i="21" s="1"/>
  <c r="J5793" i="21"/>
  <c r="K5793" i="21" s="1"/>
  <c r="J5745" i="21"/>
  <c r="K5745" i="21" s="1"/>
  <c r="J5217" i="21"/>
  <c r="K5217" i="21" s="1"/>
  <c r="J5313" i="21"/>
  <c r="K5313" i="21" s="1"/>
  <c r="J5289" i="21"/>
  <c r="K5289" i="21" s="1"/>
  <c r="J5145" i="21"/>
  <c r="K5145" i="21" s="1"/>
  <c r="J5649" i="21"/>
  <c r="K5649" i="21" s="1"/>
  <c r="J5625" i="21"/>
  <c r="K5625" i="21" s="1"/>
  <c r="J5337" i="21"/>
  <c r="K5337" i="21" s="1"/>
  <c r="J5361" i="21"/>
  <c r="K5361" i="21" s="1"/>
  <c r="J5818" i="21"/>
  <c r="K5818" i="21" s="1"/>
  <c r="J5553" i="21"/>
  <c r="K5553" i="21" s="1"/>
  <c r="J5409" i="21"/>
  <c r="K5409" i="21" s="1"/>
  <c r="J5433" i="21"/>
  <c r="K5433" i="21" s="1"/>
  <c r="J5290" i="21"/>
  <c r="K5290" i="21" s="1"/>
  <c r="J5577" i="21"/>
  <c r="K5577" i="21" s="1"/>
  <c r="J5841" i="21"/>
  <c r="K5841" i="21" s="1"/>
  <c r="J5505" i="21"/>
  <c r="K5505" i="21" s="1"/>
  <c r="J5769" i="21"/>
  <c r="K5769" i="21" s="1"/>
  <c r="J5601" i="21"/>
  <c r="K5601" i="21" s="1"/>
  <c r="J5265" i="21"/>
  <c r="K5265" i="21" s="1"/>
  <c r="J5650" i="21"/>
  <c r="K5650" i="21" s="1"/>
  <c r="J5602" i="21"/>
  <c r="K5602" i="21" s="1"/>
  <c r="J5674" i="21"/>
  <c r="K5674" i="21" s="1"/>
  <c r="J5578" i="21"/>
  <c r="K5578" i="21" s="1"/>
  <c r="J5218" i="21"/>
  <c r="K5218" i="21" s="1"/>
  <c r="J5626" i="21"/>
  <c r="K5626" i="21" s="1"/>
  <c r="J5410" i="21"/>
  <c r="K5410" i="21" s="1"/>
  <c r="J5362" i="21"/>
  <c r="K5362" i="21" s="1"/>
  <c r="J5194" i="21"/>
  <c r="K5194" i="21" s="1"/>
  <c r="J5170" i="21"/>
  <c r="K5170" i="21" s="1"/>
  <c r="J5579" i="21"/>
  <c r="K5579" i="21" s="1"/>
  <c r="J5722" i="21"/>
  <c r="K5722" i="21" s="1"/>
  <c r="J5242" i="21"/>
  <c r="K5242" i="21" s="1"/>
  <c r="J5314" i="21"/>
  <c r="K5314" i="21" s="1"/>
  <c r="J5746" i="21"/>
  <c r="K5746" i="21" s="1"/>
  <c r="J5770" i="21"/>
  <c r="K5770" i="21" s="1"/>
  <c r="J5554" i="21"/>
  <c r="K5554" i="21" s="1"/>
  <c r="J5458" i="21"/>
  <c r="K5458" i="21" s="1"/>
  <c r="J5434" i="21"/>
  <c r="K5434" i="21" s="1"/>
  <c r="J5747" i="21"/>
  <c r="K5747" i="21" s="1"/>
  <c r="J5267" i="21"/>
  <c r="K5267" i="21" s="1"/>
  <c r="J5530" i="21"/>
  <c r="K5530" i="21" s="1"/>
  <c r="J5794" i="21"/>
  <c r="K5794" i="21" s="1"/>
  <c r="J5338" i="21"/>
  <c r="K5338" i="21" s="1"/>
  <c r="J5482" i="21"/>
  <c r="K5482" i="21" s="1"/>
  <c r="J5386" i="21"/>
  <c r="K5386" i="21" s="1"/>
  <c r="J5146" i="21"/>
  <c r="K5146" i="21" s="1"/>
  <c r="J5771" i="21"/>
  <c r="K5771" i="21" s="1"/>
  <c r="J5506" i="21"/>
  <c r="K5506" i="21" s="1"/>
  <c r="J5411" i="21"/>
  <c r="K5411" i="21" s="1"/>
  <c r="J5772" i="21"/>
  <c r="K5772" i="21" s="1"/>
  <c r="J5243" i="21"/>
  <c r="K5243" i="21" s="1"/>
  <c r="J5603" i="21"/>
  <c r="K5603" i="21" s="1"/>
  <c r="J5435" i="21"/>
  <c r="K5435" i="21" s="1"/>
  <c r="J5244" i="21"/>
  <c r="K5244" i="21" s="1"/>
  <c r="J5699" i="21"/>
  <c r="K5699" i="21" s="1"/>
  <c r="J5580" i="21"/>
  <c r="K5580" i="21" s="1"/>
  <c r="J5749" i="21"/>
  <c r="K5749" i="21" s="1"/>
  <c r="J5581" i="21"/>
  <c r="K5581" i="21" s="1"/>
  <c r="J5269" i="21"/>
  <c r="K5269" i="21" s="1"/>
  <c r="J5413" i="21"/>
  <c r="K5413" i="21" s="1"/>
  <c r="J5436" i="21"/>
  <c r="K5436" i="21" s="1"/>
  <c r="J5773" i="21"/>
  <c r="K5773" i="21" s="1"/>
  <c r="J5437" i="21"/>
  <c r="K5437" i="21" s="1"/>
  <c r="J5604" i="21"/>
  <c r="K5604" i="21" s="1"/>
  <c r="J5412" i="21"/>
  <c r="K5412" i="21" s="1"/>
  <c r="J5700" i="21"/>
  <c r="K5700" i="21" s="1"/>
  <c r="J5245" i="21"/>
  <c r="K5245" i="21" s="1"/>
  <c r="J5748" i="21"/>
  <c r="K5748" i="21" s="1"/>
  <c r="J5701" i="21"/>
  <c r="K5701" i="21" s="1"/>
  <c r="J5605" i="21"/>
  <c r="K5605" i="21" s="1"/>
  <c r="J5268" i="21"/>
  <c r="K5268" i="21" s="1"/>
  <c r="J5750" i="21"/>
  <c r="K5750" i="21" s="1"/>
  <c r="J5702" i="21"/>
  <c r="K5702" i="21" s="1"/>
  <c r="J5786" i="21"/>
  <c r="K5786" i="21" s="1"/>
  <c r="J5450" i="21"/>
  <c r="K5450" i="21" s="1"/>
  <c r="J5706" i="21"/>
  <c r="K5706" i="21" s="1"/>
  <c r="I3947" i="21"/>
  <c r="K3947" i="21" s="1"/>
  <c r="I4355" i="21"/>
  <c r="K4355" i="21" s="1"/>
  <c r="I4379" i="21"/>
  <c r="K4379" i="21" s="1"/>
  <c r="I4331" i="21"/>
  <c r="K4331" i="21" s="1"/>
  <c r="I4283" i="21"/>
  <c r="K4283" i="21" s="1"/>
  <c r="I3827" i="21"/>
  <c r="K3827" i="21" s="1"/>
  <c r="I4139" i="21"/>
  <c r="K4139" i="21" s="1"/>
  <c r="I3707" i="21"/>
  <c r="K3707" i="21" s="1"/>
  <c r="I3851" i="21"/>
  <c r="K3851" i="21" s="1"/>
  <c r="I3683" i="21"/>
  <c r="K3683" i="21" s="1"/>
  <c r="I4019" i="21"/>
  <c r="K4019" i="21" s="1"/>
  <c r="I4043" i="21"/>
  <c r="K4043" i="21" s="1"/>
  <c r="I3971" i="21"/>
  <c r="K3971" i="21" s="1"/>
  <c r="I3803" i="21"/>
  <c r="K3803" i="21" s="1"/>
  <c r="I4211" i="21"/>
  <c r="K4211" i="21" s="1"/>
  <c r="I4187" i="21"/>
  <c r="K4187" i="21" s="1"/>
  <c r="I3875" i="21"/>
  <c r="K3875" i="21" s="1"/>
  <c r="I4307" i="21"/>
  <c r="K4307" i="21" s="1"/>
  <c r="I4163" i="21"/>
  <c r="K4163" i="21" s="1"/>
  <c r="I4308" i="21"/>
  <c r="K4308" i="21" s="1"/>
  <c r="I3995" i="21"/>
  <c r="K3995" i="21" s="1"/>
  <c r="I4115" i="21"/>
  <c r="K4115" i="21" s="1"/>
  <c r="I3996" i="21"/>
  <c r="K3996" i="21" s="1"/>
  <c r="I4140" i="21"/>
  <c r="K4140" i="21" s="1"/>
  <c r="I4332" i="21"/>
  <c r="K4332" i="21" s="1"/>
  <c r="I3972" i="21"/>
  <c r="K3972" i="21" s="1"/>
  <c r="I4044" i="21"/>
  <c r="K4044" i="21" s="1"/>
  <c r="I4284" i="21"/>
  <c r="K4284" i="21" s="1"/>
  <c r="I3876" i="21"/>
  <c r="K3876" i="21" s="1"/>
  <c r="I3877" i="21"/>
  <c r="K3877" i="21" s="1"/>
  <c r="I4189" i="21"/>
  <c r="K4189" i="21" s="1"/>
  <c r="I3709" i="21"/>
  <c r="K3709" i="21" s="1"/>
  <c r="I4164" i="21"/>
  <c r="K4164" i="21" s="1"/>
  <c r="I4356" i="21"/>
  <c r="K4356" i="21" s="1"/>
  <c r="I4020" i="21"/>
  <c r="K4020" i="21" s="1"/>
  <c r="I4021" i="21"/>
  <c r="K4021" i="21" s="1"/>
  <c r="I4357" i="21"/>
  <c r="K4357" i="21" s="1"/>
  <c r="I3852" i="21"/>
  <c r="K3852" i="21" s="1"/>
  <c r="I4188" i="21"/>
  <c r="K4188" i="21" s="1"/>
  <c r="I3829" i="21"/>
  <c r="K3829" i="21" s="1"/>
  <c r="I3973" i="21"/>
  <c r="K3973" i="21" s="1"/>
  <c r="I4333" i="21"/>
  <c r="K4333" i="21" s="1"/>
  <c r="I3997" i="21"/>
  <c r="K3997" i="21" s="1"/>
  <c r="I4380" i="21"/>
  <c r="K4380" i="21" s="1"/>
  <c r="I3685" i="21"/>
  <c r="K3685" i="21" s="1"/>
  <c r="I3684" i="21"/>
  <c r="K3684" i="21" s="1"/>
  <c r="I4213" i="21"/>
  <c r="K4213" i="21" s="1"/>
  <c r="I4309" i="21"/>
  <c r="K4309" i="21" s="1"/>
  <c r="I3948" i="21"/>
  <c r="K3948" i="21" s="1"/>
  <c r="I3949" i="21"/>
  <c r="K3949" i="21" s="1"/>
  <c r="I4116" i="21"/>
  <c r="K4116" i="21" s="1"/>
  <c r="I4285" i="21"/>
  <c r="K4285" i="21" s="1"/>
  <c r="I4117" i="21"/>
  <c r="K4117" i="21" s="1"/>
  <c r="I3853" i="21"/>
  <c r="K3853" i="21" s="1"/>
  <c r="I3804" i="21"/>
  <c r="K3804" i="21" s="1"/>
  <c r="I3828" i="21"/>
  <c r="K3828" i="21" s="1"/>
  <c r="I3708" i="21"/>
  <c r="K3708" i="21" s="1"/>
  <c r="I4381" i="21"/>
  <c r="K4381" i="21" s="1"/>
  <c r="I4212" i="21"/>
  <c r="K4212" i="21" s="1"/>
  <c r="I4045" i="21"/>
  <c r="K4045" i="21" s="1"/>
  <c r="I4141" i="21"/>
  <c r="K4141" i="21" s="1"/>
  <c r="I4382" i="21"/>
  <c r="K4382" i="21" s="1"/>
  <c r="I4165" i="21"/>
  <c r="K4165" i="21" s="1"/>
  <c r="I3805" i="21"/>
  <c r="K3805" i="21" s="1"/>
  <c r="I4360" i="21"/>
  <c r="K4360" i="21" s="1"/>
  <c r="I3688" i="21"/>
  <c r="K3688" i="21" s="1"/>
  <c r="I3816" i="21"/>
  <c r="K3816" i="21" s="1"/>
  <c r="I3880" i="21"/>
  <c r="K3880" i="21" s="1"/>
  <c r="I3962" i="21"/>
  <c r="K3962" i="21" s="1"/>
  <c r="I3976" i="21"/>
  <c r="K3976" i="21" s="1"/>
  <c r="I4146" i="21"/>
  <c r="K4146" i="21" s="1"/>
  <c r="I4168" i="21"/>
  <c r="K4168" i="21" s="1"/>
  <c r="I4200" i="21"/>
  <c r="K4200" i="21" s="1"/>
  <c r="I4314" i="21"/>
  <c r="K4314" i="21" s="1"/>
  <c r="I3720" i="21"/>
  <c r="K3720" i="21" s="1"/>
  <c r="I4296" i="21"/>
  <c r="K4296" i="21" s="1"/>
  <c r="I4002" i="21"/>
  <c r="K4002" i="21" s="1"/>
  <c r="I4362" i="21"/>
  <c r="K4362" i="21" s="1"/>
  <c r="I3722" i="21"/>
  <c r="K3722" i="21" s="1"/>
  <c r="I3978" i="21"/>
  <c r="K3978" i="21" s="1"/>
  <c r="I3890" i="21"/>
  <c r="K3890" i="21" s="1"/>
  <c r="I4034" i="21"/>
  <c r="K4034" i="21" s="1"/>
  <c r="I4218" i="21"/>
  <c r="K4218" i="21" s="1"/>
  <c r="I4008" i="21"/>
  <c r="K4008" i="21" s="1"/>
  <c r="J220" i="21"/>
  <c r="K220" i="21" s="1"/>
  <c r="J29" i="21"/>
  <c r="K29" i="21" s="1"/>
  <c r="J676" i="21"/>
  <c r="K676" i="21" s="1"/>
  <c r="J5" i="21"/>
  <c r="K5" i="21" s="1"/>
  <c r="J101" i="21"/>
  <c r="K101" i="21" s="1"/>
  <c r="J245" i="21"/>
  <c r="K245" i="21" s="1"/>
  <c r="J293" i="21"/>
  <c r="K293" i="21" s="1"/>
  <c r="J4" i="21"/>
  <c r="K4" i="21" s="1"/>
  <c r="J316" i="21"/>
  <c r="K316" i="21" s="1"/>
  <c r="J28" i="21"/>
  <c r="K28" i="21" s="1"/>
  <c r="J124" i="21"/>
  <c r="K124" i="21" s="1"/>
  <c r="J412" i="21"/>
  <c r="K412" i="21" s="1"/>
  <c r="J269" i="21"/>
  <c r="K269" i="21" s="1"/>
  <c r="J556" i="21"/>
  <c r="K556" i="21" s="1"/>
  <c r="J460" i="21"/>
  <c r="K460" i="21" s="1"/>
  <c r="J677" i="21"/>
  <c r="K677" i="21" s="1"/>
  <c r="J246" i="21"/>
  <c r="K246" i="21" s="1"/>
  <c r="J653" i="21"/>
  <c r="K653" i="21" s="1"/>
  <c r="J197" i="21"/>
  <c r="K197" i="21" s="1"/>
  <c r="J628" i="21"/>
  <c r="K628" i="21" s="1"/>
  <c r="J103" i="21"/>
  <c r="K103" i="21" s="1"/>
  <c r="J318" i="21"/>
  <c r="K318" i="21" s="1"/>
  <c r="J247" i="21"/>
  <c r="K247" i="21" s="1"/>
  <c r="J534" i="21"/>
  <c r="K534" i="21" s="1"/>
  <c r="J580" i="21"/>
  <c r="K580" i="21" s="1"/>
  <c r="J508" i="21"/>
  <c r="K508" i="21" s="1"/>
  <c r="J52" i="21"/>
  <c r="K52" i="21" s="1"/>
  <c r="J533" i="21"/>
  <c r="K533" i="21" s="1"/>
  <c r="J390" i="21"/>
  <c r="K390" i="21" s="1"/>
  <c r="J365" i="21"/>
  <c r="K365" i="21" s="1"/>
  <c r="J413" i="21"/>
  <c r="K413" i="21" s="1"/>
  <c r="J173" i="21"/>
  <c r="K173" i="21" s="1"/>
  <c r="J78" i="21"/>
  <c r="K78" i="21" s="1"/>
  <c r="J462" i="21"/>
  <c r="K462" i="21" s="1"/>
  <c r="J582" i="21"/>
  <c r="K582" i="21" s="1"/>
  <c r="J700" i="21"/>
  <c r="K700" i="21" s="1"/>
  <c r="J244" i="21"/>
  <c r="K244" i="21" s="1"/>
  <c r="J150" i="21"/>
  <c r="K150" i="21" s="1"/>
  <c r="J485" i="21"/>
  <c r="K485" i="21" s="1"/>
  <c r="J438" i="21"/>
  <c r="K438" i="21" s="1"/>
  <c r="J487" i="21"/>
  <c r="K487" i="21" s="1"/>
  <c r="J127" i="21"/>
  <c r="K127" i="21" s="1"/>
  <c r="J341" i="21"/>
  <c r="K341" i="21" s="1"/>
  <c r="J340" i="21"/>
  <c r="K340" i="21" s="1"/>
  <c r="J172" i="21"/>
  <c r="K172" i="21" s="1"/>
  <c r="J30" i="21"/>
  <c r="K30" i="21" s="1"/>
  <c r="J414" i="21"/>
  <c r="K414" i="21" s="1"/>
  <c r="J175" i="21"/>
  <c r="K175" i="21" s="1"/>
  <c r="J388" i="21"/>
  <c r="K388" i="21" s="1"/>
  <c r="J436" i="21"/>
  <c r="K436" i="21" s="1"/>
  <c r="J79" i="21"/>
  <c r="K79" i="21" s="1"/>
  <c r="J6" i="21"/>
  <c r="K6" i="21" s="1"/>
  <c r="J102" i="21"/>
  <c r="K102" i="21" s="1"/>
  <c r="J702" i="21"/>
  <c r="K702" i="21" s="1"/>
  <c r="J100" i="21"/>
  <c r="K100" i="21" s="1"/>
  <c r="J149" i="21"/>
  <c r="K149" i="21" s="1"/>
  <c r="J366" i="21"/>
  <c r="K366" i="21" s="1"/>
  <c r="J196" i="21"/>
  <c r="K196" i="21" s="1"/>
  <c r="J509" i="21"/>
  <c r="K509" i="21" s="1"/>
  <c r="J581" i="21"/>
  <c r="K581" i="21" s="1"/>
  <c r="J342" i="21"/>
  <c r="K342" i="21" s="1"/>
  <c r="J461" i="21"/>
  <c r="K461" i="21" s="1"/>
  <c r="J31" i="21"/>
  <c r="K31" i="21" s="1"/>
  <c r="J559" i="21"/>
  <c r="K559" i="21" s="1"/>
  <c r="J679" i="21"/>
  <c r="K679" i="21" s="1"/>
  <c r="J319" i="21"/>
  <c r="K319" i="21" s="1"/>
  <c r="J317" i="21"/>
  <c r="K317" i="21" s="1"/>
  <c r="J604" i="21"/>
  <c r="K604" i="21" s="1"/>
  <c r="J125" i="21"/>
  <c r="K125" i="21" s="1"/>
  <c r="J126" i="21"/>
  <c r="K126" i="21" s="1"/>
  <c r="J535" i="21"/>
  <c r="K535" i="21" s="1"/>
  <c r="J199" i="21"/>
  <c r="K199" i="21" s="1"/>
  <c r="J437" i="21"/>
  <c r="K437" i="21" s="1"/>
  <c r="J532" i="21"/>
  <c r="K532" i="21" s="1"/>
  <c r="J271" i="21"/>
  <c r="K271" i="21" s="1"/>
  <c r="J198" i="21"/>
  <c r="K198" i="21" s="1"/>
  <c r="J486" i="21"/>
  <c r="K486" i="21" s="1"/>
  <c r="J606" i="21"/>
  <c r="K606" i="21" s="1"/>
  <c r="J558" i="21"/>
  <c r="K558" i="21" s="1"/>
  <c r="J292" i="21"/>
  <c r="K292" i="21" s="1"/>
  <c r="J223" i="21"/>
  <c r="K223" i="21" s="1"/>
  <c r="J268" i="21"/>
  <c r="K268" i="21" s="1"/>
  <c r="J294" i="21"/>
  <c r="K294" i="21" s="1"/>
  <c r="J148" i="21"/>
  <c r="K148" i="21" s="1"/>
  <c r="J364" i="21"/>
  <c r="K364" i="21" s="1"/>
  <c r="J270" i="21"/>
  <c r="K270" i="21" s="1"/>
  <c r="J678" i="21"/>
  <c r="K678" i="21" s="1"/>
  <c r="J701" i="21"/>
  <c r="K701" i="21" s="1"/>
  <c r="J557" i="21"/>
  <c r="K557" i="21" s="1"/>
  <c r="J654" i="21"/>
  <c r="K654" i="21" s="1"/>
  <c r="J54" i="21"/>
  <c r="K54" i="21" s="1"/>
  <c r="J295" i="21"/>
  <c r="K295" i="21" s="1"/>
  <c r="J630" i="21"/>
  <c r="K630" i="21" s="1"/>
  <c r="J77" i="21"/>
  <c r="K77" i="21" s="1"/>
  <c r="J53" i="21"/>
  <c r="K53" i="21" s="1"/>
  <c r="J652" i="21"/>
  <c r="K652" i="21" s="1"/>
  <c r="J174" i="21"/>
  <c r="K174" i="21" s="1"/>
  <c r="J389" i="21"/>
  <c r="K389" i="21" s="1"/>
  <c r="J7" i="21"/>
  <c r="K7" i="21" s="1"/>
  <c r="J221" i="21"/>
  <c r="K221" i="21" s="1"/>
  <c r="J463" i="21"/>
  <c r="K463" i="21" s="1"/>
  <c r="J510" i="21"/>
  <c r="K510" i="21" s="1"/>
  <c r="J484" i="21"/>
  <c r="K484" i="21" s="1"/>
  <c r="J76" i="21"/>
  <c r="K76" i="21" s="1"/>
  <c r="J222" i="21"/>
  <c r="K222" i="21" s="1"/>
  <c r="J605" i="21"/>
  <c r="K605" i="21" s="1"/>
  <c r="J629" i="21"/>
  <c r="K629" i="21" s="1"/>
  <c r="J104" i="21"/>
  <c r="K104" i="21" s="1"/>
  <c r="J607" i="21"/>
  <c r="K607" i="21" s="1"/>
  <c r="J704" i="21"/>
  <c r="K704" i="21" s="1"/>
  <c r="J536" i="21"/>
  <c r="K536" i="21" s="1"/>
  <c r="J415" i="21"/>
  <c r="K415" i="21" s="1"/>
  <c r="J439" i="21"/>
  <c r="K439" i="21" s="1"/>
  <c r="J583" i="21"/>
  <c r="K583" i="21" s="1"/>
  <c r="J55" i="21"/>
  <c r="K55" i="21" s="1"/>
  <c r="J560" i="21"/>
  <c r="K560" i="21" s="1"/>
  <c r="J655" i="21"/>
  <c r="K655" i="21" s="1"/>
  <c r="J608" i="21"/>
  <c r="K608" i="21" s="1"/>
  <c r="J416" i="21"/>
  <c r="K416" i="21" s="1"/>
  <c r="J632" i="21"/>
  <c r="K632" i="21" s="1"/>
  <c r="J512" i="21"/>
  <c r="K512" i="21" s="1"/>
  <c r="J511" i="21"/>
  <c r="K511" i="21" s="1"/>
  <c r="J656" i="21"/>
  <c r="K656" i="21" s="1"/>
  <c r="J296" i="21"/>
  <c r="K296" i="21" s="1"/>
  <c r="J488" i="21"/>
  <c r="K488" i="21" s="1"/>
  <c r="J703" i="21"/>
  <c r="K703" i="21" s="1"/>
  <c r="J151" i="21"/>
  <c r="K151" i="21" s="1"/>
  <c r="J343" i="21"/>
  <c r="K343" i="21" s="1"/>
  <c r="J367" i="21"/>
  <c r="K367" i="21" s="1"/>
  <c r="J631" i="21"/>
  <c r="K631" i="21" s="1"/>
  <c r="J391" i="21"/>
  <c r="K391" i="21" s="1"/>
  <c r="J200" i="21"/>
  <c r="K200" i="21" s="1"/>
  <c r="J392" i="21"/>
  <c r="K392" i="21" s="1"/>
  <c r="J8" i="21"/>
  <c r="K8" i="21" s="1"/>
  <c r="J369" i="21"/>
  <c r="K369" i="21" s="1"/>
  <c r="J272" i="21"/>
  <c r="K272" i="21" s="1"/>
  <c r="J248" i="21"/>
  <c r="K248" i="21" s="1"/>
  <c r="J345" i="21"/>
  <c r="K345" i="21" s="1"/>
  <c r="J249" i="21"/>
  <c r="K249" i="21" s="1"/>
  <c r="J176" i="21"/>
  <c r="K176" i="21" s="1"/>
  <c r="J273" i="21"/>
  <c r="K273" i="21" s="1"/>
  <c r="J609" i="21"/>
  <c r="K609" i="21" s="1"/>
  <c r="J441" i="21"/>
  <c r="K441" i="21" s="1"/>
  <c r="J224" i="21"/>
  <c r="K224" i="21" s="1"/>
  <c r="J80" i="21"/>
  <c r="K80" i="21" s="1"/>
  <c r="J152" i="21"/>
  <c r="K152" i="21" s="1"/>
  <c r="J584" i="21"/>
  <c r="K584" i="21" s="1"/>
  <c r="J297" i="21"/>
  <c r="K297" i="21" s="1"/>
  <c r="J440" i="21"/>
  <c r="K440" i="21" s="1"/>
  <c r="J32" i="21"/>
  <c r="K32" i="21" s="1"/>
  <c r="J680" i="21"/>
  <c r="K680" i="21" s="1"/>
  <c r="J56" i="21"/>
  <c r="K56" i="21" s="1"/>
  <c r="J129" i="21"/>
  <c r="K129" i="21" s="1"/>
  <c r="J57" i="21"/>
  <c r="K57" i="21" s="1"/>
  <c r="J464" i="21"/>
  <c r="K464" i="21" s="1"/>
  <c r="J344" i="21"/>
  <c r="K344" i="21" s="1"/>
  <c r="J9" i="21"/>
  <c r="K9" i="21" s="1"/>
  <c r="J128" i="21"/>
  <c r="K128" i="21" s="1"/>
  <c r="J177" i="21"/>
  <c r="K177" i="21" s="1"/>
  <c r="J153" i="21"/>
  <c r="K153" i="21" s="1"/>
  <c r="J320" i="21"/>
  <c r="K320" i="21" s="1"/>
  <c r="J368" i="21"/>
  <c r="K368" i="21" s="1"/>
  <c r="J705" i="21"/>
  <c r="K705" i="21" s="1"/>
  <c r="J465" i="21"/>
  <c r="K465" i="21" s="1"/>
  <c r="J105" i="21"/>
  <c r="K105" i="21" s="1"/>
  <c r="J33" i="21"/>
  <c r="K33" i="21" s="1"/>
  <c r="J585" i="21"/>
  <c r="K585" i="21" s="1"/>
  <c r="J657" i="21"/>
  <c r="K657" i="21" s="1"/>
  <c r="J489" i="21"/>
  <c r="K489" i="21" s="1"/>
  <c r="J562" i="21"/>
  <c r="K562" i="21" s="1"/>
  <c r="J321" i="21"/>
  <c r="K321" i="21" s="1"/>
  <c r="J513" i="21"/>
  <c r="K513" i="21" s="1"/>
  <c r="J417" i="21"/>
  <c r="K417" i="21" s="1"/>
  <c r="J225" i="21"/>
  <c r="K225" i="21" s="1"/>
  <c r="J442" i="21"/>
  <c r="K442" i="21" s="1"/>
  <c r="J81" i="21"/>
  <c r="K81" i="21" s="1"/>
  <c r="J633" i="21"/>
  <c r="K633" i="21" s="1"/>
  <c r="J393" i="21"/>
  <c r="K393" i="21" s="1"/>
  <c r="J681" i="21"/>
  <c r="K681" i="21" s="1"/>
  <c r="J201" i="21"/>
  <c r="K201" i="21" s="1"/>
  <c r="J537" i="21"/>
  <c r="K537" i="21" s="1"/>
  <c r="J561" i="21"/>
  <c r="K561" i="21" s="1"/>
  <c r="J10" i="21"/>
  <c r="K10" i="21" s="1"/>
  <c r="J370" i="21"/>
  <c r="K370" i="21" s="1"/>
  <c r="J203" i="21"/>
  <c r="K203" i="21" s="1"/>
  <c r="J202" i="21"/>
  <c r="K202" i="21" s="1"/>
  <c r="J154" i="21"/>
  <c r="K154" i="21" s="1"/>
  <c r="J274" i="21"/>
  <c r="K274" i="21" s="1"/>
  <c r="J658" i="21"/>
  <c r="K658" i="21" s="1"/>
  <c r="J418" i="21"/>
  <c r="K418" i="21" s="1"/>
  <c r="J346" i="21"/>
  <c r="K346" i="21" s="1"/>
  <c r="J226" i="21"/>
  <c r="K226" i="21" s="1"/>
  <c r="J610" i="21"/>
  <c r="K610" i="21" s="1"/>
  <c r="J395" i="21"/>
  <c r="K395" i="21" s="1"/>
  <c r="J178" i="21"/>
  <c r="K178" i="21" s="1"/>
  <c r="J514" i="21"/>
  <c r="K514" i="21" s="1"/>
  <c r="J634" i="21"/>
  <c r="K634" i="21" s="1"/>
  <c r="J227" i="21"/>
  <c r="K227" i="21" s="1"/>
  <c r="J298" i="21"/>
  <c r="K298" i="21" s="1"/>
  <c r="J130" i="21"/>
  <c r="K130" i="21" s="1"/>
  <c r="J563" i="21"/>
  <c r="K563" i="21" s="1"/>
  <c r="J106" i="21"/>
  <c r="K106" i="21" s="1"/>
  <c r="J82" i="21"/>
  <c r="K82" i="21" s="1"/>
  <c r="J250" i="21"/>
  <c r="K250" i="21" s="1"/>
  <c r="J322" i="21"/>
  <c r="K322" i="21" s="1"/>
  <c r="J394" i="21"/>
  <c r="K394" i="21" s="1"/>
  <c r="J466" i="21"/>
  <c r="K466" i="21" s="1"/>
  <c r="J490" i="21"/>
  <c r="K490" i="21" s="1"/>
  <c r="J58" i="21"/>
  <c r="K58" i="21" s="1"/>
  <c r="J34" i="21"/>
  <c r="K34" i="21" s="1"/>
  <c r="J706" i="21"/>
  <c r="K706" i="21" s="1"/>
  <c r="J682" i="21"/>
  <c r="K682" i="21" s="1"/>
  <c r="J59" i="21"/>
  <c r="K59" i="21" s="1"/>
  <c r="J538" i="21"/>
  <c r="K538" i="21" s="1"/>
  <c r="J371" i="21"/>
  <c r="K371" i="21" s="1"/>
  <c r="J707" i="21"/>
  <c r="K707" i="21" s="1"/>
  <c r="J586" i="21"/>
  <c r="K586" i="21" s="1"/>
  <c r="J35" i="21"/>
  <c r="K35" i="21" s="1"/>
  <c r="J60" i="21"/>
  <c r="K60" i="21" s="1"/>
  <c r="J539" i="21"/>
  <c r="K539" i="21" s="1"/>
  <c r="J540" i="21"/>
  <c r="K540" i="21" s="1"/>
  <c r="J61" i="21"/>
  <c r="K61" i="21" s="1"/>
  <c r="J204" i="21"/>
  <c r="K204" i="21" s="1"/>
  <c r="J36" i="21"/>
  <c r="K36" i="21" s="1"/>
  <c r="J564" i="21"/>
  <c r="K564" i="21" s="1"/>
  <c r="J565" i="21"/>
  <c r="K565" i="21" s="1"/>
  <c r="J372" i="21"/>
  <c r="K372" i="21" s="1"/>
  <c r="J708" i="21"/>
  <c r="K708" i="21" s="1"/>
  <c r="J396" i="21"/>
  <c r="K396" i="21" s="1"/>
  <c r="J541" i="21"/>
  <c r="K541" i="21" s="1"/>
  <c r="J228" i="21"/>
  <c r="K228" i="21" s="1"/>
  <c r="J397" i="21"/>
  <c r="K397" i="21" s="1"/>
  <c r="J37" i="21"/>
  <c r="K37" i="21" s="1"/>
  <c r="J229" i="21"/>
  <c r="K229" i="21" s="1"/>
  <c r="J205" i="21"/>
  <c r="K205" i="21" s="1"/>
  <c r="J710" i="21"/>
  <c r="K710" i="21" s="1"/>
  <c r="J709" i="21"/>
  <c r="K709" i="21" s="1"/>
  <c r="J373" i="21"/>
  <c r="K373" i="21" s="1"/>
  <c r="J45" i="21"/>
  <c r="K45" i="21" s="1"/>
  <c r="J627" i="21"/>
  <c r="K627" i="21" s="1"/>
  <c r="J209" i="21"/>
  <c r="K209" i="21" s="1"/>
  <c r="J383" i="21"/>
  <c r="K383" i="21" s="1"/>
  <c r="J48" i="21"/>
  <c r="K48" i="21" s="1"/>
  <c r="J65" i="21"/>
  <c r="K65" i="21" s="1"/>
  <c r="J236" i="21"/>
  <c r="K236" i="21" s="1"/>
  <c r="J579" i="21"/>
  <c r="K579" i="21" s="1"/>
  <c r="J70" i="21"/>
  <c r="K70" i="21" s="1"/>
  <c r="J71" i="21"/>
  <c r="K71" i="21" s="1"/>
  <c r="J44" i="21"/>
  <c r="K44" i="21" s="1"/>
  <c r="J213" i="21"/>
  <c r="K213" i="21" s="1"/>
  <c r="J43" i="21"/>
  <c r="K43" i="21" s="1"/>
  <c r="J232" i="21"/>
  <c r="K232" i="21" s="1"/>
  <c r="J575" i="21"/>
  <c r="K575" i="21" s="1"/>
  <c r="J381" i="21"/>
  <c r="K381" i="21" s="1"/>
  <c r="J291" i="21"/>
  <c r="K291" i="21" s="1"/>
  <c r="J380" i="21"/>
  <c r="K380" i="21" s="1"/>
  <c r="J241" i="21"/>
  <c r="K241" i="21" s="1"/>
  <c r="J547" i="21"/>
  <c r="K547" i="21" s="1"/>
  <c r="J66" i="21"/>
  <c r="K66" i="21" s="1"/>
  <c r="J74" i="21"/>
  <c r="K74" i="21" s="1"/>
  <c r="J233" i="21"/>
  <c r="K233" i="21" s="1"/>
  <c r="J403" i="21"/>
  <c r="K403" i="21" s="1"/>
  <c r="J212" i="21"/>
  <c r="K212" i="21" s="1"/>
  <c r="J240" i="21"/>
  <c r="K240" i="21" s="1"/>
  <c r="J39" i="21"/>
  <c r="K39" i="21" s="1"/>
  <c r="J243" i="21"/>
  <c r="K243" i="21" s="1"/>
  <c r="J566" i="21"/>
  <c r="K566" i="21" s="1"/>
  <c r="J386" i="21"/>
  <c r="K386" i="21" s="1"/>
  <c r="J567" i="21"/>
  <c r="K567" i="21" s="1"/>
  <c r="J409" i="21"/>
  <c r="K409" i="21" s="1"/>
  <c r="J67" i="21"/>
  <c r="K67" i="21" s="1"/>
  <c r="J555" i="21"/>
  <c r="K555" i="21" s="1"/>
  <c r="J483" i="21"/>
  <c r="K483" i="21" s="1"/>
  <c r="J38" i="21"/>
  <c r="K38" i="21" s="1"/>
  <c r="J219" i="21"/>
  <c r="K219" i="21" s="1"/>
  <c r="J51" i="21"/>
  <c r="K51" i="21" s="1"/>
  <c r="J147" i="21"/>
  <c r="K147" i="21" s="1"/>
  <c r="J398" i="21"/>
  <c r="K398" i="21" s="1"/>
  <c r="J459" i="21"/>
  <c r="K459" i="21" s="1"/>
  <c r="J713" i="21"/>
  <c r="K713" i="21" s="1"/>
  <c r="J375" i="21"/>
  <c r="K375" i="21" s="1"/>
  <c r="J402" i="21"/>
  <c r="K402" i="21" s="1"/>
  <c r="J41" i="21"/>
  <c r="K41" i="21" s="1"/>
  <c r="J405" i="21"/>
  <c r="K405" i="21" s="1"/>
  <c r="J384" i="21"/>
  <c r="K384" i="21" s="1"/>
  <c r="J379" i="21"/>
  <c r="K379" i="21" s="1"/>
  <c r="J267" i="21"/>
  <c r="K267" i="21" s="1"/>
  <c r="J385" i="21"/>
  <c r="K385" i="21" s="1"/>
  <c r="J239" i="21"/>
  <c r="K239" i="21" s="1"/>
  <c r="J404" i="21"/>
  <c r="K404" i="21" s="1"/>
  <c r="J714" i="21"/>
  <c r="K714" i="21" s="1"/>
  <c r="J315" i="21"/>
  <c r="K315" i="21" s="1"/>
  <c r="J237" i="21"/>
  <c r="K237" i="21" s="1"/>
  <c r="J206" i="21"/>
  <c r="K206" i="21" s="1"/>
  <c r="J217" i="21"/>
  <c r="K217" i="21" s="1"/>
  <c r="J75" i="21"/>
  <c r="K75" i="21" s="1"/>
  <c r="J378" i="21"/>
  <c r="K378" i="21" s="1"/>
  <c r="J230" i="21"/>
  <c r="K230" i="21" s="1"/>
  <c r="J507" i="21"/>
  <c r="K507" i="21" s="1"/>
  <c r="J210" i="21"/>
  <c r="K210" i="21" s="1"/>
  <c r="J407" i="21"/>
  <c r="K407" i="21" s="1"/>
  <c r="J64" i="21"/>
  <c r="K64" i="21" s="1"/>
  <c r="J410" i="21"/>
  <c r="K410" i="21" s="1"/>
  <c r="J238" i="21"/>
  <c r="K238" i="21" s="1"/>
  <c r="J574" i="21"/>
  <c r="K574" i="21" s="1"/>
  <c r="J603" i="21"/>
  <c r="K603" i="21" s="1"/>
  <c r="J411" i="21"/>
  <c r="K411" i="21" s="1"/>
  <c r="J401" i="21"/>
  <c r="K401" i="21" s="1"/>
  <c r="J721" i="21"/>
  <c r="K721" i="21" s="1"/>
  <c r="J207" i="21"/>
  <c r="K207" i="21" s="1"/>
  <c r="J553" i="21"/>
  <c r="K553" i="21" s="1"/>
  <c r="J123" i="21"/>
  <c r="K123" i="21" s="1"/>
  <c r="J548" i="21"/>
  <c r="K548" i="21" s="1"/>
  <c r="J214" i="21"/>
  <c r="K214" i="21" s="1"/>
  <c r="J215" i="21"/>
  <c r="K215" i="21" s="1"/>
  <c r="J387" i="21"/>
  <c r="K387" i="21" s="1"/>
  <c r="J63" i="21"/>
  <c r="K63" i="21" s="1"/>
  <c r="J46" i="21"/>
  <c r="K46" i="21" s="1"/>
  <c r="J72" i="21"/>
  <c r="K72" i="21" s="1"/>
  <c r="J62" i="21"/>
  <c r="K62" i="21" s="1"/>
  <c r="J40" i="21"/>
  <c r="K40" i="21" s="1"/>
  <c r="J218" i="21"/>
  <c r="K218" i="21" s="1"/>
  <c r="J47" i="21"/>
  <c r="K47" i="21" s="1"/>
  <c r="J435" i="21"/>
  <c r="K435" i="21" s="1"/>
  <c r="J376" i="21"/>
  <c r="K376" i="21" s="1"/>
  <c r="J722" i="21"/>
  <c r="K722" i="21" s="1"/>
  <c r="I86" i="21"/>
  <c r="K86" i="21" s="1"/>
  <c r="I425" i="21"/>
  <c r="K425" i="21" s="1"/>
  <c r="I161" i="21"/>
  <c r="K161" i="21" s="1"/>
  <c r="I327" i="21"/>
  <c r="K327" i="21" s="1"/>
  <c r="I21" i="21"/>
  <c r="K21" i="21" s="1"/>
  <c r="J406" i="21"/>
  <c r="K406" i="21" s="1"/>
  <c r="I5387" i="21"/>
  <c r="K5387" i="21" s="1"/>
  <c r="I5627" i="21"/>
  <c r="K5627" i="21" s="1"/>
  <c r="I5843" i="21"/>
  <c r="K5843" i="21" s="1"/>
  <c r="I5363" i="21"/>
  <c r="K5363" i="21" s="1"/>
  <c r="I5171" i="21"/>
  <c r="K5171" i="21" s="1"/>
  <c r="I5459" i="21"/>
  <c r="K5459" i="21" s="1"/>
  <c r="I5819" i="21"/>
  <c r="K5819" i="21" s="1"/>
  <c r="I5483" i="21"/>
  <c r="K5483" i="21" s="1"/>
  <c r="I5315" i="21"/>
  <c r="K5315" i="21" s="1"/>
  <c r="I5795" i="21"/>
  <c r="K5795" i="21" s="1"/>
  <c r="I5219" i="21"/>
  <c r="K5219" i="21" s="1"/>
  <c r="I5507" i="21"/>
  <c r="K5507" i="21" s="1"/>
  <c r="I5147" i="21"/>
  <c r="K5147" i="21" s="1"/>
  <c r="I5723" i="21"/>
  <c r="K5723" i="21" s="1"/>
  <c r="I5339" i="21"/>
  <c r="K5339" i="21" s="1"/>
  <c r="I5195" i="21"/>
  <c r="K5195" i="21" s="1"/>
  <c r="I5651" i="21"/>
  <c r="K5651" i="21" s="1"/>
  <c r="I5148" i="21"/>
  <c r="K5148" i="21" s="1"/>
  <c r="I5555" i="21"/>
  <c r="K5555" i="21" s="1"/>
  <c r="I5796" i="21"/>
  <c r="K5796" i="21" s="1"/>
  <c r="I5531" i="21"/>
  <c r="K5531" i="21" s="1"/>
  <c r="I5291" i="21"/>
  <c r="K5291" i="21" s="1"/>
  <c r="I5675" i="21"/>
  <c r="K5675" i="21" s="1"/>
  <c r="I5724" i="21"/>
  <c r="K5724" i="21" s="1"/>
  <c r="I5508" i="21"/>
  <c r="K5508" i="21" s="1"/>
  <c r="I5172" i="21"/>
  <c r="K5172" i="21" s="1"/>
  <c r="I5364" i="21"/>
  <c r="K5364" i="21" s="1"/>
  <c r="I5820" i="21"/>
  <c r="K5820" i="21" s="1"/>
  <c r="I5821" i="21"/>
  <c r="K5821" i="21" s="1"/>
  <c r="I5317" i="21"/>
  <c r="K5317" i="21" s="1"/>
  <c r="I5557" i="21"/>
  <c r="K5557" i="21" s="1"/>
  <c r="I5340" i="21"/>
  <c r="K5340" i="21" s="1"/>
  <c r="I5844" i="21"/>
  <c r="K5844" i="21" s="1"/>
  <c r="I5652" i="21"/>
  <c r="K5652" i="21" s="1"/>
  <c r="I5629" i="21"/>
  <c r="K5629" i="21" s="1"/>
  <c r="I5197" i="21"/>
  <c r="K5197" i="21" s="1"/>
  <c r="I5293" i="21"/>
  <c r="K5293" i="21" s="1"/>
  <c r="I5461" i="21"/>
  <c r="K5461" i="21" s="1"/>
  <c r="I5677" i="21"/>
  <c r="K5677" i="21" s="1"/>
  <c r="I5292" i="21"/>
  <c r="K5292" i="21" s="1"/>
  <c r="I5532" i="21"/>
  <c r="K5532" i="21" s="1"/>
  <c r="I5797" i="21"/>
  <c r="K5797" i="21" s="1"/>
  <c r="I5556" i="21"/>
  <c r="K5556" i="21" s="1"/>
  <c r="I5389" i="21"/>
  <c r="K5389" i="21" s="1"/>
  <c r="I5460" i="21"/>
  <c r="K5460" i="21" s="1"/>
  <c r="I5484" i="21"/>
  <c r="K5484" i="21" s="1"/>
  <c r="I5676" i="21"/>
  <c r="K5676" i="21" s="1"/>
  <c r="I5485" i="21"/>
  <c r="K5485" i="21" s="1"/>
  <c r="I5173" i="21"/>
  <c r="K5173" i="21" s="1"/>
  <c r="I5388" i="21"/>
  <c r="K5388" i="21" s="1"/>
  <c r="I5196" i="21"/>
  <c r="K5196" i="21" s="1"/>
  <c r="I5316" i="21"/>
  <c r="K5316" i="21" s="1"/>
  <c r="I5220" i="21"/>
  <c r="K5220" i="21" s="1"/>
  <c r="I5845" i="21"/>
  <c r="K5845" i="21" s="1"/>
  <c r="I5628" i="21"/>
  <c r="K5628" i="21" s="1"/>
  <c r="I5630" i="21"/>
  <c r="K5630" i="21" s="1"/>
  <c r="I5341" i="21"/>
  <c r="K5341" i="21" s="1"/>
  <c r="I5149" i="21"/>
  <c r="K5149" i="21" s="1"/>
  <c r="I5653" i="21"/>
  <c r="K5653" i="21" s="1"/>
  <c r="I5533" i="21"/>
  <c r="K5533" i="21" s="1"/>
  <c r="I5678" i="21"/>
  <c r="K5678" i="21" s="1"/>
  <c r="I5822" i="21"/>
  <c r="K5822" i="21" s="1"/>
  <c r="I5365" i="21"/>
  <c r="K5365" i="21" s="1"/>
  <c r="I5725" i="21"/>
  <c r="K5725" i="21" s="1"/>
  <c r="I5509" i="21"/>
  <c r="K5509" i="21" s="1"/>
  <c r="I5221" i="21"/>
  <c r="K5221" i="21" s="1"/>
  <c r="I5402" i="21"/>
  <c r="K5402" i="21" s="1"/>
  <c r="I5658" i="21"/>
  <c r="K5658" i="21" s="1"/>
  <c r="I5226" i="21"/>
  <c r="K5226" i="21" s="1"/>
  <c r="I5370" i="21"/>
  <c r="K5370" i="21" s="1"/>
  <c r="I5738" i="21"/>
  <c r="K5738" i="21" s="1"/>
  <c r="J3261" i="21"/>
  <c r="K3261" i="21" s="1"/>
  <c r="I426" i="21"/>
  <c r="K426" i="21" s="1"/>
  <c r="J3576" i="21"/>
  <c r="K3576" i="21" s="1"/>
  <c r="I2857" i="21"/>
  <c r="K2857" i="21" s="1"/>
  <c r="I5326" i="21"/>
  <c r="K5326" i="21" s="1"/>
  <c r="J3092" i="21"/>
  <c r="K3092" i="21" s="1"/>
  <c r="I5849" i="21"/>
  <c r="K5849" i="21" s="1"/>
  <c r="I496" i="21"/>
  <c r="K496" i="21" s="1"/>
  <c r="J3123" i="21"/>
  <c r="K3123" i="21" s="1"/>
  <c r="I5804" i="21"/>
  <c r="K5804" i="21" s="1"/>
  <c r="I2371" i="21"/>
  <c r="K2371" i="21" s="1"/>
  <c r="I5535" i="21"/>
  <c r="K5535" i="21" s="1"/>
  <c r="I2467" i="21"/>
  <c r="K2467" i="21" s="1"/>
  <c r="I2534" i="21"/>
  <c r="K2534" i="21" s="1"/>
  <c r="I2441" i="21"/>
  <c r="K2441" i="21" s="1"/>
  <c r="I5391" i="21"/>
  <c r="K5391" i="21" s="1"/>
  <c r="I2639" i="21"/>
  <c r="K2639" i="21" s="1"/>
  <c r="I5487" i="21"/>
  <c r="K5487" i="21" s="1"/>
  <c r="I330" i="21"/>
  <c r="K330" i="21" s="1"/>
  <c r="I278" i="21"/>
  <c r="K278" i="21" s="1"/>
  <c r="I5375" i="21"/>
  <c r="K5375" i="21" s="1"/>
  <c r="J3235" i="21"/>
  <c r="K3235" i="21" s="1"/>
  <c r="I2856" i="21"/>
  <c r="K2856" i="21" s="1"/>
  <c r="I5562" i="21"/>
  <c r="K5562" i="21" s="1"/>
  <c r="I5159" i="21"/>
  <c r="K5159" i="21" s="1"/>
  <c r="I5656" i="21"/>
  <c r="K5656" i="21" s="1"/>
  <c r="I2679" i="21"/>
  <c r="K2679" i="21" s="1"/>
  <c r="I5493" i="21"/>
  <c r="K5493" i="21" s="1"/>
  <c r="I5498" i="21"/>
  <c r="K5498" i="21" s="1"/>
  <c r="I5401" i="21"/>
  <c r="K5401" i="21" s="1"/>
  <c r="I5730" i="21"/>
  <c r="K5730" i="21" s="1"/>
  <c r="I2210" i="21"/>
  <c r="K2210" i="21" s="1"/>
  <c r="I625" i="21"/>
  <c r="K625" i="21" s="1"/>
  <c r="I5399" i="21"/>
  <c r="K5399" i="21" s="1"/>
  <c r="I2375" i="21"/>
  <c r="K2375" i="21" s="1"/>
  <c r="I449" i="21"/>
  <c r="K449" i="21" s="1"/>
  <c r="I2516" i="21"/>
  <c r="K2516" i="21" s="1"/>
  <c r="I695" i="21"/>
  <c r="K695" i="21" s="1"/>
  <c r="I5328" i="21"/>
  <c r="K5328" i="21" s="1"/>
  <c r="I115" i="21"/>
  <c r="K115" i="21" s="1"/>
  <c r="I5690" i="21"/>
  <c r="K5690" i="21" s="1"/>
  <c r="I5367" i="21"/>
  <c r="K5367" i="21" s="1"/>
  <c r="I356" i="21"/>
  <c r="K356" i="21" s="1"/>
  <c r="I5733" i="21"/>
  <c r="K5733" i="21" s="1"/>
  <c r="I5492" i="21"/>
  <c r="K5492" i="21" s="1"/>
  <c r="I5537" i="21"/>
  <c r="K5537" i="21" s="1"/>
  <c r="J3094" i="21"/>
  <c r="K3094" i="21" s="1"/>
  <c r="I2449" i="21"/>
  <c r="K2449" i="21" s="1"/>
  <c r="J3339" i="21"/>
  <c r="K3339" i="21" s="1"/>
  <c r="I2515" i="21"/>
  <c r="K2515" i="21" s="1"/>
  <c r="I8315" i="21"/>
  <c r="K8315" i="21" s="1"/>
  <c r="I8579" i="21"/>
  <c r="K8579" i="21" s="1"/>
  <c r="I8387" i="21"/>
  <c r="K8387" i="21" s="1"/>
  <c r="I8411" i="21"/>
  <c r="K8411" i="21" s="1"/>
  <c r="I8699" i="21"/>
  <c r="K8699" i="21" s="1"/>
  <c r="I8219" i="21"/>
  <c r="K8219" i="21" s="1"/>
  <c r="I8507" i="21"/>
  <c r="K8507" i="21" s="1"/>
  <c r="I8651" i="21"/>
  <c r="K8651" i="21" s="1"/>
  <c r="I8483" i="21"/>
  <c r="K8483" i="21" s="1"/>
  <c r="I8363" i="21"/>
  <c r="K8363" i="21" s="1"/>
  <c r="I8747" i="21"/>
  <c r="K8747" i="21" s="1"/>
  <c r="I8723" i="21"/>
  <c r="K8723" i="21" s="1"/>
  <c r="I8675" i="21"/>
  <c r="K8675" i="21" s="1"/>
  <c r="I8051" i="21"/>
  <c r="K8051" i="21" s="1"/>
  <c r="I8243" i="21"/>
  <c r="K8243" i="21" s="1"/>
  <c r="I8171" i="21"/>
  <c r="K8171" i="21" s="1"/>
  <c r="I8555" i="21"/>
  <c r="K8555" i="21" s="1"/>
  <c r="I8147" i="21"/>
  <c r="K8147" i="21" s="1"/>
  <c r="I8339" i="21"/>
  <c r="K8339" i="21" s="1"/>
  <c r="I8075" i="21"/>
  <c r="K8075" i="21" s="1"/>
  <c r="I8388" i="21"/>
  <c r="K8388" i="21" s="1"/>
  <c r="I8195" i="21"/>
  <c r="K8195" i="21" s="1"/>
  <c r="I8531" i="21"/>
  <c r="K8531" i="21" s="1"/>
  <c r="I8580" i="21"/>
  <c r="K8580" i="21" s="1"/>
  <c r="I8173" i="21"/>
  <c r="K8173" i="21" s="1"/>
  <c r="I8557" i="21"/>
  <c r="K8557" i="21" s="1"/>
  <c r="I8532" i="21"/>
  <c r="K8532" i="21" s="1"/>
  <c r="I8676" i="21"/>
  <c r="K8676" i="21" s="1"/>
  <c r="I8316" i="21"/>
  <c r="K8316" i="21" s="1"/>
  <c r="I8653" i="21"/>
  <c r="K8653" i="21" s="1"/>
  <c r="I8172" i="21"/>
  <c r="K8172" i="21" s="1"/>
  <c r="I8508" i="21"/>
  <c r="K8508" i="21" s="1"/>
  <c r="I8052" i="21"/>
  <c r="K8052" i="21" s="1"/>
  <c r="I8700" i="21"/>
  <c r="K8700" i="21" s="1"/>
  <c r="I8701" i="21"/>
  <c r="K8701" i="21" s="1"/>
  <c r="I8652" i="21"/>
  <c r="K8652" i="21" s="1"/>
  <c r="I8244" i="21"/>
  <c r="K8244" i="21" s="1"/>
  <c r="I8197" i="21"/>
  <c r="K8197" i="21" s="1"/>
  <c r="I8485" i="21"/>
  <c r="K8485" i="21" s="1"/>
  <c r="I8413" i="21"/>
  <c r="K8413" i="21" s="1"/>
  <c r="I8725" i="21"/>
  <c r="K8725" i="21" s="1"/>
  <c r="I8196" i="21"/>
  <c r="K8196" i="21" s="1"/>
  <c r="I8053" i="21"/>
  <c r="K8053" i="21" s="1"/>
  <c r="I8076" i="21"/>
  <c r="K8076" i="21" s="1"/>
  <c r="I8077" i="21"/>
  <c r="K8077" i="21" s="1"/>
  <c r="I8484" i="21"/>
  <c r="K8484" i="21" s="1"/>
  <c r="I8509" i="21"/>
  <c r="K8509" i="21" s="1"/>
  <c r="I8748" i="21"/>
  <c r="K8748" i="21" s="1"/>
  <c r="I8340" i="21"/>
  <c r="K8340" i="21" s="1"/>
  <c r="I8556" i="21"/>
  <c r="K8556" i="21" s="1"/>
  <c r="I8341" i="21"/>
  <c r="K8341" i="21" s="1"/>
  <c r="I8412" i="21"/>
  <c r="K8412" i="21" s="1"/>
  <c r="I8148" i="21"/>
  <c r="K8148" i="21" s="1"/>
  <c r="I8149" i="21"/>
  <c r="K8149" i="21" s="1"/>
  <c r="I8364" i="21"/>
  <c r="K8364" i="21" s="1"/>
  <c r="I8365" i="21"/>
  <c r="K8365" i="21" s="1"/>
  <c r="I8221" i="21"/>
  <c r="K8221" i="21" s="1"/>
  <c r="I8677" i="21"/>
  <c r="K8677" i="21" s="1"/>
  <c r="I8724" i="21"/>
  <c r="K8724" i="21" s="1"/>
  <c r="I8220" i="21"/>
  <c r="K8220" i="21" s="1"/>
  <c r="I8317" i="21"/>
  <c r="K8317" i="21" s="1"/>
  <c r="I8245" i="21"/>
  <c r="K8245" i="21" s="1"/>
  <c r="I8174" i="21"/>
  <c r="K8174" i="21" s="1"/>
  <c r="I8533" i="21"/>
  <c r="K8533" i="21" s="1"/>
  <c r="I8749" i="21"/>
  <c r="K8749" i="21" s="1"/>
  <c r="I8389" i="21"/>
  <c r="K8389" i="21" s="1"/>
  <c r="I8581" i="21"/>
  <c r="K8581" i="21" s="1"/>
  <c r="I5342" i="21"/>
  <c r="K5342" i="21" s="1"/>
  <c r="I601" i="21"/>
  <c r="K601" i="21" s="1"/>
  <c r="I5567" i="21"/>
  <c r="K5567" i="21" s="1"/>
  <c r="I8683" i="21"/>
  <c r="K8683" i="21" s="1"/>
  <c r="I5178" i="21"/>
  <c r="K5178" i="21" s="1"/>
  <c r="I5473" i="21"/>
  <c r="K5473" i="21" s="1"/>
  <c r="I3648" i="21"/>
  <c r="K3648" i="21" s="1"/>
  <c r="I8254" i="21"/>
  <c r="K8254" i="21" s="1"/>
  <c r="I2870" i="21"/>
  <c r="K2870" i="21" s="1"/>
  <c r="I8497" i="21"/>
  <c r="K8497" i="21" s="1"/>
  <c r="I3111" i="21"/>
  <c r="K3111" i="21" s="1"/>
  <c r="I8186" i="21"/>
  <c r="K8186" i="21" s="1"/>
  <c r="I8255" i="21"/>
  <c r="K8255" i="21" s="1"/>
  <c r="I8687" i="21"/>
  <c r="K8687" i="21" s="1"/>
  <c r="I8659" i="21"/>
  <c r="K8659" i="21" s="1"/>
  <c r="I8712" i="21"/>
  <c r="K8712" i="21" s="1"/>
  <c r="I2031" i="21"/>
  <c r="K2031" i="21" s="1"/>
  <c r="J675" i="21"/>
  <c r="K675" i="21" s="1"/>
  <c r="I5853" i="21"/>
  <c r="K5853" i="21" s="1"/>
  <c r="I8179" i="21"/>
  <c r="K8179" i="21" s="1"/>
  <c r="I2110" i="21"/>
  <c r="K2110" i="21" s="1"/>
  <c r="I5727" i="21"/>
  <c r="K5727" i="21" s="1"/>
  <c r="I5636" i="21"/>
  <c r="K5636" i="21" s="1"/>
  <c r="I2490" i="21"/>
  <c r="K2490" i="21" s="1"/>
  <c r="I8182" i="21"/>
  <c r="K8182" i="21" s="1"/>
  <c r="I8080" i="21"/>
  <c r="K8080" i="21" s="1"/>
  <c r="I2180" i="21"/>
  <c r="K2180" i="21" s="1"/>
  <c r="I8344" i="21"/>
  <c r="K8344" i="21" s="1"/>
  <c r="I1651" i="21"/>
  <c r="K1651" i="21" s="1"/>
  <c r="I3014" i="21"/>
  <c r="K3014" i="21" s="1"/>
  <c r="J3429" i="21"/>
  <c r="K3429" i="21" s="1"/>
  <c r="J5908" i="21"/>
  <c r="K5908" i="21" s="1"/>
  <c r="J6342" i="21"/>
  <c r="K6342" i="21" s="1"/>
  <c r="J6533" i="21"/>
  <c r="K6533" i="21" s="1"/>
  <c r="J5958" i="21"/>
  <c r="K5958" i="21" s="1"/>
  <c r="J6029" i="21"/>
  <c r="K6029" i="21" s="1"/>
  <c r="J6222" i="21"/>
  <c r="K6222" i="21" s="1"/>
  <c r="J6316" i="21"/>
  <c r="K6316" i="21" s="1"/>
  <c r="J6438" i="21"/>
  <c r="K6438" i="21" s="1"/>
  <c r="J6172" i="21"/>
  <c r="K6172" i="21" s="1"/>
  <c r="J6390" i="21"/>
  <c r="K6390" i="21" s="1"/>
  <c r="J5884" i="21"/>
  <c r="K5884" i="21" s="1"/>
  <c r="J6293" i="21"/>
  <c r="K6293" i="21" s="1"/>
  <c r="J5909" i="21"/>
  <c r="K5909" i="21" s="1"/>
  <c r="J6460" i="21"/>
  <c r="K6460" i="21" s="1"/>
  <c r="J6484" i="21"/>
  <c r="K6484" i="21" s="1"/>
  <c r="J5981" i="21"/>
  <c r="K5981" i="21" s="1"/>
  <c r="J6030" i="21"/>
  <c r="K6030" i="21" s="1"/>
  <c r="J6365" i="21"/>
  <c r="K6365" i="21" s="1"/>
  <c r="J6510" i="21"/>
  <c r="K6510" i="21" s="1"/>
  <c r="J6006" i="21"/>
  <c r="K6006" i="21" s="1"/>
  <c r="J6148" i="21"/>
  <c r="K6148" i="21" s="1"/>
  <c r="J5860" i="21"/>
  <c r="K5860" i="21" s="1"/>
  <c r="J6149" i="21"/>
  <c r="K6149" i="21" s="1"/>
  <c r="J6174" i="21"/>
  <c r="K6174" i="21" s="1"/>
  <c r="J6294" i="21"/>
  <c r="K6294" i="21" s="1"/>
  <c r="J5956" i="21"/>
  <c r="K5956" i="21" s="1"/>
  <c r="J6508" i="21"/>
  <c r="K6508" i="21" s="1"/>
  <c r="J6317" i="21"/>
  <c r="K6317" i="21" s="1"/>
  <c r="J5933" i="21"/>
  <c r="K5933" i="21" s="1"/>
  <c r="J6078" i="21"/>
  <c r="K6078" i="21" s="1"/>
  <c r="J6198" i="21"/>
  <c r="K6198" i="21" s="1"/>
  <c r="J6463" i="21"/>
  <c r="K6463" i="21" s="1"/>
  <c r="J6487" i="21"/>
  <c r="K6487" i="21" s="1"/>
  <c r="J6580" i="21"/>
  <c r="K6580" i="21" s="1"/>
  <c r="J6197" i="21"/>
  <c r="K6197" i="21" s="1"/>
  <c r="J5982" i="21"/>
  <c r="K5982" i="21" s="1"/>
  <c r="J6102" i="21"/>
  <c r="K6102" i="21" s="1"/>
  <c r="J5980" i="21"/>
  <c r="K5980" i="21" s="1"/>
  <c r="J6028" i="21"/>
  <c r="K6028" i="21" s="1"/>
  <c r="J6269" i="21"/>
  <c r="K6269" i="21" s="1"/>
  <c r="J5885" i="21"/>
  <c r="K5885" i="21" s="1"/>
  <c r="J6532" i="21"/>
  <c r="K6532" i="21" s="1"/>
  <c r="J6414" i="21"/>
  <c r="K6414" i="21" s="1"/>
  <c r="J6437" i="21"/>
  <c r="K6437" i="21" s="1"/>
  <c r="J5862" i="21"/>
  <c r="K5862" i="21" s="1"/>
  <c r="J6364" i="21"/>
  <c r="K6364" i="21" s="1"/>
  <c r="J6268" i="21"/>
  <c r="K6268" i="21" s="1"/>
  <c r="J6196" i="21"/>
  <c r="K6196" i="21" s="1"/>
  <c r="J6053" i="21"/>
  <c r="K6053" i="21" s="1"/>
  <c r="J6318" i="21"/>
  <c r="K6318" i="21" s="1"/>
  <c r="J6581" i="21"/>
  <c r="K6581" i="21" s="1"/>
  <c r="J5910" i="21"/>
  <c r="K5910" i="21" s="1"/>
  <c r="J6076" i="21"/>
  <c r="K6076" i="21" s="1"/>
  <c r="J6004" i="21"/>
  <c r="K6004" i="21" s="1"/>
  <c r="J6221" i="21"/>
  <c r="K6221" i="21" s="1"/>
  <c r="J6557" i="21"/>
  <c r="K6557" i="21" s="1"/>
  <c r="J6436" i="21"/>
  <c r="K6436" i="21" s="1"/>
  <c r="J6244" i="21"/>
  <c r="K6244" i="21" s="1"/>
  <c r="J6534" i="21"/>
  <c r="K6534" i="21" s="1"/>
  <c r="J6220" i="21"/>
  <c r="K6220" i="21" s="1"/>
  <c r="J6558" i="21"/>
  <c r="K6558" i="21" s="1"/>
  <c r="J6101" i="21"/>
  <c r="K6101" i="21" s="1"/>
  <c r="J6389" i="21"/>
  <c r="K6389" i="21" s="1"/>
  <c r="J5932" i="21"/>
  <c r="K5932" i="21" s="1"/>
  <c r="J6246" i="21"/>
  <c r="K6246" i="21" s="1"/>
  <c r="J6054" i="21"/>
  <c r="K6054" i="21" s="1"/>
  <c r="J6486" i="21"/>
  <c r="K6486" i="21" s="1"/>
  <c r="J6052" i="21"/>
  <c r="K6052" i="21" s="1"/>
  <c r="J6005" i="21"/>
  <c r="K6005" i="21" s="1"/>
  <c r="J6077" i="21"/>
  <c r="K6077" i="21" s="1"/>
  <c r="J6485" i="21"/>
  <c r="K6485" i="21" s="1"/>
  <c r="J5861" i="21"/>
  <c r="K5861" i="21" s="1"/>
  <c r="J6124" i="21"/>
  <c r="K6124" i="21" s="1"/>
  <c r="J6509" i="21"/>
  <c r="K6509" i="21" s="1"/>
  <c r="J6292" i="21"/>
  <c r="K6292" i="21" s="1"/>
  <c r="J6341" i="21"/>
  <c r="K6341" i="21" s="1"/>
  <c r="J5934" i="21"/>
  <c r="K5934" i="21" s="1"/>
  <c r="J6150" i="21"/>
  <c r="K6150" i="21" s="1"/>
  <c r="J5886" i="21"/>
  <c r="K5886" i="21" s="1"/>
  <c r="J6582" i="21"/>
  <c r="K6582" i="21" s="1"/>
  <c r="J6366" i="21"/>
  <c r="K6366" i="21" s="1"/>
  <c r="J6245" i="21"/>
  <c r="K6245" i="21" s="1"/>
  <c r="J6556" i="21"/>
  <c r="K6556" i="21" s="1"/>
  <c r="J6583" i="21"/>
  <c r="K6583" i="21" s="1"/>
  <c r="J6413" i="21"/>
  <c r="K6413" i="21" s="1"/>
  <c r="J6126" i="21"/>
  <c r="K6126" i="21" s="1"/>
  <c r="J6173" i="21"/>
  <c r="K6173" i="21" s="1"/>
  <c r="J5957" i="21"/>
  <c r="K5957" i="21" s="1"/>
  <c r="J6461" i="21"/>
  <c r="K6461" i="21" s="1"/>
  <c r="J6125" i="21"/>
  <c r="K6125" i="21" s="1"/>
  <c r="J6462" i="21"/>
  <c r="K6462" i="21" s="1"/>
  <c r="J6412" i="21"/>
  <c r="K6412" i="21" s="1"/>
  <c r="J6100" i="21"/>
  <c r="K6100" i="21" s="1"/>
  <c r="J6270" i="21"/>
  <c r="K6270" i="21" s="1"/>
  <c r="J6388" i="21"/>
  <c r="K6388" i="21" s="1"/>
  <c r="J6340" i="21"/>
  <c r="K6340" i="21" s="1"/>
  <c r="J6055" i="21"/>
  <c r="K6055" i="21" s="1"/>
  <c r="J6008" i="21"/>
  <c r="K6008" i="21" s="1"/>
  <c r="J6152" i="21"/>
  <c r="K6152" i="21" s="1"/>
  <c r="J6128" i="21"/>
  <c r="K6128" i="21" s="1"/>
  <c r="J6151" i="21"/>
  <c r="K6151" i="21" s="1"/>
  <c r="J6535" i="21"/>
  <c r="K6535" i="21" s="1"/>
  <c r="J6176" i="21"/>
  <c r="K6176" i="21" s="1"/>
  <c r="J6127" i="21"/>
  <c r="K6127" i="21" s="1"/>
  <c r="J6296" i="21"/>
  <c r="K6296" i="21" s="1"/>
  <c r="J6344" i="21"/>
  <c r="K6344" i="21" s="1"/>
  <c r="J6199" i="21"/>
  <c r="K6199" i="21" s="1"/>
  <c r="J5887" i="21"/>
  <c r="K5887" i="21" s="1"/>
  <c r="J6271" i="21"/>
  <c r="K6271" i="21" s="1"/>
  <c r="J6247" i="21"/>
  <c r="K6247" i="21" s="1"/>
  <c r="J6343" i="21"/>
  <c r="K6343" i="21" s="1"/>
  <c r="J6536" i="21"/>
  <c r="K6536" i="21" s="1"/>
  <c r="J5960" i="21"/>
  <c r="K5960" i="21" s="1"/>
  <c r="J6223" i="21"/>
  <c r="K6223" i="21" s="1"/>
  <c r="J6559" i="21"/>
  <c r="K6559" i="21" s="1"/>
  <c r="J5888" i="21"/>
  <c r="K5888" i="21" s="1"/>
  <c r="J5936" i="21"/>
  <c r="K5936" i="21" s="1"/>
  <c r="J5911" i="21"/>
  <c r="K5911" i="21" s="1"/>
  <c r="J6295" i="21"/>
  <c r="K6295" i="21" s="1"/>
  <c r="J6248" i="21"/>
  <c r="K6248" i="21" s="1"/>
  <c r="J5983" i="21"/>
  <c r="K5983" i="21" s="1"/>
  <c r="J5864" i="21"/>
  <c r="K5864" i="21" s="1"/>
  <c r="J6032" i="21"/>
  <c r="K6032" i="21" s="1"/>
  <c r="J5935" i="21"/>
  <c r="K5935" i="21" s="1"/>
  <c r="J6319" i="21"/>
  <c r="K6319" i="21" s="1"/>
  <c r="J6224" i="21"/>
  <c r="K6224" i="21" s="1"/>
  <c r="J6079" i="21"/>
  <c r="K6079" i="21" s="1"/>
  <c r="J6104" i="21"/>
  <c r="K6104" i="21" s="1"/>
  <c r="J5863" i="21"/>
  <c r="K5863" i="21" s="1"/>
  <c r="J5959" i="21"/>
  <c r="K5959" i="21" s="1"/>
  <c r="J6031" i="21"/>
  <c r="K6031" i="21" s="1"/>
  <c r="J5912" i="21"/>
  <c r="K5912" i="21" s="1"/>
  <c r="J6367" i="21"/>
  <c r="K6367" i="21" s="1"/>
  <c r="J6175" i="21"/>
  <c r="K6175" i="21" s="1"/>
  <c r="J6440" i="21"/>
  <c r="K6440" i="21" s="1"/>
  <c r="J6439" i="21"/>
  <c r="K6439" i="21" s="1"/>
  <c r="J6415" i="21"/>
  <c r="K6415" i="21" s="1"/>
  <c r="J6391" i="21"/>
  <c r="K6391" i="21" s="1"/>
  <c r="J6056" i="21"/>
  <c r="K6056" i="21" s="1"/>
  <c r="J5984" i="21"/>
  <c r="K5984" i="21" s="1"/>
  <c r="J6320" i="21"/>
  <c r="K6320" i="21" s="1"/>
  <c r="J6007" i="21"/>
  <c r="K6007" i="21" s="1"/>
  <c r="J6080" i="21"/>
  <c r="K6080" i="21" s="1"/>
  <c r="J6272" i="21"/>
  <c r="K6272" i="21" s="1"/>
  <c r="J6103" i="21"/>
  <c r="K6103" i="21" s="1"/>
  <c r="J6200" i="21"/>
  <c r="K6200" i="21" s="1"/>
  <c r="J6511" i="21"/>
  <c r="K6511" i="21" s="1"/>
  <c r="J6393" i="21"/>
  <c r="K6393" i="21" s="1"/>
  <c r="J6488" i="21"/>
  <c r="K6488" i="21" s="1"/>
  <c r="J6464" i="21"/>
  <c r="K6464" i="21" s="1"/>
  <c r="J6584" i="21"/>
  <c r="K6584" i="21" s="1"/>
  <c r="J6560" i="21"/>
  <c r="K6560" i="21" s="1"/>
  <c r="J6512" i="21"/>
  <c r="K6512" i="21" s="1"/>
  <c r="J6368" i="21"/>
  <c r="K6368" i="21" s="1"/>
  <c r="J6392" i="21"/>
  <c r="K6392" i="21" s="1"/>
  <c r="J6416" i="21"/>
  <c r="K6416" i="21" s="1"/>
  <c r="J6105" i="21"/>
  <c r="K6105" i="21" s="1"/>
  <c r="J6537" i="21"/>
  <c r="K6537" i="21" s="1"/>
  <c r="J6129" i="21"/>
  <c r="K6129" i="21" s="1"/>
  <c r="J6345" i="21"/>
  <c r="K6345" i="21" s="1"/>
  <c r="J6298" i="21"/>
  <c r="K6298" i="21" s="1"/>
  <c r="J6513" i="21"/>
  <c r="K6513" i="21" s="1"/>
  <c r="J5865" i="21"/>
  <c r="K5865" i="21" s="1"/>
  <c r="J5961" i="21"/>
  <c r="K5961" i="21" s="1"/>
  <c r="J6297" i="21"/>
  <c r="K6297" i="21" s="1"/>
  <c r="J6057" i="21"/>
  <c r="K6057" i="21" s="1"/>
  <c r="J5913" i="21"/>
  <c r="K5913" i="21" s="1"/>
  <c r="J6273" i="21"/>
  <c r="K6273" i="21" s="1"/>
  <c r="J6562" i="21"/>
  <c r="K6562" i="21" s="1"/>
  <c r="J5914" i="21"/>
  <c r="K5914" i="21" s="1"/>
  <c r="J6441" i="21"/>
  <c r="K6441" i="21" s="1"/>
  <c r="J6369" i="21"/>
  <c r="K6369" i="21" s="1"/>
  <c r="J6033" i="21"/>
  <c r="K6033" i="21" s="1"/>
  <c r="J6202" i="21"/>
  <c r="K6202" i="21" s="1"/>
  <c r="J6177" i="21"/>
  <c r="K6177" i="21" s="1"/>
  <c r="J6561" i="21"/>
  <c r="K6561" i="21" s="1"/>
  <c r="J5937" i="21"/>
  <c r="K5937" i="21" s="1"/>
  <c r="J6201" i="21"/>
  <c r="K6201" i="21" s="1"/>
  <c r="J5889" i="21"/>
  <c r="K5889" i="21" s="1"/>
  <c r="J6249" i="21"/>
  <c r="K6249" i="21" s="1"/>
  <c r="J6225" i="21"/>
  <c r="K6225" i="21" s="1"/>
  <c r="J5985" i="21"/>
  <c r="K5985" i="21" s="1"/>
  <c r="J6153" i="21"/>
  <c r="K6153" i="21" s="1"/>
  <c r="J6585" i="21"/>
  <c r="K6585" i="21" s="1"/>
  <c r="J6009" i="21"/>
  <c r="K6009" i="21" s="1"/>
  <c r="J6081" i="21"/>
  <c r="K6081" i="21" s="1"/>
  <c r="J6370" i="21"/>
  <c r="K6370" i="21" s="1"/>
  <c r="J6321" i="21"/>
  <c r="K6321" i="21" s="1"/>
  <c r="J6417" i="21"/>
  <c r="K6417" i="21" s="1"/>
  <c r="J5938" i="21"/>
  <c r="K5938" i="21" s="1"/>
  <c r="J6465" i="21"/>
  <c r="K6465" i="21" s="1"/>
  <c r="J6130" i="21"/>
  <c r="K6130" i="21" s="1"/>
  <c r="J6489" i="21"/>
  <c r="K6489" i="21" s="1"/>
  <c r="J6587" i="21"/>
  <c r="K6587" i="21" s="1"/>
  <c r="J6443" i="21"/>
  <c r="K6443" i="21" s="1"/>
  <c r="J6514" i="21"/>
  <c r="K6514" i="21" s="1"/>
  <c r="J6034" i="21"/>
  <c r="K6034" i="21" s="1"/>
  <c r="J6251" i="21"/>
  <c r="K6251" i="21" s="1"/>
  <c r="J5915" i="21"/>
  <c r="K5915" i="21" s="1"/>
  <c r="J6082" i="21"/>
  <c r="K6082" i="21" s="1"/>
  <c r="J6466" i="21"/>
  <c r="K6466" i="21" s="1"/>
  <c r="J6322" i="21"/>
  <c r="K6322" i="21" s="1"/>
  <c r="J6538" i="21"/>
  <c r="K6538" i="21" s="1"/>
  <c r="J6419" i="21"/>
  <c r="K6419" i="21" s="1"/>
  <c r="J6346" i="21"/>
  <c r="K6346" i="21" s="1"/>
  <c r="J6178" i="21"/>
  <c r="K6178" i="21" s="1"/>
  <c r="J6394" i="21"/>
  <c r="K6394" i="21" s="1"/>
  <c r="J6154" i="21"/>
  <c r="K6154" i="21" s="1"/>
  <c r="J6442" i="21"/>
  <c r="K6442" i="21" s="1"/>
  <c r="J6107" i="21"/>
  <c r="K6107" i="21" s="1"/>
  <c r="J6490" i="21"/>
  <c r="K6490" i="21" s="1"/>
  <c r="J6586" i="21"/>
  <c r="K6586" i="21" s="1"/>
  <c r="J6083" i="21"/>
  <c r="K6083" i="21" s="1"/>
  <c r="J5866" i="21"/>
  <c r="K5866" i="21" s="1"/>
  <c r="J6418" i="21"/>
  <c r="K6418" i="21" s="1"/>
  <c r="J6106" i="21"/>
  <c r="K6106" i="21" s="1"/>
  <c r="J6275" i="21"/>
  <c r="K6275" i="21" s="1"/>
  <c r="J6250" i="21"/>
  <c r="K6250" i="21" s="1"/>
  <c r="J5962" i="21"/>
  <c r="K5962" i="21" s="1"/>
  <c r="J5890" i="21"/>
  <c r="K5890" i="21" s="1"/>
  <c r="J5986" i="21"/>
  <c r="K5986" i="21" s="1"/>
  <c r="J6467" i="21"/>
  <c r="K6467" i="21" s="1"/>
  <c r="J6010" i="21"/>
  <c r="K6010" i="21" s="1"/>
  <c r="J6226" i="21"/>
  <c r="K6226" i="21" s="1"/>
  <c r="J6274" i="21"/>
  <c r="K6274" i="21" s="1"/>
  <c r="J5939" i="21"/>
  <c r="K5939" i="21" s="1"/>
  <c r="J6058" i="21"/>
  <c r="K6058" i="21" s="1"/>
  <c r="J5940" i="21"/>
  <c r="K5940" i="21" s="1"/>
  <c r="J5941" i="21"/>
  <c r="K5941" i="21" s="1"/>
  <c r="J6253" i="21"/>
  <c r="K6253" i="21" s="1"/>
  <c r="J6276" i="21"/>
  <c r="K6276" i="21" s="1"/>
  <c r="J5916" i="21"/>
  <c r="K5916" i="21" s="1"/>
  <c r="J6084" i="21"/>
  <c r="K6084" i="21" s="1"/>
  <c r="J6444" i="21"/>
  <c r="K6444" i="21" s="1"/>
  <c r="J6468" i="21"/>
  <c r="K6468" i="21" s="1"/>
  <c r="J6588" i="21"/>
  <c r="K6588" i="21" s="1"/>
  <c r="J6445" i="21"/>
  <c r="K6445" i="21" s="1"/>
  <c r="J6085" i="21"/>
  <c r="K6085" i="21" s="1"/>
  <c r="J6421" i="21"/>
  <c r="K6421" i="21" s="1"/>
  <c r="J6108" i="21"/>
  <c r="K6108" i="21" s="1"/>
  <c r="J6589" i="21"/>
  <c r="K6589" i="21" s="1"/>
  <c r="J6420" i="21"/>
  <c r="K6420" i="21" s="1"/>
  <c r="J6252" i="21"/>
  <c r="K6252" i="21" s="1"/>
  <c r="J6277" i="21"/>
  <c r="K6277" i="21" s="1"/>
  <c r="J6109" i="21"/>
  <c r="K6109" i="21" s="1"/>
  <c r="J5918" i="21"/>
  <c r="K5918" i="21" s="1"/>
  <c r="J6254" i="21"/>
  <c r="K6254" i="21" s="1"/>
  <c r="J6469" i="21"/>
  <c r="K6469" i="21" s="1"/>
  <c r="J5917" i="21"/>
  <c r="K5917" i="21" s="1"/>
  <c r="I8065" i="21"/>
  <c r="K8065" i="21" s="1"/>
  <c r="J2567" i="21"/>
  <c r="K2567" i="21" s="1"/>
  <c r="I3206" i="21"/>
  <c r="K3206" i="21" s="1"/>
  <c r="I2129" i="21"/>
  <c r="K2129" i="21" s="1"/>
  <c r="I3191" i="21"/>
  <c r="K3191" i="21" s="1"/>
  <c r="I2040" i="21"/>
  <c r="K2040" i="21" s="1"/>
  <c r="I3617" i="21"/>
  <c r="K3617" i="21" s="1"/>
  <c r="I2708" i="21"/>
  <c r="K2708" i="21" s="1"/>
  <c r="I2665" i="21"/>
  <c r="K2665" i="21" s="1"/>
  <c r="I1694" i="21"/>
  <c r="K1694" i="21" s="1"/>
  <c r="I2034" i="21"/>
  <c r="K2034" i="21" s="1"/>
  <c r="J2402" i="21"/>
  <c r="K2402" i="21" s="1"/>
  <c r="J2419" i="21"/>
  <c r="K2419" i="21" s="1"/>
  <c r="I1771" i="21"/>
  <c r="K1771" i="21" s="1"/>
  <c r="I2656" i="21"/>
  <c r="K2656" i="21" s="1"/>
  <c r="I8204" i="21"/>
  <c r="K8204" i="21" s="1"/>
  <c r="J6425" i="21"/>
  <c r="K6425" i="21" s="1"/>
  <c r="I8081" i="21"/>
  <c r="K8081" i="21" s="1"/>
  <c r="I2616" i="21"/>
  <c r="K2616" i="21" s="1"/>
  <c r="J723" i="21"/>
  <c r="K723" i="21" s="1"/>
  <c r="I5534" i="21"/>
  <c r="K5534" i="21" s="1"/>
  <c r="J6459" i="21"/>
  <c r="K6459" i="21" s="1"/>
  <c r="I3549" i="21"/>
  <c r="K3549" i="21" s="1"/>
  <c r="J7107" i="21"/>
  <c r="K7107" i="21" s="1"/>
  <c r="J568" i="21"/>
  <c r="K568" i="21" s="1"/>
  <c r="J2732" i="21"/>
  <c r="K2732" i="21" s="1"/>
  <c r="I596" i="21"/>
  <c r="K596" i="21" s="1"/>
  <c r="I5827" i="21"/>
  <c r="K5827" i="21" s="1"/>
  <c r="J719" i="21"/>
  <c r="K719" i="21" s="1"/>
  <c r="I2303" i="21"/>
  <c r="K2303" i="21" s="1"/>
  <c r="I8083" i="21"/>
  <c r="K8083" i="21" s="1"/>
  <c r="I8489" i="21"/>
  <c r="K8489" i="21" s="1"/>
  <c r="I8521" i="21"/>
  <c r="K8521" i="21" s="1"/>
  <c r="I2683" i="21"/>
  <c r="K2683" i="21" s="1"/>
  <c r="J6288" i="21"/>
  <c r="K6288" i="21" s="1"/>
  <c r="I2469" i="21"/>
  <c r="K2469" i="21" s="1"/>
  <c r="I3626" i="21"/>
  <c r="K3626" i="21" s="1"/>
  <c r="I3526" i="21"/>
  <c r="K3526" i="21" s="1"/>
  <c r="I8078" i="21"/>
  <c r="K8078" i="21" s="1"/>
  <c r="J6795" i="21"/>
  <c r="K6795" i="21" s="1"/>
  <c r="I5632" i="21"/>
  <c r="K5632" i="21" s="1"/>
  <c r="I3525" i="21"/>
  <c r="K3525" i="21" s="1"/>
  <c r="J543" i="21"/>
  <c r="K543" i="21" s="1"/>
  <c r="I1681" i="21"/>
  <c r="K1681" i="21" s="1"/>
  <c r="I5396" i="21"/>
  <c r="K5396" i="21" s="1"/>
  <c r="I8680" i="21"/>
  <c r="K8680" i="21" s="1"/>
  <c r="J7101" i="21"/>
  <c r="K7101" i="21" s="1"/>
  <c r="J6626" i="21"/>
  <c r="K6626" i="21" s="1"/>
  <c r="I694" i="21"/>
  <c r="K694" i="21" s="1"/>
  <c r="I692" i="21"/>
  <c r="K692" i="21" s="1"/>
  <c r="I1655" i="21"/>
  <c r="K1655" i="21" s="1"/>
  <c r="J69" i="21"/>
  <c r="K69" i="21" s="1"/>
  <c r="J7130" i="21"/>
  <c r="K7130" i="21" s="1"/>
  <c r="J6915" i="21"/>
  <c r="K6915" i="21" s="1"/>
  <c r="I5318" i="21"/>
  <c r="K5318" i="21" s="1"/>
  <c r="J6458" i="21"/>
  <c r="K6458" i="21" s="1"/>
  <c r="J6096" i="21"/>
  <c r="K6096" i="21" s="1"/>
  <c r="J6785" i="21"/>
  <c r="K6785" i="21" s="1"/>
  <c r="I8079" i="21"/>
  <c r="K8079" i="21" s="1"/>
  <c r="I3305" i="21"/>
  <c r="K3305" i="21" s="1"/>
  <c r="J6110" i="21"/>
  <c r="K6110" i="21" s="1"/>
  <c r="J49" i="21"/>
  <c r="K49" i="21" s="1"/>
  <c r="I8584" i="21"/>
  <c r="K8584" i="21" s="1"/>
  <c r="I3018" i="21"/>
  <c r="K3018" i="21" s="1"/>
  <c r="I8350" i="21"/>
  <c r="K8350" i="21" s="1"/>
  <c r="I2613" i="21"/>
  <c r="K2613" i="21" s="1"/>
  <c r="I3382" i="21"/>
  <c r="K3382" i="21" s="1"/>
  <c r="I8658" i="21"/>
  <c r="K8658" i="21" s="1"/>
  <c r="J7286" i="21"/>
  <c r="K7286" i="21" s="1"/>
  <c r="I3207" i="21"/>
  <c r="K3207" i="21" s="1"/>
  <c r="J6936" i="21"/>
  <c r="K6936" i="21" s="1"/>
  <c r="I3625" i="21"/>
  <c r="K3625" i="21" s="1"/>
  <c r="J3238" i="21"/>
  <c r="K3238" i="21" s="1"/>
  <c r="J7155" i="21"/>
  <c r="K7155" i="21" s="1"/>
  <c r="I8180" i="21"/>
  <c r="K8180" i="21" s="1"/>
  <c r="I3523" i="21"/>
  <c r="K3523" i="21" s="1"/>
  <c r="J2584" i="21"/>
  <c r="K2584" i="21" s="1"/>
  <c r="I453" i="21"/>
  <c r="K453" i="21" s="1"/>
  <c r="J68" i="21"/>
  <c r="K68" i="21" s="1"/>
  <c r="J231" i="21"/>
  <c r="K231" i="21" s="1"/>
  <c r="I8544" i="21"/>
  <c r="K8544" i="21" s="1"/>
  <c r="J3570" i="21"/>
  <c r="K3570" i="21" s="1"/>
  <c r="J6624" i="21"/>
  <c r="K6624" i="21" s="1"/>
  <c r="I8681" i="21"/>
  <c r="K8681" i="21" s="1"/>
  <c r="I8754" i="21"/>
  <c r="K8754" i="21" s="1"/>
  <c r="I8657" i="21"/>
  <c r="K8657" i="21" s="1"/>
  <c r="I3506" i="21"/>
  <c r="K3506" i="21" s="1"/>
  <c r="J2568" i="21"/>
  <c r="K2568" i="21" s="1"/>
  <c r="J3398" i="21"/>
  <c r="K3398" i="21" s="1"/>
  <c r="I5511" i="21"/>
  <c r="K5511" i="21" s="1"/>
  <c r="J6579" i="21"/>
  <c r="K6579" i="21" s="1"/>
  <c r="I599" i="21"/>
  <c r="K599" i="21" s="1"/>
  <c r="I2809" i="21"/>
  <c r="K2809" i="21" s="1"/>
  <c r="I5663" i="21"/>
  <c r="K5663" i="21" s="1"/>
  <c r="I5687" i="21"/>
  <c r="K5687" i="21" s="1"/>
  <c r="J6118" i="21"/>
  <c r="K6118" i="21" s="1"/>
  <c r="J2563" i="21"/>
  <c r="K2563" i="21" s="1"/>
  <c r="I8155" i="21"/>
  <c r="K8155" i="21" s="1"/>
  <c r="J7273" i="21"/>
  <c r="K7273" i="21" s="1"/>
  <c r="I602" i="21"/>
  <c r="K602" i="21" s="1"/>
  <c r="I481" i="21"/>
  <c r="K481" i="21" s="1"/>
  <c r="I8234" i="21"/>
  <c r="K8234" i="21" s="1"/>
  <c r="I5803" i="21"/>
  <c r="K5803" i="21" s="1"/>
  <c r="I450" i="21"/>
  <c r="K450" i="21" s="1"/>
  <c r="I3159" i="21"/>
  <c r="K3159" i="21" s="1"/>
  <c r="I3552" i="21"/>
  <c r="K3552" i="21" s="1"/>
  <c r="J2904" i="21"/>
  <c r="K2904" i="21" s="1"/>
  <c r="I5374" i="21"/>
  <c r="K5374" i="21" s="1"/>
  <c r="I3496" i="21"/>
  <c r="K3496" i="21" s="1"/>
  <c r="I3471" i="21"/>
  <c r="K3471" i="21" s="1"/>
  <c r="J7129" i="21"/>
  <c r="K7129" i="21" s="1"/>
  <c r="J2211" i="21"/>
  <c r="K2211" i="21" s="1"/>
  <c r="I5559" i="21"/>
  <c r="K5559" i="21" s="1"/>
  <c r="I5467" i="21"/>
  <c r="K5467" i="21" s="1"/>
  <c r="J5922" i="21"/>
  <c r="K5922" i="21" s="1"/>
  <c r="I2712" i="21"/>
  <c r="K2712" i="21" s="1"/>
  <c r="J3433" i="21"/>
  <c r="K3433" i="21" s="1"/>
  <c r="J7289" i="21"/>
  <c r="K7289" i="21" s="1"/>
  <c r="I5518" i="21"/>
  <c r="K5518" i="21" s="1"/>
  <c r="I2944" i="21"/>
  <c r="K2944" i="21" s="1"/>
  <c r="J6929" i="21"/>
  <c r="K6929" i="21" s="1"/>
  <c r="J3601" i="21"/>
  <c r="K3601" i="21" s="1"/>
  <c r="I1604" i="21"/>
  <c r="K1604" i="21" s="1"/>
  <c r="J725" i="21"/>
  <c r="K725" i="21" s="1"/>
  <c r="J749" i="21"/>
  <c r="K749" i="21" s="1"/>
  <c r="J773" i="21"/>
  <c r="K773" i="21" s="1"/>
  <c r="J797" i="21"/>
  <c r="K797" i="21" s="1"/>
  <c r="J821" i="21"/>
  <c r="K821" i="21" s="1"/>
  <c r="J845" i="21"/>
  <c r="K845" i="21" s="1"/>
  <c r="J893" i="21"/>
  <c r="K893" i="21" s="1"/>
  <c r="J917" i="21"/>
  <c r="K917" i="21" s="1"/>
  <c r="J941" i="21"/>
  <c r="K941" i="21" s="1"/>
  <c r="J965" i="21"/>
  <c r="K965" i="21" s="1"/>
  <c r="J989" i="21"/>
  <c r="K989" i="21" s="1"/>
  <c r="J1061" i="21"/>
  <c r="K1061" i="21" s="1"/>
  <c r="J1085" i="21"/>
  <c r="K1085" i="21" s="1"/>
  <c r="J1109" i="21"/>
  <c r="K1109" i="21" s="1"/>
  <c r="J1133" i="21"/>
  <c r="K1133" i="21" s="1"/>
  <c r="J1157" i="21"/>
  <c r="K1157" i="21" s="1"/>
  <c r="J1205" i="21"/>
  <c r="K1205" i="21" s="1"/>
  <c r="J1229" i="21"/>
  <c r="K1229" i="21" s="1"/>
  <c r="J1253" i="21"/>
  <c r="K1253" i="21" s="1"/>
  <c r="J1277" i="21"/>
  <c r="K1277" i="21" s="1"/>
  <c r="J1301" i="21"/>
  <c r="K1301" i="21" s="1"/>
  <c r="J1325" i="21"/>
  <c r="K1325" i="21" s="1"/>
  <c r="J1349" i="21"/>
  <c r="K1349" i="21" s="1"/>
  <c r="J1397" i="21"/>
  <c r="K1397" i="21" s="1"/>
  <c r="J1445" i="21"/>
  <c r="K1445" i="21" s="1"/>
  <c r="J772" i="21"/>
  <c r="K772" i="21" s="1"/>
  <c r="J868" i="21"/>
  <c r="K868" i="21" s="1"/>
  <c r="J964" i="21"/>
  <c r="K964" i="21" s="1"/>
  <c r="J1252" i="21"/>
  <c r="K1252" i="21" s="1"/>
  <c r="J1348" i="21"/>
  <c r="K1348" i="21" s="1"/>
  <c r="J1444" i="21"/>
  <c r="K1444" i="21" s="1"/>
  <c r="J894" i="21"/>
  <c r="K894" i="21" s="1"/>
  <c r="J1230" i="21"/>
  <c r="K1230" i="21" s="1"/>
  <c r="J1374" i="21"/>
  <c r="K1374" i="21" s="1"/>
  <c r="J774" i="21"/>
  <c r="K774" i="21" s="1"/>
  <c r="J1158" i="21"/>
  <c r="K1158" i="21" s="1"/>
  <c r="J1254" i="21"/>
  <c r="K1254" i="21" s="1"/>
  <c r="J1398" i="21"/>
  <c r="K1398" i="21" s="1"/>
  <c r="J750" i="21"/>
  <c r="K750" i="21" s="1"/>
  <c r="J847" i="21"/>
  <c r="K847" i="21" s="1"/>
  <c r="J943" i="21"/>
  <c r="K943" i="21" s="1"/>
  <c r="J1039" i="21"/>
  <c r="K1039" i="21" s="1"/>
  <c r="J1135" i="21"/>
  <c r="K1135" i="21" s="1"/>
  <c r="J1303" i="21"/>
  <c r="K1303" i="21" s="1"/>
  <c r="J1447" i="21"/>
  <c r="K1447" i="21" s="1"/>
  <c r="J796" i="21"/>
  <c r="K796" i="21" s="1"/>
  <c r="J988" i="21"/>
  <c r="K988" i="21" s="1"/>
  <c r="J1180" i="21"/>
  <c r="K1180" i="21" s="1"/>
  <c r="J1228" i="21"/>
  <c r="K1228" i="21" s="1"/>
  <c r="J1276" i="21"/>
  <c r="K1276" i="21" s="1"/>
  <c r="J1372" i="21"/>
  <c r="K1372" i="21" s="1"/>
  <c r="J798" i="21"/>
  <c r="K798" i="21" s="1"/>
  <c r="J822" i="21"/>
  <c r="K822" i="21" s="1"/>
  <c r="J918" i="21"/>
  <c r="K918" i="21" s="1"/>
  <c r="J1062" i="21"/>
  <c r="K1062" i="21" s="1"/>
  <c r="J1206" i="21"/>
  <c r="K1206" i="21" s="1"/>
  <c r="J748" i="21"/>
  <c r="K748" i="21" s="1"/>
  <c r="J844" i="21"/>
  <c r="K844" i="21" s="1"/>
  <c r="J892" i="21"/>
  <c r="K892" i="21" s="1"/>
  <c r="J940" i="21"/>
  <c r="K940" i="21" s="1"/>
  <c r="J1036" i="21"/>
  <c r="K1036" i="21" s="1"/>
  <c r="J1132" i="21"/>
  <c r="K1132" i="21" s="1"/>
  <c r="J1324" i="21"/>
  <c r="K1324" i="21" s="1"/>
  <c r="J1420" i="21"/>
  <c r="K1420" i="21" s="1"/>
  <c r="J990" i="21"/>
  <c r="K990" i="21" s="1"/>
  <c r="J1134" i="21"/>
  <c r="K1134" i="21" s="1"/>
  <c r="J1326" i="21"/>
  <c r="K1326" i="21" s="1"/>
  <c r="J1422" i="21"/>
  <c r="K1422" i="21" s="1"/>
  <c r="J1014" i="21"/>
  <c r="K1014" i="21" s="1"/>
  <c r="J1108" i="21"/>
  <c r="K1108" i="21" s="1"/>
  <c r="J1278" i="21"/>
  <c r="K1278" i="21" s="1"/>
  <c r="J726" i="21"/>
  <c r="K726" i="21" s="1"/>
  <c r="J1060" i="21"/>
  <c r="K1060" i="21" s="1"/>
  <c r="J1086" i="21"/>
  <c r="K1086" i="21" s="1"/>
  <c r="J1182" i="21"/>
  <c r="K1182" i="21" s="1"/>
  <c r="J916" i="21"/>
  <c r="K916" i="21" s="1"/>
  <c r="J1204" i="21"/>
  <c r="K1204" i="21" s="1"/>
  <c r="J846" i="21"/>
  <c r="K846" i="21" s="1"/>
  <c r="J870" i="21"/>
  <c r="K870" i="21" s="1"/>
  <c r="J1350" i="21"/>
  <c r="K1350" i="21" s="1"/>
  <c r="J1012" i="21"/>
  <c r="K1012" i="21" s="1"/>
  <c r="J942" i="21"/>
  <c r="K942" i="21" s="1"/>
  <c r="J966" i="21"/>
  <c r="K966" i="21" s="1"/>
  <c r="J1446" i="21"/>
  <c r="K1446" i="21" s="1"/>
  <c r="J820" i="21"/>
  <c r="K820" i="21" s="1"/>
  <c r="J1300" i="21"/>
  <c r="K1300" i="21" s="1"/>
  <c r="J1231" i="21"/>
  <c r="K1231" i="21" s="1"/>
  <c r="J1156" i="21"/>
  <c r="K1156" i="21" s="1"/>
  <c r="J1373" i="21"/>
  <c r="K1373" i="21" s="1"/>
  <c r="J869" i="21"/>
  <c r="K869" i="21" s="1"/>
  <c r="J1037" i="21"/>
  <c r="K1037" i="21" s="1"/>
  <c r="J1421" i="21"/>
  <c r="K1421" i="21" s="1"/>
  <c r="J1013" i="21"/>
  <c r="K1013" i="21" s="1"/>
  <c r="J724" i="21"/>
  <c r="K724" i="21" s="1"/>
  <c r="J1038" i="21"/>
  <c r="K1038" i="21" s="1"/>
  <c r="J1084" i="21"/>
  <c r="K1084" i="21" s="1"/>
  <c r="J1396" i="21"/>
  <c r="K1396" i="21" s="1"/>
  <c r="J1423" i="21"/>
  <c r="K1423" i="21" s="1"/>
  <c r="J1302" i="21"/>
  <c r="K1302" i="21" s="1"/>
  <c r="J751" i="21"/>
  <c r="K751" i="21" s="1"/>
  <c r="J1181" i="21"/>
  <c r="K1181" i="21" s="1"/>
  <c r="J1110" i="21"/>
  <c r="K1110" i="21" s="1"/>
  <c r="J1015" i="21"/>
  <c r="K1015" i="21" s="1"/>
  <c r="J895" i="21"/>
  <c r="K895" i="21" s="1"/>
  <c r="J1160" i="21"/>
  <c r="K1160" i="21" s="1"/>
  <c r="J1159" i="21"/>
  <c r="K1159" i="21" s="1"/>
  <c r="J896" i="21"/>
  <c r="K896" i="21" s="1"/>
  <c r="J1040" i="21"/>
  <c r="K1040" i="21" s="1"/>
  <c r="J800" i="21"/>
  <c r="K800" i="21" s="1"/>
  <c r="J799" i="21"/>
  <c r="K799" i="21" s="1"/>
  <c r="J1399" i="21"/>
  <c r="K1399" i="21" s="1"/>
  <c r="J1375" i="21"/>
  <c r="K1375" i="21" s="1"/>
  <c r="J1327" i="21"/>
  <c r="K1327" i="21" s="1"/>
  <c r="J1111" i="21"/>
  <c r="K1111" i="21" s="1"/>
  <c r="J1088" i="21"/>
  <c r="K1088" i="21" s="1"/>
  <c r="J1400" i="21"/>
  <c r="K1400" i="21" s="1"/>
  <c r="J991" i="21"/>
  <c r="K991" i="21" s="1"/>
  <c r="J1328" i="21"/>
  <c r="K1328" i="21" s="1"/>
  <c r="J848" i="21"/>
  <c r="K848" i="21" s="1"/>
  <c r="J1256" i="21"/>
  <c r="K1256" i="21" s="1"/>
  <c r="J1183" i="21"/>
  <c r="K1183" i="21" s="1"/>
  <c r="J1448" i="21"/>
  <c r="K1448" i="21" s="1"/>
  <c r="J823" i="21"/>
  <c r="K823" i="21" s="1"/>
  <c r="J1351" i="21"/>
  <c r="K1351" i="21" s="1"/>
  <c r="J727" i="21"/>
  <c r="K727" i="21" s="1"/>
  <c r="J944" i="21"/>
  <c r="K944" i="21" s="1"/>
  <c r="J1207" i="21"/>
  <c r="K1207" i="21" s="1"/>
  <c r="J871" i="21"/>
  <c r="K871" i="21" s="1"/>
  <c r="J1352" i="21"/>
  <c r="K1352" i="21" s="1"/>
  <c r="J919" i="21"/>
  <c r="K919" i="21" s="1"/>
  <c r="J752" i="21"/>
  <c r="K752" i="21" s="1"/>
  <c r="J1255" i="21"/>
  <c r="K1255" i="21" s="1"/>
  <c r="J824" i="21"/>
  <c r="K824" i="21" s="1"/>
  <c r="J1112" i="21"/>
  <c r="K1112" i="21" s="1"/>
  <c r="J1087" i="21"/>
  <c r="K1087" i="21" s="1"/>
  <c r="J1280" i="21"/>
  <c r="K1280" i="21" s="1"/>
  <c r="J1304" i="21"/>
  <c r="K1304" i="21" s="1"/>
  <c r="J1063" i="21"/>
  <c r="K1063" i="21" s="1"/>
  <c r="J775" i="21"/>
  <c r="K775" i="21" s="1"/>
  <c r="J1016" i="21"/>
  <c r="K1016" i="21" s="1"/>
  <c r="J1184" i="21"/>
  <c r="K1184" i="21" s="1"/>
  <c r="J967" i="21"/>
  <c r="K967" i="21" s="1"/>
  <c r="J1424" i="21"/>
  <c r="K1424" i="21" s="1"/>
  <c r="J1279" i="21"/>
  <c r="K1279" i="21" s="1"/>
  <c r="J920" i="21"/>
  <c r="K920" i="21" s="1"/>
  <c r="J1208" i="21"/>
  <c r="K1208" i="21" s="1"/>
  <c r="J992" i="21"/>
  <c r="K992" i="21" s="1"/>
  <c r="J728" i="21"/>
  <c r="K728" i="21" s="1"/>
  <c r="J1064" i="21"/>
  <c r="K1064" i="21" s="1"/>
  <c r="J1136" i="21"/>
  <c r="K1136" i="21" s="1"/>
  <c r="J1257" i="21"/>
  <c r="K1257" i="21" s="1"/>
  <c r="J1065" i="21"/>
  <c r="K1065" i="21" s="1"/>
  <c r="J969" i="21"/>
  <c r="K969" i="21" s="1"/>
  <c r="J777" i="21"/>
  <c r="K777" i="21" s="1"/>
  <c r="J1232" i="21"/>
  <c r="K1232" i="21" s="1"/>
  <c r="J776" i="21"/>
  <c r="K776" i="21" s="1"/>
  <c r="J1161" i="21"/>
  <c r="K1161" i="21" s="1"/>
  <c r="J1329" i="21"/>
  <c r="K1329" i="21" s="1"/>
  <c r="J1449" i="21"/>
  <c r="K1449" i="21" s="1"/>
  <c r="J873" i="21"/>
  <c r="K873" i="21" s="1"/>
  <c r="J1376" i="21"/>
  <c r="K1376" i="21" s="1"/>
  <c r="J872" i="21"/>
  <c r="K872" i="21" s="1"/>
  <c r="J968" i="21"/>
  <c r="K968" i="21" s="1"/>
  <c r="J1281" i="21"/>
  <c r="K1281" i="21" s="1"/>
  <c r="J1041" i="21"/>
  <c r="K1041" i="21" s="1"/>
  <c r="J825" i="21"/>
  <c r="K825" i="21" s="1"/>
  <c r="J1258" i="21"/>
  <c r="K1258" i="21" s="1"/>
  <c r="J922" i="21"/>
  <c r="K922" i="21" s="1"/>
  <c r="J1138" i="21"/>
  <c r="K1138" i="21" s="1"/>
  <c r="J1162" i="21"/>
  <c r="K1162" i="21" s="1"/>
  <c r="J946" i="21"/>
  <c r="K946" i="21" s="1"/>
  <c r="J1185" i="21"/>
  <c r="K1185" i="21" s="1"/>
  <c r="J729" i="21"/>
  <c r="K729" i="21" s="1"/>
  <c r="J1233" i="21"/>
  <c r="K1233" i="21" s="1"/>
  <c r="J1209" i="21"/>
  <c r="K1209" i="21" s="1"/>
  <c r="J993" i="21"/>
  <c r="K993" i="21" s="1"/>
  <c r="J753" i="21"/>
  <c r="K753" i="21" s="1"/>
  <c r="J970" i="21"/>
  <c r="K970" i="21" s="1"/>
  <c r="J1425" i="21"/>
  <c r="K1425" i="21" s="1"/>
  <c r="J945" i="21"/>
  <c r="K945" i="21" s="1"/>
  <c r="J754" i="21"/>
  <c r="K754" i="21" s="1"/>
  <c r="J1401" i="21"/>
  <c r="K1401" i="21" s="1"/>
  <c r="J1378" i="21"/>
  <c r="K1378" i="21" s="1"/>
  <c r="J1066" i="21"/>
  <c r="K1066" i="21" s="1"/>
  <c r="J897" i="21"/>
  <c r="K897" i="21" s="1"/>
  <c r="J801" i="21"/>
  <c r="K801" i="21" s="1"/>
  <c r="J1377" i="21"/>
  <c r="K1377" i="21" s="1"/>
  <c r="J1353" i="21"/>
  <c r="K1353" i="21" s="1"/>
  <c r="J1089" i="21"/>
  <c r="K1089" i="21" s="1"/>
  <c r="J1137" i="21"/>
  <c r="K1137" i="21" s="1"/>
  <c r="J1017" i="21"/>
  <c r="K1017" i="21" s="1"/>
  <c r="J1113" i="21"/>
  <c r="K1113" i="21" s="1"/>
  <c r="J849" i="21"/>
  <c r="K849" i="21" s="1"/>
  <c r="J921" i="21"/>
  <c r="K921" i="21" s="1"/>
  <c r="J1305" i="21"/>
  <c r="K1305" i="21" s="1"/>
  <c r="J899" i="21"/>
  <c r="K899" i="21" s="1"/>
  <c r="J1043" i="21"/>
  <c r="K1043" i="21" s="1"/>
  <c r="J1186" i="21"/>
  <c r="K1186" i="21" s="1"/>
  <c r="J802" i="21"/>
  <c r="K802" i="21" s="1"/>
  <c r="J850" i="21"/>
  <c r="K850" i="21" s="1"/>
  <c r="J1090" i="21"/>
  <c r="K1090" i="21" s="1"/>
  <c r="J874" i="21"/>
  <c r="K874" i="21" s="1"/>
  <c r="J1234" i="21"/>
  <c r="K1234" i="21" s="1"/>
  <c r="J1379" i="21"/>
  <c r="K1379" i="21" s="1"/>
  <c r="J1330" i="21"/>
  <c r="K1330" i="21" s="1"/>
  <c r="J898" i="21"/>
  <c r="K898" i="21" s="1"/>
  <c r="J1306" i="21"/>
  <c r="K1306" i="21" s="1"/>
  <c r="J1282" i="21"/>
  <c r="K1282" i="21" s="1"/>
  <c r="J1403" i="21"/>
  <c r="K1403" i="21" s="1"/>
  <c r="J730" i="21"/>
  <c r="K730" i="21" s="1"/>
  <c r="J994" i="21"/>
  <c r="K994" i="21" s="1"/>
  <c r="J1211" i="21"/>
  <c r="K1211" i="21" s="1"/>
  <c r="J1402" i="21"/>
  <c r="K1402" i="21" s="1"/>
  <c r="J826" i="21"/>
  <c r="K826" i="21" s="1"/>
  <c r="J1210" i="21"/>
  <c r="K1210" i="21" s="1"/>
  <c r="J1067" i="21"/>
  <c r="K1067" i="21" s="1"/>
  <c r="J1235" i="21"/>
  <c r="K1235" i="21" s="1"/>
  <c r="J1354" i="21"/>
  <c r="K1354" i="21" s="1"/>
  <c r="J1018" i="21"/>
  <c r="K1018" i="21" s="1"/>
  <c r="J1042" i="21"/>
  <c r="K1042" i="21" s="1"/>
  <c r="J731" i="21"/>
  <c r="K731" i="21" s="1"/>
  <c r="J1114" i="21"/>
  <c r="K1114" i="21" s="1"/>
  <c r="J1426" i="21"/>
  <c r="K1426" i="21" s="1"/>
  <c r="J1450" i="21"/>
  <c r="K1450" i="21" s="1"/>
  <c r="J778" i="21"/>
  <c r="K778" i="21" s="1"/>
  <c r="J875" i="21"/>
  <c r="K875" i="21" s="1"/>
  <c r="J1044" i="21"/>
  <c r="K1044" i="21" s="1"/>
  <c r="J1068" i="21"/>
  <c r="K1068" i="21" s="1"/>
  <c r="J1404" i="21"/>
  <c r="K1404" i="21" s="1"/>
  <c r="J1213" i="21"/>
  <c r="K1213" i="21" s="1"/>
  <c r="J1380" i="21"/>
  <c r="K1380" i="21" s="1"/>
  <c r="J876" i="21"/>
  <c r="K876" i="21" s="1"/>
  <c r="J901" i="21"/>
  <c r="K901" i="21" s="1"/>
  <c r="J1405" i="21"/>
  <c r="K1405" i="21" s="1"/>
  <c r="J733" i="21"/>
  <c r="K733" i="21" s="1"/>
  <c r="J900" i="21"/>
  <c r="K900" i="21" s="1"/>
  <c r="J732" i="21"/>
  <c r="K732" i="21" s="1"/>
  <c r="J1381" i="21"/>
  <c r="K1381" i="21" s="1"/>
  <c r="J1236" i="21"/>
  <c r="K1236" i="21" s="1"/>
  <c r="J1212" i="21"/>
  <c r="K1212" i="21" s="1"/>
  <c r="J877" i="21"/>
  <c r="K877" i="21" s="1"/>
  <c r="J902" i="21"/>
  <c r="K902" i="21" s="1"/>
  <c r="J1069" i="21"/>
  <c r="K1069" i="21" s="1"/>
  <c r="J1237" i="21"/>
  <c r="K1237" i="21" s="1"/>
  <c r="J1045" i="21"/>
  <c r="K1045" i="21" s="1"/>
  <c r="J740" i="21"/>
  <c r="K740" i="21" s="1"/>
  <c r="J1239" i="21"/>
  <c r="K1239" i="21" s="1"/>
  <c r="J881" i="21"/>
  <c r="K881" i="21" s="1"/>
  <c r="J1242" i="21"/>
  <c r="K1242" i="21" s="1"/>
  <c r="J1220" i="21"/>
  <c r="K1220" i="21" s="1"/>
  <c r="J741" i="21"/>
  <c r="K741" i="21" s="1"/>
  <c r="J1371" i="21"/>
  <c r="K1371" i="21" s="1"/>
  <c r="J1080" i="21"/>
  <c r="K1080" i="21" s="1"/>
  <c r="J1054" i="21"/>
  <c r="K1054" i="21" s="1"/>
  <c r="J819" i="21"/>
  <c r="K819" i="21" s="1"/>
  <c r="J907" i="21"/>
  <c r="K907" i="21" s="1"/>
  <c r="J1418" i="21"/>
  <c r="K1418" i="21" s="1"/>
  <c r="J1384" i="21"/>
  <c r="K1384" i="21" s="1"/>
  <c r="J1047" i="21"/>
  <c r="K1047" i="21" s="1"/>
  <c r="J906" i="21"/>
  <c r="K906" i="21" s="1"/>
  <c r="J1203" i="21"/>
  <c r="K1203" i="21" s="1"/>
  <c r="J1072" i="21"/>
  <c r="K1072" i="21" s="1"/>
  <c r="J1385" i="21"/>
  <c r="K1385" i="21" s="1"/>
  <c r="J1247" i="21"/>
  <c r="K1247" i="21" s="1"/>
  <c r="J1417" i="21"/>
  <c r="K1417" i="21" s="1"/>
  <c r="J915" i="21"/>
  <c r="K915" i="21" s="1"/>
  <c r="J1046" i="21"/>
  <c r="K1046" i="21" s="1"/>
  <c r="J880" i="21"/>
  <c r="K880" i="21" s="1"/>
  <c r="J889" i="21"/>
  <c r="K889" i="21" s="1"/>
  <c r="J1392" i="21"/>
  <c r="K1392" i="21" s="1"/>
  <c r="J1073" i="21"/>
  <c r="K1073" i="21" s="1"/>
  <c r="J1238" i="21"/>
  <c r="K1238" i="21" s="1"/>
  <c r="J1081" i="21"/>
  <c r="K1081" i="21" s="1"/>
  <c r="J1107" i="21"/>
  <c r="K1107" i="21" s="1"/>
  <c r="J888" i="21"/>
  <c r="K888" i="21" s="1"/>
  <c r="J1410" i="21"/>
  <c r="K1410" i="21" s="1"/>
  <c r="J1221" i="21"/>
  <c r="K1221" i="21" s="1"/>
  <c r="J1299" i="21"/>
  <c r="K1299" i="21" s="1"/>
  <c r="J1055" i="21"/>
  <c r="K1055" i="21" s="1"/>
  <c r="I8396" i="21"/>
  <c r="K8396" i="21" s="1"/>
  <c r="J7104" i="21"/>
  <c r="K7104" i="21" s="1"/>
  <c r="I8393" i="21"/>
  <c r="K8393" i="21" s="1"/>
  <c r="I5353" i="21"/>
  <c r="K5353" i="21" s="1"/>
  <c r="I2112" i="21"/>
  <c r="K2112" i="21" s="1"/>
  <c r="I640" i="21"/>
  <c r="K640" i="21" s="1"/>
  <c r="J5955" i="21"/>
  <c r="K5955" i="21" s="1"/>
  <c r="I3620" i="21"/>
  <c r="K3620" i="21" s="1"/>
  <c r="I2776" i="21"/>
  <c r="K2776" i="21" s="1"/>
  <c r="I5161" i="21"/>
  <c r="K5161" i="21" s="1"/>
  <c r="J1875" i="21"/>
  <c r="K1875" i="21" s="1"/>
  <c r="I432" i="21"/>
  <c r="K432" i="21" s="1"/>
  <c r="J3591" i="21"/>
  <c r="K3591" i="21" s="1"/>
  <c r="I4965" i="21"/>
  <c r="K4965" i="21" s="1"/>
  <c r="J6446" i="21"/>
  <c r="K6446" i="21" s="1"/>
  <c r="I8514" i="21"/>
  <c r="K8514" i="21" s="1"/>
  <c r="J7292" i="21"/>
  <c r="K7292" i="21" s="1"/>
  <c r="I3643" i="21"/>
  <c r="K3643" i="21" s="1"/>
  <c r="I5855" i="21"/>
  <c r="K5855" i="21" s="1"/>
  <c r="J2571" i="21"/>
  <c r="K2571" i="21" s="1"/>
  <c r="I2834" i="21"/>
  <c r="K2834" i="21" s="1"/>
  <c r="I2775" i="21"/>
  <c r="K2775" i="21" s="1"/>
  <c r="I5801" i="21"/>
  <c r="K5801" i="21" s="1"/>
  <c r="I8059" i="21"/>
  <c r="K8059" i="21" s="1"/>
  <c r="J6621" i="21"/>
  <c r="K6621" i="21" s="1"/>
  <c r="I8319" i="21"/>
  <c r="K8319" i="21" s="1"/>
  <c r="I5682" i="21"/>
  <c r="K5682" i="21" s="1"/>
  <c r="J737" i="21"/>
  <c r="K737" i="21" s="1"/>
  <c r="I5130" i="21"/>
  <c r="K5130" i="21" s="1"/>
  <c r="I5543" i="21"/>
  <c r="K5543" i="21" s="1"/>
  <c r="I2184" i="21"/>
  <c r="K2184" i="21" s="1"/>
  <c r="I4630" i="21"/>
  <c r="K4630" i="21" s="1"/>
  <c r="I1862" i="21"/>
  <c r="K1862" i="21" s="1"/>
  <c r="I8662" i="21"/>
  <c r="K8662" i="21" s="1"/>
  <c r="I1845" i="21"/>
  <c r="K1845" i="21" s="1"/>
  <c r="I8424" i="21"/>
  <c r="K8424" i="21" s="1"/>
  <c r="I4461" i="21"/>
  <c r="K4461" i="21" s="1"/>
  <c r="J5919" i="21"/>
  <c r="K5919" i="21" s="1"/>
  <c r="I4825" i="21"/>
  <c r="K4825" i="21" s="1"/>
  <c r="I3290" i="21"/>
  <c r="K3290" i="21" s="1"/>
  <c r="J3230" i="21"/>
  <c r="K3230" i="21" s="1"/>
  <c r="J1391" i="21"/>
  <c r="K1391" i="21" s="1"/>
  <c r="J6951" i="21"/>
  <c r="K6951" i="21" s="1"/>
  <c r="J6616" i="21"/>
  <c r="K6616" i="21" s="1"/>
  <c r="I8175" i="21"/>
  <c r="K8175" i="21" s="1"/>
  <c r="I5234" i="21"/>
  <c r="K5234" i="21" s="1"/>
  <c r="I1652" i="21"/>
  <c r="K1652" i="21" s="1"/>
  <c r="I2992" i="21"/>
  <c r="K2992" i="21" s="1"/>
  <c r="I5064" i="21"/>
  <c r="K5064" i="21" s="1"/>
  <c r="J1554" i="21"/>
  <c r="K1554" i="21" s="1"/>
  <c r="I5565" i="21"/>
  <c r="K5565" i="21" s="1"/>
  <c r="J1752" i="21"/>
  <c r="K1752" i="21" s="1"/>
  <c r="I8246" i="21"/>
  <c r="K8246" i="21" s="1"/>
  <c r="I1941" i="21"/>
  <c r="K1941" i="21" s="1"/>
  <c r="I3145" i="21"/>
  <c r="K3145" i="21" s="1"/>
  <c r="I5228" i="21"/>
  <c r="K5228" i="21" s="1"/>
  <c r="J716" i="21"/>
  <c r="K716" i="21" s="1"/>
  <c r="I8515" i="21"/>
  <c r="K8515" i="21" s="1"/>
  <c r="I2114" i="21"/>
  <c r="K2114" i="21" s="1"/>
  <c r="I5203" i="21"/>
  <c r="K5203" i="21" s="1"/>
  <c r="I2846" i="21"/>
  <c r="K2846" i="21" s="1"/>
  <c r="I1676" i="21"/>
  <c r="K1676" i="21" s="1"/>
  <c r="I3311" i="21"/>
  <c r="K3311" i="21" s="1"/>
  <c r="I1699" i="21"/>
  <c r="K1699" i="21" s="1"/>
  <c r="J3596" i="21"/>
  <c r="K3596" i="21" s="1"/>
  <c r="J7098" i="21"/>
  <c r="K7098" i="21" s="1"/>
  <c r="I8224" i="21"/>
  <c r="K8224" i="21" s="1"/>
  <c r="I4561" i="21"/>
  <c r="K4561" i="21" s="1"/>
  <c r="I5560" i="21"/>
  <c r="K5560" i="21" s="1"/>
  <c r="J2883" i="21"/>
  <c r="K2883" i="21" s="1"/>
  <c r="I5566" i="21"/>
  <c r="K5566" i="21" s="1"/>
  <c r="I3664" i="21"/>
  <c r="K3664" i="21" s="1"/>
  <c r="J3234" i="21"/>
  <c r="K3234" i="21" s="1"/>
  <c r="I8394" i="21"/>
  <c r="K8394" i="21" s="1"/>
  <c r="I2874" i="21"/>
  <c r="K2874" i="21" s="1"/>
  <c r="I5344" i="21"/>
  <c r="K5344" i="21" s="1"/>
  <c r="I1873" i="21"/>
  <c r="K1873" i="21" s="1"/>
  <c r="I4648" i="21"/>
  <c r="K4648" i="21" s="1"/>
  <c r="I8233" i="21"/>
  <c r="K8233" i="21" s="1"/>
  <c r="J1049" i="21"/>
  <c r="K1049" i="21" s="1"/>
  <c r="I4533" i="21"/>
  <c r="K4533" i="21" s="1"/>
  <c r="J3089" i="21"/>
  <c r="K3089" i="21" s="1"/>
  <c r="I2778" i="21"/>
  <c r="K2778" i="21" s="1"/>
  <c r="I3019" i="21"/>
  <c r="K3019" i="21" s="1"/>
  <c r="J2897" i="21"/>
  <c r="K2897" i="21" s="1"/>
  <c r="I690" i="21"/>
  <c r="K690" i="21" s="1"/>
  <c r="I1825" i="21"/>
  <c r="K1825" i="21" s="1"/>
  <c r="I8058" i="21"/>
  <c r="K8058" i="21" s="1"/>
  <c r="I1840" i="21"/>
  <c r="K1840" i="21" s="1"/>
  <c r="J2231" i="21"/>
  <c r="K2231" i="21" s="1"/>
  <c r="I3451" i="21"/>
  <c r="K3451" i="21" s="1"/>
  <c r="I473" i="21"/>
  <c r="K473" i="21" s="1"/>
  <c r="I5136" i="21"/>
  <c r="K5136" i="21" s="1"/>
  <c r="I8757" i="21"/>
  <c r="K8757" i="21" s="1"/>
  <c r="I5183" i="21"/>
  <c r="K5183" i="21" s="1"/>
  <c r="I4800" i="21"/>
  <c r="K4800" i="21" s="1"/>
  <c r="I8176" i="21"/>
  <c r="K8176" i="21" s="1"/>
  <c r="I8205" i="21"/>
  <c r="K8205" i="21" s="1"/>
  <c r="I8594" i="21"/>
  <c r="K8594" i="21" s="1"/>
  <c r="J6075" i="21"/>
  <c r="K6075" i="21" s="1"/>
  <c r="I2201" i="21"/>
  <c r="K2201" i="21" s="1"/>
  <c r="J546" i="21"/>
  <c r="K546" i="21" s="1"/>
  <c r="I2802" i="21"/>
  <c r="K2802" i="21" s="1"/>
  <c r="J1411" i="21"/>
  <c r="K1411" i="21" s="1"/>
  <c r="I3505" i="21"/>
  <c r="K3505" i="21" s="1"/>
  <c r="I8367" i="21"/>
  <c r="K8367" i="21" s="1"/>
  <c r="J3069" i="21"/>
  <c r="K3069" i="21" s="1"/>
  <c r="I5329" i="21"/>
  <c r="K5329" i="21" s="1"/>
  <c r="J1409" i="21"/>
  <c r="K1409" i="21" s="1"/>
  <c r="J2234" i="21"/>
  <c r="K2234" i="21" s="1"/>
  <c r="I2686" i="21"/>
  <c r="K2686" i="21" s="1"/>
  <c r="J2400" i="21"/>
  <c r="K2400" i="21" s="1"/>
  <c r="I5393" i="21"/>
  <c r="K5393" i="21" s="1"/>
  <c r="I8177" i="21"/>
  <c r="K8177" i="21" s="1"/>
  <c r="I2968" i="21"/>
  <c r="K2968" i="21" s="1"/>
  <c r="J6651" i="21"/>
  <c r="K6651" i="21" s="1"/>
  <c r="J6219" i="21"/>
  <c r="K6219" i="21" s="1"/>
  <c r="J3590" i="21"/>
  <c r="K3590" i="21" s="1"/>
  <c r="I5640" i="21"/>
  <c r="K5640" i="21" s="1"/>
  <c r="I3306" i="21"/>
  <c r="K3306" i="21" s="1"/>
  <c r="I4848" i="21"/>
  <c r="K4848" i="21" s="1"/>
  <c r="I2177" i="21"/>
  <c r="K2177" i="21" s="1"/>
  <c r="J6927" i="21"/>
  <c r="K6927" i="21" s="1"/>
  <c r="I3500" i="21"/>
  <c r="K3500" i="21" s="1"/>
  <c r="J2756" i="21"/>
  <c r="K2756" i="21" s="1"/>
  <c r="I1988" i="21"/>
  <c r="K1988" i="21" s="1"/>
  <c r="J7131" i="21"/>
  <c r="K7131" i="21" s="1"/>
  <c r="I3479" i="21"/>
  <c r="K3479" i="21" s="1"/>
  <c r="I5011" i="21"/>
  <c r="K5011" i="21" s="1"/>
  <c r="J2250" i="21"/>
  <c r="K2250" i="21" s="1"/>
  <c r="I187" i="21"/>
  <c r="K187" i="21" s="1"/>
  <c r="J2752" i="21"/>
  <c r="K2752" i="21" s="1"/>
  <c r="I2706" i="21"/>
  <c r="K2706" i="21" s="1"/>
  <c r="J2927" i="21"/>
  <c r="K2927" i="21" s="1"/>
  <c r="J1896" i="21"/>
  <c r="K1896" i="21" s="1"/>
  <c r="J6115" i="21"/>
  <c r="K6115" i="21" s="1"/>
  <c r="I190" i="21"/>
  <c r="K190" i="21" s="1"/>
  <c r="I8318" i="21"/>
  <c r="K8318" i="21" s="1"/>
  <c r="J6747" i="21"/>
  <c r="K6747" i="21" s="1"/>
  <c r="J400" i="21"/>
  <c r="K400" i="21" s="1"/>
  <c r="I3110" i="21"/>
  <c r="K3110" i="21" s="1"/>
  <c r="I622" i="21"/>
  <c r="K622" i="21" s="1"/>
  <c r="I3381" i="21"/>
  <c r="K3381" i="21" s="1"/>
  <c r="J1347" i="21"/>
  <c r="K1347" i="21" s="1"/>
  <c r="I4896" i="21"/>
  <c r="K4896" i="21" s="1"/>
  <c r="I3215" i="21"/>
  <c r="K3215" i="21" s="1"/>
  <c r="I594" i="21"/>
  <c r="K594" i="21" s="1"/>
  <c r="I3551" i="21"/>
  <c r="K3551" i="21" s="1"/>
  <c r="I500" i="21"/>
  <c r="K500" i="21" s="1"/>
  <c r="J6531" i="21"/>
  <c r="K6531" i="21" s="1"/>
  <c r="J3598" i="21"/>
  <c r="K3598" i="21" s="1"/>
  <c r="I5809" i="21"/>
  <c r="K5809" i="21" s="1"/>
  <c r="J6117" i="21"/>
  <c r="K6117" i="21" s="1"/>
  <c r="J3263" i="21"/>
  <c r="K3263" i="21" s="1"/>
  <c r="I7643" i="21"/>
  <c r="K7643" i="21" s="1"/>
  <c r="I8027" i="21"/>
  <c r="K8027" i="21" s="1"/>
  <c r="I8003" i="21"/>
  <c r="K8003" i="21" s="1"/>
  <c r="I7859" i="21"/>
  <c r="K7859" i="21" s="1"/>
  <c r="I7907" i="21"/>
  <c r="K7907" i="21" s="1"/>
  <c r="I7523" i="21"/>
  <c r="K7523" i="21" s="1"/>
  <c r="I7547" i="21"/>
  <c r="K7547" i="21" s="1"/>
  <c r="I7715" i="21"/>
  <c r="K7715" i="21" s="1"/>
  <c r="I7811" i="21"/>
  <c r="K7811" i="21" s="1"/>
  <c r="I7883" i="21"/>
  <c r="K7883" i="21" s="1"/>
  <c r="I7403" i="21"/>
  <c r="K7403" i="21" s="1"/>
  <c r="I7667" i="21"/>
  <c r="K7667" i="21" s="1"/>
  <c r="I7691" i="21"/>
  <c r="K7691" i="21" s="1"/>
  <c r="I7835" i="21"/>
  <c r="K7835" i="21" s="1"/>
  <c r="I7355" i="21"/>
  <c r="K7355" i="21" s="1"/>
  <c r="I7571" i="21"/>
  <c r="K7571" i="21" s="1"/>
  <c r="I7475" i="21"/>
  <c r="K7475" i="21" s="1"/>
  <c r="I7499" i="21"/>
  <c r="K7499" i="21" s="1"/>
  <c r="I7979" i="21"/>
  <c r="K7979" i="21" s="1"/>
  <c r="I7739" i="21"/>
  <c r="K7739" i="21" s="1"/>
  <c r="I7836" i="21"/>
  <c r="K7836" i="21" s="1"/>
  <c r="I7379" i="21"/>
  <c r="K7379" i="21" s="1"/>
  <c r="I7909" i="21"/>
  <c r="K7909" i="21" s="1"/>
  <c r="I7501" i="21"/>
  <c r="K7501" i="21" s="1"/>
  <c r="I7716" i="21"/>
  <c r="K7716" i="21" s="1"/>
  <c r="I8028" i="21"/>
  <c r="K8028" i="21" s="1"/>
  <c r="I7812" i="21"/>
  <c r="K7812" i="21" s="1"/>
  <c r="I7645" i="21"/>
  <c r="K7645" i="21" s="1"/>
  <c r="I7356" i="21"/>
  <c r="K7356" i="21" s="1"/>
  <c r="I7381" i="21"/>
  <c r="K7381" i="21" s="1"/>
  <c r="I7908" i="21"/>
  <c r="K7908" i="21" s="1"/>
  <c r="I7572" i="21"/>
  <c r="K7572" i="21" s="1"/>
  <c r="I7717" i="21"/>
  <c r="K7717" i="21" s="1"/>
  <c r="I7573" i="21"/>
  <c r="K7573" i="21" s="1"/>
  <c r="I7357" i="21"/>
  <c r="K7357" i="21" s="1"/>
  <c r="I7524" i="21"/>
  <c r="K7524" i="21" s="1"/>
  <c r="I7860" i="21"/>
  <c r="K7860" i="21" s="1"/>
  <c r="I7476" i="21"/>
  <c r="K7476" i="21" s="1"/>
  <c r="I7500" i="21"/>
  <c r="K7500" i="21" s="1"/>
  <c r="I8004" i="21"/>
  <c r="K8004" i="21" s="1"/>
  <c r="I7980" i="21"/>
  <c r="K7980" i="21" s="1"/>
  <c r="I7692" i="21"/>
  <c r="K7692" i="21" s="1"/>
  <c r="I7861" i="21"/>
  <c r="K7861" i="21" s="1"/>
  <c r="I7644" i="21"/>
  <c r="K7644" i="21" s="1"/>
  <c r="I7380" i="21"/>
  <c r="K7380" i="21" s="1"/>
  <c r="I7813" i="21"/>
  <c r="K7813" i="21" s="1"/>
  <c r="I7477" i="21"/>
  <c r="K7477" i="21" s="1"/>
  <c r="I7693" i="21"/>
  <c r="K7693" i="21" s="1"/>
  <c r="I7525" i="21"/>
  <c r="K7525" i="21" s="1"/>
  <c r="I7404" i="21"/>
  <c r="K7404" i="21" s="1"/>
  <c r="I7668" i="21"/>
  <c r="K7668" i="21" s="1"/>
  <c r="I7548" i="21"/>
  <c r="K7548" i="21" s="1"/>
  <c r="I7981" i="21"/>
  <c r="K7981" i="21" s="1"/>
  <c r="I7741" i="21"/>
  <c r="K7741" i="21" s="1"/>
  <c r="I7884" i="21"/>
  <c r="K7884" i="21" s="1"/>
  <c r="I7740" i="21"/>
  <c r="K7740" i="21" s="1"/>
  <c r="I8005" i="21"/>
  <c r="K8005" i="21" s="1"/>
  <c r="I7405" i="21"/>
  <c r="K7405" i="21" s="1"/>
  <c r="I7549" i="21"/>
  <c r="K7549" i="21" s="1"/>
  <c r="I7669" i="21"/>
  <c r="K7669" i="21" s="1"/>
  <c r="I8029" i="21"/>
  <c r="K8029" i="21" s="1"/>
  <c r="I7885" i="21"/>
  <c r="K7885" i="21" s="1"/>
  <c r="I7837" i="21"/>
  <c r="K7837" i="21" s="1"/>
  <c r="I7413" i="21"/>
  <c r="K7413" i="21" s="1"/>
  <c r="I8513" i="21"/>
  <c r="K8513" i="21" s="1"/>
  <c r="I7513" i="21"/>
  <c r="K7513" i="21" s="1"/>
  <c r="I2017" i="21"/>
  <c r="K2017" i="21" s="1"/>
  <c r="J6614" i="21"/>
  <c r="K6614" i="21" s="1"/>
  <c r="I2783" i="21"/>
  <c r="K2783" i="21" s="1"/>
  <c r="I1633" i="21"/>
  <c r="K1633" i="21" s="1"/>
  <c r="J1387" i="21"/>
  <c r="K1387" i="21" s="1"/>
  <c r="J1910" i="21"/>
  <c r="K1910" i="21" s="1"/>
  <c r="I3186" i="21"/>
  <c r="K3186" i="21" s="1"/>
  <c r="I5826" i="21"/>
  <c r="K5826" i="21" s="1"/>
  <c r="J4099" i="21"/>
  <c r="K4099" i="21" s="1"/>
  <c r="I3386" i="21"/>
  <c r="K3386" i="21" s="1"/>
  <c r="I7550" i="21"/>
  <c r="K7550" i="21" s="1"/>
  <c r="J2561" i="21"/>
  <c r="K2561" i="21" s="1"/>
  <c r="I475" i="21"/>
  <c r="K475" i="21" s="1"/>
  <c r="J3792" i="21"/>
  <c r="K3792" i="21" s="1"/>
  <c r="J544" i="21"/>
  <c r="K544" i="21" s="1"/>
  <c r="J4434" i="21"/>
  <c r="K4434" i="21" s="1"/>
  <c r="J4105" i="21"/>
  <c r="K4105" i="21" s="1"/>
  <c r="J744" i="21"/>
  <c r="K744" i="21" s="1"/>
  <c r="I3375" i="21"/>
  <c r="K3375" i="21" s="1"/>
  <c r="J3903" i="21"/>
  <c r="K3903" i="21" s="1"/>
  <c r="I8322" i="21"/>
  <c r="K8322" i="21" s="1"/>
  <c r="I8210" i="21"/>
  <c r="K8210" i="21" s="1"/>
  <c r="J6627" i="21"/>
  <c r="K6627" i="21" s="1"/>
  <c r="J3575" i="21"/>
  <c r="K3575" i="21" s="1"/>
  <c r="I3520" i="21"/>
  <c r="K3520" i="21" s="1"/>
  <c r="I4489" i="21"/>
  <c r="K4489" i="21" s="1"/>
  <c r="I1630" i="21"/>
  <c r="K1630" i="21" s="1"/>
  <c r="J4917" i="21"/>
  <c r="K4917" i="21" s="1"/>
  <c r="I3528" i="21"/>
  <c r="K3528" i="21" s="1"/>
  <c r="J6122" i="21"/>
  <c r="K6122" i="21" s="1"/>
  <c r="I7840" i="21"/>
  <c r="K7840" i="21" s="1"/>
  <c r="I8353" i="21"/>
  <c r="K8353" i="21" s="1"/>
  <c r="J6987" i="21"/>
  <c r="K6987" i="21" s="1"/>
  <c r="I2636" i="21"/>
  <c r="K2636" i="21" s="1"/>
  <c r="J3767" i="21"/>
  <c r="K3767" i="21" s="1"/>
  <c r="I1536" i="21"/>
  <c r="K1536" i="21" s="1"/>
  <c r="I8222" i="21"/>
  <c r="K8222" i="21" s="1"/>
  <c r="I1847" i="21"/>
  <c r="K1847" i="21" s="1"/>
  <c r="I5464" i="21"/>
  <c r="K5464" i="21" s="1"/>
  <c r="I4678" i="21"/>
  <c r="K4678" i="21" s="1"/>
  <c r="J3428" i="21"/>
  <c r="K3428" i="21" s="1"/>
  <c r="J3424" i="21"/>
  <c r="K3424" i="21" s="1"/>
  <c r="J2735" i="21"/>
  <c r="K2735" i="21" s="1"/>
  <c r="I3046" i="21"/>
  <c r="K3046" i="21" s="1"/>
  <c r="I8711" i="21"/>
  <c r="K8711" i="21" s="1"/>
  <c r="I7514" i="21"/>
  <c r="K7514" i="21" s="1"/>
  <c r="I8682" i="21"/>
  <c r="K8682" i="21" s="1"/>
  <c r="I8703" i="21"/>
  <c r="K8703" i="21" s="1"/>
  <c r="I2447" i="21"/>
  <c r="K2447" i="21" s="1"/>
  <c r="J4077" i="21"/>
  <c r="K4077" i="21" s="1"/>
  <c r="I4796" i="21"/>
  <c r="K4796" i="21" s="1"/>
  <c r="J1515" i="21"/>
  <c r="K1515" i="21" s="1"/>
  <c r="I5133" i="21"/>
  <c r="K5133" i="21" s="1"/>
  <c r="J1557" i="21"/>
  <c r="K1557" i="21" s="1"/>
  <c r="I5734" i="21"/>
  <c r="K5734" i="21" s="1"/>
  <c r="I2826" i="21"/>
  <c r="K2826" i="21" s="1"/>
  <c r="J1241" i="21"/>
  <c r="K1241" i="21" s="1"/>
  <c r="I4864" i="21"/>
  <c r="K4864" i="21" s="1"/>
  <c r="I4528" i="21"/>
  <c r="K4528" i="21" s="1"/>
  <c r="I8366" i="21"/>
  <c r="K8366" i="21" s="1"/>
  <c r="J3507" i="21"/>
  <c r="K3507" i="21" s="1"/>
  <c r="I279" i="21"/>
  <c r="K279" i="21" s="1"/>
  <c r="I7751" i="21"/>
  <c r="K7751" i="21" s="1"/>
  <c r="J6555" i="21"/>
  <c r="K6555" i="21" s="1"/>
  <c r="I3621" i="21"/>
  <c r="K3621" i="21" s="1"/>
  <c r="I5735" i="21"/>
  <c r="K5735" i="21" s="1"/>
  <c r="J2619" i="21"/>
  <c r="K2619" i="21" s="1"/>
  <c r="J2921" i="21"/>
  <c r="K2921" i="21" s="1"/>
  <c r="I3330" i="21"/>
  <c r="K3330" i="21" s="1"/>
  <c r="I2486" i="21"/>
  <c r="K2486" i="21" s="1"/>
  <c r="J4245" i="21"/>
  <c r="K4245" i="21" s="1"/>
  <c r="I7531" i="21"/>
  <c r="K7531" i="21" s="1"/>
  <c r="I8154" i="21"/>
  <c r="K8154" i="21" s="1"/>
  <c r="J3243" i="21"/>
  <c r="K3243" i="21" s="1"/>
  <c r="I3142" i="21"/>
  <c r="K3142" i="21" s="1"/>
  <c r="I5688" i="21"/>
  <c r="K5688" i="21" s="1"/>
  <c r="I4725" i="21"/>
  <c r="K4725" i="21" s="1"/>
  <c r="I2705" i="21"/>
  <c r="K2705" i="21" s="1"/>
  <c r="I1653" i="21"/>
  <c r="K1653" i="21" s="1"/>
  <c r="J6087" i="21"/>
  <c r="K6087" i="21" s="1"/>
  <c r="I8522" i="21"/>
  <c r="K8522" i="21" s="1"/>
  <c r="J738" i="21"/>
  <c r="K738" i="21" s="1"/>
  <c r="J736" i="21"/>
  <c r="K736" i="21" s="1"/>
  <c r="I5185" i="21"/>
  <c r="K5185" i="21" s="1"/>
  <c r="I2294" i="21"/>
  <c r="K2294" i="21" s="1"/>
  <c r="I8400" i="21"/>
  <c r="K8400" i="21" s="1"/>
  <c r="J1053" i="21"/>
  <c r="K1053" i="21" s="1"/>
  <c r="I3544" i="21"/>
  <c r="K3544" i="21" s="1"/>
  <c r="J6934" i="21"/>
  <c r="K6934" i="21" s="1"/>
  <c r="I2488" i="21"/>
  <c r="K2488" i="21" s="1"/>
  <c r="I8542" i="21"/>
  <c r="K8542" i="21" s="1"/>
  <c r="I8419" i="21"/>
  <c r="K8419" i="21" s="1"/>
  <c r="J7267" i="21"/>
  <c r="K7267" i="21" s="1"/>
  <c r="I5322" i="21"/>
  <c r="K5322" i="21" s="1"/>
  <c r="I5128" i="21"/>
  <c r="K5128" i="21" s="1"/>
  <c r="J1720" i="21"/>
  <c r="K1720" i="21" s="1"/>
  <c r="J1222" i="21"/>
  <c r="K1222" i="21" s="1"/>
  <c r="J1892" i="21"/>
  <c r="K1892" i="21" s="1"/>
  <c r="I1970" i="21"/>
  <c r="K1970" i="21" s="1"/>
  <c r="I7705" i="21"/>
  <c r="K7705" i="21" s="1"/>
  <c r="I7724" i="21"/>
  <c r="K7724" i="21" s="1"/>
  <c r="I4480" i="21"/>
  <c r="K4480" i="21" s="1"/>
  <c r="J3240" i="21"/>
  <c r="K3240" i="21" s="1"/>
  <c r="J2726" i="21"/>
  <c r="K2726" i="21" s="1"/>
  <c r="J4920" i="21"/>
  <c r="K4920" i="21" s="1"/>
  <c r="J4583" i="21"/>
  <c r="K4583" i="21" s="1"/>
  <c r="J885" i="21"/>
  <c r="K885" i="21" s="1"/>
  <c r="I333" i="21"/>
  <c r="K333" i="21" s="1"/>
  <c r="I1773" i="21"/>
  <c r="K1773" i="21" s="1"/>
  <c r="I686" i="21"/>
  <c r="K686" i="21" s="1"/>
  <c r="I7699" i="21"/>
  <c r="K7699" i="21" s="1"/>
  <c r="I4840" i="21"/>
  <c r="K4840" i="21" s="1"/>
  <c r="I7652" i="21"/>
  <c r="K7652" i="21" s="1"/>
  <c r="I5660" i="21"/>
  <c r="K5660" i="21" s="1"/>
  <c r="I4990" i="21"/>
  <c r="K4990" i="21" s="1"/>
  <c r="J4273" i="21"/>
  <c r="K4273" i="21" s="1"/>
  <c r="I2438" i="21"/>
  <c r="K2438" i="21" s="1"/>
  <c r="I2882" i="21"/>
  <c r="K2882" i="21" s="1"/>
  <c r="J1587" i="21"/>
  <c r="K1587" i="21" s="1"/>
  <c r="I7392" i="21"/>
  <c r="K7392" i="21" s="1"/>
  <c r="J7264" i="21"/>
  <c r="K7264" i="21" s="1"/>
  <c r="I5030" i="21"/>
  <c r="K5030" i="21" s="1"/>
  <c r="I3041" i="21"/>
  <c r="K3041" i="21" s="1"/>
  <c r="J3793" i="21"/>
  <c r="K3793" i="21" s="1"/>
  <c r="I4484" i="21"/>
  <c r="K4484" i="21" s="1"/>
  <c r="J242" i="21"/>
  <c r="K242" i="21" s="1"/>
  <c r="I5395" i="21"/>
  <c r="K5395" i="21" s="1"/>
  <c r="J4441" i="21"/>
  <c r="K4441" i="21" s="1"/>
  <c r="I4695" i="21"/>
  <c r="K4695" i="21" s="1"/>
  <c r="I4893" i="21"/>
  <c r="K4893" i="21" s="1"/>
  <c r="I8708" i="21"/>
  <c r="K8708" i="21" s="1"/>
  <c r="I2179" i="21"/>
  <c r="K2179" i="21" s="1"/>
  <c r="I524" i="21"/>
  <c r="K524" i="21" s="1"/>
  <c r="I2517" i="21"/>
  <c r="K2517" i="21" s="1"/>
  <c r="J4803" i="21"/>
  <c r="K4803" i="21" s="1"/>
  <c r="I3530" i="21"/>
  <c r="K3530" i="21" s="1"/>
  <c r="I5856" i="21"/>
  <c r="K5856" i="21" s="1"/>
  <c r="J408" i="21"/>
  <c r="K408" i="21" s="1"/>
  <c r="I1606" i="21"/>
  <c r="K1606" i="21" s="1"/>
  <c r="J6095" i="21"/>
  <c r="K6095" i="21" s="1"/>
  <c r="J4251" i="21"/>
  <c r="K4251" i="21" s="1"/>
  <c r="J569" i="21"/>
  <c r="K569" i="21" s="1"/>
  <c r="J3427" i="21"/>
  <c r="K3427" i="21" s="1"/>
  <c r="I5349" i="21"/>
  <c r="K5349" i="21" s="1"/>
  <c r="I5186" i="21"/>
  <c r="K5186" i="21" s="1"/>
  <c r="I4629" i="21"/>
  <c r="K4629" i="21" s="1"/>
  <c r="J3593" i="21"/>
  <c r="K3593" i="21" s="1"/>
  <c r="I7753" i="21"/>
  <c r="K7753" i="21" s="1"/>
  <c r="J3093" i="21"/>
  <c r="K3093" i="21" s="1"/>
  <c r="I2351" i="21"/>
  <c r="K2351" i="21" s="1"/>
  <c r="J4079" i="21"/>
  <c r="K4079" i="21" s="1"/>
  <c r="J3770" i="21"/>
  <c r="K3770" i="21" s="1"/>
  <c r="I1849" i="21"/>
  <c r="K1849" i="21" s="1"/>
  <c r="J6147" i="21"/>
  <c r="K6147" i="21" s="1"/>
  <c r="I2489" i="21"/>
  <c r="K2489" i="21" s="1"/>
  <c r="J3259" i="21"/>
  <c r="K3259" i="21" s="1"/>
  <c r="I5062" i="21"/>
  <c r="K5062" i="21" s="1"/>
  <c r="I1608" i="21"/>
  <c r="K1608" i="21" s="1"/>
  <c r="I1963" i="21"/>
  <c r="K1963" i="21" s="1"/>
  <c r="J1583" i="21"/>
  <c r="K1583" i="21" s="1"/>
  <c r="I3194" i="21"/>
  <c r="K3194" i="21" s="1"/>
  <c r="I3284" i="21"/>
  <c r="K3284" i="21" s="1"/>
  <c r="J5979" i="21"/>
  <c r="K5979" i="21" s="1"/>
  <c r="J4265" i="21"/>
  <c r="K4265" i="21" s="1"/>
  <c r="I2810" i="21"/>
  <c r="K2810" i="21" s="1"/>
  <c r="I4466" i="21"/>
  <c r="K4466" i="21" s="1"/>
  <c r="I2538" i="21"/>
  <c r="K2538" i="21" s="1"/>
  <c r="J2761" i="21"/>
  <c r="K2761" i="21" s="1"/>
  <c r="I6637" i="21"/>
  <c r="K6637" i="21" s="1"/>
  <c r="I6803" i="21"/>
  <c r="K6803" i="21" s="1"/>
  <c r="I6659" i="21"/>
  <c r="K6659" i="21" s="1"/>
  <c r="I6707" i="21"/>
  <c r="K6707" i="21" s="1"/>
  <c r="I7163" i="21"/>
  <c r="K7163" i="21" s="1"/>
  <c r="I7043" i="21"/>
  <c r="K7043" i="21" s="1"/>
  <c r="I6683" i="21"/>
  <c r="K6683" i="21" s="1"/>
  <c r="I6971" i="21"/>
  <c r="K6971" i="21" s="1"/>
  <c r="I7019" i="21"/>
  <c r="K7019" i="21" s="1"/>
  <c r="I7235" i="21"/>
  <c r="K7235" i="21" s="1"/>
  <c r="I6827" i="21"/>
  <c r="K6827" i="21" s="1"/>
  <c r="I6635" i="21"/>
  <c r="K6635" i="21" s="1"/>
  <c r="I7307" i="21"/>
  <c r="K7307" i="21" s="1"/>
  <c r="I7211" i="21"/>
  <c r="K7211" i="21" s="1"/>
  <c r="I7331" i="21"/>
  <c r="K7331" i="21" s="1"/>
  <c r="I7187" i="21"/>
  <c r="K7187" i="21" s="1"/>
  <c r="I6731" i="21"/>
  <c r="K6731" i="21" s="1"/>
  <c r="I6899" i="21"/>
  <c r="K6899" i="21" s="1"/>
  <c r="I7139" i="21"/>
  <c r="K7139" i="21" s="1"/>
  <c r="I6851" i="21"/>
  <c r="K6851" i="21" s="1"/>
  <c r="I7067" i="21"/>
  <c r="K7067" i="21" s="1"/>
  <c r="I6875" i="21"/>
  <c r="K6875" i="21" s="1"/>
  <c r="I6900" i="21"/>
  <c r="K6900" i="21" s="1"/>
  <c r="I7068" i="21"/>
  <c r="K7068" i="21" s="1"/>
  <c r="I6876" i="21"/>
  <c r="K6876" i="21" s="1"/>
  <c r="I6972" i="21"/>
  <c r="K6972" i="21" s="1"/>
  <c r="I6995" i="21"/>
  <c r="K6995" i="21" s="1"/>
  <c r="I6852" i="21"/>
  <c r="K6852" i="21" s="1"/>
  <c r="I6708" i="21"/>
  <c r="K6708" i="21" s="1"/>
  <c r="I7237" i="21"/>
  <c r="K7237" i="21" s="1"/>
  <c r="I7308" i="21"/>
  <c r="K7308" i="21" s="1"/>
  <c r="I7189" i="21"/>
  <c r="K7189" i="21" s="1"/>
  <c r="I6828" i="21"/>
  <c r="K6828" i="21" s="1"/>
  <c r="I6877" i="21"/>
  <c r="K6877" i="21" s="1"/>
  <c r="I7020" i="21"/>
  <c r="K7020" i="21" s="1"/>
  <c r="I7165" i="21"/>
  <c r="K7165" i="21" s="1"/>
  <c r="I6997" i="21"/>
  <c r="K6997" i="21" s="1"/>
  <c r="I6709" i="21"/>
  <c r="K6709" i="21" s="1"/>
  <c r="I7044" i="21"/>
  <c r="K7044" i="21" s="1"/>
  <c r="I6973" i="21"/>
  <c r="K6973" i="21" s="1"/>
  <c r="I7045" i="21"/>
  <c r="K7045" i="21" s="1"/>
  <c r="I6805" i="21"/>
  <c r="K6805" i="21" s="1"/>
  <c r="I7212" i="21"/>
  <c r="K7212" i="21" s="1"/>
  <c r="I6829" i="21"/>
  <c r="K6829" i="21" s="1"/>
  <c r="I7164" i="21"/>
  <c r="K7164" i="21" s="1"/>
  <c r="I7213" i="21"/>
  <c r="K7213" i="21" s="1"/>
  <c r="I7069" i="21"/>
  <c r="K7069" i="21" s="1"/>
  <c r="I7236" i="21"/>
  <c r="K7236" i="21" s="1"/>
  <c r="I6684" i="21"/>
  <c r="K6684" i="21" s="1"/>
  <c r="I6636" i="21"/>
  <c r="K6636" i="21" s="1"/>
  <c r="I6804" i="21"/>
  <c r="K6804" i="21" s="1"/>
  <c r="I7188" i="21"/>
  <c r="K7188" i="21" s="1"/>
  <c r="I6660" i="21"/>
  <c r="K6660" i="21" s="1"/>
  <c r="I7332" i="21"/>
  <c r="K7332" i="21" s="1"/>
  <c r="I7021" i="21"/>
  <c r="K7021" i="21" s="1"/>
  <c r="I6685" i="21"/>
  <c r="K6685" i="21" s="1"/>
  <c r="I6853" i="21"/>
  <c r="K6853" i="21" s="1"/>
  <c r="I7140" i="21"/>
  <c r="K7140" i="21" s="1"/>
  <c r="I6732" i="21"/>
  <c r="K6732" i="21" s="1"/>
  <c r="I6901" i="21"/>
  <c r="K6901" i="21" s="1"/>
  <c r="I6996" i="21"/>
  <c r="K6996" i="21" s="1"/>
  <c r="I6661" i="21"/>
  <c r="K6661" i="21" s="1"/>
  <c r="I7333" i="21"/>
  <c r="K7333" i="21" s="1"/>
  <c r="I7309" i="21"/>
  <c r="K7309" i="21" s="1"/>
  <c r="I6733" i="21"/>
  <c r="K6733" i="21" s="1"/>
  <c r="I7141" i="21"/>
  <c r="K7141" i="21" s="1"/>
  <c r="I6721" i="21"/>
  <c r="K6721" i="21" s="1"/>
  <c r="I7029" i="21"/>
  <c r="K7029" i="21" s="1"/>
  <c r="I8084" i="21"/>
  <c r="K8084" i="21" s="1"/>
  <c r="I8561" i="21"/>
  <c r="K8561" i="21" s="1"/>
  <c r="I8678" i="21"/>
  <c r="K8678" i="21" s="1"/>
  <c r="I6864" i="21"/>
  <c r="K6864" i="21" s="1"/>
  <c r="J5588" i="21"/>
  <c r="K5588" i="21" s="1"/>
  <c r="J5593" i="21"/>
  <c r="K5593" i="21" s="1"/>
  <c r="I4794" i="21"/>
  <c r="K4794" i="21" s="1"/>
  <c r="I2113" i="21"/>
  <c r="K2113" i="21" s="1"/>
  <c r="I2345" i="21"/>
  <c r="K2345" i="21" s="1"/>
  <c r="I3337" i="21"/>
  <c r="K3337" i="21" s="1"/>
  <c r="I5800" i="21"/>
  <c r="K5800" i="21" s="1"/>
  <c r="I2323" i="21"/>
  <c r="K2323" i="21" s="1"/>
  <c r="J5110" i="21"/>
  <c r="K5110" i="21" s="1"/>
  <c r="J5712" i="21"/>
  <c r="K5712" i="21" s="1"/>
  <c r="I7023" i="21"/>
  <c r="K7023" i="21" s="1"/>
  <c r="J6617" i="21"/>
  <c r="K6617" i="21" s="1"/>
  <c r="I4651" i="21"/>
  <c r="K4651" i="21" s="1"/>
  <c r="I8150" i="21"/>
  <c r="K8150" i="21" s="1"/>
  <c r="J6956" i="21"/>
  <c r="K6956" i="21" s="1"/>
  <c r="I8349" i="21"/>
  <c r="K8349" i="21" s="1"/>
  <c r="I1631" i="21"/>
  <c r="K1631" i="21" s="1"/>
  <c r="I3118" i="21"/>
  <c r="K3118" i="21" s="1"/>
  <c r="J3090" i="21"/>
  <c r="K3090" i="21" s="1"/>
  <c r="I7149" i="21"/>
  <c r="K7149" i="21" s="1"/>
  <c r="I5377" i="21"/>
  <c r="K5377" i="21" s="1"/>
  <c r="I4550" i="21"/>
  <c r="K4550" i="21" s="1"/>
  <c r="J911" i="21"/>
  <c r="K911" i="21" s="1"/>
  <c r="J5921" i="21"/>
  <c r="K5921" i="21" s="1"/>
  <c r="J8163" i="21"/>
  <c r="K8163" i="21" s="1"/>
  <c r="J6592" i="21"/>
  <c r="K6592" i="21" s="1"/>
  <c r="I8066" i="21"/>
  <c r="K8066" i="21" s="1"/>
  <c r="I6738" i="21"/>
  <c r="K6738" i="21" s="1"/>
  <c r="J5420" i="21"/>
  <c r="K5420" i="21" s="1"/>
  <c r="I2127" i="21"/>
  <c r="K2127" i="21" s="1"/>
  <c r="J4598" i="21"/>
  <c r="K4598" i="21" s="1"/>
  <c r="I3326" i="21"/>
  <c r="K3326" i="21" s="1"/>
  <c r="I2970" i="21"/>
  <c r="K2970" i="21" s="1"/>
  <c r="J5756" i="21"/>
  <c r="K5756" i="21" s="1"/>
  <c r="I7530" i="21"/>
  <c r="K7530" i="21" s="1"/>
  <c r="J4103" i="21"/>
  <c r="K4103" i="21" s="1"/>
  <c r="I7074" i="21"/>
  <c r="K7074" i="21" s="1"/>
  <c r="I8347" i="21"/>
  <c r="K8347" i="21" s="1"/>
  <c r="J1922" i="21"/>
  <c r="K1922" i="21" s="1"/>
  <c r="J4587" i="21"/>
  <c r="K4587" i="21" s="1"/>
  <c r="J3232" i="21"/>
  <c r="K3232" i="21" s="1"/>
  <c r="J1323" i="21"/>
  <c r="K1323" i="21" s="1"/>
  <c r="J4585" i="21"/>
  <c r="K4585" i="21" s="1"/>
  <c r="I4888" i="21"/>
  <c r="K4888" i="21" s="1"/>
  <c r="J1559" i="21"/>
  <c r="K1559" i="21" s="1"/>
  <c r="I8758" i="21"/>
  <c r="K8758" i="21" s="1"/>
  <c r="I7850" i="21"/>
  <c r="K7850" i="21" s="1"/>
  <c r="I5661" i="21"/>
  <c r="K5661" i="21" s="1"/>
  <c r="I2661" i="21"/>
  <c r="K2661" i="21" s="1"/>
  <c r="I2827" i="21"/>
  <c r="K2827" i="21" s="1"/>
  <c r="I8564" i="21"/>
  <c r="K8564" i="21" s="1"/>
  <c r="J5942" i="21"/>
  <c r="K5942" i="21" s="1"/>
  <c r="I3112" i="21"/>
  <c r="K3112" i="21" s="1"/>
  <c r="I112" i="21"/>
  <c r="K112" i="21" s="1"/>
  <c r="I7370" i="21"/>
  <c r="K7370" i="21" s="1"/>
  <c r="J5090" i="21"/>
  <c r="K5090" i="21" s="1"/>
  <c r="I8151" i="21"/>
  <c r="K8151" i="21" s="1"/>
  <c r="J7122" i="21"/>
  <c r="K7122" i="21" s="1"/>
  <c r="I2468" i="21"/>
  <c r="K2468" i="21" s="1"/>
  <c r="I3448" i="21"/>
  <c r="K3448" i="21" s="1"/>
  <c r="I7238" i="21"/>
  <c r="K7238" i="21" s="1"/>
  <c r="J6786" i="21"/>
  <c r="K6786" i="21" s="1"/>
  <c r="I7079" i="21"/>
  <c r="K7079" i="21" s="1"/>
  <c r="I689" i="21"/>
  <c r="K689" i="21" s="1"/>
  <c r="I4960" i="21"/>
  <c r="K4960" i="21" s="1"/>
  <c r="I7050" i="21"/>
  <c r="K7050" i="21" s="1"/>
  <c r="J913" i="21"/>
  <c r="K913" i="21" s="1"/>
  <c r="J3569" i="21"/>
  <c r="K3569" i="21" s="1"/>
  <c r="I146" i="21"/>
  <c r="K146" i="21" s="1"/>
  <c r="I5522" i="21"/>
  <c r="K5522" i="21" s="1"/>
  <c r="I5059" i="21"/>
  <c r="K5059" i="21" s="1"/>
  <c r="J4768" i="21"/>
  <c r="K4768" i="21" s="1"/>
  <c r="J2906" i="21"/>
  <c r="K2906" i="21" s="1"/>
  <c r="I7249" i="21"/>
  <c r="K7249" i="21" s="1"/>
  <c r="J8259" i="21"/>
  <c r="K8259" i="21" s="1"/>
  <c r="I8160" i="21"/>
  <c r="K8160" i="21" s="1"/>
  <c r="I8541" i="21"/>
  <c r="K8541" i="21" s="1"/>
  <c r="I3673" i="21"/>
  <c r="K3673" i="21" s="1"/>
  <c r="J2896" i="21"/>
  <c r="K2896" i="21" s="1"/>
  <c r="I3351" i="21"/>
  <c r="K3351" i="21" s="1"/>
  <c r="J1051" i="21"/>
  <c r="K1051" i="21" s="1"/>
  <c r="J5475" i="21"/>
  <c r="K5475" i="21" s="1"/>
  <c r="I7557" i="21"/>
  <c r="K7557" i="21" s="1"/>
  <c r="I8755" i="21"/>
  <c r="K8755" i="21" s="1"/>
  <c r="I8423" i="21"/>
  <c r="K8423" i="21" s="1"/>
  <c r="I7002" i="21"/>
  <c r="K7002" i="21" s="1"/>
  <c r="J4773" i="21"/>
  <c r="K4773" i="21" s="1"/>
  <c r="I2618" i="21"/>
  <c r="K2618" i="21" s="1"/>
  <c r="I5798" i="21"/>
  <c r="K5798" i="21" s="1"/>
  <c r="I5303" i="21"/>
  <c r="K5303" i="21" s="1"/>
  <c r="J5283" i="21"/>
  <c r="K5283" i="21" s="1"/>
  <c r="J7011" i="21"/>
  <c r="K7011" i="21" s="1"/>
  <c r="J8302" i="21"/>
  <c r="K8302" i="21" s="1"/>
  <c r="J6479" i="21"/>
  <c r="K6479" i="21" s="1"/>
  <c r="J550" i="21"/>
  <c r="K550" i="21" s="1"/>
  <c r="I7873" i="21"/>
  <c r="K7873" i="21" s="1"/>
  <c r="J1729" i="21"/>
  <c r="K1729" i="21" s="1"/>
  <c r="J5926" i="21"/>
  <c r="K5926" i="21" s="1"/>
  <c r="I4868" i="21"/>
  <c r="K4868" i="21" s="1"/>
  <c r="I8373" i="21"/>
  <c r="K8373" i="21" s="1"/>
  <c r="J8304" i="21"/>
  <c r="K8304" i="21" s="1"/>
  <c r="I2174" i="21"/>
  <c r="K2174" i="21" s="1"/>
  <c r="I5199" i="21"/>
  <c r="K5199" i="21" s="1"/>
  <c r="I5320" i="21"/>
  <c r="K5320" i="21" s="1"/>
  <c r="I8414" i="21"/>
  <c r="K8414" i="21" s="1"/>
  <c r="J5787" i="21"/>
  <c r="K5787" i="21" s="1"/>
  <c r="J3627" i="21"/>
  <c r="K3627" i="21" s="1"/>
  <c r="I3623" i="21"/>
  <c r="K3623" i="21" s="1"/>
  <c r="I1791" i="21"/>
  <c r="K1791" i="21" s="1"/>
  <c r="I7706" i="21"/>
  <c r="K7706" i="21" s="1"/>
  <c r="I8732" i="21"/>
  <c r="K8732" i="21" s="1"/>
  <c r="I8558" i="21"/>
  <c r="K8558" i="21" s="1"/>
  <c r="J1225" i="21"/>
  <c r="K1225" i="21" s="1"/>
  <c r="I3048" i="21"/>
  <c r="K3048" i="21" s="1"/>
  <c r="I3310" i="21"/>
  <c r="K3310" i="21" s="1"/>
  <c r="J4078" i="21"/>
  <c r="K4078" i="21" s="1"/>
  <c r="I8570" i="21"/>
  <c r="K8570" i="21" s="1"/>
  <c r="I2879" i="21"/>
  <c r="K2879" i="21" s="1"/>
  <c r="J1082" i="21"/>
  <c r="K1082" i="21" s="1"/>
  <c r="I1622" i="21"/>
  <c r="K1622" i="21" s="1"/>
  <c r="I8252" i="21"/>
  <c r="K8252" i="21" s="1"/>
  <c r="J771" i="21"/>
  <c r="K771" i="21" s="1"/>
  <c r="I6740" i="21"/>
  <c r="K6740" i="21" s="1"/>
  <c r="J5928" i="21"/>
  <c r="K5928" i="21" s="1"/>
  <c r="I1938" i="21"/>
  <c r="K1938" i="21" s="1"/>
  <c r="I4487" i="21"/>
  <c r="K4487" i="21" s="1"/>
  <c r="J6257" i="21"/>
  <c r="K6257" i="21" s="1"/>
  <c r="I2703" i="21"/>
  <c r="K2703" i="21" s="1"/>
  <c r="I5633" i="21"/>
  <c r="K5633" i="21" s="1"/>
  <c r="I1700" i="21"/>
  <c r="K1700" i="21" s="1"/>
  <c r="J3425" i="21"/>
  <c r="K3425" i="21" s="1"/>
  <c r="J1245" i="21"/>
  <c r="K1245" i="21" s="1"/>
  <c r="I2102" i="21"/>
  <c r="K2102" i="21" s="1"/>
  <c r="I7418" i="21"/>
  <c r="K7418" i="21" s="1"/>
  <c r="J7287" i="21"/>
  <c r="K7287" i="21" s="1"/>
  <c r="J7095" i="21"/>
  <c r="K7095" i="21" s="1"/>
  <c r="I3134" i="21"/>
  <c r="K3134" i="21" s="1"/>
  <c r="I528" i="21"/>
  <c r="K528" i="21" s="1"/>
  <c r="I5231" i="21"/>
  <c r="K5231" i="21" s="1"/>
  <c r="I5808" i="21"/>
  <c r="K5808" i="21" s="1"/>
  <c r="J8444" i="21"/>
  <c r="K8444" i="21" s="1"/>
  <c r="I4967" i="21"/>
  <c r="K4967" i="21" s="1"/>
  <c r="J2905" i="21"/>
  <c r="K2905" i="21" s="1"/>
  <c r="J1412" i="21"/>
  <c r="K1412" i="21" s="1"/>
  <c r="I6836" i="21"/>
  <c r="K6836" i="21" s="1"/>
  <c r="I8345" i="21"/>
  <c r="K8345" i="21" s="1"/>
  <c r="I8706" i="21"/>
  <c r="K8706" i="21" s="1"/>
  <c r="I2542" i="21"/>
  <c r="K2542" i="21" s="1"/>
  <c r="J6423" i="21"/>
  <c r="K6423" i="21" s="1"/>
  <c r="I4849" i="21"/>
  <c r="K4849" i="21" s="1"/>
  <c r="I7725" i="21"/>
  <c r="K7725" i="21" s="1"/>
  <c r="I5015" i="21"/>
  <c r="K5015" i="21" s="1"/>
  <c r="I2328" i="21"/>
  <c r="K2328" i="21" s="1"/>
  <c r="I8372" i="21"/>
  <c r="K8372" i="21" s="1"/>
  <c r="J5759" i="21"/>
  <c r="K5759" i="21" s="1"/>
  <c r="J6932" i="21"/>
  <c r="K6932" i="21" s="1"/>
  <c r="I8377" i="21"/>
  <c r="K8377" i="21" s="1"/>
  <c r="J6411" i="21"/>
  <c r="K6411" i="21" s="1"/>
  <c r="J6255" i="21"/>
  <c r="K6255" i="21" s="1"/>
  <c r="I5223" i="21"/>
  <c r="K5223" i="21" s="1"/>
  <c r="J2390" i="21"/>
  <c r="K2390" i="21" s="1"/>
  <c r="J5102" i="21"/>
  <c r="K5102" i="21" s="1"/>
  <c r="I6979" i="21"/>
  <c r="K6979" i="21" s="1"/>
  <c r="J6433" i="21"/>
  <c r="K6433" i="21" s="1"/>
  <c r="I8018" i="21"/>
  <c r="K8018" i="21" s="1"/>
  <c r="I3185" i="21"/>
  <c r="K3185" i="21" s="1"/>
  <c r="J5043" i="21"/>
  <c r="K5043" i="21" s="1"/>
  <c r="J1390" i="21"/>
  <c r="K1390" i="21" s="1"/>
  <c r="I5832" i="21"/>
  <c r="K5832" i="21" s="1"/>
  <c r="J3426" i="21"/>
  <c r="K3426" i="21" s="1"/>
  <c r="J4467" i="21"/>
  <c r="K4467" i="21" s="1"/>
  <c r="I4892" i="21"/>
  <c r="K4892" i="21" s="1"/>
  <c r="J3241" i="21"/>
  <c r="K3241" i="21" s="1"/>
  <c r="I5200" i="21"/>
  <c r="K5200" i="21" s="1"/>
  <c r="I8041" i="21"/>
  <c r="K8041" i="21" s="1"/>
  <c r="J2067" i="21"/>
  <c r="K2067" i="21" s="1"/>
  <c r="I2805" i="21"/>
  <c r="K2805" i="21" s="1"/>
  <c r="I1658" i="21"/>
  <c r="K1658" i="21" s="1"/>
  <c r="J2499" i="21"/>
  <c r="K2499" i="21" s="1"/>
  <c r="I5538" i="21"/>
  <c r="K5538" i="21" s="1"/>
  <c r="I1965" i="21"/>
  <c r="K1965" i="21" s="1"/>
  <c r="I1650" i="21"/>
  <c r="K1650" i="21" s="1"/>
  <c r="I5177" i="21"/>
  <c r="K5177" i="21" s="1"/>
  <c r="I8511" i="21"/>
  <c r="K8511" i="21" s="1"/>
  <c r="I2039" i="21"/>
  <c r="K2039" i="21" s="1"/>
  <c r="I7219" i="21"/>
  <c r="K7219" i="21" s="1"/>
  <c r="J5708" i="21"/>
  <c r="K5708" i="21" s="1"/>
  <c r="J1754" i="21"/>
  <c r="K1754" i="21" s="1"/>
  <c r="J2900" i="21"/>
  <c r="K2900" i="21" s="1"/>
  <c r="J3070" i="21"/>
  <c r="K3070" i="21" s="1"/>
  <c r="I2852" i="21"/>
  <c r="K2852" i="21" s="1"/>
  <c r="J5115" i="21"/>
  <c r="K5115" i="21" s="1"/>
  <c r="I4897" i="21"/>
  <c r="K4897" i="21" s="1"/>
  <c r="I5519" i="21"/>
  <c r="K5519" i="21" s="1"/>
  <c r="J2066" i="21"/>
  <c r="K2066" i="21" s="1"/>
  <c r="J1779" i="21"/>
  <c r="K1779" i="21" s="1"/>
  <c r="J908" i="21"/>
  <c r="K908" i="21" s="1"/>
  <c r="J42" i="21"/>
  <c r="K42" i="21" s="1"/>
  <c r="J2416" i="21"/>
  <c r="K2416" i="21" s="1"/>
  <c r="J1889" i="21"/>
  <c r="K1889" i="21" s="1"/>
  <c r="J2760" i="21"/>
  <c r="K2760" i="21" s="1"/>
  <c r="J578" i="21"/>
  <c r="K578" i="21" s="1"/>
  <c r="I8585" i="21"/>
  <c r="K8585" i="21" s="1"/>
  <c r="I6323" i="21"/>
  <c r="K6323" i="21" s="1"/>
  <c r="I6179" i="21"/>
  <c r="K6179" i="21" s="1"/>
  <c r="I6563" i="21"/>
  <c r="K6563" i="21" s="1"/>
  <c r="I6227" i="21"/>
  <c r="K6227" i="21" s="1"/>
  <c r="I6347" i="21"/>
  <c r="K6347" i="21" s="1"/>
  <c r="I6203" i="21"/>
  <c r="K6203" i="21" s="1"/>
  <c r="I6539" i="21"/>
  <c r="K6539" i="21" s="1"/>
  <c r="I6515" i="21"/>
  <c r="K6515" i="21" s="1"/>
  <c r="I6299" i="21"/>
  <c r="K6299" i="21" s="1"/>
  <c r="I6491" i="21"/>
  <c r="K6491" i="21" s="1"/>
  <c r="I6155" i="21"/>
  <c r="K6155" i="21" s="1"/>
  <c r="I5891" i="21"/>
  <c r="K5891" i="21" s="1"/>
  <c r="I6395" i="21"/>
  <c r="K6395" i="21" s="1"/>
  <c r="I6059" i="21"/>
  <c r="K6059" i="21" s="1"/>
  <c r="I6011" i="21"/>
  <c r="K6011" i="21" s="1"/>
  <c r="I5963" i="21"/>
  <c r="K5963" i="21" s="1"/>
  <c r="I5987" i="21"/>
  <c r="K5987" i="21" s="1"/>
  <c r="I5867" i="21"/>
  <c r="K5867" i="21" s="1"/>
  <c r="I6131" i="21"/>
  <c r="K6131" i="21" s="1"/>
  <c r="I6371" i="21"/>
  <c r="K6371" i="21" s="1"/>
  <c r="I5892" i="21"/>
  <c r="K5892" i="21" s="1"/>
  <c r="I6035" i="21"/>
  <c r="K6035" i="21" s="1"/>
  <c r="I6396" i="21"/>
  <c r="K6396" i="21" s="1"/>
  <c r="I6492" i="21"/>
  <c r="K6492" i="21" s="1"/>
  <c r="I5988" i="21"/>
  <c r="K5988" i="21" s="1"/>
  <c r="I6204" i="21"/>
  <c r="K6204" i="21" s="1"/>
  <c r="I5965" i="21"/>
  <c r="K5965" i="21" s="1"/>
  <c r="I6324" i="21"/>
  <c r="K6324" i="21" s="1"/>
  <c r="I6132" i="21"/>
  <c r="K6132" i="21" s="1"/>
  <c r="I5868" i="21"/>
  <c r="K5868" i="21" s="1"/>
  <c r="I6013" i="21"/>
  <c r="K6013" i="21" s="1"/>
  <c r="I6349" i="21"/>
  <c r="K6349" i="21" s="1"/>
  <c r="I6564" i="21"/>
  <c r="K6564" i="21" s="1"/>
  <c r="I6157" i="21"/>
  <c r="K6157" i="21" s="1"/>
  <c r="I6012" i="21"/>
  <c r="K6012" i="21" s="1"/>
  <c r="I6156" i="21"/>
  <c r="K6156" i="21" s="1"/>
  <c r="I6037" i="21"/>
  <c r="K6037" i="21" s="1"/>
  <c r="I5893" i="21"/>
  <c r="K5893" i="21" s="1"/>
  <c r="I6180" i="21"/>
  <c r="K6180" i="21" s="1"/>
  <c r="I6181" i="21"/>
  <c r="K6181" i="21" s="1"/>
  <c r="I6228" i="21"/>
  <c r="K6228" i="21" s="1"/>
  <c r="I6348" i="21"/>
  <c r="K6348" i="21" s="1"/>
  <c r="I6372" i="21"/>
  <c r="K6372" i="21" s="1"/>
  <c r="I6036" i="21"/>
  <c r="K6036" i="21" s="1"/>
  <c r="I6061" i="21"/>
  <c r="K6061" i="21" s="1"/>
  <c r="I6397" i="21"/>
  <c r="K6397" i="21" s="1"/>
  <c r="I6300" i="21"/>
  <c r="K6300" i="21" s="1"/>
  <c r="I5964" i="21"/>
  <c r="K5964" i="21" s="1"/>
  <c r="I6205" i="21"/>
  <c r="K6205" i="21" s="1"/>
  <c r="I6325" i="21"/>
  <c r="K6325" i="21" s="1"/>
  <c r="I6541" i="21"/>
  <c r="K6541" i="21" s="1"/>
  <c r="I6517" i="21"/>
  <c r="K6517" i="21" s="1"/>
  <c r="I6516" i="21"/>
  <c r="K6516" i="21" s="1"/>
  <c r="I6565" i="21"/>
  <c r="K6565" i="21" s="1"/>
  <c r="I6229" i="21"/>
  <c r="K6229" i="21" s="1"/>
  <c r="I6060" i="21"/>
  <c r="K6060" i="21" s="1"/>
  <c r="I6373" i="21"/>
  <c r="K6373" i="21" s="1"/>
  <c r="I5869" i="21"/>
  <c r="K5869" i="21" s="1"/>
  <c r="I5870" i="21"/>
  <c r="K5870" i="21" s="1"/>
  <c r="I5966" i="21"/>
  <c r="K5966" i="21" s="1"/>
  <c r="I6133" i="21"/>
  <c r="K6133" i="21" s="1"/>
  <c r="I5989" i="21"/>
  <c r="K5989" i="21" s="1"/>
  <c r="I6182" i="21"/>
  <c r="K6182" i="21" s="1"/>
  <c r="I6301" i="21"/>
  <c r="K6301" i="21" s="1"/>
  <c r="I6138" i="21"/>
  <c r="K6138" i="21" s="1"/>
  <c r="I5882" i="21"/>
  <c r="K5882" i="21" s="1"/>
  <c r="I6377" i="21"/>
  <c r="K6377" i="21" s="1"/>
  <c r="I6218" i="21"/>
  <c r="K6218" i="21" s="1"/>
  <c r="I5994" i="21"/>
  <c r="K5994" i="21" s="1"/>
  <c r="I5978" i="21"/>
  <c r="K5978" i="21" s="1"/>
  <c r="I11" i="21"/>
  <c r="K11" i="21" s="1"/>
  <c r="I635" i="21"/>
  <c r="K635" i="21" s="1"/>
  <c r="I467" i="21"/>
  <c r="K467" i="21" s="1"/>
  <c r="I155" i="21"/>
  <c r="K155" i="21" s="1"/>
  <c r="I419" i="21"/>
  <c r="K419" i="21" s="1"/>
  <c r="I347" i="21"/>
  <c r="K347" i="21" s="1"/>
  <c r="I515" i="21"/>
  <c r="K515" i="21" s="1"/>
  <c r="I443" i="21"/>
  <c r="K443" i="21" s="1"/>
  <c r="I251" i="21"/>
  <c r="K251" i="21" s="1"/>
  <c r="I683" i="21"/>
  <c r="K683" i="21" s="1"/>
  <c r="I299" i="21"/>
  <c r="K299" i="21" s="1"/>
  <c r="I275" i="21"/>
  <c r="K275" i="21" s="1"/>
  <c r="I659" i="21"/>
  <c r="K659" i="21" s="1"/>
  <c r="I323" i="21"/>
  <c r="K323" i="21" s="1"/>
  <c r="I491" i="21"/>
  <c r="K491" i="21" s="1"/>
  <c r="I83" i="21"/>
  <c r="K83" i="21" s="1"/>
  <c r="I131" i="21"/>
  <c r="K131" i="21" s="1"/>
  <c r="I107" i="21"/>
  <c r="K107" i="21" s="1"/>
  <c r="I179" i="21"/>
  <c r="K179" i="21" s="1"/>
  <c r="I611" i="21"/>
  <c r="K611" i="21" s="1"/>
  <c r="I612" i="21"/>
  <c r="K612" i="21" s="1"/>
  <c r="I444" i="21"/>
  <c r="K444" i="21" s="1"/>
  <c r="I587" i="21"/>
  <c r="K587" i="21" s="1"/>
  <c r="I300" i="21"/>
  <c r="K300" i="21" s="1"/>
  <c r="I685" i="21"/>
  <c r="K685" i="21" s="1"/>
  <c r="I661" i="21"/>
  <c r="K661" i="21" s="1"/>
  <c r="I421" i="21"/>
  <c r="K421" i="21" s="1"/>
  <c r="I349" i="21"/>
  <c r="K349" i="21" s="1"/>
  <c r="I252" i="21"/>
  <c r="K252" i="21" s="1"/>
  <c r="I420" i="21"/>
  <c r="K420" i="21" s="1"/>
  <c r="I85" i="21"/>
  <c r="K85" i="21" s="1"/>
  <c r="I276" i="21"/>
  <c r="K276" i="21" s="1"/>
  <c r="I180" i="21"/>
  <c r="K180" i="21" s="1"/>
  <c r="I516" i="21"/>
  <c r="K516" i="21" s="1"/>
  <c r="I348" i="21"/>
  <c r="K348" i="21" s="1"/>
  <c r="I13" i="21"/>
  <c r="K13" i="21" s="1"/>
  <c r="I133" i="21"/>
  <c r="K133" i="21" s="1"/>
  <c r="I324" i="21"/>
  <c r="K324" i="21" s="1"/>
  <c r="I156" i="21"/>
  <c r="K156" i="21" s="1"/>
  <c r="I588" i="21"/>
  <c r="K588" i="21" s="1"/>
  <c r="I132" i="21"/>
  <c r="K132" i="21" s="1"/>
  <c r="I637" i="21"/>
  <c r="K637" i="21" s="1"/>
  <c r="I181" i="21"/>
  <c r="K181" i="21" s="1"/>
  <c r="I613" i="21"/>
  <c r="K613" i="21" s="1"/>
  <c r="I493" i="21"/>
  <c r="K493" i="21" s="1"/>
  <c r="I108" i="21"/>
  <c r="K108" i="21" s="1"/>
  <c r="I684" i="21"/>
  <c r="K684" i="21" s="1"/>
  <c r="I517" i="21"/>
  <c r="K517" i="21" s="1"/>
  <c r="I660" i="21"/>
  <c r="K660" i="21" s="1"/>
  <c r="I109" i="21"/>
  <c r="K109" i="21" s="1"/>
  <c r="I636" i="21"/>
  <c r="K636" i="21" s="1"/>
  <c r="I445" i="21"/>
  <c r="K445" i="21" s="1"/>
  <c r="I253" i="21"/>
  <c r="K253" i="21" s="1"/>
  <c r="I12" i="21"/>
  <c r="K12" i="21" s="1"/>
  <c r="I492" i="21"/>
  <c r="K492" i="21" s="1"/>
  <c r="I84" i="21"/>
  <c r="K84" i="21" s="1"/>
  <c r="I589" i="21"/>
  <c r="K589" i="21" s="1"/>
  <c r="I325" i="21"/>
  <c r="K325" i="21" s="1"/>
  <c r="I157" i="21"/>
  <c r="K157" i="21" s="1"/>
  <c r="I468" i="21"/>
  <c r="K468" i="21" s="1"/>
  <c r="I301" i="21"/>
  <c r="K301" i="21" s="1"/>
  <c r="I277" i="21"/>
  <c r="K277" i="21" s="1"/>
  <c r="I494" i="21"/>
  <c r="K494" i="21" s="1"/>
  <c r="I469" i="21"/>
  <c r="K469" i="21" s="1"/>
  <c r="I160" i="21"/>
  <c r="K160" i="21" s="1"/>
  <c r="I143" i="21"/>
  <c r="K143" i="21" s="1"/>
  <c r="I185" i="21"/>
  <c r="K185" i="21" s="1"/>
  <c r="I619" i="21"/>
  <c r="K619" i="21" s="1"/>
  <c r="I428" i="21"/>
  <c r="K428" i="21" s="1"/>
  <c r="I287" i="21"/>
  <c r="K287" i="21" s="1"/>
  <c r="I362" i="21"/>
  <c r="K362" i="21" s="1"/>
  <c r="I427" i="21"/>
  <c r="K427" i="21" s="1"/>
  <c r="I662" i="21"/>
  <c r="K662" i="21" s="1"/>
  <c r="I498" i="21"/>
  <c r="K498" i="21" s="1"/>
  <c r="I290" i="21"/>
  <c r="K290" i="21" s="1"/>
  <c r="I448" i="21"/>
  <c r="K448" i="21" s="1"/>
  <c r="I644" i="21"/>
  <c r="K644" i="21" s="1"/>
  <c r="I186" i="21"/>
  <c r="K186" i="21" s="1"/>
  <c r="I591" i="21"/>
  <c r="K591" i="21" s="1"/>
  <c r="I326" i="21"/>
  <c r="K326" i="21" s="1"/>
  <c r="I136" i="21"/>
  <c r="K136" i="21" s="1"/>
  <c r="I122" i="21"/>
  <c r="K122" i="21" s="1"/>
  <c r="I479" i="21"/>
  <c r="K479" i="21" s="1"/>
  <c r="I523" i="21"/>
  <c r="K523" i="21" s="1"/>
  <c r="I167" i="21"/>
  <c r="K167" i="21" s="1"/>
  <c r="I15" i="21"/>
  <c r="K15" i="21" s="1"/>
  <c r="I455" i="21"/>
  <c r="K455" i="21" s="1"/>
  <c r="I360" i="21"/>
  <c r="K360" i="21" s="1"/>
  <c r="I332" i="21"/>
  <c r="K332" i="21" s="1"/>
  <c r="I691" i="21"/>
  <c r="K691" i="21" s="1"/>
  <c r="I355" i="21"/>
  <c r="K355" i="21" s="1"/>
  <c r="I137" i="21"/>
  <c r="K137" i="21" s="1"/>
  <c r="I353" i="21"/>
  <c r="K353" i="21" s="1"/>
  <c r="I311" i="21"/>
  <c r="K311" i="21" s="1"/>
  <c r="I359" i="21"/>
  <c r="K359" i="21" s="1"/>
  <c r="I284" i="21"/>
  <c r="K284" i="21" s="1"/>
  <c r="I110" i="21"/>
  <c r="K110" i="21" s="1"/>
  <c r="I282" i="21"/>
  <c r="K282" i="21" s="1"/>
  <c r="I170" i="21"/>
  <c r="K170" i="21" s="1"/>
  <c r="I26" i="21"/>
  <c r="K26" i="21" s="1"/>
  <c r="I302" i="21"/>
  <c r="K302" i="21" s="1"/>
  <c r="I352" i="21"/>
  <c r="K352" i="21" s="1"/>
  <c r="I522" i="21"/>
  <c r="K522" i="21" s="1"/>
  <c r="I357" i="21"/>
  <c r="K357" i="21" s="1"/>
  <c r="I140" i="21"/>
  <c r="K140" i="21" s="1"/>
  <c r="I454" i="21"/>
  <c r="K454" i="21" s="1"/>
  <c r="I618" i="21"/>
  <c r="K618" i="21" s="1"/>
  <c r="I262" i="21"/>
  <c r="K262" i="21" s="1"/>
  <c r="I351" i="21"/>
  <c r="K351" i="21" s="1"/>
  <c r="I265" i="21"/>
  <c r="K265" i="21" s="1"/>
  <c r="I89" i="21"/>
  <c r="K89" i="21" s="1"/>
  <c r="I354" i="21"/>
  <c r="K354" i="21" s="1"/>
  <c r="I193" i="21"/>
  <c r="K193" i="21" s="1"/>
  <c r="I254" i="21"/>
  <c r="K254" i="21" s="1"/>
  <c r="I14" i="21"/>
  <c r="K14" i="21" s="1"/>
  <c r="I263" i="21"/>
  <c r="K263" i="21" s="1"/>
  <c r="I288" i="21"/>
  <c r="K288" i="21" s="1"/>
  <c r="I162" i="21"/>
  <c r="K162" i="21" s="1"/>
  <c r="I310" i="21"/>
  <c r="K310" i="21" s="1"/>
  <c r="I22" i="21"/>
  <c r="K22" i="21" s="1"/>
  <c r="I433" i="21"/>
  <c r="K433" i="21" s="1"/>
  <c r="I266" i="21"/>
  <c r="K266" i="21" s="1"/>
  <c r="I18" i="21"/>
  <c r="K18" i="21" s="1"/>
  <c r="I480" i="21"/>
  <c r="K480" i="21" s="1"/>
  <c r="I334" i="21"/>
  <c r="K334" i="21" s="1"/>
  <c r="I135" i="21"/>
  <c r="K135" i="21" s="1"/>
  <c r="I335" i="21"/>
  <c r="K335" i="21" s="1"/>
  <c r="I670" i="21"/>
  <c r="K670" i="21" s="1"/>
  <c r="I314" i="21"/>
  <c r="K314" i="21" s="1"/>
  <c r="I626" i="21"/>
  <c r="K626" i="21" s="1"/>
  <c r="I184" i="21"/>
  <c r="K184" i="21" s="1"/>
  <c r="I289" i="21"/>
  <c r="K289" i="21" s="1"/>
  <c r="I600" i="21"/>
  <c r="K600" i="21" s="1"/>
  <c r="I158" i="21"/>
  <c r="K158" i="21" s="1"/>
  <c r="I118" i="21"/>
  <c r="K118" i="21" s="1"/>
  <c r="I306" i="21"/>
  <c r="K306" i="21" s="1"/>
  <c r="I649" i="21"/>
  <c r="K649" i="21" s="1"/>
  <c r="I693" i="21"/>
  <c r="K693" i="21" s="1"/>
  <c r="I665" i="21"/>
  <c r="K665" i="21" s="1"/>
  <c r="I477" i="21"/>
  <c r="K477" i="21" s="1"/>
  <c r="I331" i="21"/>
  <c r="K331" i="21" s="1"/>
  <c r="I688" i="21"/>
  <c r="K688" i="21" s="1"/>
  <c r="I337" i="21"/>
  <c r="K337" i="21" s="1"/>
  <c r="I194" i="21"/>
  <c r="K194" i="21" s="1"/>
  <c r="I258" i="21"/>
  <c r="K258" i="21" s="1"/>
  <c r="I527" i="21"/>
  <c r="K527" i="21" s="1"/>
  <c r="I472" i="21"/>
  <c r="K472" i="21" s="1"/>
  <c r="I141" i="21"/>
  <c r="K141" i="21" s="1"/>
  <c r="I503" i="21"/>
  <c r="K503" i="21" s="1"/>
  <c r="I19" i="21"/>
  <c r="K19" i="21" s="1"/>
  <c r="I95" i="21"/>
  <c r="K95" i="21" s="1"/>
  <c r="I114" i="21"/>
  <c r="K114" i="21" s="1"/>
  <c r="I350" i="21"/>
  <c r="K350" i="21" s="1"/>
  <c r="I25" i="21"/>
  <c r="K25" i="21" s="1"/>
  <c r="I139" i="21"/>
  <c r="K139" i="21" s="1"/>
  <c r="I303" i="21"/>
  <c r="K303" i="21" s="1"/>
  <c r="I482" i="21"/>
  <c r="K482" i="21" s="1"/>
  <c r="I256" i="21"/>
  <c r="K256" i="21" s="1"/>
  <c r="I91" i="21"/>
  <c r="K91" i="21" s="1"/>
  <c r="I358" i="21"/>
  <c r="K358" i="21" s="1"/>
  <c r="I90" i="21"/>
  <c r="K90" i="21" s="1"/>
  <c r="I451" i="21"/>
  <c r="K451" i="21" s="1"/>
  <c r="I430" i="21"/>
  <c r="K430" i="21" s="1"/>
  <c r="I446" i="21"/>
  <c r="K446" i="21" s="1"/>
  <c r="I188" i="21"/>
  <c r="K188" i="21" s="1"/>
  <c r="I696" i="21"/>
  <c r="K696" i="21" s="1"/>
  <c r="I474" i="21"/>
  <c r="K474" i="21" s="1"/>
  <c r="I429" i="21"/>
  <c r="K429" i="21" s="1"/>
  <c r="I336" i="21"/>
  <c r="K336" i="21" s="1"/>
  <c r="I183" i="21"/>
  <c r="K183" i="21" s="1"/>
  <c r="I280" i="21"/>
  <c r="K280" i="21" s="1"/>
  <c r="I521" i="21"/>
  <c r="K521" i="21" s="1"/>
  <c r="I308" i="21"/>
  <c r="K308" i="21" s="1"/>
  <c r="I192" i="21"/>
  <c r="K192" i="21" s="1"/>
  <c r="I96" i="21"/>
  <c r="K96" i="21" s="1"/>
  <c r="I504" i="21"/>
  <c r="K504" i="21" s="1"/>
  <c r="I142" i="21"/>
  <c r="K142" i="21" s="1"/>
  <c r="I329" i="21"/>
  <c r="K329" i="21" s="1"/>
  <c r="I525" i="21"/>
  <c r="K525" i="21" s="1"/>
  <c r="I257" i="21"/>
  <c r="K257" i="21" s="1"/>
  <c r="I497" i="21"/>
  <c r="K497" i="21" s="1"/>
  <c r="I457" i="21"/>
  <c r="K457" i="21" s="1"/>
  <c r="I121" i="21"/>
  <c r="K121" i="21" s="1"/>
  <c r="I93" i="21"/>
  <c r="K93" i="21" s="1"/>
  <c r="I88" i="21"/>
  <c r="K88" i="21" s="1"/>
  <c r="I361" i="21"/>
  <c r="K361" i="21" s="1"/>
  <c r="I97" i="21"/>
  <c r="K97" i="21" s="1"/>
  <c r="I144" i="21"/>
  <c r="K144" i="21" s="1"/>
  <c r="I667" i="21"/>
  <c r="K667" i="21" s="1"/>
  <c r="I530" i="21"/>
  <c r="K530" i="21" s="1"/>
  <c r="I134" i="21"/>
  <c r="K134" i="21" s="1"/>
  <c r="I159" i="21"/>
  <c r="K159" i="21" s="1"/>
  <c r="I189" i="21"/>
  <c r="K189" i="21" s="1"/>
  <c r="I169" i="21"/>
  <c r="K169" i="21" s="1"/>
  <c r="I92" i="21"/>
  <c r="K92" i="21" s="1"/>
  <c r="I328" i="21"/>
  <c r="K328" i="21" s="1"/>
  <c r="I191" i="21"/>
  <c r="K191" i="21" s="1"/>
  <c r="I264" i="21"/>
  <c r="K264" i="21" s="1"/>
  <c r="I111" i="21"/>
  <c r="K111" i="21" s="1"/>
  <c r="I592" i="21"/>
  <c r="K592" i="21" s="1"/>
  <c r="I431" i="21"/>
  <c r="K431" i="21" s="1"/>
  <c r="I98" i="21"/>
  <c r="K98" i="21" s="1"/>
  <c r="I168" i="21"/>
  <c r="K168" i="21" s="1"/>
  <c r="I116" i="21"/>
  <c r="K116" i="21" s="1"/>
  <c r="I422" i="21"/>
  <c r="K422" i="21" s="1"/>
  <c r="I456" i="21"/>
  <c r="K456" i="21" s="1"/>
  <c r="I2435" i="21"/>
  <c r="K2435" i="21" s="1"/>
  <c r="I2459" i="21"/>
  <c r="K2459" i="21" s="1"/>
  <c r="I2771" i="21"/>
  <c r="K2771" i="21" s="1"/>
  <c r="I2795" i="21"/>
  <c r="K2795" i="21" s="1"/>
  <c r="I2627" i="21"/>
  <c r="K2627" i="21" s="1"/>
  <c r="I2675" i="21"/>
  <c r="K2675" i="21" s="1"/>
  <c r="I2483" i="21"/>
  <c r="K2483" i="21" s="1"/>
  <c r="I2603" i="21"/>
  <c r="K2603" i="21" s="1"/>
  <c r="I2315" i="21"/>
  <c r="K2315" i="21" s="1"/>
  <c r="I2507" i="21"/>
  <c r="K2507" i="21" s="1"/>
  <c r="I2819" i="21"/>
  <c r="K2819" i="21" s="1"/>
  <c r="I2699" i="21"/>
  <c r="K2699" i="21" s="1"/>
  <c r="I2651" i="21"/>
  <c r="K2651" i="21" s="1"/>
  <c r="I2291" i="21"/>
  <c r="K2291" i="21" s="1"/>
  <c r="I2531" i="21"/>
  <c r="K2531" i="21" s="1"/>
  <c r="I2867" i="21"/>
  <c r="K2867" i="21" s="1"/>
  <c r="I2363" i="21"/>
  <c r="K2363" i="21" s="1"/>
  <c r="I2843" i="21"/>
  <c r="K2843" i="21" s="1"/>
  <c r="I2628" i="21"/>
  <c r="K2628" i="21" s="1"/>
  <c r="I2339" i="21"/>
  <c r="K2339" i="21" s="1"/>
  <c r="I2820" i="21"/>
  <c r="K2820" i="21" s="1"/>
  <c r="I2364" i="21"/>
  <c r="K2364" i="21" s="1"/>
  <c r="I2195" i="21"/>
  <c r="K2195" i="21" s="1"/>
  <c r="I2341" i="21"/>
  <c r="K2341" i="21" s="1"/>
  <c r="I2509" i="21"/>
  <c r="K2509" i="21" s="1"/>
  <c r="I2652" i="21"/>
  <c r="K2652" i="21" s="1"/>
  <c r="I2701" i="21"/>
  <c r="K2701" i="21" s="1"/>
  <c r="I2677" i="21"/>
  <c r="K2677" i="21" s="1"/>
  <c r="I2293" i="21"/>
  <c r="K2293" i="21" s="1"/>
  <c r="I2773" i="21"/>
  <c r="K2773" i="21" s="1"/>
  <c r="I2604" i="21"/>
  <c r="K2604" i="21" s="1"/>
  <c r="I2868" i="21"/>
  <c r="K2868" i="21" s="1"/>
  <c r="I2340" i="21"/>
  <c r="K2340" i="21" s="1"/>
  <c r="I2772" i="21"/>
  <c r="K2772" i="21" s="1"/>
  <c r="I2485" i="21"/>
  <c r="K2485" i="21" s="1"/>
  <c r="I2317" i="21"/>
  <c r="K2317" i="21" s="1"/>
  <c r="I2365" i="21"/>
  <c r="K2365" i="21" s="1"/>
  <c r="I2292" i="21"/>
  <c r="K2292" i="21" s="1"/>
  <c r="I2869" i="21"/>
  <c r="K2869" i="21" s="1"/>
  <c r="I2629" i="21"/>
  <c r="K2629" i="21" s="1"/>
  <c r="I2461" i="21"/>
  <c r="K2461" i="21" s="1"/>
  <c r="I2700" i="21"/>
  <c r="K2700" i="21" s="1"/>
  <c r="I2196" i="21"/>
  <c r="K2196" i="21" s="1"/>
  <c r="I2436" i="21"/>
  <c r="K2436" i="21" s="1"/>
  <c r="I2532" i="21"/>
  <c r="K2532" i="21" s="1"/>
  <c r="I2316" i="21"/>
  <c r="K2316" i="21" s="1"/>
  <c r="I2484" i="21"/>
  <c r="K2484" i="21" s="1"/>
  <c r="I2653" i="21"/>
  <c r="K2653" i="21" s="1"/>
  <c r="I2797" i="21"/>
  <c r="K2797" i="21" s="1"/>
  <c r="I2460" i="21"/>
  <c r="K2460" i="21" s="1"/>
  <c r="I2821" i="21"/>
  <c r="K2821" i="21" s="1"/>
  <c r="I2605" i="21"/>
  <c r="K2605" i="21" s="1"/>
  <c r="I2676" i="21"/>
  <c r="K2676" i="21" s="1"/>
  <c r="I2508" i="21"/>
  <c r="K2508" i="21" s="1"/>
  <c r="I2844" i="21"/>
  <c r="K2844" i="21" s="1"/>
  <c r="I2796" i="21"/>
  <c r="K2796" i="21" s="1"/>
  <c r="I2654" i="21"/>
  <c r="K2654" i="21" s="1"/>
  <c r="I2437" i="21"/>
  <c r="K2437" i="21" s="1"/>
  <c r="I2845" i="21"/>
  <c r="K2845" i="21" s="1"/>
  <c r="I2197" i="21"/>
  <c r="K2197" i="21" s="1"/>
  <c r="I2533" i="21"/>
  <c r="K2533" i="21" s="1"/>
  <c r="I2780" i="21"/>
  <c r="K2780" i="21" s="1"/>
  <c r="I2850" i="21"/>
  <c r="K2850" i="21" s="1"/>
  <c r="I2876" i="21"/>
  <c r="K2876" i="21" s="1"/>
  <c r="I2637" i="21"/>
  <c r="K2637" i="21" s="1"/>
  <c r="I2497" i="21"/>
  <c r="K2497" i="21" s="1"/>
  <c r="I2473" i="21"/>
  <c r="K2473" i="21" s="1"/>
  <c r="I2606" i="21"/>
  <c r="K2606" i="21" s="1"/>
  <c r="I2541" i="21"/>
  <c r="K2541" i="21" s="1"/>
  <c r="I2607" i="21"/>
  <c r="K2607" i="21" s="1"/>
  <c r="I2352" i="21"/>
  <c r="K2352" i="21" s="1"/>
  <c r="I2199" i="21"/>
  <c r="K2199" i="21" s="1"/>
  <c r="I2510" i="21"/>
  <c r="K2510" i="21" s="1"/>
  <c r="I2378" i="21"/>
  <c r="K2378" i="21" s="1"/>
  <c r="I2377" i="21"/>
  <c r="K2377" i="21" s="1"/>
  <c r="I2881" i="21"/>
  <c r="K2881" i="21" s="1"/>
  <c r="I2521" i="21"/>
  <c r="K2521" i="21" s="1"/>
  <c r="I2803" i="21"/>
  <c r="K2803" i="21" s="1"/>
  <c r="I2824" i="21"/>
  <c r="K2824" i="21" s="1"/>
  <c r="I2537" i="21"/>
  <c r="K2537" i="21" s="1"/>
  <c r="I2635" i="21"/>
  <c r="K2635" i="21" s="1"/>
  <c r="I2466" i="21"/>
  <c r="K2466" i="21" s="1"/>
  <c r="I2205" i="21"/>
  <c r="K2205" i="21" s="1"/>
  <c r="I2349" i="21"/>
  <c r="K2349" i="21" s="1"/>
  <c r="I2614" i="21"/>
  <c r="K2614" i="21" s="1"/>
  <c r="I2518" i="21"/>
  <c r="K2518" i="21" s="1"/>
  <c r="I2463" i="21"/>
  <c r="K2463" i="21" s="1"/>
  <c r="I2347" i="21"/>
  <c r="K2347" i="21" s="1"/>
  <c r="I2369" i="21"/>
  <c r="K2369" i="21" s="1"/>
  <c r="I2445" i="21"/>
  <c r="K2445" i="21" s="1"/>
  <c r="I2858" i="21"/>
  <c r="K2858" i="21" s="1"/>
  <c r="I2710" i="21"/>
  <c r="K2710" i="21" s="1"/>
  <c r="I2829" i="21"/>
  <c r="K2829" i="21" s="1"/>
  <c r="I2301" i="21"/>
  <c r="K2301" i="21" s="1"/>
  <c r="I2785" i="21"/>
  <c r="K2785" i="21" s="1"/>
  <c r="I2300" i="21"/>
  <c r="K2300" i="21" s="1"/>
  <c r="I2666" i="21"/>
  <c r="K2666" i="21" s="1"/>
  <c r="I2318" i="21"/>
  <c r="K2318" i="21" s="1"/>
  <c r="I2326" i="21"/>
  <c r="K2326" i="21" s="1"/>
  <c r="I2681" i="21"/>
  <c r="K2681" i="21" s="1"/>
  <c r="I2539" i="21"/>
  <c r="K2539" i="21" s="1"/>
  <c r="I2847" i="21"/>
  <c r="K2847" i="21" s="1"/>
  <c r="I2492" i="21"/>
  <c r="K2492" i="21" s="1"/>
  <c r="I2855" i="21"/>
  <c r="K2855" i="21" s="1"/>
  <c r="I2204" i="21"/>
  <c r="K2204" i="21" s="1"/>
  <c r="I2713" i="21"/>
  <c r="K2713" i="21" s="1"/>
  <c r="I2536" i="21"/>
  <c r="K2536" i="21" s="1"/>
  <c r="I2777" i="21"/>
  <c r="K2777" i="21" s="1"/>
  <c r="I2617" i="21"/>
  <c r="K2617" i="21" s="1"/>
  <c r="I2832" i="21"/>
  <c r="K2832" i="21" s="1"/>
  <c r="I2640" i="21"/>
  <c r="K2640" i="21" s="1"/>
  <c r="I2711" i="21"/>
  <c r="K2711" i="21" s="1"/>
  <c r="I2519" i="21"/>
  <c r="K2519" i="21" s="1"/>
  <c r="I2684" i="21"/>
  <c r="K2684" i="21" s="1"/>
  <c r="I2685" i="21"/>
  <c r="K2685" i="21" s="1"/>
  <c r="I2448" i="21"/>
  <c r="K2448" i="21" s="1"/>
  <c r="I2370" i="21"/>
  <c r="K2370" i="21" s="1"/>
  <c r="I2327" i="21"/>
  <c r="K2327" i="21" s="1"/>
  <c r="I2544" i="21"/>
  <c r="K2544" i="21" s="1"/>
  <c r="I2873" i="21"/>
  <c r="K2873" i="21" s="1"/>
  <c r="I2207" i="21"/>
  <c r="K2207" i="21" s="1"/>
  <c r="I2658" i="21"/>
  <c r="K2658" i="21" s="1"/>
  <c r="I2443" i="21"/>
  <c r="K2443" i="21" s="1"/>
  <c r="I2702" i="21"/>
  <c r="K2702" i="21" s="1"/>
  <c r="I2687" i="21"/>
  <c r="K2687" i="21" s="1"/>
  <c r="I2493" i="21"/>
  <c r="K2493" i="21" s="1"/>
  <c r="I2440" i="21"/>
  <c r="K2440" i="21" s="1"/>
  <c r="I2474" i="21"/>
  <c r="K2474" i="21" s="1"/>
  <c r="I2344" i="21"/>
  <c r="K2344" i="21" s="1"/>
  <c r="I2632" i="21"/>
  <c r="K2632" i="21" s="1"/>
  <c r="I2798" i="21"/>
  <c r="K2798" i="21" s="1"/>
  <c r="I2806" i="21"/>
  <c r="K2806" i="21" s="1"/>
  <c r="I2297" i="21"/>
  <c r="K2297" i="21" s="1"/>
  <c r="I2305" i="21"/>
  <c r="K2305" i="21" s="1"/>
  <c r="I163" i="21"/>
  <c r="K163" i="21" s="1"/>
  <c r="I8416" i="21"/>
  <c r="K8416" i="21" s="1"/>
  <c r="I5206" i="21"/>
  <c r="K5206" i="21" s="1"/>
  <c r="I2319" i="21"/>
  <c r="K2319" i="21" s="1"/>
  <c r="I1670" i="21"/>
  <c r="K1670" i="21" s="1"/>
  <c r="J3219" i="21"/>
  <c r="K3219" i="21" s="1"/>
  <c r="I8320" i="21"/>
  <c r="K8320" i="21" s="1"/>
  <c r="I164" i="21"/>
  <c r="K164" i="21" s="1"/>
  <c r="I8183" i="21"/>
  <c r="K8183" i="21" s="1"/>
  <c r="I2511" i="21"/>
  <c r="K2511" i="21" s="1"/>
  <c r="I2514" i="21"/>
  <c r="K2514" i="21" s="1"/>
  <c r="I8088" i="21"/>
  <c r="K8088" i="21" s="1"/>
  <c r="I5205" i="21"/>
  <c r="K5205" i="21" s="1"/>
  <c r="I2035" i="21"/>
  <c r="K2035" i="21" s="1"/>
  <c r="I2784" i="21"/>
  <c r="K2784" i="21" s="1"/>
  <c r="I5347" i="21"/>
  <c r="K5347" i="21" s="1"/>
  <c r="I1605" i="21"/>
  <c r="K1605" i="21" s="1"/>
  <c r="I2161" i="21"/>
  <c r="K2161" i="21" s="1"/>
  <c r="I1695" i="21"/>
  <c r="K1695" i="21" s="1"/>
  <c r="I8248" i="21"/>
  <c r="K8248" i="21" s="1"/>
  <c r="I5306" i="21"/>
  <c r="K5306" i="21" s="1"/>
  <c r="I598" i="21"/>
  <c r="K598" i="21" s="1"/>
  <c r="I2610" i="21"/>
  <c r="K2610" i="21" s="1"/>
  <c r="I5151" i="21"/>
  <c r="K5151" i="21" s="1"/>
  <c r="I2631" i="21"/>
  <c r="K2631" i="21" s="1"/>
  <c r="I8369" i="21"/>
  <c r="K8369" i="21" s="1"/>
  <c r="I5468" i="21"/>
  <c r="K5468" i="21" s="1"/>
  <c r="I5154" i="21"/>
  <c r="K5154" i="21" s="1"/>
  <c r="I2462" i="21"/>
  <c r="K2462" i="21" s="1"/>
  <c r="I2682" i="21"/>
  <c r="K2682" i="21" s="1"/>
  <c r="I614" i="21"/>
  <c r="K614" i="21" s="1"/>
  <c r="I1790" i="21"/>
  <c r="K1790" i="21" s="1"/>
  <c r="I5202" i="21"/>
  <c r="K5202" i="21" s="1"/>
  <c r="I2678" i="21"/>
  <c r="K2678" i="21" s="1"/>
  <c r="I5301" i="21"/>
  <c r="K5301" i="21" s="1"/>
  <c r="I8321" i="21"/>
  <c r="K8321" i="21" s="1"/>
  <c r="I8420" i="21"/>
  <c r="K8420" i="21" s="1"/>
  <c r="I1839" i="21"/>
  <c r="K1839" i="21" s="1"/>
  <c r="I1675" i="21"/>
  <c r="K1675" i="21" s="1"/>
  <c r="I2494" i="21"/>
  <c r="K2494" i="21" s="1"/>
  <c r="I8562" i="21"/>
  <c r="K8562" i="21" s="1"/>
  <c r="I1702" i="21"/>
  <c r="K1702" i="21" s="1"/>
  <c r="I2779" i="21"/>
  <c r="K2779" i="21" s="1"/>
  <c r="I2609" i="21"/>
  <c r="K2609" i="21" s="1"/>
  <c r="I1796" i="21"/>
  <c r="K1796" i="21" s="1"/>
  <c r="I447" i="21"/>
  <c r="K447" i="21" s="1"/>
  <c r="I8229" i="21"/>
  <c r="K8229" i="21" s="1"/>
  <c r="J3095" i="21"/>
  <c r="K3095" i="21" s="1"/>
  <c r="I1962" i="21"/>
  <c r="K1962" i="21" s="1"/>
  <c r="I8568" i="21"/>
  <c r="K8568" i="21" s="1"/>
  <c r="I505" i="21"/>
  <c r="K505" i="21" s="1"/>
  <c r="I5222" i="21"/>
  <c r="K5222" i="21" s="1"/>
  <c r="I8512" i="21"/>
  <c r="K8512" i="21" s="1"/>
  <c r="I5854" i="21"/>
  <c r="K5854" i="21" s="1"/>
  <c r="I2774" i="21"/>
  <c r="K2774" i="21" s="1"/>
  <c r="I1484" i="21"/>
  <c r="K1484" i="21" s="1"/>
  <c r="I2159" i="21"/>
  <c r="K2159" i="21" s="1"/>
  <c r="I5348" i="21"/>
  <c r="K5348" i="21" s="1"/>
  <c r="I2368" i="21"/>
  <c r="K2368" i="21" s="1"/>
  <c r="I5466" i="21"/>
  <c r="K5466" i="21" s="1"/>
  <c r="J3266" i="21"/>
  <c r="K3266" i="21" s="1"/>
  <c r="J3260" i="21"/>
  <c r="K3260" i="21" s="1"/>
  <c r="I5631" i="21"/>
  <c r="K5631" i="21" s="1"/>
  <c r="I1767" i="21"/>
  <c r="K1767" i="21" s="1"/>
  <c r="I3539" i="21"/>
  <c r="K3539" i="21" s="1"/>
  <c r="I3203" i="21"/>
  <c r="K3203" i="21" s="1"/>
  <c r="I3515" i="21"/>
  <c r="K3515" i="21" s="1"/>
  <c r="I3155" i="21"/>
  <c r="K3155" i="21" s="1"/>
  <c r="I2939" i="21"/>
  <c r="K2939" i="21" s="1"/>
  <c r="I2987" i="21"/>
  <c r="K2987" i="21" s="1"/>
  <c r="I3467" i="21"/>
  <c r="K3467" i="21" s="1"/>
  <c r="I3131" i="21"/>
  <c r="K3131" i="21" s="1"/>
  <c r="I3491" i="21"/>
  <c r="K3491" i="21" s="1"/>
  <c r="I3347" i="21"/>
  <c r="K3347" i="21" s="1"/>
  <c r="I3323" i="21"/>
  <c r="K3323" i="21" s="1"/>
  <c r="I3275" i="21"/>
  <c r="K3275" i="21" s="1"/>
  <c r="I2963" i="21"/>
  <c r="K2963" i="21" s="1"/>
  <c r="I3035" i="21"/>
  <c r="K3035" i="21" s="1"/>
  <c r="I3371" i="21"/>
  <c r="K3371" i="21" s="1"/>
  <c r="I3179" i="21"/>
  <c r="K3179" i="21" s="1"/>
  <c r="I3659" i="21"/>
  <c r="K3659" i="21" s="1"/>
  <c r="I3299" i="21"/>
  <c r="K3299" i="21" s="1"/>
  <c r="I3635" i="21"/>
  <c r="K3635" i="21" s="1"/>
  <c r="I3300" i="21"/>
  <c r="K3300" i="21" s="1"/>
  <c r="I3012" i="21"/>
  <c r="K3012" i="21" s="1"/>
  <c r="I3611" i="21"/>
  <c r="K3611" i="21" s="1"/>
  <c r="I2988" i="21"/>
  <c r="K2988" i="21" s="1"/>
  <c r="I3443" i="21"/>
  <c r="K3443" i="21" s="1"/>
  <c r="I3468" i="21"/>
  <c r="K3468" i="21" s="1"/>
  <c r="I3107" i="21"/>
  <c r="K3107" i="21" s="1"/>
  <c r="I3108" i="21"/>
  <c r="K3108" i="21" s="1"/>
  <c r="I3011" i="21"/>
  <c r="K3011" i="21" s="1"/>
  <c r="I3276" i="21"/>
  <c r="K3276" i="21" s="1"/>
  <c r="I3492" i="21"/>
  <c r="K3492" i="21" s="1"/>
  <c r="I3636" i="21"/>
  <c r="K3636" i="21" s="1"/>
  <c r="I3181" i="21"/>
  <c r="K3181" i="21" s="1"/>
  <c r="I3541" i="21"/>
  <c r="K3541" i="21" s="1"/>
  <c r="I2989" i="21"/>
  <c r="K2989" i="21" s="1"/>
  <c r="I3277" i="21"/>
  <c r="K3277" i="21" s="1"/>
  <c r="I3373" i="21"/>
  <c r="K3373" i="21" s="1"/>
  <c r="I3036" i="21"/>
  <c r="K3036" i="21" s="1"/>
  <c r="I3037" i="21"/>
  <c r="K3037" i="21" s="1"/>
  <c r="I3516" i="21"/>
  <c r="K3516" i="21" s="1"/>
  <c r="I3612" i="21"/>
  <c r="K3612" i="21" s="1"/>
  <c r="I3013" i="21"/>
  <c r="K3013" i="21" s="1"/>
  <c r="I3348" i="21"/>
  <c r="K3348" i="21" s="1"/>
  <c r="I3660" i="21"/>
  <c r="K3660" i="21" s="1"/>
  <c r="I3109" i="21"/>
  <c r="K3109" i="21" s="1"/>
  <c r="I3180" i="21"/>
  <c r="K3180" i="21" s="1"/>
  <c r="I3132" i="21"/>
  <c r="K3132" i="21" s="1"/>
  <c r="I3204" i="21"/>
  <c r="K3204" i="21" s="1"/>
  <c r="I3444" i="21"/>
  <c r="K3444" i="21" s="1"/>
  <c r="I3469" i="21"/>
  <c r="K3469" i="21" s="1"/>
  <c r="I3517" i="21"/>
  <c r="K3517" i="21" s="1"/>
  <c r="I3324" i="21"/>
  <c r="K3324" i="21" s="1"/>
  <c r="I3637" i="21"/>
  <c r="K3637" i="21" s="1"/>
  <c r="I3372" i="21"/>
  <c r="K3372" i="21" s="1"/>
  <c r="I3613" i="21"/>
  <c r="K3613" i="21" s="1"/>
  <c r="I3156" i="21"/>
  <c r="K3156" i="21" s="1"/>
  <c r="I2941" i="21"/>
  <c r="K2941" i="21" s="1"/>
  <c r="I3493" i="21"/>
  <c r="K3493" i="21" s="1"/>
  <c r="I3133" i="21"/>
  <c r="K3133" i="21" s="1"/>
  <c r="I3349" i="21"/>
  <c r="K3349" i="21" s="1"/>
  <c r="I2964" i="21"/>
  <c r="K2964" i="21" s="1"/>
  <c r="I3205" i="21"/>
  <c r="K3205" i="21" s="1"/>
  <c r="I3661" i="21"/>
  <c r="K3661" i="21" s="1"/>
  <c r="I3445" i="21"/>
  <c r="K3445" i="21" s="1"/>
  <c r="I3540" i="21"/>
  <c r="K3540" i="21" s="1"/>
  <c r="I3301" i="21"/>
  <c r="K3301" i="21" s="1"/>
  <c r="I2940" i="21"/>
  <c r="K2940" i="21" s="1"/>
  <c r="I3542" i="21"/>
  <c r="K3542" i="21" s="1"/>
  <c r="I3158" i="21"/>
  <c r="K3158" i="21" s="1"/>
  <c r="I3278" i="21"/>
  <c r="K3278" i="21" s="1"/>
  <c r="I3157" i="21"/>
  <c r="K3157" i="21" s="1"/>
  <c r="I2965" i="21"/>
  <c r="K2965" i="21" s="1"/>
  <c r="I3325" i="21"/>
  <c r="K3325" i="21" s="1"/>
  <c r="I2966" i="21"/>
  <c r="K2966" i="21" s="1"/>
  <c r="I3050" i="21"/>
  <c r="K3050" i="21" s="1"/>
  <c r="I3545" i="21"/>
  <c r="K3545" i="21" s="1"/>
  <c r="I3213" i="21"/>
  <c r="K3213" i="21" s="1"/>
  <c r="I2995" i="21"/>
  <c r="K2995" i="21" s="1"/>
  <c r="I2998" i="21"/>
  <c r="K2998" i="21" s="1"/>
  <c r="I2954" i="21"/>
  <c r="K2954" i="21" s="1"/>
  <c r="I3161" i="21"/>
  <c r="K3161" i="21" s="1"/>
  <c r="I3449" i="21"/>
  <c r="K3449" i="21" s="1"/>
  <c r="I3039" i="21"/>
  <c r="K3039" i="21" s="1"/>
  <c r="I3527" i="21"/>
  <c r="K3527" i="21" s="1"/>
  <c r="I2977" i="21"/>
  <c r="K2977" i="21" s="1"/>
  <c r="I3047" i="21"/>
  <c r="K3047" i="21" s="1"/>
  <c r="I3457" i="21"/>
  <c r="K3457" i="21" s="1"/>
  <c r="I3021" i="21"/>
  <c r="K3021" i="21" s="1"/>
  <c r="I3327" i="21"/>
  <c r="K3327" i="21" s="1"/>
  <c r="I2946" i="21"/>
  <c r="K2946" i="21" s="1"/>
  <c r="I3624" i="21"/>
  <c r="K3624" i="21" s="1"/>
  <c r="I3016" i="21"/>
  <c r="K3016" i="21" s="1"/>
  <c r="I3361" i="21"/>
  <c r="K3361" i="21" s="1"/>
  <c r="I3353" i="21"/>
  <c r="K3353" i="21" s="1"/>
  <c r="I3309" i="21"/>
  <c r="K3309" i="21" s="1"/>
  <c r="I3335" i="21"/>
  <c r="K3335" i="21" s="1"/>
  <c r="I3475" i="21"/>
  <c r="K3475" i="21" s="1"/>
  <c r="I3143" i="21"/>
  <c r="K3143" i="21" s="1"/>
  <c r="I2943" i="21"/>
  <c r="K2943" i="21" s="1"/>
  <c r="I3501" i="21"/>
  <c r="K3501" i="21" s="1"/>
  <c r="I3117" i="21"/>
  <c r="K3117" i="21" s="1"/>
  <c r="I3283" i="21"/>
  <c r="K3283" i="21" s="1"/>
  <c r="I3519" i="21"/>
  <c r="K3519" i="21" s="1"/>
  <c r="I3553" i="21"/>
  <c r="K3553" i="21" s="1"/>
  <c r="I3379" i="21"/>
  <c r="K3379" i="21" s="1"/>
  <c r="I2990" i="21"/>
  <c r="K2990" i="21" s="1"/>
  <c r="I3187" i="21"/>
  <c r="K3187" i="21" s="1"/>
  <c r="I3169" i="21"/>
  <c r="K3169" i="21" s="1"/>
  <c r="I2951" i="21"/>
  <c r="K2951" i="21" s="1"/>
  <c r="I2969" i="21"/>
  <c r="K2969" i="21" s="1"/>
  <c r="I3135" i="21"/>
  <c r="K3135" i="21" s="1"/>
  <c r="I3024" i="21"/>
  <c r="K3024" i="21" s="1"/>
  <c r="I3042" i="21"/>
  <c r="K3042" i="21" s="1"/>
  <c r="I2972" i="21"/>
  <c r="K2972" i="21" s="1"/>
  <c r="I20" i="21"/>
  <c r="K20" i="21" s="1"/>
  <c r="I674" i="21"/>
  <c r="K674" i="21" s="1"/>
  <c r="J3409" i="21"/>
  <c r="K3409" i="21" s="1"/>
  <c r="J2223" i="21"/>
  <c r="K2223" i="21" s="1"/>
  <c r="I2322" i="21"/>
  <c r="K2322" i="21" s="1"/>
  <c r="I3144" i="21"/>
  <c r="K3144" i="21" s="1"/>
  <c r="I2823" i="21"/>
  <c r="K2823" i="21" s="1"/>
  <c r="I8418" i="21"/>
  <c r="K8418" i="21" s="1"/>
  <c r="I8153" i="21"/>
  <c r="K8153" i="21" s="1"/>
  <c r="I1504" i="21"/>
  <c r="K1504" i="21" s="1"/>
  <c r="I5470" i="21"/>
  <c r="K5470" i="21" s="1"/>
  <c r="J6116" i="21"/>
  <c r="K6116" i="21" s="1"/>
  <c r="I5635" i="21"/>
  <c r="K5635" i="21" s="1"/>
  <c r="I5728" i="21"/>
  <c r="K5728" i="21" s="1"/>
  <c r="I3170" i="21"/>
  <c r="K3170" i="21" s="1"/>
  <c r="J2919" i="21"/>
  <c r="K2919" i="21" s="1"/>
  <c r="I8567" i="21"/>
  <c r="K8567" i="21" s="1"/>
  <c r="J6424" i="21"/>
  <c r="K6424" i="21" s="1"/>
  <c r="I8728" i="21"/>
  <c r="K8728" i="21" s="1"/>
  <c r="J2418" i="21"/>
  <c r="K2418" i="21" s="1"/>
  <c r="I5469" i="21"/>
  <c r="K5469" i="21" s="1"/>
  <c r="I3357" i="21"/>
  <c r="K3357" i="21" s="1"/>
  <c r="I8402" i="21"/>
  <c r="K8402" i="21" s="1"/>
  <c r="I5848" i="21"/>
  <c r="K5848" i="21" s="1"/>
  <c r="I3359" i="21"/>
  <c r="K3359" i="21" s="1"/>
  <c r="I8686" i="21"/>
  <c r="K8686" i="21" s="1"/>
  <c r="I8727" i="21"/>
  <c r="K8727" i="21" s="1"/>
  <c r="I3214" i="21"/>
  <c r="K3214" i="21" s="1"/>
  <c r="J6596" i="21"/>
  <c r="K6596" i="21" s="1"/>
  <c r="I5230" i="21"/>
  <c r="K5230" i="21" s="1"/>
  <c r="I1671" i="21"/>
  <c r="K1671" i="21" s="1"/>
  <c r="I286" i="21"/>
  <c r="K286" i="21" s="1"/>
  <c r="I8185" i="21"/>
  <c r="K8185" i="21" s="1"/>
  <c r="I3183" i="21"/>
  <c r="K3183" i="21" s="1"/>
  <c r="I8225" i="21"/>
  <c r="K8225" i="21" s="1"/>
  <c r="J6279" i="21"/>
  <c r="K6279" i="21" s="1"/>
  <c r="I8492" i="21"/>
  <c r="K8492" i="21" s="1"/>
  <c r="I260" i="21"/>
  <c r="K260" i="21" s="1"/>
  <c r="I1648" i="21"/>
  <c r="K1648" i="21" s="1"/>
  <c r="I2348" i="21"/>
  <c r="K2348" i="21" s="1"/>
  <c r="J2279" i="21"/>
  <c r="K2279" i="21" s="1"/>
  <c r="I1601" i="21"/>
  <c r="K1601" i="21" s="1"/>
  <c r="J2226" i="21"/>
  <c r="K2226" i="21" s="1"/>
  <c r="I671" i="21"/>
  <c r="K671" i="21" s="1"/>
  <c r="I2877" i="21"/>
  <c r="K2877" i="21" s="1"/>
  <c r="I2947" i="21"/>
  <c r="K2947" i="21" s="1"/>
  <c r="I255" i="21"/>
  <c r="K255" i="21" s="1"/>
  <c r="I1848" i="21"/>
  <c r="K1848" i="21" s="1"/>
  <c r="I1867" i="21"/>
  <c r="K1867" i="21" s="1"/>
  <c r="I5851" i="21"/>
  <c r="K5851" i="21" s="1"/>
  <c r="I2202" i="21"/>
  <c r="K2202" i="21" s="1"/>
  <c r="I8591" i="21"/>
  <c r="K8591" i="21" s="1"/>
  <c r="J6195" i="21"/>
  <c r="K6195" i="21" s="1"/>
  <c r="I1866" i="21"/>
  <c r="K1866" i="21" s="1"/>
  <c r="I1701" i="21"/>
  <c r="K1701" i="21" s="1"/>
  <c r="I3495" i="21"/>
  <c r="K3495" i="21" s="1"/>
  <c r="J6285" i="21"/>
  <c r="K6285" i="21" s="1"/>
  <c r="J2258" i="21"/>
  <c r="K2258" i="21" s="1"/>
  <c r="I8376" i="21"/>
  <c r="K8376" i="21" s="1"/>
  <c r="J3258" i="21"/>
  <c r="K3258" i="21" s="1"/>
  <c r="I145" i="21"/>
  <c r="K145" i="21" s="1"/>
  <c r="I1967" i="21"/>
  <c r="K1967" i="21" s="1"/>
  <c r="I3312" i="21"/>
  <c r="K3312" i="21" s="1"/>
  <c r="I3218" i="21"/>
  <c r="K3218" i="21" s="1"/>
  <c r="I8487" i="21"/>
  <c r="K8487" i="21" s="1"/>
  <c r="I338" i="21"/>
  <c r="K338" i="21" s="1"/>
  <c r="I5563" i="21"/>
  <c r="K5563" i="21" s="1"/>
  <c r="I3287" i="21"/>
  <c r="K3287" i="21" s="1"/>
  <c r="I8390" i="21"/>
  <c r="K8390" i="21" s="1"/>
  <c r="I8200" i="21"/>
  <c r="K8200" i="21" s="1"/>
  <c r="I8203" i="21"/>
  <c r="K8203" i="21" s="1"/>
  <c r="I8378" i="21"/>
  <c r="K8378" i="21" s="1"/>
  <c r="I3456" i="21"/>
  <c r="K3456" i="21" s="1"/>
  <c r="I2198" i="21"/>
  <c r="K2198" i="21" s="1"/>
  <c r="I5825" i="21"/>
  <c r="K5825" i="21" s="1"/>
  <c r="I5683" i="21"/>
  <c r="K5683" i="21" s="1"/>
  <c r="I2132" i="21"/>
  <c r="K2132" i="21" s="1"/>
  <c r="I1946" i="21"/>
  <c r="K1946" i="21" s="1"/>
  <c r="J6432" i="21"/>
  <c r="K6432" i="21" s="1"/>
  <c r="I3167" i="21"/>
  <c r="K3167" i="21" s="1"/>
  <c r="I2324" i="21"/>
  <c r="K2324" i="21" s="1"/>
  <c r="J2750" i="21"/>
  <c r="K2750" i="21" s="1"/>
  <c r="I2655" i="21"/>
  <c r="K2655" i="21" s="1"/>
  <c r="I5545" i="21"/>
  <c r="K5545" i="21" s="1"/>
  <c r="J2424" i="21"/>
  <c r="K2424" i="21" s="1"/>
  <c r="I1815" i="21"/>
  <c r="K1815" i="21" s="1"/>
  <c r="J6027" i="21"/>
  <c r="K6027" i="21" s="1"/>
  <c r="J5953" i="21"/>
  <c r="K5953" i="21" s="1"/>
  <c r="I1936" i="21"/>
  <c r="K1936" i="21" s="1"/>
  <c r="I2967" i="21"/>
  <c r="K2967" i="21" s="1"/>
  <c r="I87" i="21"/>
  <c r="K87" i="21" s="1"/>
  <c r="I1537" i="21"/>
  <c r="K1537" i="21" s="1"/>
  <c r="J3256" i="21"/>
  <c r="K3256" i="21" s="1"/>
  <c r="J6435" i="21"/>
  <c r="K6435" i="21" s="1"/>
  <c r="I8762" i="21"/>
  <c r="K8762" i="21" s="1"/>
  <c r="J5925" i="21"/>
  <c r="K5925" i="21" s="1"/>
  <c r="I5224" i="21"/>
  <c r="K5224" i="21" s="1"/>
  <c r="I259" i="21"/>
  <c r="K259" i="21" s="1"/>
  <c r="J2592" i="21"/>
  <c r="K2592" i="21" s="1"/>
  <c r="J3402" i="21"/>
  <c r="K3402" i="21" s="1"/>
  <c r="I5350" i="21"/>
  <c r="K5350" i="21" s="1"/>
  <c r="J3067" i="21"/>
  <c r="K3067" i="21" s="1"/>
  <c r="I5823" i="21"/>
  <c r="K5823" i="21" s="1"/>
  <c r="I1600" i="21"/>
  <c r="K1600" i="21" s="1"/>
  <c r="I3002" i="21"/>
  <c r="K3002" i="21" s="1"/>
  <c r="J5947" i="21"/>
  <c r="K5947" i="21" s="1"/>
  <c r="I2498" i="21"/>
  <c r="K2498" i="21" s="1"/>
  <c r="I5516" i="21"/>
  <c r="K5516" i="21" s="1"/>
  <c r="I1772" i="21"/>
  <c r="K1772" i="21" s="1"/>
  <c r="I3377" i="21"/>
  <c r="K3377" i="21" s="1"/>
  <c r="I1503" i="21"/>
  <c r="K1503" i="21" s="1"/>
  <c r="I1795" i="21"/>
  <c r="K1795" i="21" s="1"/>
  <c r="I8329" i="21"/>
  <c r="K8329" i="21" s="1"/>
  <c r="I8496" i="21"/>
  <c r="K8496" i="21" s="1"/>
  <c r="I663" i="21"/>
  <c r="K663" i="21" s="1"/>
  <c r="I2520" i="21"/>
  <c r="K2520" i="21" s="1"/>
  <c r="J2233" i="21"/>
  <c r="K2233" i="21" s="1"/>
  <c r="I3288" i="21"/>
  <c r="K3288" i="21" s="1"/>
  <c r="J2235" i="21"/>
  <c r="K2235" i="21" s="1"/>
  <c r="J6593" i="21"/>
  <c r="K6593" i="21" s="1"/>
  <c r="J2423" i="21"/>
  <c r="K2423" i="21" s="1"/>
  <c r="I1483" i="21"/>
  <c r="K1483" i="21" s="1"/>
  <c r="I1678" i="21"/>
  <c r="K1678" i="21" s="1"/>
  <c r="I2450" i="21"/>
  <c r="K2450" i="21" s="1"/>
  <c r="I5666" i="21"/>
  <c r="K5666" i="21" s="1"/>
  <c r="J2232" i="21"/>
  <c r="K2232" i="21" s="1"/>
  <c r="I2374" i="21"/>
  <c r="K2374" i="21" s="1"/>
  <c r="I2373" i="21"/>
  <c r="K2373" i="21" s="1"/>
  <c r="I8257" i="21"/>
  <c r="K8257" i="21" s="1"/>
  <c r="I2807" i="21"/>
  <c r="K2807" i="21" s="1"/>
  <c r="J2225" i="21"/>
  <c r="K2225" i="21" s="1"/>
  <c r="I307" i="21"/>
  <c r="K307" i="21" s="1"/>
  <c r="I5345" i="21"/>
  <c r="K5345" i="21" s="1"/>
  <c r="I5496" i="21"/>
  <c r="K5496" i="21" s="1"/>
  <c r="I621" i="21"/>
  <c r="K621" i="21" s="1"/>
  <c r="I3163" i="21"/>
  <c r="K3163" i="21" s="1"/>
  <c r="J2569" i="21"/>
  <c r="K2569" i="21" s="1"/>
  <c r="I3497" i="21"/>
  <c r="K3497" i="21" s="1"/>
  <c r="I8395" i="21"/>
  <c r="K8395" i="21" s="1"/>
  <c r="J6428" i="21"/>
  <c r="K6428" i="21" s="1"/>
  <c r="I5354" i="21"/>
  <c r="K5354" i="21" s="1"/>
  <c r="J717" i="21"/>
  <c r="K717" i="21" s="1"/>
  <c r="I283" i="21"/>
  <c r="K283" i="21" s="1"/>
  <c r="I2714" i="21"/>
  <c r="K2714" i="21" s="1"/>
  <c r="I5558" i="21"/>
  <c r="K5558" i="21" s="1"/>
  <c r="I8590" i="21"/>
  <c r="K8590" i="21" s="1"/>
  <c r="J2729" i="21"/>
  <c r="K2729" i="21" s="1"/>
  <c r="I1530" i="21"/>
  <c r="K1530" i="21" s="1"/>
  <c r="I5155" i="21"/>
  <c r="K5155" i="21" s="1"/>
  <c r="I2439" i="21"/>
  <c r="K2439" i="21" s="1"/>
  <c r="J3062" i="21"/>
  <c r="K3062" i="21" s="1"/>
  <c r="I8354" i="21"/>
  <c r="K8354" i="21" s="1"/>
  <c r="I5665" i="21"/>
  <c r="K5665" i="21" s="1"/>
  <c r="J576" i="21"/>
  <c r="K576" i="21" s="1"/>
  <c r="I1945" i="21"/>
  <c r="K1945" i="21" s="1"/>
  <c r="J3599" i="21"/>
  <c r="K3599" i="21" s="1"/>
  <c r="J2929" i="21"/>
  <c r="K2929" i="21" s="1"/>
  <c r="I2496" i="21"/>
  <c r="K2496" i="21" s="1"/>
  <c r="I5294" i="21"/>
  <c r="K5294" i="21" s="1"/>
  <c r="I2320" i="21"/>
  <c r="K2320" i="21" s="1"/>
  <c r="I5834" i="21"/>
  <c r="K5834" i="21" s="1"/>
  <c r="I8415" i="21"/>
  <c r="K8415" i="21" s="1"/>
  <c r="I5233" i="21"/>
  <c r="K5233" i="21" s="1"/>
  <c r="I2828" i="21"/>
  <c r="K2828" i="21" s="1"/>
  <c r="I5852" i="21"/>
  <c r="K5852" i="21" s="1"/>
  <c r="J6482" i="21"/>
  <c r="K6482" i="21" s="1"/>
  <c r="I5536" i="21"/>
  <c r="K5536" i="21" s="1"/>
  <c r="I3193" i="21"/>
  <c r="K3193" i="21" s="1"/>
  <c r="I2641" i="21"/>
  <c r="K2641" i="21" s="1"/>
  <c r="I2974" i="21"/>
  <c r="K2974" i="21" s="1"/>
  <c r="I518" i="21"/>
  <c r="K518" i="21" s="1"/>
  <c r="J2691" i="21"/>
  <c r="K2691" i="21" s="1"/>
  <c r="I2662" i="21"/>
  <c r="K2662" i="21" s="1"/>
  <c r="I8159" i="21"/>
  <c r="K8159" i="21" s="1"/>
  <c r="I3121" i="21"/>
  <c r="K3121" i="21" s="1"/>
  <c r="I2295" i="21"/>
  <c r="K2295" i="21" s="1"/>
  <c r="I502" i="21"/>
  <c r="K502" i="21" s="1"/>
  <c r="J6430" i="21"/>
  <c r="K6430" i="21" s="1"/>
  <c r="I593" i="21"/>
  <c r="K593" i="21" s="1"/>
  <c r="I2010" i="21"/>
  <c r="K2010" i="21" s="1"/>
  <c r="I8535" i="21"/>
  <c r="K8535" i="21" s="1"/>
  <c r="J6475" i="21"/>
  <c r="K6475" i="21" s="1"/>
  <c r="J2249" i="21"/>
  <c r="K2249" i="21" s="1"/>
  <c r="J2259" i="21"/>
  <c r="K2259" i="21" s="1"/>
  <c r="J711" i="21"/>
  <c r="K711" i="21" s="1"/>
  <c r="J5907" i="21"/>
  <c r="K5907" i="21" s="1"/>
  <c r="I5520" i="21"/>
  <c r="K5520" i="21" s="1"/>
  <c r="I5158" i="21"/>
  <c r="K5158" i="21" s="1"/>
  <c r="J2560" i="21"/>
  <c r="K2560" i="21" s="1"/>
  <c r="J6284" i="21"/>
  <c r="K6284" i="21" s="1"/>
  <c r="I2831" i="21"/>
  <c r="K2831" i="21" s="1"/>
  <c r="I5662" i="21"/>
  <c r="K5662" i="21" s="1"/>
  <c r="I642" i="21"/>
  <c r="K642" i="21" s="1"/>
  <c r="I458" i="21"/>
  <c r="K458" i="21" s="1"/>
  <c r="J2331" i="21"/>
  <c r="K2331" i="21" s="1"/>
  <c r="I2329" i="21"/>
  <c r="K2329" i="21" s="1"/>
  <c r="I3001" i="21"/>
  <c r="K3001" i="21" s="1"/>
  <c r="I5184" i="21"/>
  <c r="K5184" i="21" s="1"/>
  <c r="I1800" i="21"/>
  <c r="K1800" i="21" s="1"/>
  <c r="I597" i="21"/>
  <c r="K597" i="21" s="1"/>
  <c r="I5824" i="21"/>
  <c r="K5824" i="21" s="1"/>
  <c r="I2372" i="21"/>
  <c r="K2372" i="21" s="1"/>
  <c r="J2559" i="21"/>
  <c r="K2559" i="21" s="1"/>
  <c r="J2582" i="21"/>
  <c r="K2582" i="21" s="1"/>
  <c r="I5150" i="21"/>
  <c r="K5150" i="21" s="1"/>
  <c r="I1937" i="21"/>
  <c r="K1937" i="21" s="1"/>
  <c r="I2353" i="21"/>
  <c r="K2353" i="21" s="1"/>
  <c r="I2203" i="21"/>
  <c r="K2203" i="21" s="1"/>
  <c r="I8685" i="21"/>
  <c r="K8685" i="21" s="1"/>
  <c r="I5638" i="21"/>
  <c r="K5638" i="21" s="1"/>
  <c r="I5831" i="21"/>
  <c r="K5831" i="21" s="1"/>
  <c r="I1634" i="21"/>
  <c r="K1634" i="21" s="1"/>
  <c r="I3650" i="21"/>
  <c r="K3650" i="21" s="1"/>
  <c r="I3044" i="21"/>
  <c r="K3044" i="21" s="1"/>
  <c r="J6870" i="21"/>
  <c r="K6870" i="21" s="1"/>
  <c r="J6894" i="21"/>
  <c r="K6894" i="21" s="1"/>
  <c r="J6918" i="21"/>
  <c r="K6918" i="21" s="1"/>
  <c r="J6942" i="21"/>
  <c r="K6942" i="21" s="1"/>
  <c r="J6966" i="21"/>
  <c r="K6966" i="21" s="1"/>
  <c r="J6990" i="21"/>
  <c r="K6990" i="21" s="1"/>
  <c r="J7014" i="21"/>
  <c r="K7014" i="21" s="1"/>
  <c r="J7038" i="21"/>
  <c r="K7038" i="21" s="1"/>
  <c r="J7086" i="21"/>
  <c r="K7086" i="21" s="1"/>
  <c r="J7110" i="21"/>
  <c r="K7110" i="21" s="1"/>
  <c r="J7134" i="21"/>
  <c r="K7134" i="21" s="1"/>
  <c r="J7158" i="21"/>
  <c r="K7158" i="21" s="1"/>
  <c r="J7182" i="21"/>
  <c r="K7182" i="21" s="1"/>
  <c r="J7278" i="21"/>
  <c r="K7278" i="21" s="1"/>
  <c r="J7324" i="21"/>
  <c r="K7324" i="21" s="1"/>
  <c r="J6917" i="21"/>
  <c r="K6917" i="21" s="1"/>
  <c r="J6965" i="21"/>
  <c r="K6965" i="21" s="1"/>
  <c r="J7013" i="21"/>
  <c r="K7013" i="21" s="1"/>
  <c r="J7206" i="21"/>
  <c r="K7206" i="21" s="1"/>
  <c r="J6605" i="21"/>
  <c r="K6605" i="21" s="1"/>
  <c r="J6701" i="21"/>
  <c r="K6701" i="21" s="1"/>
  <c r="J6893" i="21"/>
  <c r="K6893" i="21" s="1"/>
  <c r="J7204" i="21"/>
  <c r="K7204" i="21" s="1"/>
  <c r="J6631" i="21"/>
  <c r="K6631" i="21" s="1"/>
  <c r="J6775" i="21"/>
  <c r="K6775" i="21" s="1"/>
  <c r="J6823" i="21"/>
  <c r="K6823" i="21" s="1"/>
  <c r="J7205" i="21"/>
  <c r="K7205" i="21" s="1"/>
  <c r="J7229" i="21"/>
  <c r="K7229" i="21" s="1"/>
  <c r="J7253" i="21"/>
  <c r="K7253" i="21" s="1"/>
  <c r="J7277" i="21"/>
  <c r="K7277" i="21" s="1"/>
  <c r="J7301" i="21"/>
  <c r="K7301" i="21" s="1"/>
  <c r="J7325" i="21"/>
  <c r="K7325" i="21" s="1"/>
  <c r="J7037" i="21"/>
  <c r="K7037" i="21" s="1"/>
  <c r="J7085" i="21"/>
  <c r="K7085" i="21" s="1"/>
  <c r="J7133" i="21"/>
  <c r="K7133" i="21" s="1"/>
  <c r="J7181" i="21"/>
  <c r="K7181" i="21" s="1"/>
  <c r="J6606" i="21"/>
  <c r="K6606" i="21" s="1"/>
  <c r="J6630" i="21"/>
  <c r="K6630" i="21" s="1"/>
  <c r="J6654" i="21"/>
  <c r="K6654" i="21" s="1"/>
  <c r="J6678" i="21"/>
  <c r="K6678" i="21" s="1"/>
  <c r="J6702" i="21"/>
  <c r="K6702" i="21" s="1"/>
  <c r="J6726" i="21"/>
  <c r="K6726" i="21" s="1"/>
  <c r="J6750" i="21"/>
  <c r="K6750" i="21" s="1"/>
  <c r="J6774" i="21"/>
  <c r="K6774" i="21" s="1"/>
  <c r="J6798" i="21"/>
  <c r="K6798" i="21" s="1"/>
  <c r="J6822" i="21"/>
  <c r="K6822" i="21" s="1"/>
  <c r="J6846" i="21"/>
  <c r="K6846" i="21" s="1"/>
  <c r="J6868" i="21"/>
  <c r="K6868" i="21" s="1"/>
  <c r="J6892" i="21"/>
  <c r="K6892" i="21" s="1"/>
  <c r="J6916" i="21"/>
  <c r="K6916" i="21" s="1"/>
  <c r="J6940" i="21"/>
  <c r="K6940" i="21" s="1"/>
  <c r="J6964" i="21"/>
  <c r="K6964" i="21" s="1"/>
  <c r="J6988" i="21"/>
  <c r="K6988" i="21" s="1"/>
  <c r="J7012" i="21"/>
  <c r="K7012" i="21" s="1"/>
  <c r="J7036" i="21"/>
  <c r="K7036" i="21" s="1"/>
  <c r="J7060" i="21"/>
  <c r="K7060" i="21" s="1"/>
  <c r="J7084" i="21"/>
  <c r="K7084" i="21" s="1"/>
  <c r="J7108" i="21"/>
  <c r="K7108" i="21" s="1"/>
  <c r="J7132" i="21"/>
  <c r="K7132" i="21" s="1"/>
  <c r="J7156" i="21"/>
  <c r="K7156" i="21" s="1"/>
  <c r="J7180" i="21"/>
  <c r="K7180" i="21" s="1"/>
  <c r="J7228" i="21"/>
  <c r="K7228" i="21" s="1"/>
  <c r="J7039" i="21"/>
  <c r="K7039" i="21" s="1"/>
  <c r="J6967" i="21"/>
  <c r="K6967" i="21" s="1"/>
  <c r="J7061" i="21"/>
  <c r="K7061" i="21" s="1"/>
  <c r="J7109" i="21"/>
  <c r="K7109" i="21" s="1"/>
  <c r="J7157" i="21"/>
  <c r="K7157" i="21" s="1"/>
  <c r="J6676" i="21"/>
  <c r="K6676" i="21" s="1"/>
  <c r="J7302" i="21"/>
  <c r="K7302" i="21" s="1"/>
  <c r="J6797" i="21"/>
  <c r="K6797" i="21" s="1"/>
  <c r="J6941" i="21"/>
  <c r="K6941" i="21" s="1"/>
  <c r="J7159" i="21"/>
  <c r="K7159" i="21" s="1"/>
  <c r="J6629" i="21"/>
  <c r="K6629" i="21" s="1"/>
  <c r="J6773" i="21"/>
  <c r="K6773" i="21" s="1"/>
  <c r="J6604" i="21"/>
  <c r="K6604" i="21" s="1"/>
  <c r="J6748" i="21"/>
  <c r="K6748" i="21" s="1"/>
  <c r="J6700" i="21"/>
  <c r="K6700" i="21" s="1"/>
  <c r="J6796" i="21"/>
  <c r="K6796" i="21" s="1"/>
  <c r="J7254" i="21"/>
  <c r="K7254" i="21" s="1"/>
  <c r="J6749" i="21"/>
  <c r="K6749" i="21" s="1"/>
  <c r="J6845" i="21"/>
  <c r="K6845" i="21" s="1"/>
  <c r="J7300" i="21"/>
  <c r="K7300" i="21" s="1"/>
  <c r="J6677" i="21"/>
  <c r="K6677" i="21" s="1"/>
  <c r="J6628" i="21"/>
  <c r="K6628" i="21" s="1"/>
  <c r="J6724" i="21"/>
  <c r="K6724" i="21" s="1"/>
  <c r="J6772" i="21"/>
  <c r="K6772" i="21" s="1"/>
  <c r="J6820" i="21"/>
  <c r="K6820" i="21" s="1"/>
  <c r="J6989" i="21"/>
  <c r="K6989" i="21" s="1"/>
  <c r="J7207" i="21"/>
  <c r="K7207" i="21" s="1"/>
  <c r="J7252" i="21"/>
  <c r="K7252" i="21" s="1"/>
  <c r="J7326" i="21"/>
  <c r="K7326" i="21" s="1"/>
  <c r="J6725" i="21"/>
  <c r="K6725" i="21" s="1"/>
  <c r="J6821" i="21"/>
  <c r="K6821" i="21" s="1"/>
  <c r="J6652" i="21"/>
  <c r="K6652" i="21" s="1"/>
  <c r="J6844" i="21"/>
  <c r="K6844" i="21" s="1"/>
  <c r="J6653" i="21"/>
  <c r="K6653" i="21" s="1"/>
  <c r="J6869" i="21"/>
  <c r="K6869" i="21" s="1"/>
  <c r="J7062" i="21"/>
  <c r="K7062" i="21" s="1"/>
  <c r="J7276" i="21"/>
  <c r="K7276" i="21" s="1"/>
  <c r="J7230" i="21"/>
  <c r="K7230" i="21" s="1"/>
  <c r="J6871" i="21"/>
  <c r="K6871" i="21" s="1"/>
  <c r="J6727" i="21"/>
  <c r="K6727" i="21" s="1"/>
  <c r="J7327" i="21"/>
  <c r="K7327" i="21" s="1"/>
  <c r="J6751" i="21"/>
  <c r="K6751" i="21" s="1"/>
  <c r="J6920" i="21"/>
  <c r="K6920" i="21" s="1"/>
  <c r="J7208" i="21"/>
  <c r="K7208" i="21" s="1"/>
  <c r="J6728" i="21"/>
  <c r="K6728" i="21" s="1"/>
  <c r="J6655" i="21"/>
  <c r="K6655" i="21" s="1"/>
  <c r="J7304" i="21"/>
  <c r="K7304" i="21" s="1"/>
  <c r="J6799" i="21"/>
  <c r="K6799" i="21" s="1"/>
  <c r="J6632" i="21"/>
  <c r="K6632" i="21" s="1"/>
  <c r="J7015" i="21"/>
  <c r="K7015" i="21" s="1"/>
  <c r="J6943" i="21"/>
  <c r="K6943" i="21" s="1"/>
  <c r="J7279" i="21"/>
  <c r="K7279" i="21" s="1"/>
  <c r="J7087" i="21"/>
  <c r="K7087" i="21" s="1"/>
  <c r="J7112" i="21"/>
  <c r="K7112" i="21" s="1"/>
  <c r="J6607" i="21"/>
  <c r="K6607" i="21" s="1"/>
  <c r="J7303" i="21"/>
  <c r="K7303" i="21" s="1"/>
  <c r="J7063" i="21"/>
  <c r="K7063" i="21" s="1"/>
  <c r="J7111" i="21"/>
  <c r="K7111" i="21" s="1"/>
  <c r="J6703" i="21"/>
  <c r="K6703" i="21" s="1"/>
  <c r="J7255" i="21"/>
  <c r="K7255" i="21" s="1"/>
  <c r="J6680" i="21"/>
  <c r="K6680" i="21" s="1"/>
  <c r="J6919" i="21"/>
  <c r="K6919" i="21" s="1"/>
  <c r="J6991" i="21"/>
  <c r="K6991" i="21" s="1"/>
  <c r="J6895" i="21"/>
  <c r="K6895" i="21" s="1"/>
  <c r="J6824" i="21"/>
  <c r="K6824" i="21" s="1"/>
  <c r="J7135" i="21"/>
  <c r="K7135" i="21" s="1"/>
  <c r="J7183" i="21"/>
  <c r="K7183" i="21" s="1"/>
  <c r="J6679" i="21"/>
  <c r="K6679" i="21" s="1"/>
  <c r="J7231" i="21"/>
  <c r="K7231" i="21" s="1"/>
  <c r="J6847" i="21"/>
  <c r="K6847" i="21" s="1"/>
  <c r="J7016" i="21"/>
  <c r="K7016" i="21" s="1"/>
  <c r="J6992" i="21"/>
  <c r="K6992" i="21" s="1"/>
  <c r="J7184" i="21"/>
  <c r="K7184" i="21" s="1"/>
  <c r="J7328" i="21"/>
  <c r="K7328" i="21" s="1"/>
  <c r="J6608" i="21"/>
  <c r="K6608" i="21" s="1"/>
  <c r="J6704" i="21"/>
  <c r="K6704" i="21" s="1"/>
  <c r="J6968" i="21"/>
  <c r="K6968" i="21" s="1"/>
  <c r="J7280" i="21"/>
  <c r="K7280" i="21" s="1"/>
  <c r="J6656" i="21"/>
  <c r="K6656" i="21" s="1"/>
  <c r="J6872" i="21"/>
  <c r="K6872" i="21" s="1"/>
  <c r="J7040" i="21"/>
  <c r="K7040" i="21" s="1"/>
  <c r="J6944" i="21"/>
  <c r="K6944" i="21" s="1"/>
  <c r="J7160" i="21"/>
  <c r="K7160" i="21" s="1"/>
  <c r="J6896" i="21"/>
  <c r="K6896" i="21" s="1"/>
  <c r="J7232" i="21"/>
  <c r="K7232" i="21" s="1"/>
  <c r="J7088" i="21"/>
  <c r="K7088" i="21" s="1"/>
  <c r="J7136" i="21"/>
  <c r="K7136" i="21" s="1"/>
  <c r="J6752" i="21"/>
  <c r="K6752" i="21" s="1"/>
  <c r="J6800" i="21"/>
  <c r="K6800" i="21" s="1"/>
  <c r="J6848" i="21"/>
  <c r="K6848" i="21" s="1"/>
  <c r="J7064" i="21"/>
  <c r="K7064" i="21" s="1"/>
  <c r="J6776" i="21"/>
  <c r="K6776" i="21" s="1"/>
  <c r="J7256" i="21"/>
  <c r="K7256" i="21" s="1"/>
  <c r="J6945" i="21"/>
  <c r="K6945" i="21" s="1"/>
  <c r="J6801" i="21"/>
  <c r="K6801" i="21" s="1"/>
  <c r="J6777" i="21"/>
  <c r="K6777" i="21" s="1"/>
  <c r="J6993" i="21"/>
  <c r="K6993" i="21" s="1"/>
  <c r="J7233" i="21"/>
  <c r="K7233" i="21" s="1"/>
  <c r="J7209" i="21"/>
  <c r="K7209" i="21" s="1"/>
  <c r="J6873" i="21"/>
  <c r="K6873" i="21" s="1"/>
  <c r="J7017" i="21"/>
  <c r="K7017" i="21" s="1"/>
  <c r="J6946" i="21"/>
  <c r="K6946" i="21" s="1"/>
  <c r="J7065" i="21"/>
  <c r="K7065" i="21" s="1"/>
  <c r="J6921" i="21"/>
  <c r="K6921" i="21" s="1"/>
  <c r="J7257" i="21"/>
  <c r="K7257" i="21" s="1"/>
  <c r="J6609" i="21"/>
  <c r="K6609" i="21" s="1"/>
  <c r="J7113" i="21"/>
  <c r="K7113" i="21" s="1"/>
  <c r="J7185" i="21"/>
  <c r="K7185" i="21" s="1"/>
  <c r="J7138" i="21"/>
  <c r="K7138" i="21" s="1"/>
  <c r="J7281" i="21"/>
  <c r="K7281" i="21" s="1"/>
  <c r="J6753" i="21"/>
  <c r="K6753" i="21" s="1"/>
  <c r="J7329" i="21"/>
  <c r="K7329" i="21" s="1"/>
  <c r="J6849" i="21"/>
  <c r="K6849" i="21" s="1"/>
  <c r="J6633" i="21"/>
  <c r="K6633" i="21" s="1"/>
  <c r="J6850" i="21"/>
  <c r="K6850" i="21" s="1"/>
  <c r="J7137" i="21"/>
  <c r="K7137" i="21" s="1"/>
  <c r="J7089" i="21"/>
  <c r="K7089" i="21" s="1"/>
  <c r="J7041" i="21"/>
  <c r="K7041" i="21" s="1"/>
  <c r="J6825" i="21"/>
  <c r="K6825" i="21" s="1"/>
  <c r="J6969" i="21"/>
  <c r="K6969" i="21" s="1"/>
  <c r="J7161" i="21"/>
  <c r="K7161" i="21" s="1"/>
  <c r="J6681" i="21"/>
  <c r="K6681" i="21" s="1"/>
  <c r="J6897" i="21"/>
  <c r="K6897" i="21" s="1"/>
  <c r="J6705" i="21"/>
  <c r="K6705" i="21" s="1"/>
  <c r="J7305" i="21"/>
  <c r="K7305" i="21" s="1"/>
  <c r="J6729" i="21"/>
  <c r="K6729" i="21" s="1"/>
  <c r="J6657" i="21"/>
  <c r="K6657" i="21" s="1"/>
  <c r="J6802" i="21"/>
  <c r="K6802" i="21" s="1"/>
  <c r="J7306" i="21"/>
  <c r="K7306" i="21" s="1"/>
  <c r="J6634" i="21"/>
  <c r="K6634" i="21" s="1"/>
  <c r="J7115" i="21"/>
  <c r="K7115" i="21" s="1"/>
  <c r="J6778" i="21"/>
  <c r="K6778" i="21" s="1"/>
  <c r="J7090" i="21"/>
  <c r="K7090" i="21" s="1"/>
  <c r="J7066" i="21"/>
  <c r="K7066" i="21" s="1"/>
  <c r="J6874" i="21"/>
  <c r="K6874" i="21" s="1"/>
  <c r="J7114" i="21"/>
  <c r="K7114" i="21" s="1"/>
  <c r="J6610" i="21"/>
  <c r="K6610" i="21" s="1"/>
  <c r="J6658" i="21"/>
  <c r="K6658" i="21" s="1"/>
  <c r="J7330" i="21"/>
  <c r="K7330" i="21" s="1"/>
  <c r="J6994" i="21"/>
  <c r="K6994" i="21" s="1"/>
  <c r="J7162" i="21"/>
  <c r="K7162" i="21" s="1"/>
  <c r="J6898" i="21"/>
  <c r="K6898" i="21" s="1"/>
  <c r="J6682" i="21"/>
  <c r="K6682" i="21" s="1"/>
  <c r="J7210" i="21"/>
  <c r="K7210" i="21" s="1"/>
  <c r="J7042" i="21"/>
  <c r="K7042" i="21" s="1"/>
  <c r="J7258" i="21"/>
  <c r="K7258" i="21" s="1"/>
  <c r="J6923" i="21"/>
  <c r="K6923" i="21" s="1"/>
  <c r="J7186" i="21"/>
  <c r="K7186" i="21" s="1"/>
  <c r="J6970" i="21"/>
  <c r="K6970" i="21" s="1"/>
  <c r="J7091" i="21"/>
  <c r="K7091" i="21" s="1"/>
  <c r="J6947" i="21"/>
  <c r="K6947" i="21" s="1"/>
  <c r="J7018" i="21"/>
  <c r="K7018" i="21" s="1"/>
  <c r="J7283" i="21"/>
  <c r="K7283" i="21" s="1"/>
  <c r="J6730" i="21"/>
  <c r="K6730" i="21" s="1"/>
  <c r="J6826" i="21"/>
  <c r="K6826" i="21" s="1"/>
  <c r="J7259" i="21"/>
  <c r="K7259" i="21" s="1"/>
  <c r="J7282" i="21"/>
  <c r="K7282" i="21" s="1"/>
  <c r="J6706" i="21"/>
  <c r="K6706" i="21" s="1"/>
  <c r="J7234" i="21"/>
  <c r="K7234" i="21" s="1"/>
  <c r="J6922" i="21"/>
  <c r="K6922" i="21" s="1"/>
  <c r="J6754" i="21"/>
  <c r="K6754" i="21" s="1"/>
  <c r="J6755" i="21"/>
  <c r="K6755" i="21" s="1"/>
  <c r="J6611" i="21"/>
  <c r="K6611" i="21" s="1"/>
  <c r="J6779" i="21"/>
  <c r="K6779" i="21" s="1"/>
  <c r="J6949" i="21"/>
  <c r="K6949" i="21" s="1"/>
  <c r="J7117" i="21"/>
  <c r="K7117" i="21" s="1"/>
  <c r="J7285" i="21"/>
  <c r="K7285" i="21" s="1"/>
  <c r="J6780" i="21"/>
  <c r="K6780" i="21" s="1"/>
  <c r="J6613" i="21"/>
  <c r="K6613" i="21" s="1"/>
  <c r="J7093" i="21"/>
  <c r="K7093" i="21" s="1"/>
  <c r="J7116" i="21"/>
  <c r="K7116" i="21" s="1"/>
  <c r="J7261" i="21"/>
  <c r="K7261" i="21" s="1"/>
  <c r="J6924" i="21"/>
  <c r="K6924" i="21" s="1"/>
  <c r="J6756" i="21"/>
  <c r="K6756" i="21" s="1"/>
  <c r="J6781" i="21"/>
  <c r="K6781" i="21" s="1"/>
  <c r="J6948" i="21"/>
  <c r="K6948" i="21" s="1"/>
  <c r="J7284" i="21"/>
  <c r="K7284" i="21" s="1"/>
  <c r="J7092" i="21"/>
  <c r="K7092" i="21" s="1"/>
  <c r="J6925" i="21"/>
  <c r="K6925" i="21" s="1"/>
  <c r="J7260" i="21"/>
  <c r="K7260" i="21" s="1"/>
  <c r="J6612" i="21"/>
  <c r="K6612" i="21" s="1"/>
  <c r="J6757" i="21"/>
  <c r="K6757" i="21" s="1"/>
  <c r="J6783" i="21"/>
  <c r="K6783" i="21" s="1"/>
  <c r="J7297" i="21"/>
  <c r="K7297" i="21" s="1"/>
  <c r="J7105" i="21"/>
  <c r="K7105" i="21" s="1"/>
  <c r="J7295" i="21"/>
  <c r="K7295" i="21" s="1"/>
  <c r="I4667" i="21"/>
  <c r="K4667" i="21" s="1"/>
  <c r="I4955" i="21"/>
  <c r="K4955" i="21" s="1"/>
  <c r="I5123" i="21"/>
  <c r="K5123" i="21" s="1"/>
  <c r="I4451" i="21"/>
  <c r="K4451" i="21" s="1"/>
  <c r="I5027" i="21"/>
  <c r="K5027" i="21" s="1"/>
  <c r="I4979" i="21"/>
  <c r="K4979" i="21" s="1"/>
  <c r="I5051" i="21"/>
  <c r="K5051" i="21" s="1"/>
  <c r="I4643" i="21"/>
  <c r="K4643" i="21" s="1"/>
  <c r="I4475" i="21"/>
  <c r="K4475" i="21" s="1"/>
  <c r="I4859" i="21"/>
  <c r="K4859" i="21" s="1"/>
  <c r="I4619" i="21"/>
  <c r="K4619" i="21" s="1"/>
  <c r="I4691" i="21"/>
  <c r="K4691" i="21" s="1"/>
  <c r="I4499" i="21"/>
  <c r="K4499" i="21" s="1"/>
  <c r="I4715" i="21"/>
  <c r="K4715" i="21" s="1"/>
  <c r="I4883" i="21"/>
  <c r="K4883" i="21" s="1"/>
  <c r="I4811" i="21"/>
  <c r="K4811" i="21" s="1"/>
  <c r="I4523" i="21"/>
  <c r="K4523" i="21" s="1"/>
  <c r="I4787" i="21"/>
  <c r="K4787" i="21" s="1"/>
  <c r="I4452" i="21"/>
  <c r="K4452" i="21" s="1"/>
  <c r="I4547" i="21"/>
  <c r="K4547" i="21" s="1"/>
  <c r="I4835" i="21"/>
  <c r="K4835" i="21" s="1"/>
  <c r="I5003" i="21"/>
  <c r="K5003" i="21" s="1"/>
  <c r="I4620" i="21"/>
  <c r="K4620" i="21" s="1"/>
  <c r="I4453" i="21"/>
  <c r="K4453" i="21" s="1"/>
  <c r="I4692" i="21"/>
  <c r="K4692" i="21" s="1"/>
  <c r="I4789" i="21"/>
  <c r="K4789" i="21" s="1"/>
  <c r="I5052" i="21"/>
  <c r="K5052" i="21" s="1"/>
  <c r="I4956" i="21"/>
  <c r="K4956" i="21" s="1"/>
  <c r="I4477" i="21"/>
  <c r="K4477" i="21" s="1"/>
  <c r="I4716" i="21"/>
  <c r="K4716" i="21" s="1"/>
  <c r="I4980" i="21"/>
  <c r="K4980" i="21" s="1"/>
  <c r="I4813" i="21"/>
  <c r="K4813" i="21" s="1"/>
  <c r="I4549" i="21"/>
  <c r="K4549" i="21" s="1"/>
  <c r="I4957" i="21"/>
  <c r="K4957" i="21" s="1"/>
  <c r="I4812" i="21"/>
  <c r="K4812" i="21" s="1"/>
  <c r="I4981" i="21"/>
  <c r="K4981" i="21" s="1"/>
  <c r="I4837" i="21"/>
  <c r="K4837" i="21" s="1"/>
  <c r="I4524" i="21"/>
  <c r="K4524" i="21" s="1"/>
  <c r="I5028" i="21"/>
  <c r="K5028" i="21" s="1"/>
  <c r="I4693" i="21"/>
  <c r="K4693" i="21" s="1"/>
  <c r="I4884" i="21"/>
  <c r="K4884" i="21" s="1"/>
  <c r="I4645" i="21"/>
  <c r="K4645" i="21" s="1"/>
  <c r="I4621" i="21"/>
  <c r="K4621" i="21" s="1"/>
  <c r="I4669" i="21"/>
  <c r="K4669" i="21" s="1"/>
  <c r="I5124" i="21"/>
  <c r="K5124" i="21" s="1"/>
  <c r="I5004" i="21"/>
  <c r="K5004" i="21" s="1"/>
  <c r="I4788" i="21"/>
  <c r="K4788" i="21" s="1"/>
  <c r="I4836" i="21"/>
  <c r="K4836" i="21" s="1"/>
  <c r="I4644" i="21"/>
  <c r="K4644" i="21" s="1"/>
  <c r="I4885" i="21"/>
  <c r="K4885" i="21" s="1"/>
  <c r="I4476" i="21"/>
  <c r="K4476" i="21" s="1"/>
  <c r="I5053" i="21"/>
  <c r="K5053" i="21" s="1"/>
  <c r="I4501" i="21"/>
  <c r="K4501" i="21" s="1"/>
  <c r="I4548" i="21"/>
  <c r="K4548" i="21" s="1"/>
  <c r="I4500" i="21"/>
  <c r="K4500" i="21" s="1"/>
  <c r="I5029" i="21"/>
  <c r="K5029" i="21" s="1"/>
  <c r="I4717" i="21"/>
  <c r="K4717" i="21" s="1"/>
  <c r="I5005" i="21"/>
  <c r="K5005" i="21" s="1"/>
  <c r="I5125" i="21"/>
  <c r="K5125" i="21" s="1"/>
  <c r="I4860" i="21"/>
  <c r="K4860" i="21" s="1"/>
  <c r="I4668" i="21"/>
  <c r="K4668" i="21" s="1"/>
  <c r="I4525" i="21"/>
  <c r="K4525" i="21" s="1"/>
  <c r="I4861" i="21"/>
  <c r="K4861" i="21" s="1"/>
  <c r="I4682" i="21"/>
  <c r="K4682" i="21" s="1"/>
  <c r="I4458" i="21"/>
  <c r="K4458" i="21" s="1"/>
  <c r="I4970" i="21"/>
  <c r="K4970" i="21" s="1"/>
  <c r="J6470" i="21"/>
  <c r="K6470" i="21" s="1"/>
  <c r="I7362" i="21"/>
  <c r="K7362" i="21" s="1"/>
  <c r="I8731" i="21"/>
  <c r="K8731" i="21" s="1"/>
  <c r="J2547" i="21"/>
  <c r="K2547" i="21" s="1"/>
  <c r="I2007" i="21"/>
  <c r="K2007" i="21" s="1"/>
  <c r="I3282" i="21"/>
  <c r="K3282" i="21" s="1"/>
  <c r="J3675" i="21"/>
  <c r="K3675" i="21" s="1"/>
  <c r="I639" i="21"/>
  <c r="K639" i="21" s="1"/>
  <c r="I5346" i="21"/>
  <c r="K5346" i="21" s="1"/>
  <c r="I673" i="21"/>
  <c r="K673" i="21" s="1"/>
  <c r="I5684" i="21"/>
  <c r="K5684" i="21" s="1"/>
  <c r="I3672" i="21"/>
  <c r="K3672" i="21" s="1"/>
  <c r="J6602" i="21"/>
  <c r="K6602" i="21" s="1"/>
  <c r="I7892" i="21"/>
  <c r="K7892" i="21" s="1"/>
  <c r="I7729" i="21"/>
  <c r="K7729" i="21" s="1"/>
  <c r="J4515" i="21"/>
  <c r="K4515" i="21" s="1"/>
  <c r="I1512" i="21"/>
  <c r="K1512" i="21" s="1"/>
  <c r="I2782" i="21"/>
  <c r="K2782" i="21" s="1"/>
  <c r="I666" i="21"/>
  <c r="K666" i="21" s="1"/>
  <c r="J3422" i="21"/>
  <c r="K3422" i="21" s="1"/>
  <c r="I4510" i="21"/>
  <c r="K4510" i="21" s="1"/>
  <c r="I2822" i="21"/>
  <c r="K2822" i="21" s="1"/>
  <c r="J1395" i="21"/>
  <c r="K1395" i="21" s="1"/>
  <c r="J3242" i="21"/>
  <c r="K3242" i="21" s="1"/>
  <c r="I8750" i="21"/>
  <c r="K8750" i="21" s="1"/>
  <c r="I8661" i="21"/>
  <c r="K8661" i="21" s="1"/>
  <c r="J3407" i="21"/>
  <c r="K3407" i="21" s="1"/>
  <c r="J7294" i="21"/>
  <c r="K7294" i="21" s="1"/>
  <c r="I4700" i="21"/>
  <c r="K4700" i="21" s="1"/>
  <c r="J7263" i="21"/>
  <c r="K7263" i="21" s="1"/>
  <c r="J570" i="21"/>
  <c r="K570" i="21" s="1"/>
  <c r="I8730" i="21"/>
  <c r="K8730" i="21" s="1"/>
  <c r="I7889" i="21"/>
  <c r="K7889" i="21" s="1"/>
  <c r="J6950" i="21"/>
  <c r="K6950" i="21" s="1"/>
  <c r="I7993" i="21"/>
  <c r="K7993" i="21" s="1"/>
  <c r="I2546" i="21"/>
  <c r="K2546" i="21" s="1"/>
  <c r="I5659" i="21"/>
  <c r="K5659" i="21" s="1"/>
  <c r="I2033" i="21"/>
  <c r="K2033" i="21" s="1"/>
  <c r="I5179" i="21"/>
  <c r="K5179" i="21" s="1"/>
  <c r="I615" i="21"/>
  <c r="K615" i="21" s="1"/>
  <c r="I304" i="21"/>
  <c r="K304" i="21" s="1"/>
  <c r="I4674" i="21"/>
  <c r="K4674" i="21" s="1"/>
  <c r="I5657" i="21"/>
  <c r="K5657" i="21" s="1"/>
  <c r="J2931" i="21"/>
  <c r="K2931" i="21" s="1"/>
  <c r="J5111" i="21"/>
  <c r="K5111" i="21" s="1"/>
  <c r="I7509" i="21"/>
  <c r="K7509" i="21" s="1"/>
  <c r="I7992" i="21"/>
  <c r="K7992" i="21" s="1"/>
  <c r="I7512" i="21"/>
  <c r="K7512" i="21" s="1"/>
  <c r="I7680" i="21"/>
  <c r="K7680" i="21" s="1"/>
  <c r="J2395" i="21"/>
  <c r="K2395" i="21" s="1"/>
  <c r="J6938" i="21"/>
  <c r="K6938" i="21" s="1"/>
  <c r="I8256" i="21"/>
  <c r="K8256" i="21" s="1"/>
  <c r="I8593" i="21"/>
  <c r="K8593" i="21" s="1"/>
  <c r="J7119" i="21"/>
  <c r="K7119" i="21" s="1"/>
  <c r="I1824" i="21"/>
  <c r="K1824" i="21" s="1"/>
  <c r="I4797" i="21"/>
  <c r="K4797" i="21" s="1"/>
  <c r="J6265" i="21"/>
  <c r="K6265" i="21" s="1"/>
  <c r="I3376" i="21"/>
  <c r="K3376" i="21" s="1"/>
  <c r="J2737" i="21"/>
  <c r="K2737" i="21" s="1"/>
  <c r="J5950" i="21"/>
  <c r="K5950" i="21" s="1"/>
  <c r="I8249" i="21"/>
  <c r="K8249" i="21" s="1"/>
  <c r="I1850" i="21"/>
  <c r="K1850" i="21" s="1"/>
  <c r="J5927" i="21"/>
  <c r="K5927" i="21" s="1"/>
  <c r="I4454" i="21"/>
  <c r="K4454" i="21" s="1"/>
  <c r="J3430" i="21"/>
  <c r="K3430" i="21" s="1"/>
  <c r="J6791" i="21"/>
  <c r="K6791" i="21" s="1"/>
  <c r="I4671" i="21"/>
  <c r="K4671" i="21" s="1"/>
  <c r="I5156" i="21"/>
  <c r="K5156" i="21" s="1"/>
  <c r="I4989" i="21"/>
  <c r="K4989" i="21" s="1"/>
  <c r="I4557" i="21"/>
  <c r="K4557" i="21" s="1"/>
  <c r="I3162" i="21"/>
  <c r="K3162" i="21" s="1"/>
  <c r="J7100" i="21"/>
  <c r="K7100" i="21" s="1"/>
  <c r="I7865" i="21"/>
  <c r="K7865" i="21" s="1"/>
  <c r="J742" i="21"/>
  <c r="K742" i="21" s="1"/>
  <c r="J3363" i="21"/>
  <c r="K3363" i="21" s="1"/>
  <c r="J5948" i="21"/>
  <c r="K5948" i="21" s="1"/>
  <c r="I2657" i="21"/>
  <c r="K2657" i="21" s="1"/>
  <c r="I1674" i="21"/>
  <c r="K1674" i="21" s="1"/>
  <c r="I5679" i="21"/>
  <c r="K5679" i="21" s="1"/>
  <c r="I119" i="21"/>
  <c r="K119" i="21" s="1"/>
  <c r="J6760" i="21"/>
  <c r="K6760" i="21" s="1"/>
  <c r="J6930" i="21"/>
  <c r="K6930" i="21" s="1"/>
  <c r="I8198" i="21"/>
  <c r="K8198" i="21" s="1"/>
  <c r="J4777" i="21"/>
  <c r="K4777" i="21" s="1"/>
  <c r="J2086" i="21"/>
  <c r="K2086" i="21" s="1"/>
  <c r="J5944" i="21"/>
  <c r="K5944" i="21" s="1"/>
  <c r="J3315" i="21"/>
  <c r="K3315" i="21" s="1"/>
  <c r="J6598" i="21"/>
  <c r="K6598" i="21" s="1"/>
  <c r="I5209" i="21"/>
  <c r="K5209" i="21" s="1"/>
  <c r="I2664" i="21"/>
  <c r="K2664" i="21" s="1"/>
  <c r="I5056" i="21"/>
  <c r="K5056" i="21" s="1"/>
  <c r="I2659" i="21"/>
  <c r="K2659" i="21" s="1"/>
  <c r="I8752" i="21"/>
  <c r="K8752" i="21" s="1"/>
  <c r="J3233" i="21"/>
  <c r="K3233" i="21" s="1"/>
  <c r="J6959" i="21"/>
  <c r="K6959" i="21" s="1"/>
  <c r="I2037" i="21"/>
  <c r="K2037" i="21" s="1"/>
  <c r="I7410" i="21"/>
  <c r="K7410" i="21" s="1"/>
  <c r="I7489" i="21"/>
  <c r="K7489" i="21" s="1"/>
  <c r="J1553" i="21"/>
  <c r="K1553" i="21" s="1"/>
  <c r="I7479" i="21"/>
  <c r="K7479" i="21" s="1"/>
  <c r="J1393" i="21"/>
  <c r="K1393" i="21" s="1"/>
  <c r="J2252" i="21"/>
  <c r="K2252" i="21" s="1"/>
  <c r="I2997" i="21"/>
  <c r="K2997" i="21" s="1"/>
  <c r="I4632" i="21"/>
  <c r="K4632" i="21" s="1"/>
  <c r="J6473" i="21"/>
  <c r="K6473" i="21" s="1"/>
  <c r="I5006" i="21"/>
  <c r="K5006" i="21" s="1"/>
  <c r="I3666" i="21"/>
  <c r="K3666" i="21" s="1"/>
  <c r="I2446" i="21"/>
  <c r="K2446" i="21" s="1"/>
  <c r="I8327" i="21"/>
  <c r="K8327" i="21" s="1"/>
  <c r="J7118" i="21"/>
  <c r="K7118" i="21" s="1"/>
  <c r="I1775" i="21"/>
  <c r="K1775" i="21" s="1"/>
  <c r="I3184" i="21"/>
  <c r="K3184" i="21" s="1"/>
  <c r="I3338" i="21"/>
  <c r="K3338" i="21" s="1"/>
  <c r="I3374" i="21"/>
  <c r="K3374" i="21" s="1"/>
  <c r="I8421" i="21"/>
  <c r="K8421" i="21" s="1"/>
  <c r="J2417" i="21"/>
  <c r="K2417" i="21" s="1"/>
  <c r="J887" i="21"/>
  <c r="K887" i="21" s="1"/>
  <c r="I1696" i="21"/>
  <c r="K1696" i="21" s="1"/>
  <c r="J6447" i="21"/>
  <c r="K6447" i="21" s="1"/>
  <c r="J1246" i="21"/>
  <c r="K1246" i="21" s="1"/>
  <c r="J211" i="21"/>
  <c r="K211" i="21" s="1"/>
  <c r="I8011" i="21"/>
  <c r="K8011" i="21" s="1"/>
  <c r="I7910" i="21"/>
  <c r="K7910" i="21" s="1"/>
  <c r="I4555" i="21"/>
  <c r="K4555" i="21" s="1"/>
  <c r="J2895" i="21"/>
  <c r="K2895" i="21" s="1"/>
  <c r="I2354" i="21"/>
  <c r="K2354" i="21" s="1"/>
  <c r="J6092" i="21"/>
  <c r="K6092" i="21" s="1"/>
  <c r="J531" i="21"/>
  <c r="K531" i="21" s="1"/>
  <c r="I2996" i="21"/>
  <c r="K2996" i="21" s="1"/>
  <c r="I4889" i="21"/>
  <c r="K4889" i="21" s="1"/>
  <c r="I16" i="21"/>
  <c r="K16" i="21" s="1"/>
  <c r="I7578" i="21"/>
  <c r="K7578" i="21" s="1"/>
  <c r="I8375" i="21"/>
  <c r="K8375" i="21" s="1"/>
  <c r="J6171" i="21"/>
  <c r="K6171" i="21" s="1"/>
  <c r="I2131" i="21"/>
  <c r="K2131" i="21" s="1"/>
  <c r="I476" i="21"/>
  <c r="K476" i="21" s="1"/>
  <c r="J577" i="21"/>
  <c r="K577" i="21" s="1"/>
  <c r="I7529" i="21"/>
  <c r="K7529" i="21" s="1"/>
  <c r="J4778" i="21"/>
  <c r="K4778" i="21" s="1"/>
  <c r="I2442" i="21"/>
  <c r="K2442" i="21" s="1"/>
  <c r="I4991" i="21"/>
  <c r="K4991" i="21" s="1"/>
  <c r="I2296" i="21"/>
  <c r="K2296" i="21" s="1"/>
  <c r="J377" i="21"/>
  <c r="K377" i="21" s="1"/>
  <c r="J5931" i="21"/>
  <c r="K5931" i="21" s="1"/>
  <c r="I3146" i="21"/>
  <c r="K3146" i="21" s="1"/>
  <c r="I8679" i="21"/>
  <c r="K8679" i="21" s="1"/>
  <c r="I5491" i="21"/>
  <c r="K5491" i="21" s="1"/>
  <c r="I2302" i="21"/>
  <c r="K2302" i="21" s="1"/>
  <c r="I3332" i="21"/>
  <c r="K3332" i="21" s="1"/>
  <c r="J3574" i="21"/>
  <c r="K3574" i="21" s="1"/>
  <c r="I3458" i="21"/>
  <c r="K3458" i="21" s="1"/>
  <c r="I5321" i="21"/>
  <c r="K5321" i="21" s="1"/>
  <c r="J216" i="21"/>
  <c r="K216" i="21" s="1"/>
  <c r="I3352" i="21"/>
  <c r="K3352" i="21" s="1"/>
  <c r="J6112" i="21"/>
  <c r="K6112" i="21" s="1"/>
  <c r="I3279" i="21"/>
  <c r="K3279" i="21" s="1"/>
  <c r="J1227" i="21"/>
  <c r="K1227" i="21" s="1"/>
  <c r="J6507" i="21"/>
  <c r="K6507" i="21" s="1"/>
  <c r="I5138" i="21"/>
  <c r="K5138" i="21" s="1"/>
  <c r="J6266" i="21"/>
  <c r="K6266" i="21" s="1"/>
  <c r="I7719" i="21"/>
  <c r="K7719" i="21" s="1"/>
  <c r="J3600" i="21"/>
  <c r="K3600" i="21" s="1"/>
  <c r="I4721" i="21"/>
  <c r="K4721" i="21" s="1"/>
  <c r="I3641" i="21"/>
  <c r="K3641" i="21" s="1"/>
  <c r="I3360" i="21"/>
  <c r="K3360" i="21" s="1"/>
  <c r="J2589" i="21"/>
  <c r="K2589" i="21" s="1"/>
  <c r="I3136" i="21"/>
  <c r="K3136" i="21" s="1"/>
  <c r="I1697" i="21"/>
  <c r="K1697" i="21" s="1"/>
  <c r="I5689" i="21"/>
  <c r="K5689" i="21" s="1"/>
  <c r="I94" i="21"/>
  <c r="K94" i="21" s="1"/>
  <c r="I3119" i="21"/>
  <c r="K3119" i="21" s="1"/>
  <c r="J6282" i="21"/>
  <c r="K6282" i="21" s="1"/>
  <c r="I3615" i="21"/>
  <c r="K3615" i="21" s="1"/>
  <c r="I1704" i="21"/>
  <c r="K1704" i="21" s="1"/>
  <c r="J4609" i="21"/>
  <c r="K4609" i="21" s="1"/>
  <c r="I4531" i="21"/>
  <c r="K4531" i="21" s="1"/>
  <c r="I3669" i="21"/>
  <c r="K3669" i="21" s="1"/>
  <c r="J235" i="21"/>
  <c r="K235" i="21" s="1"/>
  <c r="J1249" i="21"/>
  <c r="K1249" i="21" s="1"/>
  <c r="I2799" i="21"/>
  <c r="K2799" i="21" s="1"/>
  <c r="I5035" i="21"/>
  <c r="K5035" i="21" s="1"/>
  <c r="J4607" i="21"/>
  <c r="K4607" i="21" s="1"/>
  <c r="I2130" i="21"/>
  <c r="K2130" i="21" s="1"/>
  <c r="I8536" i="21"/>
  <c r="K8536" i="21" s="1"/>
  <c r="I2871" i="21"/>
  <c r="K2871" i="21" s="1"/>
  <c r="I2470" i="21"/>
  <c r="K2470" i="21" s="1"/>
  <c r="I2709" i="21"/>
  <c r="K2709" i="21" s="1"/>
  <c r="J4206" i="21"/>
  <c r="K4206" i="21" s="1"/>
  <c r="J4182" i="21"/>
  <c r="K4182" i="21" s="1"/>
  <c r="J4278" i="21"/>
  <c r="K4278" i="21" s="1"/>
  <c r="J3774" i="21"/>
  <c r="K3774" i="21" s="1"/>
  <c r="J4086" i="21"/>
  <c r="K4086" i="21" s="1"/>
  <c r="J4230" i="21"/>
  <c r="K4230" i="21" s="1"/>
  <c r="J4326" i="21"/>
  <c r="K4326" i="21" s="1"/>
  <c r="J3701" i="21"/>
  <c r="K3701" i="21" s="1"/>
  <c r="J3845" i="21"/>
  <c r="K3845" i="21" s="1"/>
  <c r="J3893" i="21"/>
  <c r="K3893" i="21" s="1"/>
  <c r="J4229" i="21"/>
  <c r="K4229" i="21" s="1"/>
  <c r="J4325" i="21"/>
  <c r="K4325" i="21" s="1"/>
  <c r="J3870" i="21"/>
  <c r="K3870" i="21" s="1"/>
  <c r="J4302" i="21"/>
  <c r="K4302" i="21" s="1"/>
  <c r="J4062" i="21"/>
  <c r="K4062" i="21" s="1"/>
  <c r="J4374" i="21"/>
  <c r="K4374" i="21" s="1"/>
  <c r="J4158" i="21"/>
  <c r="K4158" i="21" s="1"/>
  <c r="J4038" i="21"/>
  <c r="K4038" i="21" s="1"/>
  <c r="J3966" i="21"/>
  <c r="K3966" i="21" s="1"/>
  <c r="J4134" i="21"/>
  <c r="K4134" i="21" s="1"/>
  <c r="J3678" i="21"/>
  <c r="K3678" i="21" s="1"/>
  <c r="J3941" i="21"/>
  <c r="K3941" i="21" s="1"/>
  <c r="J4037" i="21"/>
  <c r="K4037" i="21" s="1"/>
  <c r="J4133" i="21"/>
  <c r="K4133" i="21" s="1"/>
  <c r="J4254" i="21"/>
  <c r="K4254" i="21" s="1"/>
  <c r="J4350" i="21"/>
  <c r="K4350" i="21" s="1"/>
  <c r="J4204" i="21"/>
  <c r="K4204" i="21" s="1"/>
  <c r="J3846" i="21"/>
  <c r="K3846" i="21" s="1"/>
  <c r="J3749" i="21"/>
  <c r="K3749" i="21" s="1"/>
  <c r="J3797" i="21"/>
  <c r="K3797" i="21" s="1"/>
  <c r="J4373" i="21"/>
  <c r="K4373" i="21" s="1"/>
  <c r="J4157" i="21"/>
  <c r="K4157" i="21" s="1"/>
  <c r="J3748" i="21"/>
  <c r="K3748" i="21" s="1"/>
  <c r="J3750" i="21"/>
  <c r="K3750" i="21" s="1"/>
  <c r="J4013" i="21"/>
  <c r="K4013" i="21" s="1"/>
  <c r="J4061" i="21"/>
  <c r="K4061" i="21" s="1"/>
  <c r="J4036" i="21"/>
  <c r="K4036" i="21" s="1"/>
  <c r="J4060" i="21"/>
  <c r="K4060" i="21" s="1"/>
  <c r="J4300" i="21"/>
  <c r="K4300" i="21" s="1"/>
  <c r="J4181" i="21"/>
  <c r="K4181" i="21" s="1"/>
  <c r="J4324" i="21"/>
  <c r="K4324" i="21" s="1"/>
  <c r="J4180" i="21"/>
  <c r="K4180" i="21" s="1"/>
  <c r="J3724" i="21"/>
  <c r="K3724" i="21" s="1"/>
  <c r="J4085" i="21"/>
  <c r="K4085" i="21" s="1"/>
  <c r="J4014" i="21"/>
  <c r="K4014" i="21" s="1"/>
  <c r="J4228" i="21"/>
  <c r="K4228" i="21" s="1"/>
  <c r="J4084" i="21"/>
  <c r="K4084" i="21" s="1"/>
  <c r="J3989" i="21"/>
  <c r="K3989" i="21" s="1"/>
  <c r="J3894" i="21"/>
  <c r="K3894" i="21" s="1"/>
  <c r="J4156" i="21"/>
  <c r="K4156" i="21" s="1"/>
  <c r="J4277" i="21"/>
  <c r="K4277" i="21" s="1"/>
  <c r="J3820" i="21"/>
  <c r="K3820" i="21" s="1"/>
  <c r="J3798" i="21"/>
  <c r="K3798" i="21" s="1"/>
  <c r="J3676" i="21"/>
  <c r="K3676" i="21" s="1"/>
  <c r="J3917" i="21"/>
  <c r="K3917" i="21" s="1"/>
  <c r="J4349" i="21"/>
  <c r="K4349" i="21" s="1"/>
  <c r="J3940" i="21"/>
  <c r="K3940" i="21" s="1"/>
  <c r="J3796" i="21"/>
  <c r="K3796" i="21" s="1"/>
  <c r="J4348" i="21"/>
  <c r="K4348" i="21" s="1"/>
  <c r="J3869" i="21"/>
  <c r="K3869" i="21" s="1"/>
  <c r="J3844" i="21"/>
  <c r="K3844" i="21" s="1"/>
  <c r="J3700" i="21"/>
  <c r="K3700" i="21" s="1"/>
  <c r="J4252" i="21"/>
  <c r="K4252" i="21" s="1"/>
  <c r="J3821" i="21"/>
  <c r="K3821" i="21" s="1"/>
  <c r="J3918" i="21"/>
  <c r="K3918" i="21" s="1"/>
  <c r="J4372" i="21"/>
  <c r="K4372" i="21" s="1"/>
  <c r="J3772" i="21"/>
  <c r="K3772" i="21" s="1"/>
  <c r="J3965" i="21"/>
  <c r="K3965" i="21" s="1"/>
  <c r="J3822" i="21"/>
  <c r="K3822" i="21" s="1"/>
  <c r="J4276" i="21"/>
  <c r="K4276" i="21" s="1"/>
  <c r="J4132" i="21"/>
  <c r="K4132" i="21" s="1"/>
  <c r="J3773" i="21"/>
  <c r="K3773" i="21" s="1"/>
  <c r="J4110" i="21"/>
  <c r="K4110" i="21" s="1"/>
  <c r="J3990" i="21"/>
  <c r="K3990" i="21" s="1"/>
  <c r="J4205" i="21"/>
  <c r="K4205" i="21" s="1"/>
  <c r="J3942" i="21"/>
  <c r="K3942" i="21" s="1"/>
  <c r="J3726" i="21"/>
  <c r="K3726" i="21" s="1"/>
  <c r="J4109" i="21"/>
  <c r="K4109" i="21" s="1"/>
  <c r="J4301" i="21"/>
  <c r="K4301" i="21" s="1"/>
  <c r="J3964" i="21"/>
  <c r="K3964" i="21" s="1"/>
  <c r="J3916" i="21"/>
  <c r="K3916" i="21" s="1"/>
  <c r="J3677" i="21"/>
  <c r="K3677" i="21" s="1"/>
  <c r="J4253" i="21"/>
  <c r="K4253" i="21" s="1"/>
  <c r="J4108" i="21"/>
  <c r="K4108" i="21" s="1"/>
  <c r="J3725" i="21"/>
  <c r="K3725" i="21" s="1"/>
  <c r="J3702" i="21"/>
  <c r="K3702" i="21" s="1"/>
  <c r="J3868" i="21"/>
  <c r="K3868" i="21" s="1"/>
  <c r="J4012" i="21"/>
  <c r="K4012" i="21" s="1"/>
  <c r="J3988" i="21"/>
  <c r="K3988" i="21" s="1"/>
  <c r="J3892" i="21"/>
  <c r="K3892" i="21" s="1"/>
  <c r="J4303" i="21"/>
  <c r="K4303" i="21" s="1"/>
  <c r="J3776" i="21"/>
  <c r="K3776" i="21" s="1"/>
  <c r="J3728" i="21"/>
  <c r="K3728" i="21" s="1"/>
  <c r="J3919" i="21"/>
  <c r="K3919" i="21" s="1"/>
  <c r="J3991" i="21"/>
  <c r="K3991" i="21" s="1"/>
  <c r="J4375" i="21"/>
  <c r="K4375" i="21" s="1"/>
  <c r="J4280" i="21"/>
  <c r="K4280" i="21" s="1"/>
  <c r="J3824" i="21"/>
  <c r="K3824" i="21" s="1"/>
  <c r="J3679" i="21"/>
  <c r="K3679" i="21" s="1"/>
  <c r="J3943" i="21"/>
  <c r="K3943" i="21" s="1"/>
  <c r="J4255" i="21"/>
  <c r="K4255" i="21" s="1"/>
  <c r="J3992" i="21"/>
  <c r="K3992" i="21" s="1"/>
  <c r="J4135" i="21"/>
  <c r="K4135" i="21" s="1"/>
  <c r="J3704" i="21"/>
  <c r="K3704" i="21" s="1"/>
  <c r="J3967" i="21"/>
  <c r="K3967" i="21" s="1"/>
  <c r="J4087" i="21"/>
  <c r="K4087" i="21" s="1"/>
  <c r="J3896" i="21"/>
  <c r="K3896" i="21" s="1"/>
  <c r="J3871" i="21"/>
  <c r="K3871" i="21" s="1"/>
  <c r="J4351" i="21"/>
  <c r="K4351" i="21" s="1"/>
  <c r="J4304" i="21"/>
  <c r="K4304" i="21" s="1"/>
  <c r="J4231" i="21"/>
  <c r="K4231" i="21" s="1"/>
  <c r="J3799" i="21"/>
  <c r="K3799" i="21" s="1"/>
  <c r="J4183" i="21"/>
  <c r="K4183" i="21" s="1"/>
  <c r="J4352" i="21"/>
  <c r="K4352" i="21" s="1"/>
  <c r="J3920" i="21"/>
  <c r="K3920" i="21" s="1"/>
  <c r="J3703" i="21"/>
  <c r="K3703" i="21" s="1"/>
  <c r="J4327" i="21"/>
  <c r="K4327" i="21" s="1"/>
  <c r="J3775" i="21"/>
  <c r="K3775" i="21" s="1"/>
  <c r="J4111" i="21"/>
  <c r="K4111" i="21" s="1"/>
  <c r="J4016" i="21"/>
  <c r="K4016" i="21" s="1"/>
  <c r="J3847" i="21"/>
  <c r="K3847" i="21" s="1"/>
  <c r="J3872" i="21"/>
  <c r="K3872" i="21" s="1"/>
  <c r="J4160" i="21"/>
  <c r="K4160" i="21" s="1"/>
  <c r="J4207" i="21"/>
  <c r="K4207" i="21" s="1"/>
  <c r="J3800" i="21"/>
  <c r="K3800" i="21" s="1"/>
  <c r="J4112" i="21"/>
  <c r="K4112" i="21" s="1"/>
  <c r="J3727" i="21"/>
  <c r="K3727" i="21" s="1"/>
  <c r="J4279" i="21"/>
  <c r="K4279" i="21" s="1"/>
  <c r="J3968" i="21"/>
  <c r="K3968" i="21" s="1"/>
  <c r="J3823" i="21"/>
  <c r="K3823" i="21" s="1"/>
  <c r="J3895" i="21"/>
  <c r="K3895" i="21" s="1"/>
  <c r="J4039" i="21"/>
  <c r="K4039" i="21" s="1"/>
  <c r="J4088" i="21"/>
  <c r="K4088" i="21" s="1"/>
  <c r="J4256" i="21"/>
  <c r="K4256" i="21" s="1"/>
  <c r="J4015" i="21"/>
  <c r="K4015" i="21" s="1"/>
  <c r="J4184" i="21"/>
  <c r="K4184" i="21" s="1"/>
  <c r="J4063" i="21"/>
  <c r="K4063" i="21" s="1"/>
  <c r="J4064" i="21"/>
  <c r="K4064" i="21" s="1"/>
  <c r="J4208" i="21"/>
  <c r="K4208" i="21" s="1"/>
  <c r="J3751" i="21"/>
  <c r="K3751" i="21" s="1"/>
  <c r="J4159" i="21"/>
  <c r="K4159" i="21" s="1"/>
  <c r="J3680" i="21"/>
  <c r="K3680" i="21" s="1"/>
  <c r="J4376" i="21"/>
  <c r="K4376" i="21" s="1"/>
  <c r="J4040" i="21"/>
  <c r="K4040" i="21" s="1"/>
  <c r="J3752" i="21"/>
  <c r="K3752" i="21" s="1"/>
  <c r="J3944" i="21"/>
  <c r="K3944" i="21" s="1"/>
  <c r="J4136" i="21"/>
  <c r="K4136" i="21" s="1"/>
  <c r="J4232" i="21"/>
  <c r="K4232" i="21" s="1"/>
  <c r="J4328" i="21"/>
  <c r="K4328" i="21" s="1"/>
  <c r="J3848" i="21"/>
  <c r="K3848" i="21" s="1"/>
  <c r="J3874" i="21"/>
  <c r="K3874" i="21" s="1"/>
  <c r="J4353" i="21"/>
  <c r="K4353" i="21" s="1"/>
  <c r="J3921" i="21"/>
  <c r="K3921" i="21" s="1"/>
  <c r="J3705" i="21"/>
  <c r="K3705" i="21" s="1"/>
  <c r="J4161" i="21"/>
  <c r="K4161" i="21" s="1"/>
  <c r="J3849" i="21"/>
  <c r="K3849" i="21" s="1"/>
  <c r="J4209" i="21"/>
  <c r="K4209" i="21" s="1"/>
  <c r="J3993" i="21"/>
  <c r="K3993" i="21" s="1"/>
  <c r="J3729" i="21"/>
  <c r="K3729" i="21" s="1"/>
  <c r="J3946" i="21"/>
  <c r="K3946" i="21" s="1"/>
  <c r="J4281" i="21"/>
  <c r="K4281" i="21" s="1"/>
  <c r="J3681" i="21"/>
  <c r="K3681" i="21" s="1"/>
  <c r="J3753" i="21"/>
  <c r="K3753" i="21" s="1"/>
  <c r="J4330" i="21"/>
  <c r="K4330" i="21" s="1"/>
  <c r="J3945" i="21"/>
  <c r="K3945" i="21" s="1"/>
  <c r="J4185" i="21"/>
  <c r="K4185" i="21" s="1"/>
  <c r="J3777" i="21"/>
  <c r="K3777" i="21" s="1"/>
  <c r="J4233" i="21"/>
  <c r="K4233" i="21" s="1"/>
  <c r="J3897" i="21"/>
  <c r="K3897" i="21" s="1"/>
  <c r="J4017" i="21"/>
  <c r="K4017" i="21" s="1"/>
  <c r="J4137" i="21"/>
  <c r="K4137" i="21" s="1"/>
  <c r="J4329" i="21"/>
  <c r="K4329" i="21" s="1"/>
  <c r="J3825" i="21"/>
  <c r="K3825" i="21" s="1"/>
  <c r="J4065" i="21"/>
  <c r="K4065" i="21" s="1"/>
  <c r="J3922" i="21"/>
  <c r="K3922" i="21" s="1"/>
  <c r="J3730" i="21"/>
  <c r="K3730" i="21" s="1"/>
  <c r="J4377" i="21"/>
  <c r="K4377" i="21" s="1"/>
  <c r="J3801" i="21"/>
  <c r="K3801" i="21" s="1"/>
  <c r="J4257" i="21"/>
  <c r="K4257" i="21" s="1"/>
  <c r="J4041" i="21"/>
  <c r="K4041" i="21" s="1"/>
  <c r="J4113" i="21"/>
  <c r="K4113" i="21" s="1"/>
  <c r="J3682" i="21"/>
  <c r="K3682" i="21" s="1"/>
  <c r="J3969" i="21"/>
  <c r="K3969" i="21" s="1"/>
  <c r="J3873" i="21"/>
  <c r="K3873" i="21" s="1"/>
  <c r="J4305" i="21"/>
  <c r="K4305" i="21" s="1"/>
  <c r="J4089" i="21"/>
  <c r="K4089" i="21" s="1"/>
  <c r="J4282" i="21"/>
  <c r="K4282" i="21" s="1"/>
  <c r="J3899" i="21"/>
  <c r="K3899" i="21" s="1"/>
  <c r="J4042" i="21"/>
  <c r="K4042" i="21" s="1"/>
  <c r="J4210" i="21"/>
  <c r="K4210" i="21" s="1"/>
  <c r="J3970" i="21"/>
  <c r="K3970" i="21" s="1"/>
  <c r="J4018" i="21"/>
  <c r="K4018" i="21" s="1"/>
  <c r="J4259" i="21"/>
  <c r="K4259" i="21" s="1"/>
  <c r="J3802" i="21"/>
  <c r="K3802" i="21" s="1"/>
  <c r="J3754" i="21"/>
  <c r="K3754" i="21" s="1"/>
  <c r="J4066" i="21"/>
  <c r="K4066" i="21" s="1"/>
  <c r="J4114" i="21"/>
  <c r="K4114" i="21" s="1"/>
  <c r="J4258" i="21"/>
  <c r="K4258" i="21" s="1"/>
  <c r="J4354" i="21"/>
  <c r="K4354" i="21" s="1"/>
  <c r="J4306" i="21"/>
  <c r="K4306" i="21" s="1"/>
  <c r="J4090" i="21"/>
  <c r="K4090" i="21" s="1"/>
  <c r="J4378" i="21"/>
  <c r="K4378" i="21" s="1"/>
  <c r="J3923" i="21"/>
  <c r="K3923" i="21" s="1"/>
  <c r="J3826" i="21"/>
  <c r="K3826" i="21" s="1"/>
  <c r="J3706" i="21"/>
  <c r="K3706" i="21" s="1"/>
  <c r="J4186" i="21"/>
  <c r="K4186" i="21" s="1"/>
  <c r="J3850" i="21"/>
  <c r="K3850" i="21" s="1"/>
  <c r="J4138" i="21"/>
  <c r="K4138" i="21" s="1"/>
  <c r="J4162" i="21"/>
  <c r="K4162" i="21" s="1"/>
  <c r="J4091" i="21"/>
  <c r="K4091" i="21" s="1"/>
  <c r="J4235" i="21"/>
  <c r="K4235" i="21" s="1"/>
  <c r="J3778" i="21"/>
  <c r="K3778" i="21" s="1"/>
  <c r="J3994" i="21"/>
  <c r="K3994" i="21" s="1"/>
  <c r="J4067" i="21"/>
  <c r="K4067" i="21" s="1"/>
  <c r="J4234" i="21"/>
  <c r="K4234" i="21" s="1"/>
  <c r="J3898" i="21"/>
  <c r="K3898" i="21" s="1"/>
  <c r="J3731" i="21"/>
  <c r="K3731" i="21" s="1"/>
  <c r="J3755" i="21"/>
  <c r="K3755" i="21" s="1"/>
  <c r="J3779" i="21"/>
  <c r="K3779" i="21" s="1"/>
  <c r="J3925" i="21"/>
  <c r="K3925" i="21" s="1"/>
  <c r="J3756" i="21"/>
  <c r="K3756" i="21" s="1"/>
  <c r="J4260" i="21"/>
  <c r="K4260" i="21" s="1"/>
  <c r="J3901" i="21"/>
  <c r="K3901" i="21" s="1"/>
  <c r="J3781" i="21"/>
  <c r="K3781" i="21" s="1"/>
  <c r="J3924" i="21"/>
  <c r="K3924" i="21" s="1"/>
  <c r="J4092" i="21"/>
  <c r="K4092" i="21" s="1"/>
  <c r="J4069" i="21"/>
  <c r="K4069" i="21" s="1"/>
  <c r="J4236" i="21"/>
  <c r="K4236" i="21" s="1"/>
  <c r="J3732" i="21"/>
  <c r="K3732" i="21" s="1"/>
  <c r="J3757" i="21"/>
  <c r="K3757" i="21" s="1"/>
  <c r="J4068" i="21"/>
  <c r="K4068" i="21" s="1"/>
  <c r="J4237" i="21"/>
  <c r="K4237" i="21" s="1"/>
  <c r="J3780" i="21"/>
  <c r="K3780" i="21" s="1"/>
  <c r="J3900" i="21"/>
  <c r="K3900" i="21" s="1"/>
  <c r="J4261" i="21"/>
  <c r="K4261" i="21" s="1"/>
  <c r="J4070" i="21"/>
  <c r="K4070" i="21" s="1"/>
  <c r="J4093" i="21"/>
  <c r="K4093" i="21" s="1"/>
  <c r="J3902" i="21"/>
  <c r="K3902" i="21" s="1"/>
  <c r="J3733" i="21"/>
  <c r="K3733" i="21" s="1"/>
  <c r="J4274" i="21"/>
  <c r="K4274" i="21" s="1"/>
  <c r="J3930" i="21"/>
  <c r="K3930" i="21" s="1"/>
  <c r="J3912" i="21"/>
  <c r="K3912" i="21" s="1"/>
  <c r="J4264" i="21"/>
  <c r="K4264" i="21" s="1"/>
  <c r="J4250" i="21"/>
  <c r="K4250" i="21" s="1"/>
  <c r="J3746" i="21"/>
  <c r="K3746" i="21" s="1"/>
  <c r="J3762" i="21"/>
  <c r="K3762" i="21" s="1"/>
  <c r="J4072" i="21"/>
  <c r="K4072" i="21" s="1"/>
  <c r="J4104" i="21"/>
  <c r="K4104" i="21" s="1"/>
  <c r="J4106" i="21"/>
  <c r="K4106" i="21" s="1"/>
  <c r="J3784" i="21"/>
  <c r="K3784" i="21" s="1"/>
  <c r="J7271" i="21"/>
  <c r="K7271" i="21" s="1"/>
  <c r="I8055" i="21"/>
  <c r="K8055" i="21" s="1"/>
  <c r="I6837" i="21"/>
  <c r="K6837" i="21" s="1"/>
  <c r="I8545" i="21"/>
  <c r="K8545" i="21" s="1"/>
  <c r="I7316" i="21"/>
  <c r="K7316" i="21" s="1"/>
  <c r="I2615" i="21"/>
  <c r="K2615" i="21" s="1"/>
  <c r="I7321" i="21"/>
  <c r="K7321" i="21" s="1"/>
  <c r="I2689" i="21"/>
  <c r="K2689" i="21" s="1"/>
  <c r="I2183" i="21"/>
  <c r="K2183" i="21" s="1"/>
  <c r="I3286" i="21"/>
  <c r="K3286" i="21" s="1"/>
  <c r="J3411" i="21"/>
  <c r="K3411" i="21" s="1"/>
  <c r="J3064" i="21"/>
  <c r="K3064" i="21" s="1"/>
  <c r="I5634" i="21"/>
  <c r="K5634" i="21" s="1"/>
  <c r="I6841" i="21"/>
  <c r="K6841" i="21" s="1"/>
  <c r="I4633" i="21"/>
  <c r="K4633" i="21" s="1"/>
  <c r="I2106" i="21"/>
  <c r="K2106" i="21" s="1"/>
  <c r="I7677" i="21"/>
  <c r="K7677" i="21" s="1"/>
  <c r="I7526" i="21"/>
  <c r="K7526" i="21" s="1"/>
  <c r="I7144" i="21"/>
  <c r="K7144" i="21" s="1"/>
  <c r="I7004" i="21"/>
  <c r="K7004" i="21" s="1"/>
  <c r="I7847" i="21"/>
  <c r="K7847" i="21" s="1"/>
  <c r="I3668" i="21"/>
  <c r="K3668" i="21" s="1"/>
  <c r="I4552" i="21"/>
  <c r="K4552" i="21" s="1"/>
  <c r="I1843" i="21"/>
  <c r="K1843" i="21" s="1"/>
  <c r="I4863" i="21"/>
  <c r="K4863" i="21" s="1"/>
  <c r="I3446" i="21"/>
  <c r="K3446" i="21" s="1"/>
  <c r="J573" i="21"/>
  <c r="K573" i="21" s="1"/>
  <c r="I8655" i="21"/>
  <c r="K8655" i="21" s="1"/>
  <c r="I7750" i="21"/>
  <c r="K7750" i="21" s="1"/>
  <c r="J6960" i="21"/>
  <c r="K6960" i="21" s="1"/>
  <c r="I6890" i="21"/>
  <c r="K6890" i="21" s="1"/>
  <c r="J886" i="21"/>
  <c r="K886" i="21" s="1"/>
  <c r="I4850" i="21"/>
  <c r="K4850" i="21" s="1"/>
  <c r="I3667" i="21"/>
  <c r="K3667" i="21" s="1"/>
  <c r="I4815" i="21"/>
  <c r="K4815" i="21" s="1"/>
  <c r="J4263" i="21"/>
  <c r="K4263" i="21" s="1"/>
  <c r="J3603" i="21"/>
  <c r="K3603" i="21" s="1"/>
  <c r="I1505" i="21"/>
  <c r="K1505" i="21" s="1"/>
  <c r="J5929" i="21"/>
  <c r="K5929" i="21" s="1"/>
  <c r="I3380" i="21"/>
  <c r="K3380" i="21" s="1"/>
  <c r="I6717" i="21"/>
  <c r="K6717" i="21" s="1"/>
  <c r="I1869" i="21"/>
  <c r="K1869" i="21" s="1"/>
  <c r="I5465" i="21"/>
  <c r="K5465" i="21" s="1"/>
  <c r="I1485" i="21"/>
  <c r="K1485" i="21" s="1"/>
  <c r="I5472" i="21"/>
  <c r="K5472" i="21" s="1"/>
  <c r="I305" i="21"/>
  <c r="K305" i="21" s="1"/>
  <c r="J2394" i="21"/>
  <c r="K2394" i="21" s="1"/>
  <c r="I5495" i="21"/>
  <c r="K5495" i="21" s="1"/>
  <c r="I8714" i="21"/>
  <c r="K8714" i="21" s="1"/>
  <c r="J3578" i="21"/>
  <c r="K3578" i="21" s="1"/>
  <c r="J339" i="21"/>
  <c r="K339" i="21" s="1"/>
  <c r="I8227" i="21"/>
  <c r="K8227" i="21" s="1"/>
  <c r="J6449" i="21"/>
  <c r="K6449" i="21" s="1"/>
  <c r="I4650" i="21"/>
  <c r="K4650" i="21" s="1"/>
  <c r="I7313" i="21"/>
  <c r="K7313" i="21" s="1"/>
  <c r="J4923" i="21"/>
  <c r="K4923" i="21" s="1"/>
  <c r="J3931" i="21"/>
  <c r="K3931" i="21" s="1"/>
  <c r="I8520" i="21"/>
  <c r="K8520" i="21" s="1"/>
  <c r="I3115" i="21"/>
  <c r="K3115" i="21" s="1"/>
  <c r="J882" i="21"/>
  <c r="K882" i="21" s="1"/>
  <c r="I8398" i="21"/>
  <c r="K8398" i="21" s="1"/>
  <c r="I7000" i="21"/>
  <c r="K7000" i="21" s="1"/>
  <c r="J2755" i="21"/>
  <c r="K2755" i="21" s="1"/>
  <c r="J4943" i="21"/>
  <c r="K4943" i="21" s="1"/>
  <c r="I3644" i="21"/>
  <c r="K3644" i="21" s="1"/>
  <c r="I2781" i="21"/>
  <c r="K2781" i="21" s="1"/>
  <c r="J1218" i="21"/>
  <c r="K1218" i="21" s="1"/>
  <c r="J2087" i="21"/>
  <c r="K2087" i="21" s="1"/>
  <c r="J6086" i="21"/>
  <c r="K6086" i="21" s="1"/>
  <c r="I5295" i="21"/>
  <c r="K5295" i="21" s="1"/>
  <c r="I4847" i="21"/>
  <c r="K4847" i="21" s="1"/>
  <c r="I5182" i="21"/>
  <c r="K5182" i="21" s="1"/>
  <c r="I285" i="21"/>
  <c r="K285" i="21" s="1"/>
  <c r="J2583" i="21"/>
  <c r="K2583" i="21" s="1"/>
  <c r="I8251" i="21"/>
  <c r="K8251" i="21" s="1"/>
  <c r="I8737" i="21"/>
  <c r="K8737" i="21" s="1"/>
  <c r="J1611" i="21"/>
  <c r="K1611" i="21" s="1"/>
  <c r="J4707" i="21"/>
  <c r="K4707" i="21" s="1"/>
  <c r="I17" i="21"/>
  <c r="K17" i="21" s="1"/>
  <c r="J3928" i="21"/>
  <c r="K3928" i="21" s="1"/>
  <c r="I313" i="21"/>
  <c r="K313" i="21" s="1"/>
  <c r="I2009" i="21"/>
  <c r="K2009" i="21" s="1"/>
  <c r="I3473" i="21"/>
  <c r="K3473" i="21" s="1"/>
  <c r="J4934" i="21"/>
  <c r="K4934" i="21" s="1"/>
  <c r="I5036" i="21"/>
  <c r="K5036" i="21" s="1"/>
  <c r="J4073" i="21"/>
  <c r="K4073" i="21" s="1"/>
  <c r="J4414" i="21"/>
  <c r="K4414" i="21" s="1"/>
  <c r="J7293" i="21"/>
  <c r="K7293" i="21" s="1"/>
  <c r="I7648" i="21"/>
  <c r="K7648" i="21" s="1"/>
  <c r="J1077" i="21"/>
  <c r="K1077" i="21" s="1"/>
  <c r="I5517" i="21"/>
  <c r="K5517" i="21" s="1"/>
  <c r="J99" i="21"/>
  <c r="K99" i="21" s="1"/>
  <c r="I1649" i="21"/>
  <c r="K1649" i="21" s="1"/>
  <c r="I3188" i="21"/>
  <c r="K3188" i="21" s="1"/>
  <c r="J2922" i="21"/>
  <c r="K2922" i="21" s="1"/>
  <c r="I3362" i="21"/>
  <c r="K3362" i="21" s="1"/>
  <c r="I8494" i="21"/>
  <c r="K8494" i="21" s="1"/>
  <c r="I7676" i="21"/>
  <c r="K7676" i="21" s="1"/>
  <c r="J2427" i="21"/>
  <c r="K2427" i="21" s="1"/>
  <c r="I3308" i="21"/>
  <c r="K3308" i="21" s="1"/>
  <c r="I8157" i="21"/>
  <c r="K8157" i="21" s="1"/>
  <c r="I2006" i="21"/>
  <c r="K2006" i="21" s="1"/>
  <c r="I1817" i="21"/>
  <c r="K1817" i="21" s="1"/>
  <c r="I8588" i="21"/>
  <c r="K8588" i="21" s="1"/>
  <c r="I8178" i="21"/>
  <c r="K8178" i="21" s="1"/>
  <c r="I7917" i="21"/>
  <c r="K7917" i="21" s="1"/>
  <c r="J6291" i="21"/>
  <c r="K6291" i="21" s="1"/>
  <c r="J6003" i="21"/>
  <c r="K6003" i="21" s="1"/>
  <c r="J2667" i="21"/>
  <c r="K2667" i="21" s="1"/>
  <c r="J7227" i="21"/>
  <c r="K7227" i="21" s="1"/>
  <c r="J3914" i="21"/>
  <c r="K3914" i="21" s="1"/>
  <c r="J3255" i="21"/>
  <c r="K3255" i="21" s="1"/>
  <c r="I2109" i="21"/>
  <c r="K2109" i="21" s="1"/>
  <c r="I3211" i="21"/>
  <c r="K3211" i="21" s="1"/>
  <c r="I8089" i="21"/>
  <c r="K8089" i="21" s="1"/>
  <c r="J7296" i="21"/>
  <c r="K7296" i="21" s="1"/>
  <c r="I8343" i="21"/>
  <c r="K8343" i="21" s="1"/>
  <c r="I2209" i="21"/>
  <c r="K2209" i="21" s="1"/>
  <c r="J2257" i="21"/>
  <c r="K2257" i="21" s="1"/>
  <c r="J6623" i="21"/>
  <c r="K6623" i="21" s="1"/>
  <c r="J3790" i="21"/>
  <c r="K3790" i="21" s="1"/>
  <c r="I8061" i="21"/>
  <c r="K8061" i="21" s="1"/>
  <c r="I5351" i="21"/>
  <c r="K5351" i="21" s="1"/>
  <c r="I3453" i="21"/>
  <c r="K3453" i="21" s="1"/>
  <c r="I3122" i="21"/>
  <c r="K3122" i="21" s="1"/>
  <c r="I5564" i="21"/>
  <c r="K5564" i="21" s="1"/>
  <c r="J4408" i="21"/>
  <c r="K4408" i="21" s="1"/>
  <c r="J7347" i="21"/>
  <c r="K7347" i="21" s="1"/>
  <c r="J2275" i="21"/>
  <c r="K2275" i="21" s="1"/>
  <c r="I7560" i="21"/>
  <c r="K7560" i="21" s="1"/>
  <c r="I7814" i="21"/>
  <c r="K7814" i="21" s="1"/>
  <c r="I3000" i="21"/>
  <c r="K3000" i="21" s="1"/>
  <c r="I5207" i="21"/>
  <c r="K5207" i="21" s="1"/>
  <c r="J3758" i="21"/>
  <c r="K3758" i="21" s="1"/>
  <c r="I7217" i="21"/>
  <c r="K7217" i="21" s="1"/>
  <c r="I2801" i="21"/>
  <c r="K2801" i="21" s="1"/>
  <c r="I1966" i="21"/>
  <c r="K1966" i="21" s="1"/>
  <c r="J1894" i="21"/>
  <c r="K1894" i="21" s="1"/>
  <c r="I4728" i="21"/>
  <c r="K4728" i="21" s="1"/>
  <c r="J6091" i="21"/>
  <c r="K6091" i="21" s="1"/>
  <c r="I2366" i="21"/>
  <c r="K2366" i="21" s="1"/>
  <c r="I3547" i="21"/>
  <c r="K3547" i="21" s="1"/>
  <c r="I7534" i="21"/>
  <c r="K7534" i="21" s="1"/>
  <c r="I8209" i="21"/>
  <c r="K8209" i="21" s="1"/>
  <c r="I7054" i="21"/>
  <c r="K7054" i="21" s="1"/>
  <c r="I6745" i="21"/>
  <c r="K6745" i="21" s="1"/>
  <c r="I7151" i="21"/>
  <c r="K7151" i="21" s="1"/>
  <c r="I8518" i="21"/>
  <c r="K8518" i="21" s="1"/>
  <c r="I4814" i="21"/>
  <c r="K4814" i="21" s="1"/>
  <c r="I6736" i="21"/>
  <c r="K6736" i="21" s="1"/>
  <c r="J5610" i="21"/>
  <c r="K5610" i="21" s="1"/>
  <c r="I3139" i="21"/>
  <c r="K3139" i="21" s="1"/>
  <c r="I647" i="21"/>
  <c r="K647" i="21" s="1"/>
  <c r="J1217" i="21"/>
  <c r="K1217" i="21" s="1"/>
  <c r="I6712" i="21"/>
  <c r="K6712" i="21" s="1"/>
  <c r="I7174" i="21"/>
  <c r="K7174" i="21" s="1"/>
  <c r="I5510" i="21"/>
  <c r="K5510" i="21" s="1"/>
  <c r="J3264" i="21"/>
  <c r="K3264" i="21" s="1"/>
  <c r="J234" i="21"/>
  <c r="K234" i="21" s="1"/>
  <c r="I7887" i="21"/>
  <c r="K7887" i="21" s="1"/>
  <c r="J3432" i="21"/>
  <c r="K3432" i="21" s="1"/>
  <c r="J5105" i="21"/>
  <c r="K5105" i="21" s="1"/>
  <c r="J1556" i="21"/>
  <c r="K1556" i="21" s="1"/>
  <c r="J5276" i="21"/>
  <c r="K5276" i="21" s="1"/>
  <c r="J3910" i="21"/>
  <c r="K3910" i="21" s="1"/>
  <c r="I8560" i="21"/>
  <c r="K8560" i="21" s="1"/>
  <c r="I120" i="21"/>
  <c r="K120" i="21" s="1"/>
  <c r="J879" i="21"/>
  <c r="K879" i="21" s="1"/>
  <c r="J1413" i="21"/>
  <c r="K1413" i="21" s="1"/>
  <c r="I471" i="21"/>
  <c r="K471" i="21" s="1"/>
  <c r="I5176" i="21"/>
  <c r="K5176" i="21" s="1"/>
  <c r="I8253" i="21"/>
  <c r="K8253" i="21" s="1"/>
  <c r="I616" i="21"/>
  <c r="K616" i="21" s="1"/>
  <c r="J2955" i="21"/>
  <c r="K2955" i="21" s="1"/>
  <c r="J4491" i="21"/>
  <c r="K4491" i="21" s="1"/>
  <c r="J4605" i="21"/>
  <c r="K4605" i="21" s="1"/>
  <c r="J3088" i="21"/>
  <c r="K3088" i="21" s="1"/>
  <c r="I650" i="21"/>
  <c r="K650" i="21" s="1"/>
  <c r="I6902" i="21"/>
  <c r="K6902" i="21" s="1"/>
  <c r="I2825" i="21"/>
  <c r="K2825" i="21" s="1"/>
  <c r="I669" i="21"/>
  <c r="K669" i="21" s="1"/>
  <c r="I1626" i="21"/>
  <c r="K1626" i="21" s="1"/>
  <c r="I261" i="21"/>
  <c r="K261" i="21" s="1"/>
  <c r="I3350" i="21"/>
  <c r="K3350" i="21" s="1"/>
  <c r="J6451" i="21"/>
  <c r="K6451" i="21" s="1"/>
  <c r="J718" i="21"/>
  <c r="K718" i="21" s="1"/>
  <c r="J5019" i="21"/>
  <c r="K5019" i="21" s="1"/>
  <c r="I4887" i="21"/>
  <c r="K4887" i="21" s="1"/>
  <c r="I5541" i="21"/>
  <c r="K5541" i="21" s="1"/>
  <c r="J4415" i="21"/>
  <c r="K4415" i="21" s="1"/>
  <c r="J6471" i="21"/>
  <c r="K6471" i="21" s="1"/>
  <c r="I672" i="21"/>
  <c r="K672" i="21" s="1"/>
  <c r="I2181" i="21"/>
  <c r="K2181" i="21" s="1"/>
  <c r="I23" i="21"/>
  <c r="K23" i="21" s="1"/>
  <c r="J3573" i="21"/>
  <c r="K3573" i="21" s="1"/>
  <c r="I5304" i="21"/>
  <c r="K5304" i="21" s="1"/>
  <c r="J651" i="21"/>
  <c r="K651" i="21" s="1"/>
  <c r="J1803" i="21"/>
  <c r="K1803" i="21" s="1"/>
  <c r="J5280" i="21"/>
  <c r="K5280" i="21" s="1"/>
  <c r="I7387" i="21"/>
  <c r="K7387" i="21" s="1"/>
  <c r="I3120" i="21"/>
  <c r="K3120" i="21" s="1"/>
  <c r="I8208" i="21"/>
  <c r="K8208" i="21" s="1"/>
  <c r="I4634" i="21"/>
  <c r="K4634" i="21" s="1"/>
  <c r="I5302" i="21"/>
  <c r="K5302" i="21" s="1"/>
  <c r="I1874" i="21"/>
  <c r="K1874" i="21" s="1"/>
  <c r="I4554" i="21"/>
  <c r="K4554" i="21" s="1"/>
  <c r="I3355" i="21"/>
  <c r="K3355" i="21" s="1"/>
  <c r="I7007" i="21"/>
  <c r="K7007" i="21" s="1"/>
  <c r="J5449" i="21"/>
  <c r="K5449" i="21" s="1"/>
  <c r="J6287" i="21"/>
  <c r="K6287" i="21" s="1"/>
  <c r="J1726" i="21"/>
  <c r="K1726" i="21" s="1"/>
  <c r="J2255" i="21"/>
  <c r="K2255" i="21" s="1"/>
  <c r="I2444" i="21"/>
  <c r="K2444" i="21" s="1"/>
  <c r="J2730" i="21"/>
  <c r="K2730" i="21" s="1"/>
  <c r="J4075" i="21"/>
  <c r="K4075" i="21" s="1"/>
  <c r="I1984" i="21"/>
  <c r="K1984" i="21" s="1"/>
  <c r="I7076" i="21"/>
  <c r="K7076" i="21" s="1"/>
  <c r="J8166" i="21"/>
  <c r="K8166" i="21" s="1"/>
  <c r="J8214" i="21"/>
  <c r="K8214" i="21" s="1"/>
  <c r="J8260" i="21"/>
  <c r="K8260" i="21" s="1"/>
  <c r="J8430" i="21"/>
  <c r="K8430" i="21" s="1"/>
  <c r="J8478" i="21"/>
  <c r="K8478" i="21" s="1"/>
  <c r="J8045" i="21"/>
  <c r="K8045" i="21" s="1"/>
  <c r="J8239" i="21"/>
  <c r="K8239" i="21" s="1"/>
  <c r="J8261" i="21"/>
  <c r="K8261" i="21" s="1"/>
  <c r="J8285" i="21"/>
  <c r="K8285" i="21" s="1"/>
  <c r="J8309" i="21"/>
  <c r="K8309" i="21" s="1"/>
  <c r="J8333" i="21"/>
  <c r="K8333" i="21" s="1"/>
  <c r="J8503" i="21"/>
  <c r="K8503" i="21" s="1"/>
  <c r="J8549" i="21"/>
  <c r="K8549" i="21" s="1"/>
  <c r="J8573" i="21"/>
  <c r="K8573" i="21" s="1"/>
  <c r="J8719" i="21"/>
  <c r="K8719" i="21" s="1"/>
  <c r="J8741" i="21"/>
  <c r="K8741" i="21" s="1"/>
  <c r="J8765" i="21"/>
  <c r="K8765" i="21" s="1"/>
  <c r="J8092" i="21"/>
  <c r="K8092" i="21" s="1"/>
  <c r="J8140" i="21"/>
  <c r="K8140" i="21" s="1"/>
  <c r="J8334" i="21"/>
  <c r="K8334" i="21" s="1"/>
  <c r="J8670" i="21"/>
  <c r="K8670" i="21" s="1"/>
  <c r="J8094" i="21"/>
  <c r="K8094" i="21" s="1"/>
  <c r="J8142" i="21"/>
  <c r="K8142" i="21" s="1"/>
  <c r="J8356" i="21"/>
  <c r="K8356" i="21" s="1"/>
  <c r="J8406" i="21"/>
  <c r="K8406" i="21" s="1"/>
  <c r="J8574" i="21"/>
  <c r="K8574" i="21" s="1"/>
  <c r="J8622" i="21"/>
  <c r="K8622" i="21" s="1"/>
  <c r="J8668" i="21"/>
  <c r="K8668" i="21" s="1"/>
  <c r="J8716" i="21"/>
  <c r="K8716" i="21" s="1"/>
  <c r="J8047" i="21"/>
  <c r="K8047" i="21" s="1"/>
  <c r="J8069" i="21"/>
  <c r="K8069" i="21" s="1"/>
  <c r="J8093" i="21"/>
  <c r="K8093" i="21" s="1"/>
  <c r="J8117" i="21"/>
  <c r="K8117" i="21" s="1"/>
  <c r="J8141" i="21"/>
  <c r="K8141" i="21" s="1"/>
  <c r="J8263" i="21"/>
  <c r="K8263" i="21" s="1"/>
  <c r="J8287" i="21"/>
  <c r="K8287" i="21" s="1"/>
  <c r="J8311" i="21"/>
  <c r="K8311" i="21" s="1"/>
  <c r="J8335" i="21"/>
  <c r="K8335" i="21" s="1"/>
  <c r="J8357" i="21"/>
  <c r="K8357" i="21" s="1"/>
  <c r="J8381" i="21"/>
  <c r="K8381" i="21" s="1"/>
  <c r="J8551" i="21"/>
  <c r="K8551" i="21" s="1"/>
  <c r="J8597" i="21"/>
  <c r="K8597" i="21" s="1"/>
  <c r="J8621" i="21"/>
  <c r="K8621" i="21" s="1"/>
  <c r="J8645" i="21"/>
  <c r="K8645" i="21" s="1"/>
  <c r="J8669" i="21"/>
  <c r="K8669" i="21" s="1"/>
  <c r="J8743" i="21"/>
  <c r="K8743" i="21" s="1"/>
  <c r="J8767" i="21"/>
  <c r="K8767" i="21" s="1"/>
  <c r="J8262" i="21"/>
  <c r="K8262" i="21" s="1"/>
  <c r="J8310" i="21"/>
  <c r="K8310" i="21" s="1"/>
  <c r="J8382" i="21"/>
  <c r="K8382" i="21" s="1"/>
  <c r="J8428" i="21"/>
  <c r="K8428" i="21" s="1"/>
  <c r="J8476" i="21"/>
  <c r="K8476" i="21" s="1"/>
  <c r="J8548" i="21"/>
  <c r="K8548" i="21" s="1"/>
  <c r="J8598" i="21"/>
  <c r="K8598" i="21" s="1"/>
  <c r="J8644" i="21"/>
  <c r="K8644" i="21" s="1"/>
  <c r="J8718" i="21"/>
  <c r="K8718" i="21" s="1"/>
  <c r="J8764" i="21"/>
  <c r="K8764" i="21" s="1"/>
  <c r="J8044" i="21"/>
  <c r="K8044" i="21" s="1"/>
  <c r="J8118" i="21"/>
  <c r="K8118" i="21" s="1"/>
  <c r="J8332" i="21"/>
  <c r="K8332" i="21" s="1"/>
  <c r="J8380" i="21"/>
  <c r="K8380" i="21" s="1"/>
  <c r="J8596" i="21"/>
  <c r="K8596" i="21" s="1"/>
  <c r="J8646" i="21"/>
  <c r="K8646" i="21" s="1"/>
  <c r="J8694" i="21"/>
  <c r="K8694" i="21" s="1"/>
  <c r="J8740" i="21"/>
  <c r="K8740" i="21" s="1"/>
  <c r="J8167" i="21"/>
  <c r="K8167" i="21" s="1"/>
  <c r="J8191" i="21"/>
  <c r="K8191" i="21" s="1"/>
  <c r="J8213" i="21"/>
  <c r="K8213" i="21" s="1"/>
  <c r="J8237" i="21"/>
  <c r="K8237" i="21" s="1"/>
  <c r="J8407" i="21"/>
  <c r="K8407" i="21" s="1"/>
  <c r="J8431" i="21"/>
  <c r="K8431" i="21" s="1"/>
  <c r="J8455" i="21"/>
  <c r="K8455" i="21" s="1"/>
  <c r="J8479" i="21"/>
  <c r="K8479" i="21" s="1"/>
  <c r="J8501" i="21"/>
  <c r="K8501" i="21" s="1"/>
  <c r="J8525" i="21"/>
  <c r="K8525" i="21" s="1"/>
  <c r="J8695" i="21"/>
  <c r="K8695" i="21" s="1"/>
  <c r="J8717" i="21"/>
  <c r="K8717" i="21" s="1"/>
  <c r="J8046" i="21"/>
  <c r="K8046" i="21" s="1"/>
  <c r="J8238" i="21"/>
  <c r="K8238" i="21" s="1"/>
  <c r="J8286" i="21"/>
  <c r="K8286" i="21" s="1"/>
  <c r="J8404" i="21"/>
  <c r="K8404" i="21" s="1"/>
  <c r="J8452" i="21"/>
  <c r="K8452" i="21" s="1"/>
  <c r="J8502" i="21"/>
  <c r="K8502" i="21" s="1"/>
  <c r="J8572" i="21"/>
  <c r="K8572" i="21" s="1"/>
  <c r="J8620" i="21"/>
  <c r="K8620" i="21" s="1"/>
  <c r="J8742" i="21"/>
  <c r="K8742" i="21" s="1"/>
  <c r="J8236" i="21"/>
  <c r="K8236" i="21" s="1"/>
  <c r="J8454" i="21"/>
  <c r="K8454" i="21" s="1"/>
  <c r="J8095" i="21"/>
  <c r="K8095" i="21" s="1"/>
  <c r="J8189" i="21"/>
  <c r="K8189" i="21" s="1"/>
  <c r="J8359" i="21"/>
  <c r="K8359" i="21" s="1"/>
  <c r="J8116" i="21"/>
  <c r="K8116" i="21" s="1"/>
  <c r="J8550" i="21"/>
  <c r="K8550" i="21" s="1"/>
  <c r="J8165" i="21"/>
  <c r="K8165" i="21" s="1"/>
  <c r="J8693" i="21"/>
  <c r="K8693" i="21" s="1"/>
  <c r="J8190" i="21"/>
  <c r="K8190" i="21" s="1"/>
  <c r="J8383" i="21"/>
  <c r="K8383" i="21" s="1"/>
  <c r="J8477" i="21"/>
  <c r="K8477" i="21" s="1"/>
  <c r="J8647" i="21"/>
  <c r="K8647" i="21" s="1"/>
  <c r="J8358" i="21"/>
  <c r="K8358" i="21" s="1"/>
  <c r="J8692" i="21"/>
  <c r="K8692" i="21" s="1"/>
  <c r="J8284" i="21"/>
  <c r="K8284" i="21" s="1"/>
  <c r="J8500" i="21"/>
  <c r="K8500" i="21" s="1"/>
  <c r="J8766" i="21"/>
  <c r="K8766" i="21" s="1"/>
  <c r="J8143" i="21"/>
  <c r="K8143" i="21" s="1"/>
  <c r="J8405" i="21"/>
  <c r="K8405" i="21" s="1"/>
  <c r="J8453" i="21"/>
  <c r="K8453" i="21" s="1"/>
  <c r="J8623" i="21"/>
  <c r="K8623" i="21" s="1"/>
  <c r="J8671" i="21"/>
  <c r="K8671" i="21" s="1"/>
  <c r="J8070" i="21"/>
  <c r="K8070" i="21" s="1"/>
  <c r="J8164" i="21"/>
  <c r="K8164" i="21" s="1"/>
  <c r="J8188" i="21"/>
  <c r="K8188" i="21" s="1"/>
  <c r="J8119" i="21"/>
  <c r="K8119" i="21" s="1"/>
  <c r="J8429" i="21"/>
  <c r="K8429" i="21" s="1"/>
  <c r="J8599" i="21"/>
  <c r="K8599" i="21" s="1"/>
  <c r="J8526" i="21"/>
  <c r="K8526" i="21" s="1"/>
  <c r="J8308" i="21"/>
  <c r="K8308" i="21" s="1"/>
  <c r="J8212" i="21"/>
  <c r="K8212" i="21" s="1"/>
  <c r="J8068" i="21"/>
  <c r="K8068" i="21" s="1"/>
  <c r="J8524" i="21"/>
  <c r="K8524" i="21" s="1"/>
  <c r="J8527" i="21"/>
  <c r="K8527" i="21" s="1"/>
  <c r="J8072" i="21"/>
  <c r="K8072" i="21" s="1"/>
  <c r="J8215" i="21"/>
  <c r="K8215" i="21" s="1"/>
  <c r="J8575" i="21"/>
  <c r="K8575" i="21" s="1"/>
  <c r="J8528" i="21"/>
  <c r="K8528" i="21" s="1"/>
  <c r="J8312" i="21"/>
  <c r="K8312" i="21" s="1"/>
  <c r="J8744" i="21"/>
  <c r="K8744" i="21" s="1"/>
  <c r="J8408" i="21"/>
  <c r="K8408" i="21" s="1"/>
  <c r="J8192" i="21"/>
  <c r="K8192" i="21" s="1"/>
  <c r="J8071" i="21"/>
  <c r="K8071" i="21" s="1"/>
  <c r="J8648" i="21"/>
  <c r="K8648" i="21" s="1"/>
  <c r="J8384" i="21"/>
  <c r="K8384" i="21" s="1"/>
  <c r="J8625" i="21"/>
  <c r="K8625" i="21" s="1"/>
  <c r="J8720" i="21"/>
  <c r="K8720" i="21" s="1"/>
  <c r="J8288" i="21"/>
  <c r="K8288" i="21" s="1"/>
  <c r="J8385" i="21"/>
  <c r="K8385" i="21" s="1"/>
  <c r="J8121" i="21"/>
  <c r="K8121" i="21" s="1"/>
  <c r="J8768" i="21"/>
  <c r="K8768" i="21" s="1"/>
  <c r="J8361" i="21"/>
  <c r="K8361" i="21" s="1"/>
  <c r="J8144" i="21"/>
  <c r="K8144" i="21" s="1"/>
  <c r="J8193" i="21"/>
  <c r="K8193" i="21" s="1"/>
  <c r="J8672" i="21"/>
  <c r="K8672" i="21" s="1"/>
  <c r="J8696" i="21"/>
  <c r="K8696" i="21" s="1"/>
  <c r="J8769" i="21"/>
  <c r="K8769" i="21" s="1"/>
  <c r="J8432" i="21"/>
  <c r="K8432" i="21" s="1"/>
  <c r="J8048" i="21"/>
  <c r="K8048" i="21" s="1"/>
  <c r="J8577" i="21"/>
  <c r="K8577" i="21" s="1"/>
  <c r="J8481" i="21"/>
  <c r="K8481" i="21" s="1"/>
  <c r="J8360" i="21"/>
  <c r="K8360" i="21" s="1"/>
  <c r="J8241" i="21"/>
  <c r="K8241" i="21" s="1"/>
  <c r="J8600" i="21"/>
  <c r="K8600" i="21" s="1"/>
  <c r="J8433" i="21"/>
  <c r="K8433" i="21" s="1"/>
  <c r="J8120" i="21"/>
  <c r="K8120" i="21" s="1"/>
  <c r="J8697" i="21"/>
  <c r="K8697" i="21" s="1"/>
  <c r="J8624" i="21"/>
  <c r="K8624" i="21" s="1"/>
  <c r="J8145" i="21"/>
  <c r="K8145" i="21" s="1"/>
  <c r="J8096" i="21"/>
  <c r="K8096" i="21" s="1"/>
  <c r="J8745" i="21"/>
  <c r="K8745" i="21" s="1"/>
  <c r="J8337" i="21"/>
  <c r="K8337" i="21" s="1"/>
  <c r="J8336" i="21"/>
  <c r="K8336" i="21" s="1"/>
  <c r="J8409" i="21"/>
  <c r="K8409" i="21" s="1"/>
  <c r="J8721" i="21"/>
  <c r="K8721" i="21" s="1"/>
  <c r="J8552" i="21"/>
  <c r="K8552" i="21" s="1"/>
  <c r="J8217" i="21"/>
  <c r="K8217" i="21" s="1"/>
  <c r="J8505" i="21"/>
  <c r="K8505" i="21" s="1"/>
  <c r="J8168" i="21"/>
  <c r="K8168" i="21" s="1"/>
  <c r="J8049" i="21"/>
  <c r="K8049" i="21" s="1"/>
  <c r="J8504" i="21"/>
  <c r="K8504" i="21" s="1"/>
  <c r="J8240" i="21"/>
  <c r="K8240" i="21" s="1"/>
  <c r="J8576" i="21"/>
  <c r="K8576" i="21" s="1"/>
  <c r="J8313" i="21"/>
  <c r="K8313" i="21" s="1"/>
  <c r="J8456" i="21"/>
  <c r="K8456" i="21" s="1"/>
  <c r="J8673" i="21"/>
  <c r="K8673" i="21" s="1"/>
  <c r="J8289" i="21"/>
  <c r="K8289" i="21" s="1"/>
  <c r="J8264" i="21"/>
  <c r="K8264" i="21" s="1"/>
  <c r="J8649" i="21"/>
  <c r="K8649" i="21" s="1"/>
  <c r="J8457" i="21"/>
  <c r="K8457" i="21" s="1"/>
  <c r="J8216" i="21"/>
  <c r="K8216" i="21" s="1"/>
  <c r="J8480" i="21"/>
  <c r="K8480" i="21" s="1"/>
  <c r="J8265" i="21"/>
  <c r="K8265" i="21" s="1"/>
  <c r="J8601" i="21"/>
  <c r="K8601" i="21" s="1"/>
  <c r="J8529" i="21"/>
  <c r="K8529" i="21" s="1"/>
  <c r="J8554" i="21"/>
  <c r="K8554" i="21" s="1"/>
  <c r="J8097" i="21"/>
  <c r="K8097" i="21" s="1"/>
  <c r="J8169" i="21"/>
  <c r="K8169" i="21" s="1"/>
  <c r="J8338" i="21"/>
  <c r="K8338" i="21" s="1"/>
  <c r="J8553" i="21"/>
  <c r="K8553" i="21" s="1"/>
  <c r="J8073" i="21"/>
  <c r="K8073" i="21" s="1"/>
  <c r="J8266" i="21"/>
  <c r="K8266" i="21" s="1"/>
  <c r="J8314" i="21"/>
  <c r="K8314" i="21" s="1"/>
  <c r="J8722" i="21"/>
  <c r="K8722" i="21" s="1"/>
  <c r="J8578" i="21"/>
  <c r="K8578" i="21" s="1"/>
  <c r="J8218" i="21"/>
  <c r="K8218" i="21" s="1"/>
  <c r="J8771" i="21"/>
  <c r="K8771" i="21" s="1"/>
  <c r="J8099" i="21"/>
  <c r="K8099" i="21" s="1"/>
  <c r="J8123" i="21"/>
  <c r="K8123" i="21" s="1"/>
  <c r="J8459" i="21"/>
  <c r="K8459" i="21" s="1"/>
  <c r="J8410" i="21"/>
  <c r="K8410" i="21" s="1"/>
  <c r="J8291" i="21"/>
  <c r="K8291" i="21" s="1"/>
  <c r="J8434" i="21"/>
  <c r="K8434" i="21" s="1"/>
  <c r="J8267" i="21"/>
  <c r="K8267" i="21" s="1"/>
  <c r="J8098" i="21"/>
  <c r="K8098" i="21" s="1"/>
  <c r="J8746" i="21"/>
  <c r="K8746" i="21" s="1"/>
  <c r="J8194" i="21"/>
  <c r="K8194" i="21" s="1"/>
  <c r="J8290" i="21"/>
  <c r="K8290" i="21" s="1"/>
  <c r="J8435" i="21"/>
  <c r="K8435" i="21" s="1"/>
  <c r="J8650" i="21"/>
  <c r="K8650" i="21" s="1"/>
  <c r="J8362" i="21"/>
  <c r="K8362" i="21" s="1"/>
  <c r="J8050" i="21"/>
  <c r="K8050" i="21" s="1"/>
  <c r="J8146" i="21"/>
  <c r="K8146" i="21" s="1"/>
  <c r="J8626" i="21"/>
  <c r="K8626" i="21" s="1"/>
  <c r="J8242" i="21"/>
  <c r="K8242" i="21" s="1"/>
  <c r="J8170" i="21"/>
  <c r="K8170" i="21" s="1"/>
  <c r="J8770" i="21"/>
  <c r="K8770" i="21" s="1"/>
  <c r="J8482" i="21"/>
  <c r="K8482" i="21" s="1"/>
  <c r="J8698" i="21"/>
  <c r="K8698" i="21" s="1"/>
  <c r="J8530" i="21"/>
  <c r="K8530" i="21" s="1"/>
  <c r="J8074" i="21"/>
  <c r="K8074" i="21" s="1"/>
  <c r="J8603" i="21"/>
  <c r="K8603" i="21" s="1"/>
  <c r="J8458" i="21"/>
  <c r="K8458" i="21" s="1"/>
  <c r="J8627" i="21"/>
  <c r="K8627" i="21" s="1"/>
  <c r="J8386" i="21"/>
  <c r="K8386" i="21" s="1"/>
  <c r="J8602" i="21"/>
  <c r="K8602" i="21" s="1"/>
  <c r="J8122" i="21"/>
  <c r="K8122" i="21" s="1"/>
  <c r="J8674" i="21"/>
  <c r="K8674" i="21" s="1"/>
  <c r="J8506" i="21"/>
  <c r="K8506" i="21" s="1"/>
  <c r="J8292" i="21"/>
  <c r="K8292" i="21" s="1"/>
  <c r="J8460" i="21"/>
  <c r="K8460" i="21" s="1"/>
  <c r="J8436" i="21"/>
  <c r="K8436" i="21" s="1"/>
  <c r="J8125" i="21"/>
  <c r="K8125" i="21" s="1"/>
  <c r="J8628" i="21"/>
  <c r="K8628" i="21" s="1"/>
  <c r="J8437" i="21"/>
  <c r="K8437" i="21" s="1"/>
  <c r="J8773" i="21"/>
  <c r="K8773" i="21" s="1"/>
  <c r="J8293" i="21"/>
  <c r="K8293" i="21" s="1"/>
  <c r="J8772" i="21"/>
  <c r="K8772" i="21" s="1"/>
  <c r="J8124" i="21"/>
  <c r="K8124" i="21" s="1"/>
  <c r="J8604" i="21"/>
  <c r="K8604" i="21" s="1"/>
  <c r="J8605" i="21"/>
  <c r="K8605" i="21" s="1"/>
  <c r="J8101" i="21"/>
  <c r="K8101" i="21" s="1"/>
  <c r="J8268" i="21"/>
  <c r="K8268" i="21" s="1"/>
  <c r="J8629" i="21"/>
  <c r="K8629" i="21" s="1"/>
  <c r="J8269" i="21"/>
  <c r="K8269" i="21" s="1"/>
  <c r="J8100" i="21"/>
  <c r="K8100" i="21" s="1"/>
  <c r="J8270" i="21"/>
  <c r="K8270" i="21" s="1"/>
  <c r="J8774" i="21"/>
  <c r="K8774" i="21" s="1"/>
  <c r="J8461" i="21"/>
  <c r="K8461" i="21" s="1"/>
  <c r="I645" i="21"/>
  <c r="K645" i="21" s="1"/>
  <c r="I7221" i="21"/>
  <c r="K7221" i="21" s="1"/>
  <c r="J6819" i="21"/>
  <c r="K6819" i="21" s="1"/>
  <c r="I6504" i="21"/>
  <c r="K6504" i="21" s="1"/>
  <c r="J8449" i="21"/>
  <c r="K8449" i="21" s="1"/>
  <c r="I8582" i="21"/>
  <c r="K8582" i="21" s="1"/>
  <c r="I6734" i="21"/>
  <c r="K6734" i="21" s="1"/>
  <c r="I7343" i="21"/>
  <c r="K7343" i="21" s="1"/>
  <c r="I2350" i="21"/>
  <c r="K2350" i="21" s="1"/>
  <c r="J6267" i="21"/>
  <c r="K6267" i="21" s="1"/>
  <c r="J4271" i="21"/>
  <c r="K4271" i="21" s="1"/>
  <c r="I3285" i="21"/>
  <c r="K3285" i="21" s="1"/>
  <c r="J5618" i="21"/>
  <c r="K5618" i="21" s="1"/>
  <c r="J2523" i="21"/>
  <c r="K2523" i="21" s="1"/>
  <c r="J6113" i="21"/>
  <c r="K6113" i="21" s="1"/>
  <c r="J6455" i="21"/>
  <c r="K6455" i="21" s="1"/>
  <c r="I7869" i="21"/>
  <c r="K7869" i="21" s="1"/>
  <c r="J6261" i="21"/>
  <c r="K6261" i="21" s="1"/>
  <c r="I3674" i="21"/>
  <c r="K3674" i="21" s="1"/>
  <c r="I6016" i="21"/>
  <c r="K6016" i="21" s="1"/>
  <c r="J4431" i="21"/>
  <c r="K4431" i="21" s="1"/>
  <c r="J6794" i="21"/>
  <c r="K6794" i="21" s="1"/>
  <c r="I6374" i="21"/>
  <c r="K6374" i="21" s="1"/>
  <c r="I6860" i="21"/>
  <c r="K6860" i="21" s="1"/>
  <c r="J3097" i="21"/>
  <c r="K3097" i="21" s="1"/>
  <c r="I3958" i="21"/>
  <c r="K3958" i="21" s="1"/>
  <c r="J5762" i="21"/>
  <c r="K5762" i="21" s="1"/>
  <c r="J746" i="21"/>
  <c r="K746" i="21" s="1"/>
  <c r="I6999" i="21"/>
  <c r="K6999" i="21" s="1"/>
  <c r="I309" i="21"/>
  <c r="K309" i="21" s="1"/>
  <c r="I5857" i="21"/>
  <c r="K5857" i="21" s="1"/>
  <c r="J2088" i="21"/>
  <c r="K2088" i="21" s="1"/>
  <c r="I4337" i="21"/>
  <c r="K4337" i="21" s="1"/>
  <c r="I5521" i="21"/>
  <c r="K5521" i="21" s="1"/>
  <c r="I5850" i="21"/>
  <c r="K5850" i="21" s="1"/>
  <c r="I4318" i="21"/>
  <c r="K4318" i="21" s="1"/>
  <c r="I6402" i="21"/>
  <c r="K6402" i="21" s="1"/>
  <c r="I8689" i="21"/>
  <c r="K8689" i="21" s="1"/>
  <c r="I8753" i="21"/>
  <c r="K8753" i="21" s="1"/>
  <c r="I2878" i="21"/>
  <c r="K2878" i="21" s="1"/>
  <c r="J6088" i="21"/>
  <c r="K6088" i="21" s="1"/>
  <c r="J6788" i="21"/>
  <c r="K6788" i="21" s="1"/>
  <c r="I5641" i="21"/>
  <c r="K5641" i="21" s="1"/>
  <c r="J4899" i="21"/>
  <c r="K4899" i="21" s="1"/>
  <c r="I3543" i="21"/>
  <c r="K3543" i="21" s="1"/>
  <c r="J6094" i="21"/>
  <c r="K6094" i="21" s="1"/>
  <c r="J6758" i="21"/>
  <c r="K6758" i="21" s="1"/>
  <c r="I8323" i="21"/>
  <c r="K8323" i="21" s="1"/>
  <c r="J8280" i="21"/>
  <c r="K8280" i="21" s="1"/>
  <c r="J3399" i="21"/>
  <c r="K3399" i="21" s="1"/>
  <c r="I4867" i="21"/>
  <c r="K4867" i="21" s="1"/>
  <c r="J4635" i="21"/>
  <c r="K4635" i="21" s="1"/>
  <c r="I3189" i="21"/>
  <c r="K3189" i="21" s="1"/>
  <c r="I5686" i="21"/>
  <c r="K5686" i="21" s="1"/>
  <c r="I4672" i="21"/>
  <c r="K4672" i="21" s="1"/>
  <c r="I470" i="21"/>
  <c r="K470" i="21" s="1"/>
  <c r="I5732" i="21"/>
  <c r="K5732" i="21" s="1"/>
  <c r="I8736" i="21"/>
  <c r="K8736" i="21" s="1"/>
  <c r="I7314" i="21"/>
  <c r="K7314" i="21" s="1"/>
  <c r="I7867" i="21"/>
  <c r="K7867" i="21" s="1"/>
  <c r="I7346" i="21"/>
  <c r="K7346" i="21" s="1"/>
  <c r="J8445" i="21"/>
  <c r="K8445" i="21" s="1"/>
  <c r="J2565" i="21"/>
  <c r="K2565" i="21" s="1"/>
  <c r="J8187" i="21"/>
  <c r="K8187" i="21" s="1"/>
  <c r="J1728" i="21"/>
  <c r="K1728" i="21" s="1"/>
  <c r="I3289" i="21"/>
  <c r="K3289" i="21" s="1"/>
  <c r="I6686" i="21"/>
  <c r="K6686" i="21" s="1"/>
  <c r="J2758" i="21"/>
  <c r="K2758" i="21" s="1"/>
  <c r="I6553" i="21"/>
  <c r="K6553" i="21" s="1"/>
  <c r="I4871" i="21"/>
  <c r="K4871" i="21" s="1"/>
  <c r="I6839" i="21"/>
  <c r="K6839" i="21" s="1"/>
  <c r="J4574" i="21"/>
  <c r="K4574" i="21" s="1"/>
  <c r="I6143" i="21"/>
  <c r="K6143" i="21" s="1"/>
  <c r="I7363" i="21"/>
  <c r="K7363" i="21" s="1"/>
  <c r="J8274" i="21"/>
  <c r="K8274" i="21" s="1"/>
  <c r="I7577" i="21"/>
  <c r="K7577" i="21" s="1"/>
  <c r="I2154" i="21"/>
  <c r="K2154" i="21" s="1"/>
  <c r="I5390" i="21"/>
  <c r="K5390" i="21" s="1"/>
  <c r="J3785" i="21"/>
  <c r="K3785" i="21" s="1"/>
  <c r="I2704" i="21"/>
  <c r="K2704" i="21" s="1"/>
  <c r="J6961" i="21"/>
  <c r="K6961" i="21" s="1"/>
  <c r="I6216" i="21"/>
  <c r="K6216" i="21" s="1"/>
  <c r="I3817" i="21"/>
  <c r="K3817" i="21" s="1"/>
  <c r="I3662" i="21"/>
  <c r="K3662" i="21" s="1"/>
  <c r="I6552" i="21"/>
  <c r="K6552" i="21" s="1"/>
  <c r="I7670" i="21"/>
  <c r="K7670" i="21" s="1"/>
  <c r="I7895" i="21"/>
  <c r="K7895" i="21" s="1"/>
  <c r="I7214" i="21"/>
  <c r="K7214" i="21" s="1"/>
  <c r="I6525" i="21"/>
  <c r="K6525" i="21" s="1"/>
  <c r="J8109" i="21"/>
  <c r="K8109" i="21" s="1"/>
  <c r="I4655" i="21"/>
  <c r="K4655" i="21" s="1"/>
  <c r="I5996" i="21"/>
  <c r="K5996" i="21" s="1"/>
  <c r="I1647" i="21"/>
  <c r="K1647" i="21" s="1"/>
  <c r="J2273" i="21"/>
  <c r="K2273" i="21" s="1"/>
  <c r="I2136" i="21"/>
  <c r="K2136" i="21" s="1"/>
  <c r="J382" i="21"/>
  <c r="K382" i="21" s="1"/>
  <c r="I4722" i="21"/>
  <c r="K4722" i="21" s="1"/>
  <c r="I6194" i="21"/>
  <c r="K6194" i="21" s="1"/>
  <c r="I2491" i="21"/>
  <c r="K2491" i="21" s="1"/>
  <c r="I6146" i="21"/>
  <c r="K6146" i="21" s="1"/>
  <c r="J7288" i="21"/>
  <c r="K7288" i="21" s="1"/>
  <c r="J8775" i="21"/>
  <c r="K8775" i="21" s="1"/>
  <c r="I4046" i="21"/>
  <c r="K4046" i="21" s="1"/>
  <c r="I1509" i="21"/>
  <c r="K1509" i="21" s="1"/>
  <c r="I4171" i="21"/>
  <c r="K4171" i="21" s="1"/>
  <c r="J5444" i="21"/>
  <c r="K5444" i="21" s="1"/>
  <c r="J3401" i="21"/>
  <c r="K3401" i="21" s="1"/>
  <c r="I5153" i="21"/>
  <c r="K5153" i="21" s="1"/>
  <c r="J6119" i="21"/>
  <c r="K6119" i="21" s="1"/>
  <c r="J4410" i="21"/>
  <c r="K4410" i="21" s="1"/>
  <c r="I5366" i="21"/>
  <c r="K5366" i="21" s="1"/>
  <c r="J6263" i="21"/>
  <c r="K6263" i="21" s="1"/>
  <c r="I8324" i="21"/>
  <c r="K8324" i="21" s="1"/>
  <c r="I7344" i="21"/>
  <c r="K7344" i="21" s="1"/>
  <c r="I5680" i="21"/>
  <c r="K5680" i="21" s="1"/>
  <c r="I5397" i="21"/>
  <c r="K5397" i="21" s="1"/>
  <c r="I2104" i="21"/>
  <c r="K2104" i="21" s="1"/>
  <c r="J7126" i="21"/>
  <c r="K7126" i="21" s="1"/>
  <c r="I1478" i="21"/>
  <c r="K1478" i="21" s="1"/>
  <c r="I7415" i="21"/>
  <c r="K7415" i="21" s="1"/>
  <c r="J6262" i="21"/>
  <c r="K6262" i="21" s="1"/>
  <c r="I5039" i="21"/>
  <c r="K5039" i="21" s="1"/>
  <c r="I664" i="21"/>
  <c r="K664" i="21" s="1"/>
  <c r="J3403" i="21"/>
  <c r="K3403" i="21" s="1"/>
  <c r="J8639" i="21"/>
  <c r="K8639" i="21" s="1"/>
  <c r="J5835" i="21"/>
  <c r="K5835" i="21" s="1"/>
  <c r="I4024" i="21"/>
  <c r="K4024" i="21" s="1"/>
  <c r="J3400" i="21"/>
  <c r="K3400" i="21" s="1"/>
  <c r="J6955" i="21"/>
  <c r="K6955" i="21" s="1"/>
  <c r="I1677" i="21"/>
  <c r="K1677" i="21" s="1"/>
  <c r="I6718" i="21"/>
  <c r="K6718" i="21" s="1"/>
  <c r="I8030" i="21"/>
  <c r="K8030" i="21" s="1"/>
  <c r="I6856" i="21"/>
  <c r="K6856" i="21" s="1"/>
  <c r="I7864" i="21"/>
  <c r="K7864" i="21" s="1"/>
  <c r="I7334" i="21"/>
  <c r="K7334" i="21" s="1"/>
  <c r="I8348" i="21"/>
  <c r="K8348" i="21" s="1"/>
  <c r="I165" i="21"/>
  <c r="K165" i="21" s="1"/>
  <c r="I4149" i="21"/>
  <c r="K4149" i="21" s="1"/>
  <c r="I6140" i="21"/>
  <c r="K6140" i="21" s="1"/>
  <c r="J5617" i="21"/>
  <c r="K5617" i="21" s="1"/>
  <c r="J712" i="21"/>
  <c r="K712" i="21" s="1"/>
  <c r="I4460" i="21"/>
  <c r="K4460" i="21" s="1"/>
  <c r="I2608" i="21"/>
  <c r="K2608" i="21" s="1"/>
  <c r="I3476" i="21"/>
  <c r="K3476" i="21" s="1"/>
  <c r="I7989" i="21"/>
  <c r="K7989" i="21" s="1"/>
  <c r="J6935" i="21"/>
  <c r="K6935" i="21" s="1"/>
  <c r="J4851" i="21"/>
  <c r="K4851" i="21" s="1"/>
  <c r="I2800" i="21"/>
  <c r="K2800" i="21" s="1"/>
  <c r="I6376" i="21"/>
  <c r="K6376" i="21" s="1"/>
  <c r="I8426" i="21"/>
  <c r="K8426" i="21" s="1"/>
  <c r="I4169" i="21"/>
  <c r="K4169" i="21" s="1"/>
  <c r="I3982" i="21"/>
  <c r="K3982" i="21" s="1"/>
  <c r="I6233" i="21"/>
  <c r="K6233" i="21" s="1"/>
  <c r="I4297" i="21"/>
  <c r="K4297" i="21" s="1"/>
  <c r="J399" i="21"/>
  <c r="K399" i="21" s="1"/>
  <c r="I4485" i="21"/>
  <c r="K4485" i="21" s="1"/>
  <c r="I6307" i="21"/>
  <c r="K6307" i="21" s="1"/>
  <c r="I5879" i="21"/>
  <c r="K5879" i="21" s="1"/>
  <c r="I3356" i="21"/>
  <c r="K3356" i="21" s="1"/>
  <c r="I7082" i="21"/>
  <c r="K7082" i="21" s="1"/>
  <c r="I8422" i="21"/>
  <c r="K8422" i="21" s="1"/>
  <c r="I6667" i="21"/>
  <c r="K6667" i="21" s="1"/>
  <c r="I2111" i="21"/>
  <c r="K2111" i="21" s="1"/>
  <c r="I7556" i="21"/>
  <c r="K7556" i="21" s="1"/>
  <c r="I1939" i="21"/>
  <c r="K1939" i="21" s="1"/>
  <c r="I7245" i="21"/>
  <c r="K7245" i="21" s="1"/>
  <c r="J8111" i="21"/>
  <c r="K8111" i="21" s="1"/>
  <c r="I1798" i="21"/>
  <c r="K1798" i="21" s="1"/>
  <c r="I698" i="21"/>
  <c r="K698" i="21" s="1"/>
  <c r="J745" i="21"/>
  <c r="K745" i="21" s="1"/>
  <c r="J552" i="21"/>
  <c r="K552" i="21" s="1"/>
  <c r="I4802" i="21"/>
  <c r="K4802" i="21" s="1"/>
  <c r="I8040" i="21"/>
  <c r="K8040" i="21" s="1"/>
  <c r="I7874" i="21"/>
  <c r="K7874" i="21" s="1"/>
  <c r="J6595" i="21"/>
  <c r="K6595" i="21" s="1"/>
  <c r="I1814" i="21"/>
  <c r="K1814" i="21" s="1"/>
  <c r="I4726" i="21"/>
  <c r="K4726" i="21" s="1"/>
  <c r="J4406" i="21"/>
  <c r="K4406" i="21" s="1"/>
  <c r="J739" i="21"/>
  <c r="K739" i="21" s="1"/>
  <c r="J4096" i="21"/>
  <c r="K4096" i="21" s="1"/>
  <c r="I499" i="21"/>
  <c r="K499" i="21" s="1"/>
  <c r="J3072" i="21"/>
  <c r="K3072" i="21" s="1"/>
  <c r="I6352" i="21"/>
  <c r="K6352" i="21" s="1"/>
  <c r="I4696" i="21"/>
  <c r="K4696" i="21" s="1"/>
  <c r="I8231" i="21"/>
  <c r="K8231" i="21" s="1"/>
  <c r="J1251" i="21"/>
  <c r="K1251" i="21" s="1"/>
  <c r="I8370" i="21"/>
  <c r="K8370" i="21" s="1"/>
  <c r="I3307" i="21"/>
  <c r="K3307" i="21" s="1"/>
  <c r="J2763" i="21"/>
  <c r="K2763" i="21" s="1"/>
  <c r="I5802" i="21"/>
  <c r="K5802" i="21" s="1"/>
  <c r="I4962" i="21"/>
  <c r="K4962" i="21" s="1"/>
  <c r="I7215" i="21"/>
  <c r="K7215" i="21" s="1"/>
  <c r="I7166" i="21"/>
  <c r="K7166" i="21" s="1"/>
  <c r="I2660" i="21"/>
  <c r="K2660" i="21" s="1"/>
  <c r="J3459" i="21"/>
  <c r="K3459" i="21" s="1"/>
  <c r="J4584" i="21"/>
  <c r="K4584" i="21" s="1"/>
  <c r="I5198" i="21"/>
  <c r="K5198" i="21" s="1"/>
  <c r="J4409" i="21"/>
  <c r="K4409" i="21" s="1"/>
  <c r="J3907" i="21"/>
  <c r="K3907" i="21" s="1"/>
  <c r="I6643" i="21"/>
  <c r="K6643" i="21" s="1"/>
  <c r="J4247" i="21"/>
  <c r="K4247" i="21" s="1"/>
  <c r="I4656" i="21"/>
  <c r="K4656" i="21" s="1"/>
  <c r="I5065" i="21"/>
  <c r="K5065" i="21" s="1"/>
  <c r="J7323" i="21"/>
  <c r="K7323" i="21" s="1"/>
  <c r="J1057" i="21"/>
  <c r="K1057" i="21" s="1"/>
  <c r="I2495" i="21"/>
  <c r="K2495" i="21" s="1"/>
  <c r="J4767" i="21"/>
  <c r="K4767" i="21" s="1"/>
  <c r="I5490" i="21"/>
  <c r="K5490" i="21" s="1"/>
  <c r="I8010" i="21"/>
  <c r="K8010" i="21" s="1"/>
  <c r="I7393" i="21"/>
  <c r="K7393" i="21" s="1"/>
  <c r="J6625" i="21"/>
  <c r="K6625" i="21" s="1"/>
  <c r="I5305" i="21"/>
  <c r="K5305" i="21" s="1"/>
  <c r="I6240" i="21"/>
  <c r="K6240" i="21" s="1"/>
  <c r="J2593" i="21"/>
  <c r="K2593" i="21" s="1"/>
  <c r="I5300" i="21"/>
  <c r="K5300" i="21" s="1"/>
  <c r="J1083" i="21"/>
  <c r="K1083" i="21" s="1"/>
  <c r="I2105" i="21"/>
  <c r="K2105" i="21" s="1"/>
  <c r="J5952" i="21"/>
  <c r="K5952" i="21" s="1"/>
  <c r="J4921" i="21"/>
  <c r="K4921" i="21" s="1"/>
  <c r="I6570" i="21"/>
  <c r="K6570" i="21" s="1"/>
  <c r="J7127" i="21"/>
  <c r="K7127" i="21" s="1"/>
  <c r="I6310" i="21"/>
  <c r="K6310" i="21" s="1"/>
  <c r="I4872" i="21"/>
  <c r="K4872" i="21" s="1"/>
  <c r="I5806" i="21"/>
  <c r="K5806" i="21" s="1"/>
  <c r="I6312" i="21"/>
  <c r="K6312" i="21" s="1"/>
  <c r="I8493" i="21"/>
  <c r="K8493" i="21" s="1"/>
  <c r="I3529" i="21"/>
  <c r="K3529" i="21" s="1"/>
  <c r="J3267" i="21"/>
  <c r="K3267" i="21" s="1"/>
  <c r="I4701" i="21"/>
  <c r="K4701" i="21" s="1"/>
  <c r="I5968" i="21"/>
  <c r="K5968" i="21" s="1"/>
  <c r="I7844" i="21"/>
  <c r="K7844" i="21" s="1"/>
  <c r="I4369" i="21"/>
  <c r="K4369" i="21" s="1"/>
  <c r="I4344" i="21"/>
  <c r="K4344" i="21" s="1"/>
  <c r="I3208" i="21"/>
  <c r="K3208" i="21" s="1"/>
  <c r="J50" i="21"/>
  <c r="K50" i="21" s="1"/>
  <c r="I5372" i="21"/>
  <c r="K5372" i="21" s="1"/>
  <c r="J2307" i="21"/>
  <c r="K2307" i="21" s="1"/>
  <c r="J7097" i="21"/>
  <c r="K7097" i="21" s="1"/>
  <c r="I6212" i="21"/>
  <c r="K6212" i="21" s="1"/>
  <c r="I2330" i="21"/>
  <c r="K2330" i="21" s="1"/>
  <c r="J1219" i="21"/>
  <c r="K1219" i="21" s="1"/>
  <c r="J4436" i="21"/>
  <c r="K4436" i="21" s="1"/>
  <c r="I5031" i="21"/>
  <c r="K5031" i="21" s="1"/>
  <c r="I5544" i="21"/>
  <c r="K5544" i="21" s="1"/>
  <c r="J2392" i="21"/>
  <c r="K2392" i="21" s="1"/>
  <c r="J7588" i="21"/>
  <c r="K7588" i="21" s="1"/>
  <c r="J7636" i="21"/>
  <c r="K7636" i="21" s="1"/>
  <c r="J7756" i="21"/>
  <c r="K7756" i="21" s="1"/>
  <c r="J7804" i="21"/>
  <c r="K7804" i="21" s="1"/>
  <c r="J7852" i="21"/>
  <c r="K7852" i="21" s="1"/>
  <c r="J8020" i="21"/>
  <c r="K8020" i="21" s="1"/>
  <c r="J7349" i="21"/>
  <c r="K7349" i="21" s="1"/>
  <c r="J7493" i="21"/>
  <c r="K7493" i="21" s="1"/>
  <c r="J7591" i="21"/>
  <c r="K7591" i="21" s="1"/>
  <c r="J7615" i="21"/>
  <c r="K7615" i="21" s="1"/>
  <c r="J7877" i="21"/>
  <c r="K7877" i="21" s="1"/>
  <c r="J7901" i="21"/>
  <c r="K7901" i="21" s="1"/>
  <c r="J7372" i="21"/>
  <c r="K7372" i="21" s="1"/>
  <c r="J7422" i="21"/>
  <c r="K7422" i="21" s="1"/>
  <c r="J7470" i="21"/>
  <c r="K7470" i="21" s="1"/>
  <c r="J7710" i="21"/>
  <c r="K7710" i="21" s="1"/>
  <c r="J7878" i="21"/>
  <c r="K7878" i="21" s="1"/>
  <c r="J7926" i="21"/>
  <c r="K7926" i="21" s="1"/>
  <c r="J7974" i="21"/>
  <c r="K7974" i="21" s="1"/>
  <c r="J8022" i="21"/>
  <c r="K8022" i="21" s="1"/>
  <c r="J7374" i="21"/>
  <c r="K7374" i="21" s="1"/>
  <c r="J7468" i="21"/>
  <c r="K7468" i="21" s="1"/>
  <c r="J7516" i="21"/>
  <c r="K7516" i="21" s="1"/>
  <c r="J7686" i="21"/>
  <c r="K7686" i="21" s="1"/>
  <c r="J7902" i="21"/>
  <c r="K7902" i="21" s="1"/>
  <c r="J7948" i="21"/>
  <c r="K7948" i="21" s="1"/>
  <c r="J7351" i="21"/>
  <c r="K7351" i="21" s="1"/>
  <c r="J7373" i="21"/>
  <c r="K7373" i="21" s="1"/>
  <c r="J7709" i="21"/>
  <c r="K7709" i="21" s="1"/>
  <c r="J7733" i="21"/>
  <c r="K7733" i="21" s="1"/>
  <c r="J7757" i="21"/>
  <c r="K7757" i="21" s="1"/>
  <c r="J7781" i="21"/>
  <c r="K7781" i="21" s="1"/>
  <c r="J7805" i="21"/>
  <c r="K7805" i="21" s="1"/>
  <c r="J7903" i="21"/>
  <c r="K7903" i="21" s="1"/>
  <c r="J7925" i="21"/>
  <c r="K7925" i="21" s="1"/>
  <c r="J7949" i="21"/>
  <c r="K7949" i="21" s="1"/>
  <c r="J7973" i="21"/>
  <c r="K7973" i="21" s="1"/>
  <c r="J7997" i="21"/>
  <c r="K7997" i="21" s="1"/>
  <c r="J7518" i="21"/>
  <c r="K7518" i="21" s="1"/>
  <c r="J7590" i="21"/>
  <c r="K7590" i="21" s="1"/>
  <c r="J7638" i="21"/>
  <c r="K7638" i="21" s="1"/>
  <c r="J7758" i="21"/>
  <c r="K7758" i="21" s="1"/>
  <c r="J7806" i="21"/>
  <c r="K7806" i="21" s="1"/>
  <c r="J7398" i="21"/>
  <c r="K7398" i="21" s="1"/>
  <c r="J7444" i="21"/>
  <c r="K7444" i="21" s="1"/>
  <c r="J7494" i="21"/>
  <c r="K7494" i="21" s="1"/>
  <c r="J7708" i="21"/>
  <c r="K7708" i="21" s="1"/>
  <c r="J7924" i="21"/>
  <c r="K7924" i="21" s="1"/>
  <c r="J7972" i="21"/>
  <c r="K7972" i="21" s="1"/>
  <c r="J7399" i="21"/>
  <c r="K7399" i="21" s="1"/>
  <c r="J7421" i="21"/>
  <c r="K7421" i="21" s="1"/>
  <c r="J7445" i="21"/>
  <c r="K7445" i="21" s="1"/>
  <c r="J7469" i="21"/>
  <c r="K7469" i="21" s="1"/>
  <c r="J7519" i="21"/>
  <c r="K7519" i="21" s="1"/>
  <c r="J7541" i="21"/>
  <c r="K7541" i="21" s="1"/>
  <c r="J7565" i="21"/>
  <c r="K7565" i="21" s="1"/>
  <c r="J7589" i="21"/>
  <c r="K7589" i="21" s="1"/>
  <c r="J7613" i="21"/>
  <c r="K7613" i="21" s="1"/>
  <c r="J7637" i="21"/>
  <c r="K7637" i="21" s="1"/>
  <c r="J7661" i="21"/>
  <c r="K7661" i="21" s="1"/>
  <c r="J7685" i="21"/>
  <c r="K7685" i="21" s="1"/>
  <c r="J7831" i="21"/>
  <c r="K7831" i="21" s="1"/>
  <c r="J7853" i="21"/>
  <c r="K7853" i="21" s="1"/>
  <c r="J7542" i="21"/>
  <c r="K7542" i="21" s="1"/>
  <c r="J7614" i="21"/>
  <c r="K7614" i="21" s="1"/>
  <c r="J7660" i="21"/>
  <c r="K7660" i="21" s="1"/>
  <c r="J7782" i="21"/>
  <c r="K7782" i="21" s="1"/>
  <c r="J7828" i="21"/>
  <c r="K7828" i="21" s="1"/>
  <c r="J7564" i="21"/>
  <c r="K7564" i="21" s="1"/>
  <c r="J7662" i="21"/>
  <c r="K7662" i="21" s="1"/>
  <c r="J7780" i="21"/>
  <c r="K7780" i="21" s="1"/>
  <c r="J7998" i="21"/>
  <c r="K7998" i="21" s="1"/>
  <c r="J7397" i="21"/>
  <c r="K7397" i="21" s="1"/>
  <c r="J7829" i="21"/>
  <c r="K7829" i="21" s="1"/>
  <c r="J7999" i="21"/>
  <c r="K7999" i="21" s="1"/>
  <c r="J7854" i="21"/>
  <c r="K7854" i="21" s="1"/>
  <c r="J7711" i="21"/>
  <c r="K7711" i="21" s="1"/>
  <c r="J7492" i="21"/>
  <c r="K7492" i="21" s="1"/>
  <c r="J7732" i="21"/>
  <c r="K7732" i="21" s="1"/>
  <c r="J7350" i="21"/>
  <c r="K7350" i="21" s="1"/>
  <c r="J7927" i="21"/>
  <c r="K7927" i="21" s="1"/>
  <c r="J8021" i="21"/>
  <c r="K8021" i="21" s="1"/>
  <c r="J7446" i="21"/>
  <c r="K7446" i="21" s="1"/>
  <c r="J7566" i="21"/>
  <c r="K7566" i="21" s="1"/>
  <c r="J7900" i="21"/>
  <c r="K7900" i="21" s="1"/>
  <c r="J7996" i="21"/>
  <c r="K7996" i="21" s="1"/>
  <c r="J7612" i="21"/>
  <c r="K7612" i="21" s="1"/>
  <c r="J7734" i="21"/>
  <c r="K7734" i="21" s="1"/>
  <c r="J7830" i="21"/>
  <c r="K7830" i="21" s="1"/>
  <c r="J7517" i="21"/>
  <c r="K7517" i="21" s="1"/>
  <c r="J7348" i="21"/>
  <c r="K7348" i="21" s="1"/>
  <c r="J7876" i="21"/>
  <c r="K7876" i="21" s="1"/>
  <c r="J7807" i="21"/>
  <c r="K7807" i="21" s="1"/>
  <c r="J7396" i="21"/>
  <c r="K7396" i="21" s="1"/>
  <c r="J7950" i="21"/>
  <c r="K7950" i="21" s="1"/>
  <c r="J7540" i="21"/>
  <c r="K7540" i="21" s="1"/>
  <c r="J7855" i="21"/>
  <c r="K7855" i="21" s="1"/>
  <c r="J7684" i="21"/>
  <c r="K7684" i="21" s="1"/>
  <c r="J7420" i="21"/>
  <c r="K7420" i="21" s="1"/>
  <c r="J7592" i="21"/>
  <c r="K7592" i="21" s="1"/>
  <c r="J7495" i="21"/>
  <c r="K7495" i="21" s="1"/>
  <c r="J7400" i="21"/>
  <c r="K7400" i="21" s="1"/>
  <c r="J7879" i="21"/>
  <c r="K7879" i="21" s="1"/>
  <c r="J7375" i="21"/>
  <c r="K7375" i="21" s="1"/>
  <c r="J7783" i="21"/>
  <c r="K7783" i="21" s="1"/>
  <c r="J7471" i="21"/>
  <c r="K7471" i="21" s="1"/>
  <c r="J7447" i="21"/>
  <c r="K7447" i="21" s="1"/>
  <c r="J7975" i="21"/>
  <c r="K7975" i="21" s="1"/>
  <c r="J7543" i="21"/>
  <c r="K7543" i="21" s="1"/>
  <c r="J7496" i="21"/>
  <c r="K7496" i="21" s="1"/>
  <c r="J7880" i="21"/>
  <c r="K7880" i="21" s="1"/>
  <c r="J7951" i="21"/>
  <c r="K7951" i="21" s="1"/>
  <c r="J7639" i="21"/>
  <c r="K7639" i="21" s="1"/>
  <c r="J7784" i="21"/>
  <c r="K7784" i="21" s="1"/>
  <c r="J7688" i="21"/>
  <c r="K7688" i="21" s="1"/>
  <c r="J7423" i="21"/>
  <c r="K7423" i="21" s="1"/>
  <c r="J7759" i="21"/>
  <c r="K7759" i="21" s="1"/>
  <c r="J8023" i="21"/>
  <c r="K8023" i="21" s="1"/>
  <c r="J7663" i="21"/>
  <c r="K7663" i="21" s="1"/>
  <c r="J7567" i="21"/>
  <c r="K7567" i="21" s="1"/>
  <c r="J7687" i="21"/>
  <c r="K7687" i="21" s="1"/>
  <c r="J7976" i="21"/>
  <c r="K7976" i="21" s="1"/>
  <c r="J7735" i="21"/>
  <c r="K7735" i="21" s="1"/>
  <c r="J8001" i="21"/>
  <c r="K8001" i="21" s="1"/>
  <c r="J7928" i="21"/>
  <c r="K7928" i="21" s="1"/>
  <c r="J7640" i="21"/>
  <c r="K7640" i="21" s="1"/>
  <c r="J7737" i="21"/>
  <c r="K7737" i="21" s="1"/>
  <c r="J7712" i="21"/>
  <c r="K7712" i="21" s="1"/>
  <c r="J7376" i="21"/>
  <c r="K7376" i="21" s="1"/>
  <c r="J7761" i="21"/>
  <c r="K7761" i="21" s="1"/>
  <c r="J7520" i="21"/>
  <c r="K7520" i="21" s="1"/>
  <c r="J8000" i="21"/>
  <c r="K8000" i="21" s="1"/>
  <c r="J8025" i="21"/>
  <c r="K8025" i="21" s="1"/>
  <c r="J7521" i="21"/>
  <c r="K7521" i="21" s="1"/>
  <c r="J7569" i="21"/>
  <c r="K7569" i="21" s="1"/>
  <c r="J7544" i="21"/>
  <c r="K7544" i="21" s="1"/>
  <c r="J7953" i="21"/>
  <c r="K7953" i="21" s="1"/>
  <c r="J7929" i="21"/>
  <c r="K7929" i="21" s="1"/>
  <c r="J7616" i="21"/>
  <c r="K7616" i="21" s="1"/>
  <c r="J7905" i="21"/>
  <c r="K7905" i="21" s="1"/>
  <c r="J7760" i="21"/>
  <c r="K7760" i="21" s="1"/>
  <c r="J7617" i="21"/>
  <c r="K7617" i="21" s="1"/>
  <c r="J7857" i="21"/>
  <c r="K7857" i="21" s="1"/>
  <c r="J7736" i="21"/>
  <c r="K7736" i="21" s="1"/>
  <c r="J7568" i="21"/>
  <c r="K7568" i="21" s="1"/>
  <c r="J8024" i="21"/>
  <c r="K8024" i="21" s="1"/>
  <c r="J7352" i="21"/>
  <c r="K7352" i="21" s="1"/>
  <c r="J7952" i="21"/>
  <c r="K7952" i="21" s="1"/>
  <c r="J7713" i="21"/>
  <c r="K7713" i="21" s="1"/>
  <c r="J7809" i="21"/>
  <c r="K7809" i="21" s="1"/>
  <c r="J7448" i="21"/>
  <c r="K7448" i="21" s="1"/>
  <c r="J7472" i="21"/>
  <c r="K7472" i="21" s="1"/>
  <c r="J7545" i="21"/>
  <c r="K7545" i="21" s="1"/>
  <c r="J7424" i="21"/>
  <c r="K7424" i="21" s="1"/>
  <c r="J7808" i="21"/>
  <c r="K7808" i="21" s="1"/>
  <c r="J7833" i="21"/>
  <c r="K7833" i="21" s="1"/>
  <c r="J7856" i="21"/>
  <c r="K7856" i="21" s="1"/>
  <c r="J7664" i="21"/>
  <c r="K7664" i="21" s="1"/>
  <c r="J7641" i="21"/>
  <c r="K7641" i="21" s="1"/>
  <c r="J7665" i="21"/>
  <c r="K7665" i="21" s="1"/>
  <c r="J7832" i="21"/>
  <c r="K7832" i="21" s="1"/>
  <c r="J7904" i="21"/>
  <c r="K7904" i="21" s="1"/>
  <c r="J7401" i="21"/>
  <c r="K7401" i="21" s="1"/>
  <c r="J7353" i="21"/>
  <c r="K7353" i="21" s="1"/>
  <c r="J7977" i="21"/>
  <c r="K7977" i="21" s="1"/>
  <c r="J7881" i="21"/>
  <c r="K7881" i="21" s="1"/>
  <c r="J7810" i="21"/>
  <c r="K7810" i="21" s="1"/>
  <c r="J7906" i="21"/>
  <c r="K7906" i="21" s="1"/>
  <c r="J7425" i="21"/>
  <c r="K7425" i="21" s="1"/>
  <c r="J7785" i="21"/>
  <c r="K7785" i="21" s="1"/>
  <c r="J7473" i="21"/>
  <c r="K7473" i="21" s="1"/>
  <c r="J7377" i="21"/>
  <c r="K7377" i="21" s="1"/>
  <c r="J7449" i="21"/>
  <c r="K7449" i="21" s="1"/>
  <c r="J7689" i="21"/>
  <c r="K7689" i="21" s="1"/>
  <c r="J7497" i="21"/>
  <c r="K7497" i="21" s="1"/>
  <c r="J7593" i="21"/>
  <c r="K7593" i="21" s="1"/>
  <c r="J7618" i="21"/>
  <c r="K7618" i="21" s="1"/>
  <c r="J7834" i="21"/>
  <c r="K7834" i="21" s="1"/>
  <c r="J7882" i="21"/>
  <c r="K7882" i="21" s="1"/>
  <c r="J7714" i="21"/>
  <c r="K7714" i="21" s="1"/>
  <c r="J7666" i="21"/>
  <c r="K7666" i="21" s="1"/>
  <c r="J7978" i="21"/>
  <c r="K7978" i="21" s="1"/>
  <c r="J7522" i="21"/>
  <c r="K7522" i="21" s="1"/>
  <c r="J7451" i="21"/>
  <c r="K7451" i="21" s="1"/>
  <c r="J7450" i="21"/>
  <c r="K7450" i="21" s="1"/>
  <c r="J7595" i="21"/>
  <c r="K7595" i="21" s="1"/>
  <c r="J8026" i="21"/>
  <c r="K8026" i="21" s="1"/>
  <c r="J7738" i="21"/>
  <c r="K7738" i="21" s="1"/>
  <c r="J7354" i="21"/>
  <c r="K7354" i="21" s="1"/>
  <c r="J7594" i="21"/>
  <c r="K7594" i="21" s="1"/>
  <c r="J8002" i="21"/>
  <c r="K8002" i="21" s="1"/>
  <c r="J7786" i="21"/>
  <c r="K7786" i="21" s="1"/>
  <c r="J7498" i="21"/>
  <c r="K7498" i="21" s="1"/>
  <c r="J7570" i="21"/>
  <c r="K7570" i="21" s="1"/>
  <c r="J7474" i="21"/>
  <c r="K7474" i="21" s="1"/>
  <c r="J7954" i="21"/>
  <c r="K7954" i="21" s="1"/>
  <c r="J7378" i="21"/>
  <c r="K7378" i="21" s="1"/>
  <c r="J7762" i="21"/>
  <c r="K7762" i="21" s="1"/>
  <c r="J7763" i="21"/>
  <c r="K7763" i="21" s="1"/>
  <c r="J7787" i="21"/>
  <c r="K7787" i="21" s="1"/>
  <c r="J7402" i="21"/>
  <c r="K7402" i="21" s="1"/>
  <c r="J7546" i="21"/>
  <c r="K7546" i="21" s="1"/>
  <c r="J7858" i="21"/>
  <c r="K7858" i="21" s="1"/>
  <c r="J7930" i="21"/>
  <c r="K7930" i="21" s="1"/>
  <c r="J7426" i="21"/>
  <c r="K7426" i="21" s="1"/>
  <c r="J7690" i="21"/>
  <c r="K7690" i="21" s="1"/>
  <c r="J7955" i="21"/>
  <c r="K7955" i="21" s="1"/>
  <c r="J7427" i="21"/>
  <c r="K7427" i="21" s="1"/>
  <c r="J7619" i="21"/>
  <c r="K7619" i="21" s="1"/>
  <c r="J7642" i="21"/>
  <c r="K7642" i="21" s="1"/>
  <c r="J7931" i="21"/>
  <c r="K7931" i="21" s="1"/>
  <c r="J7932" i="21"/>
  <c r="K7932" i="21" s="1"/>
  <c r="J7956" i="21"/>
  <c r="K7956" i="21" s="1"/>
  <c r="J7453" i="21"/>
  <c r="K7453" i="21" s="1"/>
  <c r="J7788" i="21"/>
  <c r="K7788" i="21" s="1"/>
  <c r="J7764" i="21"/>
  <c r="K7764" i="21" s="1"/>
  <c r="J7620" i="21"/>
  <c r="K7620" i="21" s="1"/>
  <c r="J7765" i="21"/>
  <c r="K7765" i="21" s="1"/>
  <c r="J7429" i="21"/>
  <c r="K7429" i="21" s="1"/>
  <c r="J7452" i="21"/>
  <c r="K7452" i="21" s="1"/>
  <c r="J7428" i="21"/>
  <c r="K7428" i="21" s="1"/>
  <c r="J7933" i="21"/>
  <c r="K7933" i="21" s="1"/>
  <c r="J7621" i="21"/>
  <c r="K7621" i="21" s="1"/>
  <c r="J7597" i="21"/>
  <c r="K7597" i="21" s="1"/>
  <c r="J7957" i="21"/>
  <c r="K7957" i="21" s="1"/>
  <c r="J7596" i="21"/>
  <c r="K7596" i="21" s="1"/>
  <c r="J7789" i="21"/>
  <c r="K7789" i="21" s="1"/>
  <c r="J7766" i="21"/>
  <c r="K7766" i="21" s="1"/>
  <c r="J73" i="21"/>
  <c r="K73" i="21" s="1"/>
  <c r="I166" i="21"/>
  <c r="K166" i="21" s="1"/>
</calcChain>
</file>

<file path=xl/sharedStrings.xml><?xml version="1.0" encoding="utf-8"?>
<sst xmlns="http://schemas.openxmlformats.org/spreadsheetml/2006/main" count="407" uniqueCount="37">
  <si>
    <t>AEP GEN HUB</t>
  </si>
  <si>
    <t>Pnode</t>
  </si>
  <si>
    <t>Average</t>
  </si>
  <si>
    <t>Day</t>
  </si>
  <si>
    <t>Gen</t>
  </si>
  <si>
    <t>Point</t>
  </si>
  <si>
    <t>Voltage</t>
  </si>
  <si>
    <t>Bus</t>
  </si>
  <si>
    <t>Date</t>
  </si>
  <si>
    <t>Month</t>
  </si>
  <si>
    <t>Year</t>
  </si>
  <si>
    <t>Hour</t>
  </si>
  <si>
    <t>Price</t>
  </si>
  <si>
    <t>Date 2</t>
  </si>
  <si>
    <t>Peak Ratio</t>
  </si>
  <si>
    <t>Off-Peak Ratio</t>
  </si>
  <si>
    <t>Peak Hour = 1</t>
  </si>
  <si>
    <t>NERC Holidays</t>
  </si>
  <si>
    <t>Average Peak Price</t>
  </si>
  <si>
    <t>Average Off-peak price</t>
  </si>
  <si>
    <t>4-2011</t>
  </si>
  <si>
    <t>5-2011</t>
  </si>
  <si>
    <t>6-2011</t>
  </si>
  <si>
    <t>7-2011</t>
  </si>
  <si>
    <t>8-2011</t>
  </si>
  <si>
    <t>9-2011</t>
  </si>
  <si>
    <t>10-2011</t>
  </si>
  <si>
    <t>11-2011</t>
  </si>
  <si>
    <t>12-2011</t>
  </si>
  <si>
    <t>lookup value</t>
  </si>
  <si>
    <t>month</t>
  </si>
  <si>
    <t>Total</t>
  </si>
  <si>
    <t>3-2012</t>
  </si>
  <si>
    <t>1-2012</t>
  </si>
  <si>
    <t>2-2012</t>
  </si>
  <si>
    <t>Average Peak Price (Formulas)</t>
  </si>
  <si>
    <t>Average Off-peak price (Formulas)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</si>
</sst>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.0000_);_(* \(#,##0.0000\);_(* &quot;-&quot;??_);_(@_)"/>
  </numFmts>
  <fonts count="4" x14ac:knownFonts="1">
    <font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u/>
      <sz val="12"/>
      <color theme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14" fontId="0" fillId="0" borderId="0" xfId="0" applyNumberFormat="1"/>
    <xf numFmtId="0" fontId="1" fillId="0" borderId="0" xfId="0" applyFont="1"/>
    <xf numFmtId="0" fontId="0" fillId="0" borderId="0" xfId="0" quotePrefix="1"/>
    <xf numFmtId="0" fontId="1" fillId="0" borderId="0" xfId="0" applyFont="1" applyAlignment="1">
      <alignment horizontal="center" vertical="center" wrapText="1"/>
    </xf>
    <xf numFmtId="43" fontId="1" fillId="0" borderId="0" xfId="1" applyFont="1" applyAlignment="1">
      <alignment horizontal="center" vertical="center" wrapText="1"/>
    </xf>
    <xf numFmtId="43" fontId="0" fillId="0" borderId="0" xfId="1" applyFont="1"/>
    <xf numFmtId="164" fontId="0" fillId="0" borderId="0" xfId="1" quotePrefix="1" applyNumberFormat="1" applyFont="1"/>
    <xf numFmtId="164" fontId="0" fillId="0" borderId="0" xfId="0" applyNumberFormat="1"/>
    <xf numFmtId="0" fontId="1" fillId="0" borderId="0" xfId="0" applyFont="1" applyFill="1" applyAlignment="1">
      <alignment horizontal="center" vertical="center" wrapText="1"/>
    </xf>
    <xf numFmtId="0" fontId="0" fillId="0" borderId="0" xfId="0" applyFill="1"/>
    <xf numFmtId="17" fontId="0" fillId="0" borderId="0" xfId="0" applyNumberFormat="1" applyFill="1"/>
    <xf numFmtId="164" fontId="0" fillId="0" borderId="0" xfId="1" quotePrefix="1" applyNumberFormat="1" applyFont="1" applyFill="1"/>
    <xf numFmtId="2" fontId="0" fillId="2" borderId="0" xfId="0" applyNumberFormat="1" applyFont="1" applyFill="1"/>
    <xf numFmtId="0" fontId="3" fillId="0" borderId="0" xfId="2" applyFill="1"/>
    <xf numFmtId="0" fontId="0" fillId="3" borderId="0" xfId="0" applyFill="1"/>
    <xf numFmtId="2" fontId="0" fillId="0" borderId="0" xfId="0" applyNumberForma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J367"/>
  <sheetViews>
    <sheetView workbookViewId="0">
      <selection activeCell="A2" sqref="A2"/>
    </sheetView>
  </sheetViews>
  <sheetFormatPr defaultRowHeight="15.75" x14ac:dyDescent="0.25"/>
  <cols>
    <col min="1" max="1" width="9.875" bestFit="1" customWidth="1"/>
  </cols>
  <sheetData>
    <row r="1" spans="1:36" x14ac:dyDescent="0.25">
      <c r="A1" s="2" t="s">
        <v>13</v>
      </c>
      <c r="B1" s="2" t="s">
        <v>10</v>
      </c>
      <c r="C1" s="2" t="s">
        <v>9</v>
      </c>
      <c r="D1" s="2" t="s">
        <v>3</v>
      </c>
      <c r="E1" s="2" t="s">
        <v>8</v>
      </c>
      <c r="F1" s="2" t="s">
        <v>1</v>
      </c>
      <c r="G1" s="2" t="s">
        <v>7</v>
      </c>
      <c r="H1" s="2" t="s">
        <v>6</v>
      </c>
      <c r="I1" s="2" t="s">
        <v>5</v>
      </c>
      <c r="J1" s="2" t="s">
        <v>4</v>
      </c>
      <c r="K1" s="2" t="s">
        <v>3</v>
      </c>
      <c r="L1" s="2">
        <v>1</v>
      </c>
      <c r="M1" s="2">
        <f t="shared" ref="M1:AI1" si="0">L1+1</f>
        <v>2</v>
      </c>
      <c r="N1" s="2">
        <f t="shared" si="0"/>
        <v>3</v>
      </c>
      <c r="O1" s="2">
        <f t="shared" si="0"/>
        <v>4</v>
      </c>
      <c r="P1" s="2">
        <f t="shared" si="0"/>
        <v>5</v>
      </c>
      <c r="Q1" s="2">
        <f t="shared" si="0"/>
        <v>6</v>
      </c>
      <c r="R1" s="2">
        <f t="shared" si="0"/>
        <v>7</v>
      </c>
      <c r="S1" s="2">
        <f t="shared" si="0"/>
        <v>8</v>
      </c>
      <c r="T1" s="2">
        <f t="shared" si="0"/>
        <v>9</v>
      </c>
      <c r="U1" s="2">
        <f t="shared" si="0"/>
        <v>10</v>
      </c>
      <c r="V1" s="2">
        <f t="shared" si="0"/>
        <v>11</v>
      </c>
      <c r="W1" s="2">
        <f t="shared" si="0"/>
        <v>12</v>
      </c>
      <c r="X1" s="2">
        <f t="shared" si="0"/>
        <v>13</v>
      </c>
      <c r="Y1" s="2">
        <f t="shared" si="0"/>
        <v>14</v>
      </c>
      <c r="Z1" s="2">
        <f t="shared" si="0"/>
        <v>15</v>
      </c>
      <c r="AA1" s="2">
        <f t="shared" si="0"/>
        <v>16</v>
      </c>
      <c r="AB1" s="2">
        <f t="shared" si="0"/>
        <v>17</v>
      </c>
      <c r="AC1" s="2">
        <f t="shared" si="0"/>
        <v>18</v>
      </c>
      <c r="AD1" s="2">
        <f t="shared" si="0"/>
        <v>19</v>
      </c>
      <c r="AE1" s="2">
        <f t="shared" si="0"/>
        <v>20</v>
      </c>
      <c r="AF1" s="2">
        <f t="shared" si="0"/>
        <v>21</v>
      </c>
      <c r="AG1" s="2">
        <f t="shared" si="0"/>
        <v>22</v>
      </c>
      <c r="AH1" s="2">
        <f t="shared" si="0"/>
        <v>23</v>
      </c>
      <c r="AI1" s="2">
        <f t="shared" si="0"/>
        <v>24</v>
      </c>
      <c r="AJ1" s="2" t="s">
        <v>2</v>
      </c>
    </row>
    <row r="2" spans="1:36" x14ac:dyDescent="0.25">
      <c r="A2" s="1">
        <f t="shared" ref="A2:A40" si="1">DATE(B2,C2,D2)</f>
        <v>40634</v>
      </c>
      <c r="B2">
        <f t="shared" ref="B2:B40" si="2">1*LEFT(E2,4)</f>
        <v>2011</v>
      </c>
      <c r="C2">
        <f t="shared" ref="C2:C40" si="3">1*MID(E2,5,2)</f>
        <v>4</v>
      </c>
      <c r="D2">
        <f t="shared" ref="D2:D40" si="4">1*RIGHT(E2,2)</f>
        <v>1</v>
      </c>
      <c r="E2">
        <v>20110401</v>
      </c>
      <c r="F2">
        <v>34497125</v>
      </c>
      <c r="G2" t="s">
        <v>0</v>
      </c>
      <c r="L2">
        <v>29.727906999999998</v>
      </c>
      <c r="M2">
        <v>28.560233</v>
      </c>
      <c r="N2">
        <v>28.170929999999998</v>
      </c>
      <c r="O2">
        <v>28.302558000000001</v>
      </c>
      <c r="P2">
        <v>29.477442</v>
      </c>
      <c r="Q2">
        <v>30.669301999999998</v>
      </c>
      <c r="R2">
        <v>38.439534999999999</v>
      </c>
      <c r="S2">
        <v>43.341859999999997</v>
      </c>
      <c r="T2">
        <v>43.004883999999997</v>
      </c>
      <c r="U2">
        <v>43.570233000000002</v>
      </c>
      <c r="V2">
        <v>42.582093</v>
      </c>
      <c r="W2">
        <v>39.944419000000003</v>
      </c>
      <c r="X2">
        <v>39.744419000000001</v>
      </c>
      <c r="Y2">
        <v>36.433256</v>
      </c>
      <c r="Z2">
        <v>34.154651000000001</v>
      </c>
      <c r="AA2">
        <v>32.42</v>
      </c>
      <c r="AB2">
        <v>32.841859999999997</v>
      </c>
      <c r="AC2">
        <v>32.149535</v>
      </c>
      <c r="AD2">
        <v>31.324186000000001</v>
      </c>
      <c r="AE2">
        <v>32.616278999999999</v>
      </c>
      <c r="AF2">
        <v>40.450000000000003</v>
      </c>
      <c r="AG2">
        <v>33.805813999999998</v>
      </c>
      <c r="AH2">
        <v>30.95186</v>
      </c>
      <c r="AI2">
        <v>28.314651000000001</v>
      </c>
      <c r="AJ2">
        <f t="shared" ref="AJ2:AJ40" si="5">AVERAGE(L2:AI2)</f>
        <v>34.624912791666667</v>
      </c>
    </row>
    <row r="3" spans="1:36" x14ac:dyDescent="0.25">
      <c r="A3" s="1">
        <f t="shared" si="1"/>
        <v>40635</v>
      </c>
      <c r="B3">
        <f t="shared" si="2"/>
        <v>2011</v>
      </c>
      <c r="C3">
        <f t="shared" si="3"/>
        <v>4</v>
      </c>
      <c r="D3">
        <f t="shared" si="4"/>
        <v>2</v>
      </c>
      <c r="E3">
        <v>20110402</v>
      </c>
      <c r="F3">
        <v>34497125</v>
      </c>
      <c r="G3" t="s">
        <v>0</v>
      </c>
      <c r="L3">
        <v>27.97186</v>
      </c>
      <c r="M3">
        <v>29.367674000000001</v>
      </c>
      <c r="N3">
        <v>30.345348999999999</v>
      </c>
      <c r="O3">
        <v>30.255116000000001</v>
      </c>
      <c r="P3">
        <v>30.198139999999999</v>
      </c>
      <c r="Q3">
        <v>30.179069999999999</v>
      </c>
      <c r="R3">
        <v>32.040930000000003</v>
      </c>
      <c r="S3">
        <v>36.032325999999998</v>
      </c>
      <c r="T3">
        <v>40.929535000000001</v>
      </c>
      <c r="U3">
        <v>41.733255999999997</v>
      </c>
      <c r="V3">
        <v>41.135814000000003</v>
      </c>
      <c r="W3">
        <v>38.337209000000001</v>
      </c>
      <c r="X3">
        <v>33.619301999999998</v>
      </c>
      <c r="Y3">
        <v>31.616512</v>
      </c>
      <c r="Z3">
        <v>30.318372</v>
      </c>
      <c r="AA3">
        <v>30.171395</v>
      </c>
      <c r="AB3">
        <v>29.979766999999999</v>
      </c>
      <c r="AC3">
        <v>30.299302000000001</v>
      </c>
      <c r="AD3">
        <v>30.763487999999999</v>
      </c>
      <c r="AE3">
        <v>35.200698000000003</v>
      </c>
      <c r="AF3">
        <v>44.47907</v>
      </c>
      <c r="AG3">
        <v>41.176046999999997</v>
      </c>
      <c r="AH3">
        <v>33.236046999999999</v>
      </c>
      <c r="AI3">
        <v>31.813721000000001</v>
      </c>
      <c r="AJ3">
        <f t="shared" si="5"/>
        <v>33.800000000000004</v>
      </c>
    </row>
    <row r="4" spans="1:36" x14ac:dyDescent="0.25">
      <c r="A4" s="1">
        <f t="shared" si="1"/>
        <v>40636</v>
      </c>
      <c r="B4">
        <f t="shared" si="2"/>
        <v>2011</v>
      </c>
      <c r="C4">
        <f t="shared" si="3"/>
        <v>4</v>
      </c>
      <c r="D4">
        <f t="shared" si="4"/>
        <v>3</v>
      </c>
      <c r="E4">
        <v>20110403</v>
      </c>
      <c r="F4">
        <v>34497125</v>
      </c>
      <c r="G4" t="s">
        <v>0</v>
      </c>
      <c r="L4">
        <v>33.169302000000002</v>
      </c>
      <c r="M4">
        <v>31.737673999999998</v>
      </c>
      <c r="N4">
        <v>31.610465000000001</v>
      </c>
      <c r="O4">
        <v>30.649301999999999</v>
      </c>
      <c r="P4">
        <v>29.72186</v>
      </c>
      <c r="Q4">
        <v>30.633721000000001</v>
      </c>
      <c r="R4">
        <v>33.309069999999998</v>
      </c>
      <c r="S4">
        <v>34.142558000000001</v>
      </c>
      <c r="T4">
        <v>38.009070000000001</v>
      </c>
      <c r="U4">
        <v>42.620232999999999</v>
      </c>
      <c r="V4">
        <v>38.769302000000003</v>
      </c>
      <c r="W4">
        <v>35.773023000000002</v>
      </c>
      <c r="X4">
        <v>33.381627999999999</v>
      </c>
      <c r="Y4">
        <v>31.898605</v>
      </c>
      <c r="Z4">
        <v>30.279302000000001</v>
      </c>
      <c r="AA4">
        <v>29.379535000000001</v>
      </c>
      <c r="AB4">
        <v>30.293721000000001</v>
      </c>
      <c r="AC4">
        <v>30.063953000000001</v>
      </c>
      <c r="AD4">
        <v>29.878139999999998</v>
      </c>
      <c r="AE4">
        <v>35.905349000000001</v>
      </c>
      <c r="AF4">
        <v>44.030465</v>
      </c>
      <c r="AG4">
        <v>40.852325999999998</v>
      </c>
      <c r="AH4">
        <v>30.628837000000001</v>
      </c>
      <c r="AI4">
        <v>28.266977000000001</v>
      </c>
      <c r="AJ4">
        <f t="shared" si="5"/>
        <v>33.541850750000002</v>
      </c>
    </row>
    <row r="5" spans="1:36" x14ac:dyDescent="0.25">
      <c r="A5" s="1">
        <f t="shared" si="1"/>
        <v>40637</v>
      </c>
      <c r="B5">
        <f t="shared" si="2"/>
        <v>2011</v>
      </c>
      <c r="C5">
        <f t="shared" si="3"/>
        <v>4</v>
      </c>
      <c r="D5">
        <f t="shared" si="4"/>
        <v>4</v>
      </c>
      <c r="E5">
        <v>20110404</v>
      </c>
      <c r="F5">
        <v>34497125</v>
      </c>
      <c r="G5" t="s">
        <v>0</v>
      </c>
      <c r="L5">
        <v>27.939070000000001</v>
      </c>
      <c r="M5">
        <v>26.921163</v>
      </c>
      <c r="N5">
        <v>26.942791</v>
      </c>
      <c r="O5">
        <v>26.720697999999999</v>
      </c>
      <c r="P5">
        <v>28.198837000000001</v>
      </c>
      <c r="Q5">
        <v>29.40814</v>
      </c>
      <c r="R5">
        <v>37.376047</v>
      </c>
      <c r="S5">
        <v>42.413023000000003</v>
      </c>
      <c r="T5">
        <v>39.947442000000002</v>
      </c>
      <c r="U5">
        <v>42.996744</v>
      </c>
      <c r="V5">
        <v>42.161394999999999</v>
      </c>
      <c r="W5">
        <v>40.406047000000001</v>
      </c>
      <c r="X5">
        <v>38.604419</v>
      </c>
      <c r="Y5">
        <v>39.184883999999997</v>
      </c>
      <c r="Z5">
        <v>38.901395000000001</v>
      </c>
      <c r="AA5">
        <v>36.991163</v>
      </c>
      <c r="AB5">
        <v>34.672790999999997</v>
      </c>
      <c r="AC5">
        <v>34.435814000000001</v>
      </c>
      <c r="AD5">
        <v>32.522557999999997</v>
      </c>
      <c r="AE5">
        <v>35.113953000000002</v>
      </c>
      <c r="AF5">
        <v>40.674883999999999</v>
      </c>
      <c r="AG5">
        <v>36.715349000000003</v>
      </c>
      <c r="AH5">
        <v>32.392791000000003</v>
      </c>
      <c r="AI5">
        <v>27.854185999999999</v>
      </c>
      <c r="AJ5">
        <f t="shared" si="5"/>
        <v>34.978982666666674</v>
      </c>
    </row>
    <row r="6" spans="1:36" x14ac:dyDescent="0.25">
      <c r="A6" s="1">
        <f t="shared" si="1"/>
        <v>40638</v>
      </c>
      <c r="B6">
        <f t="shared" si="2"/>
        <v>2011</v>
      </c>
      <c r="C6">
        <f t="shared" si="3"/>
        <v>4</v>
      </c>
      <c r="D6">
        <f t="shared" si="4"/>
        <v>5</v>
      </c>
      <c r="E6">
        <v>20110405</v>
      </c>
      <c r="F6">
        <v>34497125</v>
      </c>
      <c r="G6" t="s">
        <v>0</v>
      </c>
      <c r="L6">
        <v>27.631627999999999</v>
      </c>
      <c r="M6">
        <v>27.403255999999999</v>
      </c>
      <c r="N6">
        <v>27.991859999999999</v>
      </c>
      <c r="O6">
        <v>27.549766999999999</v>
      </c>
      <c r="P6">
        <v>28.753256</v>
      </c>
      <c r="Q6">
        <v>31.579070000000002</v>
      </c>
      <c r="R6">
        <v>40.687209000000003</v>
      </c>
      <c r="S6">
        <v>51.492558000000002</v>
      </c>
      <c r="T6">
        <v>50.037906999999997</v>
      </c>
      <c r="U6">
        <v>49.919535000000003</v>
      </c>
      <c r="V6">
        <v>51.849535000000003</v>
      </c>
      <c r="W6">
        <v>46.594884</v>
      </c>
      <c r="X6">
        <v>46.883023000000001</v>
      </c>
      <c r="Y6">
        <v>45.915348999999999</v>
      </c>
      <c r="Z6">
        <v>42.914186000000001</v>
      </c>
      <c r="AA6">
        <v>40.750233000000001</v>
      </c>
      <c r="AB6">
        <v>40.767209000000001</v>
      </c>
      <c r="AC6">
        <v>42.920929999999998</v>
      </c>
      <c r="AD6">
        <v>42.833720999999997</v>
      </c>
      <c r="AE6">
        <v>48.145349000000003</v>
      </c>
      <c r="AF6">
        <v>63.768836999999998</v>
      </c>
      <c r="AG6">
        <v>49.752325999999996</v>
      </c>
      <c r="AH6">
        <v>37.829766999999997</v>
      </c>
      <c r="AI6">
        <v>33.408372</v>
      </c>
      <c r="AJ6">
        <f t="shared" si="5"/>
        <v>41.55749029166666</v>
      </c>
    </row>
    <row r="7" spans="1:36" x14ac:dyDescent="0.25">
      <c r="A7" s="1">
        <f t="shared" si="1"/>
        <v>40639</v>
      </c>
      <c r="B7">
        <f t="shared" si="2"/>
        <v>2011</v>
      </c>
      <c r="C7">
        <f t="shared" si="3"/>
        <v>4</v>
      </c>
      <c r="D7">
        <f t="shared" si="4"/>
        <v>6</v>
      </c>
      <c r="E7">
        <v>20110406</v>
      </c>
      <c r="F7">
        <v>34497125</v>
      </c>
      <c r="G7" t="s">
        <v>0</v>
      </c>
      <c r="L7">
        <v>31.84186</v>
      </c>
      <c r="M7">
        <v>30.868836999999999</v>
      </c>
      <c r="N7">
        <v>30.436512</v>
      </c>
      <c r="O7">
        <v>30.343488000000001</v>
      </c>
      <c r="P7">
        <v>32.747674000000004</v>
      </c>
      <c r="Q7">
        <v>34.183720999999998</v>
      </c>
      <c r="R7">
        <v>58.294418999999998</v>
      </c>
      <c r="S7">
        <v>64.302558000000005</v>
      </c>
      <c r="T7">
        <v>49.976976999999998</v>
      </c>
      <c r="U7">
        <v>46.114418999999998</v>
      </c>
      <c r="V7">
        <v>46.209069999999997</v>
      </c>
      <c r="W7">
        <v>43.488140000000001</v>
      </c>
      <c r="X7">
        <v>41.631627999999999</v>
      </c>
      <c r="Y7">
        <v>41.207673999999997</v>
      </c>
      <c r="Z7">
        <v>39.316744</v>
      </c>
      <c r="AA7">
        <v>35.385348999999998</v>
      </c>
      <c r="AB7">
        <v>33.993023000000001</v>
      </c>
      <c r="AC7">
        <v>33.776744000000001</v>
      </c>
      <c r="AD7">
        <v>33.794651000000002</v>
      </c>
      <c r="AE7">
        <v>41.229534999999998</v>
      </c>
      <c r="AF7">
        <v>48.160232999999998</v>
      </c>
      <c r="AG7">
        <v>39.402326000000002</v>
      </c>
      <c r="AH7">
        <v>34.820233000000002</v>
      </c>
      <c r="AI7">
        <v>31.986046999999999</v>
      </c>
      <c r="AJ7">
        <f t="shared" si="5"/>
        <v>39.729660916666667</v>
      </c>
    </row>
    <row r="8" spans="1:36" x14ac:dyDescent="0.25">
      <c r="A8" s="1">
        <f t="shared" si="1"/>
        <v>40640</v>
      </c>
      <c r="B8">
        <f t="shared" si="2"/>
        <v>2011</v>
      </c>
      <c r="C8">
        <f t="shared" si="3"/>
        <v>4</v>
      </c>
      <c r="D8">
        <f t="shared" si="4"/>
        <v>7</v>
      </c>
      <c r="E8">
        <v>20110407</v>
      </c>
      <c r="F8">
        <v>34497125</v>
      </c>
      <c r="G8" t="s">
        <v>0</v>
      </c>
      <c r="L8">
        <v>29.06814</v>
      </c>
      <c r="M8">
        <v>27.798836999999999</v>
      </c>
      <c r="N8">
        <v>27.441859999999998</v>
      </c>
      <c r="O8">
        <v>27.182092999999998</v>
      </c>
      <c r="P8">
        <v>27.54</v>
      </c>
      <c r="Q8">
        <v>29.769069999999999</v>
      </c>
      <c r="R8">
        <v>39.883023000000001</v>
      </c>
      <c r="S8">
        <v>43.507907000000003</v>
      </c>
      <c r="T8">
        <v>43.636977000000002</v>
      </c>
      <c r="U8">
        <v>43.65907</v>
      </c>
      <c r="V8">
        <v>43.561860000000003</v>
      </c>
      <c r="W8">
        <v>43.304186000000001</v>
      </c>
      <c r="X8">
        <v>42.846279000000003</v>
      </c>
      <c r="Y8">
        <v>42.805813999999998</v>
      </c>
      <c r="Z8">
        <v>39.38814</v>
      </c>
      <c r="AA8">
        <v>37.167673999999998</v>
      </c>
      <c r="AB8">
        <v>36.738371999999998</v>
      </c>
      <c r="AC8">
        <v>35.637906999999998</v>
      </c>
      <c r="AD8">
        <v>33.726743999999997</v>
      </c>
      <c r="AE8">
        <v>38.472791000000001</v>
      </c>
      <c r="AF8">
        <v>42.368372000000001</v>
      </c>
      <c r="AG8">
        <v>39.186278999999999</v>
      </c>
      <c r="AH8">
        <v>32.998837000000002</v>
      </c>
      <c r="AI8">
        <v>28.560697999999999</v>
      </c>
      <c r="AJ8">
        <f t="shared" si="5"/>
        <v>36.51045541666668</v>
      </c>
    </row>
    <row r="9" spans="1:36" x14ac:dyDescent="0.25">
      <c r="A9" s="1">
        <f t="shared" si="1"/>
        <v>40641</v>
      </c>
      <c r="B9">
        <f t="shared" si="2"/>
        <v>2011</v>
      </c>
      <c r="C9">
        <f t="shared" si="3"/>
        <v>4</v>
      </c>
      <c r="D9">
        <f t="shared" si="4"/>
        <v>8</v>
      </c>
      <c r="E9">
        <v>20110408</v>
      </c>
      <c r="F9">
        <v>34497125</v>
      </c>
      <c r="G9" t="s">
        <v>0</v>
      </c>
      <c r="L9">
        <v>27.172093</v>
      </c>
      <c r="M9">
        <v>27.136512</v>
      </c>
      <c r="N9">
        <v>26.972791000000001</v>
      </c>
      <c r="O9">
        <v>26.684418999999998</v>
      </c>
      <c r="P9">
        <v>27.553023</v>
      </c>
      <c r="Q9">
        <v>28.138604999999998</v>
      </c>
      <c r="R9">
        <v>40.460464999999999</v>
      </c>
      <c r="S9">
        <v>45.297209000000002</v>
      </c>
      <c r="T9">
        <v>47.396977</v>
      </c>
      <c r="U9">
        <v>46.643953000000003</v>
      </c>
      <c r="V9">
        <v>46.244185999999999</v>
      </c>
      <c r="W9">
        <v>50.346046999999999</v>
      </c>
      <c r="X9">
        <v>46.579301999999998</v>
      </c>
      <c r="Y9">
        <v>44.676512000000002</v>
      </c>
      <c r="Z9">
        <v>44.08</v>
      </c>
      <c r="AA9">
        <v>40.420698000000002</v>
      </c>
      <c r="AB9">
        <v>39.507907000000003</v>
      </c>
      <c r="AC9">
        <v>39.697673999999999</v>
      </c>
      <c r="AD9">
        <v>35.748139999999999</v>
      </c>
      <c r="AE9">
        <v>38.675814000000003</v>
      </c>
      <c r="AF9">
        <v>46.894418999999999</v>
      </c>
      <c r="AG9">
        <v>44.326976999999999</v>
      </c>
      <c r="AH9">
        <v>35.811394999999997</v>
      </c>
      <c r="AI9">
        <v>31.757209</v>
      </c>
      <c r="AJ9">
        <f t="shared" si="5"/>
        <v>38.675930291666667</v>
      </c>
    </row>
    <row r="10" spans="1:36" x14ac:dyDescent="0.25">
      <c r="A10" s="1">
        <f t="shared" si="1"/>
        <v>40642</v>
      </c>
      <c r="B10">
        <f t="shared" si="2"/>
        <v>2011</v>
      </c>
      <c r="C10">
        <f t="shared" si="3"/>
        <v>4</v>
      </c>
      <c r="D10">
        <f t="shared" si="4"/>
        <v>9</v>
      </c>
      <c r="E10">
        <v>20110409</v>
      </c>
      <c r="F10">
        <v>34497125</v>
      </c>
      <c r="G10" t="s">
        <v>0</v>
      </c>
      <c r="L10">
        <v>33.468139999999998</v>
      </c>
      <c r="M10">
        <v>33.300697999999997</v>
      </c>
      <c r="N10">
        <v>32.423721</v>
      </c>
      <c r="O10">
        <v>31.595814000000001</v>
      </c>
      <c r="P10">
        <v>31.232092999999999</v>
      </c>
      <c r="Q10">
        <v>31.22</v>
      </c>
      <c r="R10">
        <v>32.011859999999999</v>
      </c>
      <c r="S10">
        <v>34.974186000000003</v>
      </c>
      <c r="T10">
        <v>38.200232999999997</v>
      </c>
      <c r="U10">
        <v>42.009766999999997</v>
      </c>
      <c r="V10">
        <v>43.440930000000002</v>
      </c>
      <c r="W10">
        <v>42.552790999999999</v>
      </c>
      <c r="X10">
        <v>39.642558000000001</v>
      </c>
      <c r="Y10">
        <v>38.475814</v>
      </c>
      <c r="Z10">
        <v>35.875349</v>
      </c>
      <c r="AA10">
        <v>34.506743999999998</v>
      </c>
      <c r="AB10">
        <v>34.419069999999998</v>
      </c>
      <c r="AC10">
        <v>34.486744000000002</v>
      </c>
      <c r="AD10">
        <v>34.095581000000003</v>
      </c>
      <c r="AE10">
        <v>39.376278999999997</v>
      </c>
      <c r="AF10">
        <v>43.553721000000003</v>
      </c>
      <c r="AG10">
        <v>38.783721</v>
      </c>
      <c r="AH10">
        <v>33.242790999999997</v>
      </c>
      <c r="AI10">
        <v>28.821394999999999</v>
      </c>
      <c r="AJ10">
        <f t="shared" si="5"/>
        <v>35.904583333333342</v>
      </c>
    </row>
    <row r="11" spans="1:36" x14ac:dyDescent="0.25">
      <c r="A11" s="1">
        <f t="shared" si="1"/>
        <v>40643</v>
      </c>
      <c r="B11">
        <f t="shared" si="2"/>
        <v>2011</v>
      </c>
      <c r="C11">
        <f t="shared" si="3"/>
        <v>4</v>
      </c>
      <c r="D11">
        <f t="shared" si="4"/>
        <v>10</v>
      </c>
      <c r="E11">
        <v>20110410</v>
      </c>
      <c r="F11">
        <v>34497125</v>
      </c>
      <c r="G11" t="s">
        <v>0</v>
      </c>
      <c r="L11">
        <v>26.465349</v>
      </c>
      <c r="M11">
        <v>25.531860000000002</v>
      </c>
      <c r="N11">
        <v>25.398837</v>
      </c>
      <c r="O11">
        <v>24.866744000000001</v>
      </c>
      <c r="P11">
        <v>24.765813999999999</v>
      </c>
      <c r="Q11">
        <v>24.70814</v>
      </c>
      <c r="R11">
        <v>24.438604999999999</v>
      </c>
      <c r="S11">
        <v>25.530698000000001</v>
      </c>
      <c r="T11">
        <v>27.547208999999999</v>
      </c>
      <c r="U11">
        <v>28.305349</v>
      </c>
      <c r="V11">
        <v>29.268371999999999</v>
      </c>
      <c r="W11">
        <v>32.209535000000002</v>
      </c>
      <c r="X11">
        <v>34.365349000000002</v>
      </c>
      <c r="Y11">
        <v>34.552326000000001</v>
      </c>
      <c r="Z11">
        <v>34.561860000000003</v>
      </c>
      <c r="AA11">
        <v>35.261628000000002</v>
      </c>
      <c r="AB11">
        <v>35.804884000000001</v>
      </c>
      <c r="AC11">
        <v>35.396047000000003</v>
      </c>
      <c r="AD11">
        <v>34.308140000000002</v>
      </c>
      <c r="AE11">
        <v>38.690930000000002</v>
      </c>
      <c r="AF11">
        <v>50.079301999999998</v>
      </c>
      <c r="AG11">
        <v>36.644651000000003</v>
      </c>
      <c r="AH11">
        <v>29.713023</v>
      </c>
      <c r="AI11">
        <v>27.098140000000001</v>
      </c>
      <c r="AJ11">
        <f t="shared" si="5"/>
        <v>31.063033000000001</v>
      </c>
    </row>
    <row r="12" spans="1:36" x14ac:dyDescent="0.25">
      <c r="A12" s="1">
        <f t="shared" si="1"/>
        <v>40644</v>
      </c>
      <c r="B12">
        <f t="shared" si="2"/>
        <v>2011</v>
      </c>
      <c r="C12">
        <f t="shared" si="3"/>
        <v>4</v>
      </c>
      <c r="D12">
        <f t="shared" si="4"/>
        <v>11</v>
      </c>
      <c r="E12">
        <v>20110411</v>
      </c>
      <c r="F12">
        <v>34497125</v>
      </c>
      <c r="G12" t="s">
        <v>0</v>
      </c>
      <c r="L12">
        <v>24.702325999999999</v>
      </c>
      <c r="M12">
        <v>24.065581000000002</v>
      </c>
      <c r="N12">
        <v>23.949301999999999</v>
      </c>
      <c r="O12">
        <v>23.633023000000001</v>
      </c>
      <c r="P12">
        <v>24.040233000000001</v>
      </c>
      <c r="Q12">
        <v>25.039301999999999</v>
      </c>
      <c r="R12">
        <v>32.167442000000001</v>
      </c>
      <c r="S12">
        <v>37.595581000000003</v>
      </c>
      <c r="T12">
        <v>38.528371999999997</v>
      </c>
      <c r="U12">
        <v>39.900464999999997</v>
      </c>
      <c r="V12">
        <v>42.974186000000003</v>
      </c>
      <c r="W12">
        <v>43.254651000000003</v>
      </c>
      <c r="X12">
        <v>41.133721000000001</v>
      </c>
      <c r="Y12">
        <v>44.758372000000001</v>
      </c>
      <c r="Z12">
        <v>44.386977000000002</v>
      </c>
      <c r="AA12">
        <v>42.903720999999997</v>
      </c>
      <c r="AB12">
        <v>42.084186000000003</v>
      </c>
      <c r="AC12">
        <v>40.341394999999999</v>
      </c>
      <c r="AD12">
        <v>34.484186000000001</v>
      </c>
      <c r="AE12">
        <v>42.019767000000002</v>
      </c>
      <c r="AF12">
        <v>59.553953</v>
      </c>
      <c r="AG12">
        <v>48.511628000000002</v>
      </c>
      <c r="AH12">
        <v>36.427906999999998</v>
      </c>
      <c r="AI12">
        <v>29.763953000000001</v>
      </c>
      <c r="AJ12">
        <f t="shared" si="5"/>
        <v>36.925842916666674</v>
      </c>
    </row>
    <row r="13" spans="1:36" x14ac:dyDescent="0.25">
      <c r="A13" s="1">
        <f t="shared" si="1"/>
        <v>40645</v>
      </c>
      <c r="B13">
        <f t="shared" si="2"/>
        <v>2011</v>
      </c>
      <c r="C13">
        <f t="shared" si="3"/>
        <v>4</v>
      </c>
      <c r="D13">
        <f t="shared" si="4"/>
        <v>12</v>
      </c>
      <c r="E13">
        <v>20110412</v>
      </c>
      <c r="F13">
        <v>34497125</v>
      </c>
      <c r="G13" t="s">
        <v>0</v>
      </c>
      <c r="L13">
        <v>29.609302</v>
      </c>
      <c r="M13">
        <v>28.258837</v>
      </c>
      <c r="N13">
        <v>28.108605000000001</v>
      </c>
      <c r="O13">
        <v>28.241627999999999</v>
      </c>
      <c r="P13">
        <v>28.602557999999998</v>
      </c>
      <c r="Q13">
        <v>32.734884000000001</v>
      </c>
      <c r="R13">
        <v>40.904651000000001</v>
      </c>
      <c r="S13">
        <v>48.071162999999999</v>
      </c>
      <c r="T13">
        <v>45.863953000000002</v>
      </c>
      <c r="U13">
        <v>46.680698</v>
      </c>
      <c r="V13">
        <v>51.06</v>
      </c>
      <c r="W13">
        <v>50.79186</v>
      </c>
      <c r="X13">
        <v>52.063488</v>
      </c>
      <c r="Y13">
        <v>47.922790999999997</v>
      </c>
      <c r="Z13">
        <v>45.125115999999998</v>
      </c>
      <c r="AA13">
        <v>43.892791000000003</v>
      </c>
      <c r="AB13">
        <v>43.940697999999998</v>
      </c>
      <c r="AC13">
        <v>43.04</v>
      </c>
      <c r="AD13">
        <v>41.942326000000001</v>
      </c>
      <c r="AE13">
        <v>44.255116000000001</v>
      </c>
      <c r="AF13">
        <v>60.726047000000001</v>
      </c>
      <c r="AG13">
        <v>43.643256000000001</v>
      </c>
      <c r="AH13">
        <v>36.998604999999998</v>
      </c>
      <c r="AI13">
        <v>33.543953000000002</v>
      </c>
      <c r="AJ13">
        <f t="shared" si="5"/>
        <v>41.500930249999996</v>
      </c>
    </row>
    <row r="14" spans="1:36" x14ac:dyDescent="0.25">
      <c r="A14" s="1">
        <f t="shared" si="1"/>
        <v>40646</v>
      </c>
      <c r="B14">
        <f t="shared" si="2"/>
        <v>2011</v>
      </c>
      <c r="C14">
        <f t="shared" si="3"/>
        <v>4</v>
      </c>
      <c r="D14">
        <f t="shared" si="4"/>
        <v>13</v>
      </c>
      <c r="E14">
        <v>20110413</v>
      </c>
      <c r="F14">
        <v>34497125</v>
      </c>
      <c r="G14" t="s">
        <v>0</v>
      </c>
      <c r="L14">
        <v>31.77186</v>
      </c>
      <c r="M14">
        <v>29.808605</v>
      </c>
      <c r="N14">
        <v>30.244185999999999</v>
      </c>
      <c r="O14">
        <v>29.755814000000001</v>
      </c>
      <c r="P14">
        <v>31.54814</v>
      </c>
      <c r="Q14">
        <v>34.820233000000002</v>
      </c>
      <c r="R14">
        <v>47.098604999999999</v>
      </c>
      <c r="S14">
        <v>47.850465</v>
      </c>
      <c r="T14">
        <v>44.455813999999997</v>
      </c>
      <c r="U14">
        <v>45.36</v>
      </c>
      <c r="V14">
        <v>46.811163000000001</v>
      </c>
      <c r="W14">
        <v>46.483953</v>
      </c>
      <c r="X14">
        <v>44.098837000000003</v>
      </c>
      <c r="Y14">
        <v>43.671394999999997</v>
      </c>
      <c r="Z14">
        <v>42.477674</v>
      </c>
      <c r="AA14">
        <v>40.628605</v>
      </c>
      <c r="AB14">
        <v>40.443022999999997</v>
      </c>
      <c r="AC14">
        <v>40.355348999999997</v>
      </c>
      <c r="AD14">
        <v>38.359535000000001</v>
      </c>
      <c r="AE14">
        <v>42.785581000000001</v>
      </c>
      <c r="AF14">
        <v>55.934185999999997</v>
      </c>
      <c r="AG14">
        <v>45.820233000000002</v>
      </c>
      <c r="AH14">
        <v>36.152557999999999</v>
      </c>
      <c r="AI14">
        <v>31.487673999999998</v>
      </c>
      <c r="AJ14">
        <f t="shared" si="5"/>
        <v>40.34264533333333</v>
      </c>
    </row>
    <row r="15" spans="1:36" x14ac:dyDescent="0.25">
      <c r="A15" s="1">
        <f t="shared" si="1"/>
        <v>40647</v>
      </c>
      <c r="B15">
        <f t="shared" si="2"/>
        <v>2011</v>
      </c>
      <c r="C15">
        <f t="shared" si="3"/>
        <v>4</v>
      </c>
      <c r="D15">
        <f t="shared" si="4"/>
        <v>14</v>
      </c>
      <c r="E15">
        <v>20110414</v>
      </c>
      <c r="F15">
        <v>34497125</v>
      </c>
      <c r="G15" t="s">
        <v>0</v>
      </c>
      <c r="L15">
        <v>28.787209000000001</v>
      </c>
      <c r="M15">
        <v>27.799534999999999</v>
      </c>
      <c r="N15">
        <v>27.317907000000002</v>
      </c>
      <c r="O15">
        <v>27.27</v>
      </c>
      <c r="P15">
        <v>28.50093</v>
      </c>
      <c r="Q15">
        <v>32.229767000000002</v>
      </c>
      <c r="R15">
        <v>42.878371999999999</v>
      </c>
      <c r="S15">
        <v>46.093023000000002</v>
      </c>
      <c r="T15">
        <v>41.926743999999999</v>
      </c>
      <c r="U15">
        <v>42.22186</v>
      </c>
      <c r="V15">
        <v>41.929535000000001</v>
      </c>
      <c r="W15">
        <v>42.428837000000001</v>
      </c>
      <c r="X15">
        <v>41.824883999999997</v>
      </c>
      <c r="Y15">
        <v>41.461627999999997</v>
      </c>
      <c r="Z15">
        <v>40.670233000000003</v>
      </c>
      <c r="AA15">
        <v>38.368605000000002</v>
      </c>
      <c r="AB15">
        <v>36.851860000000002</v>
      </c>
      <c r="AC15">
        <v>34.785814000000002</v>
      </c>
      <c r="AD15">
        <v>32.256047000000002</v>
      </c>
      <c r="AE15">
        <v>37.032325999999998</v>
      </c>
      <c r="AF15">
        <v>48.850233000000003</v>
      </c>
      <c r="AG15">
        <v>37.655349000000001</v>
      </c>
      <c r="AH15">
        <v>32.686278999999999</v>
      </c>
      <c r="AI15">
        <v>29.275580999999999</v>
      </c>
      <c r="AJ15">
        <f t="shared" si="5"/>
        <v>36.712606583333333</v>
      </c>
    </row>
    <row r="16" spans="1:36" x14ac:dyDescent="0.25">
      <c r="A16" s="1">
        <f t="shared" si="1"/>
        <v>40648</v>
      </c>
      <c r="B16">
        <f t="shared" si="2"/>
        <v>2011</v>
      </c>
      <c r="C16">
        <f t="shared" si="3"/>
        <v>4</v>
      </c>
      <c r="D16">
        <f t="shared" si="4"/>
        <v>15</v>
      </c>
      <c r="E16">
        <v>20110415</v>
      </c>
      <c r="F16">
        <v>34497125</v>
      </c>
      <c r="G16" t="s">
        <v>0</v>
      </c>
      <c r="L16">
        <v>28.661860000000001</v>
      </c>
      <c r="M16">
        <v>27.425115999999999</v>
      </c>
      <c r="N16">
        <v>27.046512</v>
      </c>
      <c r="O16">
        <v>26.922326000000002</v>
      </c>
      <c r="P16">
        <v>28.359535000000001</v>
      </c>
      <c r="Q16">
        <v>31.301628000000001</v>
      </c>
      <c r="R16">
        <v>34.960929999999998</v>
      </c>
      <c r="S16">
        <v>41.532093000000003</v>
      </c>
      <c r="T16">
        <v>40.577441999999998</v>
      </c>
      <c r="U16">
        <v>41.215116000000002</v>
      </c>
      <c r="V16">
        <v>40.619999999999997</v>
      </c>
      <c r="W16">
        <v>40.599767</v>
      </c>
      <c r="X16">
        <v>39.528837000000003</v>
      </c>
      <c r="Y16">
        <v>37.170233000000003</v>
      </c>
      <c r="Z16">
        <v>38.343952999999999</v>
      </c>
      <c r="AA16">
        <v>36.833255999999999</v>
      </c>
      <c r="AB16">
        <v>36.635581000000002</v>
      </c>
      <c r="AC16">
        <v>35.622557999999998</v>
      </c>
      <c r="AD16">
        <v>33.895814000000001</v>
      </c>
      <c r="AE16">
        <v>34.984884000000001</v>
      </c>
      <c r="AF16">
        <v>41.358372000000003</v>
      </c>
      <c r="AG16">
        <v>40.033952999999997</v>
      </c>
      <c r="AH16">
        <v>31.629069999999999</v>
      </c>
      <c r="AI16">
        <v>30.670929999999998</v>
      </c>
      <c r="AJ16">
        <f t="shared" si="5"/>
        <v>35.247073583333332</v>
      </c>
    </row>
    <row r="17" spans="1:36" x14ac:dyDescent="0.25">
      <c r="A17" s="1">
        <f t="shared" si="1"/>
        <v>40649</v>
      </c>
      <c r="B17">
        <f t="shared" si="2"/>
        <v>2011</v>
      </c>
      <c r="C17">
        <f t="shared" si="3"/>
        <v>4</v>
      </c>
      <c r="D17">
        <f t="shared" si="4"/>
        <v>16</v>
      </c>
      <c r="E17">
        <v>20110416</v>
      </c>
      <c r="F17">
        <v>34497125</v>
      </c>
      <c r="G17" t="s">
        <v>0</v>
      </c>
      <c r="L17">
        <v>32.051163000000003</v>
      </c>
      <c r="M17">
        <v>32.537441999999999</v>
      </c>
      <c r="N17">
        <v>31.593952999999999</v>
      </c>
      <c r="O17">
        <v>30.411628</v>
      </c>
      <c r="P17">
        <v>31.514419</v>
      </c>
      <c r="Q17">
        <v>31.649301999999999</v>
      </c>
      <c r="R17">
        <v>33.266976999999997</v>
      </c>
      <c r="S17">
        <v>33.862791000000001</v>
      </c>
      <c r="T17">
        <v>39.936278999999999</v>
      </c>
      <c r="U17">
        <v>45.053721000000003</v>
      </c>
      <c r="V17">
        <v>43.906047000000001</v>
      </c>
      <c r="W17">
        <v>45.764186000000002</v>
      </c>
      <c r="X17">
        <v>40.419302000000002</v>
      </c>
      <c r="Y17">
        <v>39.977442000000003</v>
      </c>
      <c r="Z17">
        <v>38.444186000000002</v>
      </c>
      <c r="AA17">
        <v>38.080233</v>
      </c>
      <c r="AB17">
        <v>37.677674000000003</v>
      </c>
      <c r="AC17">
        <v>38.280233000000003</v>
      </c>
      <c r="AD17">
        <v>37.786512000000002</v>
      </c>
      <c r="AE17">
        <v>41.246512000000003</v>
      </c>
      <c r="AF17">
        <v>47.551163000000003</v>
      </c>
      <c r="AG17">
        <v>41.148139999999998</v>
      </c>
      <c r="AH17">
        <v>34.078605000000003</v>
      </c>
      <c r="AI17">
        <v>33.738140000000001</v>
      </c>
      <c r="AJ17">
        <f t="shared" si="5"/>
        <v>37.499002083333345</v>
      </c>
    </row>
    <row r="18" spans="1:36" x14ac:dyDescent="0.25">
      <c r="A18" s="1">
        <f t="shared" si="1"/>
        <v>40650</v>
      </c>
      <c r="B18">
        <f t="shared" si="2"/>
        <v>2011</v>
      </c>
      <c r="C18">
        <f t="shared" si="3"/>
        <v>4</v>
      </c>
      <c r="D18">
        <f t="shared" si="4"/>
        <v>17</v>
      </c>
      <c r="E18">
        <v>20110417</v>
      </c>
      <c r="F18">
        <v>34497125</v>
      </c>
      <c r="G18" t="s">
        <v>0</v>
      </c>
      <c r="L18">
        <v>30.962092999999999</v>
      </c>
      <c r="M18">
        <v>29.338372</v>
      </c>
      <c r="N18">
        <v>28.888372</v>
      </c>
      <c r="O18">
        <v>29.106511999999999</v>
      </c>
      <c r="P18">
        <v>29.126512000000002</v>
      </c>
      <c r="Q18">
        <v>29.359535000000001</v>
      </c>
      <c r="R18">
        <v>29.394884000000001</v>
      </c>
      <c r="S18">
        <v>30.921859999999999</v>
      </c>
      <c r="T18">
        <v>34.453256000000003</v>
      </c>
      <c r="U18">
        <v>40.047441999999997</v>
      </c>
      <c r="V18">
        <v>35.71</v>
      </c>
      <c r="W18">
        <v>34.546743999999997</v>
      </c>
      <c r="X18">
        <v>33.82</v>
      </c>
      <c r="Y18">
        <v>32.552092999999999</v>
      </c>
      <c r="Z18">
        <v>31.834419</v>
      </c>
      <c r="AA18">
        <v>31.001860000000001</v>
      </c>
      <c r="AB18">
        <v>31.453023000000002</v>
      </c>
      <c r="AC18">
        <v>31.846744000000001</v>
      </c>
      <c r="AD18">
        <v>31.554186000000001</v>
      </c>
      <c r="AE18">
        <v>38.796976999999998</v>
      </c>
      <c r="AF18">
        <v>56.712558000000001</v>
      </c>
      <c r="AG18">
        <v>43.889069999999997</v>
      </c>
      <c r="AH18">
        <v>32.991860000000003</v>
      </c>
      <c r="AI18">
        <v>31.434884</v>
      </c>
      <c r="AJ18">
        <f t="shared" si="5"/>
        <v>33.739302333333328</v>
      </c>
    </row>
    <row r="19" spans="1:36" x14ac:dyDescent="0.25">
      <c r="A19" s="1">
        <f t="shared" si="1"/>
        <v>40651</v>
      </c>
      <c r="B19">
        <f t="shared" si="2"/>
        <v>2011</v>
      </c>
      <c r="C19">
        <f t="shared" si="3"/>
        <v>4</v>
      </c>
      <c r="D19">
        <f t="shared" si="4"/>
        <v>18</v>
      </c>
      <c r="E19">
        <v>20110418</v>
      </c>
      <c r="F19">
        <v>34497125</v>
      </c>
      <c r="G19" t="s">
        <v>0</v>
      </c>
      <c r="L19">
        <v>28.866744000000001</v>
      </c>
      <c r="M19">
        <v>28.106511999999999</v>
      </c>
      <c r="N19">
        <v>27.70814</v>
      </c>
      <c r="O19">
        <v>28.027442000000001</v>
      </c>
      <c r="P19">
        <v>29.080698000000002</v>
      </c>
      <c r="Q19">
        <v>32.701860000000003</v>
      </c>
      <c r="R19">
        <v>41.641627999999997</v>
      </c>
      <c r="S19">
        <v>46.045580999999999</v>
      </c>
      <c r="T19">
        <v>45.716743999999998</v>
      </c>
      <c r="U19">
        <v>45.711860000000001</v>
      </c>
      <c r="V19">
        <v>45.564883999999999</v>
      </c>
      <c r="W19">
        <v>46.245814000000003</v>
      </c>
      <c r="X19">
        <v>46.172790999999997</v>
      </c>
      <c r="Y19">
        <v>43.335580999999998</v>
      </c>
      <c r="Z19">
        <v>41.890464999999999</v>
      </c>
      <c r="AA19">
        <v>41.904186000000003</v>
      </c>
      <c r="AB19">
        <v>41.272557999999997</v>
      </c>
      <c r="AC19">
        <v>41.158372</v>
      </c>
      <c r="AD19">
        <v>38.394185999999998</v>
      </c>
      <c r="AE19">
        <v>41.011163000000003</v>
      </c>
      <c r="AF19">
        <v>50.483721000000003</v>
      </c>
      <c r="AG19">
        <v>43.084884000000002</v>
      </c>
      <c r="AH19">
        <v>34.550930000000001</v>
      </c>
      <c r="AI19">
        <v>30.261628000000002</v>
      </c>
      <c r="AJ19">
        <f t="shared" si="5"/>
        <v>39.12243216666667</v>
      </c>
    </row>
    <row r="20" spans="1:36" x14ac:dyDescent="0.25">
      <c r="A20" s="1">
        <f t="shared" si="1"/>
        <v>40652</v>
      </c>
      <c r="B20">
        <f t="shared" si="2"/>
        <v>2011</v>
      </c>
      <c r="C20">
        <f t="shared" si="3"/>
        <v>4</v>
      </c>
      <c r="D20">
        <f t="shared" si="4"/>
        <v>19</v>
      </c>
      <c r="E20">
        <v>20110419</v>
      </c>
      <c r="F20">
        <v>34497125</v>
      </c>
      <c r="G20" t="s">
        <v>0</v>
      </c>
      <c r="L20">
        <v>27.054186000000001</v>
      </c>
      <c r="M20">
        <v>26.401859999999999</v>
      </c>
      <c r="N20">
        <v>25.750698</v>
      </c>
      <c r="O20">
        <v>25.399535</v>
      </c>
      <c r="P20">
        <v>26.612093000000002</v>
      </c>
      <c r="Q20">
        <v>28.261859999999999</v>
      </c>
      <c r="R20">
        <v>33.935116000000001</v>
      </c>
      <c r="S20">
        <v>39.701860000000003</v>
      </c>
      <c r="T20">
        <v>40.972326000000002</v>
      </c>
      <c r="U20">
        <v>41.932326000000003</v>
      </c>
      <c r="V20">
        <v>43.664419000000002</v>
      </c>
      <c r="W20">
        <v>44.294418999999998</v>
      </c>
      <c r="X20">
        <v>42.952325999999999</v>
      </c>
      <c r="Y20">
        <v>42.872557999999998</v>
      </c>
      <c r="Z20">
        <v>42.453721000000002</v>
      </c>
      <c r="AA20">
        <v>41.136744</v>
      </c>
      <c r="AB20">
        <v>40.576047000000003</v>
      </c>
      <c r="AC20">
        <v>40.973720999999998</v>
      </c>
      <c r="AD20">
        <v>36.433487999999997</v>
      </c>
      <c r="AE20">
        <v>40.99</v>
      </c>
      <c r="AF20">
        <v>51.276046999999998</v>
      </c>
      <c r="AG20">
        <v>43.108604999999997</v>
      </c>
      <c r="AH20">
        <v>33.480697999999997</v>
      </c>
      <c r="AI20">
        <v>29.170929999999998</v>
      </c>
      <c r="AJ20">
        <f t="shared" si="5"/>
        <v>37.058565958333332</v>
      </c>
    </row>
    <row r="21" spans="1:36" x14ac:dyDescent="0.25">
      <c r="A21" s="1">
        <f t="shared" si="1"/>
        <v>40653</v>
      </c>
      <c r="B21">
        <f t="shared" si="2"/>
        <v>2011</v>
      </c>
      <c r="C21">
        <f t="shared" si="3"/>
        <v>4</v>
      </c>
      <c r="D21">
        <f t="shared" si="4"/>
        <v>20</v>
      </c>
      <c r="E21">
        <v>20110420</v>
      </c>
      <c r="F21">
        <v>34497125</v>
      </c>
      <c r="G21" t="s">
        <v>0</v>
      </c>
      <c r="L21">
        <v>26.911860000000001</v>
      </c>
      <c r="M21">
        <v>26.429766999999998</v>
      </c>
      <c r="N21">
        <v>25.076046999999999</v>
      </c>
      <c r="O21">
        <v>24.896744000000002</v>
      </c>
      <c r="P21">
        <v>25.306512000000001</v>
      </c>
      <c r="Q21">
        <v>27.360465000000001</v>
      </c>
      <c r="R21">
        <v>33.637208999999999</v>
      </c>
      <c r="S21">
        <v>38.705813999999997</v>
      </c>
      <c r="T21">
        <v>40.956046999999998</v>
      </c>
      <c r="U21">
        <v>41.696047</v>
      </c>
      <c r="V21">
        <v>43.418604999999999</v>
      </c>
      <c r="W21">
        <v>46.198140000000002</v>
      </c>
      <c r="X21">
        <v>44.573022999999999</v>
      </c>
      <c r="Y21">
        <v>45.089302000000004</v>
      </c>
      <c r="Z21">
        <v>44.234419000000003</v>
      </c>
      <c r="AA21">
        <v>43.667442000000001</v>
      </c>
      <c r="AB21">
        <v>43.285116000000002</v>
      </c>
      <c r="AC21">
        <v>43.129069999999999</v>
      </c>
      <c r="AD21">
        <v>40.512326000000002</v>
      </c>
      <c r="AE21">
        <v>42.561163000000001</v>
      </c>
      <c r="AF21">
        <v>55.574651000000003</v>
      </c>
      <c r="AG21">
        <v>47.859302</v>
      </c>
      <c r="AH21">
        <v>34.525115999999997</v>
      </c>
      <c r="AI21">
        <v>30.519767000000002</v>
      </c>
      <c r="AJ21">
        <f t="shared" si="5"/>
        <v>38.17183141666667</v>
      </c>
    </row>
    <row r="22" spans="1:36" x14ac:dyDescent="0.25">
      <c r="A22" s="1">
        <f t="shared" si="1"/>
        <v>40654</v>
      </c>
      <c r="B22">
        <f t="shared" si="2"/>
        <v>2011</v>
      </c>
      <c r="C22">
        <f t="shared" si="3"/>
        <v>4</v>
      </c>
      <c r="D22">
        <f t="shared" si="4"/>
        <v>21</v>
      </c>
      <c r="E22">
        <v>20110421</v>
      </c>
      <c r="F22">
        <v>34497125</v>
      </c>
      <c r="G22" t="s">
        <v>0</v>
      </c>
      <c r="L22">
        <v>28.834883999999999</v>
      </c>
      <c r="M22">
        <v>28.672093</v>
      </c>
      <c r="N22">
        <v>27.722557999999999</v>
      </c>
      <c r="O22">
        <v>27.887208999999999</v>
      </c>
      <c r="P22">
        <v>29.072558000000001</v>
      </c>
      <c r="Q22">
        <v>31.899301999999999</v>
      </c>
      <c r="R22">
        <v>37.534650999999997</v>
      </c>
      <c r="S22">
        <v>44.824418999999999</v>
      </c>
      <c r="T22">
        <v>44.611162999999998</v>
      </c>
      <c r="U22">
        <v>45.285116000000002</v>
      </c>
      <c r="V22">
        <v>48.060465000000001</v>
      </c>
      <c r="W22">
        <v>47.824883999999997</v>
      </c>
      <c r="X22">
        <v>44.751860000000001</v>
      </c>
      <c r="Y22">
        <v>43.744883999999999</v>
      </c>
      <c r="Z22">
        <v>42.458371999999997</v>
      </c>
      <c r="AA22">
        <v>39.964883999999998</v>
      </c>
      <c r="AB22">
        <v>38.157442000000003</v>
      </c>
      <c r="AC22">
        <v>37.618605000000002</v>
      </c>
      <c r="AD22">
        <v>35.494419000000001</v>
      </c>
      <c r="AE22">
        <v>39.612791000000001</v>
      </c>
      <c r="AF22">
        <v>49.809069999999998</v>
      </c>
      <c r="AG22">
        <v>43.890698</v>
      </c>
      <c r="AH22">
        <v>36.051859999999998</v>
      </c>
      <c r="AI22">
        <v>32.733488000000001</v>
      </c>
      <c r="AJ22">
        <f t="shared" si="5"/>
        <v>38.604903125</v>
      </c>
    </row>
    <row r="23" spans="1:36" x14ac:dyDescent="0.25">
      <c r="A23" s="1">
        <f t="shared" si="1"/>
        <v>40655</v>
      </c>
      <c r="B23">
        <f t="shared" si="2"/>
        <v>2011</v>
      </c>
      <c r="C23">
        <f t="shared" si="3"/>
        <v>4</v>
      </c>
      <c r="D23">
        <f t="shared" si="4"/>
        <v>22</v>
      </c>
      <c r="E23">
        <v>20110422</v>
      </c>
      <c r="F23">
        <v>34497125</v>
      </c>
      <c r="G23" t="s">
        <v>0</v>
      </c>
      <c r="L23">
        <v>29.060697999999999</v>
      </c>
      <c r="M23">
        <v>27.769302</v>
      </c>
      <c r="N23">
        <v>27.308371999999999</v>
      </c>
      <c r="O23">
        <v>26.972557999999999</v>
      </c>
      <c r="P23">
        <v>27.700233000000001</v>
      </c>
      <c r="Q23">
        <v>28.816047000000001</v>
      </c>
      <c r="R23">
        <v>32.968139999999998</v>
      </c>
      <c r="S23">
        <v>36.344650999999999</v>
      </c>
      <c r="T23">
        <v>39.034883999999998</v>
      </c>
      <c r="U23">
        <v>42.039301999999999</v>
      </c>
      <c r="V23">
        <v>44.776279000000002</v>
      </c>
      <c r="W23">
        <v>43.288604999999997</v>
      </c>
      <c r="X23">
        <v>42.549534999999999</v>
      </c>
      <c r="Y23">
        <v>40.829070000000002</v>
      </c>
      <c r="Z23">
        <v>39.965814000000002</v>
      </c>
      <c r="AA23">
        <v>36.659301999999997</v>
      </c>
      <c r="AB23">
        <v>36.330464999999997</v>
      </c>
      <c r="AC23">
        <v>36.000929999999997</v>
      </c>
      <c r="AD23">
        <v>33.780465</v>
      </c>
      <c r="AE23">
        <v>37.324651000000003</v>
      </c>
      <c r="AF23">
        <v>42.454650999999998</v>
      </c>
      <c r="AG23">
        <v>36.882092999999998</v>
      </c>
      <c r="AH23">
        <v>32.317442</v>
      </c>
      <c r="AI23">
        <v>29.114186</v>
      </c>
      <c r="AJ23">
        <f t="shared" si="5"/>
        <v>35.428653125000011</v>
      </c>
    </row>
    <row r="24" spans="1:36" x14ac:dyDescent="0.25">
      <c r="A24" s="1">
        <f t="shared" si="1"/>
        <v>40656</v>
      </c>
      <c r="B24">
        <f t="shared" si="2"/>
        <v>2011</v>
      </c>
      <c r="C24">
        <f t="shared" si="3"/>
        <v>4</v>
      </c>
      <c r="D24">
        <f t="shared" si="4"/>
        <v>23</v>
      </c>
      <c r="E24">
        <v>20110423</v>
      </c>
      <c r="F24">
        <v>34497125</v>
      </c>
      <c r="G24" t="s">
        <v>0</v>
      </c>
      <c r="L24">
        <v>27.462790999999999</v>
      </c>
      <c r="M24">
        <v>27.492791</v>
      </c>
      <c r="N24">
        <v>26.738371999999998</v>
      </c>
      <c r="O24">
        <v>26.735348999999999</v>
      </c>
      <c r="P24">
        <v>27.099070000000001</v>
      </c>
      <c r="Q24">
        <v>27.588605000000001</v>
      </c>
      <c r="R24">
        <v>28.409302</v>
      </c>
      <c r="S24">
        <v>29.444419</v>
      </c>
      <c r="T24">
        <v>33.395814000000001</v>
      </c>
      <c r="U24">
        <v>34.556279000000004</v>
      </c>
      <c r="V24">
        <v>37.609070000000003</v>
      </c>
      <c r="W24">
        <v>36.195115999999999</v>
      </c>
      <c r="X24">
        <v>35.485348999999999</v>
      </c>
      <c r="Y24">
        <v>33.169535000000003</v>
      </c>
      <c r="Z24">
        <v>31.378139999999998</v>
      </c>
      <c r="AA24">
        <v>30.534884000000002</v>
      </c>
      <c r="AB24">
        <v>30.608139999999999</v>
      </c>
      <c r="AC24">
        <v>32.014418999999997</v>
      </c>
      <c r="AD24">
        <v>31.240465</v>
      </c>
      <c r="AE24">
        <v>32.381394999999998</v>
      </c>
      <c r="AF24">
        <v>42.894651000000003</v>
      </c>
      <c r="AG24">
        <v>43.631627999999999</v>
      </c>
      <c r="AH24">
        <v>32.806279000000004</v>
      </c>
      <c r="AI24">
        <v>30.769535000000001</v>
      </c>
      <c r="AJ24">
        <f t="shared" si="5"/>
        <v>32.06839158333333</v>
      </c>
    </row>
    <row r="25" spans="1:36" x14ac:dyDescent="0.25">
      <c r="A25" s="1">
        <f t="shared" si="1"/>
        <v>40657</v>
      </c>
      <c r="B25">
        <f t="shared" si="2"/>
        <v>2011</v>
      </c>
      <c r="C25">
        <f t="shared" si="3"/>
        <v>4</v>
      </c>
      <c r="D25">
        <f t="shared" si="4"/>
        <v>24</v>
      </c>
      <c r="E25">
        <v>20110424</v>
      </c>
      <c r="F25">
        <v>34497125</v>
      </c>
      <c r="G25" t="s">
        <v>0</v>
      </c>
      <c r="L25">
        <v>28.229766999999999</v>
      </c>
      <c r="M25">
        <v>27.263487999999999</v>
      </c>
      <c r="N25">
        <v>27.184884</v>
      </c>
      <c r="O25">
        <v>26.190232999999999</v>
      </c>
      <c r="P25">
        <v>26.224651000000001</v>
      </c>
      <c r="Q25">
        <v>26.84</v>
      </c>
      <c r="R25">
        <v>27.22814</v>
      </c>
      <c r="S25">
        <v>27.942791</v>
      </c>
      <c r="T25">
        <v>30.872790999999999</v>
      </c>
      <c r="U25">
        <v>32.316744</v>
      </c>
      <c r="V25">
        <v>32.681628000000003</v>
      </c>
      <c r="W25">
        <v>33.315348999999998</v>
      </c>
      <c r="X25">
        <v>33.650697999999998</v>
      </c>
      <c r="Y25">
        <v>33.292791000000001</v>
      </c>
      <c r="Z25">
        <v>31.374186000000002</v>
      </c>
      <c r="AA25">
        <v>31.568836999999998</v>
      </c>
      <c r="AB25">
        <v>31.800464999999999</v>
      </c>
      <c r="AC25">
        <v>32.292326000000003</v>
      </c>
      <c r="AD25">
        <v>32.688836999999999</v>
      </c>
      <c r="AE25">
        <v>38.476278999999998</v>
      </c>
      <c r="AF25">
        <v>50.492558000000002</v>
      </c>
      <c r="AG25">
        <v>41.131163000000001</v>
      </c>
      <c r="AH25">
        <v>32.431628000000003</v>
      </c>
      <c r="AI25">
        <v>30.732092999999999</v>
      </c>
      <c r="AJ25">
        <f t="shared" si="5"/>
        <v>31.925930291666671</v>
      </c>
    </row>
    <row r="26" spans="1:36" x14ac:dyDescent="0.25">
      <c r="A26" s="1">
        <f t="shared" si="1"/>
        <v>40658</v>
      </c>
      <c r="B26">
        <f t="shared" si="2"/>
        <v>2011</v>
      </c>
      <c r="C26">
        <f t="shared" si="3"/>
        <v>4</v>
      </c>
      <c r="D26">
        <f t="shared" si="4"/>
        <v>25</v>
      </c>
      <c r="E26">
        <v>20110425</v>
      </c>
      <c r="F26">
        <v>34497125</v>
      </c>
      <c r="G26" t="s">
        <v>0</v>
      </c>
      <c r="L26">
        <v>27.273488</v>
      </c>
      <c r="M26">
        <v>27.138604999999998</v>
      </c>
      <c r="N26">
        <v>26.2</v>
      </c>
      <c r="O26">
        <v>26.469767000000001</v>
      </c>
      <c r="P26">
        <v>26.858605000000001</v>
      </c>
      <c r="Q26">
        <v>28.562093000000001</v>
      </c>
      <c r="R26">
        <v>32.322325999999997</v>
      </c>
      <c r="S26">
        <v>36.726512</v>
      </c>
      <c r="T26">
        <v>41.150930000000002</v>
      </c>
      <c r="U26">
        <v>43.027906999999999</v>
      </c>
      <c r="V26">
        <v>47.329535</v>
      </c>
      <c r="W26">
        <v>48.170929999999998</v>
      </c>
      <c r="X26">
        <v>47.559534999999997</v>
      </c>
      <c r="Y26">
        <v>48.734419000000003</v>
      </c>
      <c r="Z26">
        <v>47.338372</v>
      </c>
      <c r="AA26">
        <v>45.737442000000001</v>
      </c>
      <c r="AB26">
        <v>45.999302</v>
      </c>
      <c r="AC26">
        <v>46.583255999999999</v>
      </c>
      <c r="AD26">
        <v>40.969301999999999</v>
      </c>
      <c r="AE26">
        <v>41.003256</v>
      </c>
      <c r="AF26">
        <v>59.255814000000001</v>
      </c>
      <c r="AG26">
        <v>44.183720999999998</v>
      </c>
      <c r="AH26">
        <v>32.950698000000003</v>
      </c>
      <c r="AI26">
        <v>28.392092999999999</v>
      </c>
      <c r="AJ26">
        <f t="shared" si="5"/>
        <v>39.1640795</v>
      </c>
    </row>
    <row r="27" spans="1:36" x14ac:dyDescent="0.25">
      <c r="A27" s="1">
        <f t="shared" si="1"/>
        <v>40659</v>
      </c>
      <c r="B27">
        <f t="shared" si="2"/>
        <v>2011</v>
      </c>
      <c r="C27">
        <f t="shared" si="3"/>
        <v>4</v>
      </c>
      <c r="D27">
        <f t="shared" si="4"/>
        <v>26</v>
      </c>
      <c r="E27">
        <v>20110426</v>
      </c>
      <c r="F27">
        <v>34497125</v>
      </c>
      <c r="G27" t="s">
        <v>0</v>
      </c>
      <c r="L27">
        <v>26.005580999999999</v>
      </c>
      <c r="M27">
        <v>25.523952999999999</v>
      </c>
      <c r="N27">
        <v>24.781162999999999</v>
      </c>
      <c r="O27">
        <v>24.423023000000001</v>
      </c>
      <c r="P27">
        <v>24.643953</v>
      </c>
      <c r="Q27">
        <v>26.538605</v>
      </c>
      <c r="R27">
        <v>29.500233000000001</v>
      </c>
      <c r="S27">
        <v>34.317442</v>
      </c>
      <c r="T27">
        <v>39.171627999999998</v>
      </c>
      <c r="U27">
        <v>43.490929999999999</v>
      </c>
      <c r="V27">
        <v>45.180929999999996</v>
      </c>
      <c r="W27">
        <v>43.992558000000002</v>
      </c>
      <c r="X27">
        <v>40.862791000000001</v>
      </c>
      <c r="Y27">
        <v>39.394883999999998</v>
      </c>
      <c r="Z27">
        <v>39.664186000000001</v>
      </c>
      <c r="AA27">
        <v>37.303023000000003</v>
      </c>
      <c r="AB27">
        <v>36.967906999999997</v>
      </c>
      <c r="AC27">
        <v>34.773256000000003</v>
      </c>
      <c r="AD27">
        <v>31.890232999999998</v>
      </c>
      <c r="AE27">
        <v>31.817208999999998</v>
      </c>
      <c r="AF27">
        <v>40.457442</v>
      </c>
      <c r="AG27">
        <v>41.657674</v>
      </c>
      <c r="AH27">
        <v>32.181162999999998</v>
      </c>
      <c r="AI27">
        <v>28.090233000000001</v>
      </c>
      <c r="AJ27">
        <f t="shared" si="5"/>
        <v>34.276250000000012</v>
      </c>
    </row>
    <row r="28" spans="1:36" x14ac:dyDescent="0.25">
      <c r="A28" s="1">
        <f t="shared" si="1"/>
        <v>40660</v>
      </c>
      <c r="B28">
        <f t="shared" si="2"/>
        <v>2011</v>
      </c>
      <c r="C28">
        <f t="shared" si="3"/>
        <v>4</v>
      </c>
      <c r="D28">
        <f t="shared" si="4"/>
        <v>27</v>
      </c>
      <c r="E28">
        <v>20110427</v>
      </c>
      <c r="F28">
        <v>34497125</v>
      </c>
      <c r="G28" t="s">
        <v>0</v>
      </c>
      <c r="L28">
        <v>27.475580999999998</v>
      </c>
      <c r="M28">
        <v>26.967441999999998</v>
      </c>
      <c r="N28">
        <v>26.602326000000001</v>
      </c>
      <c r="O28">
        <v>26.350232999999999</v>
      </c>
      <c r="P28">
        <v>26.709070000000001</v>
      </c>
      <c r="Q28">
        <v>28.572558000000001</v>
      </c>
      <c r="R28">
        <v>33.670465</v>
      </c>
      <c r="S28">
        <v>39.329070000000002</v>
      </c>
      <c r="T28">
        <v>42.178604999999997</v>
      </c>
      <c r="U28">
        <v>47.386977000000002</v>
      </c>
      <c r="V28">
        <v>50.983488000000001</v>
      </c>
      <c r="W28">
        <v>51.839767000000002</v>
      </c>
      <c r="X28">
        <v>50.54186</v>
      </c>
      <c r="Y28">
        <v>50.912326</v>
      </c>
      <c r="Z28">
        <v>51.034650999999997</v>
      </c>
      <c r="AA28">
        <v>48.595115999999997</v>
      </c>
      <c r="AB28">
        <v>43.998837000000002</v>
      </c>
      <c r="AC28">
        <v>43.060232999999997</v>
      </c>
      <c r="AD28">
        <v>37.545116</v>
      </c>
      <c r="AE28">
        <v>39.838605000000001</v>
      </c>
      <c r="AF28">
        <v>46.774650999999999</v>
      </c>
      <c r="AG28">
        <v>43.372557999999998</v>
      </c>
      <c r="AH28">
        <v>33.296743999999997</v>
      </c>
      <c r="AI28">
        <v>29.306977</v>
      </c>
      <c r="AJ28">
        <f t="shared" si="5"/>
        <v>39.430968999999997</v>
      </c>
    </row>
    <row r="29" spans="1:36" x14ac:dyDescent="0.25">
      <c r="A29" s="1">
        <f t="shared" si="1"/>
        <v>40661</v>
      </c>
      <c r="B29">
        <f t="shared" si="2"/>
        <v>2011</v>
      </c>
      <c r="C29">
        <f t="shared" si="3"/>
        <v>4</v>
      </c>
      <c r="D29">
        <f t="shared" si="4"/>
        <v>28</v>
      </c>
      <c r="E29">
        <v>20110428</v>
      </c>
      <c r="F29">
        <v>34497125</v>
      </c>
      <c r="G29" t="s">
        <v>0</v>
      </c>
      <c r="L29">
        <v>28.419301999999998</v>
      </c>
      <c r="M29">
        <v>27.421627999999998</v>
      </c>
      <c r="N29">
        <v>26.234884000000001</v>
      </c>
      <c r="O29">
        <v>25.334651000000001</v>
      </c>
      <c r="P29">
        <v>25.962790999999999</v>
      </c>
      <c r="Q29">
        <v>28.564651000000001</v>
      </c>
      <c r="R29">
        <v>32.013255999999998</v>
      </c>
      <c r="S29">
        <v>40.693022999999997</v>
      </c>
      <c r="T29">
        <v>42.091163000000002</v>
      </c>
      <c r="U29">
        <v>41.935580999999999</v>
      </c>
      <c r="V29">
        <v>46.219070000000002</v>
      </c>
      <c r="W29">
        <v>45.015115999999999</v>
      </c>
      <c r="X29">
        <v>42.266278999999997</v>
      </c>
      <c r="Y29">
        <v>41.142791000000003</v>
      </c>
      <c r="Z29">
        <v>40.990465</v>
      </c>
      <c r="AA29">
        <v>37.262791</v>
      </c>
      <c r="AB29">
        <v>34.654418999999997</v>
      </c>
      <c r="AC29">
        <v>33.828139999999998</v>
      </c>
      <c r="AD29">
        <v>32.206279000000002</v>
      </c>
      <c r="AE29">
        <v>34.619767000000003</v>
      </c>
      <c r="AF29">
        <v>43.033487999999998</v>
      </c>
      <c r="AG29">
        <v>42.15907</v>
      </c>
      <c r="AH29">
        <v>32.267674</v>
      </c>
      <c r="AI29">
        <v>28.371162999999999</v>
      </c>
      <c r="AJ29">
        <f t="shared" si="5"/>
        <v>35.529476749999994</v>
      </c>
    </row>
    <row r="30" spans="1:36" x14ac:dyDescent="0.25">
      <c r="A30" s="1">
        <f t="shared" si="1"/>
        <v>40662</v>
      </c>
      <c r="B30">
        <f t="shared" si="2"/>
        <v>2011</v>
      </c>
      <c r="C30">
        <f t="shared" si="3"/>
        <v>4</v>
      </c>
      <c r="D30">
        <f t="shared" si="4"/>
        <v>29</v>
      </c>
      <c r="E30">
        <v>20110429</v>
      </c>
      <c r="F30">
        <v>34497125</v>
      </c>
      <c r="G30" t="s">
        <v>0</v>
      </c>
      <c r="L30">
        <v>26.940465</v>
      </c>
      <c r="M30">
        <v>26.347674000000001</v>
      </c>
      <c r="N30">
        <v>25.637674000000001</v>
      </c>
      <c r="O30">
        <v>25.457674000000001</v>
      </c>
      <c r="P30">
        <v>26.210698000000001</v>
      </c>
      <c r="Q30">
        <v>27.889766999999999</v>
      </c>
      <c r="R30">
        <v>29.948605000000001</v>
      </c>
      <c r="S30">
        <v>35.703488</v>
      </c>
      <c r="T30">
        <v>37.912326</v>
      </c>
      <c r="U30">
        <v>40.547907000000002</v>
      </c>
      <c r="V30">
        <v>40.696976999999997</v>
      </c>
      <c r="W30">
        <v>39.465116000000002</v>
      </c>
      <c r="X30">
        <v>38.391162999999999</v>
      </c>
      <c r="Y30">
        <v>37.165115999999998</v>
      </c>
      <c r="Z30">
        <v>36.202790999999998</v>
      </c>
      <c r="AA30">
        <v>34.327441999999998</v>
      </c>
      <c r="AB30">
        <v>32.947442000000002</v>
      </c>
      <c r="AC30">
        <v>32.297209000000002</v>
      </c>
      <c r="AD30">
        <v>31.543256</v>
      </c>
      <c r="AE30">
        <v>32.174185999999999</v>
      </c>
      <c r="AF30">
        <v>40.366743999999997</v>
      </c>
      <c r="AG30">
        <v>36.498372000000003</v>
      </c>
      <c r="AH30">
        <v>30.369070000000001</v>
      </c>
      <c r="AI30">
        <v>28.542558</v>
      </c>
      <c r="AJ30">
        <f t="shared" si="5"/>
        <v>33.065988333333337</v>
      </c>
    </row>
    <row r="31" spans="1:36" x14ac:dyDescent="0.25">
      <c r="A31" s="1">
        <f t="shared" si="1"/>
        <v>40663</v>
      </c>
      <c r="B31">
        <f t="shared" si="2"/>
        <v>2011</v>
      </c>
      <c r="C31">
        <f t="shared" si="3"/>
        <v>4</v>
      </c>
      <c r="D31">
        <f t="shared" si="4"/>
        <v>30</v>
      </c>
      <c r="E31">
        <v>20110430</v>
      </c>
      <c r="F31">
        <v>34497125</v>
      </c>
      <c r="G31" t="s">
        <v>0</v>
      </c>
      <c r="L31">
        <v>28.040233000000001</v>
      </c>
      <c r="M31">
        <v>27.461162999999999</v>
      </c>
      <c r="N31">
        <v>26.914418999999999</v>
      </c>
      <c r="O31">
        <v>26.465581</v>
      </c>
      <c r="P31">
        <v>26.577209</v>
      </c>
      <c r="Q31">
        <v>27.215814000000002</v>
      </c>
      <c r="R31">
        <v>28.032093</v>
      </c>
      <c r="S31">
        <v>29.413720999999999</v>
      </c>
      <c r="T31">
        <v>35.489069999999998</v>
      </c>
      <c r="U31">
        <v>38.256278999999999</v>
      </c>
      <c r="V31">
        <v>42.963487999999998</v>
      </c>
      <c r="W31">
        <v>39.283487999999998</v>
      </c>
      <c r="X31">
        <v>36.088836999999998</v>
      </c>
      <c r="Y31">
        <v>34.402326000000002</v>
      </c>
      <c r="Z31">
        <v>31.777208999999999</v>
      </c>
      <c r="AA31">
        <v>31.299302000000001</v>
      </c>
      <c r="AB31">
        <v>31.609535000000001</v>
      </c>
      <c r="AC31">
        <v>31.659766999999999</v>
      </c>
      <c r="AD31">
        <v>30.576976999999999</v>
      </c>
      <c r="AE31">
        <v>31.570464999999999</v>
      </c>
      <c r="AF31">
        <v>45.384884</v>
      </c>
      <c r="AG31">
        <v>38.685349000000002</v>
      </c>
      <c r="AH31">
        <v>31.464186000000002</v>
      </c>
      <c r="AI31">
        <v>26.443256000000002</v>
      </c>
      <c r="AJ31">
        <f t="shared" si="5"/>
        <v>32.378110458333339</v>
      </c>
    </row>
    <row r="32" spans="1:36" x14ac:dyDescent="0.25">
      <c r="A32" s="1">
        <f t="shared" si="1"/>
        <v>40664</v>
      </c>
      <c r="B32">
        <f t="shared" si="2"/>
        <v>2011</v>
      </c>
      <c r="C32">
        <f t="shared" si="3"/>
        <v>5</v>
      </c>
      <c r="D32">
        <f t="shared" si="4"/>
        <v>1</v>
      </c>
      <c r="E32">
        <v>20110501</v>
      </c>
      <c r="F32">
        <v>34497125</v>
      </c>
      <c r="G32" t="s">
        <v>0</v>
      </c>
      <c r="L32">
        <v>27.342790999999998</v>
      </c>
      <c r="M32">
        <v>26.293488</v>
      </c>
      <c r="N32">
        <v>26.290929999999999</v>
      </c>
      <c r="O32">
        <v>26.183952999999999</v>
      </c>
      <c r="P32">
        <v>26.173487999999999</v>
      </c>
      <c r="Q32">
        <v>26.635814</v>
      </c>
      <c r="R32">
        <v>26.218605</v>
      </c>
      <c r="S32">
        <v>27.933720999999998</v>
      </c>
      <c r="T32">
        <v>30.743487999999999</v>
      </c>
      <c r="U32">
        <v>32.185814000000001</v>
      </c>
      <c r="V32">
        <v>34.873488000000002</v>
      </c>
      <c r="W32">
        <v>34.360464999999998</v>
      </c>
      <c r="X32">
        <v>33.344650999999999</v>
      </c>
      <c r="Y32">
        <v>32.258605000000003</v>
      </c>
      <c r="Z32">
        <v>32.209069999999997</v>
      </c>
      <c r="AA32">
        <v>32.036977</v>
      </c>
      <c r="AB32">
        <v>32.296743999999997</v>
      </c>
      <c r="AC32">
        <v>33.019302000000003</v>
      </c>
      <c r="AD32">
        <v>34.235813999999998</v>
      </c>
      <c r="AE32">
        <v>34.320698</v>
      </c>
      <c r="AF32">
        <v>53.337674</v>
      </c>
      <c r="AG32">
        <v>46.283721</v>
      </c>
      <c r="AH32">
        <v>36.713487999999998</v>
      </c>
      <c r="AI32">
        <v>30.520465000000002</v>
      </c>
      <c r="AJ32">
        <f t="shared" si="5"/>
        <v>32.325552249999994</v>
      </c>
    </row>
    <row r="33" spans="1:36" x14ac:dyDescent="0.25">
      <c r="A33" s="1">
        <f t="shared" si="1"/>
        <v>40665</v>
      </c>
      <c r="B33">
        <f t="shared" si="2"/>
        <v>2011</v>
      </c>
      <c r="C33">
        <f t="shared" si="3"/>
        <v>5</v>
      </c>
      <c r="D33">
        <f t="shared" si="4"/>
        <v>2</v>
      </c>
      <c r="E33">
        <v>20110502</v>
      </c>
      <c r="F33">
        <v>34497125</v>
      </c>
      <c r="G33" t="s">
        <v>0</v>
      </c>
      <c r="L33">
        <v>27.691859999999998</v>
      </c>
      <c r="M33">
        <v>26.808371999999999</v>
      </c>
      <c r="N33">
        <v>26.072558000000001</v>
      </c>
      <c r="O33">
        <v>26.349302000000002</v>
      </c>
      <c r="P33">
        <v>27.003256</v>
      </c>
      <c r="Q33">
        <v>29.84</v>
      </c>
      <c r="R33">
        <v>34.449302000000003</v>
      </c>
      <c r="S33">
        <v>40.588836999999998</v>
      </c>
      <c r="T33">
        <v>45.689534999999999</v>
      </c>
      <c r="U33">
        <v>48.547209000000002</v>
      </c>
      <c r="V33">
        <v>50.788139999999999</v>
      </c>
      <c r="W33">
        <v>47.642093000000003</v>
      </c>
      <c r="X33">
        <v>47.029535000000003</v>
      </c>
      <c r="Y33">
        <v>44.730697999999997</v>
      </c>
      <c r="Z33">
        <v>43.974651000000001</v>
      </c>
      <c r="AA33">
        <v>39.784419</v>
      </c>
      <c r="AB33">
        <v>42.668371999999998</v>
      </c>
      <c r="AC33">
        <v>44.927441999999999</v>
      </c>
      <c r="AD33">
        <v>40.693953</v>
      </c>
      <c r="AE33">
        <v>40.540464999999998</v>
      </c>
      <c r="AF33">
        <v>54.048836999999999</v>
      </c>
      <c r="AG33">
        <v>46.394883999999998</v>
      </c>
      <c r="AH33">
        <v>35.597673999999998</v>
      </c>
      <c r="AI33">
        <v>32.316512000000003</v>
      </c>
      <c r="AJ33">
        <f t="shared" si="5"/>
        <v>39.340746083333336</v>
      </c>
    </row>
    <row r="34" spans="1:36" x14ac:dyDescent="0.25">
      <c r="A34" s="1">
        <f t="shared" si="1"/>
        <v>40666</v>
      </c>
      <c r="B34">
        <f t="shared" si="2"/>
        <v>2011</v>
      </c>
      <c r="C34">
        <f t="shared" si="3"/>
        <v>5</v>
      </c>
      <c r="D34">
        <f t="shared" si="4"/>
        <v>3</v>
      </c>
      <c r="E34">
        <v>20110503</v>
      </c>
      <c r="F34">
        <v>34497125</v>
      </c>
      <c r="G34" t="s">
        <v>0</v>
      </c>
      <c r="L34">
        <v>31.5</v>
      </c>
      <c r="M34">
        <v>29.529302000000001</v>
      </c>
      <c r="N34">
        <v>28.997674</v>
      </c>
      <c r="O34">
        <v>29.010929999999998</v>
      </c>
      <c r="P34">
        <v>29.473255999999999</v>
      </c>
      <c r="Q34">
        <v>32.521859999999997</v>
      </c>
      <c r="R34">
        <v>37.796743999999997</v>
      </c>
      <c r="S34">
        <v>47.615580999999999</v>
      </c>
      <c r="T34">
        <v>49.517209000000001</v>
      </c>
      <c r="U34">
        <v>53.130465000000001</v>
      </c>
      <c r="V34">
        <v>54.570929999999997</v>
      </c>
      <c r="W34">
        <v>53.872093</v>
      </c>
      <c r="X34">
        <v>56.318837000000002</v>
      </c>
      <c r="Y34">
        <v>56.200698000000003</v>
      </c>
      <c r="Z34">
        <v>52.867674000000001</v>
      </c>
      <c r="AA34">
        <v>49.421860000000002</v>
      </c>
      <c r="AB34">
        <v>48.074883999999997</v>
      </c>
      <c r="AC34">
        <v>47.687441999999997</v>
      </c>
      <c r="AD34">
        <v>46.421860000000002</v>
      </c>
      <c r="AE34">
        <v>44.035116000000002</v>
      </c>
      <c r="AF34">
        <v>56.521859999999997</v>
      </c>
      <c r="AG34">
        <v>50.178604999999997</v>
      </c>
      <c r="AH34">
        <v>38.370697999999997</v>
      </c>
      <c r="AI34">
        <v>33.485581000000003</v>
      </c>
      <c r="AJ34">
        <f t="shared" si="5"/>
        <v>44.046714958333325</v>
      </c>
    </row>
    <row r="35" spans="1:36" x14ac:dyDescent="0.25">
      <c r="A35" s="1">
        <f t="shared" si="1"/>
        <v>40667</v>
      </c>
      <c r="B35">
        <f t="shared" si="2"/>
        <v>2011</v>
      </c>
      <c r="C35">
        <f t="shared" si="3"/>
        <v>5</v>
      </c>
      <c r="D35">
        <f t="shared" si="4"/>
        <v>4</v>
      </c>
      <c r="E35">
        <v>20110504</v>
      </c>
      <c r="F35">
        <v>34497125</v>
      </c>
      <c r="G35" t="s">
        <v>0</v>
      </c>
      <c r="L35">
        <v>32.704650999999998</v>
      </c>
      <c r="M35">
        <v>30.603953000000001</v>
      </c>
      <c r="N35">
        <v>29.71</v>
      </c>
      <c r="O35">
        <v>28.956512</v>
      </c>
      <c r="P35">
        <v>29.47814</v>
      </c>
      <c r="Q35">
        <v>33.903255999999999</v>
      </c>
      <c r="R35">
        <v>43.841394999999999</v>
      </c>
      <c r="S35">
        <v>50.838605000000001</v>
      </c>
      <c r="T35">
        <v>53.403022999999997</v>
      </c>
      <c r="U35">
        <v>53.054419000000003</v>
      </c>
      <c r="V35">
        <v>53.721162999999997</v>
      </c>
      <c r="W35">
        <v>50.220697999999999</v>
      </c>
      <c r="X35">
        <v>49.684185999999997</v>
      </c>
      <c r="Y35">
        <v>48.355348999999997</v>
      </c>
      <c r="Z35">
        <v>47.013255999999998</v>
      </c>
      <c r="AA35">
        <v>43.145116000000002</v>
      </c>
      <c r="AB35">
        <v>43.836744000000003</v>
      </c>
      <c r="AC35">
        <v>45.618372000000001</v>
      </c>
      <c r="AD35">
        <v>42.349767</v>
      </c>
      <c r="AE35">
        <v>42.364418999999998</v>
      </c>
      <c r="AF35">
        <v>58.898139999999998</v>
      </c>
      <c r="AG35">
        <v>50.91</v>
      </c>
      <c r="AH35">
        <v>38.337907000000001</v>
      </c>
      <c r="AI35">
        <v>33.910465000000002</v>
      </c>
      <c r="AJ35">
        <f t="shared" si="5"/>
        <v>43.119147333333331</v>
      </c>
    </row>
    <row r="36" spans="1:36" x14ac:dyDescent="0.25">
      <c r="A36" s="1">
        <f t="shared" si="1"/>
        <v>40668</v>
      </c>
      <c r="B36">
        <f t="shared" si="2"/>
        <v>2011</v>
      </c>
      <c r="C36">
        <f t="shared" si="3"/>
        <v>5</v>
      </c>
      <c r="D36">
        <f t="shared" si="4"/>
        <v>5</v>
      </c>
      <c r="E36">
        <v>20110505</v>
      </c>
      <c r="F36">
        <v>34497125</v>
      </c>
      <c r="G36" t="s">
        <v>0</v>
      </c>
      <c r="L36">
        <v>31.876279</v>
      </c>
      <c r="M36">
        <v>30.639766999999999</v>
      </c>
      <c r="N36">
        <v>30.488140000000001</v>
      </c>
      <c r="O36">
        <v>29.903487999999999</v>
      </c>
      <c r="P36">
        <v>31.653953000000001</v>
      </c>
      <c r="Q36">
        <v>35.043720999999998</v>
      </c>
      <c r="R36">
        <v>43.481859999999998</v>
      </c>
      <c r="S36">
        <v>49.096511999999997</v>
      </c>
      <c r="T36">
        <v>48.212558000000001</v>
      </c>
      <c r="U36">
        <v>45.957208999999999</v>
      </c>
      <c r="V36">
        <v>47.265349000000001</v>
      </c>
      <c r="W36">
        <v>44.264186000000002</v>
      </c>
      <c r="X36">
        <v>42.300697999999997</v>
      </c>
      <c r="Y36">
        <v>41.012791</v>
      </c>
      <c r="Z36">
        <v>40.776744000000001</v>
      </c>
      <c r="AA36">
        <v>38.759766999999997</v>
      </c>
      <c r="AB36">
        <v>37.467674000000002</v>
      </c>
      <c r="AC36">
        <v>35.690930000000002</v>
      </c>
      <c r="AD36">
        <v>33.842557999999997</v>
      </c>
      <c r="AE36">
        <v>34.222326000000002</v>
      </c>
      <c r="AF36">
        <v>47.006047000000002</v>
      </c>
      <c r="AG36">
        <v>43.911163000000002</v>
      </c>
      <c r="AH36">
        <v>34.842326</v>
      </c>
      <c r="AI36">
        <v>31.926977000000001</v>
      </c>
      <c r="AJ36">
        <f t="shared" si="5"/>
        <v>38.73512595833332</v>
      </c>
    </row>
    <row r="37" spans="1:36" x14ac:dyDescent="0.25">
      <c r="A37" s="1">
        <f t="shared" si="1"/>
        <v>40669</v>
      </c>
      <c r="B37">
        <f t="shared" si="2"/>
        <v>2011</v>
      </c>
      <c r="C37">
        <f t="shared" si="3"/>
        <v>5</v>
      </c>
      <c r="D37">
        <f t="shared" si="4"/>
        <v>6</v>
      </c>
      <c r="E37">
        <v>20110506</v>
      </c>
      <c r="F37">
        <v>34497125</v>
      </c>
      <c r="G37" t="s">
        <v>0</v>
      </c>
      <c r="L37">
        <v>29.426977000000001</v>
      </c>
      <c r="M37">
        <v>28.967209</v>
      </c>
      <c r="N37">
        <v>28.358605000000001</v>
      </c>
      <c r="O37">
        <v>28.056279</v>
      </c>
      <c r="P37">
        <v>29.334185999999999</v>
      </c>
      <c r="Q37">
        <v>32.816977000000001</v>
      </c>
      <c r="R37">
        <v>39.578605000000003</v>
      </c>
      <c r="S37">
        <v>45.492558000000002</v>
      </c>
      <c r="T37">
        <v>47.175348999999997</v>
      </c>
      <c r="U37">
        <v>46.642093000000003</v>
      </c>
      <c r="V37">
        <v>47.468837000000001</v>
      </c>
      <c r="W37">
        <v>45.625349</v>
      </c>
      <c r="X37">
        <v>45.519069999999999</v>
      </c>
      <c r="Y37">
        <v>44.092326</v>
      </c>
      <c r="Z37">
        <v>43.097673999999998</v>
      </c>
      <c r="AA37">
        <v>40.443720999999996</v>
      </c>
      <c r="AB37">
        <v>40.78</v>
      </c>
      <c r="AC37">
        <v>38.967906999999997</v>
      </c>
      <c r="AD37">
        <v>35.323720999999999</v>
      </c>
      <c r="AE37">
        <v>34.302326000000001</v>
      </c>
      <c r="AF37">
        <v>42.304186000000001</v>
      </c>
      <c r="AG37">
        <v>38.388837000000002</v>
      </c>
      <c r="AH37">
        <v>32.554186000000001</v>
      </c>
      <c r="AI37">
        <v>30.418372000000002</v>
      </c>
      <c r="AJ37">
        <f t="shared" si="5"/>
        <v>38.130639583333327</v>
      </c>
    </row>
    <row r="38" spans="1:36" x14ac:dyDescent="0.25">
      <c r="A38" s="1">
        <f t="shared" si="1"/>
        <v>40670</v>
      </c>
      <c r="B38">
        <f t="shared" si="2"/>
        <v>2011</v>
      </c>
      <c r="C38">
        <f t="shared" si="3"/>
        <v>5</v>
      </c>
      <c r="D38">
        <f t="shared" si="4"/>
        <v>7</v>
      </c>
      <c r="E38">
        <v>20110507</v>
      </c>
      <c r="F38">
        <v>34497125</v>
      </c>
      <c r="G38" t="s">
        <v>0</v>
      </c>
      <c r="L38">
        <v>28.692093</v>
      </c>
      <c r="M38">
        <v>27.944883999999998</v>
      </c>
      <c r="N38">
        <v>27.646046999999999</v>
      </c>
      <c r="O38">
        <v>27.129069999999999</v>
      </c>
      <c r="P38">
        <v>27.431628</v>
      </c>
      <c r="Q38">
        <v>27.453256</v>
      </c>
      <c r="R38">
        <v>28.015581000000001</v>
      </c>
      <c r="S38">
        <v>28.775348999999999</v>
      </c>
      <c r="T38">
        <v>32.971628000000003</v>
      </c>
      <c r="U38">
        <v>36.812325999999999</v>
      </c>
      <c r="V38">
        <v>37.154418999999997</v>
      </c>
      <c r="W38">
        <v>36.999070000000003</v>
      </c>
      <c r="X38">
        <v>35.593023000000002</v>
      </c>
      <c r="Y38">
        <v>34.459069999999997</v>
      </c>
      <c r="Z38">
        <v>32.828605000000003</v>
      </c>
      <c r="AA38">
        <v>32.733721000000003</v>
      </c>
      <c r="AB38">
        <v>33.000464999999998</v>
      </c>
      <c r="AC38">
        <v>33.093023000000002</v>
      </c>
      <c r="AD38">
        <v>31.483720999999999</v>
      </c>
      <c r="AE38">
        <v>31.72186</v>
      </c>
      <c r="AF38">
        <v>39.984186000000001</v>
      </c>
      <c r="AG38">
        <v>37.941628000000001</v>
      </c>
      <c r="AH38">
        <v>31.721163000000001</v>
      </c>
      <c r="AI38">
        <v>29.456512</v>
      </c>
      <c r="AJ38">
        <f t="shared" si="5"/>
        <v>32.126763666666669</v>
      </c>
    </row>
    <row r="39" spans="1:36" x14ac:dyDescent="0.25">
      <c r="A39" s="1">
        <f t="shared" si="1"/>
        <v>40671</v>
      </c>
      <c r="B39">
        <f t="shared" si="2"/>
        <v>2011</v>
      </c>
      <c r="C39">
        <f t="shared" si="3"/>
        <v>5</v>
      </c>
      <c r="D39">
        <f t="shared" si="4"/>
        <v>8</v>
      </c>
      <c r="E39">
        <v>20110508</v>
      </c>
      <c r="F39">
        <v>34497125</v>
      </c>
      <c r="G39" t="s">
        <v>0</v>
      </c>
      <c r="L39">
        <v>27.042093000000001</v>
      </c>
      <c r="M39">
        <v>26.219535</v>
      </c>
      <c r="N39">
        <v>25.345814000000001</v>
      </c>
      <c r="O39">
        <v>25.100232999999999</v>
      </c>
      <c r="P39">
        <v>25.192791</v>
      </c>
      <c r="Q39">
        <v>25.81</v>
      </c>
      <c r="R39">
        <v>25.65814</v>
      </c>
      <c r="S39">
        <v>26.299766999999999</v>
      </c>
      <c r="T39">
        <v>28.267209000000001</v>
      </c>
      <c r="U39">
        <v>30.830465</v>
      </c>
      <c r="V39">
        <v>30.347906999999999</v>
      </c>
      <c r="W39">
        <v>30.433952999999999</v>
      </c>
      <c r="X39">
        <v>30.485581</v>
      </c>
      <c r="Y39">
        <v>30.183022999999999</v>
      </c>
      <c r="Z39">
        <v>30.473488</v>
      </c>
      <c r="AA39">
        <v>31.049534999999999</v>
      </c>
      <c r="AB39">
        <v>31.119302000000001</v>
      </c>
      <c r="AC39">
        <v>31.053720999999999</v>
      </c>
      <c r="AD39">
        <v>31.605349</v>
      </c>
      <c r="AE39">
        <v>32.530233000000003</v>
      </c>
      <c r="AF39">
        <v>45.249070000000003</v>
      </c>
      <c r="AG39">
        <v>42.213487999999998</v>
      </c>
      <c r="AH39">
        <v>31.844186000000001</v>
      </c>
      <c r="AI39">
        <v>27.797208999999999</v>
      </c>
      <c r="AJ39">
        <f t="shared" si="5"/>
        <v>30.089670499999997</v>
      </c>
    </row>
    <row r="40" spans="1:36" x14ac:dyDescent="0.25">
      <c r="A40" s="1">
        <f t="shared" si="1"/>
        <v>40672</v>
      </c>
      <c r="B40">
        <f t="shared" si="2"/>
        <v>2011</v>
      </c>
      <c r="C40">
        <f t="shared" si="3"/>
        <v>5</v>
      </c>
      <c r="D40">
        <f t="shared" si="4"/>
        <v>9</v>
      </c>
      <c r="E40">
        <v>20110509</v>
      </c>
      <c r="F40">
        <v>34497125</v>
      </c>
      <c r="G40" t="s">
        <v>0</v>
      </c>
      <c r="L40">
        <v>26.644186000000001</v>
      </c>
      <c r="M40">
        <v>26.859535000000001</v>
      </c>
      <c r="N40">
        <v>26.510465</v>
      </c>
      <c r="O40">
        <v>26.017674</v>
      </c>
      <c r="P40">
        <v>26.68</v>
      </c>
      <c r="Q40">
        <v>27.584419</v>
      </c>
      <c r="R40">
        <v>32.403022999999997</v>
      </c>
      <c r="S40">
        <v>37.449302000000003</v>
      </c>
      <c r="T40">
        <v>38.407907000000002</v>
      </c>
      <c r="U40">
        <v>40.785116000000002</v>
      </c>
      <c r="V40">
        <v>44.207208999999999</v>
      </c>
      <c r="W40">
        <v>43.928372000000003</v>
      </c>
      <c r="X40">
        <v>45.317673999999997</v>
      </c>
      <c r="Y40">
        <v>42.095813999999997</v>
      </c>
      <c r="Z40">
        <v>42.100233000000003</v>
      </c>
      <c r="AA40">
        <v>40.131860000000003</v>
      </c>
      <c r="AB40">
        <v>41.276046999999998</v>
      </c>
      <c r="AC40">
        <v>41.387208999999999</v>
      </c>
      <c r="AD40">
        <v>36.523023000000002</v>
      </c>
      <c r="AE40">
        <v>34.512326000000002</v>
      </c>
      <c r="AF40">
        <v>43.758372000000001</v>
      </c>
      <c r="AG40">
        <v>42.031162999999999</v>
      </c>
      <c r="AH40">
        <v>31.970233</v>
      </c>
      <c r="AI40">
        <v>29.228372</v>
      </c>
      <c r="AJ40">
        <f t="shared" si="5"/>
        <v>36.15873058333333</v>
      </c>
    </row>
    <row r="41" spans="1:36" x14ac:dyDescent="0.25">
      <c r="A41" s="1">
        <f t="shared" ref="A41:A104" si="6">DATE(B41,C41,D41)</f>
        <v>40673</v>
      </c>
      <c r="B41">
        <f t="shared" ref="B41:B104" si="7">1*LEFT(E41,4)</f>
        <v>2011</v>
      </c>
      <c r="C41">
        <f t="shared" ref="C41:C104" si="8">1*MID(E41,5,2)</f>
        <v>5</v>
      </c>
      <c r="D41">
        <f t="shared" ref="D41:D104" si="9">1*RIGHT(E41,2)</f>
        <v>10</v>
      </c>
      <c r="E41">
        <v>20110510</v>
      </c>
      <c r="F41">
        <v>34497125</v>
      </c>
      <c r="G41" t="s">
        <v>0</v>
      </c>
      <c r="L41">
        <v>27.848837</v>
      </c>
      <c r="M41">
        <v>26.791395000000001</v>
      </c>
      <c r="N41">
        <v>26.535581000000001</v>
      </c>
      <c r="O41">
        <v>26.140930000000001</v>
      </c>
      <c r="P41">
        <v>26.864186</v>
      </c>
      <c r="Q41">
        <v>30.004186000000001</v>
      </c>
      <c r="R41">
        <v>33.417907</v>
      </c>
      <c r="S41">
        <v>35.676743999999999</v>
      </c>
      <c r="T41">
        <v>36.312325999999999</v>
      </c>
      <c r="U41">
        <v>33.979534999999998</v>
      </c>
      <c r="V41">
        <v>40.580697999999998</v>
      </c>
      <c r="W41">
        <v>41.539535000000001</v>
      </c>
      <c r="X41">
        <v>44.101163</v>
      </c>
      <c r="Y41">
        <v>44.511628000000002</v>
      </c>
      <c r="Z41">
        <v>45.021859999999997</v>
      </c>
      <c r="AA41">
        <v>46.879302000000003</v>
      </c>
      <c r="AB41">
        <v>46.395349000000003</v>
      </c>
      <c r="AC41">
        <v>47.836744000000003</v>
      </c>
      <c r="AD41">
        <v>42.358372000000003</v>
      </c>
      <c r="AE41">
        <v>39.345115999999997</v>
      </c>
      <c r="AF41">
        <v>44.682093000000002</v>
      </c>
      <c r="AG41">
        <v>44.954186</v>
      </c>
      <c r="AH41">
        <v>34.172325999999998</v>
      </c>
      <c r="AI41">
        <v>30.659535000000002</v>
      </c>
      <c r="AJ41">
        <f t="shared" ref="AJ41:AJ104" si="10">AVERAGE(L41:AI41)</f>
        <v>37.358730583333333</v>
      </c>
    </row>
    <row r="42" spans="1:36" x14ac:dyDescent="0.25">
      <c r="A42" s="1">
        <f t="shared" si="6"/>
        <v>40674</v>
      </c>
      <c r="B42">
        <f t="shared" si="7"/>
        <v>2011</v>
      </c>
      <c r="C42">
        <f t="shared" si="8"/>
        <v>5</v>
      </c>
      <c r="D42">
        <f t="shared" si="9"/>
        <v>11</v>
      </c>
      <c r="E42">
        <v>20110511</v>
      </c>
      <c r="F42">
        <v>34497125</v>
      </c>
      <c r="G42" t="s">
        <v>0</v>
      </c>
      <c r="L42">
        <v>29.143256000000001</v>
      </c>
      <c r="M42">
        <v>27.706047000000002</v>
      </c>
      <c r="N42">
        <v>27.18</v>
      </c>
      <c r="O42">
        <v>26.642790999999999</v>
      </c>
      <c r="P42">
        <v>27.679766999999998</v>
      </c>
      <c r="Q42">
        <v>29.798836999999999</v>
      </c>
      <c r="R42">
        <v>34.994419000000001</v>
      </c>
      <c r="S42">
        <v>44.003256</v>
      </c>
      <c r="T42">
        <v>45.688836999999999</v>
      </c>
      <c r="U42">
        <v>45.071395000000003</v>
      </c>
      <c r="V42">
        <v>54.576047000000003</v>
      </c>
      <c r="W42">
        <v>53.31</v>
      </c>
      <c r="X42">
        <v>60.241627999999999</v>
      </c>
      <c r="Y42">
        <v>67.049535000000006</v>
      </c>
      <c r="Z42">
        <v>64.710930000000005</v>
      </c>
      <c r="AA42">
        <v>75.670464999999993</v>
      </c>
      <c r="AB42">
        <v>71.466279</v>
      </c>
      <c r="AC42">
        <v>66.16</v>
      </c>
      <c r="AD42">
        <v>67.921163000000007</v>
      </c>
      <c r="AE42">
        <v>50.558371999999999</v>
      </c>
      <c r="AF42">
        <v>69.421627999999998</v>
      </c>
      <c r="AG42">
        <v>56.036512000000002</v>
      </c>
      <c r="AH42">
        <v>40.899535</v>
      </c>
      <c r="AI42">
        <v>35.032325999999998</v>
      </c>
      <c r="AJ42">
        <f t="shared" si="10"/>
        <v>48.79012604166666</v>
      </c>
    </row>
    <row r="43" spans="1:36" x14ac:dyDescent="0.25">
      <c r="A43" s="1">
        <f t="shared" si="6"/>
        <v>40675</v>
      </c>
      <c r="B43">
        <f t="shared" si="7"/>
        <v>2011</v>
      </c>
      <c r="C43">
        <f t="shared" si="8"/>
        <v>5</v>
      </c>
      <c r="D43">
        <f t="shared" si="9"/>
        <v>12</v>
      </c>
      <c r="E43">
        <v>20110512</v>
      </c>
      <c r="F43">
        <v>34497125</v>
      </c>
      <c r="G43" t="s">
        <v>0</v>
      </c>
      <c r="L43">
        <v>36.179302</v>
      </c>
      <c r="M43">
        <v>33.580930000000002</v>
      </c>
      <c r="N43">
        <v>32.698836999999997</v>
      </c>
      <c r="O43">
        <v>32.163952999999999</v>
      </c>
      <c r="P43">
        <v>32.855581000000001</v>
      </c>
      <c r="Q43">
        <v>35.283023</v>
      </c>
      <c r="R43">
        <v>39.840000000000003</v>
      </c>
      <c r="S43">
        <v>47.201627999999999</v>
      </c>
      <c r="T43">
        <v>48.27093</v>
      </c>
      <c r="U43">
        <v>53.682326000000003</v>
      </c>
      <c r="V43">
        <v>57.049534999999999</v>
      </c>
      <c r="W43">
        <v>63.636977000000002</v>
      </c>
      <c r="X43">
        <v>65.973720999999998</v>
      </c>
      <c r="Y43">
        <v>71.559070000000006</v>
      </c>
      <c r="Z43">
        <v>70.373487999999995</v>
      </c>
      <c r="AA43">
        <v>72.637674000000004</v>
      </c>
      <c r="AB43">
        <v>70.459766999999999</v>
      </c>
      <c r="AC43">
        <v>67.319535000000002</v>
      </c>
      <c r="AD43">
        <v>59.459766999999999</v>
      </c>
      <c r="AE43">
        <v>57.652093000000001</v>
      </c>
      <c r="AF43">
        <v>62.758605000000003</v>
      </c>
      <c r="AG43">
        <v>61.120930000000001</v>
      </c>
      <c r="AH43">
        <v>46.733953</v>
      </c>
      <c r="AI43">
        <v>38.829070000000002</v>
      </c>
      <c r="AJ43">
        <f t="shared" si="10"/>
        <v>52.388362291666652</v>
      </c>
    </row>
    <row r="44" spans="1:36" x14ac:dyDescent="0.25">
      <c r="A44" s="1">
        <f t="shared" si="6"/>
        <v>40676</v>
      </c>
      <c r="B44">
        <f t="shared" si="7"/>
        <v>2011</v>
      </c>
      <c r="C44">
        <f t="shared" si="8"/>
        <v>5</v>
      </c>
      <c r="D44">
        <f t="shared" si="9"/>
        <v>13</v>
      </c>
      <c r="E44">
        <v>20110513</v>
      </c>
      <c r="F44">
        <v>34497125</v>
      </c>
      <c r="G44" t="s">
        <v>0</v>
      </c>
      <c r="L44">
        <v>33.911163000000002</v>
      </c>
      <c r="M44">
        <v>31.734884000000001</v>
      </c>
      <c r="N44">
        <v>29.520697999999999</v>
      </c>
      <c r="O44">
        <v>29.002558000000001</v>
      </c>
      <c r="P44">
        <v>29.714884000000001</v>
      </c>
      <c r="Q44">
        <v>32.993952999999998</v>
      </c>
      <c r="R44">
        <v>35.023023000000002</v>
      </c>
      <c r="S44">
        <v>39.494419000000001</v>
      </c>
      <c r="T44">
        <v>41.013953000000001</v>
      </c>
      <c r="U44">
        <v>44.675581000000001</v>
      </c>
      <c r="V44">
        <v>51.565116000000003</v>
      </c>
      <c r="W44">
        <v>51.599302000000002</v>
      </c>
      <c r="X44">
        <v>53.658605000000001</v>
      </c>
      <c r="Y44">
        <v>54.044884000000003</v>
      </c>
      <c r="Z44">
        <v>50.209302000000001</v>
      </c>
      <c r="AA44">
        <v>50.027442000000001</v>
      </c>
      <c r="AB44">
        <v>49.704650999999998</v>
      </c>
      <c r="AC44">
        <v>43.507907000000003</v>
      </c>
      <c r="AD44">
        <v>40.433953000000002</v>
      </c>
      <c r="AE44">
        <v>37.297907000000002</v>
      </c>
      <c r="AF44">
        <v>41.324651000000003</v>
      </c>
      <c r="AG44">
        <v>39.910232999999998</v>
      </c>
      <c r="AH44">
        <v>36.61186</v>
      </c>
      <c r="AI44">
        <v>33.394185999999998</v>
      </c>
      <c r="AJ44">
        <f t="shared" si="10"/>
        <v>40.848963125000004</v>
      </c>
    </row>
    <row r="45" spans="1:36" x14ac:dyDescent="0.25">
      <c r="A45" s="1">
        <f t="shared" si="6"/>
        <v>40677</v>
      </c>
      <c r="B45">
        <f t="shared" si="7"/>
        <v>2011</v>
      </c>
      <c r="C45">
        <f t="shared" si="8"/>
        <v>5</v>
      </c>
      <c r="D45">
        <f t="shared" si="9"/>
        <v>14</v>
      </c>
      <c r="E45">
        <v>20110514</v>
      </c>
      <c r="F45">
        <v>34497125</v>
      </c>
      <c r="G45" t="s">
        <v>0</v>
      </c>
      <c r="L45">
        <v>34.003256</v>
      </c>
      <c r="M45">
        <v>33.445115999999999</v>
      </c>
      <c r="N45">
        <v>30.956047000000002</v>
      </c>
      <c r="O45">
        <v>29.492093000000001</v>
      </c>
      <c r="P45">
        <v>29.314651000000001</v>
      </c>
      <c r="Q45">
        <v>30.222325999999999</v>
      </c>
      <c r="R45">
        <v>30.266977000000001</v>
      </c>
      <c r="S45">
        <v>35.531395000000003</v>
      </c>
      <c r="T45">
        <v>37.813488</v>
      </c>
      <c r="U45">
        <v>41.391395000000003</v>
      </c>
      <c r="V45">
        <v>46.465814000000002</v>
      </c>
      <c r="W45">
        <v>42.961860000000001</v>
      </c>
      <c r="X45">
        <v>41.399070000000002</v>
      </c>
      <c r="Y45">
        <v>39.338372</v>
      </c>
      <c r="Z45">
        <v>39.345813999999997</v>
      </c>
      <c r="AA45">
        <v>37.723488000000003</v>
      </c>
      <c r="AB45">
        <v>37.833255999999999</v>
      </c>
      <c r="AC45">
        <v>35.451163000000001</v>
      </c>
      <c r="AD45">
        <v>35.204884</v>
      </c>
      <c r="AE45">
        <v>35.127673999999999</v>
      </c>
      <c r="AF45">
        <v>39.797674000000001</v>
      </c>
      <c r="AG45">
        <v>40.493256000000002</v>
      </c>
      <c r="AH45">
        <v>35.227442000000003</v>
      </c>
      <c r="AI45">
        <v>31.056279</v>
      </c>
      <c r="AJ45">
        <f t="shared" si="10"/>
        <v>36.244282916666663</v>
      </c>
    </row>
    <row r="46" spans="1:36" x14ac:dyDescent="0.25">
      <c r="A46" s="1">
        <f t="shared" si="6"/>
        <v>40678</v>
      </c>
      <c r="B46">
        <f t="shared" si="7"/>
        <v>2011</v>
      </c>
      <c r="C46">
        <f t="shared" si="8"/>
        <v>5</v>
      </c>
      <c r="D46">
        <f t="shared" si="9"/>
        <v>15</v>
      </c>
      <c r="E46">
        <v>20110515</v>
      </c>
      <c r="F46">
        <v>34497125</v>
      </c>
      <c r="G46" t="s">
        <v>0</v>
      </c>
      <c r="L46">
        <v>30.784419</v>
      </c>
      <c r="M46">
        <v>29.646046999999999</v>
      </c>
      <c r="N46">
        <v>28.028372000000001</v>
      </c>
      <c r="O46">
        <v>26.941163</v>
      </c>
      <c r="P46">
        <v>26.884419000000001</v>
      </c>
      <c r="Q46">
        <v>26.970697999999999</v>
      </c>
      <c r="R46">
        <v>26.905813999999999</v>
      </c>
      <c r="S46">
        <v>28.276278999999999</v>
      </c>
      <c r="T46">
        <v>32.535814000000002</v>
      </c>
      <c r="U46">
        <v>35.158140000000003</v>
      </c>
      <c r="V46">
        <v>35.593255999999997</v>
      </c>
      <c r="W46">
        <v>36.880000000000003</v>
      </c>
      <c r="X46">
        <v>35.541628000000003</v>
      </c>
      <c r="Y46">
        <v>33.270232999999998</v>
      </c>
      <c r="Z46">
        <v>32.482557999999997</v>
      </c>
      <c r="AA46">
        <v>34.087907000000001</v>
      </c>
      <c r="AB46">
        <v>34.873023000000003</v>
      </c>
      <c r="AC46">
        <v>34.613953000000002</v>
      </c>
      <c r="AD46">
        <v>34.638371999999997</v>
      </c>
      <c r="AE46">
        <v>36.001627999999997</v>
      </c>
      <c r="AF46">
        <v>44.841628</v>
      </c>
      <c r="AG46">
        <v>44.125580999999997</v>
      </c>
      <c r="AH46">
        <v>34.199534999999997</v>
      </c>
      <c r="AI46">
        <v>28.532791</v>
      </c>
      <c r="AJ46">
        <f t="shared" si="10"/>
        <v>32.992219083333332</v>
      </c>
    </row>
    <row r="47" spans="1:36" x14ac:dyDescent="0.25">
      <c r="A47" s="1">
        <f t="shared" si="6"/>
        <v>40679</v>
      </c>
      <c r="B47">
        <f t="shared" si="7"/>
        <v>2011</v>
      </c>
      <c r="C47">
        <f t="shared" si="8"/>
        <v>5</v>
      </c>
      <c r="D47">
        <f t="shared" si="9"/>
        <v>16</v>
      </c>
      <c r="E47">
        <v>20110516</v>
      </c>
      <c r="F47">
        <v>34497125</v>
      </c>
      <c r="G47" t="s">
        <v>0</v>
      </c>
      <c r="L47">
        <v>29.263255999999998</v>
      </c>
      <c r="M47">
        <v>29.29</v>
      </c>
      <c r="N47">
        <v>27.898837</v>
      </c>
      <c r="O47">
        <v>27.405581000000002</v>
      </c>
      <c r="P47">
        <v>27.710232999999999</v>
      </c>
      <c r="Q47">
        <v>30.268139999999999</v>
      </c>
      <c r="R47">
        <v>35.638371999999997</v>
      </c>
      <c r="S47">
        <v>42.359535000000001</v>
      </c>
      <c r="T47">
        <v>49.367209000000003</v>
      </c>
      <c r="U47">
        <v>53.563023000000001</v>
      </c>
      <c r="V47">
        <v>58.374651</v>
      </c>
      <c r="W47">
        <v>56.331628000000002</v>
      </c>
      <c r="X47">
        <v>54.736046999999999</v>
      </c>
      <c r="Y47">
        <v>53.969766999999997</v>
      </c>
      <c r="Z47">
        <v>51.789535000000001</v>
      </c>
      <c r="AA47">
        <v>49.694186000000002</v>
      </c>
      <c r="AB47">
        <v>51.295814</v>
      </c>
      <c r="AC47">
        <v>50.730465000000002</v>
      </c>
      <c r="AD47">
        <v>46.809302000000002</v>
      </c>
      <c r="AE47">
        <v>47.115814</v>
      </c>
      <c r="AF47">
        <v>54.496046999999997</v>
      </c>
      <c r="AG47">
        <v>52.274650999999999</v>
      </c>
      <c r="AH47">
        <v>37.225580999999998</v>
      </c>
      <c r="AI47">
        <v>34.334186000000003</v>
      </c>
      <c r="AJ47">
        <f t="shared" si="10"/>
        <v>43.830910833333327</v>
      </c>
    </row>
    <row r="48" spans="1:36" x14ac:dyDescent="0.25">
      <c r="A48" s="1">
        <f t="shared" si="6"/>
        <v>40680</v>
      </c>
      <c r="B48">
        <f t="shared" si="7"/>
        <v>2011</v>
      </c>
      <c r="C48">
        <f t="shared" si="8"/>
        <v>5</v>
      </c>
      <c r="D48">
        <f t="shared" si="9"/>
        <v>17</v>
      </c>
      <c r="E48">
        <v>20110517</v>
      </c>
      <c r="F48">
        <v>34497125</v>
      </c>
      <c r="G48" t="s">
        <v>0</v>
      </c>
      <c r="L48">
        <v>28.886977000000002</v>
      </c>
      <c r="M48">
        <v>28.318836999999998</v>
      </c>
      <c r="N48">
        <v>27.307673999999999</v>
      </c>
      <c r="O48">
        <v>26.861163000000001</v>
      </c>
      <c r="P48">
        <v>27.346278999999999</v>
      </c>
      <c r="Q48">
        <v>29.213256000000001</v>
      </c>
      <c r="R48">
        <v>34.990698000000002</v>
      </c>
      <c r="S48">
        <v>40.554419000000003</v>
      </c>
      <c r="T48">
        <v>41.863022999999998</v>
      </c>
      <c r="U48">
        <v>45.569302</v>
      </c>
      <c r="V48">
        <v>48.393487999999998</v>
      </c>
      <c r="W48">
        <v>46.693022999999997</v>
      </c>
      <c r="X48">
        <v>47.025813999999997</v>
      </c>
      <c r="Y48">
        <v>46.304186000000001</v>
      </c>
      <c r="Z48">
        <v>44.93</v>
      </c>
      <c r="AA48">
        <v>43.060465000000001</v>
      </c>
      <c r="AB48">
        <v>43.121628000000001</v>
      </c>
      <c r="AC48">
        <v>42.819535000000002</v>
      </c>
      <c r="AD48">
        <v>41.410697999999996</v>
      </c>
      <c r="AE48">
        <v>42.178372000000003</v>
      </c>
      <c r="AF48">
        <v>47.122557999999998</v>
      </c>
      <c r="AG48">
        <v>43.519534999999998</v>
      </c>
      <c r="AH48">
        <v>35.600929999999998</v>
      </c>
      <c r="AI48">
        <v>33.411628</v>
      </c>
      <c r="AJ48">
        <f t="shared" si="10"/>
        <v>39.020978666666657</v>
      </c>
    </row>
    <row r="49" spans="1:36" x14ac:dyDescent="0.25">
      <c r="A49" s="1">
        <f t="shared" si="6"/>
        <v>40681</v>
      </c>
      <c r="B49">
        <f t="shared" si="7"/>
        <v>2011</v>
      </c>
      <c r="C49">
        <f t="shared" si="8"/>
        <v>5</v>
      </c>
      <c r="D49">
        <f t="shared" si="9"/>
        <v>18</v>
      </c>
      <c r="E49">
        <v>20110518</v>
      </c>
      <c r="F49">
        <v>34497125</v>
      </c>
      <c r="G49" t="s">
        <v>0</v>
      </c>
      <c r="L49">
        <v>29.913022999999999</v>
      </c>
      <c r="M49">
        <v>28.794884</v>
      </c>
      <c r="N49">
        <v>28.284185999999998</v>
      </c>
      <c r="O49">
        <v>27.627209000000001</v>
      </c>
      <c r="P49">
        <v>28.344186000000001</v>
      </c>
      <c r="Q49">
        <v>31.714651</v>
      </c>
      <c r="R49">
        <v>38.481163000000002</v>
      </c>
      <c r="S49">
        <v>46.542558</v>
      </c>
      <c r="T49">
        <v>43.906511999999999</v>
      </c>
      <c r="U49">
        <v>44.463952999999997</v>
      </c>
      <c r="V49">
        <v>47.342557999999997</v>
      </c>
      <c r="W49">
        <v>46.093488000000001</v>
      </c>
      <c r="X49">
        <v>45.883721000000001</v>
      </c>
      <c r="Y49">
        <v>45.843952999999999</v>
      </c>
      <c r="Z49">
        <v>45.710698000000001</v>
      </c>
      <c r="AA49">
        <v>45.271394999999998</v>
      </c>
      <c r="AB49">
        <v>44.493487999999999</v>
      </c>
      <c r="AC49">
        <v>45.075349000000003</v>
      </c>
      <c r="AD49">
        <v>45.429766999999998</v>
      </c>
      <c r="AE49">
        <v>41.591394999999999</v>
      </c>
      <c r="AF49">
        <v>45.354185999999999</v>
      </c>
      <c r="AG49">
        <v>46.334884000000002</v>
      </c>
      <c r="AH49">
        <v>41.434185999999997</v>
      </c>
      <c r="AI49">
        <v>35.098837000000003</v>
      </c>
      <c r="AJ49">
        <f t="shared" si="10"/>
        <v>40.376259583333329</v>
      </c>
    </row>
    <row r="50" spans="1:36" x14ac:dyDescent="0.25">
      <c r="A50" s="1">
        <f t="shared" si="6"/>
        <v>40682</v>
      </c>
      <c r="B50">
        <f t="shared" si="7"/>
        <v>2011</v>
      </c>
      <c r="C50">
        <f t="shared" si="8"/>
        <v>5</v>
      </c>
      <c r="D50">
        <f t="shared" si="9"/>
        <v>19</v>
      </c>
      <c r="E50">
        <v>20110519</v>
      </c>
      <c r="F50">
        <v>34497125</v>
      </c>
      <c r="G50" t="s">
        <v>0</v>
      </c>
      <c r="L50">
        <v>31.756046999999999</v>
      </c>
      <c r="M50">
        <v>29.993255999999999</v>
      </c>
      <c r="N50">
        <v>28.803023</v>
      </c>
      <c r="O50">
        <v>27.906744</v>
      </c>
      <c r="P50">
        <v>28.741395000000001</v>
      </c>
      <c r="Q50">
        <v>33.147674000000002</v>
      </c>
      <c r="R50">
        <v>37.553721000000003</v>
      </c>
      <c r="S50">
        <v>42.344186000000001</v>
      </c>
      <c r="T50">
        <v>47.446047</v>
      </c>
      <c r="U50">
        <v>50.336744000000003</v>
      </c>
      <c r="V50">
        <v>51.785348999999997</v>
      </c>
      <c r="W50">
        <v>50.609070000000003</v>
      </c>
      <c r="X50">
        <v>51.005580999999999</v>
      </c>
      <c r="Y50">
        <v>51.694186000000002</v>
      </c>
      <c r="Z50">
        <v>50.504185999999997</v>
      </c>
      <c r="AA50">
        <v>51.058140000000002</v>
      </c>
      <c r="AB50">
        <v>51.98</v>
      </c>
      <c r="AC50">
        <v>50.286977</v>
      </c>
      <c r="AD50">
        <v>49.089534999999998</v>
      </c>
      <c r="AE50">
        <v>43.756278999999999</v>
      </c>
      <c r="AF50">
        <v>54.729301999999997</v>
      </c>
      <c r="AG50">
        <v>48.433256</v>
      </c>
      <c r="AH50">
        <v>36.177906999999998</v>
      </c>
      <c r="AI50">
        <v>33.067442</v>
      </c>
      <c r="AJ50">
        <f t="shared" si="10"/>
        <v>43.008585291666662</v>
      </c>
    </row>
    <row r="51" spans="1:36" x14ac:dyDescent="0.25">
      <c r="A51" s="1">
        <f t="shared" si="6"/>
        <v>40683</v>
      </c>
      <c r="B51">
        <f t="shared" si="7"/>
        <v>2011</v>
      </c>
      <c r="C51">
        <f t="shared" si="8"/>
        <v>5</v>
      </c>
      <c r="D51">
        <f t="shared" si="9"/>
        <v>20</v>
      </c>
      <c r="E51">
        <v>20110520</v>
      </c>
      <c r="F51">
        <v>34497125</v>
      </c>
      <c r="G51" t="s">
        <v>0</v>
      </c>
      <c r="L51">
        <v>32.927906999999998</v>
      </c>
      <c r="M51">
        <v>30.238140000000001</v>
      </c>
      <c r="N51">
        <v>28.509070000000001</v>
      </c>
      <c r="O51">
        <v>27.424185999999999</v>
      </c>
      <c r="P51">
        <v>28.831395000000001</v>
      </c>
      <c r="Q51">
        <v>32.843952999999999</v>
      </c>
      <c r="R51">
        <v>37.982326</v>
      </c>
      <c r="S51">
        <v>41.721395000000001</v>
      </c>
      <c r="T51">
        <v>44.942791</v>
      </c>
      <c r="U51">
        <v>45.963023</v>
      </c>
      <c r="V51">
        <v>50.604419</v>
      </c>
      <c r="W51">
        <v>50.307209</v>
      </c>
      <c r="X51">
        <v>52.726743999999997</v>
      </c>
      <c r="Y51">
        <v>54.777906999999999</v>
      </c>
      <c r="Z51">
        <v>53.245814000000003</v>
      </c>
      <c r="AA51">
        <v>53.113487999999997</v>
      </c>
      <c r="AB51">
        <v>53.359535000000001</v>
      </c>
      <c r="AC51">
        <v>48.930464999999998</v>
      </c>
      <c r="AD51">
        <v>44.261628000000002</v>
      </c>
      <c r="AE51">
        <v>40.537674000000003</v>
      </c>
      <c r="AF51">
        <v>45.658372</v>
      </c>
      <c r="AG51">
        <v>43.852558000000002</v>
      </c>
      <c r="AH51">
        <v>39.119301999999998</v>
      </c>
      <c r="AI51">
        <v>33.900697999999998</v>
      </c>
      <c r="AJ51">
        <f t="shared" si="10"/>
        <v>42.324166625000004</v>
      </c>
    </row>
    <row r="52" spans="1:36" x14ac:dyDescent="0.25">
      <c r="A52" s="1">
        <f t="shared" si="6"/>
        <v>40684</v>
      </c>
      <c r="B52">
        <f t="shared" si="7"/>
        <v>2011</v>
      </c>
      <c r="C52">
        <f t="shared" si="8"/>
        <v>5</v>
      </c>
      <c r="D52">
        <f t="shared" si="9"/>
        <v>21</v>
      </c>
      <c r="E52">
        <v>20110521</v>
      </c>
      <c r="F52">
        <v>34497125</v>
      </c>
      <c r="G52" t="s">
        <v>0</v>
      </c>
      <c r="L52">
        <v>32.056744000000002</v>
      </c>
      <c r="M52">
        <v>29.003952999999999</v>
      </c>
      <c r="N52">
        <v>27.378371999999999</v>
      </c>
      <c r="O52">
        <v>25.963023</v>
      </c>
      <c r="P52">
        <v>25.896512000000001</v>
      </c>
      <c r="Q52">
        <v>27.017674</v>
      </c>
      <c r="R52">
        <v>27.456744</v>
      </c>
      <c r="S52">
        <v>31.180465000000002</v>
      </c>
      <c r="T52">
        <v>33.612326000000003</v>
      </c>
      <c r="U52">
        <v>37.643487999999998</v>
      </c>
      <c r="V52">
        <v>41.454884</v>
      </c>
      <c r="W52">
        <v>43.428604999999997</v>
      </c>
      <c r="X52">
        <v>44.802092999999999</v>
      </c>
      <c r="Y52">
        <v>45.629534999999997</v>
      </c>
      <c r="Z52">
        <v>45.678604999999997</v>
      </c>
      <c r="AA52">
        <v>47.837907000000001</v>
      </c>
      <c r="AB52">
        <v>52.455115999999997</v>
      </c>
      <c r="AC52">
        <v>50.266047</v>
      </c>
      <c r="AD52">
        <v>45.604883999999998</v>
      </c>
      <c r="AE52">
        <v>39.840232999999998</v>
      </c>
      <c r="AF52">
        <v>44.322791000000002</v>
      </c>
      <c r="AG52">
        <v>47.215581</v>
      </c>
      <c r="AH52">
        <v>35.954650999999998</v>
      </c>
      <c r="AI52">
        <v>33.256512000000001</v>
      </c>
      <c r="AJ52">
        <f t="shared" si="10"/>
        <v>38.123197708333336</v>
      </c>
    </row>
    <row r="53" spans="1:36" x14ac:dyDescent="0.25">
      <c r="A53" s="1">
        <f t="shared" si="6"/>
        <v>40685</v>
      </c>
      <c r="B53">
        <f t="shared" si="7"/>
        <v>2011</v>
      </c>
      <c r="C53">
        <f t="shared" si="8"/>
        <v>5</v>
      </c>
      <c r="D53">
        <f t="shared" si="9"/>
        <v>22</v>
      </c>
      <c r="E53">
        <v>20110522</v>
      </c>
      <c r="F53">
        <v>34497125</v>
      </c>
      <c r="G53" t="s">
        <v>0</v>
      </c>
      <c r="L53">
        <v>32.934418999999998</v>
      </c>
      <c r="M53">
        <v>29.903953000000001</v>
      </c>
      <c r="N53">
        <v>27.966743999999998</v>
      </c>
      <c r="O53">
        <v>26.783721</v>
      </c>
      <c r="P53">
        <v>26.673023000000001</v>
      </c>
      <c r="Q53">
        <v>26.752558000000001</v>
      </c>
      <c r="R53">
        <v>26.357907000000001</v>
      </c>
      <c r="S53">
        <v>28.475580999999998</v>
      </c>
      <c r="T53">
        <v>31.316047000000001</v>
      </c>
      <c r="U53">
        <v>34.887673999999997</v>
      </c>
      <c r="V53">
        <v>37.917209</v>
      </c>
      <c r="W53">
        <v>40.862558</v>
      </c>
      <c r="X53">
        <v>46.932558</v>
      </c>
      <c r="Y53">
        <v>46.250233000000001</v>
      </c>
      <c r="Z53">
        <v>49.001860000000001</v>
      </c>
      <c r="AA53">
        <v>52.966743999999998</v>
      </c>
      <c r="AB53">
        <v>57.461395000000003</v>
      </c>
      <c r="AC53">
        <v>57.638371999999997</v>
      </c>
      <c r="AD53">
        <v>50.052557999999998</v>
      </c>
      <c r="AE53">
        <v>44.559534999999997</v>
      </c>
      <c r="AF53">
        <v>58.677441999999999</v>
      </c>
      <c r="AG53">
        <v>51.234650999999999</v>
      </c>
      <c r="AH53">
        <v>37.619534999999999</v>
      </c>
      <c r="AI53">
        <v>33.250464999999998</v>
      </c>
      <c r="AJ53">
        <f t="shared" si="10"/>
        <v>39.853197583333333</v>
      </c>
    </row>
    <row r="54" spans="1:36" x14ac:dyDescent="0.25">
      <c r="A54" s="1">
        <f t="shared" si="6"/>
        <v>40686</v>
      </c>
      <c r="B54">
        <f t="shared" si="7"/>
        <v>2011</v>
      </c>
      <c r="C54">
        <f t="shared" si="8"/>
        <v>5</v>
      </c>
      <c r="D54">
        <f t="shared" si="9"/>
        <v>23</v>
      </c>
      <c r="E54">
        <v>20110523</v>
      </c>
      <c r="F54">
        <v>34497125</v>
      </c>
      <c r="G54" t="s">
        <v>0</v>
      </c>
      <c r="L54">
        <v>29.239535</v>
      </c>
      <c r="M54">
        <v>27.301628000000001</v>
      </c>
      <c r="N54">
        <v>26.396512000000001</v>
      </c>
      <c r="O54">
        <v>25.449301999999999</v>
      </c>
      <c r="P54">
        <v>26.110465000000001</v>
      </c>
      <c r="Q54">
        <v>27.670233</v>
      </c>
      <c r="R54">
        <v>30.060465000000001</v>
      </c>
      <c r="S54">
        <v>36.874651</v>
      </c>
      <c r="T54">
        <v>40.557673999999999</v>
      </c>
      <c r="U54">
        <v>47.326047000000003</v>
      </c>
      <c r="V54">
        <v>54.443953</v>
      </c>
      <c r="W54">
        <v>57.533952999999997</v>
      </c>
      <c r="X54">
        <v>60.817906999999998</v>
      </c>
      <c r="Y54">
        <v>66.770697999999996</v>
      </c>
      <c r="Z54">
        <v>68.370232999999999</v>
      </c>
      <c r="AA54">
        <v>74.797906999999995</v>
      </c>
      <c r="AB54">
        <v>70.716977</v>
      </c>
      <c r="AC54">
        <v>68.666279000000003</v>
      </c>
      <c r="AD54">
        <v>63.118836999999999</v>
      </c>
      <c r="AE54">
        <v>54.513953000000001</v>
      </c>
      <c r="AF54">
        <v>64.729302000000004</v>
      </c>
      <c r="AG54">
        <v>56.163488000000001</v>
      </c>
      <c r="AH54">
        <v>42.18186</v>
      </c>
      <c r="AI54">
        <v>32.977209000000002</v>
      </c>
      <c r="AJ54">
        <f t="shared" si="10"/>
        <v>48.032877833333323</v>
      </c>
    </row>
    <row r="55" spans="1:36" x14ac:dyDescent="0.25">
      <c r="A55" s="1">
        <f t="shared" si="6"/>
        <v>40687</v>
      </c>
      <c r="B55">
        <f t="shared" si="7"/>
        <v>2011</v>
      </c>
      <c r="C55">
        <f t="shared" si="8"/>
        <v>5</v>
      </c>
      <c r="D55">
        <f t="shared" si="9"/>
        <v>24</v>
      </c>
      <c r="E55">
        <v>20110524</v>
      </c>
      <c r="F55">
        <v>34497125</v>
      </c>
      <c r="G55" t="s">
        <v>0</v>
      </c>
      <c r="L55">
        <v>29.462092999999999</v>
      </c>
      <c r="M55">
        <v>27.537673999999999</v>
      </c>
      <c r="N55">
        <v>26.654185999999999</v>
      </c>
      <c r="O55">
        <v>25.968371999999999</v>
      </c>
      <c r="P55">
        <v>26.52814</v>
      </c>
      <c r="Q55">
        <v>28.763953000000001</v>
      </c>
      <c r="R55">
        <v>31.248372</v>
      </c>
      <c r="S55">
        <v>35.286977</v>
      </c>
      <c r="T55">
        <v>37.091859999999997</v>
      </c>
      <c r="U55">
        <v>41.998139999999999</v>
      </c>
      <c r="V55">
        <v>47.136977000000002</v>
      </c>
      <c r="W55">
        <v>51.107906999999997</v>
      </c>
      <c r="X55">
        <v>54.949767000000001</v>
      </c>
      <c r="Y55">
        <v>58.396743999999998</v>
      </c>
      <c r="Z55">
        <v>59.460698000000001</v>
      </c>
      <c r="AA55">
        <v>59.646512000000001</v>
      </c>
      <c r="AB55">
        <v>58.036047000000003</v>
      </c>
      <c r="AC55">
        <v>55.619301999999998</v>
      </c>
      <c r="AD55">
        <v>49.38</v>
      </c>
      <c r="AE55">
        <v>45.715581</v>
      </c>
      <c r="AF55">
        <v>48.868139999999997</v>
      </c>
      <c r="AG55">
        <v>45.359302</v>
      </c>
      <c r="AH55">
        <v>35.517442000000003</v>
      </c>
      <c r="AI55">
        <v>31.670698000000002</v>
      </c>
      <c r="AJ55">
        <f t="shared" si="10"/>
        <v>42.141870166666671</v>
      </c>
    </row>
    <row r="56" spans="1:36" x14ac:dyDescent="0.25">
      <c r="A56" s="1">
        <f t="shared" si="6"/>
        <v>40688</v>
      </c>
      <c r="B56">
        <f t="shared" si="7"/>
        <v>2011</v>
      </c>
      <c r="C56">
        <f t="shared" si="8"/>
        <v>5</v>
      </c>
      <c r="D56">
        <f t="shared" si="9"/>
        <v>25</v>
      </c>
      <c r="E56">
        <v>20110525</v>
      </c>
      <c r="F56">
        <v>34497125</v>
      </c>
      <c r="G56" t="s">
        <v>0</v>
      </c>
      <c r="L56">
        <v>27.935116000000001</v>
      </c>
      <c r="M56">
        <v>26.873256000000001</v>
      </c>
      <c r="N56">
        <v>25.801860000000001</v>
      </c>
      <c r="O56">
        <v>24.673023000000001</v>
      </c>
      <c r="P56">
        <v>25.241627999999999</v>
      </c>
      <c r="Q56">
        <v>27.687208999999999</v>
      </c>
      <c r="R56">
        <v>29.016279000000001</v>
      </c>
      <c r="S56">
        <v>33.983023000000003</v>
      </c>
      <c r="T56">
        <v>35.674650999999997</v>
      </c>
      <c r="U56">
        <v>37.951394999999998</v>
      </c>
      <c r="V56">
        <v>42.403720999999997</v>
      </c>
      <c r="W56">
        <v>43.810465000000001</v>
      </c>
      <c r="X56">
        <v>47.069535000000002</v>
      </c>
      <c r="Y56">
        <v>49.385115999999996</v>
      </c>
      <c r="Z56">
        <v>53.057209</v>
      </c>
      <c r="AA56">
        <v>58.398837</v>
      </c>
      <c r="AB56">
        <v>57.787208999999997</v>
      </c>
      <c r="AC56">
        <v>52.970464999999997</v>
      </c>
      <c r="AD56">
        <v>45.453721000000002</v>
      </c>
      <c r="AE56">
        <v>42.364185999999997</v>
      </c>
      <c r="AF56">
        <v>43.604419</v>
      </c>
      <c r="AG56">
        <v>42.911394999999999</v>
      </c>
      <c r="AH56">
        <v>34.121628000000001</v>
      </c>
      <c r="AI56">
        <v>32.139535000000002</v>
      </c>
      <c r="AJ56">
        <f t="shared" si="10"/>
        <v>39.179786708333332</v>
      </c>
    </row>
    <row r="57" spans="1:36" x14ac:dyDescent="0.25">
      <c r="A57" s="1">
        <f t="shared" si="6"/>
        <v>40689</v>
      </c>
      <c r="B57">
        <f t="shared" si="7"/>
        <v>2011</v>
      </c>
      <c r="C57">
        <f t="shared" si="8"/>
        <v>5</v>
      </c>
      <c r="D57">
        <f t="shared" si="9"/>
        <v>26</v>
      </c>
      <c r="E57">
        <v>20110526</v>
      </c>
      <c r="F57">
        <v>34497125</v>
      </c>
      <c r="G57" t="s">
        <v>0</v>
      </c>
      <c r="L57">
        <v>29.279534999999999</v>
      </c>
      <c r="M57">
        <v>27.832791</v>
      </c>
      <c r="N57">
        <v>26.667674000000002</v>
      </c>
      <c r="O57">
        <v>25.786511999999998</v>
      </c>
      <c r="P57">
        <v>26.514883999999999</v>
      </c>
      <c r="Q57">
        <v>28.195581000000001</v>
      </c>
      <c r="R57">
        <v>30.861395000000002</v>
      </c>
      <c r="S57">
        <v>38.33</v>
      </c>
      <c r="T57">
        <v>40.095348999999999</v>
      </c>
      <c r="U57">
        <v>45.85</v>
      </c>
      <c r="V57">
        <v>52.746512000000003</v>
      </c>
      <c r="W57">
        <v>56.397441999999998</v>
      </c>
      <c r="X57">
        <v>59.312790999999997</v>
      </c>
      <c r="Y57">
        <v>62.541162999999997</v>
      </c>
      <c r="Z57">
        <v>65.087674000000007</v>
      </c>
      <c r="AA57">
        <v>70.034186000000005</v>
      </c>
      <c r="AB57">
        <v>67.730698000000004</v>
      </c>
      <c r="AC57">
        <v>63.657442000000003</v>
      </c>
      <c r="AD57">
        <v>56.412790999999999</v>
      </c>
      <c r="AE57">
        <v>51.689767000000003</v>
      </c>
      <c r="AF57">
        <v>58.36</v>
      </c>
      <c r="AG57">
        <v>52.387906999999998</v>
      </c>
      <c r="AH57">
        <v>39.704186</v>
      </c>
      <c r="AI57">
        <v>32.817442</v>
      </c>
      <c r="AJ57">
        <f t="shared" si="10"/>
        <v>46.178905083333326</v>
      </c>
    </row>
    <row r="58" spans="1:36" x14ac:dyDescent="0.25">
      <c r="A58" s="1">
        <f t="shared" si="6"/>
        <v>40690</v>
      </c>
      <c r="B58">
        <f t="shared" si="7"/>
        <v>2011</v>
      </c>
      <c r="C58">
        <f t="shared" si="8"/>
        <v>5</v>
      </c>
      <c r="D58">
        <f t="shared" si="9"/>
        <v>27</v>
      </c>
      <c r="E58">
        <v>20110527</v>
      </c>
      <c r="F58">
        <v>34497125</v>
      </c>
      <c r="G58" t="s">
        <v>0</v>
      </c>
      <c r="L58">
        <v>30.577209</v>
      </c>
      <c r="M58">
        <v>28.149535</v>
      </c>
      <c r="N58">
        <v>27.127907</v>
      </c>
      <c r="O58">
        <v>26.525814</v>
      </c>
      <c r="P58">
        <v>26.743487999999999</v>
      </c>
      <c r="Q58">
        <v>28.392326000000001</v>
      </c>
      <c r="R58">
        <v>31.109069999999999</v>
      </c>
      <c r="S58">
        <v>35.000233000000001</v>
      </c>
      <c r="T58">
        <v>36.908372</v>
      </c>
      <c r="U58">
        <v>41.363953000000002</v>
      </c>
      <c r="V58">
        <v>46.413023000000003</v>
      </c>
      <c r="W58">
        <v>50.516047</v>
      </c>
      <c r="X58">
        <v>53.826047000000003</v>
      </c>
      <c r="Y58">
        <v>58.53</v>
      </c>
      <c r="Z58">
        <v>61.213952999999997</v>
      </c>
      <c r="AA58">
        <v>61.479534999999998</v>
      </c>
      <c r="AB58">
        <v>57.634650999999998</v>
      </c>
      <c r="AC58">
        <v>47.598371999999998</v>
      </c>
      <c r="AD58">
        <v>42.237209</v>
      </c>
      <c r="AE58">
        <v>37.761395</v>
      </c>
      <c r="AF58">
        <v>38.929302</v>
      </c>
      <c r="AG58">
        <v>40.893487999999998</v>
      </c>
      <c r="AH58">
        <v>34.266744000000003</v>
      </c>
      <c r="AI58">
        <v>30.111395000000002</v>
      </c>
      <c r="AJ58">
        <f t="shared" si="10"/>
        <v>40.554544500000006</v>
      </c>
    </row>
    <row r="59" spans="1:36" x14ac:dyDescent="0.25">
      <c r="A59" s="1">
        <f t="shared" si="6"/>
        <v>40691</v>
      </c>
      <c r="B59">
        <f t="shared" si="7"/>
        <v>2011</v>
      </c>
      <c r="C59">
        <f t="shared" si="8"/>
        <v>5</v>
      </c>
      <c r="D59">
        <f t="shared" si="9"/>
        <v>28</v>
      </c>
      <c r="E59">
        <v>20110528</v>
      </c>
      <c r="F59">
        <v>34497125</v>
      </c>
      <c r="G59" t="s">
        <v>0</v>
      </c>
      <c r="L59">
        <v>30.688604999999999</v>
      </c>
      <c r="M59">
        <v>30.316511999999999</v>
      </c>
      <c r="N59">
        <v>28.77</v>
      </c>
      <c r="O59">
        <v>26.780930000000001</v>
      </c>
      <c r="P59">
        <v>27.023022999999998</v>
      </c>
      <c r="Q59">
        <v>27.132093000000001</v>
      </c>
      <c r="R59">
        <v>27.951163000000001</v>
      </c>
      <c r="S59">
        <v>30.932326</v>
      </c>
      <c r="T59">
        <v>32.690697999999998</v>
      </c>
      <c r="U59">
        <v>34.681628000000003</v>
      </c>
      <c r="V59">
        <v>37.417907</v>
      </c>
      <c r="W59">
        <v>40.232326</v>
      </c>
      <c r="X59">
        <v>40.241163</v>
      </c>
      <c r="Y59">
        <v>40.743721000000001</v>
      </c>
      <c r="Z59">
        <v>40.986744000000002</v>
      </c>
      <c r="AA59">
        <v>41.442326000000001</v>
      </c>
      <c r="AB59">
        <v>41.66093</v>
      </c>
      <c r="AC59">
        <v>41.923023000000001</v>
      </c>
      <c r="AD59">
        <v>40.249070000000003</v>
      </c>
      <c r="AE59">
        <v>36.270000000000003</v>
      </c>
      <c r="AF59">
        <v>39.345813999999997</v>
      </c>
      <c r="AG59">
        <v>40.500929999999997</v>
      </c>
      <c r="AH59">
        <v>33.935580999999999</v>
      </c>
      <c r="AI59">
        <v>31.063488</v>
      </c>
      <c r="AJ59">
        <f t="shared" si="10"/>
        <v>35.124166708333327</v>
      </c>
    </row>
    <row r="60" spans="1:36" x14ac:dyDescent="0.25">
      <c r="A60" s="1">
        <f t="shared" si="6"/>
        <v>40692</v>
      </c>
      <c r="B60">
        <f t="shared" si="7"/>
        <v>2011</v>
      </c>
      <c r="C60">
        <f t="shared" si="8"/>
        <v>5</v>
      </c>
      <c r="D60">
        <f t="shared" si="9"/>
        <v>29</v>
      </c>
      <c r="E60">
        <v>20110529</v>
      </c>
      <c r="F60">
        <v>34497125</v>
      </c>
      <c r="G60" t="s">
        <v>0</v>
      </c>
      <c r="L60">
        <v>28.878605</v>
      </c>
      <c r="M60">
        <v>27.225349000000001</v>
      </c>
      <c r="N60">
        <v>26.644884000000001</v>
      </c>
      <c r="O60">
        <v>25.517907000000001</v>
      </c>
      <c r="P60">
        <v>25.315349000000001</v>
      </c>
      <c r="Q60">
        <v>25.514185999999999</v>
      </c>
      <c r="R60">
        <v>24.849767</v>
      </c>
      <c r="S60">
        <v>26.137208999999999</v>
      </c>
      <c r="T60">
        <v>28.626279</v>
      </c>
      <c r="U60">
        <v>30.879069999999999</v>
      </c>
      <c r="V60">
        <v>34.043488000000004</v>
      </c>
      <c r="W60">
        <v>36.437209000000003</v>
      </c>
      <c r="X60">
        <v>38.935116000000001</v>
      </c>
      <c r="Y60">
        <v>40.318837000000002</v>
      </c>
      <c r="Z60">
        <v>43.801163000000003</v>
      </c>
      <c r="AA60">
        <v>49.336976999999997</v>
      </c>
      <c r="AB60">
        <v>51.474651000000001</v>
      </c>
      <c r="AC60">
        <v>46.434418999999998</v>
      </c>
      <c r="AD60">
        <v>39.158140000000003</v>
      </c>
      <c r="AE60">
        <v>37.628605</v>
      </c>
      <c r="AF60">
        <v>38.585813999999999</v>
      </c>
      <c r="AG60">
        <v>44.153720999999997</v>
      </c>
      <c r="AH60">
        <v>34.547441999999997</v>
      </c>
      <c r="AI60">
        <v>30.23</v>
      </c>
      <c r="AJ60">
        <f t="shared" si="10"/>
        <v>34.77809112500001</v>
      </c>
    </row>
    <row r="61" spans="1:36" x14ac:dyDescent="0.25">
      <c r="A61" s="1">
        <f t="shared" si="6"/>
        <v>40693</v>
      </c>
      <c r="B61">
        <f t="shared" si="7"/>
        <v>2011</v>
      </c>
      <c r="C61">
        <f t="shared" si="8"/>
        <v>5</v>
      </c>
      <c r="D61">
        <f t="shared" si="9"/>
        <v>30</v>
      </c>
      <c r="E61">
        <v>20110530</v>
      </c>
      <c r="F61">
        <v>34497125</v>
      </c>
      <c r="G61" t="s">
        <v>0</v>
      </c>
      <c r="L61">
        <v>28.883953000000002</v>
      </c>
      <c r="M61">
        <v>26.813953000000001</v>
      </c>
      <c r="N61">
        <v>26.020233000000001</v>
      </c>
      <c r="O61">
        <v>25.034419</v>
      </c>
      <c r="P61">
        <v>24.980698</v>
      </c>
      <c r="Q61">
        <v>25.264883999999999</v>
      </c>
      <c r="R61">
        <v>25.636977000000002</v>
      </c>
      <c r="S61">
        <v>28.402325999999999</v>
      </c>
      <c r="T61">
        <v>30.783721</v>
      </c>
      <c r="U61">
        <v>35.109535000000001</v>
      </c>
      <c r="V61">
        <v>38.966047000000003</v>
      </c>
      <c r="W61">
        <v>44.244883999999999</v>
      </c>
      <c r="X61">
        <v>50.923487999999999</v>
      </c>
      <c r="Y61">
        <v>53.480232999999998</v>
      </c>
      <c r="Z61">
        <v>56.929070000000003</v>
      </c>
      <c r="AA61">
        <v>65.455348999999998</v>
      </c>
      <c r="AB61">
        <v>71.330233000000007</v>
      </c>
      <c r="AC61">
        <v>67.567673999999997</v>
      </c>
      <c r="AD61">
        <v>55.262326000000002</v>
      </c>
      <c r="AE61">
        <v>52.720464999999997</v>
      </c>
      <c r="AF61">
        <v>55.496977000000001</v>
      </c>
      <c r="AG61">
        <v>53.097208999999999</v>
      </c>
      <c r="AH61">
        <v>45.271394999999998</v>
      </c>
      <c r="AI61">
        <v>31.358371999999999</v>
      </c>
      <c r="AJ61">
        <f t="shared" si="10"/>
        <v>42.459767541666672</v>
      </c>
    </row>
    <row r="62" spans="1:36" x14ac:dyDescent="0.25">
      <c r="A62" s="1">
        <f t="shared" si="6"/>
        <v>40694</v>
      </c>
      <c r="B62">
        <f t="shared" si="7"/>
        <v>2011</v>
      </c>
      <c r="C62">
        <f t="shared" si="8"/>
        <v>5</v>
      </c>
      <c r="D62">
        <f t="shared" si="9"/>
        <v>31</v>
      </c>
      <c r="E62">
        <v>20110531</v>
      </c>
      <c r="F62">
        <v>34497125</v>
      </c>
      <c r="G62" t="s">
        <v>0</v>
      </c>
      <c r="L62">
        <v>33.965814000000002</v>
      </c>
      <c r="M62">
        <v>29.904185999999999</v>
      </c>
      <c r="N62">
        <v>30.003022999999999</v>
      </c>
      <c r="O62">
        <v>29.190232999999999</v>
      </c>
      <c r="P62">
        <v>28.576279</v>
      </c>
      <c r="Q62">
        <v>30.110465000000001</v>
      </c>
      <c r="R62">
        <v>34.149301999999999</v>
      </c>
      <c r="S62">
        <v>44.471395000000001</v>
      </c>
      <c r="T62">
        <v>51.557673999999999</v>
      </c>
      <c r="U62">
        <v>59.080233</v>
      </c>
      <c r="V62">
        <v>73.238140000000001</v>
      </c>
      <c r="W62">
        <v>80.226743999999997</v>
      </c>
      <c r="X62">
        <v>88.555813999999998</v>
      </c>
      <c r="Y62">
        <v>101.17348800000001</v>
      </c>
      <c r="Z62">
        <v>110.58232599999999</v>
      </c>
      <c r="AA62">
        <v>116.827907</v>
      </c>
      <c r="AB62">
        <v>119.23907</v>
      </c>
      <c r="AC62">
        <v>107.044419</v>
      </c>
      <c r="AD62">
        <v>87.610232999999994</v>
      </c>
      <c r="AE62">
        <v>76.246511999999996</v>
      </c>
      <c r="AF62">
        <v>79.163256000000004</v>
      </c>
      <c r="AG62">
        <v>72.181162999999998</v>
      </c>
      <c r="AH62">
        <v>52.59093</v>
      </c>
      <c r="AI62">
        <v>36.894883999999998</v>
      </c>
      <c r="AJ62">
        <f t="shared" si="10"/>
        <v>65.524312083333342</v>
      </c>
    </row>
    <row r="63" spans="1:36" x14ac:dyDescent="0.25">
      <c r="A63" s="1">
        <f t="shared" si="6"/>
        <v>40695</v>
      </c>
      <c r="B63">
        <f t="shared" si="7"/>
        <v>2011</v>
      </c>
      <c r="C63">
        <f t="shared" si="8"/>
        <v>6</v>
      </c>
      <c r="D63">
        <f t="shared" si="9"/>
        <v>1</v>
      </c>
      <c r="E63">
        <v>20110601</v>
      </c>
      <c r="F63">
        <v>34497125</v>
      </c>
      <c r="G63" t="s">
        <v>0</v>
      </c>
      <c r="L63">
        <v>40.279302000000001</v>
      </c>
      <c r="M63">
        <v>38.303255999999998</v>
      </c>
      <c r="N63">
        <v>33.76</v>
      </c>
      <c r="O63">
        <v>31.067442</v>
      </c>
      <c r="P63">
        <v>31.273952999999999</v>
      </c>
      <c r="Q63">
        <v>33.366047000000002</v>
      </c>
      <c r="R63">
        <v>38.273023000000002</v>
      </c>
      <c r="S63">
        <v>50.993256000000002</v>
      </c>
      <c r="T63">
        <v>57.229301999999997</v>
      </c>
      <c r="U63">
        <v>65.417209</v>
      </c>
      <c r="V63">
        <v>78.941163000000003</v>
      </c>
      <c r="W63">
        <v>81.756743999999998</v>
      </c>
      <c r="X63">
        <v>86.656976999999998</v>
      </c>
      <c r="Y63">
        <v>100.06</v>
      </c>
      <c r="Z63">
        <v>108.71581399999999</v>
      </c>
      <c r="AA63">
        <v>121.45418600000001</v>
      </c>
      <c r="AB63">
        <v>119.89</v>
      </c>
      <c r="AC63">
        <v>96.216511999999994</v>
      </c>
      <c r="AD63">
        <v>82.328604999999996</v>
      </c>
      <c r="AE63">
        <v>73.673488000000006</v>
      </c>
      <c r="AF63">
        <v>71.978371999999993</v>
      </c>
      <c r="AG63">
        <v>65.239301999999995</v>
      </c>
      <c r="AH63">
        <v>46.960464999999999</v>
      </c>
      <c r="AI63">
        <v>39.06</v>
      </c>
      <c r="AJ63">
        <f t="shared" si="10"/>
        <v>66.370600749999994</v>
      </c>
    </row>
    <row r="64" spans="1:36" x14ac:dyDescent="0.25">
      <c r="A64" s="1">
        <f t="shared" si="6"/>
        <v>40696</v>
      </c>
      <c r="B64">
        <f t="shared" si="7"/>
        <v>2011</v>
      </c>
      <c r="C64">
        <f t="shared" si="8"/>
        <v>6</v>
      </c>
      <c r="D64">
        <f t="shared" si="9"/>
        <v>2</v>
      </c>
      <c r="E64">
        <v>20110602</v>
      </c>
      <c r="F64">
        <v>34497125</v>
      </c>
      <c r="G64" t="s">
        <v>0</v>
      </c>
      <c r="L64">
        <v>33.507209000000003</v>
      </c>
      <c r="M64">
        <v>32.511163000000003</v>
      </c>
      <c r="N64">
        <v>31.491859999999999</v>
      </c>
      <c r="O64">
        <v>30.497209000000002</v>
      </c>
      <c r="P64">
        <v>31.255348999999999</v>
      </c>
      <c r="Q64">
        <v>32.343255999999997</v>
      </c>
      <c r="R64">
        <v>35.227674</v>
      </c>
      <c r="S64">
        <v>38.956046999999998</v>
      </c>
      <c r="T64">
        <v>40.657442000000003</v>
      </c>
      <c r="U64">
        <v>44.828372000000002</v>
      </c>
      <c r="V64">
        <v>49.273256000000003</v>
      </c>
      <c r="W64">
        <v>51.000929999999997</v>
      </c>
      <c r="X64">
        <v>52.933953000000002</v>
      </c>
      <c r="Y64">
        <v>58.374186000000002</v>
      </c>
      <c r="Z64">
        <v>61.801859999999998</v>
      </c>
      <c r="AA64">
        <v>65.316512000000003</v>
      </c>
      <c r="AB64">
        <v>65.066744</v>
      </c>
      <c r="AC64">
        <v>58.542558</v>
      </c>
      <c r="AD64">
        <v>51.507907000000003</v>
      </c>
      <c r="AE64">
        <v>47.584651000000001</v>
      </c>
      <c r="AF64">
        <v>48.559302000000002</v>
      </c>
      <c r="AG64">
        <v>44.165115999999998</v>
      </c>
      <c r="AH64">
        <v>35.826512000000001</v>
      </c>
      <c r="AI64">
        <v>31.927674</v>
      </c>
      <c r="AJ64">
        <f t="shared" si="10"/>
        <v>44.714864250000005</v>
      </c>
    </row>
    <row r="65" spans="1:36" x14ac:dyDescent="0.25">
      <c r="A65" s="1">
        <f t="shared" si="6"/>
        <v>40697</v>
      </c>
      <c r="B65">
        <f t="shared" si="7"/>
        <v>2011</v>
      </c>
      <c r="C65">
        <f t="shared" si="8"/>
        <v>6</v>
      </c>
      <c r="D65">
        <f t="shared" si="9"/>
        <v>3</v>
      </c>
      <c r="E65">
        <v>20110603</v>
      </c>
      <c r="F65">
        <v>34497125</v>
      </c>
      <c r="G65" t="s">
        <v>0</v>
      </c>
      <c r="L65">
        <v>31.958372000000001</v>
      </c>
      <c r="M65">
        <v>30.354883999999998</v>
      </c>
      <c r="N65">
        <v>27.424419</v>
      </c>
      <c r="O65">
        <v>26.59093</v>
      </c>
      <c r="P65">
        <v>27.251860000000001</v>
      </c>
      <c r="Q65">
        <v>29.883721000000001</v>
      </c>
      <c r="R65">
        <v>33.273023000000002</v>
      </c>
      <c r="S65">
        <v>36.808140000000002</v>
      </c>
      <c r="T65">
        <v>38.512557999999999</v>
      </c>
      <c r="U65">
        <v>39.488605</v>
      </c>
      <c r="V65">
        <v>44.580930000000002</v>
      </c>
      <c r="W65">
        <v>48.937907000000003</v>
      </c>
      <c r="X65">
        <v>54.875813999999998</v>
      </c>
      <c r="Y65">
        <v>57.566046999999998</v>
      </c>
      <c r="Z65">
        <v>60.747906999999998</v>
      </c>
      <c r="AA65">
        <v>66.846744000000001</v>
      </c>
      <c r="AB65">
        <v>69.478371999999993</v>
      </c>
      <c r="AC65">
        <v>64.099767</v>
      </c>
      <c r="AD65">
        <v>52.954419000000001</v>
      </c>
      <c r="AE65">
        <v>45.949767000000001</v>
      </c>
      <c r="AF65">
        <v>45.042326000000003</v>
      </c>
      <c r="AG65">
        <v>42.625349</v>
      </c>
      <c r="AH65">
        <v>39.602558000000002</v>
      </c>
      <c r="AI65">
        <v>35.794418999999998</v>
      </c>
      <c r="AJ65">
        <f t="shared" si="10"/>
        <v>43.777034916666672</v>
      </c>
    </row>
    <row r="66" spans="1:36" x14ac:dyDescent="0.25">
      <c r="A66" s="1">
        <f t="shared" si="6"/>
        <v>40698</v>
      </c>
      <c r="B66">
        <f t="shared" si="7"/>
        <v>2011</v>
      </c>
      <c r="C66">
        <f t="shared" si="8"/>
        <v>6</v>
      </c>
      <c r="D66">
        <f t="shared" si="9"/>
        <v>4</v>
      </c>
      <c r="E66">
        <v>20110604</v>
      </c>
      <c r="F66">
        <v>34497125</v>
      </c>
      <c r="G66" t="s">
        <v>0</v>
      </c>
      <c r="L66">
        <v>32.363256</v>
      </c>
      <c r="M66">
        <v>31.791163000000001</v>
      </c>
      <c r="N66">
        <v>30.583721000000001</v>
      </c>
      <c r="O66">
        <v>29.248139999999999</v>
      </c>
      <c r="P66">
        <v>28.441395</v>
      </c>
      <c r="Q66">
        <v>28.357673999999999</v>
      </c>
      <c r="R66">
        <v>28.516743999999999</v>
      </c>
      <c r="S66">
        <v>32.134419000000001</v>
      </c>
      <c r="T66">
        <v>34.524884</v>
      </c>
      <c r="U66">
        <v>37.086744000000003</v>
      </c>
      <c r="V66">
        <v>41.246279000000001</v>
      </c>
      <c r="W66">
        <v>45.265580999999997</v>
      </c>
      <c r="X66">
        <v>49.171163</v>
      </c>
      <c r="Y66">
        <v>50.047907000000002</v>
      </c>
      <c r="Z66">
        <v>53.55</v>
      </c>
      <c r="AA66">
        <v>60.779302000000001</v>
      </c>
      <c r="AB66">
        <v>66.686047000000002</v>
      </c>
      <c r="AC66">
        <v>58.287441999999999</v>
      </c>
      <c r="AD66">
        <v>50.16</v>
      </c>
      <c r="AE66">
        <v>46.149766999999997</v>
      </c>
      <c r="AF66">
        <v>45.66093</v>
      </c>
      <c r="AG66">
        <v>45.869767000000003</v>
      </c>
      <c r="AH66">
        <v>37.416279000000003</v>
      </c>
      <c r="AI66">
        <v>35.097673999999998</v>
      </c>
      <c r="AJ66">
        <f t="shared" si="10"/>
        <v>41.601511583333341</v>
      </c>
    </row>
    <row r="67" spans="1:36" x14ac:dyDescent="0.25">
      <c r="A67" s="1">
        <f t="shared" si="6"/>
        <v>40699</v>
      </c>
      <c r="B67">
        <f t="shared" si="7"/>
        <v>2011</v>
      </c>
      <c r="C67">
        <f t="shared" si="8"/>
        <v>6</v>
      </c>
      <c r="D67">
        <f t="shared" si="9"/>
        <v>5</v>
      </c>
      <c r="E67">
        <v>20110605</v>
      </c>
      <c r="F67">
        <v>34497125</v>
      </c>
      <c r="G67" t="s">
        <v>0</v>
      </c>
      <c r="L67">
        <v>31.305581</v>
      </c>
      <c r="M67">
        <v>29.74</v>
      </c>
      <c r="N67">
        <v>27.859069999999999</v>
      </c>
      <c r="O67">
        <v>26.841394999999999</v>
      </c>
      <c r="P67">
        <v>26.104883999999998</v>
      </c>
      <c r="Q67">
        <v>26.029534999999999</v>
      </c>
      <c r="R67">
        <v>25.842092999999998</v>
      </c>
      <c r="S67">
        <v>28.245349000000001</v>
      </c>
      <c r="T67">
        <v>32.010465000000003</v>
      </c>
      <c r="U67">
        <v>34.128836999999997</v>
      </c>
      <c r="V67">
        <v>35.515349000000001</v>
      </c>
      <c r="W67">
        <v>40.703023000000002</v>
      </c>
      <c r="X67">
        <v>44.681162999999998</v>
      </c>
      <c r="Y67">
        <v>45.901859999999999</v>
      </c>
      <c r="Z67">
        <v>46.222326000000002</v>
      </c>
      <c r="AA67">
        <v>47.347442000000001</v>
      </c>
      <c r="AB67">
        <v>48.473255999999999</v>
      </c>
      <c r="AC67">
        <v>47.211627999999997</v>
      </c>
      <c r="AD67">
        <v>44.716279</v>
      </c>
      <c r="AE67">
        <v>43.914650999999999</v>
      </c>
      <c r="AF67">
        <v>43.853256000000002</v>
      </c>
      <c r="AG67">
        <v>44.508139999999997</v>
      </c>
      <c r="AH67">
        <v>34.369070000000001</v>
      </c>
      <c r="AI67">
        <v>31.942557999999998</v>
      </c>
      <c r="AJ67">
        <f t="shared" si="10"/>
        <v>36.977800416666668</v>
      </c>
    </row>
    <row r="68" spans="1:36" x14ac:dyDescent="0.25">
      <c r="A68" s="1">
        <f t="shared" si="6"/>
        <v>40700</v>
      </c>
      <c r="B68">
        <f t="shared" si="7"/>
        <v>2011</v>
      </c>
      <c r="C68">
        <f t="shared" si="8"/>
        <v>6</v>
      </c>
      <c r="D68">
        <f t="shared" si="9"/>
        <v>6</v>
      </c>
      <c r="E68">
        <v>20110606</v>
      </c>
      <c r="F68">
        <v>34497125</v>
      </c>
      <c r="G68" t="s">
        <v>0</v>
      </c>
      <c r="L68">
        <v>32.131627999999999</v>
      </c>
      <c r="M68">
        <v>31.314419000000001</v>
      </c>
      <c r="N68">
        <v>30.013487999999999</v>
      </c>
      <c r="O68">
        <v>29.790929999999999</v>
      </c>
      <c r="P68">
        <v>30.086047000000001</v>
      </c>
      <c r="Q68">
        <v>31.722557999999999</v>
      </c>
      <c r="R68">
        <v>33.639766999999999</v>
      </c>
      <c r="S68">
        <v>35.693720999999996</v>
      </c>
      <c r="T68">
        <v>39.701627999999999</v>
      </c>
      <c r="U68">
        <v>43.555115999999998</v>
      </c>
      <c r="V68">
        <v>52.201163000000001</v>
      </c>
      <c r="W68">
        <v>54.045580999999999</v>
      </c>
      <c r="X68">
        <v>57.180464999999998</v>
      </c>
      <c r="Y68">
        <v>60.288372000000003</v>
      </c>
      <c r="Z68">
        <v>69.508139999999997</v>
      </c>
      <c r="AA68">
        <v>82.936744000000004</v>
      </c>
      <c r="AB68">
        <v>80.497906999999998</v>
      </c>
      <c r="AC68">
        <v>71.922791000000004</v>
      </c>
      <c r="AD68">
        <v>57.914650999999999</v>
      </c>
      <c r="AE68">
        <v>55.674650999999997</v>
      </c>
      <c r="AF68">
        <v>53.731859999999998</v>
      </c>
      <c r="AG68">
        <v>50.368139999999997</v>
      </c>
      <c r="AH68">
        <v>38.855348999999997</v>
      </c>
      <c r="AI68">
        <v>35.136046999999998</v>
      </c>
      <c r="AJ68">
        <f t="shared" si="10"/>
        <v>48.246298458333342</v>
      </c>
    </row>
    <row r="69" spans="1:36" x14ac:dyDescent="0.25">
      <c r="A69" s="1">
        <f t="shared" si="6"/>
        <v>40701</v>
      </c>
      <c r="B69">
        <f t="shared" si="7"/>
        <v>2011</v>
      </c>
      <c r="C69">
        <f t="shared" si="8"/>
        <v>6</v>
      </c>
      <c r="D69">
        <f t="shared" si="9"/>
        <v>7</v>
      </c>
      <c r="E69">
        <v>20110607</v>
      </c>
      <c r="F69">
        <v>34497125</v>
      </c>
      <c r="G69" t="s">
        <v>0</v>
      </c>
      <c r="L69">
        <v>31.165348999999999</v>
      </c>
      <c r="M69">
        <v>28.694651</v>
      </c>
      <c r="N69">
        <v>26.44</v>
      </c>
      <c r="O69">
        <v>25.387208999999999</v>
      </c>
      <c r="P69">
        <v>25.708836999999999</v>
      </c>
      <c r="Q69">
        <v>27.668604999999999</v>
      </c>
      <c r="R69">
        <v>30.409766999999999</v>
      </c>
      <c r="S69">
        <v>38.614651000000002</v>
      </c>
      <c r="T69">
        <v>40.314883999999999</v>
      </c>
      <c r="U69">
        <v>47.680929999999996</v>
      </c>
      <c r="V69">
        <v>59.968372000000002</v>
      </c>
      <c r="W69">
        <v>68.608372000000003</v>
      </c>
      <c r="X69">
        <v>75.774884</v>
      </c>
      <c r="Y69">
        <v>96.196977000000004</v>
      </c>
      <c r="Z69">
        <v>117.528837</v>
      </c>
      <c r="AA69">
        <v>133.86767399999999</v>
      </c>
      <c r="AB69">
        <v>137.85813999999999</v>
      </c>
      <c r="AC69">
        <v>109.584186</v>
      </c>
      <c r="AD69">
        <v>92.014185999999995</v>
      </c>
      <c r="AE69">
        <v>80.553256000000005</v>
      </c>
      <c r="AF69">
        <v>77.048604999999995</v>
      </c>
      <c r="AG69">
        <v>68.893952999999996</v>
      </c>
      <c r="AH69">
        <v>52.031162999999999</v>
      </c>
      <c r="AI69">
        <v>37.715116000000002</v>
      </c>
      <c r="AJ69">
        <f t="shared" si="10"/>
        <v>63.738691833333341</v>
      </c>
    </row>
    <row r="70" spans="1:36" x14ac:dyDescent="0.25">
      <c r="A70" s="1">
        <f t="shared" si="6"/>
        <v>40702</v>
      </c>
      <c r="B70">
        <f t="shared" si="7"/>
        <v>2011</v>
      </c>
      <c r="C70">
        <f t="shared" si="8"/>
        <v>6</v>
      </c>
      <c r="D70">
        <f t="shared" si="9"/>
        <v>8</v>
      </c>
      <c r="E70">
        <v>20110608</v>
      </c>
      <c r="F70">
        <v>34497125</v>
      </c>
      <c r="G70" t="s">
        <v>0</v>
      </c>
      <c r="L70">
        <v>34.528837000000003</v>
      </c>
      <c r="M70">
        <v>30.623953</v>
      </c>
      <c r="N70">
        <v>29.325348999999999</v>
      </c>
      <c r="O70">
        <v>28.838837000000002</v>
      </c>
      <c r="P70">
        <v>28.835813999999999</v>
      </c>
      <c r="Q70">
        <v>29.324650999999999</v>
      </c>
      <c r="R70">
        <v>31.729766999999999</v>
      </c>
      <c r="S70">
        <v>38.958371999999997</v>
      </c>
      <c r="T70">
        <v>42.624884000000002</v>
      </c>
      <c r="U70">
        <v>55.960464999999999</v>
      </c>
      <c r="V70">
        <v>73.295349000000002</v>
      </c>
      <c r="W70">
        <v>89.942558000000005</v>
      </c>
      <c r="X70">
        <v>109.934651</v>
      </c>
      <c r="Y70">
        <v>182.59209300000001</v>
      </c>
      <c r="Z70">
        <v>222.58325600000001</v>
      </c>
      <c r="AA70">
        <v>244.60651200000001</v>
      </c>
      <c r="AB70">
        <v>275.80046499999997</v>
      </c>
      <c r="AC70">
        <v>233.84046499999999</v>
      </c>
      <c r="AD70">
        <v>156.34790699999999</v>
      </c>
      <c r="AE70">
        <v>107.24302299999999</v>
      </c>
      <c r="AF70">
        <v>100.543256</v>
      </c>
      <c r="AG70">
        <v>85.255116000000001</v>
      </c>
      <c r="AH70">
        <v>55.821627999999997</v>
      </c>
      <c r="AI70">
        <v>39.101163</v>
      </c>
      <c r="AJ70">
        <f t="shared" si="10"/>
        <v>96.985765458333333</v>
      </c>
    </row>
    <row r="71" spans="1:36" x14ac:dyDescent="0.25">
      <c r="A71" s="1">
        <f t="shared" si="6"/>
        <v>40703</v>
      </c>
      <c r="B71">
        <f t="shared" si="7"/>
        <v>2011</v>
      </c>
      <c r="C71">
        <f t="shared" si="8"/>
        <v>6</v>
      </c>
      <c r="D71">
        <f t="shared" si="9"/>
        <v>9</v>
      </c>
      <c r="E71">
        <v>20110609</v>
      </c>
      <c r="F71">
        <v>34497125</v>
      </c>
      <c r="G71" t="s">
        <v>0</v>
      </c>
      <c r="L71">
        <v>38.049534999999999</v>
      </c>
      <c r="M71">
        <v>32.561394999999997</v>
      </c>
      <c r="N71">
        <v>29.926977000000001</v>
      </c>
      <c r="O71">
        <v>28.795349000000002</v>
      </c>
      <c r="P71">
        <v>29.054186000000001</v>
      </c>
      <c r="Q71">
        <v>29.753488000000001</v>
      </c>
      <c r="R71">
        <v>33.165813999999997</v>
      </c>
      <c r="S71">
        <v>42.273023000000002</v>
      </c>
      <c r="T71">
        <v>50.801628000000001</v>
      </c>
      <c r="U71">
        <v>58.169069999999998</v>
      </c>
      <c r="V71">
        <v>70.896512000000001</v>
      </c>
      <c r="W71">
        <v>85.284884000000005</v>
      </c>
      <c r="X71">
        <v>100.24814000000001</v>
      </c>
      <c r="Y71">
        <v>111.927209</v>
      </c>
      <c r="Z71">
        <v>152.73325600000001</v>
      </c>
      <c r="AA71">
        <v>160.79674399999999</v>
      </c>
      <c r="AB71">
        <v>154.49302299999999</v>
      </c>
      <c r="AC71">
        <v>116.351395</v>
      </c>
      <c r="AD71">
        <v>83.986976999999996</v>
      </c>
      <c r="AE71">
        <v>71.450698000000003</v>
      </c>
      <c r="AF71">
        <v>63.785814000000002</v>
      </c>
      <c r="AG71">
        <v>56.443022999999997</v>
      </c>
      <c r="AH71">
        <v>46.321627999999997</v>
      </c>
      <c r="AI71">
        <v>36.190697999999998</v>
      </c>
      <c r="AJ71">
        <f t="shared" si="10"/>
        <v>70.144186083333338</v>
      </c>
    </row>
    <row r="72" spans="1:36" x14ac:dyDescent="0.25">
      <c r="A72" s="1">
        <f t="shared" si="6"/>
        <v>40704</v>
      </c>
      <c r="B72">
        <f t="shared" si="7"/>
        <v>2011</v>
      </c>
      <c r="C72">
        <f t="shared" si="8"/>
        <v>6</v>
      </c>
      <c r="D72">
        <f t="shared" si="9"/>
        <v>10</v>
      </c>
      <c r="E72">
        <v>20110610</v>
      </c>
      <c r="F72">
        <v>34497125</v>
      </c>
      <c r="G72" t="s">
        <v>0</v>
      </c>
      <c r="L72">
        <v>30.114419000000002</v>
      </c>
      <c r="M72">
        <v>27.672326000000002</v>
      </c>
      <c r="N72">
        <v>25.676047000000001</v>
      </c>
      <c r="O72">
        <v>24.811627999999999</v>
      </c>
      <c r="P72">
        <v>24.868836999999999</v>
      </c>
      <c r="Q72">
        <v>25.886278999999998</v>
      </c>
      <c r="R72">
        <v>28.128371999999999</v>
      </c>
      <c r="S72">
        <v>30.643488000000001</v>
      </c>
      <c r="T72">
        <v>34.273952999999999</v>
      </c>
      <c r="U72">
        <v>37.997208999999998</v>
      </c>
      <c r="V72">
        <v>42.082326000000002</v>
      </c>
      <c r="W72">
        <v>47.647906999999996</v>
      </c>
      <c r="X72">
        <v>53.014651000000001</v>
      </c>
      <c r="Y72">
        <v>58.497674000000004</v>
      </c>
      <c r="Z72">
        <v>61.511395</v>
      </c>
      <c r="AA72">
        <v>63.524186</v>
      </c>
      <c r="AB72">
        <v>62.733721000000003</v>
      </c>
      <c r="AC72">
        <v>52.683256</v>
      </c>
      <c r="AD72">
        <v>49.509301999999998</v>
      </c>
      <c r="AE72">
        <v>41.286279</v>
      </c>
      <c r="AF72">
        <v>36.244185999999999</v>
      </c>
      <c r="AG72">
        <v>40.18</v>
      </c>
      <c r="AH72">
        <v>36.136977000000002</v>
      </c>
      <c r="AI72">
        <v>32.063023000000001</v>
      </c>
      <c r="AJ72">
        <f t="shared" si="10"/>
        <v>40.299476708333344</v>
      </c>
    </row>
    <row r="73" spans="1:36" x14ac:dyDescent="0.25">
      <c r="A73" s="1">
        <f t="shared" si="6"/>
        <v>40705</v>
      </c>
      <c r="B73">
        <f t="shared" si="7"/>
        <v>2011</v>
      </c>
      <c r="C73">
        <f t="shared" si="8"/>
        <v>6</v>
      </c>
      <c r="D73">
        <f t="shared" si="9"/>
        <v>11</v>
      </c>
      <c r="E73">
        <v>20110611</v>
      </c>
      <c r="F73">
        <v>34497125</v>
      </c>
      <c r="G73" t="s">
        <v>0</v>
      </c>
      <c r="L73">
        <v>30.699767000000001</v>
      </c>
      <c r="M73">
        <v>29.486512000000001</v>
      </c>
      <c r="N73">
        <v>27.974186</v>
      </c>
      <c r="O73">
        <v>26.206744</v>
      </c>
      <c r="P73">
        <v>25.485814000000001</v>
      </c>
      <c r="Q73">
        <v>25.437674000000001</v>
      </c>
      <c r="R73">
        <v>25.660233000000002</v>
      </c>
      <c r="S73">
        <v>27.881627999999999</v>
      </c>
      <c r="T73">
        <v>30.172093</v>
      </c>
      <c r="U73">
        <v>33.313721000000001</v>
      </c>
      <c r="V73">
        <v>39.210464999999999</v>
      </c>
      <c r="W73">
        <v>42.844884</v>
      </c>
      <c r="X73">
        <v>46.413255999999997</v>
      </c>
      <c r="Y73">
        <v>48.826047000000003</v>
      </c>
      <c r="Z73">
        <v>46.833022999999997</v>
      </c>
      <c r="AA73">
        <v>47.741860000000003</v>
      </c>
      <c r="AB73">
        <v>47.393256000000001</v>
      </c>
      <c r="AC73">
        <v>44.879767000000001</v>
      </c>
      <c r="AD73">
        <v>39.731394999999999</v>
      </c>
      <c r="AE73">
        <v>37.404186000000003</v>
      </c>
      <c r="AF73">
        <v>36.924185999999999</v>
      </c>
      <c r="AG73">
        <v>36.354419</v>
      </c>
      <c r="AH73">
        <v>33.333255999999999</v>
      </c>
      <c r="AI73">
        <v>30.325814000000001</v>
      </c>
      <c r="AJ73">
        <f t="shared" si="10"/>
        <v>35.85559108333333</v>
      </c>
    </row>
    <row r="74" spans="1:36" x14ac:dyDescent="0.25">
      <c r="A74" s="1">
        <f t="shared" si="6"/>
        <v>40706</v>
      </c>
      <c r="B74">
        <f t="shared" si="7"/>
        <v>2011</v>
      </c>
      <c r="C74">
        <f t="shared" si="8"/>
        <v>6</v>
      </c>
      <c r="D74">
        <f t="shared" si="9"/>
        <v>12</v>
      </c>
      <c r="E74">
        <v>20110612</v>
      </c>
      <c r="F74">
        <v>34497125</v>
      </c>
      <c r="G74" t="s">
        <v>0</v>
      </c>
      <c r="L74">
        <v>27.945813999999999</v>
      </c>
      <c r="M74">
        <v>26.660698</v>
      </c>
      <c r="N74">
        <v>25.418604999999999</v>
      </c>
      <c r="O74">
        <v>23.960698000000001</v>
      </c>
      <c r="P74">
        <v>23.371395</v>
      </c>
      <c r="Q74">
        <v>23.623023</v>
      </c>
      <c r="R74">
        <v>22.839302</v>
      </c>
      <c r="S74">
        <v>24.543721000000001</v>
      </c>
      <c r="T74">
        <v>27.378139999999998</v>
      </c>
      <c r="U74">
        <v>29.413952999999999</v>
      </c>
      <c r="V74">
        <v>30.36</v>
      </c>
      <c r="W74">
        <v>32.202092999999998</v>
      </c>
      <c r="X74">
        <v>37.118605000000002</v>
      </c>
      <c r="Y74">
        <v>37.973720999999998</v>
      </c>
      <c r="Z74">
        <v>38.062558000000003</v>
      </c>
      <c r="AA74">
        <v>38.497906999999998</v>
      </c>
      <c r="AB74">
        <v>39.589534999999998</v>
      </c>
      <c r="AC74">
        <v>38.284419</v>
      </c>
      <c r="AD74">
        <v>34.72</v>
      </c>
      <c r="AE74">
        <v>33.006047000000002</v>
      </c>
      <c r="AF74">
        <v>32.712093000000003</v>
      </c>
      <c r="AG74">
        <v>35.307907</v>
      </c>
      <c r="AH74">
        <v>29.891860000000001</v>
      </c>
      <c r="AI74">
        <v>27.009070000000001</v>
      </c>
      <c r="AJ74">
        <f t="shared" si="10"/>
        <v>30.828798499999994</v>
      </c>
    </row>
    <row r="75" spans="1:36" x14ac:dyDescent="0.25">
      <c r="A75" s="1">
        <f t="shared" si="6"/>
        <v>40707</v>
      </c>
      <c r="B75">
        <f t="shared" si="7"/>
        <v>2011</v>
      </c>
      <c r="C75">
        <f t="shared" si="8"/>
        <v>6</v>
      </c>
      <c r="D75">
        <f t="shared" si="9"/>
        <v>13</v>
      </c>
      <c r="E75">
        <v>20110613</v>
      </c>
      <c r="F75">
        <v>34497125</v>
      </c>
      <c r="G75" t="s">
        <v>0</v>
      </c>
      <c r="L75">
        <v>25.503952999999999</v>
      </c>
      <c r="M75">
        <v>23.882791000000001</v>
      </c>
      <c r="N75">
        <v>23.074418999999999</v>
      </c>
      <c r="O75">
        <v>22.571860000000001</v>
      </c>
      <c r="P75">
        <v>22.904883999999999</v>
      </c>
      <c r="Q75">
        <v>24.842092999999998</v>
      </c>
      <c r="R75">
        <v>27.474651000000001</v>
      </c>
      <c r="S75">
        <v>29.870232999999999</v>
      </c>
      <c r="T75">
        <v>31.936278999999999</v>
      </c>
      <c r="U75">
        <v>34.428604999999997</v>
      </c>
      <c r="V75">
        <v>39.828372000000002</v>
      </c>
      <c r="W75">
        <v>41.217208999999997</v>
      </c>
      <c r="X75">
        <v>41.356279000000001</v>
      </c>
      <c r="Y75">
        <v>42.560465000000001</v>
      </c>
      <c r="Z75">
        <v>46.324651000000003</v>
      </c>
      <c r="AA75">
        <v>51.058605</v>
      </c>
      <c r="AB75">
        <v>51.060929999999999</v>
      </c>
      <c r="AC75">
        <v>45.320233000000002</v>
      </c>
      <c r="AD75">
        <v>41.63814</v>
      </c>
      <c r="AE75">
        <v>38.246046999999997</v>
      </c>
      <c r="AF75">
        <v>37.360697999999999</v>
      </c>
      <c r="AG75">
        <v>37.316744</v>
      </c>
      <c r="AH75">
        <v>32.018371999999999</v>
      </c>
      <c r="AI75">
        <v>28.043721000000001</v>
      </c>
      <c r="AJ75">
        <f t="shared" si="10"/>
        <v>34.993343083333329</v>
      </c>
    </row>
    <row r="76" spans="1:36" x14ac:dyDescent="0.25">
      <c r="A76" s="1">
        <f t="shared" si="6"/>
        <v>40708</v>
      </c>
      <c r="B76">
        <f t="shared" si="7"/>
        <v>2011</v>
      </c>
      <c r="C76">
        <f t="shared" si="8"/>
        <v>6</v>
      </c>
      <c r="D76">
        <f t="shared" si="9"/>
        <v>14</v>
      </c>
      <c r="E76">
        <v>20110614</v>
      </c>
      <c r="F76">
        <v>34497125</v>
      </c>
      <c r="G76" t="s">
        <v>0</v>
      </c>
      <c r="L76">
        <v>25.215115999999998</v>
      </c>
      <c r="M76">
        <v>23.337441999999999</v>
      </c>
      <c r="N76">
        <v>21.40814</v>
      </c>
      <c r="O76">
        <v>20.420233</v>
      </c>
      <c r="P76">
        <v>20.937674000000001</v>
      </c>
      <c r="Q76">
        <v>23.312791000000001</v>
      </c>
      <c r="R76">
        <v>26.219535</v>
      </c>
      <c r="S76">
        <v>28.85</v>
      </c>
      <c r="T76">
        <v>30.175349000000001</v>
      </c>
      <c r="U76">
        <v>32.036512000000002</v>
      </c>
      <c r="V76">
        <v>35.926512000000002</v>
      </c>
      <c r="W76">
        <v>37.820698</v>
      </c>
      <c r="X76">
        <v>37.732326</v>
      </c>
      <c r="Y76">
        <v>39.903022999999997</v>
      </c>
      <c r="Z76">
        <v>40.351394999999997</v>
      </c>
      <c r="AA76">
        <v>40.584651000000001</v>
      </c>
      <c r="AB76">
        <v>40.371163000000003</v>
      </c>
      <c r="AC76">
        <v>37.035581000000001</v>
      </c>
      <c r="AD76">
        <v>34.688605000000003</v>
      </c>
      <c r="AE76">
        <v>33.004418999999999</v>
      </c>
      <c r="AF76">
        <v>32.648605000000003</v>
      </c>
      <c r="AG76">
        <v>33.909767000000002</v>
      </c>
      <c r="AH76">
        <v>30.781860000000002</v>
      </c>
      <c r="AI76">
        <v>27.199535000000001</v>
      </c>
      <c r="AJ76">
        <f t="shared" si="10"/>
        <v>31.411288833333334</v>
      </c>
    </row>
    <row r="77" spans="1:36" x14ac:dyDescent="0.25">
      <c r="A77" s="1">
        <f t="shared" si="6"/>
        <v>40709</v>
      </c>
      <c r="B77">
        <f t="shared" si="7"/>
        <v>2011</v>
      </c>
      <c r="C77">
        <f t="shared" si="8"/>
        <v>6</v>
      </c>
      <c r="D77">
        <f t="shared" si="9"/>
        <v>15</v>
      </c>
      <c r="E77">
        <v>20110615</v>
      </c>
      <c r="F77">
        <v>34497125</v>
      </c>
      <c r="G77" t="s">
        <v>0</v>
      </c>
      <c r="L77">
        <v>20.764185999999999</v>
      </c>
      <c r="M77">
        <v>18.796047000000002</v>
      </c>
      <c r="N77">
        <v>16.104419</v>
      </c>
      <c r="O77">
        <v>13.658837</v>
      </c>
      <c r="P77">
        <v>15.84</v>
      </c>
      <c r="Q77">
        <v>22.081395000000001</v>
      </c>
      <c r="R77">
        <v>26.555814000000002</v>
      </c>
      <c r="S77">
        <v>28.687208999999999</v>
      </c>
      <c r="T77">
        <v>29.483256000000001</v>
      </c>
      <c r="U77">
        <v>30.993487999999999</v>
      </c>
      <c r="V77">
        <v>33.277906999999999</v>
      </c>
      <c r="W77">
        <v>34.891162999999999</v>
      </c>
      <c r="X77">
        <v>35.383952999999998</v>
      </c>
      <c r="Y77">
        <v>38.019302000000003</v>
      </c>
      <c r="Z77">
        <v>39.389069999999997</v>
      </c>
      <c r="AA77">
        <v>41.665813999999997</v>
      </c>
      <c r="AB77">
        <v>44.739534999999997</v>
      </c>
      <c r="AC77">
        <v>40.894651000000003</v>
      </c>
      <c r="AD77">
        <v>36.362558</v>
      </c>
      <c r="AE77">
        <v>34.084186000000003</v>
      </c>
      <c r="AF77">
        <v>34.416977000000003</v>
      </c>
      <c r="AG77">
        <v>36.005580999999999</v>
      </c>
      <c r="AH77">
        <v>30.619070000000001</v>
      </c>
      <c r="AI77">
        <v>27.215115999999998</v>
      </c>
      <c r="AJ77">
        <f t="shared" si="10"/>
        <v>30.413730583333333</v>
      </c>
    </row>
    <row r="78" spans="1:36" x14ac:dyDescent="0.25">
      <c r="A78" s="1">
        <f t="shared" si="6"/>
        <v>40710</v>
      </c>
      <c r="B78">
        <f t="shared" si="7"/>
        <v>2011</v>
      </c>
      <c r="C78">
        <f t="shared" si="8"/>
        <v>6</v>
      </c>
      <c r="D78">
        <f t="shared" si="9"/>
        <v>16</v>
      </c>
      <c r="E78">
        <v>20110616</v>
      </c>
      <c r="F78">
        <v>34497125</v>
      </c>
      <c r="G78" t="s">
        <v>0</v>
      </c>
      <c r="L78">
        <v>25.039535000000001</v>
      </c>
      <c r="M78">
        <v>23.88907</v>
      </c>
      <c r="N78">
        <v>21.439070000000001</v>
      </c>
      <c r="O78">
        <v>20.863721000000002</v>
      </c>
      <c r="P78">
        <v>21.892092999999999</v>
      </c>
      <c r="Q78">
        <v>25.302558000000001</v>
      </c>
      <c r="R78">
        <v>27.797442</v>
      </c>
      <c r="S78">
        <v>29.871395</v>
      </c>
      <c r="T78">
        <v>30.693721</v>
      </c>
      <c r="U78">
        <v>32.309069999999998</v>
      </c>
      <c r="V78">
        <v>34.671163</v>
      </c>
      <c r="W78">
        <v>37.743023000000001</v>
      </c>
      <c r="X78">
        <v>37.871628000000001</v>
      </c>
      <c r="Y78">
        <v>39.964883999999998</v>
      </c>
      <c r="Z78">
        <v>40.990233000000003</v>
      </c>
      <c r="AA78">
        <v>41.645116000000002</v>
      </c>
      <c r="AB78">
        <v>42.929302</v>
      </c>
      <c r="AC78">
        <v>41.020232999999998</v>
      </c>
      <c r="AD78">
        <v>38.453488</v>
      </c>
      <c r="AE78">
        <v>34.828605000000003</v>
      </c>
      <c r="AF78">
        <v>35.108837000000001</v>
      </c>
      <c r="AG78">
        <v>36.533023</v>
      </c>
      <c r="AH78">
        <v>31.206278999999999</v>
      </c>
      <c r="AI78">
        <v>29.369767</v>
      </c>
      <c r="AJ78">
        <f t="shared" si="10"/>
        <v>32.559718999999994</v>
      </c>
    </row>
    <row r="79" spans="1:36" x14ac:dyDescent="0.25">
      <c r="A79" s="1">
        <f t="shared" si="6"/>
        <v>40711</v>
      </c>
      <c r="B79">
        <f t="shared" si="7"/>
        <v>2011</v>
      </c>
      <c r="C79">
        <f t="shared" si="8"/>
        <v>6</v>
      </c>
      <c r="D79">
        <f t="shared" si="9"/>
        <v>17</v>
      </c>
      <c r="E79">
        <v>20110617</v>
      </c>
      <c r="F79">
        <v>34497125</v>
      </c>
      <c r="G79" t="s">
        <v>0</v>
      </c>
      <c r="L79">
        <v>27.182558</v>
      </c>
      <c r="M79">
        <v>25.423953000000001</v>
      </c>
      <c r="N79">
        <v>24.730698</v>
      </c>
      <c r="O79">
        <v>24.131627999999999</v>
      </c>
      <c r="P79">
        <v>24.495813999999999</v>
      </c>
      <c r="Q79">
        <v>27.277674000000001</v>
      </c>
      <c r="R79">
        <v>29.127673999999999</v>
      </c>
      <c r="S79">
        <v>31.166976999999999</v>
      </c>
      <c r="T79">
        <v>31.217907</v>
      </c>
      <c r="U79">
        <v>34.666977000000003</v>
      </c>
      <c r="V79">
        <v>35.426743999999999</v>
      </c>
      <c r="W79">
        <v>38.437209000000003</v>
      </c>
      <c r="X79">
        <v>40.613256</v>
      </c>
      <c r="Y79">
        <v>43.494650999999998</v>
      </c>
      <c r="Z79">
        <v>49.340698000000003</v>
      </c>
      <c r="AA79">
        <v>48.566512000000003</v>
      </c>
      <c r="AB79">
        <v>47.779535000000003</v>
      </c>
      <c r="AC79">
        <v>45.203023000000002</v>
      </c>
      <c r="AD79">
        <v>37.466047000000003</v>
      </c>
      <c r="AE79">
        <v>35.720697999999999</v>
      </c>
      <c r="AF79">
        <v>33.420233000000003</v>
      </c>
      <c r="AG79">
        <v>35.409301999999997</v>
      </c>
      <c r="AH79">
        <v>32.134884</v>
      </c>
      <c r="AI79">
        <v>29.713023</v>
      </c>
      <c r="AJ79">
        <f t="shared" si="10"/>
        <v>34.672819791666676</v>
      </c>
    </row>
    <row r="80" spans="1:36" x14ac:dyDescent="0.25">
      <c r="A80" s="1">
        <f t="shared" si="6"/>
        <v>40712</v>
      </c>
      <c r="B80">
        <f t="shared" si="7"/>
        <v>2011</v>
      </c>
      <c r="C80">
        <f t="shared" si="8"/>
        <v>6</v>
      </c>
      <c r="D80">
        <f t="shared" si="9"/>
        <v>18</v>
      </c>
      <c r="E80">
        <v>20110618</v>
      </c>
      <c r="F80">
        <v>34497125</v>
      </c>
      <c r="G80" t="s">
        <v>0</v>
      </c>
      <c r="L80">
        <v>27.644651</v>
      </c>
      <c r="M80">
        <v>25.422791</v>
      </c>
      <c r="N80">
        <v>24.475580999999998</v>
      </c>
      <c r="O80">
        <v>23.438836999999999</v>
      </c>
      <c r="P80">
        <v>23.051394999999999</v>
      </c>
      <c r="Q80">
        <v>23.185580999999999</v>
      </c>
      <c r="R80">
        <v>23.338372</v>
      </c>
      <c r="S80">
        <v>24.819766999999999</v>
      </c>
      <c r="T80">
        <v>27.521394999999998</v>
      </c>
      <c r="U80">
        <v>30.322092999999999</v>
      </c>
      <c r="V80">
        <v>33.236744000000002</v>
      </c>
      <c r="W80">
        <v>34.606279000000001</v>
      </c>
      <c r="X80">
        <v>37.036512000000002</v>
      </c>
      <c r="Y80">
        <v>35.504651000000003</v>
      </c>
      <c r="Z80">
        <v>36.165581000000003</v>
      </c>
      <c r="AA80">
        <v>42.081628000000002</v>
      </c>
      <c r="AB80">
        <v>46.337209000000001</v>
      </c>
      <c r="AC80">
        <v>37.977209000000002</v>
      </c>
      <c r="AD80">
        <v>35.789535000000001</v>
      </c>
      <c r="AE80">
        <v>34.155580999999998</v>
      </c>
      <c r="AF80">
        <v>33.201394999999998</v>
      </c>
      <c r="AG80">
        <v>34.932558</v>
      </c>
      <c r="AH80">
        <v>31.554186000000001</v>
      </c>
      <c r="AI80">
        <v>29.986977</v>
      </c>
      <c r="AJ80">
        <f t="shared" si="10"/>
        <v>31.491104500000006</v>
      </c>
    </row>
    <row r="81" spans="1:36" x14ac:dyDescent="0.25">
      <c r="A81" s="1">
        <f t="shared" si="6"/>
        <v>40713</v>
      </c>
      <c r="B81">
        <f t="shared" si="7"/>
        <v>2011</v>
      </c>
      <c r="C81">
        <f t="shared" si="8"/>
        <v>6</v>
      </c>
      <c r="D81">
        <f t="shared" si="9"/>
        <v>19</v>
      </c>
      <c r="E81">
        <v>20110619</v>
      </c>
      <c r="F81">
        <v>34497125</v>
      </c>
      <c r="G81" t="s">
        <v>0</v>
      </c>
      <c r="L81">
        <v>26.586279000000001</v>
      </c>
      <c r="M81">
        <v>24.675813999999999</v>
      </c>
      <c r="N81">
        <v>23.739070000000002</v>
      </c>
      <c r="O81">
        <v>21.586279000000001</v>
      </c>
      <c r="P81">
        <v>20.407209000000002</v>
      </c>
      <c r="Q81">
        <v>20.784651</v>
      </c>
      <c r="R81">
        <v>20.879535000000001</v>
      </c>
      <c r="S81">
        <v>23.250464999999998</v>
      </c>
      <c r="T81">
        <v>25.561859999999999</v>
      </c>
      <c r="U81">
        <v>27.956976999999998</v>
      </c>
      <c r="V81">
        <v>30.236744000000002</v>
      </c>
      <c r="W81">
        <v>31.716512000000002</v>
      </c>
      <c r="X81">
        <v>33.829070000000002</v>
      </c>
      <c r="Y81">
        <v>35.753953000000003</v>
      </c>
      <c r="Z81">
        <v>36.608837000000001</v>
      </c>
      <c r="AA81">
        <v>39.294884000000003</v>
      </c>
      <c r="AB81">
        <v>43.843488000000001</v>
      </c>
      <c r="AC81">
        <v>41.246279000000001</v>
      </c>
      <c r="AD81">
        <v>38.714651000000003</v>
      </c>
      <c r="AE81">
        <v>35.768140000000002</v>
      </c>
      <c r="AF81">
        <v>34.572325999999997</v>
      </c>
      <c r="AG81">
        <v>35.296512</v>
      </c>
      <c r="AH81">
        <v>32.285116000000002</v>
      </c>
      <c r="AI81">
        <v>28.747209000000002</v>
      </c>
      <c r="AJ81">
        <f t="shared" si="10"/>
        <v>30.555910833333332</v>
      </c>
    </row>
    <row r="82" spans="1:36" x14ac:dyDescent="0.25">
      <c r="A82" s="1">
        <f t="shared" si="6"/>
        <v>40714</v>
      </c>
      <c r="B82">
        <f t="shared" si="7"/>
        <v>2011</v>
      </c>
      <c r="C82">
        <f t="shared" si="8"/>
        <v>6</v>
      </c>
      <c r="D82">
        <f t="shared" si="9"/>
        <v>20</v>
      </c>
      <c r="E82">
        <v>20110620</v>
      </c>
      <c r="F82">
        <v>34497125</v>
      </c>
      <c r="G82" t="s">
        <v>0</v>
      </c>
      <c r="L82">
        <v>25.136512</v>
      </c>
      <c r="M82">
        <v>24.116512</v>
      </c>
      <c r="N82">
        <v>22.687906999999999</v>
      </c>
      <c r="O82">
        <v>22.020233000000001</v>
      </c>
      <c r="P82">
        <v>22.554651</v>
      </c>
      <c r="Q82">
        <v>24.312093000000001</v>
      </c>
      <c r="R82">
        <v>27.313255999999999</v>
      </c>
      <c r="S82">
        <v>31.127209000000001</v>
      </c>
      <c r="T82">
        <v>33.135814000000003</v>
      </c>
      <c r="U82">
        <v>35.511163000000003</v>
      </c>
      <c r="V82">
        <v>37.346744000000001</v>
      </c>
      <c r="W82">
        <v>41.588140000000003</v>
      </c>
      <c r="X82">
        <v>44.024650999999999</v>
      </c>
      <c r="Y82">
        <v>49.366512</v>
      </c>
      <c r="Z82">
        <v>54.460698000000001</v>
      </c>
      <c r="AA82">
        <v>61.940232999999999</v>
      </c>
      <c r="AB82">
        <v>62.878836999999997</v>
      </c>
      <c r="AC82">
        <v>52.732326</v>
      </c>
      <c r="AD82">
        <v>44.614185999999997</v>
      </c>
      <c r="AE82">
        <v>41.326743999999998</v>
      </c>
      <c r="AF82">
        <v>40.338372</v>
      </c>
      <c r="AG82">
        <v>40.167907</v>
      </c>
      <c r="AH82">
        <v>32.447907000000001</v>
      </c>
      <c r="AI82">
        <v>29.182092999999998</v>
      </c>
      <c r="AJ82">
        <f t="shared" si="10"/>
        <v>37.513779166666666</v>
      </c>
    </row>
    <row r="83" spans="1:36" x14ac:dyDescent="0.25">
      <c r="A83" s="1">
        <f t="shared" si="6"/>
        <v>40715</v>
      </c>
      <c r="B83">
        <f t="shared" si="7"/>
        <v>2011</v>
      </c>
      <c r="C83">
        <f t="shared" si="8"/>
        <v>6</v>
      </c>
      <c r="D83">
        <f t="shared" si="9"/>
        <v>21</v>
      </c>
      <c r="E83">
        <v>20110621</v>
      </c>
      <c r="F83">
        <v>34497125</v>
      </c>
      <c r="G83" t="s">
        <v>0</v>
      </c>
      <c r="L83">
        <v>26.172326000000002</v>
      </c>
      <c r="M83">
        <v>24.790465000000001</v>
      </c>
      <c r="N83">
        <v>22.383255999999999</v>
      </c>
      <c r="O83">
        <v>20.794651000000002</v>
      </c>
      <c r="P83">
        <v>21.321860000000001</v>
      </c>
      <c r="Q83">
        <v>23.644651</v>
      </c>
      <c r="R83">
        <v>27.240233</v>
      </c>
      <c r="S83">
        <v>29.989301999999999</v>
      </c>
      <c r="T83">
        <v>32.018605000000001</v>
      </c>
      <c r="U83">
        <v>32.451860000000003</v>
      </c>
      <c r="V83">
        <v>37.550232999999999</v>
      </c>
      <c r="W83">
        <v>40.023256000000003</v>
      </c>
      <c r="X83">
        <v>44.072558000000001</v>
      </c>
      <c r="Y83">
        <v>47.373721000000003</v>
      </c>
      <c r="Z83">
        <v>55.743256000000002</v>
      </c>
      <c r="AA83">
        <v>63.995814000000003</v>
      </c>
      <c r="AB83">
        <v>66.107208999999997</v>
      </c>
      <c r="AC83">
        <v>60.256278999999999</v>
      </c>
      <c r="AD83">
        <v>46.009301999999998</v>
      </c>
      <c r="AE83">
        <v>43.382092999999998</v>
      </c>
      <c r="AF83">
        <v>41.906278999999998</v>
      </c>
      <c r="AG83">
        <v>42.130929999999999</v>
      </c>
      <c r="AH83">
        <v>35.705348999999998</v>
      </c>
      <c r="AI83">
        <v>31.700465000000001</v>
      </c>
      <c r="AJ83">
        <f t="shared" si="10"/>
        <v>38.198498041666674</v>
      </c>
    </row>
    <row r="84" spans="1:36" x14ac:dyDescent="0.25">
      <c r="A84" s="1">
        <f t="shared" si="6"/>
        <v>40716</v>
      </c>
      <c r="B84">
        <f t="shared" si="7"/>
        <v>2011</v>
      </c>
      <c r="C84">
        <f t="shared" si="8"/>
        <v>6</v>
      </c>
      <c r="D84">
        <f t="shared" si="9"/>
        <v>22</v>
      </c>
      <c r="E84">
        <v>20110622</v>
      </c>
      <c r="F84">
        <v>34497125</v>
      </c>
      <c r="G84" t="s">
        <v>0</v>
      </c>
      <c r="L84">
        <v>27.618372000000001</v>
      </c>
      <c r="M84">
        <v>26.293256</v>
      </c>
      <c r="N84">
        <v>25.098837</v>
      </c>
      <c r="O84">
        <v>23.887208999999999</v>
      </c>
      <c r="P84">
        <v>23.942093</v>
      </c>
      <c r="Q84">
        <v>25.879301999999999</v>
      </c>
      <c r="R84">
        <v>28.098140000000001</v>
      </c>
      <c r="S84">
        <v>29.702558</v>
      </c>
      <c r="T84">
        <v>30.983256000000001</v>
      </c>
      <c r="U84">
        <v>33.271394999999998</v>
      </c>
      <c r="V84">
        <v>34.06</v>
      </c>
      <c r="W84">
        <v>35.228372</v>
      </c>
      <c r="X84">
        <v>36.823953000000003</v>
      </c>
      <c r="Y84">
        <v>39.046047000000002</v>
      </c>
      <c r="Z84">
        <v>39.880000000000003</v>
      </c>
      <c r="AA84">
        <v>44.100929999999998</v>
      </c>
      <c r="AB84">
        <v>45.819766999999999</v>
      </c>
      <c r="AC84">
        <v>36.377907</v>
      </c>
      <c r="AD84">
        <v>33.636744</v>
      </c>
      <c r="AE84">
        <v>33.682093000000002</v>
      </c>
      <c r="AF84">
        <v>33.128140000000002</v>
      </c>
      <c r="AG84">
        <v>33.514884000000002</v>
      </c>
      <c r="AH84">
        <v>32.119301999999998</v>
      </c>
      <c r="AI84">
        <v>29.130929999999999</v>
      </c>
      <c r="AJ84">
        <f t="shared" si="10"/>
        <v>32.555145291666669</v>
      </c>
    </row>
    <row r="85" spans="1:36" x14ac:dyDescent="0.25">
      <c r="A85" s="1">
        <f t="shared" si="6"/>
        <v>40717</v>
      </c>
      <c r="B85">
        <f t="shared" si="7"/>
        <v>2011</v>
      </c>
      <c r="C85">
        <f t="shared" si="8"/>
        <v>6</v>
      </c>
      <c r="D85">
        <f t="shared" si="9"/>
        <v>23</v>
      </c>
      <c r="E85">
        <v>20110623</v>
      </c>
      <c r="F85">
        <v>34497125</v>
      </c>
      <c r="G85" t="s">
        <v>0</v>
      </c>
      <c r="L85">
        <v>26.488837</v>
      </c>
      <c r="M85">
        <v>25.387674000000001</v>
      </c>
      <c r="N85">
        <v>24.908372</v>
      </c>
      <c r="O85">
        <v>23.898605</v>
      </c>
      <c r="P85">
        <v>23.95</v>
      </c>
      <c r="Q85">
        <v>25.515813999999999</v>
      </c>
      <c r="R85">
        <v>26.379767000000001</v>
      </c>
      <c r="S85">
        <v>29.926743999999999</v>
      </c>
      <c r="T85">
        <v>31.51</v>
      </c>
      <c r="U85">
        <v>33.198371999999999</v>
      </c>
      <c r="V85">
        <v>34.936278999999999</v>
      </c>
      <c r="W85">
        <v>35.898372000000002</v>
      </c>
      <c r="X85">
        <v>37.807673999999999</v>
      </c>
      <c r="Y85">
        <v>41.169767</v>
      </c>
      <c r="Z85">
        <v>45.024419000000002</v>
      </c>
      <c r="AA85">
        <v>45.265115999999999</v>
      </c>
      <c r="AB85">
        <v>45.564185999999999</v>
      </c>
      <c r="AC85">
        <v>37.204186</v>
      </c>
      <c r="AD85">
        <v>35.739069999999998</v>
      </c>
      <c r="AE85">
        <v>35.563488</v>
      </c>
      <c r="AF85">
        <v>33.452092999999998</v>
      </c>
      <c r="AG85">
        <v>34.688139999999997</v>
      </c>
      <c r="AH85">
        <v>31.64</v>
      </c>
      <c r="AI85">
        <v>27.411162999999998</v>
      </c>
      <c r="AJ85">
        <f t="shared" si="10"/>
        <v>33.022005749999998</v>
      </c>
    </row>
    <row r="86" spans="1:36" x14ac:dyDescent="0.25">
      <c r="A86" s="1">
        <f t="shared" si="6"/>
        <v>40718</v>
      </c>
      <c r="B86">
        <f t="shared" si="7"/>
        <v>2011</v>
      </c>
      <c r="C86">
        <f t="shared" si="8"/>
        <v>6</v>
      </c>
      <c r="D86">
        <f t="shared" si="9"/>
        <v>24</v>
      </c>
      <c r="E86">
        <v>20110624</v>
      </c>
      <c r="F86">
        <v>34497125</v>
      </c>
      <c r="G86" t="s">
        <v>0</v>
      </c>
      <c r="L86">
        <v>25.414884000000001</v>
      </c>
      <c r="M86">
        <v>24.084419</v>
      </c>
      <c r="N86">
        <v>22.546744</v>
      </c>
      <c r="O86">
        <v>21.492557999999999</v>
      </c>
      <c r="P86">
        <v>22.186512</v>
      </c>
      <c r="Q86">
        <v>24.611628</v>
      </c>
      <c r="R86">
        <v>26.511859999999999</v>
      </c>
      <c r="S86">
        <v>28.807673999999999</v>
      </c>
      <c r="T86">
        <v>29.739070000000002</v>
      </c>
      <c r="U86">
        <v>31.287441999999999</v>
      </c>
      <c r="V86">
        <v>32.796047000000002</v>
      </c>
      <c r="W86">
        <v>33.122093</v>
      </c>
      <c r="X86">
        <v>34.266278999999997</v>
      </c>
      <c r="Y86">
        <v>35.136744</v>
      </c>
      <c r="Z86">
        <v>37.202790999999998</v>
      </c>
      <c r="AA86">
        <v>38.194884000000002</v>
      </c>
      <c r="AB86">
        <v>37.606046999999997</v>
      </c>
      <c r="AC86">
        <v>32.956744</v>
      </c>
      <c r="AD86">
        <v>30.951395000000002</v>
      </c>
      <c r="AE86">
        <v>31.156744</v>
      </c>
      <c r="AF86">
        <v>31.024884</v>
      </c>
      <c r="AG86">
        <v>31.159766999999999</v>
      </c>
      <c r="AH86">
        <v>30.485348999999999</v>
      </c>
      <c r="AI86">
        <v>28.187442000000001</v>
      </c>
      <c r="AJ86">
        <f t="shared" si="10"/>
        <v>30.038750041666674</v>
      </c>
    </row>
    <row r="87" spans="1:36" x14ac:dyDescent="0.25">
      <c r="A87" s="1">
        <f t="shared" si="6"/>
        <v>40719</v>
      </c>
      <c r="B87">
        <f t="shared" si="7"/>
        <v>2011</v>
      </c>
      <c r="C87">
        <f t="shared" si="8"/>
        <v>6</v>
      </c>
      <c r="D87">
        <f t="shared" si="9"/>
        <v>25</v>
      </c>
      <c r="E87">
        <v>20110625</v>
      </c>
      <c r="F87">
        <v>34497125</v>
      </c>
      <c r="G87" t="s">
        <v>0</v>
      </c>
      <c r="L87">
        <v>28.137674000000001</v>
      </c>
      <c r="M87">
        <v>26.878605</v>
      </c>
      <c r="N87">
        <v>25.477674</v>
      </c>
      <c r="O87">
        <v>24.056279</v>
      </c>
      <c r="P87">
        <v>22.993255999999999</v>
      </c>
      <c r="Q87">
        <v>22.541627999999999</v>
      </c>
      <c r="R87">
        <v>23.782791</v>
      </c>
      <c r="S87">
        <v>27.554651</v>
      </c>
      <c r="T87">
        <v>29.272326</v>
      </c>
      <c r="U87">
        <v>31.752790999999998</v>
      </c>
      <c r="V87">
        <v>33.178372000000003</v>
      </c>
      <c r="W87">
        <v>34.247441999999999</v>
      </c>
      <c r="X87">
        <v>36.334418999999997</v>
      </c>
      <c r="Y87">
        <v>36.729767000000002</v>
      </c>
      <c r="Z87">
        <v>36.742558000000002</v>
      </c>
      <c r="AA87">
        <v>38.735348999999999</v>
      </c>
      <c r="AB87">
        <v>40.680464999999998</v>
      </c>
      <c r="AC87">
        <v>39.317208999999998</v>
      </c>
      <c r="AD87">
        <v>35.153720999999997</v>
      </c>
      <c r="AE87">
        <v>33.993023000000001</v>
      </c>
      <c r="AF87">
        <v>33.165115999999998</v>
      </c>
      <c r="AG87">
        <v>34.47</v>
      </c>
      <c r="AH87">
        <v>31.966512000000002</v>
      </c>
      <c r="AI87">
        <v>28.824884000000001</v>
      </c>
      <c r="AJ87">
        <f t="shared" si="10"/>
        <v>31.499437999999998</v>
      </c>
    </row>
    <row r="88" spans="1:36" x14ac:dyDescent="0.25">
      <c r="A88" s="1">
        <f t="shared" si="6"/>
        <v>40720</v>
      </c>
      <c r="B88">
        <f t="shared" si="7"/>
        <v>2011</v>
      </c>
      <c r="C88">
        <f t="shared" si="8"/>
        <v>6</v>
      </c>
      <c r="D88">
        <f t="shared" si="9"/>
        <v>26</v>
      </c>
      <c r="E88">
        <v>20110626</v>
      </c>
      <c r="F88">
        <v>34497125</v>
      </c>
      <c r="G88" t="s">
        <v>0</v>
      </c>
      <c r="L88">
        <v>25.933720999999998</v>
      </c>
      <c r="M88">
        <v>22.905581000000002</v>
      </c>
      <c r="N88">
        <v>21.020465000000002</v>
      </c>
      <c r="O88">
        <v>16.302558000000001</v>
      </c>
      <c r="P88">
        <v>15.329535</v>
      </c>
      <c r="Q88">
        <v>13.683721</v>
      </c>
      <c r="R88">
        <v>14.609534999999999</v>
      </c>
      <c r="S88">
        <v>24.023720999999998</v>
      </c>
      <c r="T88">
        <v>27.173487999999999</v>
      </c>
      <c r="U88">
        <v>28.626743999999999</v>
      </c>
      <c r="V88">
        <v>29.473255999999999</v>
      </c>
      <c r="W88">
        <v>31.019302</v>
      </c>
      <c r="X88">
        <v>32.034185999999998</v>
      </c>
      <c r="Y88">
        <v>33.762557999999999</v>
      </c>
      <c r="Z88">
        <v>35.675116000000003</v>
      </c>
      <c r="AA88">
        <v>37.196511999999998</v>
      </c>
      <c r="AB88">
        <v>39.827209000000003</v>
      </c>
      <c r="AC88">
        <v>39.624186000000002</v>
      </c>
      <c r="AD88">
        <v>35.316512000000003</v>
      </c>
      <c r="AE88">
        <v>34.118372000000001</v>
      </c>
      <c r="AF88">
        <v>34.082093</v>
      </c>
      <c r="AG88">
        <v>35.565814000000003</v>
      </c>
      <c r="AH88">
        <v>32.131860000000003</v>
      </c>
      <c r="AI88">
        <v>28.099767</v>
      </c>
      <c r="AJ88">
        <f t="shared" si="10"/>
        <v>28.647325500000004</v>
      </c>
    </row>
    <row r="89" spans="1:36" x14ac:dyDescent="0.25">
      <c r="A89" s="1">
        <f t="shared" si="6"/>
        <v>40721</v>
      </c>
      <c r="B89">
        <f t="shared" si="7"/>
        <v>2011</v>
      </c>
      <c r="C89">
        <f t="shared" si="8"/>
        <v>6</v>
      </c>
      <c r="D89">
        <f t="shared" si="9"/>
        <v>27</v>
      </c>
      <c r="E89">
        <v>20110627</v>
      </c>
      <c r="F89">
        <v>34497125</v>
      </c>
      <c r="G89" t="s">
        <v>0</v>
      </c>
      <c r="L89">
        <v>27.085115999999999</v>
      </c>
      <c r="M89">
        <v>26.353487999999999</v>
      </c>
      <c r="N89">
        <v>24.790929999999999</v>
      </c>
      <c r="O89">
        <v>24.473488</v>
      </c>
      <c r="P89">
        <v>24.685348999999999</v>
      </c>
      <c r="Q89">
        <v>26.487442000000001</v>
      </c>
      <c r="R89">
        <v>29.353255999999998</v>
      </c>
      <c r="S89">
        <v>32.351394999999997</v>
      </c>
      <c r="T89">
        <v>34.020465000000002</v>
      </c>
      <c r="U89">
        <v>37.302790999999999</v>
      </c>
      <c r="V89">
        <v>42.990929999999999</v>
      </c>
      <c r="W89">
        <v>48.318371999999997</v>
      </c>
      <c r="X89">
        <v>51.295349000000002</v>
      </c>
      <c r="Y89">
        <v>53.722326000000002</v>
      </c>
      <c r="Z89">
        <v>59.290697999999999</v>
      </c>
      <c r="AA89">
        <v>66.360232999999994</v>
      </c>
      <c r="AB89">
        <v>68.914418999999995</v>
      </c>
      <c r="AC89">
        <v>60.691163000000003</v>
      </c>
      <c r="AD89">
        <v>50.125349</v>
      </c>
      <c r="AE89">
        <v>49.078372000000002</v>
      </c>
      <c r="AF89">
        <v>48.136744</v>
      </c>
      <c r="AG89">
        <v>47.399070000000002</v>
      </c>
      <c r="AH89">
        <v>36.952790999999998</v>
      </c>
      <c r="AI89">
        <v>33.090465000000002</v>
      </c>
      <c r="AJ89">
        <f t="shared" si="10"/>
        <v>41.802916708333335</v>
      </c>
    </row>
    <row r="90" spans="1:36" x14ac:dyDescent="0.25">
      <c r="A90" s="1">
        <f t="shared" si="6"/>
        <v>40722</v>
      </c>
      <c r="B90">
        <f t="shared" si="7"/>
        <v>2011</v>
      </c>
      <c r="C90">
        <f t="shared" si="8"/>
        <v>6</v>
      </c>
      <c r="D90">
        <f t="shared" si="9"/>
        <v>28</v>
      </c>
      <c r="E90">
        <v>20110628</v>
      </c>
      <c r="F90">
        <v>34497125</v>
      </c>
      <c r="G90" t="s">
        <v>0</v>
      </c>
      <c r="L90">
        <v>29.815581000000002</v>
      </c>
      <c r="M90">
        <v>27.809069999999998</v>
      </c>
      <c r="N90">
        <v>26.040233000000001</v>
      </c>
      <c r="O90">
        <v>24.571860000000001</v>
      </c>
      <c r="P90">
        <v>24.905813999999999</v>
      </c>
      <c r="Q90">
        <v>26.365348999999998</v>
      </c>
      <c r="R90">
        <v>29.13814</v>
      </c>
      <c r="S90">
        <v>32.768836999999998</v>
      </c>
      <c r="T90">
        <v>34.057209</v>
      </c>
      <c r="U90">
        <v>37.516511999999999</v>
      </c>
      <c r="V90">
        <v>41.166744000000001</v>
      </c>
      <c r="W90">
        <v>41.315581000000002</v>
      </c>
      <c r="X90">
        <v>43.173023000000001</v>
      </c>
      <c r="Y90">
        <v>44.083255999999999</v>
      </c>
      <c r="Z90">
        <v>49.261628000000002</v>
      </c>
      <c r="AA90">
        <v>49.870930000000001</v>
      </c>
      <c r="AB90">
        <v>45.969301999999999</v>
      </c>
      <c r="AC90">
        <v>42.993023000000001</v>
      </c>
      <c r="AD90">
        <v>43.278371999999997</v>
      </c>
      <c r="AE90">
        <v>39.289535000000001</v>
      </c>
      <c r="AF90">
        <v>38.235813999999998</v>
      </c>
      <c r="AG90">
        <v>37.698605000000001</v>
      </c>
      <c r="AH90">
        <v>35.257441999999998</v>
      </c>
      <c r="AI90">
        <v>32.053721000000003</v>
      </c>
      <c r="AJ90">
        <f t="shared" si="10"/>
        <v>36.526482541666667</v>
      </c>
    </row>
    <row r="91" spans="1:36" x14ac:dyDescent="0.25">
      <c r="A91" s="1">
        <f t="shared" si="6"/>
        <v>40723</v>
      </c>
      <c r="B91">
        <f t="shared" si="7"/>
        <v>2011</v>
      </c>
      <c r="C91">
        <f t="shared" si="8"/>
        <v>6</v>
      </c>
      <c r="D91">
        <f t="shared" si="9"/>
        <v>29</v>
      </c>
      <c r="E91">
        <v>20110629</v>
      </c>
      <c r="F91">
        <v>34497125</v>
      </c>
      <c r="G91" t="s">
        <v>0</v>
      </c>
      <c r="L91">
        <v>30.789069999999999</v>
      </c>
      <c r="M91">
        <v>28.394884000000001</v>
      </c>
      <c r="N91">
        <v>27.807209</v>
      </c>
      <c r="O91">
        <v>26.411628</v>
      </c>
      <c r="P91">
        <v>26.24907</v>
      </c>
      <c r="Q91">
        <v>27.593488000000001</v>
      </c>
      <c r="R91">
        <v>30.421395</v>
      </c>
      <c r="S91">
        <v>33.313256000000003</v>
      </c>
      <c r="T91">
        <v>34.354419</v>
      </c>
      <c r="U91">
        <v>36.68186</v>
      </c>
      <c r="V91">
        <v>38.961627999999997</v>
      </c>
      <c r="W91">
        <v>41.349767</v>
      </c>
      <c r="X91">
        <v>41.953488</v>
      </c>
      <c r="Y91">
        <v>46.837907000000001</v>
      </c>
      <c r="Z91">
        <v>51.683022999999999</v>
      </c>
      <c r="AA91">
        <v>56.155580999999998</v>
      </c>
      <c r="AB91">
        <v>59.334186000000003</v>
      </c>
      <c r="AC91">
        <v>47.893487999999998</v>
      </c>
      <c r="AD91">
        <v>42.799767000000003</v>
      </c>
      <c r="AE91">
        <v>41.011395</v>
      </c>
      <c r="AF91">
        <v>38.185580999999999</v>
      </c>
      <c r="AG91">
        <v>38.291162999999997</v>
      </c>
      <c r="AH91">
        <v>34.685580999999999</v>
      </c>
      <c r="AI91">
        <v>32.558605</v>
      </c>
      <c r="AJ91">
        <f t="shared" si="10"/>
        <v>38.071559958333332</v>
      </c>
    </row>
    <row r="92" spans="1:36" x14ac:dyDescent="0.25">
      <c r="A92" s="1">
        <f t="shared" si="6"/>
        <v>40724</v>
      </c>
      <c r="B92">
        <f t="shared" si="7"/>
        <v>2011</v>
      </c>
      <c r="C92">
        <f t="shared" si="8"/>
        <v>6</v>
      </c>
      <c r="D92">
        <f t="shared" si="9"/>
        <v>30</v>
      </c>
      <c r="E92">
        <v>20110630</v>
      </c>
      <c r="F92">
        <v>34497125</v>
      </c>
      <c r="G92" t="s">
        <v>0</v>
      </c>
      <c r="L92">
        <v>29.122326000000001</v>
      </c>
      <c r="M92">
        <v>27.856977000000001</v>
      </c>
      <c r="N92">
        <v>26.40907</v>
      </c>
      <c r="O92">
        <v>25.699767000000001</v>
      </c>
      <c r="P92">
        <v>25.92</v>
      </c>
      <c r="Q92">
        <v>27.425813999999999</v>
      </c>
      <c r="R92">
        <v>28.602326000000001</v>
      </c>
      <c r="S92">
        <v>31.747674</v>
      </c>
      <c r="T92">
        <v>33.052557999999998</v>
      </c>
      <c r="U92">
        <v>35.584651000000001</v>
      </c>
      <c r="V92">
        <v>39.164186000000001</v>
      </c>
      <c r="W92">
        <v>40.457673999999997</v>
      </c>
      <c r="X92">
        <v>45.167442000000001</v>
      </c>
      <c r="Y92">
        <v>48.639302000000001</v>
      </c>
      <c r="Z92">
        <v>56.577674000000002</v>
      </c>
      <c r="AA92">
        <v>62.06814</v>
      </c>
      <c r="AB92">
        <v>66.119534999999999</v>
      </c>
      <c r="AC92">
        <v>62.38814</v>
      </c>
      <c r="AD92">
        <v>49.916046999999999</v>
      </c>
      <c r="AE92">
        <v>42.930464999999998</v>
      </c>
      <c r="AF92">
        <v>41.162557999999997</v>
      </c>
      <c r="AG92">
        <v>41.587209000000001</v>
      </c>
      <c r="AH92">
        <v>34.680233000000001</v>
      </c>
      <c r="AI92">
        <v>31.367208999999999</v>
      </c>
      <c r="AJ92">
        <f t="shared" si="10"/>
        <v>39.735290708333345</v>
      </c>
    </row>
    <row r="93" spans="1:36" x14ac:dyDescent="0.25">
      <c r="A93" s="1">
        <f t="shared" si="6"/>
        <v>40725</v>
      </c>
      <c r="B93">
        <f t="shared" si="7"/>
        <v>2011</v>
      </c>
      <c r="C93">
        <f t="shared" si="8"/>
        <v>7</v>
      </c>
      <c r="D93">
        <f t="shared" si="9"/>
        <v>1</v>
      </c>
      <c r="E93">
        <v>20110701</v>
      </c>
      <c r="F93">
        <v>34497125</v>
      </c>
      <c r="G93" t="s">
        <v>0</v>
      </c>
      <c r="L93">
        <v>28.788139999999999</v>
      </c>
      <c r="M93">
        <v>26.961162999999999</v>
      </c>
      <c r="N93">
        <v>25.755348999999999</v>
      </c>
      <c r="O93">
        <v>24.238140000000001</v>
      </c>
      <c r="P93">
        <v>24.505814000000001</v>
      </c>
      <c r="Q93">
        <v>26.402325999999999</v>
      </c>
      <c r="R93">
        <v>27.451163000000001</v>
      </c>
      <c r="S93">
        <v>30.418604999999999</v>
      </c>
      <c r="T93">
        <v>33.1</v>
      </c>
      <c r="U93">
        <v>34.440465000000003</v>
      </c>
      <c r="V93">
        <v>39.06814</v>
      </c>
      <c r="W93">
        <v>43.442557999999998</v>
      </c>
      <c r="X93">
        <v>47.436512</v>
      </c>
      <c r="Y93">
        <v>52.643953000000003</v>
      </c>
      <c r="Z93">
        <v>56.204186</v>
      </c>
      <c r="AA93">
        <v>64.063952999999998</v>
      </c>
      <c r="AB93">
        <v>69.236046999999999</v>
      </c>
      <c r="AC93">
        <v>60.755349000000002</v>
      </c>
      <c r="AD93">
        <v>49.238140000000001</v>
      </c>
      <c r="AE93">
        <v>45.244883999999999</v>
      </c>
      <c r="AF93">
        <v>41.712325999999997</v>
      </c>
      <c r="AG93">
        <v>40.523488</v>
      </c>
      <c r="AH93">
        <v>36.043022999999998</v>
      </c>
      <c r="AI93">
        <v>33.419767</v>
      </c>
      <c r="AJ93">
        <f t="shared" si="10"/>
        <v>40.045562124999996</v>
      </c>
    </row>
    <row r="94" spans="1:36" x14ac:dyDescent="0.25">
      <c r="A94" s="1">
        <f t="shared" si="6"/>
        <v>40726</v>
      </c>
      <c r="B94">
        <f t="shared" si="7"/>
        <v>2011</v>
      </c>
      <c r="C94">
        <f t="shared" si="8"/>
        <v>7</v>
      </c>
      <c r="D94">
        <f t="shared" si="9"/>
        <v>2</v>
      </c>
      <c r="E94">
        <v>20110702</v>
      </c>
      <c r="F94">
        <v>34497125</v>
      </c>
      <c r="G94" t="s">
        <v>0</v>
      </c>
      <c r="L94">
        <v>29.126512000000002</v>
      </c>
      <c r="M94">
        <v>27.629767000000001</v>
      </c>
      <c r="N94">
        <v>26.401395000000001</v>
      </c>
      <c r="O94">
        <v>24.629301999999999</v>
      </c>
      <c r="P94">
        <v>23.840464999999998</v>
      </c>
      <c r="Q94">
        <v>24.087441999999999</v>
      </c>
      <c r="R94">
        <v>24.021628</v>
      </c>
      <c r="S94">
        <v>27.020697999999999</v>
      </c>
      <c r="T94">
        <v>29.591394999999999</v>
      </c>
      <c r="U94">
        <v>32.894185999999998</v>
      </c>
      <c r="V94">
        <v>34.642325999999997</v>
      </c>
      <c r="W94">
        <v>38.069070000000004</v>
      </c>
      <c r="X94">
        <v>41.183953000000002</v>
      </c>
      <c r="Y94">
        <v>45.343488000000001</v>
      </c>
      <c r="Z94">
        <v>48.591628</v>
      </c>
      <c r="AA94">
        <v>54.585115999999999</v>
      </c>
      <c r="AB94">
        <v>61.700465000000001</v>
      </c>
      <c r="AC94">
        <v>56.475580999999998</v>
      </c>
      <c r="AD94">
        <v>47.584884000000002</v>
      </c>
      <c r="AE94">
        <v>42.816046999999998</v>
      </c>
      <c r="AF94">
        <v>39.297907000000002</v>
      </c>
      <c r="AG94">
        <v>38.023256000000003</v>
      </c>
      <c r="AH94">
        <v>34.183022999999999</v>
      </c>
      <c r="AI94">
        <v>32.033721</v>
      </c>
      <c r="AJ94">
        <f t="shared" si="10"/>
        <v>36.823885625000003</v>
      </c>
    </row>
    <row r="95" spans="1:36" x14ac:dyDescent="0.25">
      <c r="A95" s="1">
        <f t="shared" si="6"/>
        <v>40727</v>
      </c>
      <c r="B95">
        <f t="shared" si="7"/>
        <v>2011</v>
      </c>
      <c r="C95">
        <f t="shared" si="8"/>
        <v>7</v>
      </c>
      <c r="D95">
        <f t="shared" si="9"/>
        <v>3</v>
      </c>
      <c r="E95">
        <v>20110703</v>
      </c>
      <c r="F95">
        <v>34497125</v>
      </c>
      <c r="G95" t="s">
        <v>0</v>
      </c>
      <c r="L95">
        <v>29.435116000000001</v>
      </c>
      <c r="M95">
        <v>27.251860000000001</v>
      </c>
      <c r="N95">
        <v>25.847906999999999</v>
      </c>
      <c r="O95">
        <v>22.647209</v>
      </c>
      <c r="P95">
        <v>20.410233000000002</v>
      </c>
      <c r="Q95">
        <v>15.39</v>
      </c>
      <c r="R95">
        <v>19.123023</v>
      </c>
      <c r="S95">
        <v>26.661628</v>
      </c>
      <c r="T95">
        <v>28.419070000000001</v>
      </c>
      <c r="U95">
        <v>31.441628000000001</v>
      </c>
      <c r="V95">
        <v>32.013488000000002</v>
      </c>
      <c r="W95">
        <v>34.251627999999997</v>
      </c>
      <c r="X95">
        <v>36.668140000000001</v>
      </c>
      <c r="Y95">
        <v>40.647208999999997</v>
      </c>
      <c r="Z95">
        <v>42.463721</v>
      </c>
      <c r="AA95">
        <v>48.040233000000001</v>
      </c>
      <c r="AB95">
        <v>54.051163000000003</v>
      </c>
      <c r="AC95">
        <v>48.331628000000002</v>
      </c>
      <c r="AD95">
        <v>39.920698000000002</v>
      </c>
      <c r="AE95">
        <v>36.464883999999998</v>
      </c>
      <c r="AF95">
        <v>33.822325999999997</v>
      </c>
      <c r="AG95">
        <v>32.457906999999999</v>
      </c>
      <c r="AH95">
        <v>32.137673999999997</v>
      </c>
      <c r="AI95">
        <v>29.718371999999999</v>
      </c>
      <c r="AJ95">
        <f t="shared" si="10"/>
        <v>32.817364374999997</v>
      </c>
    </row>
    <row r="96" spans="1:36" x14ac:dyDescent="0.25">
      <c r="A96" s="1">
        <f t="shared" si="6"/>
        <v>40728</v>
      </c>
      <c r="B96">
        <f t="shared" si="7"/>
        <v>2011</v>
      </c>
      <c r="C96">
        <f t="shared" si="8"/>
        <v>7</v>
      </c>
      <c r="D96">
        <f t="shared" si="9"/>
        <v>4</v>
      </c>
      <c r="E96">
        <v>20110704</v>
      </c>
      <c r="F96">
        <v>34497125</v>
      </c>
      <c r="G96" t="s">
        <v>0</v>
      </c>
      <c r="L96">
        <v>28.402791000000001</v>
      </c>
      <c r="M96">
        <v>26.431394999999998</v>
      </c>
      <c r="N96">
        <v>25.286743999999999</v>
      </c>
      <c r="O96">
        <v>23.293952999999998</v>
      </c>
      <c r="P96">
        <v>22.372558000000001</v>
      </c>
      <c r="Q96">
        <v>22.333721000000001</v>
      </c>
      <c r="R96">
        <v>23.126977</v>
      </c>
      <c r="S96">
        <v>27.227906999999998</v>
      </c>
      <c r="T96">
        <v>30.024650999999999</v>
      </c>
      <c r="U96">
        <v>32.285348999999997</v>
      </c>
      <c r="V96">
        <v>34.446511999999998</v>
      </c>
      <c r="W96">
        <v>37.422558000000002</v>
      </c>
      <c r="X96">
        <v>41.135348999999998</v>
      </c>
      <c r="Y96">
        <v>45.716279</v>
      </c>
      <c r="Z96">
        <v>49.248837000000002</v>
      </c>
      <c r="AA96">
        <v>53.703721000000002</v>
      </c>
      <c r="AB96">
        <v>58.935349000000002</v>
      </c>
      <c r="AC96">
        <v>52.441163000000003</v>
      </c>
      <c r="AD96">
        <v>44.983721000000003</v>
      </c>
      <c r="AE96">
        <v>41.299534999999999</v>
      </c>
      <c r="AF96">
        <v>36.85</v>
      </c>
      <c r="AG96">
        <v>35.465581</v>
      </c>
      <c r="AH96">
        <v>33.057907</v>
      </c>
      <c r="AI96">
        <v>31.222325999999999</v>
      </c>
      <c r="AJ96">
        <f t="shared" si="10"/>
        <v>35.696453499999997</v>
      </c>
    </row>
    <row r="97" spans="1:36" x14ac:dyDescent="0.25">
      <c r="A97" s="1">
        <f t="shared" si="6"/>
        <v>40729</v>
      </c>
      <c r="B97">
        <f t="shared" si="7"/>
        <v>2011</v>
      </c>
      <c r="C97">
        <f t="shared" si="8"/>
        <v>7</v>
      </c>
      <c r="D97">
        <f t="shared" si="9"/>
        <v>5</v>
      </c>
      <c r="E97">
        <v>20110705</v>
      </c>
      <c r="F97">
        <v>34497125</v>
      </c>
      <c r="G97" t="s">
        <v>0</v>
      </c>
      <c r="L97">
        <v>28.108371999999999</v>
      </c>
      <c r="M97">
        <v>26.66</v>
      </c>
      <c r="N97">
        <v>25.845116000000001</v>
      </c>
      <c r="O97">
        <v>24.4</v>
      </c>
      <c r="P97">
        <v>24.753022999999999</v>
      </c>
      <c r="Q97">
        <v>26.431394999999998</v>
      </c>
      <c r="R97">
        <v>27.367674000000001</v>
      </c>
      <c r="S97">
        <v>30.023488</v>
      </c>
      <c r="T97">
        <v>32.455813999999997</v>
      </c>
      <c r="U97">
        <v>34.093023000000002</v>
      </c>
      <c r="V97">
        <v>39.852558000000002</v>
      </c>
      <c r="W97">
        <v>42.619301999999998</v>
      </c>
      <c r="X97">
        <v>49.176743999999999</v>
      </c>
      <c r="Y97">
        <v>60.283487999999998</v>
      </c>
      <c r="Z97">
        <v>61.540233000000001</v>
      </c>
      <c r="AA97">
        <v>71.129301999999996</v>
      </c>
      <c r="AB97">
        <v>77.452557999999996</v>
      </c>
      <c r="AC97">
        <v>68.927441999999999</v>
      </c>
      <c r="AD97">
        <v>58.495348999999997</v>
      </c>
      <c r="AE97">
        <v>50.197673999999999</v>
      </c>
      <c r="AF97">
        <v>46.897208999999997</v>
      </c>
      <c r="AG97">
        <v>42.474418999999997</v>
      </c>
      <c r="AH97">
        <v>35.067208999999998</v>
      </c>
      <c r="AI97">
        <v>32.119070000000001</v>
      </c>
      <c r="AJ97">
        <f t="shared" si="10"/>
        <v>42.348769250000004</v>
      </c>
    </row>
    <row r="98" spans="1:36" x14ac:dyDescent="0.25">
      <c r="A98" s="1">
        <f t="shared" si="6"/>
        <v>40730</v>
      </c>
      <c r="B98">
        <f t="shared" si="7"/>
        <v>2011</v>
      </c>
      <c r="C98">
        <f t="shared" si="8"/>
        <v>7</v>
      </c>
      <c r="D98">
        <f t="shared" si="9"/>
        <v>6</v>
      </c>
      <c r="E98">
        <v>20110706</v>
      </c>
      <c r="F98">
        <v>34497125</v>
      </c>
      <c r="G98" t="s">
        <v>0</v>
      </c>
      <c r="L98">
        <v>29.810233</v>
      </c>
      <c r="M98">
        <v>27.514651000000001</v>
      </c>
      <c r="N98">
        <v>26.727906999999998</v>
      </c>
      <c r="O98">
        <v>25.726279000000002</v>
      </c>
      <c r="P98">
        <v>25.686278999999999</v>
      </c>
      <c r="Q98">
        <v>26.887442</v>
      </c>
      <c r="R98">
        <v>28.213488000000002</v>
      </c>
      <c r="S98">
        <v>32.065814000000003</v>
      </c>
      <c r="T98">
        <v>34.360464999999998</v>
      </c>
      <c r="U98">
        <v>36.692557999999998</v>
      </c>
      <c r="V98">
        <v>42.459302000000001</v>
      </c>
      <c r="W98">
        <v>44.522092999999998</v>
      </c>
      <c r="X98">
        <v>55.279069999999997</v>
      </c>
      <c r="Y98">
        <v>60.226047000000001</v>
      </c>
      <c r="Z98">
        <v>67.469301999999999</v>
      </c>
      <c r="AA98">
        <v>70.790464999999998</v>
      </c>
      <c r="AB98">
        <v>79.933721000000006</v>
      </c>
      <c r="AC98">
        <v>63.956744</v>
      </c>
      <c r="AD98">
        <v>57.191395</v>
      </c>
      <c r="AE98">
        <v>45.420698000000002</v>
      </c>
      <c r="AF98">
        <v>42.433022999999999</v>
      </c>
      <c r="AG98">
        <v>39.477674</v>
      </c>
      <c r="AH98">
        <v>35.755814000000001</v>
      </c>
      <c r="AI98">
        <v>34.044186000000003</v>
      </c>
      <c r="AJ98">
        <f t="shared" si="10"/>
        <v>43.026860416666665</v>
      </c>
    </row>
    <row r="99" spans="1:36" x14ac:dyDescent="0.25">
      <c r="A99" s="1">
        <f t="shared" si="6"/>
        <v>40731</v>
      </c>
      <c r="B99">
        <f t="shared" si="7"/>
        <v>2011</v>
      </c>
      <c r="C99">
        <f t="shared" si="8"/>
        <v>7</v>
      </c>
      <c r="D99">
        <f t="shared" si="9"/>
        <v>7</v>
      </c>
      <c r="E99">
        <v>20110707</v>
      </c>
      <c r="F99">
        <v>34497125</v>
      </c>
      <c r="G99" t="s">
        <v>0</v>
      </c>
      <c r="L99">
        <v>31.403953000000001</v>
      </c>
      <c r="M99">
        <v>29.928139999999999</v>
      </c>
      <c r="N99">
        <v>27.86093</v>
      </c>
      <c r="O99">
        <v>27.504186000000001</v>
      </c>
      <c r="P99">
        <v>27.569534999999998</v>
      </c>
      <c r="Q99">
        <v>28.183720999999998</v>
      </c>
      <c r="R99">
        <v>30.871860000000002</v>
      </c>
      <c r="S99">
        <v>33.868605000000002</v>
      </c>
      <c r="T99">
        <v>35.158605000000001</v>
      </c>
      <c r="U99">
        <v>39.6</v>
      </c>
      <c r="V99">
        <v>46.440232999999999</v>
      </c>
      <c r="W99">
        <v>51.695115999999999</v>
      </c>
      <c r="X99">
        <v>56.845348999999999</v>
      </c>
      <c r="Y99">
        <v>63.589302000000004</v>
      </c>
      <c r="Z99">
        <v>66.298372000000001</v>
      </c>
      <c r="AA99">
        <v>77.335581000000005</v>
      </c>
      <c r="AB99">
        <v>77.633256000000003</v>
      </c>
      <c r="AC99">
        <v>69.043487999999996</v>
      </c>
      <c r="AD99">
        <v>56.411394999999999</v>
      </c>
      <c r="AE99">
        <v>48.031627999999998</v>
      </c>
      <c r="AF99">
        <v>45.669535000000003</v>
      </c>
      <c r="AG99">
        <v>42.802326000000001</v>
      </c>
      <c r="AH99">
        <v>38.778604999999999</v>
      </c>
      <c r="AI99">
        <v>34.355116000000002</v>
      </c>
      <c r="AJ99">
        <f t="shared" si="10"/>
        <v>45.28661820833333</v>
      </c>
    </row>
    <row r="100" spans="1:36" x14ac:dyDescent="0.25">
      <c r="A100" s="1">
        <f t="shared" si="6"/>
        <v>40732</v>
      </c>
      <c r="B100">
        <f t="shared" si="7"/>
        <v>2011</v>
      </c>
      <c r="C100">
        <f t="shared" si="8"/>
        <v>7</v>
      </c>
      <c r="D100">
        <f t="shared" si="9"/>
        <v>8</v>
      </c>
      <c r="E100">
        <v>20110708</v>
      </c>
      <c r="F100">
        <v>34497125</v>
      </c>
      <c r="G100" t="s">
        <v>0</v>
      </c>
      <c r="L100">
        <v>30.584185999999999</v>
      </c>
      <c r="M100">
        <v>27.806047</v>
      </c>
      <c r="N100">
        <v>26.646744000000002</v>
      </c>
      <c r="O100">
        <v>25.446743999999999</v>
      </c>
      <c r="P100">
        <v>25.440232999999999</v>
      </c>
      <c r="Q100">
        <v>26.836511999999999</v>
      </c>
      <c r="R100">
        <v>28.680698</v>
      </c>
      <c r="S100">
        <v>31.169070000000001</v>
      </c>
      <c r="T100">
        <v>32.837442000000003</v>
      </c>
      <c r="U100">
        <v>35.828139999999998</v>
      </c>
      <c r="V100">
        <v>38.304419000000003</v>
      </c>
      <c r="W100">
        <v>42.511859999999999</v>
      </c>
      <c r="X100">
        <v>47.047441999999997</v>
      </c>
      <c r="Y100">
        <v>53.457208999999999</v>
      </c>
      <c r="Z100">
        <v>55.469070000000002</v>
      </c>
      <c r="AA100">
        <v>57.453023000000002</v>
      </c>
      <c r="AB100">
        <v>52.577441999999998</v>
      </c>
      <c r="AC100">
        <v>50.190465000000003</v>
      </c>
      <c r="AD100">
        <v>43.738836999999997</v>
      </c>
      <c r="AE100">
        <v>39.145116000000002</v>
      </c>
      <c r="AF100">
        <v>36.953488</v>
      </c>
      <c r="AG100">
        <v>36.382790999999997</v>
      </c>
      <c r="AH100">
        <v>32.642791000000003</v>
      </c>
      <c r="AI100">
        <v>31.604883999999998</v>
      </c>
      <c r="AJ100">
        <f t="shared" si="10"/>
        <v>37.864777208333336</v>
      </c>
    </row>
    <row r="101" spans="1:36" x14ac:dyDescent="0.25">
      <c r="A101" s="1">
        <f t="shared" si="6"/>
        <v>40733</v>
      </c>
      <c r="B101">
        <f t="shared" si="7"/>
        <v>2011</v>
      </c>
      <c r="C101">
        <f t="shared" si="8"/>
        <v>7</v>
      </c>
      <c r="D101">
        <f t="shared" si="9"/>
        <v>9</v>
      </c>
      <c r="E101">
        <v>20110709</v>
      </c>
      <c r="F101">
        <v>34497125</v>
      </c>
      <c r="G101" t="s">
        <v>0</v>
      </c>
      <c r="L101">
        <v>28.742093000000001</v>
      </c>
      <c r="M101">
        <v>27.238371999999998</v>
      </c>
      <c r="N101">
        <v>25.818372</v>
      </c>
      <c r="O101">
        <v>24.581163</v>
      </c>
      <c r="P101">
        <v>24.007906999999999</v>
      </c>
      <c r="Q101">
        <v>23.919767</v>
      </c>
      <c r="R101">
        <v>23.347208999999999</v>
      </c>
      <c r="S101">
        <v>26.347208999999999</v>
      </c>
      <c r="T101">
        <v>29.535115999999999</v>
      </c>
      <c r="U101">
        <v>30.938836999999999</v>
      </c>
      <c r="V101">
        <v>32.585813999999999</v>
      </c>
      <c r="W101">
        <v>34.918837000000003</v>
      </c>
      <c r="X101">
        <v>37.714185999999998</v>
      </c>
      <c r="Y101">
        <v>39.387442</v>
      </c>
      <c r="Z101">
        <v>44.383023000000001</v>
      </c>
      <c r="AA101">
        <v>49.198605000000001</v>
      </c>
      <c r="AB101">
        <v>53.873255999999998</v>
      </c>
      <c r="AC101">
        <v>55.9</v>
      </c>
      <c r="AD101">
        <v>44.143256000000001</v>
      </c>
      <c r="AE101">
        <v>37.513488000000002</v>
      </c>
      <c r="AF101">
        <v>35.673256000000002</v>
      </c>
      <c r="AG101">
        <v>35.393256000000001</v>
      </c>
      <c r="AH101">
        <v>32.618836999999999</v>
      </c>
      <c r="AI101">
        <v>30.849070000000001</v>
      </c>
      <c r="AJ101">
        <f t="shared" si="10"/>
        <v>34.526182124999991</v>
      </c>
    </row>
    <row r="102" spans="1:36" x14ac:dyDescent="0.25">
      <c r="A102" s="1">
        <f t="shared" si="6"/>
        <v>40734</v>
      </c>
      <c r="B102">
        <f t="shared" si="7"/>
        <v>2011</v>
      </c>
      <c r="C102">
        <f t="shared" si="8"/>
        <v>7</v>
      </c>
      <c r="D102">
        <f t="shared" si="9"/>
        <v>10</v>
      </c>
      <c r="E102">
        <v>20110710</v>
      </c>
      <c r="F102">
        <v>34497125</v>
      </c>
      <c r="G102" t="s">
        <v>0</v>
      </c>
      <c r="L102">
        <v>27.475116</v>
      </c>
      <c r="M102">
        <v>26.859302</v>
      </c>
      <c r="N102">
        <v>25.217209</v>
      </c>
      <c r="O102">
        <v>22.816047000000001</v>
      </c>
      <c r="P102">
        <v>21.658836999999998</v>
      </c>
      <c r="Q102">
        <v>20.935116000000001</v>
      </c>
      <c r="R102">
        <v>20.036977</v>
      </c>
      <c r="S102">
        <v>24.686278999999999</v>
      </c>
      <c r="T102">
        <v>27.214884000000001</v>
      </c>
      <c r="U102">
        <v>29.72907</v>
      </c>
      <c r="V102">
        <v>31.946743999999999</v>
      </c>
      <c r="W102">
        <v>34.020232999999998</v>
      </c>
      <c r="X102">
        <v>39.327674000000002</v>
      </c>
      <c r="Y102">
        <v>43.792093000000001</v>
      </c>
      <c r="Z102">
        <v>51.515115999999999</v>
      </c>
      <c r="AA102">
        <v>57.811394999999997</v>
      </c>
      <c r="AB102">
        <v>67.483487999999994</v>
      </c>
      <c r="AC102">
        <v>67.342557999999997</v>
      </c>
      <c r="AD102">
        <v>56.723488000000003</v>
      </c>
      <c r="AE102">
        <v>48.335813999999999</v>
      </c>
      <c r="AF102">
        <v>42.813023000000001</v>
      </c>
      <c r="AG102">
        <v>39.79</v>
      </c>
      <c r="AH102">
        <v>35.023952999999999</v>
      </c>
      <c r="AI102">
        <v>31.495349000000001</v>
      </c>
      <c r="AJ102">
        <f t="shared" si="10"/>
        <v>37.252073541666668</v>
      </c>
    </row>
    <row r="103" spans="1:36" x14ac:dyDescent="0.25">
      <c r="A103" s="1">
        <f t="shared" si="6"/>
        <v>40735</v>
      </c>
      <c r="B103">
        <f t="shared" si="7"/>
        <v>2011</v>
      </c>
      <c r="C103">
        <f t="shared" si="8"/>
        <v>7</v>
      </c>
      <c r="D103">
        <f t="shared" si="9"/>
        <v>11</v>
      </c>
      <c r="E103">
        <v>20110711</v>
      </c>
      <c r="F103">
        <v>34497125</v>
      </c>
      <c r="G103" t="s">
        <v>0</v>
      </c>
      <c r="L103">
        <v>29.013487999999999</v>
      </c>
      <c r="M103">
        <v>27.468605</v>
      </c>
      <c r="N103">
        <v>26.344186000000001</v>
      </c>
      <c r="O103">
        <v>25.165116000000001</v>
      </c>
      <c r="P103">
        <v>25.718605</v>
      </c>
      <c r="Q103">
        <v>26.641162999999999</v>
      </c>
      <c r="R103">
        <v>28.838605000000001</v>
      </c>
      <c r="S103">
        <v>31.758140000000001</v>
      </c>
      <c r="T103">
        <v>35.096046999999999</v>
      </c>
      <c r="U103">
        <v>39.508139999999997</v>
      </c>
      <c r="V103">
        <v>49.313256000000003</v>
      </c>
      <c r="W103">
        <v>53.496977000000001</v>
      </c>
      <c r="X103">
        <v>62.384650999999998</v>
      </c>
      <c r="Y103">
        <v>76.262557999999999</v>
      </c>
      <c r="Z103">
        <v>85.520465000000002</v>
      </c>
      <c r="AA103">
        <v>103.730233</v>
      </c>
      <c r="AB103">
        <v>115.643488</v>
      </c>
      <c r="AC103">
        <v>98.957442</v>
      </c>
      <c r="AD103">
        <v>75.439070000000001</v>
      </c>
      <c r="AE103">
        <v>58.875349</v>
      </c>
      <c r="AF103">
        <v>51.185116000000001</v>
      </c>
      <c r="AG103">
        <v>50.599535000000003</v>
      </c>
      <c r="AH103">
        <v>47.365116</v>
      </c>
      <c r="AI103">
        <v>34.622557999999998</v>
      </c>
      <c r="AJ103">
        <f t="shared" si="10"/>
        <v>52.456162875000011</v>
      </c>
    </row>
    <row r="104" spans="1:36" x14ac:dyDescent="0.25">
      <c r="A104" s="1">
        <f t="shared" si="6"/>
        <v>40736</v>
      </c>
      <c r="B104">
        <f t="shared" si="7"/>
        <v>2011</v>
      </c>
      <c r="C104">
        <f t="shared" si="8"/>
        <v>7</v>
      </c>
      <c r="D104">
        <f t="shared" si="9"/>
        <v>12</v>
      </c>
      <c r="E104">
        <v>20110712</v>
      </c>
      <c r="F104">
        <v>34497125</v>
      </c>
      <c r="G104" t="s">
        <v>0</v>
      </c>
      <c r="L104">
        <v>34.835349000000001</v>
      </c>
      <c r="M104">
        <v>31.353023</v>
      </c>
      <c r="N104">
        <v>29.766047</v>
      </c>
      <c r="O104">
        <v>28.171395</v>
      </c>
      <c r="P104">
        <v>28.111628</v>
      </c>
      <c r="Q104">
        <v>29.184186</v>
      </c>
      <c r="R104">
        <v>30.765813999999999</v>
      </c>
      <c r="S104">
        <v>35.220697999999999</v>
      </c>
      <c r="T104">
        <v>39.774650999999999</v>
      </c>
      <c r="U104">
        <v>44.173952999999997</v>
      </c>
      <c r="V104">
        <v>54.473022999999998</v>
      </c>
      <c r="W104">
        <v>53.406744000000003</v>
      </c>
      <c r="X104">
        <v>72.217674000000002</v>
      </c>
      <c r="Y104">
        <v>86.161627999999993</v>
      </c>
      <c r="Z104">
        <v>104.883256</v>
      </c>
      <c r="AA104">
        <v>112.75558100000001</v>
      </c>
      <c r="AB104">
        <v>125.03325599999999</v>
      </c>
      <c r="AC104">
        <v>100.930233</v>
      </c>
      <c r="AD104">
        <v>65.899069999999995</v>
      </c>
      <c r="AE104">
        <v>57.404418999999997</v>
      </c>
      <c r="AF104">
        <v>45.94</v>
      </c>
      <c r="AG104">
        <v>45.234884000000001</v>
      </c>
      <c r="AH104">
        <v>41.783721</v>
      </c>
      <c r="AI104">
        <v>35.907442000000003</v>
      </c>
      <c r="AJ104">
        <f t="shared" si="10"/>
        <v>55.557819791666667</v>
      </c>
    </row>
    <row r="105" spans="1:36" x14ac:dyDescent="0.25">
      <c r="A105" s="1">
        <f t="shared" ref="A105:A168" si="11">DATE(B105,C105,D105)</f>
        <v>40737</v>
      </c>
      <c r="B105">
        <f t="shared" ref="B105:B168" si="12">1*LEFT(E105,4)</f>
        <v>2011</v>
      </c>
      <c r="C105">
        <f t="shared" ref="C105:C168" si="13">1*MID(E105,5,2)</f>
        <v>7</v>
      </c>
      <c r="D105">
        <f t="shared" ref="D105:D168" si="14">1*RIGHT(E105,2)</f>
        <v>13</v>
      </c>
      <c r="E105">
        <v>20110713</v>
      </c>
      <c r="F105">
        <v>34497125</v>
      </c>
      <c r="G105" t="s">
        <v>0</v>
      </c>
      <c r="L105">
        <v>31.453023000000002</v>
      </c>
      <c r="M105">
        <v>29.686976999999999</v>
      </c>
      <c r="N105">
        <v>28.286743999999999</v>
      </c>
      <c r="O105">
        <v>27.365580999999999</v>
      </c>
      <c r="P105">
        <v>27.346512000000001</v>
      </c>
      <c r="Q105">
        <v>27.634884</v>
      </c>
      <c r="R105">
        <v>29.022791000000002</v>
      </c>
      <c r="S105">
        <v>30.887906999999998</v>
      </c>
      <c r="T105">
        <v>33.557907</v>
      </c>
      <c r="U105">
        <v>34.093721000000002</v>
      </c>
      <c r="V105">
        <v>36.294651000000002</v>
      </c>
      <c r="W105">
        <v>38.959069999999997</v>
      </c>
      <c r="X105">
        <v>41.742092999999997</v>
      </c>
      <c r="Y105">
        <v>46.005116000000001</v>
      </c>
      <c r="Z105">
        <v>49.2</v>
      </c>
      <c r="AA105">
        <v>50.318604999999998</v>
      </c>
      <c r="AB105">
        <v>49.569766999999999</v>
      </c>
      <c r="AC105">
        <v>40.972791000000001</v>
      </c>
      <c r="AD105">
        <v>38.759766999999997</v>
      </c>
      <c r="AE105">
        <v>35.996977000000001</v>
      </c>
      <c r="AF105">
        <v>34.588140000000003</v>
      </c>
      <c r="AG105">
        <v>34.896279</v>
      </c>
      <c r="AH105">
        <v>33.283256000000002</v>
      </c>
      <c r="AI105">
        <v>30.634884</v>
      </c>
      <c r="AJ105">
        <f t="shared" ref="AJ105:AJ168" si="15">AVERAGE(L105:AI105)</f>
        <v>35.856560125000009</v>
      </c>
    </row>
    <row r="106" spans="1:36" x14ac:dyDescent="0.25">
      <c r="A106" s="1">
        <f t="shared" si="11"/>
        <v>40738</v>
      </c>
      <c r="B106">
        <f t="shared" si="12"/>
        <v>2011</v>
      </c>
      <c r="C106">
        <f t="shared" si="13"/>
        <v>7</v>
      </c>
      <c r="D106">
        <f t="shared" si="14"/>
        <v>14</v>
      </c>
      <c r="E106">
        <v>20110714</v>
      </c>
      <c r="F106">
        <v>34497125</v>
      </c>
      <c r="G106" t="s">
        <v>0</v>
      </c>
      <c r="L106">
        <v>29.641394999999999</v>
      </c>
      <c r="M106">
        <v>27.693487999999999</v>
      </c>
      <c r="N106">
        <v>26.717673999999999</v>
      </c>
      <c r="O106">
        <v>25.654185999999999</v>
      </c>
      <c r="P106">
        <v>25.837907000000001</v>
      </c>
      <c r="Q106">
        <v>26.808837</v>
      </c>
      <c r="R106">
        <v>27.52186</v>
      </c>
      <c r="S106">
        <v>30.589766999999998</v>
      </c>
      <c r="T106">
        <v>32.680464999999998</v>
      </c>
      <c r="U106">
        <v>34.729301999999997</v>
      </c>
      <c r="V106">
        <v>38.050697999999997</v>
      </c>
      <c r="W106">
        <v>40.527208999999999</v>
      </c>
      <c r="X106">
        <v>42.451627999999999</v>
      </c>
      <c r="Y106">
        <v>45.243487999999999</v>
      </c>
      <c r="Z106">
        <v>53.153953000000001</v>
      </c>
      <c r="AA106">
        <v>56.429302</v>
      </c>
      <c r="AB106">
        <v>59.513720999999997</v>
      </c>
      <c r="AC106">
        <v>53.160232999999998</v>
      </c>
      <c r="AD106">
        <v>44.899070000000002</v>
      </c>
      <c r="AE106">
        <v>39.384650999999998</v>
      </c>
      <c r="AF106">
        <v>38.66093</v>
      </c>
      <c r="AG106">
        <v>38.122557999999998</v>
      </c>
      <c r="AH106">
        <v>33.786047000000003</v>
      </c>
      <c r="AI106">
        <v>30.849302000000002</v>
      </c>
      <c r="AJ106">
        <f t="shared" si="15"/>
        <v>37.587819625000002</v>
      </c>
    </row>
    <row r="107" spans="1:36" x14ac:dyDescent="0.25">
      <c r="A107" s="1">
        <f t="shared" si="11"/>
        <v>40739</v>
      </c>
      <c r="B107">
        <f t="shared" si="12"/>
        <v>2011</v>
      </c>
      <c r="C107">
        <f t="shared" si="13"/>
        <v>7</v>
      </c>
      <c r="D107">
        <f t="shared" si="14"/>
        <v>15</v>
      </c>
      <c r="E107">
        <v>20110715</v>
      </c>
      <c r="F107">
        <v>34497125</v>
      </c>
      <c r="G107" t="s">
        <v>0</v>
      </c>
      <c r="L107">
        <v>27.663720999999999</v>
      </c>
      <c r="M107">
        <v>26.716743999999998</v>
      </c>
      <c r="N107">
        <v>25.583023000000001</v>
      </c>
      <c r="O107">
        <v>24.132558</v>
      </c>
      <c r="P107">
        <v>24.874419</v>
      </c>
      <c r="Q107">
        <v>26.785813999999998</v>
      </c>
      <c r="R107">
        <v>27.610233000000001</v>
      </c>
      <c r="S107">
        <v>30.332325999999998</v>
      </c>
      <c r="T107">
        <v>31.911162999999998</v>
      </c>
      <c r="U107">
        <v>33.596046999999999</v>
      </c>
      <c r="V107">
        <v>37.671394999999997</v>
      </c>
      <c r="W107">
        <v>40.538139999999999</v>
      </c>
      <c r="X107">
        <v>44.636279000000002</v>
      </c>
      <c r="Y107">
        <v>49.836976999999997</v>
      </c>
      <c r="Z107">
        <v>54.061394999999997</v>
      </c>
      <c r="AA107">
        <v>59.076976999999999</v>
      </c>
      <c r="AB107">
        <v>63.090698000000003</v>
      </c>
      <c r="AC107">
        <v>57.337442000000003</v>
      </c>
      <c r="AD107">
        <v>49.418371999999998</v>
      </c>
      <c r="AE107">
        <v>42.37</v>
      </c>
      <c r="AF107">
        <v>40.739069999999998</v>
      </c>
      <c r="AG107">
        <v>40.063256000000003</v>
      </c>
      <c r="AH107">
        <v>34.327441999999998</v>
      </c>
      <c r="AI107">
        <v>32.682093000000002</v>
      </c>
      <c r="AJ107">
        <f t="shared" si="15"/>
        <v>38.543982666666665</v>
      </c>
    </row>
    <row r="108" spans="1:36" x14ac:dyDescent="0.25">
      <c r="A108" s="1">
        <f t="shared" si="11"/>
        <v>40740</v>
      </c>
      <c r="B108">
        <f t="shared" si="12"/>
        <v>2011</v>
      </c>
      <c r="C108">
        <f t="shared" si="13"/>
        <v>7</v>
      </c>
      <c r="D108">
        <f t="shared" si="14"/>
        <v>16</v>
      </c>
      <c r="E108">
        <v>20110716</v>
      </c>
      <c r="F108">
        <v>34497125</v>
      </c>
      <c r="G108" t="s">
        <v>0</v>
      </c>
      <c r="L108">
        <v>29.467673999999999</v>
      </c>
      <c r="M108">
        <v>28.162790999999999</v>
      </c>
      <c r="N108">
        <v>26.760232999999999</v>
      </c>
      <c r="O108">
        <v>25.871395</v>
      </c>
      <c r="P108">
        <v>24.84186</v>
      </c>
      <c r="Q108">
        <v>23.935116000000001</v>
      </c>
      <c r="R108">
        <v>23.905581000000002</v>
      </c>
      <c r="S108">
        <v>26.965814000000002</v>
      </c>
      <c r="T108">
        <v>29.883255999999999</v>
      </c>
      <c r="U108">
        <v>31.732326</v>
      </c>
      <c r="V108">
        <v>33.875349</v>
      </c>
      <c r="W108">
        <v>37.622093</v>
      </c>
      <c r="X108">
        <v>40.672790999999997</v>
      </c>
      <c r="Y108">
        <v>42.963023</v>
      </c>
      <c r="Z108">
        <v>51.536743999999999</v>
      </c>
      <c r="AA108">
        <v>55.488605</v>
      </c>
      <c r="AB108">
        <v>62.964651000000003</v>
      </c>
      <c r="AC108">
        <v>60.804419000000003</v>
      </c>
      <c r="AD108">
        <v>51.356279000000001</v>
      </c>
      <c r="AE108">
        <v>41.327209000000003</v>
      </c>
      <c r="AF108">
        <v>39.885814000000003</v>
      </c>
      <c r="AG108">
        <v>38.441628000000001</v>
      </c>
      <c r="AH108">
        <v>33.516744000000003</v>
      </c>
      <c r="AI108">
        <v>32.103721</v>
      </c>
      <c r="AJ108">
        <f t="shared" si="15"/>
        <v>37.253546500000006</v>
      </c>
    </row>
    <row r="109" spans="1:36" x14ac:dyDescent="0.25">
      <c r="A109" s="1">
        <f t="shared" si="11"/>
        <v>40741</v>
      </c>
      <c r="B109">
        <f t="shared" si="12"/>
        <v>2011</v>
      </c>
      <c r="C109">
        <f t="shared" si="13"/>
        <v>7</v>
      </c>
      <c r="D109">
        <f t="shared" si="14"/>
        <v>17</v>
      </c>
      <c r="E109">
        <v>20110717</v>
      </c>
      <c r="F109">
        <v>34497125</v>
      </c>
      <c r="G109" t="s">
        <v>0</v>
      </c>
      <c r="L109">
        <v>29.873256000000001</v>
      </c>
      <c r="M109">
        <v>28.553023</v>
      </c>
      <c r="N109">
        <v>26.935814000000001</v>
      </c>
      <c r="O109">
        <v>25.312325999999999</v>
      </c>
      <c r="P109">
        <v>24.006976999999999</v>
      </c>
      <c r="Q109">
        <v>22.211860000000001</v>
      </c>
      <c r="R109">
        <v>21.760698000000001</v>
      </c>
      <c r="S109">
        <v>26.469767000000001</v>
      </c>
      <c r="T109">
        <v>30.167442000000001</v>
      </c>
      <c r="U109">
        <v>32.256512000000001</v>
      </c>
      <c r="V109">
        <v>35.998139999999999</v>
      </c>
      <c r="W109">
        <v>42.945115999999999</v>
      </c>
      <c r="X109">
        <v>51.977907000000002</v>
      </c>
      <c r="Y109">
        <v>55.876744000000002</v>
      </c>
      <c r="Z109">
        <v>63.621395</v>
      </c>
      <c r="AA109">
        <v>71.876976999999997</v>
      </c>
      <c r="AB109">
        <v>79.656047000000001</v>
      </c>
      <c r="AC109">
        <v>83.461860000000001</v>
      </c>
      <c r="AD109">
        <v>75.944418999999996</v>
      </c>
      <c r="AE109">
        <v>63.586047000000001</v>
      </c>
      <c r="AF109">
        <v>61.719766999999997</v>
      </c>
      <c r="AG109">
        <v>56.492325999999998</v>
      </c>
      <c r="AH109">
        <v>41.896512000000001</v>
      </c>
      <c r="AI109">
        <v>34.276977000000002</v>
      </c>
      <c r="AJ109">
        <f t="shared" si="15"/>
        <v>45.286579541666669</v>
      </c>
    </row>
    <row r="110" spans="1:36" x14ac:dyDescent="0.25">
      <c r="A110" s="1">
        <f t="shared" si="11"/>
        <v>40742</v>
      </c>
      <c r="B110">
        <f t="shared" si="12"/>
        <v>2011</v>
      </c>
      <c r="C110">
        <f t="shared" si="13"/>
        <v>7</v>
      </c>
      <c r="D110">
        <f t="shared" si="14"/>
        <v>18</v>
      </c>
      <c r="E110">
        <v>20110718</v>
      </c>
      <c r="F110">
        <v>34497125</v>
      </c>
      <c r="G110" t="s">
        <v>0</v>
      </c>
      <c r="L110">
        <v>32.192791</v>
      </c>
      <c r="M110">
        <v>29.692791</v>
      </c>
      <c r="N110">
        <v>27.992791</v>
      </c>
      <c r="O110">
        <v>27.153255999999999</v>
      </c>
      <c r="P110">
        <v>27.071860000000001</v>
      </c>
      <c r="Q110">
        <v>27.868372000000001</v>
      </c>
      <c r="R110">
        <v>30.023720999999998</v>
      </c>
      <c r="S110">
        <v>32.029767</v>
      </c>
      <c r="T110">
        <v>36.094650999999999</v>
      </c>
      <c r="U110">
        <v>43.600465</v>
      </c>
      <c r="V110">
        <v>50.555813999999998</v>
      </c>
      <c r="W110">
        <v>58.373023000000003</v>
      </c>
      <c r="X110">
        <v>65.913720999999995</v>
      </c>
      <c r="Y110">
        <v>87.574185999999997</v>
      </c>
      <c r="Z110">
        <v>100.245814</v>
      </c>
      <c r="AA110">
        <v>94.402092999999994</v>
      </c>
      <c r="AB110">
        <v>109.113488</v>
      </c>
      <c r="AC110">
        <v>90.833256000000006</v>
      </c>
      <c r="AD110">
        <v>73.707907000000006</v>
      </c>
      <c r="AE110">
        <v>62.758605000000003</v>
      </c>
      <c r="AF110">
        <v>61.820698</v>
      </c>
      <c r="AG110">
        <v>57.559302000000002</v>
      </c>
      <c r="AH110">
        <v>45.680233000000001</v>
      </c>
      <c r="AI110">
        <v>36.142558000000001</v>
      </c>
      <c r="AJ110">
        <f t="shared" si="15"/>
        <v>54.516715124999997</v>
      </c>
    </row>
    <row r="111" spans="1:36" x14ac:dyDescent="0.25">
      <c r="A111" s="1">
        <f t="shared" si="11"/>
        <v>40743</v>
      </c>
      <c r="B111">
        <f t="shared" si="12"/>
        <v>2011</v>
      </c>
      <c r="C111">
        <f t="shared" si="13"/>
        <v>7</v>
      </c>
      <c r="D111">
        <f t="shared" si="14"/>
        <v>19</v>
      </c>
      <c r="E111">
        <v>20110719</v>
      </c>
      <c r="F111">
        <v>34497125</v>
      </c>
      <c r="G111" t="s">
        <v>0</v>
      </c>
      <c r="L111">
        <v>33.872790999999999</v>
      </c>
      <c r="M111">
        <v>31.369767</v>
      </c>
      <c r="N111">
        <v>30.583953000000001</v>
      </c>
      <c r="O111">
        <v>28.012791</v>
      </c>
      <c r="P111">
        <v>27.676279000000001</v>
      </c>
      <c r="Q111">
        <v>28.447673999999999</v>
      </c>
      <c r="R111">
        <v>30.279534999999999</v>
      </c>
      <c r="S111">
        <v>32.84093</v>
      </c>
      <c r="T111">
        <v>36.903255999999999</v>
      </c>
      <c r="U111">
        <v>44.037441999999999</v>
      </c>
      <c r="V111">
        <v>51.477209000000002</v>
      </c>
      <c r="W111">
        <v>58.64</v>
      </c>
      <c r="X111">
        <v>67.876512000000005</v>
      </c>
      <c r="Y111">
        <v>82.812791000000004</v>
      </c>
      <c r="Z111">
        <v>92.399302000000006</v>
      </c>
      <c r="AA111">
        <v>103.76790699999999</v>
      </c>
      <c r="AB111">
        <v>108.611163</v>
      </c>
      <c r="AC111">
        <v>98.462558000000001</v>
      </c>
      <c r="AD111">
        <v>73.971163000000004</v>
      </c>
      <c r="AE111">
        <v>63.485348999999999</v>
      </c>
      <c r="AF111">
        <v>60.993952999999998</v>
      </c>
      <c r="AG111">
        <v>55.935116000000001</v>
      </c>
      <c r="AH111">
        <v>48.265813999999999</v>
      </c>
      <c r="AI111">
        <v>41.444651</v>
      </c>
      <c r="AJ111">
        <f t="shared" si="15"/>
        <v>55.506996083333348</v>
      </c>
    </row>
    <row r="112" spans="1:36" x14ac:dyDescent="0.25">
      <c r="A112" s="1">
        <f t="shared" si="11"/>
        <v>40744</v>
      </c>
      <c r="B112">
        <f t="shared" si="12"/>
        <v>2011</v>
      </c>
      <c r="C112">
        <f t="shared" si="13"/>
        <v>7</v>
      </c>
      <c r="D112">
        <f t="shared" si="14"/>
        <v>20</v>
      </c>
      <c r="E112">
        <v>20110720</v>
      </c>
      <c r="F112">
        <v>34497125</v>
      </c>
      <c r="G112" t="s">
        <v>0</v>
      </c>
      <c r="L112">
        <v>37.016976999999997</v>
      </c>
      <c r="M112">
        <v>32.315814000000003</v>
      </c>
      <c r="N112">
        <v>31.235814000000001</v>
      </c>
      <c r="O112">
        <v>29.398605</v>
      </c>
      <c r="P112">
        <v>29.04186</v>
      </c>
      <c r="Q112">
        <v>29.852791</v>
      </c>
      <c r="R112">
        <v>31.157442</v>
      </c>
      <c r="S112">
        <v>34.511628000000002</v>
      </c>
      <c r="T112">
        <v>41.507674000000002</v>
      </c>
      <c r="U112">
        <v>54.557907</v>
      </c>
      <c r="V112">
        <v>56.414419000000002</v>
      </c>
      <c r="W112">
        <v>69.920232999999996</v>
      </c>
      <c r="X112">
        <v>76.028139999999993</v>
      </c>
      <c r="Y112">
        <v>94.464185999999998</v>
      </c>
      <c r="Z112">
        <v>110.89837199999999</v>
      </c>
      <c r="AA112">
        <v>125.04093</v>
      </c>
      <c r="AB112">
        <v>132.34302299999999</v>
      </c>
      <c r="AC112">
        <v>117.37581400000001</v>
      </c>
      <c r="AD112">
        <v>95.59</v>
      </c>
      <c r="AE112">
        <v>79.126278999999997</v>
      </c>
      <c r="AF112">
        <v>85.920929999999998</v>
      </c>
      <c r="AG112">
        <v>80.508371999999994</v>
      </c>
      <c r="AH112">
        <v>67.796278999999998</v>
      </c>
      <c r="AI112">
        <v>44.855814000000002</v>
      </c>
      <c r="AJ112">
        <f t="shared" si="15"/>
        <v>66.119970958333326</v>
      </c>
    </row>
    <row r="113" spans="1:36" x14ac:dyDescent="0.25">
      <c r="A113" s="1">
        <f t="shared" si="11"/>
        <v>40745</v>
      </c>
      <c r="B113">
        <f t="shared" si="12"/>
        <v>2011</v>
      </c>
      <c r="C113">
        <f t="shared" si="13"/>
        <v>7</v>
      </c>
      <c r="D113">
        <f t="shared" si="14"/>
        <v>21</v>
      </c>
      <c r="E113">
        <v>20110721</v>
      </c>
      <c r="F113">
        <v>34497125</v>
      </c>
      <c r="G113" t="s">
        <v>0</v>
      </c>
      <c r="L113">
        <v>36.838836999999998</v>
      </c>
      <c r="M113">
        <v>33.036977</v>
      </c>
      <c r="N113">
        <v>30.637442</v>
      </c>
      <c r="O113">
        <v>29.268837000000001</v>
      </c>
      <c r="P113">
        <v>29.192326000000001</v>
      </c>
      <c r="Q113">
        <v>30.434650999999999</v>
      </c>
      <c r="R113">
        <v>31.774419000000002</v>
      </c>
      <c r="S113">
        <v>38.935814000000001</v>
      </c>
      <c r="T113">
        <v>47.370232999999999</v>
      </c>
      <c r="U113">
        <v>55.191859999999998</v>
      </c>
      <c r="V113">
        <v>66.079301999999998</v>
      </c>
      <c r="W113">
        <v>85.038139999999999</v>
      </c>
      <c r="X113">
        <v>111.547907</v>
      </c>
      <c r="Y113">
        <v>209.990465</v>
      </c>
      <c r="Z113">
        <v>247.74279100000001</v>
      </c>
      <c r="AA113">
        <v>264.07465100000002</v>
      </c>
      <c r="AB113">
        <v>271.02023300000002</v>
      </c>
      <c r="AC113">
        <v>255.28627900000001</v>
      </c>
      <c r="AD113">
        <v>187.506047</v>
      </c>
      <c r="AE113">
        <v>111.225814</v>
      </c>
      <c r="AF113">
        <v>105.91186</v>
      </c>
      <c r="AG113">
        <v>87.813952999999998</v>
      </c>
      <c r="AH113">
        <v>67.882326000000006</v>
      </c>
      <c r="AI113">
        <v>51.751627999999997</v>
      </c>
      <c r="AJ113">
        <f t="shared" si="15"/>
        <v>103.56469966666664</v>
      </c>
    </row>
    <row r="114" spans="1:36" x14ac:dyDescent="0.25">
      <c r="A114" s="1">
        <f t="shared" si="11"/>
        <v>40746</v>
      </c>
      <c r="B114">
        <f t="shared" si="12"/>
        <v>2011</v>
      </c>
      <c r="C114">
        <f t="shared" si="13"/>
        <v>7</v>
      </c>
      <c r="D114">
        <f t="shared" si="14"/>
        <v>22</v>
      </c>
      <c r="E114">
        <v>20110722</v>
      </c>
      <c r="F114">
        <v>34497125</v>
      </c>
      <c r="G114" t="s">
        <v>0</v>
      </c>
      <c r="L114">
        <v>44.126976999999997</v>
      </c>
      <c r="M114">
        <v>34.281627999999998</v>
      </c>
      <c r="N114">
        <v>31.553256000000001</v>
      </c>
      <c r="O114">
        <v>29.670233</v>
      </c>
      <c r="P114">
        <v>29.350232999999999</v>
      </c>
      <c r="Q114">
        <v>29.477674</v>
      </c>
      <c r="R114">
        <v>31.191859999999998</v>
      </c>
      <c r="S114">
        <v>37.385115999999996</v>
      </c>
      <c r="T114">
        <v>46.108372000000003</v>
      </c>
      <c r="U114">
        <v>54.334418999999997</v>
      </c>
      <c r="V114">
        <v>64.498372000000003</v>
      </c>
      <c r="W114">
        <v>80.771628000000007</v>
      </c>
      <c r="X114">
        <v>101.929535</v>
      </c>
      <c r="Y114">
        <v>199.03907000000001</v>
      </c>
      <c r="Z114">
        <v>247.996512</v>
      </c>
      <c r="AA114">
        <v>256.57162799999998</v>
      </c>
      <c r="AB114">
        <v>244.02441899999999</v>
      </c>
      <c r="AC114">
        <v>201.726744</v>
      </c>
      <c r="AD114">
        <v>97.120930000000001</v>
      </c>
      <c r="AE114">
        <v>73.315348999999998</v>
      </c>
      <c r="AF114">
        <v>66.828372000000002</v>
      </c>
      <c r="AG114">
        <v>65.794651000000002</v>
      </c>
      <c r="AH114">
        <v>46.266047</v>
      </c>
      <c r="AI114">
        <v>42.968837000000001</v>
      </c>
      <c r="AJ114">
        <f t="shared" si="15"/>
        <v>89.847160916666667</v>
      </c>
    </row>
    <row r="115" spans="1:36" x14ac:dyDescent="0.25">
      <c r="A115" s="1">
        <f t="shared" si="11"/>
        <v>40747</v>
      </c>
      <c r="B115">
        <f t="shared" si="12"/>
        <v>2011</v>
      </c>
      <c r="C115">
        <f t="shared" si="13"/>
        <v>7</v>
      </c>
      <c r="D115">
        <f t="shared" si="14"/>
        <v>23</v>
      </c>
      <c r="E115">
        <v>20110723</v>
      </c>
      <c r="F115">
        <v>34497125</v>
      </c>
      <c r="G115" t="s">
        <v>0</v>
      </c>
      <c r="L115">
        <v>34.987209</v>
      </c>
      <c r="M115">
        <v>32.553488000000002</v>
      </c>
      <c r="N115">
        <v>31.375115999999998</v>
      </c>
      <c r="O115">
        <v>28.743487999999999</v>
      </c>
      <c r="P115">
        <v>27.643953</v>
      </c>
      <c r="Q115">
        <v>27.074186000000001</v>
      </c>
      <c r="R115">
        <v>26.370464999999999</v>
      </c>
      <c r="S115">
        <v>27.652791000000001</v>
      </c>
      <c r="T115">
        <v>31.120698000000001</v>
      </c>
      <c r="U115">
        <v>37.776279000000002</v>
      </c>
      <c r="V115">
        <v>49.468139999999998</v>
      </c>
      <c r="W115">
        <v>50.017907000000001</v>
      </c>
      <c r="X115">
        <v>55.614651000000002</v>
      </c>
      <c r="Y115">
        <v>68.760232999999999</v>
      </c>
      <c r="Z115">
        <v>77.193022999999997</v>
      </c>
      <c r="AA115">
        <v>85.430698000000007</v>
      </c>
      <c r="AB115">
        <v>84.183256</v>
      </c>
      <c r="AC115">
        <v>68.063255999999996</v>
      </c>
      <c r="AD115">
        <v>55.943255999999998</v>
      </c>
      <c r="AE115">
        <v>51.385814000000003</v>
      </c>
      <c r="AF115">
        <v>51.311860000000003</v>
      </c>
      <c r="AG115">
        <v>49.804884000000001</v>
      </c>
      <c r="AH115">
        <v>44.624186000000002</v>
      </c>
      <c r="AI115">
        <v>39.879069999999999</v>
      </c>
      <c r="AJ115">
        <f t="shared" si="15"/>
        <v>47.374079458333334</v>
      </c>
    </row>
    <row r="116" spans="1:36" x14ac:dyDescent="0.25">
      <c r="A116" s="1">
        <f t="shared" si="11"/>
        <v>40748</v>
      </c>
      <c r="B116">
        <f t="shared" si="12"/>
        <v>2011</v>
      </c>
      <c r="C116">
        <f t="shared" si="13"/>
        <v>7</v>
      </c>
      <c r="D116">
        <f t="shared" si="14"/>
        <v>24</v>
      </c>
      <c r="E116">
        <v>20110724</v>
      </c>
      <c r="F116">
        <v>34497125</v>
      </c>
      <c r="G116" t="s">
        <v>0</v>
      </c>
      <c r="L116">
        <v>36.033721</v>
      </c>
      <c r="M116">
        <v>33.188139999999997</v>
      </c>
      <c r="N116">
        <v>32.561860000000003</v>
      </c>
      <c r="O116">
        <v>29.816279000000002</v>
      </c>
      <c r="P116">
        <v>27.366512</v>
      </c>
      <c r="Q116">
        <v>27.043488</v>
      </c>
      <c r="R116">
        <v>26.046512</v>
      </c>
      <c r="S116">
        <v>26.061163000000001</v>
      </c>
      <c r="T116">
        <v>28.47814</v>
      </c>
      <c r="U116">
        <v>32.411394999999999</v>
      </c>
      <c r="V116">
        <v>36.566512000000003</v>
      </c>
      <c r="W116">
        <v>42.542791000000001</v>
      </c>
      <c r="X116">
        <v>46.490233000000003</v>
      </c>
      <c r="Y116">
        <v>49.962558000000001</v>
      </c>
      <c r="Z116">
        <v>52.917907</v>
      </c>
      <c r="AA116">
        <v>58.397906999999996</v>
      </c>
      <c r="AB116">
        <v>61.942326000000001</v>
      </c>
      <c r="AC116">
        <v>53.802092999999999</v>
      </c>
      <c r="AD116">
        <v>49.08</v>
      </c>
      <c r="AE116">
        <v>50.688139999999997</v>
      </c>
      <c r="AF116">
        <v>49.467674000000002</v>
      </c>
      <c r="AG116">
        <v>47.315581000000002</v>
      </c>
      <c r="AH116">
        <v>42.320233000000002</v>
      </c>
      <c r="AI116">
        <v>35.996744</v>
      </c>
      <c r="AJ116">
        <f t="shared" si="15"/>
        <v>40.687412875</v>
      </c>
    </row>
    <row r="117" spans="1:36" x14ac:dyDescent="0.25">
      <c r="A117" s="1">
        <f t="shared" si="11"/>
        <v>40749</v>
      </c>
      <c r="B117">
        <f t="shared" si="12"/>
        <v>2011</v>
      </c>
      <c r="C117">
        <f t="shared" si="13"/>
        <v>7</v>
      </c>
      <c r="D117">
        <f t="shared" si="14"/>
        <v>25</v>
      </c>
      <c r="E117">
        <v>20110725</v>
      </c>
      <c r="F117">
        <v>34497125</v>
      </c>
      <c r="G117" t="s">
        <v>0</v>
      </c>
      <c r="L117">
        <v>33.145349000000003</v>
      </c>
      <c r="M117">
        <v>30.316511999999999</v>
      </c>
      <c r="N117">
        <v>28.871162999999999</v>
      </c>
      <c r="O117">
        <v>27.858837000000001</v>
      </c>
      <c r="P117">
        <v>27.871162999999999</v>
      </c>
      <c r="Q117">
        <v>28.719535</v>
      </c>
      <c r="R117">
        <v>29.614884</v>
      </c>
      <c r="S117">
        <v>32.118139999999997</v>
      </c>
      <c r="T117">
        <v>35.511859999999999</v>
      </c>
      <c r="U117">
        <v>41.103256000000002</v>
      </c>
      <c r="V117">
        <v>47.371163000000003</v>
      </c>
      <c r="W117">
        <v>51.754418999999999</v>
      </c>
      <c r="X117">
        <v>54.484186000000001</v>
      </c>
      <c r="Y117">
        <v>57.752093000000002</v>
      </c>
      <c r="Z117">
        <v>68.121162999999996</v>
      </c>
      <c r="AA117">
        <v>76.66</v>
      </c>
      <c r="AB117">
        <v>74.587674000000007</v>
      </c>
      <c r="AC117">
        <v>62.996512000000003</v>
      </c>
      <c r="AD117">
        <v>54.344884</v>
      </c>
      <c r="AE117">
        <v>53.314650999999998</v>
      </c>
      <c r="AF117">
        <v>53.829766999999997</v>
      </c>
      <c r="AG117">
        <v>46.790464999999998</v>
      </c>
      <c r="AH117">
        <v>41.362093000000002</v>
      </c>
      <c r="AI117">
        <v>34.961860000000001</v>
      </c>
      <c r="AJ117">
        <f t="shared" si="15"/>
        <v>45.560901208333327</v>
      </c>
    </row>
    <row r="118" spans="1:36" x14ac:dyDescent="0.25">
      <c r="A118" s="1">
        <f t="shared" si="11"/>
        <v>40750</v>
      </c>
      <c r="B118">
        <f t="shared" si="12"/>
        <v>2011</v>
      </c>
      <c r="C118">
        <f t="shared" si="13"/>
        <v>7</v>
      </c>
      <c r="D118">
        <f t="shared" si="14"/>
        <v>26</v>
      </c>
      <c r="E118">
        <v>20110726</v>
      </c>
      <c r="F118">
        <v>34497125</v>
      </c>
      <c r="G118" t="s">
        <v>0</v>
      </c>
      <c r="L118">
        <v>29.891162999999999</v>
      </c>
      <c r="M118">
        <v>29.166278999999999</v>
      </c>
      <c r="N118">
        <v>28.281860000000002</v>
      </c>
      <c r="O118">
        <v>26.323952999999999</v>
      </c>
      <c r="P118">
        <v>26.090698</v>
      </c>
      <c r="Q118">
        <v>27.405813999999999</v>
      </c>
      <c r="R118">
        <v>28.314185999999999</v>
      </c>
      <c r="S118">
        <v>29.801394999999999</v>
      </c>
      <c r="T118">
        <v>34.293022999999998</v>
      </c>
      <c r="U118">
        <v>38.996046999999997</v>
      </c>
      <c r="V118">
        <v>44.123953</v>
      </c>
      <c r="W118">
        <v>48.279069999999997</v>
      </c>
      <c r="X118">
        <v>53.183720999999998</v>
      </c>
      <c r="Y118">
        <v>56.676279000000001</v>
      </c>
      <c r="Z118">
        <v>64.064419000000001</v>
      </c>
      <c r="AA118">
        <v>72.379767000000001</v>
      </c>
      <c r="AB118">
        <v>73.669302000000002</v>
      </c>
      <c r="AC118">
        <v>72.077208999999996</v>
      </c>
      <c r="AD118">
        <v>54.547209000000002</v>
      </c>
      <c r="AE118">
        <v>49.108372000000003</v>
      </c>
      <c r="AF118">
        <v>49.601860000000002</v>
      </c>
      <c r="AG118">
        <v>48.843023000000002</v>
      </c>
      <c r="AH118">
        <v>39.387208999999999</v>
      </c>
      <c r="AI118">
        <v>34.115349000000002</v>
      </c>
      <c r="AJ118">
        <f t="shared" si="15"/>
        <v>44.109214999999999</v>
      </c>
    </row>
    <row r="119" spans="1:36" x14ac:dyDescent="0.25">
      <c r="A119" s="1">
        <f t="shared" si="11"/>
        <v>40751</v>
      </c>
      <c r="B119">
        <f t="shared" si="12"/>
        <v>2011</v>
      </c>
      <c r="C119">
        <f t="shared" si="13"/>
        <v>7</v>
      </c>
      <c r="D119">
        <f t="shared" si="14"/>
        <v>27</v>
      </c>
      <c r="E119">
        <v>20110727</v>
      </c>
      <c r="F119">
        <v>34497125</v>
      </c>
      <c r="G119" t="s">
        <v>0</v>
      </c>
      <c r="L119">
        <v>31.695813999999999</v>
      </c>
      <c r="M119">
        <v>29.404883999999999</v>
      </c>
      <c r="N119">
        <v>27.61814</v>
      </c>
      <c r="O119">
        <v>26.874186000000002</v>
      </c>
      <c r="P119">
        <v>26.622326000000001</v>
      </c>
      <c r="Q119">
        <v>27.745581000000001</v>
      </c>
      <c r="R119">
        <v>29.018605000000001</v>
      </c>
      <c r="S119">
        <v>29.283023</v>
      </c>
      <c r="T119">
        <v>33.222791000000001</v>
      </c>
      <c r="U119">
        <v>38.635814000000003</v>
      </c>
      <c r="V119">
        <v>43.413952999999999</v>
      </c>
      <c r="W119">
        <v>51.247208999999998</v>
      </c>
      <c r="X119">
        <v>57.979301999999997</v>
      </c>
      <c r="Y119">
        <v>62.203952999999998</v>
      </c>
      <c r="Z119">
        <v>65.755116000000001</v>
      </c>
      <c r="AA119">
        <v>72.880465000000001</v>
      </c>
      <c r="AB119">
        <v>81.071394999999995</v>
      </c>
      <c r="AC119">
        <v>78.838372000000007</v>
      </c>
      <c r="AD119">
        <v>59.266976999999997</v>
      </c>
      <c r="AE119">
        <v>54.838836999999998</v>
      </c>
      <c r="AF119">
        <v>56.497208999999998</v>
      </c>
      <c r="AG119">
        <v>51.573953000000003</v>
      </c>
      <c r="AH119">
        <v>40.641860000000001</v>
      </c>
      <c r="AI119">
        <v>35.188836999999999</v>
      </c>
      <c r="AJ119">
        <f t="shared" si="15"/>
        <v>46.313275083333338</v>
      </c>
    </row>
    <row r="120" spans="1:36" x14ac:dyDescent="0.25">
      <c r="A120" s="1">
        <f t="shared" si="11"/>
        <v>40752</v>
      </c>
      <c r="B120">
        <f t="shared" si="12"/>
        <v>2011</v>
      </c>
      <c r="C120">
        <f t="shared" si="13"/>
        <v>7</v>
      </c>
      <c r="D120">
        <f t="shared" si="14"/>
        <v>28</v>
      </c>
      <c r="E120">
        <v>20110728</v>
      </c>
      <c r="F120">
        <v>34497125</v>
      </c>
      <c r="G120" t="s">
        <v>0</v>
      </c>
      <c r="L120">
        <v>32.046278999999998</v>
      </c>
      <c r="M120">
        <v>29.37</v>
      </c>
      <c r="N120">
        <v>27.781395</v>
      </c>
      <c r="O120">
        <v>27.149069999999998</v>
      </c>
      <c r="P120">
        <v>27.37</v>
      </c>
      <c r="Q120">
        <v>28.429302</v>
      </c>
      <c r="R120">
        <v>29.31814</v>
      </c>
      <c r="S120">
        <v>31.124884000000002</v>
      </c>
      <c r="T120">
        <v>34.790697999999999</v>
      </c>
      <c r="U120">
        <v>41.431395000000002</v>
      </c>
      <c r="V120">
        <v>53.2</v>
      </c>
      <c r="W120">
        <v>55.328372000000002</v>
      </c>
      <c r="X120">
        <v>61.503720999999999</v>
      </c>
      <c r="Y120">
        <v>74.406278999999998</v>
      </c>
      <c r="Z120">
        <v>78.769535000000005</v>
      </c>
      <c r="AA120">
        <v>88.657674</v>
      </c>
      <c r="AB120">
        <v>99.150698000000006</v>
      </c>
      <c r="AC120">
        <v>93.852558000000002</v>
      </c>
      <c r="AD120">
        <v>78.257209000000003</v>
      </c>
      <c r="AE120">
        <v>62.920698000000002</v>
      </c>
      <c r="AF120">
        <v>65.760464999999996</v>
      </c>
      <c r="AG120">
        <v>61.820698</v>
      </c>
      <c r="AH120">
        <v>51.08</v>
      </c>
      <c r="AI120">
        <v>43.888371999999997</v>
      </c>
      <c r="AJ120">
        <f t="shared" si="15"/>
        <v>53.225310083333333</v>
      </c>
    </row>
    <row r="121" spans="1:36" x14ac:dyDescent="0.25">
      <c r="A121" s="1">
        <f t="shared" si="11"/>
        <v>40753</v>
      </c>
      <c r="B121">
        <f t="shared" si="12"/>
        <v>2011</v>
      </c>
      <c r="C121">
        <f t="shared" si="13"/>
        <v>7</v>
      </c>
      <c r="D121">
        <f t="shared" si="14"/>
        <v>29</v>
      </c>
      <c r="E121">
        <v>20110729</v>
      </c>
      <c r="F121">
        <v>34497125</v>
      </c>
      <c r="G121" t="s">
        <v>0</v>
      </c>
      <c r="L121">
        <v>35.326279</v>
      </c>
      <c r="M121">
        <v>31.861395000000002</v>
      </c>
      <c r="N121">
        <v>29.438372000000001</v>
      </c>
      <c r="O121">
        <v>27.904185999999999</v>
      </c>
      <c r="P121">
        <v>27.789069999999999</v>
      </c>
      <c r="Q121">
        <v>29.512791</v>
      </c>
      <c r="R121">
        <v>31.043721000000001</v>
      </c>
      <c r="S121">
        <v>34.048372000000001</v>
      </c>
      <c r="T121">
        <v>36.818371999999997</v>
      </c>
      <c r="U121">
        <v>51.006278999999999</v>
      </c>
      <c r="V121">
        <v>54.889069999999997</v>
      </c>
      <c r="W121">
        <v>58.551394999999999</v>
      </c>
      <c r="X121">
        <v>65.313255999999996</v>
      </c>
      <c r="Y121">
        <v>74.808372000000006</v>
      </c>
      <c r="Z121">
        <v>85.233255999999997</v>
      </c>
      <c r="AA121">
        <v>89.579070000000002</v>
      </c>
      <c r="AB121">
        <v>94.785814000000002</v>
      </c>
      <c r="AC121">
        <v>84.404419000000004</v>
      </c>
      <c r="AD121">
        <v>65.742558000000002</v>
      </c>
      <c r="AE121">
        <v>55.986279000000003</v>
      </c>
      <c r="AF121">
        <v>54.207442</v>
      </c>
      <c r="AG121">
        <v>55.57</v>
      </c>
      <c r="AH121">
        <v>47.370930000000001</v>
      </c>
      <c r="AI121">
        <v>39.943953</v>
      </c>
      <c r="AJ121">
        <f t="shared" si="15"/>
        <v>52.547277124999994</v>
      </c>
    </row>
    <row r="122" spans="1:36" x14ac:dyDescent="0.25">
      <c r="A122" s="1">
        <f t="shared" si="11"/>
        <v>40754</v>
      </c>
      <c r="B122">
        <f t="shared" si="12"/>
        <v>2011</v>
      </c>
      <c r="C122">
        <f t="shared" si="13"/>
        <v>7</v>
      </c>
      <c r="D122">
        <f t="shared" si="14"/>
        <v>30</v>
      </c>
      <c r="E122">
        <v>20110730</v>
      </c>
      <c r="F122">
        <v>34497125</v>
      </c>
      <c r="G122" t="s">
        <v>0</v>
      </c>
      <c r="L122">
        <v>36.838372</v>
      </c>
      <c r="M122">
        <v>35.106977000000001</v>
      </c>
      <c r="N122">
        <v>32.182093000000002</v>
      </c>
      <c r="O122">
        <v>29.557673999999999</v>
      </c>
      <c r="P122">
        <v>28.205348999999998</v>
      </c>
      <c r="Q122">
        <v>28.106047</v>
      </c>
      <c r="R122">
        <v>27.739070000000002</v>
      </c>
      <c r="S122">
        <v>28.172326000000002</v>
      </c>
      <c r="T122">
        <v>31.580698000000002</v>
      </c>
      <c r="U122">
        <v>37.000233000000001</v>
      </c>
      <c r="V122">
        <v>41.909534999999998</v>
      </c>
      <c r="W122">
        <v>49.977209000000002</v>
      </c>
      <c r="X122">
        <v>51.995581000000001</v>
      </c>
      <c r="Y122">
        <v>53.402326000000002</v>
      </c>
      <c r="Z122">
        <v>58.098140000000001</v>
      </c>
      <c r="AA122">
        <v>67.597907000000006</v>
      </c>
      <c r="AB122">
        <v>73.573721000000006</v>
      </c>
      <c r="AC122">
        <v>70.097209000000007</v>
      </c>
      <c r="AD122">
        <v>56.093952999999999</v>
      </c>
      <c r="AE122">
        <v>51.255814000000001</v>
      </c>
      <c r="AF122">
        <v>51.57</v>
      </c>
      <c r="AG122">
        <v>48.037674000000003</v>
      </c>
      <c r="AH122">
        <v>38.626047</v>
      </c>
      <c r="AI122">
        <v>36.564650999999998</v>
      </c>
      <c r="AJ122">
        <f t="shared" si="15"/>
        <v>44.303691916666672</v>
      </c>
    </row>
    <row r="123" spans="1:36" x14ac:dyDescent="0.25">
      <c r="A123" s="1">
        <f t="shared" si="11"/>
        <v>40755</v>
      </c>
      <c r="B123">
        <f t="shared" si="12"/>
        <v>2011</v>
      </c>
      <c r="C123">
        <f t="shared" si="13"/>
        <v>7</v>
      </c>
      <c r="D123">
        <f t="shared" si="14"/>
        <v>31</v>
      </c>
      <c r="E123">
        <v>20110731</v>
      </c>
      <c r="F123">
        <v>34497125</v>
      </c>
      <c r="G123" t="s">
        <v>0</v>
      </c>
      <c r="L123">
        <v>33.159767000000002</v>
      </c>
      <c r="M123">
        <v>31.424419</v>
      </c>
      <c r="N123">
        <v>28.627209000000001</v>
      </c>
      <c r="O123">
        <v>27.561627999999999</v>
      </c>
      <c r="P123">
        <v>26.806977</v>
      </c>
      <c r="Q123">
        <v>26.116744000000001</v>
      </c>
      <c r="R123">
        <v>25.920929999999998</v>
      </c>
      <c r="S123">
        <v>27.184884</v>
      </c>
      <c r="T123">
        <v>29.731860000000001</v>
      </c>
      <c r="U123">
        <v>33.323953000000003</v>
      </c>
      <c r="V123">
        <v>37.385814000000003</v>
      </c>
      <c r="W123">
        <v>45.650697999999998</v>
      </c>
      <c r="X123">
        <v>50.947673999999999</v>
      </c>
      <c r="Y123">
        <v>50.206279000000002</v>
      </c>
      <c r="Z123">
        <v>54.010930000000002</v>
      </c>
      <c r="AA123">
        <v>61.167673999999998</v>
      </c>
      <c r="AB123">
        <v>71.991860000000003</v>
      </c>
      <c r="AC123">
        <v>71.378140000000002</v>
      </c>
      <c r="AD123">
        <v>56.946976999999997</v>
      </c>
      <c r="AE123">
        <v>51.808605</v>
      </c>
      <c r="AF123">
        <v>53.134419000000001</v>
      </c>
      <c r="AG123">
        <v>49.967906999999997</v>
      </c>
      <c r="AH123">
        <v>40.593255999999997</v>
      </c>
      <c r="AI123">
        <v>36.162326</v>
      </c>
      <c r="AJ123">
        <f t="shared" si="15"/>
        <v>42.550455416666665</v>
      </c>
    </row>
    <row r="124" spans="1:36" x14ac:dyDescent="0.25">
      <c r="A124" s="1">
        <f t="shared" si="11"/>
        <v>40756</v>
      </c>
      <c r="B124">
        <f t="shared" si="12"/>
        <v>2011</v>
      </c>
      <c r="C124">
        <f t="shared" si="13"/>
        <v>8</v>
      </c>
      <c r="D124">
        <f t="shared" si="14"/>
        <v>1</v>
      </c>
      <c r="E124">
        <v>20110801</v>
      </c>
      <c r="F124">
        <v>34497125</v>
      </c>
      <c r="G124" t="s">
        <v>0</v>
      </c>
      <c r="L124">
        <v>32.903488000000003</v>
      </c>
      <c r="M124">
        <v>30.794651000000002</v>
      </c>
      <c r="N124">
        <v>28.692326000000001</v>
      </c>
      <c r="O124">
        <v>28.027906999999999</v>
      </c>
      <c r="P124">
        <v>28.273022999999998</v>
      </c>
      <c r="Q124">
        <v>29.106743999999999</v>
      </c>
      <c r="R124">
        <v>30.581395000000001</v>
      </c>
      <c r="S124">
        <v>32.946278999999997</v>
      </c>
      <c r="T124">
        <v>36.525581000000003</v>
      </c>
      <c r="U124">
        <v>47.331395000000001</v>
      </c>
      <c r="V124">
        <v>51.673952999999997</v>
      </c>
      <c r="W124">
        <v>56.548139999999997</v>
      </c>
      <c r="X124">
        <v>60.806977000000003</v>
      </c>
      <c r="Y124">
        <v>80.329535000000007</v>
      </c>
      <c r="Z124">
        <v>93.186976999999999</v>
      </c>
      <c r="AA124">
        <v>114.312093</v>
      </c>
      <c r="AB124">
        <v>122.745814</v>
      </c>
      <c r="AC124">
        <v>110.062558</v>
      </c>
      <c r="AD124">
        <v>80.736976999999996</v>
      </c>
      <c r="AE124">
        <v>67.018604999999994</v>
      </c>
      <c r="AF124">
        <v>67.133022999999994</v>
      </c>
      <c r="AG124">
        <v>55.740929999999999</v>
      </c>
      <c r="AH124">
        <v>49.457208999999999</v>
      </c>
      <c r="AI124">
        <v>40.135348999999998</v>
      </c>
      <c r="AJ124">
        <f t="shared" si="15"/>
        <v>57.294622041666656</v>
      </c>
    </row>
    <row r="125" spans="1:36" x14ac:dyDescent="0.25">
      <c r="A125" s="1">
        <f t="shared" si="11"/>
        <v>40757</v>
      </c>
      <c r="B125">
        <f t="shared" si="12"/>
        <v>2011</v>
      </c>
      <c r="C125">
        <f t="shared" si="13"/>
        <v>8</v>
      </c>
      <c r="D125">
        <f t="shared" si="14"/>
        <v>2</v>
      </c>
      <c r="E125">
        <v>20110802</v>
      </c>
      <c r="F125">
        <v>34497125</v>
      </c>
      <c r="G125" t="s">
        <v>0</v>
      </c>
      <c r="L125">
        <v>35.596977000000003</v>
      </c>
      <c r="M125">
        <v>33.523721000000002</v>
      </c>
      <c r="N125">
        <v>30.436976999999999</v>
      </c>
      <c r="O125">
        <v>28.499302</v>
      </c>
      <c r="P125">
        <v>28.156279000000001</v>
      </c>
      <c r="Q125">
        <v>29.216743999999998</v>
      </c>
      <c r="R125">
        <v>31.382093000000001</v>
      </c>
      <c r="S125">
        <v>33.880000000000003</v>
      </c>
      <c r="T125">
        <v>38.249302</v>
      </c>
      <c r="U125">
        <v>48.870232999999999</v>
      </c>
      <c r="V125">
        <v>54.705115999999997</v>
      </c>
      <c r="W125">
        <v>64.288371999999995</v>
      </c>
      <c r="X125">
        <v>70.543721000000005</v>
      </c>
      <c r="Y125">
        <v>86.000698</v>
      </c>
      <c r="Z125">
        <v>95.816278999999994</v>
      </c>
      <c r="AA125">
        <v>112.552558</v>
      </c>
      <c r="AB125">
        <v>123.086744</v>
      </c>
      <c r="AC125">
        <v>105.237442</v>
      </c>
      <c r="AD125">
        <v>79.673488000000006</v>
      </c>
      <c r="AE125">
        <v>66.162790999999999</v>
      </c>
      <c r="AF125">
        <v>67.978371999999993</v>
      </c>
      <c r="AG125">
        <v>61.107441999999999</v>
      </c>
      <c r="AH125">
        <v>51.596511999999997</v>
      </c>
      <c r="AI125">
        <v>43.451394999999998</v>
      </c>
      <c r="AJ125">
        <f t="shared" si="15"/>
        <v>59.167189916666672</v>
      </c>
    </row>
    <row r="126" spans="1:36" x14ac:dyDescent="0.25">
      <c r="A126" s="1">
        <f t="shared" si="11"/>
        <v>40758</v>
      </c>
      <c r="B126">
        <f t="shared" si="12"/>
        <v>2011</v>
      </c>
      <c r="C126">
        <f t="shared" si="13"/>
        <v>8</v>
      </c>
      <c r="D126">
        <f t="shared" si="14"/>
        <v>3</v>
      </c>
      <c r="E126">
        <v>20110803</v>
      </c>
      <c r="F126">
        <v>34497125</v>
      </c>
      <c r="G126" t="s">
        <v>0</v>
      </c>
      <c r="L126">
        <v>35.232557999999997</v>
      </c>
      <c r="M126">
        <v>32.851860000000002</v>
      </c>
      <c r="N126">
        <v>29.549302000000001</v>
      </c>
      <c r="O126">
        <v>28.444651</v>
      </c>
      <c r="P126">
        <v>28.468605</v>
      </c>
      <c r="Q126">
        <v>30.167674000000002</v>
      </c>
      <c r="R126">
        <v>32.030233000000003</v>
      </c>
      <c r="S126">
        <v>33.593255999999997</v>
      </c>
      <c r="T126">
        <v>35.999535000000002</v>
      </c>
      <c r="U126">
        <v>41.909301999999997</v>
      </c>
      <c r="V126">
        <v>49.464651000000003</v>
      </c>
      <c r="W126">
        <v>50.101627999999998</v>
      </c>
      <c r="X126">
        <v>53.623488000000002</v>
      </c>
      <c r="Y126">
        <v>57.201860000000003</v>
      </c>
      <c r="Z126">
        <v>62.437209000000003</v>
      </c>
      <c r="AA126">
        <v>66.964419000000007</v>
      </c>
      <c r="AB126">
        <v>67.553022999999996</v>
      </c>
      <c r="AC126">
        <v>60.801163000000003</v>
      </c>
      <c r="AD126">
        <v>55.145581</v>
      </c>
      <c r="AE126">
        <v>51.285348999999997</v>
      </c>
      <c r="AF126">
        <v>51.831859999999999</v>
      </c>
      <c r="AG126">
        <v>48.816279000000002</v>
      </c>
      <c r="AH126">
        <v>40.585813999999999</v>
      </c>
      <c r="AI126">
        <v>36.064419000000001</v>
      </c>
      <c r="AJ126">
        <f t="shared" si="15"/>
        <v>45.005154958333343</v>
      </c>
    </row>
    <row r="127" spans="1:36" x14ac:dyDescent="0.25">
      <c r="A127" s="1">
        <f t="shared" si="11"/>
        <v>40759</v>
      </c>
      <c r="B127">
        <f t="shared" si="12"/>
        <v>2011</v>
      </c>
      <c r="C127">
        <f t="shared" si="13"/>
        <v>8</v>
      </c>
      <c r="D127">
        <f t="shared" si="14"/>
        <v>4</v>
      </c>
      <c r="E127">
        <v>20110804</v>
      </c>
      <c r="F127">
        <v>34497125</v>
      </c>
      <c r="G127" t="s">
        <v>0</v>
      </c>
      <c r="L127">
        <v>33.767907000000001</v>
      </c>
      <c r="M127">
        <v>30.70814</v>
      </c>
      <c r="N127">
        <v>27.856511999999999</v>
      </c>
      <c r="O127">
        <v>27.131627999999999</v>
      </c>
      <c r="P127">
        <v>27.09093</v>
      </c>
      <c r="Q127">
        <v>28.505116000000001</v>
      </c>
      <c r="R127">
        <v>31.066047000000001</v>
      </c>
      <c r="S127">
        <v>31.894418999999999</v>
      </c>
      <c r="T127">
        <v>34.055813999999998</v>
      </c>
      <c r="U127">
        <v>37.470464999999997</v>
      </c>
      <c r="V127">
        <v>45.576976999999999</v>
      </c>
      <c r="W127">
        <v>50.848837000000003</v>
      </c>
      <c r="X127">
        <v>50.719301999999999</v>
      </c>
      <c r="Y127">
        <v>55.271628</v>
      </c>
      <c r="Z127">
        <v>63.345581000000003</v>
      </c>
      <c r="AA127">
        <v>71.877442000000002</v>
      </c>
      <c r="AB127">
        <v>66.704186000000007</v>
      </c>
      <c r="AC127">
        <v>60.730697999999997</v>
      </c>
      <c r="AD127">
        <v>51.808371999999999</v>
      </c>
      <c r="AE127">
        <v>50.011859999999999</v>
      </c>
      <c r="AF127">
        <v>52.124186000000002</v>
      </c>
      <c r="AG127">
        <v>46.573720999999999</v>
      </c>
      <c r="AH127">
        <v>36.851394999999997</v>
      </c>
      <c r="AI127">
        <v>34.531395000000003</v>
      </c>
      <c r="AJ127">
        <f t="shared" si="15"/>
        <v>43.605106583333331</v>
      </c>
    </row>
    <row r="128" spans="1:36" x14ac:dyDescent="0.25">
      <c r="A128" s="1">
        <f t="shared" si="11"/>
        <v>40760</v>
      </c>
      <c r="B128">
        <f t="shared" si="12"/>
        <v>2011</v>
      </c>
      <c r="C128">
        <f t="shared" si="13"/>
        <v>8</v>
      </c>
      <c r="D128">
        <f t="shared" si="14"/>
        <v>5</v>
      </c>
      <c r="E128">
        <v>20110805</v>
      </c>
      <c r="F128">
        <v>34497125</v>
      </c>
      <c r="G128" t="s">
        <v>0</v>
      </c>
      <c r="L128">
        <v>32.106977000000001</v>
      </c>
      <c r="M128">
        <v>28.530698000000001</v>
      </c>
      <c r="N128">
        <v>26.892092999999999</v>
      </c>
      <c r="O128">
        <v>26.169301999999998</v>
      </c>
      <c r="P128">
        <v>26.232790999999999</v>
      </c>
      <c r="Q128">
        <v>26.938836999999999</v>
      </c>
      <c r="R128">
        <v>29.269069999999999</v>
      </c>
      <c r="S128">
        <v>30.944185999999998</v>
      </c>
      <c r="T128">
        <v>33.987673999999998</v>
      </c>
      <c r="U128">
        <v>38.088140000000003</v>
      </c>
      <c r="V128">
        <v>44.764884000000002</v>
      </c>
      <c r="W128">
        <v>54.747906999999998</v>
      </c>
      <c r="X128">
        <v>52.975116</v>
      </c>
      <c r="Y128">
        <v>59.640233000000002</v>
      </c>
      <c r="Z128">
        <v>65.719301999999999</v>
      </c>
      <c r="AA128">
        <v>74.466279</v>
      </c>
      <c r="AB128">
        <v>75.462790999999996</v>
      </c>
      <c r="AC128">
        <v>62.637906999999998</v>
      </c>
      <c r="AD128">
        <v>53.733255999999997</v>
      </c>
      <c r="AE128">
        <v>50.740929999999999</v>
      </c>
      <c r="AF128">
        <v>50.003720999999999</v>
      </c>
      <c r="AG128">
        <v>47.786279</v>
      </c>
      <c r="AH128">
        <v>37.746279000000001</v>
      </c>
      <c r="AI128">
        <v>35.510232999999999</v>
      </c>
      <c r="AJ128">
        <f t="shared" si="15"/>
        <v>44.378953541666675</v>
      </c>
    </row>
    <row r="129" spans="1:36" x14ac:dyDescent="0.25">
      <c r="A129" s="1">
        <f t="shared" si="11"/>
        <v>40761</v>
      </c>
      <c r="B129">
        <f t="shared" si="12"/>
        <v>2011</v>
      </c>
      <c r="C129">
        <f t="shared" si="13"/>
        <v>8</v>
      </c>
      <c r="D129">
        <f t="shared" si="14"/>
        <v>6</v>
      </c>
      <c r="E129">
        <v>20110806</v>
      </c>
      <c r="F129">
        <v>34497125</v>
      </c>
      <c r="G129" t="s">
        <v>0</v>
      </c>
      <c r="L129">
        <v>33.738605</v>
      </c>
      <c r="M129">
        <v>31.891628000000001</v>
      </c>
      <c r="N129">
        <v>28.450465000000001</v>
      </c>
      <c r="O129">
        <v>27.032093</v>
      </c>
      <c r="P129">
        <v>26.493255999999999</v>
      </c>
      <c r="Q129">
        <v>26.665581</v>
      </c>
      <c r="R129">
        <v>26.524186</v>
      </c>
      <c r="S129">
        <v>28.270465000000002</v>
      </c>
      <c r="T129">
        <v>31.607673999999999</v>
      </c>
      <c r="U129">
        <v>36.063721000000001</v>
      </c>
      <c r="V129">
        <v>42.183022999999999</v>
      </c>
      <c r="W129">
        <v>55.195580999999997</v>
      </c>
      <c r="X129">
        <v>52.483255999999997</v>
      </c>
      <c r="Y129">
        <v>55.208604999999999</v>
      </c>
      <c r="Z129">
        <v>59.460233000000002</v>
      </c>
      <c r="AA129">
        <v>65.915115999999998</v>
      </c>
      <c r="AB129">
        <v>69.517208999999994</v>
      </c>
      <c r="AC129">
        <v>61.251627999999997</v>
      </c>
      <c r="AD129">
        <v>52.855581000000001</v>
      </c>
      <c r="AE129">
        <v>50.093721000000002</v>
      </c>
      <c r="AF129">
        <v>49.215349000000003</v>
      </c>
      <c r="AG129">
        <v>44.803953</v>
      </c>
      <c r="AH129">
        <v>37.618605000000002</v>
      </c>
      <c r="AI129">
        <v>34.498837000000002</v>
      </c>
      <c r="AJ129">
        <f t="shared" si="15"/>
        <v>42.79326545833333</v>
      </c>
    </row>
    <row r="130" spans="1:36" x14ac:dyDescent="0.25">
      <c r="A130" s="1">
        <f t="shared" si="11"/>
        <v>40762</v>
      </c>
      <c r="B130">
        <f t="shared" si="12"/>
        <v>2011</v>
      </c>
      <c r="C130">
        <f t="shared" si="13"/>
        <v>8</v>
      </c>
      <c r="D130">
        <f t="shared" si="14"/>
        <v>7</v>
      </c>
      <c r="E130">
        <v>20110807</v>
      </c>
      <c r="F130">
        <v>34497125</v>
      </c>
      <c r="G130" t="s">
        <v>0</v>
      </c>
      <c r="L130">
        <v>32.551163000000003</v>
      </c>
      <c r="M130">
        <v>31.602326000000001</v>
      </c>
      <c r="N130">
        <v>28.569302</v>
      </c>
      <c r="O130">
        <v>27.115348999999998</v>
      </c>
      <c r="P130">
        <v>26.398605</v>
      </c>
      <c r="Q130">
        <v>25.670698000000002</v>
      </c>
      <c r="R130">
        <v>24.728836999999999</v>
      </c>
      <c r="S130">
        <v>26.797674000000001</v>
      </c>
      <c r="T130">
        <v>30.433488000000001</v>
      </c>
      <c r="U130">
        <v>34.075349000000003</v>
      </c>
      <c r="V130">
        <v>39.819302</v>
      </c>
      <c r="W130">
        <v>50.165348999999999</v>
      </c>
      <c r="X130">
        <v>53.318371999999997</v>
      </c>
      <c r="Y130">
        <v>52.342092999999998</v>
      </c>
      <c r="Z130">
        <v>56.276046999999998</v>
      </c>
      <c r="AA130">
        <v>62.207673999999997</v>
      </c>
      <c r="AB130">
        <v>71.142791000000003</v>
      </c>
      <c r="AC130">
        <v>69.040698000000006</v>
      </c>
      <c r="AD130">
        <v>55.000233000000001</v>
      </c>
      <c r="AE130">
        <v>50.403953000000001</v>
      </c>
      <c r="AF130">
        <v>52.325814000000001</v>
      </c>
      <c r="AG130">
        <v>46.714883999999998</v>
      </c>
      <c r="AH130">
        <v>36.592790999999998</v>
      </c>
      <c r="AI130">
        <v>35.041395000000001</v>
      </c>
      <c r="AJ130">
        <f t="shared" si="15"/>
        <v>42.430591124999999</v>
      </c>
    </row>
    <row r="131" spans="1:36" x14ac:dyDescent="0.25">
      <c r="A131" s="1">
        <f t="shared" si="11"/>
        <v>40763</v>
      </c>
      <c r="B131">
        <f t="shared" si="12"/>
        <v>2011</v>
      </c>
      <c r="C131">
        <f t="shared" si="13"/>
        <v>8</v>
      </c>
      <c r="D131">
        <f t="shared" si="14"/>
        <v>8</v>
      </c>
      <c r="E131">
        <v>20110808</v>
      </c>
      <c r="F131">
        <v>34497125</v>
      </c>
      <c r="G131" t="s">
        <v>0</v>
      </c>
      <c r="L131">
        <v>33.846046999999999</v>
      </c>
      <c r="M131">
        <v>32.282791000000003</v>
      </c>
      <c r="N131">
        <v>30.203023000000002</v>
      </c>
      <c r="O131">
        <v>28.677441999999999</v>
      </c>
      <c r="P131">
        <v>28.749302</v>
      </c>
      <c r="Q131">
        <v>30.40907</v>
      </c>
      <c r="R131">
        <v>31.975349000000001</v>
      </c>
      <c r="S131">
        <v>34.156047000000001</v>
      </c>
      <c r="T131">
        <v>37.883023000000001</v>
      </c>
      <c r="U131">
        <v>47.186976999999999</v>
      </c>
      <c r="V131">
        <v>56.038837000000001</v>
      </c>
      <c r="W131">
        <v>57.707442</v>
      </c>
      <c r="X131">
        <v>60.577209000000003</v>
      </c>
      <c r="Y131">
        <v>69.635813999999996</v>
      </c>
      <c r="Z131">
        <v>80.924884000000006</v>
      </c>
      <c r="AA131">
        <v>95.692791</v>
      </c>
      <c r="AB131">
        <v>93.283721</v>
      </c>
      <c r="AC131">
        <v>79.571394999999995</v>
      </c>
      <c r="AD131">
        <v>59.355814000000002</v>
      </c>
      <c r="AE131">
        <v>54.698140000000002</v>
      </c>
      <c r="AF131">
        <v>57.775813999999997</v>
      </c>
      <c r="AG131">
        <v>51.429302</v>
      </c>
      <c r="AH131">
        <v>40.562790999999997</v>
      </c>
      <c r="AI131">
        <v>35.94</v>
      </c>
      <c r="AJ131">
        <f t="shared" si="15"/>
        <v>51.190126041666673</v>
      </c>
    </row>
    <row r="132" spans="1:36" x14ac:dyDescent="0.25">
      <c r="A132" s="1">
        <f t="shared" si="11"/>
        <v>40764</v>
      </c>
      <c r="B132">
        <f t="shared" si="12"/>
        <v>2011</v>
      </c>
      <c r="C132">
        <f t="shared" si="13"/>
        <v>8</v>
      </c>
      <c r="D132">
        <f t="shared" si="14"/>
        <v>9</v>
      </c>
      <c r="E132">
        <v>20110809</v>
      </c>
      <c r="F132">
        <v>34497125</v>
      </c>
      <c r="G132" t="s">
        <v>0</v>
      </c>
      <c r="L132">
        <v>32.20814</v>
      </c>
      <c r="M132">
        <v>30.332325999999998</v>
      </c>
      <c r="N132">
        <v>28.681163000000002</v>
      </c>
      <c r="O132">
        <v>26.6</v>
      </c>
      <c r="P132">
        <v>26.926047000000001</v>
      </c>
      <c r="Q132">
        <v>28.846976999999999</v>
      </c>
      <c r="R132">
        <v>30.991395000000001</v>
      </c>
      <c r="S132">
        <v>32.216512000000002</v>
      </c>
      <c r="T132">
        <v>34.034419</v>
      </c>
      <c r="U132">
        <v>38.527906999999999</v>
      </c>
      <c r="V132">
        <v>46.876278999999997</v>
      </c>
      <c r="W132">
        <v>46.128140000000002</v>
      </c>
      <c r="X132">
        <v>50.168837000000003</v>
      </c>
      <c r="Y132">
        <v>56.586278999999998</v>
      </c>
      <c r="Z132">
        <v>59.853952999999997</v>
      </c>
      <c r="AA132">
        <v>67.317209000000005</v>
      </c>
      <c r="AB132">
        <v>65.853256000000002</v>
      </c>
      <c r="AC132">
        <v>57.119070000000001</v>
      </c>
      <c r="AD132">
        <v>48.190232999999999</v>
      </c>
      <c r="AE132">
        <v>45.536977</v>
      </c>
      <c r="AF132">
        <v>46.653255999999999</v>
      </c>
      <c r="AG132">
        <v>43.414884000000001</v>
      </c>
      <c r="AH132">
        <v>35.099767</v>
      </c>
      <c r="AI132">
        <v>32.786512000000002</v>
      </c>
      <c r="AJ132">
        <f t="shared" si="15"/>
        <v>42.122897416666667</v>
      </c>
    </row>
    <row r="133" spans="1:36" x14ac:dyDescent="0.25">
      <c r="A133" s="1">
        <f t="shared" si="11"/>
        <v>40765</v>
      </c>
      <c r="B133">
        <f t="shared" si="12"/>
        <v>2011</v>
      </c>
      <c r="C133">
        <f t="shared" si="13"/>
        <v>8</v>
      </c>
      <c r="D133">
        <f t="shared" si="14"/>
        <v>10</v>
      </c>
      <c r="E133">
        <v>20110810</v>
      </c>
      <c r="F133">
        <v>34497125</v>
      </c>
      <c r="G133" t="s">
        <v>0</v>
      </c>
      <c r="L133">
        <v>31.527674000000001</v>
      </c>
      <c r="M133">
        <v>28.91093</v>
      </c>
      <c r="N133">
        <v>27.813255999999999</v>
      </c>
      <c r="O133">
        <v>27.190930000000002</v>
      </c>
      <c r="P133">
        <v>27.181163000000002</v>
      </c>
      <c r="Q133">
        <v>28.746977000000001</v>
      </c>
      <c r="R133">
        <v>30.68186</v>
      </c>
      <c r="S133">
        <v>32.479767000000002</v>
      </c>
      <c r="T133">
        <v>33.455348999999998</v>
      </c>
      <c r="U133">
        <v>36.041162999999997</v>
      </c>
      <c r="V133">
        <v>41.079301999999998</v>
      </c>
      <c r="W133">
        <v>43.031162999999999</v>
      </c>
      <c r="X133">
        <v>43.794651000000002</v>
      </c>
      <c r="Y133">
        <v>46.13814</v>
      </c>
      <c r="Z133">
        <v>49.869767000000003</v>
      </c>
      <c r="AA133">
        <v>53.88814</v>
      </c>
      <c r="AB133">
        <v>54.088372</v>
      </c>
      <c r="AC133">
        <v>51.235813999999998</v>
      </c>
      <c r="AD133">
        <v>43.315581000000002</v>
      </c>
      <c r="AE133">
        <v>40.479534999999998</v>
      </c>
      <c r="AF133">
        <v>42.856279000000001</v>
      </c>
      <c r="AG133">
        <v>39.941395</v>
      </c>
      <c r="AH133">
        <v>33.408372</v>
      </c>
      <c r="AI133">
        <v>31.163256000000001</v>
      </c>
      <c r="AJ133">
        <f t="shared" si="15"/>
        <v>38.263284833333337</v>
      </c>
    </row>
    <row r="134" spans="1:36" x14ac:dyDescent="0.25">
      <c r="A134" s="1">
        <f t="shared" si="11"/>
        <v>40766</v>
      </c>
      <c r="B134">
        <f t="shared" si="12"/>
        <v>2011</v>
      </c>
      <c r="C134">
        <f t="shared" si="13"/>
        <v>8</v>
      </c>
      <c r="D134">
        <f t="shared" si="14"/>
        <v>11</v>
      </c>
      <c r="E134">
        <v>20110811</v>
      </c>
      <c r="F134">
        <v>34497125</v>
      </c>
      <c r="G134" t="s">
        <v>0</v>
      </c>
      <c r="L134">
        <v>28.697209000000001</v>
      </c>
      <c r="M134">
        <v>27.089535000000001</v>
      </c>
      <c r="N134">
        <v>25.532093</v>
      </c>
      <c r="O134">
        <v>23.982790999999999</v>
      </c>
      <c r="P134">
        <v>24.347208999999999</v>
      </c>
      <c r="Q134">
        <v>26.137906999999998</v>
      </c>
      <c r="R134">
        <v>27.676743999999999</v>
      </c>
      <c r="S134">
        <v>29.756976999999999</v>
      </c>
      <c r="T134">
        <v>31.192326000000001</v>
      </c>
      <c r="U134">
        <v>34.310232999999997</v>
      </c>
      <c r="V134">
        <v>36.222791000000001</v>
      </c>
      <c r="W134">
        <v>38.317906999999998</v>
      </c>
      <c r="X134">
        <v>40.126976999999997</v>
      </c>
      <c r="Y134">
        <v>43.29907</v>
      </c>
      <c r="Z134">
        <v>50.773721000000002</v>
      </c>
      <c r="AA134">
        <v>58.590698000000003</v>
      </c>
      <c r="AB134">
        <v>56.859535000000001</v>
      </c>
      <c r="AC134">
        <v>50.096279000000003</v>
      </c>
      <c r="AD134">
        <v>39.596744000000001</v>
      </c>
      <c r="AE134">
        <v>36.023488</v>
      </c>
      <c r="AF134">
        <v>39.036512000000002</v>
      </c>
      <c r="AG134">
        <v>36.369301999999998</v>
      </c>
      <c r="AH134">
        <v>31.81907</v>
      </c>
      <c r="AI134">
        <v>29.789301999999999</v>
      </c>
      <c r="AJ134">
        <f t="shared" si="15"/>
        <v>36.068517500000006</v>
      </c>
    </row>
    <row r="135" spans="1:36" x14ac:dyDescent="0.25">
      <c r="A135" s="1">
        <f t="shared" si="11"/>
        <v>40767</v>
      </c>
      <c r="B135">
        <f t="shared" si="12"/>
        <v>2011</v>
      </c>
      <c r="C135">
        <f t="shared" si="13"/>
        <v>8</v>
      </c>
      <c r="D135">
        <f t="shared" si="14"/>
        <v>12</v>
      </c>
      <c r="E135">
        <v>20110812</v>
      </c>
      <c r="F135">
        <v>34497125</v>
      </c>
      <c r="G135" t="s">
        <v>0</v>
      </c>
      <c r="L135">
        <v>26.976512</v>
      </c>
      <c r="M135">
        <v>25.286743999999999</v>
      </c>
      <c r="N135">
        <v>23.200233000000001</v>
      </c>
      <c r="O135">
        <v>21.657674</v>
      </c>
      <c r="P135">
        <v>22.222557999999999</v>
      </c>
      <c r="Q135">
        <v>25.17</v>
      </c>
      <c r="R135">
        <v>27.061859999999999</v>
      </c>
      <c r="S135">
        <v>28.490929999999999</v>
      </c>
      <c r="T135">
        <v>29.230232999999998</v>
      </c>
      <c r="U135">
        <v>31.716743999999998</v>
      </c>
      <c r="V135">
        <v>33.332791</v>
      </c>
      <c r="W135">
        <v>35.916279000000003</v>
      </c>
      <c r="X135">
        <v>36.171860000000002</v>
      </c>
      <c r="Y135">
        <v>40.700000000000003</v>
      </c>
      <c r="Z135">
        <v>48.272092999999998</v>
      </c>
      <c r="AA135">
        <v>57.848140000000001</v>
      </c>
      <c r="AB135">
        <v>54.326743999999998</v>
      </c>
      <c r="AC135">
        <v>48.183256</v>
      </c>
      <c r="AD135">
        <v>39.014651000000001</v>
      </c>
      <c r="AE135">
        <v>36.195813999999999</v>
      </c>
      <c r="AF135">
        <v>36.043488000000004</v>
      </c>
      <c r="AG135">
        <v>33.95093</v>
      </c>
      <c r="AH135">
        <v>31.336047000000001</v>
      </c>
      <c r="AI135">
        <v>29.707674000000001</v>
      </c>
      <c r="AJ135">
        <f t="shared" si="15"/>
        <v>34.250552291666658</v>
      </c>
    </row>
    <row r="136" spans="1:36" x14ac:dyDescent="0.25">
      <c r="A136" s="1">
        <f t="shared" si="11"/>
        <v>40768</v>
      </c>
      <c r="B136">
        <f t="shared" si="12"/>
        <v>2011</v>
      </c>
      <c r="C136">
        <f t="shared" si="13"/>
        <v>8</v>
      </c>
      <c r="D136">
        <f t="shared" si="14"/>
        <v>13</v>
      </c>
      <c r="E136">
        <v>20110813</v>
      </c>
      <c r="F136">
        <v>34497125</v>
      </c>
      <c r="G136" t="s">
        <v>0</v>
      </c>
      <c r="L136">
        <v>28.878371999999999</v>
      </c>
      <c r="M136">
        <v>27.078140000000001</v>
      </c>
      <c r="N136">
        <v>24.601395</v>
      </c>
      <c r="O136">
        <v>21.588605000000001</v>
      </c>
      <c r="P136">
        <v>21.327673999999998</v>
      </c>
      <c r="Q136">
        <v>21.657907000000002</v>
      </c>
      <c r="R136">
        <v>21.588605000000001</v>
      </c>
      <c r="S136">
        <v>24.225349000000001</v>
      </c>
      <c r="T136">
        <v>27.356279000000001</v>
      </c>
      <c r="U136">
        <v>29.119070000000001</v>
      </c>
      <c r="V136">
        <v>30.781628000000001</v>
      </c>
      <c r="W136">
        <v>33.210464999999999</v>
      </c>
      <c r="X136">
        <v>33.613256</v>
      </c>
      <c r="Y136">
        <v>35.319070000000004</v>
      </c>
      <c r="Z136">
        <v>37.701394999999998</v>
      </c>
      <c r="AA136">
        <v>42.549534999999999</v>
      </c>
      <c r="AB136">
        <v>43.075349000000003</v>
      </c>
      <c r="AC136">
        <v>38.840000000000003</v>
      </c>
      <c r="AD136">
        <v>35.219301999999999</v>
      </c>
      <c r="AE136">
        <v>34.576047000000003</v>
      </c>
      <c r="AF136">
        <v>34.180929999999996</v>
      </c>
      <c r="AG136">
        <v>33.728140000000003</v>
      </c>
      <c r="AH136">
        <v>31.059535</v>
      </c>
      <c r="AI136">
        <v>29.060697999999999</v>
      </c>
      <c r="AJ136">
        <f t="shared" si="15"/>
        <v>30.847364416666665</v>
      </c>
    </row>
    <row r="137" spans="1:36" x14ac:dyDescent="0.25">
      <c r="A137" s="1">
        <f t="shared" si="11"/>
        <v>40769</v>
      </c>
      <c r="B137">
        <f t="shared" si="12"/>
        <v>2011</v>
      </c>
      <c r="C137">
        <f t="shared" si="13"/>
        <v>8</v>
      </c>
      <c r="D137">
        <f t="shared" si="14"/>
        <v>14</v>
      </c>
      <c r="E137">
        <v>20110814</v>
      </c>
      <c r="F137">
        <v>34497125</v>
      </c>
      <c r="G137" t="s">
        <v>0</v>
      </c>
      <c r="L137">
        <v>29.713256000000001</v>
      </c>
      <c r="M137">
        <v>27.776046999999998</v>
      </c>
      <c r="N137">
        <v>26.107441999999999</v>
      </c>
      <c r="O137">
        <v>24.855349</v>
      </c>
      <c r="P137">
        <v>24.374884000000002</v>
      </c>
      <c r="Q137">
        <v>23.627441999999999</v>
      </c>
      <c r="R137">
        <v>22.436976999999999</v>
      </c>
      <c r="S137">
        <v>23.714186000000002</v>
      </c>
      <c r="T137">
        <v>27.017907000000001</v>
      </c>
      <c r="U137">
        <v>29.781628000000001</v>
      </c>
      <c r="V137">
        <v>29.999302</v>
      </c>
      <c r="W137">
        <v>32.212791000000003</v>
      </c>
      <c r="X137">
        <v>33.405580999999998</v>
      </c>
      <c r="Y137">
        <v>33.729999999999997</v>
      </c>
      <c r="Z137">
        <v>33.198836999999997</v>
      </c>
      <c r="AA137">
        <v>35.210698000000001</v>
      </c>
      <c r="AB137">
        <v>34.521859999999997</v>
      </c>
      <c r="AC137">
        <v>34.001627999999997</v>
      </c>
      <c r="AD137">
        <v>33.383952999999998</v>
      </c>
      <c r="AE137">
        <v>33.037441999999999</v>
      </c>
      <c r="AF137">
        <v>34.926279000000001</v>
      </c>
      <c r="AG137">
        <v>34.297674000000001</v>
      </c>
      <c r="AH137">
        <v>30.730930000000001</v>
      </c>
      <c r="AI137">
        <v>28.223023000000001</v>
      </c>
      <c r="AJ137">
        <f t="shared" si="15"/>
        <v>30.011879833333342</v>
      </c>
    </row>
    <row r="138" spans="1:36" x14ac:dyDescent="0.25">
      <c r="A138" s="1">
        <f t="shared" si="11"/>
        <v>40770</v>
      </c>
      <c r="B138">
        <f t="shared" si="12"/>
        <v>2011</v>
      </c>
      <c r="C138">
        <f t="shared" si="13"/>
        <v>8</v>
      </c>
      <c r="D138">
        <f t="shared" si="14"/>
        <v>15</v>
      </c>
      <c r="E138">
        <v>20110815</v>
      </c>
      <c r="F138">
        <v>34497125</v>
      </c>
      <c r="G138" t="s">
        <v>0</v>
      </c>
      <c r="L138">
        <v>27.477208999999998</v>
      </c>
      <c r="M138">
        <v>26.843720999999999</v>
      </c>
      <c r="N138">
        <v>25.143488000000001</v>
      </c>
      <c r="O138">
        <v>24.193487999999999</v>
      </c>
      <c r="P138">
        <v>24.729534999999998</v>
      </c>
      <c r="Q138">
        <v>27.115814</v>
      </c>
      <c r="R138">
        <v>28.553720999999999</v>
      </c>
      <c r="S138">
        <v>30.816511999999999</v>
      </c>
      <c r="T138">
        <v>32.172092999999997</v>
      </c>
      <c r="U138">
        <v>33.828605000000003</v>
      </c>
      <c r="V138">
        <v>35.909767000000002</v>
      </c>
      <c r="W138">
        <v>37.996977000000001</v>
      </c>
      <c r="X138">
        <v>42.117674000000001</v>
      </c>
      <c r="Y138">
        <v>41.586744000000003</v>
      </c>
      <c r="Z138">
        <v>50.851163</v>
      </c>
      <c r="AA138">
        <v>53.669767</v>
      </c>
      <c r="AB138">
        <v>50.732326</v>
      </c>
      <c r="AC138">
        <v>44.426977000000001</v>
      </c>
      <c r="AD138">
        <v>42.386977000000002</v>
      </c>
      <c r="AE138">
        <v>39.271394999999998</v>
      </c>
      <c r="AF138">
        <v>41.038372000000003</v>
      </c>
      <c r="AG138">
        <v>35.586744000000003</v>
      </c>
      <c r="AH138">
        <v>31.457906999999999</v>
      </c>
      <c r="AI138">
        <v>29.567674</v>
      </c>
      <c r="AJ138">
        <f t="shared" si="15"/>
        <v>35.728110416666659</v>
      </c>
    </row>
    <row r="139" spans="1:36" x14ac:dyDescent="0.25">
      <c r="A139" s="1">
        <f t="shared" si="11"/>
        <v>40771</v>
      </c>
      <c r="B139">
        <f t="shared" si="12"/>
        <v>2011</v>
      </c>
      <c r="C139">
        <f t="shared" si="13"/>
        <v>8</v>
      </c>
      <c r="D139">
        <f t="shared" si="14"/>
        <v>16</v>
      </c>
      <c r="E139">
        <v>20110816</v>
      </c>
      <c r="F139">
        <v>34497125</v>
      </c>
      <c r="G139" t="s">
        <v>0</v>
      </c>
      <c r="L139">
        <v>27.322326</v>
      </c>
      <c r="M139">
        <v>26.074884000000001</v>
      </c>
      <c r="N139">
        <v>24.833953000000001</v>
      </c>
      <c r="O139">
        <v>23.513721</v>
      </c>
      <c r="P139">
        <v>23.607441999999999</v>
      </c>
      <c r="Q139">
        <v>26.404185999999999</v>
      </c>
      <c r="R139">
        <v>27.910698</v>
      </c>
      <c r="S139">
        <v>28.863952999999999</v>
      </c>
      <c r="T139">
        <v>30.508604999999999</v>
      </c>
      <c r="U139">
        <v>31.896279</v>
      </c>
      <c r="V139">
        <v>34.456046999999998</v>
      </c>
      <c r="W139">
        <v>36.193255999999998</v>
      </c>
      <c r="X139">
        <v>38.15907</v>
      </c>
      <c r="Y139">
        <v>42.080930000000002</v>
      </c>
      <c r="Z139">
        <v>49.590465000000002</v>
      </c>
      <c r="AA139">
        <v>59.157442000000003</v>
      </c>
      <c r="AB139">
        <v>53.36186</v>
      </c>
      <c r="AC139">
        <v>48.350465</v>
      </c>
      <c r="AD139">
        <v>40.444651</v>
      </c>
      <c r="AE139">
        <v>36.183022999999999</v>
      </c>
      <c r="AF139">
        <v>38.762326000000002</v>
      </c>
      <c r="AG139">
        <v>35.770232999999998</v>
      </c>
      <c r="AH139">
        <v>31.099534999999999</v>
      </c>
      <c r="AI139">
        <v>28.395581</v>
      </c>
      <c r="AJ139">
        <f t="shared" si="15"/>
        <v>35.122538791666663</v>
      </c>
    </row>
    <row r="140" spans="1:36" x14ac:dyDescent="0.25">
      <c r="A140" s="1">
        <f t="shared" si="11"/>
        <v>40772</v>
      </c>
      <c r="B140">
        <f t="shared" si="12"/>
        <v>2011</v>
      </c>
      <c r="C140">
        <f t="shared" si="13"/>
        <v>8</v>
      </c>
      <c r="D140">
        <f t="shared" si="14"/>
        <v>17</v>
      </c>
      <c r="E140">
        <v>20110817</v>
      </c>
      <c r="F140">
        <v>34497125</v>
      </c>
      <c r="G140" t="s">
        <v>0</v>
      </c>
      <c r="L140">
        <v>27.321628</v>
      </c>
      <c r="M140">
        <v>25.895116000000002</v>
      </c>
      <c r="N140">
        <v>24.332093</v>
      </c>
      <c r="O140">
        <v>22.201395000000002</v>
      </c>
      <c r="P140">
        <v>22.895581</v>
      </c>
      <c r="Q140">
        <v>26.341394999999999</v>
      </c>
      <c r="R140">
        <v>27.370232999999999</v>
      </c>
      <c r="S140">
        <v>28.557442000000002</v>
      </c>
      <c r="T140">
        <v>29.878605</v>
      </c>
      <c r="U140">
        <v>31.744651000000001</v>
      </c>
      <c r="V140">
        <v>35.826512000000001</v>
      </c>
      <c r="W140">
        <v>37.844419000000002</v>
      </c>
      <c r="X140">
        <v>40.917673999999998</v>
      </c>
      <c r="Y140">
        <v>46.527208999999999</v>
      </c>
      <c r="Z140">
        <v>50.078372000000002</v>
      </c>
      <c r="AA140">
        <v>61.603721</v>
      </c>
      <c r="AB140">
        <v>60.713721</v>
      </c>
      <c r="AC140">
        <v>53.764651000000001</v>
      </c>
      <c r="AD140">
        <v>50.229534999999998</v>
      </c>
      <c r="AE140">
        <v>44.26</v>
      </c>
      <c r="AF140">
        <v>47.230930000000001</v>
      </c>
      <c r="AG140">
        <v>41.064650999999998</v>
      </c>
      <c r="AH140">
        <v>32.800465000000003</v>
      </c>
      <c r="AI140">
        <v>30.447907000000001</v>
      </c>
      <c r="AJ140">
        <f t="shared" si="15"/>
        <v>37.493662749999991</v>
      </c>
    </row>
    <row r="141" spans="1:36" x14ac:dyDescent="0.25">
      <c r="A141" s="1">
        <f t="shared" si="11"/>
        <v>40773</v>
      </c>
      <c r="B141">
        <f t="shared" si="12"/>
        <v>2011</v>
      </c>
      <c r="C141">
        <f t="shared" si="13"/>
        <v>8</v>
      </c>
      <c r="D141">
        <f t="shared" si="14"/>
        <v>18</v>
      </c>
      <c r="E141">
        <v>20110818</v>
      </c>
      <c r="F141">
        <v>34497125</v>
      </c>
      <c r="G141" t="s">
        <v>0</v>
      </c>
      <c r="L141">
        <v>28.558837</v>
      </c>
      <c r="M141">
        <v>27.40907</v>
      </c>
      <c r="N141">
        <v>25.641628000000001</v>
      </c>
      <c r="O141">
        <v>23.928605000000001</v>
      </c>
      <c r="P141">
        <v>24.347208999999999</v>
      </c>
      <c r="Q141">
        <v>26.63</v>
      </c>
      <c r="R141">
        <v>28.273720999999998</v>
      </c>
      <c r="S141">
        <v>28.943487999999999</v>
      </c>
      <c r="T141">
        <v>30.117674000000001</v>
      </c>
      <c r="U141">
        <v>31.917209</v>
      </c>
      <c r="V141">
        <v>34.553488000000002</v>
      </c>
      <c r="W141">
        <v>36.650464999999997</v>
      </c>
      <c r="X141">
        <v>39.324651000000003</v>
      </c>
      <c r="Y141">
        <v>44.448140000000002</v>
      </c>
      <c r="Z141">
        <v>49.445115999999999</v>
      </c>
      <c r="AA141">
        <v>56.512791</v>
      </c>
      <c r="AB141">
        <v>52.966512000000002</v>
      </c>
      <c r="AC141">
        <v>49.601163</v>
      </c>
      <c r="AD141">
        <v>39.809534999999997</v>
      </c>
      <c r="AE141">
        <v>38.834186000000003</v>
      </c>
      <c r="AF141">
        <v>41.148837</v>
      </c>
      <c r="AG141">
        <v>36.784185999999998</v>
      </c>
      <c r="AH141">
        <v>31.445115999999999</v>
      </c>
      <c r="AI141">
        <v>30.253022999999999</v>
      </c>
      <c r="AJ141">
        <f t="shared" si="15"/>
        <v>35.731027083333331</v>
      </c>
    </row>
    <row r="142" spans="1:36" x14ac:dyDescent="0.25">
      <c r="A142" s="1">
        <f t="shared" si="11"/>
        <v>40774</v>
      </c>
      <c r="B142">
        <f t="shared" si="12"/>
        <v>2011</v>
      </c>
      <c r="C142">
        <f t="shared" si="13"/>
        <v>8</v>
      </c>
      <c r="D142">
        <f t="shared" si="14"/>
        <v>19</v>
      </c>
      <c r="E142">
        <v>20110819</v>
      </c>
      <c r="F142">
        <v>34497125</v>
      </c>
      <c r="G142" t="s">
        <v>0</v>
      </c>
      <c r="L142">
        <v>29.968139999999998</v>
      </c>
      <c r="M142">
        <v>28.469535</v>
      </c>
      <c r="N142">
        <v>27.105813999999999</v>
      </c>
      <c r="O142">
        <v>25.894186000000001</v>
      </c>
      <c r="P142">
        <v>26.183720999999998</v>
      </c>
      <c r="Q142">
        <v>28.236977</v>
      </c>
      <c r="R142">
        <v>30.042325999999999</v>
      </c>
      <c r="S142">
        <v>31.113952999999999</v>
      </c>
      <c r="T142">
        <v>31.766743999999999</v>
      </c>
      <c r="U142">
        <v>34.527673999999998</v>
      </c>
      <c r="V142">
        <v>37.555813999999998</v>
      </c>
      <c r="W142">
        <v>43.136744</v>
      </c>
      <c r="X142">
        <v>45.545349000000002</v>
      </c>
      <c r="Y142">
        <v>57.325349000000003</v>
      </c>
      <c r="Z142">
        <v>58.297674000000001</v>
      </c>
      <c r="AA142">
        <v>57.797441999999997</v>
      </c>
      <c r="AB142">
        <v>56.064185999999999</v>
      </c>
      <c r="AC142">
        <v>50.746744</v>
      </c>
      <c r="AD142">
        <v>46.937209000000003</v>
      </c>
      <c r="AE142">
        <v>42.632325999999999</v>
      </c>
      <c r="AF142">
        <v>43.59</v>
      </c>
      <c r="AG142">
        <v>38.596279000000003</v>
      </c>
      <c r="AH142">
        <v>34.185349000000002</v>
      </c>
      <c r="AI142">
        <v>31.182326</v>
      </c>
      <c r="AJ142">
        <f t="shared" si="15"/>
        <v>39.037577541666671</v>
      </c>
    </row>
    <row r="143" spans="1:36" x14ac:dyDescent="0.25">
      <c r="A143" s="1">
        <f t="shared" si="11"/>
        <v>40775</v>
      </c>
      <c r="B143">
        <f t="shared" si="12"/>
        <v>2011</v>
      </c>
      <c r="C143">
        <f t="shared" si="13"/>
        <v>8</v>
      </c>
      <c r="D143">
        <f t="shared" si="14"/>
        <v>20</v>
      </c>
      <c r="E143">
        <v>20110820</v>
      </c>
      <c r="F143">
        <v>34497125</v>
      </c>
      <c r="G143" t="s">
        <v>0</v>
      </c>
      <c r="L143">
        <v>29.933720999999998</v>
      </c>
      <c r="M143">
        <v>28.574650999999999</v>
      </c>
      <c r="N143">
        <v>27.461628000000001</v>
      </c>
      <c r="O143">
        <v>25.429535000000001</v>
      </c>
      <c r="P143">
        <v>25.581859999999999</v>
      </c>
      <c r="Q143">
        <v>25.893488000000001</v>
      </c>
      <c r="R143">
        <v>25.946511999999998</v>
      </c>
      <c r="S143">
        <v>26.735348999999999</v>
      </c>
      <c r="T143">
        <v>28.629301999999999</v>
      </c>
      <c r="U143">
        <v>30.915814000000001</v>
      </c>
      <c r="V143">
        <v>34.162092999999999</v>
      </c>
      <c r="W143">
        <v>37.021394999999998</v>
      </c>
      <c r="X143">
        <v>39.166744000000001</v>
      </c>
      <c r="Y143">
        <v>42.143953000000003</v>
      </c>
      <c r="Z143">
        <v>43.452325999999999</v>
      </c>
      <c r="AA143">
        <v>50.415348999999999</v>
      </c>
      <c r="AB143">
        <v>52.163488000000001</v>
      </c>
      <c r="AC143">
        <v>47.06</v>
      </c>
      <c r="AD143">
        <v>40.875813999999998</v>
      </c>
      <c r="AE143">
        <v>37.502558000000001</v>
      </c>
      <c r="AF143">
        <v>39.470697999999999</v>
      </c>
      <c r="AG143">
        <v>35.862791000000001</v>
      </c>
      <c r="AH143">
        <v>33.299767000000003</v>
      </c>
      <c r="AI143">
        <v>30.752326</v>
      </c>
      <c r="AJ143">
        <f t="shared" si="15"/>
        <v>34.935465083333334</v>
      </c>
    </row>
    <row r="144" spans="1:36" x14ac:dyDescent="0.25">
      <c r="A144" s="1">
        <f t="shared" si="11"/>
        <v>40776</v>
      </c>
      <c r="B144">
        <f t="shared" si="12"/>
        <v>2011</v>
      </c>
      <c r="C144">
        <f t="shared" si="13"/>
        <v>8</v>
      </c>
      <c r="D144">
        <f t="shared" si="14"/>
        <v>21</v>
      </c>
      <c r="E144">
        <v>20110821</v>
      </c>
      <c r="F144">
        <v>34497125</v>
      </c>
      <c r="G144" t="s">
        <v>0</v>
      </c>
      <c r="L144">
        <v>29.189302000000001</v>
      </c>
      <c r="M144">
        <v>28.190232999999999</v>
      </c>
      <c r="N144">
        <v>27.061163000000001</v>
      </c>
      <c r="O144">
        <v>26.041627999999999</v>
      </c>
      <c r="P144">
        <v>24.956976999999998</v>
      </c>
      <c r="Q144">
        <v>24.344650999999999</v>
      </c>
      <c r="R144">
        <v>24.163022999999999</v>
      </c>
      <c r="S144">
        <v>25.093022999999999</v>
      </c>
      <c r="T144">
        <v>26.892092999999999</v>
      </c>
      <c r="U144">
        <v>29.981628000000001</v>
      </c>
      <c r="V144">
        <v>31.125115999999998</v>
      </c>
      <c r="W144">
        <v>32.959535000000002</v>
      </c>
      <c r="X144">
        <v>34.61</v>
      </c>
      <c r="Y144">
        <v>34.899766999999997</v>
      </c>
      <c r="Z144">
        <v>35.775813999999997</v>
      </c>
      <c r="AA144">
        <v>37.247906999999998</v>
      </c>
      <c r="AB144">
        <v>40.029767</v>
      </c>
      <c r="AC144">
        <v>41.517209000000001</v>
      </c>
      <c r="AD144">
        <v>36.534883999999998</v>
      </c>
      <c r="AE144">
        <v>34.940232999999999</v>
      </c>
      <c r="AF144">
        <v>35.322325999999997</v>
      </c>
      <c r="AG144">
        <v>34.803953</v>
      </c>
      <c r="AH144">
        <v>33.098140000000001</v>
      </c>
      <c r="AI144">
        <v>30.260232999999999</v>
      </c>
      <c r="AJ144">
        <f t="shared" si="15"/>
        <v>31.626608541666666</v>
      </c>
    </row>
    <row r="145" spans="1:36" x14ac:dyDescent="0.25">
      <c r="A145" s="1">
        <f t="shared" si="11"/>
        <v>40777</v>
      </c>
      <c r="B145">
        <f t="shared" si="12"/>
        <v>2011</v>
      </c>
      <c r="C145">
        <f t="shared" si="13"/>
        <v>8</v>
      </c>
      <c r="D145">
        <f t="shared" si="14"/>
        <v>22</v>
      </c>
      <c r="E145">
        <v>20110822</v>
      </c>
      <c r="F145">
        <v>34497125</v>
      </c>
      <c r="G145" t="s">
        <v>0</v>
      </c>
      <c r="L145">
        <v>28.325581</v>
      </c>
      <c r="M145">
        <v>27.664884000000001</v>
      </c>
      <c r="N145">
        <v>26.686744000000001</v>
      </c>
      <c r="O145">
        <v>26.000464999999998</v>
      </c>
      <c r="P145">
        <v>25.734186000000001</v>
      </c>
      <c r="Q145">
        <v>27.929069999999999</v>
      </c>
      <c r="R145">
        <v>29.346744000000001</v>
      </c>
      <c r="S145">
        <v>30.816511999999999</v>
      </c>
      <c r="T145">
        <v>32.119070000000001</v>
      </c>
      <c r="U145">
        <v>33.915813999999997</v>
      </c>
      <c r="V145">
        <v>36.679535000000001</v>
      </c>
      <c r="W145">
        <v>36.963952999999997</v>
      </c>
      <c r="X145">
        <v>38.563023000000001</v>
      </c>
      <c r="Y145">
        <v>43.319535000000002</v>
      </c>
      <c r="Z145">
        <v>48.209069999999997</v>
      </c>
      <c r="AA145">
        <v>50.797441999999997</v>
      </c>
      <c r="AB145">
        <v>50.365349000000002</v>
      </c>
      <c r="AC145">
        <v>43.177906999999998</v>
      </c>
      <c r="AD145">
        <v>38.35</v>
      </c>
      <c r="AE145">
        <v>34.641162999999999</v>
      </c>
      <c r="AF145">
        <v>35.244650999999998</v>
      </c>
      <c r="AG145">
        <v>34.781162999999999</v>
      </c>
      <c r="AH145">
        <v>32.542558</v>
      </c>
      <c r="AI145">
        <v>28.940698000000001</v>
      </c>
      <c r="AJ145">
        <f t="shared" si="15"/>
        <v>35.046463208333336</v>
      </c>
    </row>
    <row r="146" spans="1:36" x14ac:dyDescent="0.25">
      <c r="A146" s="1">
        <f t="shared" si="11"/>
        <v>40778</v>
      </c>
      <c r="B146">
        <f t="shared" si="12"/>
        <v>2011</v>
      </c>
      <c r="C146">
        <f t="shared" si="13"/>
        <v>8</v>
      </c>
      <c r="D146">
        <f t="shared" si="14"/>
        <v>23</v>
      </c>
      <c r="E146">
        <v>20110823</v>
      </c>
      <c r="F146">
        <v>34497125</v>
      </c>
      <c r="G146" t="s">
        <v>0</v>
      </c>
      <c r="L146">
        <v>26.712092999999999</v>
      </c>
      <c r="M146">
        <v>24.547906999999999</v>
      </c>
      <c r="N146">
        <v>23.381627999999999</v>
      </c>
      <c r="O146">
        <v>21.757442000000001</v>
      </c>
      <c r="P146">
        <v>21.927209000000001</v>
      </c>
      <c r="Q146">
        <v>24.838837000000002</v>
      </c>
      <c r="R146">
        <v>27.617208999999999</v>
      </c>
      <c r="S146">
        <v>26.979302000000001</v>
      </c>
      <c r="T146">
        <v>29.353023</v>
      </c>
      <c r="U146">
        <v>30.955814</v>
      </c>
      <c r="V146">
        <v>32.216512000000002</v>
      </c>
      <c r="W146">
        <v>32.776279000000002</v>
      </c>
      <c r="X146">
        <v>34.270000000000003</v>
      </c>
      <c r="Y146">
        <v>36.04907</v>
      </c>
      <c r="Z146">
        <v>37.799301999999997</v>
      </c>
      <c r="AA146">
        <v>41.206511999999996</v>
      </c>
      <c r="AB146">
        <v>42.072325999999997</v>
      </c>
      <c r="AC146">
        <v>38.544884000000003</v>
      </c>
      <c r="AD146">
        <v>36.981628000000001</v>
      </c>
      <c r="AE146">
        <v>35.898605000000003</v>
      </c>
      <c r="AF146">
        <v>36.599069999999998</v>
      </c>
      <c r="AG146">
        <v>33.140698</v>
      </c>
      <c r="AH146">
        <v>29.915348999999999</v>
      </c>
      <c r="AI146">
        <v>27.980698</v>
      </c>
      <c r="AJ146">
        <f t="shared" si="15"/>
        <v>31.396724875</v>
      </c>
    </row>
    <row r="147" spans="1:36" x14ac:dyDescent="0.25">
      <c r="A147" s="1">
        <f t="shared" si="11"/>
        <v>40779</v>
      </c>
      <c r="B147">
        <f t="shared" si="12"/>
        <v>2011</v>
      </c>
      <c r="C147">
        <f t="shared" si="13"/>
        <v>8</v>
      </c>
      <c r="D147">
        <f t="shared" si="14"/>
        <v>24</v>
      </c>
      <c r="E147">
        <v>20110824</v>
      </c>
      <c r="F147">
        <v>34497125</v>
      </c>
      <c r="G147" t="s">
        <v>0</v>
      </c>
      <c r="L147">
        <v>26.234650999999999</v>
      </c>
      <c r="M147">
        <v>24.696511999999998</v>
      </c>
      <c r="N147">
        <v>22.619302000000001</v>
      </c>
      <c r="O147">
        <v>21.265813999999999</v>
      </c>
      <c r="P147">
        <v>21.801860000000001</v>
      </c>
      <c r="Q147">
        <v>25.503256</v>
      </c>
      <c r="R147">
        <v>28.134884</v>
      </c>
      <c r="S147">
        <v>28.796512</v>
      </c>
      <c r="T147">
        <v>30.711395</v>
      </c>
      <c r="U147">
        <v>32.461395000000003</v>
      </c>
      <c r="V147">
        <v>35.773023000000002</v>
      </c>
      <c r="W147">
        <v>38.410232999999998</v>
      </c>
      <c r="X147">
        <v>45.852558000000002</v>
      </c>
      <c r="Y147">
        <v>51.194651</v>
      </c>
      <c r="Z147">
        <v>53.719535</v>
      </c>
      <c r="AA147">
        <v>58.222557999999999</v>
      </c>
      <c r="AB147">
        <v>68.666511999999997</v>
      </c>
      <c r="AC147">
        <v>56.561627999999999</v>
      </c>
      <c r="AD147">
        <v>49.853721</v>
      </c>
      <c r="AE147">
        <v>45.128836999999997</v>
      </c>
      <c r="AF147">
        <v>49.279535000000003</v>
      </c>
      <c r="AG147">
        <v>40.732326</v>
      </c>
      <c r="AH147">
        <v>32.77093</v>
      </c>
      <c r="AI147">
        <v>30.319302</v>
      </c>
      <c r="AJ147">
        <f t="shared" si="15"/>
        <v>38.279622083333344</v>
      </c>
    </row>
    <row r="148" spans="1:36" x14ac:dyDescent="0.25">
      <c r="A148" s="1">
        <f t="shared" si="11"/>
        <v>40780</v>
      </c>
      <c r="B148">
        <f t="shared" si="12"/>
        <v>2011</v>
      </c>
      <c r="C148">
        <f t="shared" si="13"/>
        <v>8</v>
      </c>
      <c r="D148">
        <f t="shared" si="14"/>
        <v>25</v>
      </c>
      <c r="E148">
        <v>20110825</v>
      </c>
      <c r="F148">
        <v>34497125</v>
      </c>
      <c r="G148" t="s">
        <v>0</v>
      </c>
      <c r="L148">
        <v>30.52093</v>
      </c>
      <c r="M148">
        <v>27.742093000000001</v>
      </c>
      <c r="N148">
        <v>26.492093000000001</v>
      </c>
      <c r="O148">
        <v>25.847208999999999</v>
      </c>
      <c r="P148">
        <v>26.003022999999999</v>
      </c>
      <c r="Q148">
        <v>28.064651000000001</v>
      </c>
      <c r="R148">
        <v>31.027674000000001</v>
      </c>
      <c r="S148">
        <v>31.071860000000001</v>
      </c>
      <c r="T148">
        <v>32.479534999999998</v>
      </c>
      <c r="U148">
        <v>35.536512000000002</v>
      </c>
      <c r="V148">
        <v>36.844650999999999</v>
      </c>
      <c r="W148">
        <v>39.240698000000002</v>
      </c>
      <c r="X148">
        <v>43.087907000000001</v>
      </c>
      <c r="Y148">
        <v>50.995581000000001</v>
      </c>
      <c r="Z148">
        <v>57.907442000000003</v>
      </c>
      <c r="AA148">
        <v>57.418604999999999</v>
      </c>
      <c r="AB148">
        <v>53.947442000000002</v>
      </c>
      <c r="AC148">
        <v>42.994419000000001</v>
      </c>
      <c r="AD148">
        <v>39.930233000000001</v>
      </c>
      <c r="AE148">
        <v>37.674419</v>
      </c>
      <c r="AF148">
        <v>37.515813999999999</v>
      </c>
      <c r="AG148">
        <v>36.364884000000004</v>
      </c>
      <c r="AH148">
        <v>32.070464999999999</v>
      </c>
      <c r="AI148">
        <v>30.477674</v>
      </c>
      <c r="AJ148">
        <f t="shared" si="15"/>
        <v>37.135658916666671</v>
      </c>
    </row>
    <row r="149" spans="1:36" x14ac:dyDescent="0.25">
      <c r="A149" s="1">
        <f t="shared" si="11"/>
        <v>40781</v>
      </c>
      <c r="B149">
        <f t="shared" si="12"/>
        <v>2011</v>
      </c>
      <c r="C149">
        <f t="shared" si="13"/>
        <v>8</v>
      </c>
      <c r="D149">
        <f t="shared" si="14"/>
        <v>26</v>
      </c>
      <c r="E149">
        <v>20110826</v>
      </c>
      <c r="F149">
        <v>34497125</v>
      </c>
      <c r="G149" t="s">
        <v>0</v>
      </c>
      <c r="L149">
        <v>29.202093000000001</v>
      </c>
      <c r="M149">
        <v>28.018371999999999</v>
      </c>
      <c r="N149">
        <v>26.805581</v>
      </c>
      <c r="O149">
        <v>26.01</v>
      </c>
      <c r="P149">
        <v>25.743023000000001</v>
      </c>
      <c r="Q149">
        <v>27.524419000000002</v>
      </c>
      <c r="R149">
        <v>29.612558</v>
      </c>
      <c r="S149">
        <v>29.919767</v>
      </c>
      <c r="T149">
        <v>31.132093000000001</v>
      </c>
      <c r="U149">
        <v>31.737209</v>
      </c>
      <c r="V149">
        <v>33.875115999999998</v>
      </c>
      <c r="W149">
        <v>36.304884000000001</v>
      </c>
      <c r="X149">
        <v>39.444884000000002</v>
      </c>
      <c r="Y149">
        <v>45.880698000000002</v>
      </c>
      <c r="Z149">
        <v>51.397441999999998</v>
      </c>
      <c r="AA149">
        <v>51.881394999999998</v>
      </c>
      <c r="AB149">
        <v>52.468372000000002</v>
      </c>
      <c r="AC149">
        <v>46.120465000000003</v>
      </c>
      <c r="AD149">
        <v>41.105348999999997</v>
      </c>
      <c r="AE149">
        <v>39.767209000000001</v>
      </c>
      <c r="AF149">
        <v>36.892791000000003</v>
      </c>
      <c r="AG149">
        <v>34.805349</v>
      </c>
      <c r="AH149">
        <v>32.430464999999998</v>
      </c>
      <c r="AI149">
        <v>30.173487999999999</v>
      </c>
      <c r="AJ149">
        <f t="shared" si="15"/>
        <v>35.76054258333334</v>
      </c>
    </row>
    <row r="150" spans="1:36" x14ac:dyDescent="0.25">
      <c r="A150" s="1">
        <f t="shared" si="11"/>
        <v>40782</v>
      </c>
      <c r="B150">
        <f t="shared" si="12"/>
        <v>2011</v>
      </c>
      <c r="C150">
        <f t="shared" si="13"/>
        <v>8</v>
      </c>
      <c r="D150">
        <f t="shared" si="14"/>
        <v>27</v>
      </c>
      <c r="E150">
        <v>20110827</v>
      </c>
      <c r="F150">
        <v>34497125</v>
      </c>
      <c r="G150" t="s">
        <v>0</v>
      </c>
      <c r="L150">
        <v>29.096278999999999</v>
      </c>
      <c r="M150">
        <v>28.087209000000001</v>
      </c>
      <c r="N150">
        <v>26.608371999999999</v>
      </c>
      <c r="O150">
        <v>24.716047</v>
      </c>
      <c r="P150">
        <v>24.747209000000002</v>
      </c>
      <c r="Q150">
        <v>25.198139999999999</v>
      </c>
      <c r="R150">
        <v>25.603487999999999</v>
      </c>
      <c r="S150">
        <v>25.829767</v>
      </c>
      <c r="T150">
        <v>27.613256</v>
      </c>
      <c r="U150">
        <v>30.47814</v>
      </c>
      <c r="V150">
        <v>32.271163000000001</v>
      </c>
      <c r="W150">
        <v>34.835580999999998</v>
      </c>
      <c r="X150">
        <v>36.801628000000001</v>
      </c>
      <c r="Y150">
        <v>38.813952999999998</v>
      </c>
      <c r="Z150">
        <v>42.000698</v>
      </c>
      <c r="AA150">
        <v>40.257441999999998</v>
      </c>
      <c r="AB150">
        <v>40.956046999999998</v>
      </c>
      <c r="AC150">
        <v>40.546976999999998</v>
      </c>
      <c r="AD150">
        <v>36.455581000000002</v>
      </c>
      <c r="AE150">
        <v>34.480930000000001</v>
      </c>
      <c r="AF150">
        <v>33.255814000000001</v>
      </c>
      <c r="AG150">
        <v>31.738605</v>
      </c>
      <c r="AH150">
        <v>29.438372000000001</v>
      </c>
      <c r="AI150">
        <v>27.338372</v>
      </c>
      <c r="AJ150">
        <f t="shared" si="15"/>
        <v>31.965377916666668</v>
      </c>
    </row>
    <row r="151" spans="1:36" x14ac:dyDescent="0.25">
      <c r="A151" s="1">
        <f t="shared" si="11"/>
        <v>40783</v>
      </c>
      <c r="B151">
        <f t="shared" si="12"/>
        <v>2011</v>
      </c>
      <c r="C151">
        <f t="shared" si="13"/>
        <v>8</v>
      </c>
      <c r="D151">
        <f t="shared" si="14"/>
        <v>28</v>
      </c>
      <c r="E151">
        <v>20110828</v>
      </c>
      <c r="F151">
        <v>34497125</v>
      </c>
      <c r="G151" t="s">
        <v>0</v>
      </c>
      <c r="L151">
        <v>28.209766999999999</v>
      </c>
      <c r="M151">
        <v>26.663720999999999</v>
      </c>
      <c r="N151">
        <v>24.381627999999999</v>
      </c>
      <c r="O151">
        <v>22.482558000000001</v>
      </c>
      <c r="P151">
        <v>21.648605</v>
      </c>
      <c r="Q151">
        <v>21.81907</v>
      </c>
      <c r="R151">
        <v>22.821162999999999</v>
      </c>
      <c r="S151">
        <v>24.439767</v>
      </c>
      <c r="T151">
        <v>27.120930000000001</v>
      </c>
      <c r="U151">
        <v>28.621162999999999</v>
      </c>
      <c r="V151">
        <v>30.013023</v>
      </c>
      <c r="W151">
        <v>31.157442</v>
      </c>
      <c r="X151">
        <v>31.619070000000001</v>
      </c>
      <c r="Y151">
        <v>32.519767000000002</v>
      </c>
      <c r="Z151">
        <v>34.121163000000003</v>
      </c>
      <c r="AA151">
        <v>36.879302000000003</v>
      </c>
      <c r="AB151">
        <v>39.623488000000002</v>
      </c>
      <c r="AC151">
        <v>40.922325999999998</v>
      </c>
      <c r="AD151">
        <v>37.545814</v>
      </c>
      <c r="AE151">
        <v>34.741163</v>
      </c>
      <c r="AF151">
        <v>34.886744</v>
      </c>
      <c r="AG151">
        <v>31.754650999999999</v>
      </c>
      <c r="AH151">
        <v>30.202093000000001</v>
      </c>
      <c r="AI151">
        <v>27.943953</v>
      </c>
      <c r="AJ151">
        <f t="shared" si="15"/>
        <v>30.089098791666668</v>
      </c>
    </row>
    <row r="152" spans="1:36" x14ac:dyDescent="0.25">
      <c r="A152" s="1">
        <f t="shared" si="11"/>
        <v>40784</v>
      </c>
      <c r="B152">
        <f t="shared" si="12"/>
        <v>2011</v>
      </c>
      <c r="C152">
        <f t="shared" si="13"/>
        <v>8</v>
      </c>
      <c r="D152">
        <f t="shared" si="14"/>
        <v>29</v>
      </c>
      <c r="E152">
        <v>20110829</v>
      </c>
      <c r="F152">
        <v>34497125</v>
      </c>
      <c r="G152" t="s">
        <v>0</v>
      </c>
      <c r="L152">
        <v>23.900697999999998</v>
      </c>
      <c r="M152">
        <v>21.59</v>
      </c>
      <c r="N152">
        <v>20.477906999999998</v>
      </c>
      <c r="O152">
        <v>19.462790999999999</v>
      </c>
      <c r="P152">
        <v>20.336511999999999</v>
      </c>
      <c r="Q152">
        <v>23.159302</v>
      </c>
      <c r="R152">
        <v>27.208604999999999</v>
      </c>
      <c r="S152">
        <v>28.418837</v>
      </c>
      <c r="T152">
        <v>30.199767000000001</v>
      </c>
      <c r="U152">
        <v>31.733953</v>
      </c>
      <c r="V152">
        <v>34.077209000000003</v>
      </c>
      <c r="W152">
        <v>34.095115999999997</v>
      </c>
      <c r="X152">
        <v>35.406278999999998</v>
      </c>
      <c r="Y152">
        <v>37.184418999999998</v>
      </c>
      <c r="Z152">
        <v>40.997441999999999</v>
      </c>
      <c r="AA152">
        <v>43.236279000000003</v>
      </c>
      <c r="AB152">
        <v>42.060465000000001</v>
      </c>
      <c r="AC152">
        <v>39.153255999999999</v>
      </c>
      <c r="AD152">
        <v>36.276046999999998</v>
      </c>
      <c r="AE152">
        <v>33.450000000000003</v>
      </c>
      <c r="AF152">
        <v>34.76</v>
      </c>
      <c r="AG152">
        <v>31.286279</v>
      </c>
      <c r="AH152">
        <v>30.359069999999999</v>
      </c>
      <c r="AI152">
        <v>27.652791000000001</v>
      </c>
      <c r="AJ152">
        <f t="shared" si="15"/>
        <v>31.10345933333333</v>
      </c>
    </row>
    <row r="153" spans="1:36" x14ac:dyDescent="0.25">
      <c r="A153" s="1">
        <f t="shared" si="11"/>
        <v>40785</v>
      </c>
      <c r="B153">
        <f t="shared" si="12"/>
        <v>2011</v>
      </c>
      <c r="C153">
        <f t="shared" si="13"/>
        <v>8</v>
      </c>
      <c r="D153">
        <f t="shared" si="14"/>
        <v>30</v>
      </c>
      <c r="E153">
        <v>20110830</v>
      </c>
      <c r="F153">
        <v>34497125</v>
      </c>
      <c r="G153" t="s">
        <v>0</v>
      </c>
      <c r="L153">
        <v>25.448837000000001</v>
      </c>
      <c r="M153">
        <v>23.862791000000001</v>
      </c>
      <c r="N153">
        <v>22.766511999999999</v>
      </c>
      <c r="O153">
        <v>21.243255999999999</v>
      </c>
      <c r="P153">
        <v>21.374419</v>
      </c>
      <c r="Q153">
        <v>24.753952999999999</v>
      </c>
      <c r="R153">
        <v>26.826744000000001</v>
      </c>
      <c r="S153">
        <v>28.463023</v>
      </c>
      <c r="T153">
        <v>29.458836999999999</v>
      </c>
      <c r="U153">
        <v>31.100698000000001</v>
      </c>
      <c r="V153">
        <v>31.900233</v>
      </c>
      <c r="W153">
        <v>34.438139999999997</v>
      </c>
      <c r="X153">
        <v>36.28</v>
      </c>
      <c r="Y153">
        <v>41.202092999999998</v>
      </c>
      <c r="Z153">
        <v>43.939534999999999</v>
      </c>
      <c r="AA153">
        <v>52.503953000000003</v>
      </c>
      <c r="AB153">
        <v>55.45</v>
      </c>
      <c r="AC153">
        <v>50.172558000000002</v>
      </c>
      <c r="AD153">
        <v>41.028837000000003</v>
      </c>
      <c r="AE153">
        <v>36.275813999999997</v>
      </c>
      <c r="AF153">
        <v>40.862093000000002</v>
      </c>
      <c r="AG153">
        <v>33.115349000000002</v>
      </c>
      <c r="AH153">
        <v>30.490697999999998</v>
      </c>
      <c r="AI153">
        <v>28.426279000000001</v>
      </c>
      <c r="AJ153">
        <f t="shared" si="15"/>
        <v>33.807693833333325</v>
      </c>
    </row>
    <row r="154" spans="1:36" x14ac:dyDescent="0.25">
      <c r="A154" s="1">
        <f t="shared" si="11"/>
        <v>40786</v>
      </c>
      <c r="B154">
        <f t="shared" si="12"/>
        <v>2011</v>
      </c>
      <c r="C154">
        <f t="shared" si="13"/>
        <v>8</v>
      </c>
      <c r="D154">
        <f t="shared" si="14"/>
        <v>31</v>
      </c>
      <c r="E154">
        <v>20110831</v>
      </c>
      <c r="F154">
        <v>34497125</v>
      </c>
      <c r="G154" t="s">
        <v>0</v>
      </c>
      <c r="L154">
        <v>26.390698</v>
      </c>
      <c r="M154">
        <v>23.932326</v>
      </c>
      <c r="N154">
        <v>21.185814000000001</v>
      </c>
      <c r="O154">
        <v>20.331627999999998</v>
      </c>
      <c r="P154">
        <v>21.647673999999999</v>
      </c>
      <c r="Q154">
        <v>26.529767</v>
      </c>
      <c r="R154">
        <v>28.25093</v>
      </c>
      <c r="S154">
        <v>28.918837</v>
      </c>
      <c r="T154">
        <v>30.236977</v>
      </c>
      <c r="U154">
        <v>30.948605000000001</v>
      </c>
      <c r="V154">
        <v>33.746512000000003</v>
      </c>
      <c r="W154">
        <v>38.435116000000001</v>
      </c>
      <c r="X154">
        <v>41.617907000000002</v>
      </c>
      <c r="Y154">
        <v>44.791395000000001</v>
      </c>
      <c r="Z154">
        <v>47.214883999999998</v>
      </c>
      <c r="AA154">
        <v>53.968372000000002</v>
      </c>
      <c r="AB154">
        <v>65.834650999999994</v>
      </c>
      <c r="AC154">
        <v>54.077674000000002</v>
      </c>
      <c r="AD154">
        <v>42.948836999999997</v>
      </c>
      <c r="AE154">
        <v>41.127907</v>
      </c>
      <c r="AF154">
        <v>46.508837</v>
      </c>
      <c r="AG154">
        <v>37.065348999999998</v>
      </c>
      <c r="AH154">
        <v>30.927907000000001</v>
      </c>
      <c r="AI154">
        <v>29.102791</v>
      </c>
      <c r="AJ154">
        <f t="shared" si="15"/>
        <v>36.072558125</v>
      </c>
    </row>
    <row r="155" spans="1:36" x14ac:dyDescent="0.25">
      <c r="A155" s="1">
        <f t="shared" si="11"/>
        <v>40787</v>
      </c>
      <c r="B155">
        <f t="shared" si="12"/>
        <v>2011</v>
      </c>
      <c r="C155">
        <f t="shared" si="13"/>
        <v>9</v>
      </c>
      <c r="D155">
        <f t="shared" si="14"/>
        <v>1</v>
      </c>
      <c r="E155">
        <v>20110901</v>
      </c>
      <c r="F155">
        <v>34497125</v>
      </c>
      <c r="G155" t="s">
        <v>0</v>
      </c>
      <c r="L155">
        <v>28.550930000000001</v>
      </c>
      <c r="M155">
        <v>25.158836999999998</v>
      </c>
      <c r="N155">
        <v>24.099070000000001</v>
      </c>
      <c r="O155">
        <v>23.24</v>
      </c>
      <c r="P155">
        <v>24.078140000000001</v>
      </c>
      <c r="Q155">
        <v>27.615348999999998</v>
      </c>
      <c r="R155">
        <v>29.709302000000001</v>
      </c>
      <c r="S155">
        <v>32.241394999999997</v>
      </c>
      <c r="T155">
        <v>34.568837000000002</v>
      </c>
      <c r="U155">
        <v>37.693953</v>
      </c>
      <c r="V155">
        <v>45.692093</v>
      </c>
      <c r="W155">
        <v>47.783023</v>
      </c>
      <c r="X155">
        <v>50.583953000000001</v>
      </c>
      <c r="Y155">
        <v>56.355814000000002</v>
      </c>
      <c r="Z155">
        <v>63.208371999999997</v>
      </c>
      <c r="AA155">
        <v>71.767674</v>
      </c>
      <c r="AB155">
        <v>79.776743999999994</v>
      </c>
      <c r="AC155">
        <v>65.666511999999997</v>
      </c>
      <c r="AD155">
        <v>55.196047</v>
      </c>
      <c r="AE155">
        <v>51.77093</v>
      </c>
      <c r="AF155">
        <v>50.727907000000002</v>
      </c>
      <c r="AG155">
        <v>42.974418999999997</v>
      </c>
      <c r="AH155">
        <v>37.789766999999998</v>
      </c>
      <c r="AI155">
        <v>29.562093000000001</v>
      </c>
      <c r="AJ155">
        <f t="shared" si="15"/>
        <v>43.158798374999996</v>
      </c>
    </row>
    <row r="156" spans="1:36" x14ac:dyDescent="0.25">
      <c r="A156" s="1">
        <f t="shared" si="11"/>
        <v>40788</v>
      </c>
      <c r="B156">
        <f t="shared" si="12"/>
        <v>2011</v>
      </c>
      <c r="C156">
        <f t="shared" si="13"/>
        <v>9</v>
      </c>
      <c r="D156">
        <f t="shared" si="14"/>
        <v>2</v>
      </c>
      <c r="E156">
        <v>20110902</v>
      </c>
      <c r="F156">
        <v>34497125</v>
      </c>
      <c r="G156" t="s">
        <v>0</v>
      </c>
      <c r="L156">
        <v>29.27</v>
      </c>
      <c r="M156">
        <v>28.22</v>
      </c>
      <c r="N156">
        <v>26.601628000000002</v>
      </c>
      <c r="O156">
        <v>24.941859999999998</v>
      </c>
      <c r="P156">
        <v>25.516047</v>
      </c>
      <c r="Q156">
        <v>27.876512000000002</v>
      </c>
      <c r="R156">
        <v>29.641394999999999</v>
      </c>
      <c r="S156">
        <v>32.377907</v>
      </c>
      <c r="T156">
        <v>34.396279</v>
      </c>
      <c r="U156">
        <v>38.429766999999998</v>
      </c>
      <c r="V156">
        <v>48.255349000000002</v>
      </c>
      <c r="W156">
        <v>52.703952999999998</v>
      </c>
      <c r="X156">
        <v>58.263953000000001</v>
      </c>
      <c r="Y156">
        <v>83.050697999999997</v>
      </c>
      <c r="Z156">
        <v>102.173023</v>
      </c>
      <c r="AA156">
        <v>113.37186</v>
      </c>
      <c r="AB156">
        <v>116.291163</v>
      </c>
      <c r="AC156">
        <v>91.329301999999998</v>
      </c>
      <c r="AD156">
        <v>64.971163000000004</v>
      </c>
      <c r="AE156">
        <v>56.819766999999999</v>
      </c>
      <c r="AF156">
        <v>54.536047000000003</v>
      </c>
      <c r="AG156">
        <v>44.167907</v>
      </c>
      <c r="AH156">
        <v>36.619301999999998</v>
      </c>
      <c r="AI156">
        <v>31.212558000000001</v>
      </c>
      <c r="AJ156">
        <f t="shared" si="15"/>
        <v>52.126559999999991</v>
      </c>
    </row>
    <row r="157" spans="1:36" x14ac:dyDescent="0.25">
      <c r="A157" s="1">
        <f t="shared" si="11"/>
        <v>40789</v>
      </c>
      <c r="B157">
        <f t="shared" si="12"/>
        <v>2011</v>
      </c>
      <c r="C157">
        <f t="shared" si="13"/>
        <v>9</v>
      </c>
      <c r="D157">
        <f t="shared" si="14"/>
        <v>3</v>
      </c>
      <c r="E157">
        <v>20110903</v>
      </c>
      <c r="F157">
        <v>34497125</v>
      </c>
      <c r="G157" t="s">
        <v>0</v>
      </c>
      <c r="L157">
        <v>31.078140000000001</v>
      </c>
      <c r="M157">
        <v>29.654651000000001</v>
      </c>
      <c r="N157">
        <v>28.945349</v>
      </c>
      <c r="O157">
        <v>27.78</v>
      </c>
      <c r="P157">
        <v>27.241395000000001</v>
      </c>
      <c r="Q157">
        <v>27.286047</v>
      </c>
      <c r="R157">
        <v>27.639302000000001</v>
      </c>
      <c r="S157">
        <v>28.730232999999998</v>
      </c>
      <c r="T157">
        <v>30.351395</v>
      </c>
      <c r="U157">
        <v>34.589534999999998</v>
      </c>
      <c r="V157">
        <v>40.551163000000003</v>
      </c>
      <c r="W157">
        <v>48.178837000000001</v>
      </c>
      <c r="X157">
        <v>52.357906999999997</v>
      </c>
      <c r="Y157">
        <v>52.65</v>
      </c>
      <c r="Z157">
        <v>58.440465000000003</v>
      </c>
      <c r="AA157">
        <v>70.024186</v>
      </c>
      <c r="AB157">
        <v>71.414651000000006</v>
      </c>
      <c r="AC157">
        <v>59.335580999999998</v>
      </c>
      <c r="AD157">
        <v>47.444884000000002</v>
      </c>
      <c r="AE157">
        <v>49.239069999999998</v>
      </c>
      <c r="AF157">
        <v>45.544418999999998</v>
      </c>
      <c r="AG157">
        <v>38.277906999999999</v>
      </c>
      <c r="AH157">
        <v>34.810465000000001</v>
      </c>
      <c r="AI157">
        <v>30.702325999999999</v>
      </c>
      <c r="AJ157">
        <f t="shared" si="15"/>
        <v>41.344496166666666</v>
      </c>
    </row>
    <row r="158" spans="1:36" x14ac:dyDescent="0.25">
      <c r="A158" s="1">
        <f t="shared" si="11"/>
        <v>40790</v>
      </c>
      <c r="B158">
        <f t="shared" si="12"/>
        <v>2011</v>
      </c>
      <c r="C158">
        <f t="shared" si="13"/>
        <v>9</v>
      </c>
      <c r="D158">
        <f t="shared" si="14"/>
        <v>4</v>
      </c>
      <c r="E158">
        <v>20110904</v>
      </c>
      <c r="F158">
        <v>34497125</v>
      </c>
      <c r="G158" t="s">
        <v>0</v>
      </c>
      <c r="L158">
        <v>32.172325999999998</v>
      </c>
      <c r="M158">
        <v>30.159302</v>
      </c>
      <c r="N158">
        <v>28.626047</v>
      </c>
      <c r="O158">
        <v>27.949767000000001</v>
      </c>
      <c r="P158">
        <v>26.724186</v>
      </c>
      <c r="Q158">
        <v>26.258604999999999</v>
      </c>
      <c r="R158">
        <v>26.461395</v>
      </c>
      <c r="S158">
        <v>27.247209000000002</v>
      </c>
      <c r="T158">
        <v>29.498605000000001</v>
      </c>
      <c r="U158">
        <v>31.025348999999999</v>
      </c>
      <c r="V158">
        <v>33.383952999999998</v>
      </c>
      <c r="W158">
        <v>36.317442</v>
      </c>
      <c r="X158">
        <v>38.237907</v>
      </c>
      <c r="Y158">
        <v>37.906047000000001</v>
      </c>
      <c r="Z158">
        <v>39.537208999999997</v>
      </c>
      <c r="AA158">
        <v>42.184883999999997</v>
      </c>
      <c r="AB158">
        <v>45.101860000000002</v>
      </c>
      <c r="AC158">
        <v>38.346977000000003</v>
      </c>
      <c r="AD158">
        <v>34.318371999999997</v>
      </c>
      <c r="AE158">
        <v>34.36</v>
      </c>
      <c r="AF158">
        <v>34.400697999999998</v>
      </c>
      <c r="AG158">
        <v>32.502558000000001</v>
      </c>
      <c r="AH158">
        <v>30.394884000000001</v>
      </c>
      <c r="AI158">
        <v>28.505580999999999</v>
      </c>
      <c r="AJ158">
        <f t="shared" si="15"/>
        <v>32.984215125000006</v>
      </c>
    </row>
    <row r="159" spans="1:36" x14ac:dyDescent="0.25">
      <c r="A159" s="1">
        <f t="shared" si="11"/>
        <v>40791</v>
      </c>
      <c r="B159">
        <f t="shared" si="12"/>
        <v>2011</v>
      </c>
      <c r="C159">
        <f t="shared" si="13"/>
        <v>9</v>
      </c>
      <c r="D159">
        <f t="shared" si="14"/>
        <v>5</v>
      </c>
      <c r="E159">
        <v>20110905</v>
      </c>
      <c r="F159">
        <v>34497125</v>
      </c>
      <c r="G159" t="s">
        <v>0</v>
      </c>
      <c r="L159">
        <v>29.003256</v>
      </c>
      <c r="M159">
        <v>28.361395000000002</v>
      </c>
      <c r="N159">
        <v>27.870698000000001</v>
      </c>
      <c r="O159">
        <v>26.355581000000001</v>
      </c>
      <c r="P159">
        <v>25.416744000000001</v>
      </c>
      <c r="Q159">
        <v>26.320698</v>
      </c>
      <c r="R159">
        <v>27.108837000000001</v>
      </c>
      <c r="S159">
        <v>27.764883999999999</v>
      </c>
      <c r="T159">
        <v>29.166278999999999</v>
      </c>
      <c r="U159">
        <v>30.823022999999999</v>
      </c>
      <c r="V159">
        <v>32.920465</v>
      </c>
      <c r="W159">
        <v>34.285581000000001</v>
      </c>
      <c r="X159">
        <v>34.989302000000002</v>
      </c>
      <c r="Y159">
        <v>34.832093</v>
      </c>
      <c r="Z159">
        <v>34.340232999999998</v>
      </c>
      <c r="AA159">
        <v>33.703952999999998</v>
      </c>
      <c r="AB159">
        <v>32.872790999999999</v>
      </c>
      <c r="AC159">
        <v>32.474651000000001</v>
      </c>
      <c r="AD159">
        <v>31.561395000000001</v>
      </c>
      <c r="AE159">
        <v>34.477907000000002</v>
      </c>
      <c r="AF159">
        <v>34.775581000000003</v>
      </c>
      <c r="AG159">
        <v>31.851628000000002</v>
      </c>
      <c r="AH159">
        <v>30.352093</v>
      </c>
      <c r="AI159">
        <v>28.297906999999999</v>
      </c>
      <c r="AJ159">
        <f t="shared" si="15"/>
        <v>30.830290624999993</v>
      </c>
    </row>
    <row r="160" spans="1:36" x14ac:dyDescent="0.25">
      <c r="A160" s="1">
        <f t="shared" si="11"/>
        <v>40792</v>
      </c>
      <c r="B160">
        <f t="shared" si="12"/>
        <v>2011</v>
      </c>
      <c r="C160">
        <f t="shared" si="13"/>
        <v>9</v>
      </c>
      <c r="D160">
        <f t="shared" si="14"/>
        <v>6</v>
      </c>
      <c r="E160">
        <v>20110906</v>
      </c>
      <c r="F160">
        <v>34497125</v>
      </c>
      <c r="G160" t="s">
        <v>0</v>
      </c>
      <c r="L160">
        <v>27.77814</v>
      </c>
      <c r="M160">
        <v>25.964651</v>
      </c>
      <c r="N160">
        <v>23.974883999999999</v>
      </c>
      <c r="O160">
        <v>23.284651</v>
      </c>
      <c r="P160">
        <v>23.512557999999999</v>
      </c>
      <c r="Q160">
        <v>27.462092999999999</v>
      </c>
      <c r="R160">
        <v>30.361163000000001</v>
      </c>
      <c r="S160">
        <v>31.699535000000001</v>
      </c>
      <c r="T160">
        <v>32.866743999999997</v>
      </c>
      <c r="U160">
        <v>34.787441999999999</v>
      </c>
      <c r="V160">
        <v>36.936743999999997</v>
      </c>
      <c r="W160">
        <v>37.244185999999999</v>
      </c>
      <c r="X160">
        <v>36.846279000000003</v>
      </c>
      <c r="Y160">
        <v>37.609070000000003</v>
      </c>
      <c r="Z160">
        <v>38.473953000000002</v>
      </c>
      <c r="AA160">
        <v>38.557907</v>
      </c>
      <c r="AB160">
        <v>38.796278999999998</v>
      </c>
      <c r="AC160">
        <v>37.439767000000003</v>
      </c>
      <c r="AD160">
        <v>36.456511999999996</v>
      </c>
      <c r="AE160">
        <v>40.758605000000003</v>
      </c>
      <c r="AF160">
        <v>38.992092999999997</v>
      </c>
      <c r="AG160">
        <v>33.618372000000001</v>
      </c>
      <c r="AH160">
        <v>31.073952999999999</v>
      </c>
      <c r="AI160">
        <v>27.727208999999998</v>
      </c>
      <c r="AJ160">
        <f t="shared" si="15"/>
        <v>33.009282916666656</v>
      </c>
    </row>
    <row r="161" spans="1:36" x14ac:dyDescent="0.25">
      <c r="A161" s="1">
        <f t="shared" si="11"/>
        <v>40793</v>
      </c>
      <c r="B161">
        <f t="shared" si="12"/>
        <v>2011</v>
      </c>
      <c r="C161">
        <f t="shared" si="13"/>
        <v>9</v>
      </c>
      <c r="D161">
        <f t="shared" si="14"/>
        <v>7</v>
      </c>
      <c r="E161">
        <v>20110907</v>
      </c>
      <c r="F161">
        <v>34497125</v>
      </c>
      <c r="G161" t="s">
        <v>0</v>
      </c>
      <c r="L161">
        <v>27.502326</v>
      </c>
      <c r="M161">
        <v>25.565814</v>
      </c>
      <c r="N161">
        <v>24.17</v>
      </c>
      <c r="O161">
        <v>23.663720999999999</v>
      </c>
      <c r="P161">
        <v>24.468139999999998</v>
      </c>
      <c r="Q161">
        <v>28.45</v>
      </c>
      <c r="R161">
        <v>31.690698000000001</v>
      </c>
      <c r="S161">
        <v>31.980930000000001</v>
      </c>
      <c r="T161">
        <v>32.356046999999997</v>
      </c>
      <c r="U161">
        <v>33.241627999999999</v>
      </c>
      <c r="V161">
        <v>35.457208999999999</v>
      </c>
      <c r="W161">
        <v>36.093721000000002</v>
      </c>
      <c r="X161">
        <v>36.286743999999999</v>
      </c>
      <c r="Y161">
        <v>36.566279000000002</v>
      </c>
      <c r="Z161">
        <v>37.327441999999998</v>
      </c>
      <c r="AA161">
        <v>36.759766999999997</v>
      </c>
      <c r="AB161">
        <v>37.888604999999998</v>
      </c>
      <c r="AC161">
        <v>36.551859999999998</v>
      </c>
      <c r="AD161">
        <v>35.316046999999998</v>
      </c>
      <c r="AE161">
        <v>37.774884</v>
      </c>
      <c r="AF161">
        <v>40.306047</v>
      </c>
      <c r="AG161">
        <v>33.293488000000004</v>
      </c>
      <c r="AH161">
        <v>30.735581</v>
      </c>
      <c r="AI161">
        <v>28.389766999999999</v>
      </c>
      <c r="AJ161">
        <f t="shared" si="15"/>
        <v>32.576531041666676</v>
      </c>
    </row>
    <row r="162" spans="1:36" x14ac:dyDescent="0.25">
      <c r="A162" s="1">
        <f t="shared" si="11"/>
        <v>40794</v>
      </c>
      <c r="B162">
        <f t="shared" si="12"/>
        <v>2011</v>
      </c>
      <c r="C162">
        <f t="shared" si="13"/>
        <v>9</v>
      </c>
      <c r="D162">
        <f t="shared" si="14"/>
        <v>8</v>
      </c>
      <c r="E162">
        <v>20110908</v>
      </c>
      <c r="F162">
        <v>34497125</v>
      </c>
      <c r="G162" t="s">
        <v>0</v>
      </c>
      <c r="L162">
        <v>28.211628000000001</v>
      </c>
      <c r="M162">
        <v>27.580698000000002</v>
      </c>
      <c r="N162">
        <v>25.141162999999999</v>
      </c>
      <c r="O162">
        <v>24.678372</v>
      </c>
      <c r="P162">
        <v>25.650697999999998</v>
      </c>
      <c r="Q162">
        <v>28.755814000000001</v>
      </c>
      <c r="R162">
        <v>31.273488</v>
      </c>
      <c r="S162">
        <v>31.158836999999998</v>
      </c>
      <c r="T162">
        <v>32.697442000000002</v>
      </c>
      <c r="U162">
        <v>33.47186</v>
      </c>
      <c r="V162">
        <v>35.539535000000001</v>
      </c>
      <c r="W162">
        <v>36.353721</v>
      </c>
      <c r="X162">
        <v>38.128836999999997</v>
      </c>
      <c r="Y162">
        <v>39.093721000000002</v>
      </c>
      <c r="Z162">
        <v>39.879534999999997</v>
      </c>
      <c r="AA162">
        <v>38.643720999999999</v>
      </c>
      <c r="AB162">
        <v>41.936512</v>
      </c>
      <c r="AC162">
        <v>37.016047</v>
      </c>
      <c r="AD162">
        <v>34.597673999999998</v>
      </c>
      <c r="AE162">
        <v>40.590000000000003</v>
      </c>
      <c r="AF162">
        <v>38.686512</v>
      </c>
      <c r="AG162">
        <v>32.893953000000003</v>
      </c>
      <c r="AH162">
        <v>30.788371999999999</v>
      </c>
      <c r="AI162">
        <v>28.731394999999999</v>
      </c>
      <c r="AJ162">
        <f t="shared" si="15"/>
        <v>33.395813958333328</v>
      </c>
    </row>
    <row r="163" spans="1:36" x14ac:dyDescent="0.25">
      <c r="A163" s="1">
        <f t="shared" si="11"/>
        <v>40795</v>
      </c>
      <c r="B163">
        <f t="shared" si="12"/>
        <v>2011</v>
      </c>
      <c r="C163">
        <f t="shared" si="13"/>
        <v>9</v>
      </c>
      <c r="D163">
        <f t="shared" si="14"/>
        <v>9</v>
      </c>
      <c r="E163">
        <v>20110909</v>
      </c>
      <c r="F163">
        <v>34497125</v>
      </c>
      <c r="G163" t="s">
        <v>0</v>
      </c>
      <c r="L163">
        <v>28.748605000000001</v>
      </c>
      <c r="M163">
        <v>28.055116000000002</v>
      </c>
      <c r="N163">
        <v>27.486512000000001</v>
      </c>
      <c r="O163">
        <v>26.003952999999999</v>
      </c>
      <c r="P163">
        <v>27.090464999999998</v>
      </c>
      <c r="Q163">
        <v>29.557907</v>
      </c>
      <c r="R163">
        <v>32.264186000000002</v>
      </c>
      <c r="S163">
        <v>34.290233000000001</v>
      </c>
      <c r="T163">
        <v>34.864651000000002</v>
      </c>
      <c r="U163">
        <v>35.853952999999997</v>
      </c>
      <c r="V163">
        <v>37.955115999999997</v>
      </c>
      <c r="W163">
        <v>38.277673999999998</v>
      </c>
      <c r="X163">
        <v>39.705581000000002</v>
      </c>
      <c r="Y163">
        <v>41.659301999999997</v>
      </c>
      <c r="Z163">
        <v>46.198371999999999</v>
      </c>
      <c r="AA163">
        <v>47.126744000000002</v>
      </c>
      <c r="AB163">
        <v>47.174419</v>
      </c>
      <c r="AC163">
        <v>41.060232999999997</v>
      </c>
      <c r="AD163">
        <v>34.06</v>
      </c>
      <c r="AE163">
        <v>40.956046999999998</v>
      </c>
      <c r="AF163">
        <v>39.020000000000003</v>
      </c>
      <c r="AG163">
        <v>35.527442000000001</v>
      </c>
      <c r="AH163">
        <v>33.356743999999999</v>
      </c>
      <c r="AI163">
        <v>31.190465</v>
      </c>
      <c r="AJ163">
        <f t="shared" si="15"/>
        <v>35.728488333333331</v>
      </c>
    </row>
    <row r="164" spans="1:36" x14ac:dyDescent="0.25">
      <c r="A164" s="1">
        <f t="shared" si="11"/>
        <v>40796</v>
      </c>
      <c r="B164">
        <f t="shared" si="12"/>
        <v>2011</v>
      </c>
      <c r="C164">
        <f t="shared" si="13"/>
        <v>9</v>
      </c>
      <c r="D164">
        <f t="shared" si="14"/>
        <v>10</v>
      </c>
      <c r="E164">
        <v>20110910</v>
      </c>
      <c r="F164">
        <v>34497125</v>
      </c>
      <c r="G164" t="s">
        <v>0</v>
      </c>
      <c r="L164">
        <v>29.29186</v>
      </c>
      <c r="M164">
        <v>28.745349000000001</v>
      </c>
      <c r="N164">
        <v>27.764651000000001</v>
      </c>
      <c r="O164">
        <v>26.772791000000002</v>
      </c>
      <c r="P164">
        <v>26.373023</v>
      </c>
      <c r="Q164">
        <v>26.424185999999999</v>
      </c>
      <c r="R164">
        <v>27.523022999999998</v>
      </c>
      <c r="S164">
        <v>28.911162999999998</v>
      </c>
      <c r="T164">
        <v>30.012791</v>
      </c>
      <c r="U164">
        <v>31.350232999999999</v>
      </c>
      <c r="V164">
        <v>33.349535000000003</v>
      </c>
      <c r="W164">
        <v>35.754651000000003</v>
      </c>
      <c r="X164">
        <v>36.647208999999997</v>
      </c>
      <c r="Y164">
        <v>37.043720999999998</v>
      </c>
      <c r="Z164">
        <v>37.388371999999997</v>
      </c>
      <c r="AA164">
        <v>39.785116000000002</v>
      </c>
      <c r="AB164">
        <v>39.456744</v>
      </c>
      <c r="AC164">
        <v>35.499070000000003</v>
      </c>
      <c r="AD164">
        <v>33.375115999999998</v>
      </c>
      <c r="AE164">
        <v>38.424650999999997</v>
      </c>
      <c r="AF164">
        <v>36.678139999999999</v>
      </c>
      <c r="AG164">
        <v>32.654651000000001</v>
      </c>
      <c r="AH164">
        <v>31.42</v>
      </c>
      <c r="AI164">
        <v>28.178837000000001</v>
      </c>
      <c r="AJ164">
        <f t="shared" si="15"/>
        <v>32.451036791666667</v>
      </c>
    </row>
    <row r="165" spans="1:36" x14ac:dyDescent="0.25">
      <c r="A165" s="1">
        <f t="shared" si="11"/>
        <v>40797</v>
      </c>
      <c r="B165">
        <f t="shared" si="12"/>
        <v>2011</v>
      </c>
      <c r="C165">
        <f t="shared" si="13"/>
        <v>9</v>
      </c>
      <c r="D165">
        <f t="shared" si="14"/>
        <v>11</v>
      </c>
      <c r="E165">
        <v>20110911</v>
      </c>
      <c r="F165">
        <v>34497125</v>
      </c>
      <c r="G165" t="s">
        <v>0</v>
      </c>
      <c r="L165">
        <v>27.198371999999999</v>
      </c>
      <c r="M165">
        <v>25.274650999999999</v>
      </c>
      <c r="N165">
        <v>23.026976999999999</v>
      </c>
      <c r="O165">
        <v>22.262791</v>
      </c>
      <c r="P165">
        <v>21.741859999999999</v>
      </c>
      <c r="Q165">
        <v>22.196047</v>
      </c>
      <c r="R165">
        <v>22.47814</v>
      </c>
      <c r="S165">
        <v>24.22186</v>
      </c>
      <c r="T165">
        <v>27.882791000000001</v>
      </c>
      <c r="U165">
        <v>28.545349000000002</v>
      </c>
      <c r="V165">
        <v>29.083953000000001</v>
      </c>
      <c r="W165">
        <v>29.359535000000001</v>
      </c>
      <c r="X165">
        <v>29.390930000000001</v>
      </c>
      <c r="Y165">
        <v>30.194883999999998</v>
      </c>
      <c r="Z165">
        <v>30.258140000000001</v>
      </c>
      <c r="AA165">
        <v>31.476977000000002</v>
      </c>
      <c r="AB165">
        <v>32.450232999999997</v>
      </c>
      <c r="AC165">
        <v>33.013488000000002</v>
      </c>
      <c r="AD165">
        <v>31.295116</v>
      </c>
      <c r="AE165">
        <v>32.973255999999999</v>
      </c>
      <c r="AF165">
        <v>33.744185999999999</v>
      </c>
      <c r="AG165">
        <v>31.162790999999999</v>
      </c>
      <c r="AH165">
        <v>29.978605000000002</v>
      </c>
      <c r="AI165">
        <v>27.539069999999999</v>
      </c>
      <c r="AJ165">
        <f t="shared" si="15"/>
        <v>28.197916750000001</v>
      </c>
    </row>
    <row r="166" spans="1:36" x14ac:dyDescent="0.25">
      <c r="A166" s="1">
        <f t="shared" si="11"/>
        <v>40798</v>
      </c>
      <c r="B166">
        <f t="shared" si="12"/>
        <v>2011</v>
      </c>
      <c r="C166">
        <f t="shared" si="13"/>
        <v>9</v>
      </c>
      <c r="D166">
        <f t="shared" si="14"/>
        <v>12</v>
      </c>
      <c r="E166">
        <v>20110912</v>
      </c>
      <c r="F166">
        <v>34497125</v>
      </c>
      <c r="G166" t="s">
        <v>0</v>
      </c>
      <c r="L166">
        <v>27.502790999999998</v>
      </c>
      <c r="M166">
        <v>27.039069999999999</v>
      </c>
      <c r="N166">
        <v>25.678605000000001</v>
      </c>
      <c r="O166">
        <v>24.485814000000001</v>
      </c>
      <c r="P166">
        <v>25.584651000000001</v>
      </c>
      <c r="Q166">
        <v>28.354185999999999</v>
      </c>
      <c r="R166">
        <v>30.463721</v>
      </c>
      <c r="S166">
        <v>32.301628000000001</v>
      </c>
      <c r="T166">
        <v>34.301163000000003</v>
      </c>
      <c r="U166">
        <v>36.342326</v>
      </c>
      <c r="V166">
        <v>37.452325999999999</v>
      </c>
      <c r="W166">
        <v>41.669069999999998</v>
      </c>
      <c r="X166">
        <v>43.291162999999997</v>
      </c>
      <c r="Y166">
        <v>49.547907000000002</v>
      </c>
      <c r="Z166">
        <v>52.664186000000001</v>
      </c>
      <c r="AA166">
        <v>58.574651000000003</v>
      </c>
      <c r="AB166">
        <v>63.446511999999998</v>
      </c>
      <c r="AC166">
        <v>51.362791000000001</v>
      </c>
      <c r="AD166">
        <v>44.45</v>
      </c>
      <c r="AE166">
        <v>50.989534999999997</v>
      </c>
      <c r="AF166">
        <v>46.383721000000001</v>
      </c>
      <c r="AG166">
        <v>38.077674000000002</v>
      </c>
      <c r="AH166">
        <v>32.609070000000003</v>
      </c>
      <c r="AI166">
        <v>27.449767000000001</v>
      </c>
      <c r="AJ166">
        <f t="shared" si="15"/>
        <v>38.750930333333336</v>
      </c>
    </row>
    <row r="167" spans="1:36" x14ac:dyDescent="0.25">
      <c r="A167" s="1">
        <f t="shared" si="11"/>
        <v>40799</v>
      </c>
      <c r="B167">
        <f t="shared" si="12"/>
        <v>2011</v>
      </c>
      <c r="C167">
        <f t="shared" si="13"/>
        <v>9</v>
      </c>
      <c r="D167">
        <f t="shared" si="14"/>
        <v>13</v>
      </c>
      <c r="E167">
        <v>20110913</v>
      </c>
      <c r="F167">
        <v>34497125</v>
      </c>
      <c r="G167" t="s">
        <v>0</v>
      </c>
      <c r="L167">
        <v>28.22186</v>
      </c>
      <c r="M167">
        <v>26.658372</v>
      </c>
      <c r="N167">
        <v>25.759767</v>
      </c>
      <c r="O167">
        <v>25.101859999999999</v>
      </c>
      <c r="P167">
        <v>26.212326000000001</v>
      </c>
      <c r="Q167">
        <v>27.99907</v>
      </c>
      <c r="R167">
        <v>31.983256000000001</v>
      </c>
      <c r="S167">
        <v>31.974186</v>
      </c>
      <c r="T167">
        <v>32.562325999999999</v>
      </c>
      <c r="U167">
        <v>35.290464999999998</v>
      </c>
      <c r="V167">
        <v>38.136744</v>
      </c>
      <c r="W167">
        <v>41.72907</v>
      </c>
      <c r="X167">
        <v>42.686976999999999</v>
      </c>
      <c r="Y167">
        <v>47.586047000000001</v>
      </c>
      <c r="Z167">
        <v>52.439070000000001</v>
      </c>
      <c r="AA167">
        <v>57.653022999999997</v>
      </c>
      <c r="AB167">
        <v>63.965349000000003</v>
      </c>
      <c r="AC167">
        <v>53.647208999999997</v>
      </c>
      <c r="AD167">
        <v>40.046512</v>
      </c>
      <c r="AE167">
        <v>47.474884000000003</v>
      </c>
      <c r="AF167">
        <v>43.099535000000003</v>
      </c>
      <c r="AG167">
        <v>37.481394999999999</v>
      </c>
      <c r="AH167">
        <v>34.536047000000003</v>
      </c>
      <c r="AI167">
        <v>30.021628</v>
      </c>
      <c r="AJ167">
        <f t="shared" si="15"/>
        <v>38.427790749999993</v>
      </c>
    </row>
    <row r="168" spans="1:36" x14ac:dyDescent="0.25">
      <c r="A168" s="1">
        <f t="shared" si="11"/>
        <v>40800</v>
      </c>
      <c r="B168">
        <f t="shared" si="12"/>
        <v>2011</v>
      </c>
      <c r="C168">
        <f t="shared" si="13"/>
        <v>9</v>
      </c>
      <c r="D168">
        <f t="shared" si="14"/>
        <v>14</v>
      </c>
      <c r="E168">
        <v>20110914</v>
      </c>
      <c r="F168">
        <v>34497125</v>
      </c>
      <c r="G168" t="s">
        <v>0</v>
      </c>
      <c r="L168">
        <v>28.580698000000002</v>
      </c>
      <c r="M168">
        <v>27.485581</v>
      </c>
      <c r="N168">
        <v>27.024186</v>
      </c>
      <c r="O168">
        <v>26.920698000000002</v>
      </c>
      <c r="P168">
        <v>27.237442000000001</v>
      </c>
      <c r="Q168">
        <v>28.905581000000002</v>
      </c>
      <c r="R168">
        <v>32.696976999999997</v>
      </c>
      <c r="S168">
        <v>32.944186000000002</v>
      </c>
      <c r="T168">
        <v>33.776744000000001</v>
      </c>
      <c r="U168">
        <v>33.968372000000002</v>
      </c>
      <c r="V168">
        <v>35.986279000000003</v>
      </c>
      <c r="W168">
        <v>37.189767000000003</v>
      </c>
      <c r="X168">
        <v>39.358837000000001</v>
      </c>
      <c r="Y168">
        <v>40.719766999999997</v>
      </c>
      <c r="Z168">
        <v>43.359302</v>
      </c>
      <c r="AA168">
        <v>44.156511999999999</v>
      </c>
      <c r="AB168">
        <v>46.702325999999999</v>
      </c>
      <c r="AC168">
        <v>39.535348999999997</v>
      </c>
      <c r="AD168">
        <v>34.953488</v>
      </c>
      <c r="AE168">
        <v>39.234186000000001</v>
      </c>
      <c r="AF168">
        <v>37.36186</v>
      </c>
      <c r="AG168">
        <v>33.363953000000002</v>
      </c>
      <c r="AH168">
        <v>30.848140000000001</v>
      </c>
      <c r="AI168">
        <v>28.053720999999999</v>
      </c>
      <c r="AJ168">
        <f t="shared" si="15"/>
        <v>34.598497999999999</v>
      </c>
    </row>
    <row r="169" spans="1:36" x14ac:dyDescent="0.25">
      <c r="A169" s="1">
        <f t="shared" ref="A169:A232" si="16">DATE(B169,C169,D169)</f>
        <v>40801</v>
      </c>
      <c r="B169">
        <f t="shared" ref="B169:B232" si="17">1*LEFT(E169,4)</f>
        <v>2011</v>
      </c>
      <c r="C169">
        <f t="shared" ref="C169:C232" si="18">1*MID(E169,5,2)</f>
        <v>9</v>
      </c>
      <c r="D169">
        <f t="shared" ref="D169:D232" si="19">1*RIGHT(E169,2)</f>
        <v>15</v>
      </c>
      <c r="E169">
        <v>20110915</v>
      </c>
      <c r="F169">
        <v>34497125</v>
      </c>
      <c r="G169" t="s">
        <v>0</v>
      </c>
      <c r="L169">
        <v>28.855115999999999</v>
      </c>
      <c r="M169">
        <v>28.090698</v>
      </c>
      <c r="N169">
        <v>27.216279</v>
      </c>
      <c r="O169">
        <v>25.375349</v>
      </c>
      <c r="P169">
        <v>25.257442000000001</v>
      </c>
      <c r="Q169">
        <v>28.413952999999999</v>
      </c>
      <c r="R169">
        <v>31.269767000000002</v>
      </c>
      <c r="S169">
        <v>33.028604999999999</v>
      </c>
      <c r="T169">
        <v>34.190232999999999</v>
      </c>
      <c r="U169">
        <v>35.878371999999999</v>
      </c>
      <c r="V169">
        <v>38.950465000000001</v>
      </c>
      <c r="W169">
        <v>39.413721000000002</v>
      </c>
      <c r="X169">
        <v>36.914419000000002</v>
      </c>
      <c r="Y169">
        <v>36.380698000000002</v>
      </c>
      <c r="Z169">
        <v>37.175814000000003</v>
      </c>
      <c r="AA169">
        <v>33.811394999999997</v>
      </c>
      <c r="AB169">
        <v>33.061394999999997</v>
      </c>
      <c r="AC169">
        <v>33.612326000000003</v>
      </c>
      <c r="AD169">
        <v>33.987209</v>
      </c>
      <c r="AE169">
        <v>35.604650999999997</v>
      </c>
      <c r="AF169">
        <v>35.674650999999997</v>
      </c>
      <c r="AG169">
        <v>32.411163000000002</v>
      </c>
      <c r="AH169">
        <v>30.107441999999999</v>
      </c>
      <c r="AI169">
        <v>28.861628</v>
      </c>
      <c r="AJ169">
        <f t="shared" ref="AJ169:AJ232" si="20">AVERAGE(L169:AI169)</f>
        <v>32.647616291666665</v>
      </c>
    </row>
    <row r="170" spans="1:36" x14ac:dyDescent="0.25">
      <c r="A170" s="1">
        <f t="shared" si="16"/>
        <v>40802</v>
      </c>
      <c r="B170">
        <f t="shared" si="17"/>
        <v>2011</v>
      </c>
      <c r="C170">
        <f t="shared" si="18"/>
        <v>9</v>
      </c>
      <c r="D170">
        <f t="shared" si="19"/>
        <v>16</v>
      </c>
      <c r="E170">
        <v>20110916</v>
      </c>
      <c r="F170">
        <v>34497125</v>
      </c>
      <c r="G170" t="s">
        <v>0</v>
      </c>
      <c r="L170">
        <v>28.193023</v>
      </c>
      <c r="M170">
        <v>27.61</v>
      </c>
      <c r="N170">
        <v>25.925581000000001</v>
      </c>
      <c r="O170">
        <v>25.451395000000002</v>
      </c>
      <c r="P170">
        <v>26.298836999999999</v>
      </c>
      <c r="Q170">
        <v>28.349534999999999</v>
      </c>
      <c r="R170">
        <v>32.197907000000001</v>
      </c>
      <c r="S170">
        <v>33.275348999999999</v>
      </c>
      <c r="T170">
        <v>34.226976999999998</v>
      </c>
      <c r="U170">
        <v>35.171163</v>
      </c>
      <c r="V170">
        <v>35.853487999999999</v>
      </c>
      <c r="W170">
        <v>35.364418999999998</v>
      </c>
      <c r="X170">
        <v>34.151859999999999</v>
      </c>
      <c r="Y170">
        <v>34.333488000000003</v>
      </c>
      <c r="Z170">
        <v>33.897906999999996</v>
      </c>
      <c r="AA170">
        <v>33.583022999999997</v>
      </c>
      <c r="AB170">
        <v>33.212325999999997</v>
      </c>
      <c r="AC170">
        <v>33.816512000000003</v>
      </c>
      <c r="AD170">
        <v>31.733256000000001</v>
      </c>
      <c r="AE170">
        <v>35.223255999999999</v>
      </c>
      <c r="AF170">
        <v>34.215581</v>
      </c>
      <c r="AG170">
        <v>32.147906999999996</v>
      </c>
      <c r="AH170">
        <v>30.416278999999999</v>
      </c>
      <c r="AI170">
        <v>28.758140000000001</v>
      </c>
      <c r="AJ170">
        <f t="shared" si="20"/>
        <v>31.808633708333332</v>
      </c>
    </row>
    <row r="171" spans="1:36" x14ac:dyDescent="0.25">
      <c r="A171" s="1">
        <f t="shared" si="16"/>
        <v>40803</v>
      </c>
      <c r="B171">
        <f t="shared" si="17"/>
        <v>2011</v>
      </c>
      <c r="C171">
        <f t="shared" si="18"/>
        <v>9</v>
      </c>
      <c r="D171">
        <f t="shared" si="19"/>
        <v>17</v>
      </c>
      <c r="E171">
        <v>20110917</v>
      </c>
      <c r="F171">
        <v>34497125</v>
      </c>
      <c r="G171" t="s">
        <v>0</v>
      </c>
      <c r="L171">
        <v>27.560233</v>
      </c>
      <c r="M171">
        <v>25.055116000000002</v>
      </c>
      <c r="N171">
        <v>23.900233</v>
      </c>
      <c r="O171">
        <v>23.753952999999999</v>
      </c>
      <c r="P171">
        <v>22.922791</v>
      </c>
      <c r="Q171">
        <v>24.076744000000001</v>
      </c>
      <c r="R171">
        <v>25.600232999999999</v>
      </c>
      <c r="S171">
        <v>27.260232999999999</v>
      </c>
      <c r="T171">
        <v>28.920465</v>
      </c>
      <c r="U171">
        <v>30.16093</v>
      </c>
      <c r="V171">
        <v>31.177674</v>
      </c>
      <c r="W171">
        <v>31.044884</v>
      </c>
      <c r="X171">
        <v>31.305349</v>
      </c>
      <c r="Y171">
        <v>31.171163</v>
      </c>
      <c r="Z171">
        <v>30.802790999999999</v>
      </c>
      <c r="AA171">
        <v>30.374186000000002</v>
      </c>
      <c r="AB171">
        <v>30.537907000000001</v>
      </c>
      <c r="AC171">
        <v>30.873721</v>
      </c>
      <c r="AD171">
        <v>30.997209000000002</v>
      </c>
      <c r="AE171">
        <v>32.895814000000001</v>
      </c>
      <c r="AF171">
        <v>31.795116</v>
      </c>
      <c r="AG171">
        <v>31.189070000000001</v>
      </c>
      <c r="AH171">
        <v>28.833487999999999</v>
      </c>
      <c r="AI171">
        <v>27.584883999999999</v>
      </c>
      <c r="AJ171">
        <f t="shared" si="20"/>
        <v>28.741424458333338</v>
      </c>
    </row>
    <row r="172" spans="1:36" x14ac:dyDescent="0.25">
      <c r="A172" s="1">
        <f t="shared" si="16"/>
        <v>40804</v>
      </c>
      <c r="B172">
        <f t="shared" si="17"/>
        <v>2011</v>
      </c>
      <c r="C172">
        <f t="shared" si="18"/>
        <v>9</v>
      </c>
      <c r="D172">
        <f t="shared" si="19"/>
        <v>18</v>
      </c>
      <c r="E172">
        <v>20110918</v>
      </c>
      <c r="F172">
        <v>34497125</v>
      </c>
      <c r="G172" t="s">
        <v>0</v>
      </c>
      <c r="L172">
        <v>25.362093000000002</v>
      </c>
      <c r="M172">
        <v>24.260465</v>
      </c>
      <c r="N172">
        <v>22.040697999999999</v>
      </c>
      <c r="O172">
        <v>21.281860000000002</v>
      </c>
      <c r="P172">
        <v>21.173023000000001</v>
      </c>
      <c r="Q172">
        <v>21.407209000000002</v>
      </c>
      <c r="R172">
        <v>22.624186000000002</v>
      </c>
      <c r="S172">
        <v>25.047442</v>
      </c>
      <c r="T172">
        <v>28.035349</v>
      </c>
      <c r="U172">
        <v>28.729302000000001</v>
      </c>
      <c r="V172">
        <v>30.448605000000001</v>
      </c>
      <c r="W172">
        <v>30.733022999999999</v>
      </c>
      <c r="X172">
        <v>31.181163000000002</v>
      </c>
      <c r="Y172">
        <v>31.182558</v>
      </c>
      <c r="Z172">
        <v>30.952325999999999</v>
      </c>
      <c r="AA172">
        <v>30.961628000000001</v>
      </c>
      <c r="AB172">
        <v>31.038371999999999</v>
      </c>
      <c r="AC172">
        <v>31.509302000000002</v>
      </c>
      <c r="AD172">
        <v>31.903023000000001</v>
      </c>
      <c r="AE172">
        <v>35.710464999999999</v>
      </c>
      <c r="AF172">
        <v>33.796047000000002</v>
      </c>
      <c r="AG172">
        <v>31.792325999999999</v>
      </c>
      <c r="AH172">
        <v>30.172557999999999</v>
      </c>
      <c r="AI172">
        <v>28.367674000000001</v>
      </c>
      <c r="AJ172">
        <f t="shared" si="20"/>
        <v>28.321279041666667</v>
      </c>
    </row>
    <row r="173" spans="1:36" x14ac:dyDescent="0.25">
      <c r="A173" s="1">
        <f t="shared" si="16"/>
        <v>40805</v>
      </c>
      <c r="B173">
        <f t="shared" si="17"/>
        <v>2011</v>
      </c>
      <c r="C173">
        <f t="shared" si="18"/>
        <v>9</v>
      </c>
      <c r="D173">
        <f t="shared" si="19"/>
        <v>19</v>
      </c>
      <c r="E173">
        <v>20110919</v>
      </c>
      <c r="F173">
        <v>34497125</v>
      </c>
      <c r="G173" t="s">
        <v>0</v>
      </c>
      <c r="L173">
        <v>25.255814000000001</v>
      </c>
      <c r="M173">
        <v>24.246977000000001</v>
      </c>
      <c r="N173">
        <v>23.827209</v>
      </c>
      <c r="O173">
        <v>23.138836999999999</v>
      </c>
      <c r="P173">
        <v>23.953952999999998</v>
      </c>
      <c r="Q173">
        <v>28.247907000000001</v>
      </c>
      <c r="R173">
        <v>32.782558000000002</v>
      </c>
      <c r="S173">
        <v>31.566511999999999</v>
      </c>
      <c r="T173">
        <v>32.448140000000002</v>
      </c>
      <c r="U173">
        <v>34.936278999999999</v>
      </c>
      <c r="V173">
        <v>37.036743999999999</v>
      </c>
      <c r="W173">
        <v>37.702325999999999</v>
      </c>
      <c r="X173">
        <v>38.067673999999997</v>
      </c>
      <c r="Y173">
        <v>38.447673999999999</v>
      </c>
      <c r="Z173">
        <v>37.681162999999998</v>
      </c>
      <c r="AA173">
        <v>37.093488000000001</v>
      </c>
      <c r="AB173">
        <v>37.064883999999999</v>
      </c>
      <c r="AC173">
        <v>36.543022999999998</v>
      </c>
      <c r="AD173">
        <v>35.033023</v>
      </c>
      <c r="AE173">
        <v>47.448605000000001</v>
      </c>
      <c r="AF173">
        <v>40.116512</v>
      </c>
      <c r="AG173">
        <v>33.929535000000001</v>
      </c>
      <c r="AH173">
        <v>31.115814</v>
      </c>
      <c r="AI173">
        <v>28.437442000000001</v>
      </c>
      <c r="AJ173">
        <f t="shared" si="20"/>
        <v>33.171753874999993</v>
      </c>
    </row>
    <row r="174" spans="1:36" x14ac:dyDescent="0.25">
      <c r="A174" s="1">
        <f t="shared" si="16"/>
        <v>40806</v>
      </c>
      <c r="B174">
        <f t="shared" si="17"/>
        <v>2011</v>
      </c>
      <c r="C174">
        <f t="shared" si="18"/>
        <v>9</v>
      </c>
      <c r="D174">
        <f t="shared" si="19"/>
        <v>20</v>
      </c>
      <c r="E174">
        <v>20110920</v>
      </c>
      <c r="F174">
        <v>34497125</v>
      </c>
      <c r="G174" t="s">
        <v>0</v>
      </c>
      <c r="L174">
        <v>28.021394999999998</v>
      </c>
      <c r="M174">
        <v>27.334419</v>
      </c>
      <c r="N174">
        <v>25.866976999999999</v>
      </c>
      <c r="O174">
        <v>25.515581000000001</v>
      </c>
      <c r="P174">
        <v>26.926977000000001</v>
      </c>
      <c r="Q174">
        <v>28.482790999999999</v>
      </c>
      <c r="R174">
        <v>32.811860000000003</v>
      </c>
      <c r="S174">
        <v>32.281395000000003</v>
      </c>
      <c r="T174">
        <v>33.044418999999998</v>
      </c>
      <c r="U174">
        <v>34.091394999999999</v>
      </c>
      <c r="V174">
        <v>36.147674000000002</v>
      </c>
      <c r="W174">
        <v>36.737673999999998</v>
      </c>
      <c r="X174">
        <v>36.993256000000002</v>
      </c>
      <c r="Y174">
        <v>36.825349000000003</v>
      </c>
      <c r="Z174">
        <v>36.757209000000003</v>
      </c>
      <c r="AA174">
        <v>37.604419</v>
      </c>
      <c r="AB174">
        <v>37.152791000000001</v>
      </c>
      <c r="AC174">
        <v>36.506047000000002</v>
      </c>
      <c r="AD174">
        <v>36.239069999999998</v>
      </c>
      <c r="AE174">
        <v>41.636744</v>
      </c>
      <c r="AF174">
        <v>39.230232999999998</v>
      </c>
      <c r="AG174">
        <v>32.659534999999998</v>
      </c>
      <c r="AH174">
        <v>30.275580999999999</v>
      </c>
      <c r="AI174">
        <v>29.106047</v>
      </c>
      <c r="AJ174">
        <f t="shared" si="20"/>
        <v>33.260368249999992</v>
      </c>
    </row>
    <row r="175" spans="1:36" x14ac:dyDescent="0.25">
      <c r="A175" s="1">
        <f t="shared" si="16"/>
        <v>40807</v>
      </c>
      <c r="B175">
        <f t="shared" si="17"/>
        <v>2011</v>
      </c>
      <c r="C175">
        <f t="shared" si="18"/>
        <v>9</v>
      </c>
      <c r="D175">
        <f t="shared" si="19"/>
        <v>21</v>
      </c>
      <c r="E175">
        <v>20110921</v>
      </c>
      <c r="F175">
        <v>34497125</v>
      </c>
      <c r="G175" t="s">
        <v>0</v>
      </c>
      <c r="L175">
        <v>28.879069999999999</v>
      </c>
      <c r="M175">
        <v>28.47814</v>
      </c>
      <c r="N175">
        <v>26.718837000000001</v>
      </c>
      <c r="O175">
        <v>25.879767000000001</v>
      </c>
      <c r="P175">
        <v>26.920465</v>
      </c>
      <c r="Q175">
        <v>29.619534999999999</v>
      </c>
      <c r="R175">
        <v>33.314185999999999</v>
      </c>
      <c r="S175">
        <v>33.315814000000003</v>
      </c>
      <c r="T175">
        <v>34.777208999999999</v>
      </c>
      <c r="U175">
        <v>35.496279000000001</v>
      </c>
      <c r="V175">
        <v>38.225814</v>
      </c>
      <c r="W175">
        <v>38.249070000000003</v>
      </c>
      <c r="X175">
        <v>38.250464999999998</v>
      </c>
      <c r="Y175">
        <v>38.989534999999997</v>
      </c>
      <c r="Z175">
        <v>39.395116000000002</v>
      </c>
      <c r="AA175">
        <v>38.145814000000001</v>
      </c>
      <c r="AB175">
        <v>38.010465000000003</v>
      </c>
      <c r="AC175">
        <v>36.404651000000001</v>
      </c>
      <c r="AD175">
        <v>35.862326000000003</v>
      </c>
      <c r="AE175">
        <v>41.283256000000002</v>
      </c>
      <c r="AF175">
        <v>39.842092999999998</v>
      </c>
      <c r="AG175">
        <v>34.466047000000003</v>
      </c>
      <c r="AH175">
        <v>31.147442000000002</v>
      </c>
      <c r="AI175">
        <v>29.791627999999999</v>
      </c>
      <c r="AJ175">
        <f t="shared" si="20"/>
        <v>34.227626000000001</v>
      </c>
    </row>
    <row r="176" spans="1:36" x14ac:dyDescent="0.25">
      <c r="A176" s="1">
        <f t="shared" si="16"/>
        <v>40808</v>
      </c>
      <c r="B176">
        <f t="shared" si="17"/>
        <v>2011</v>
      </c>
      <c r="C176">
        <f t="shared" si="18"/>
        <v>9</v>
      </c>
      <c r="D176">
        <f t="shared" si="19"/>
        <v>22</v>
      </c>
      <c r="E176">
        <v>20110922</v>
      </c>
      <c r="F176">
        <v>34497125</v>
      </c>
      <c r="G176" t="s">
        <v>0</v>
      </c>
      <c r="L176">
        <v>29.536977</v>
      </c>
      <c r="M176">
        <v>28.843952999999999</v>
      </c>
      <c r="N176">
        <v>28.057907</v>
      </c>
      <c r="O176">
        <v>27.543952999999998</v>
      </c>
      <c r="P176">
        <v>28.461860000000001</v>
      </c>
      <c r="Q176">
        <v>29.543256</v>
      </c>
      <c r="R176">
        <v>34.087907000000001</v>
      </c>
      <c r="S176">
        <v>33.421163</v>
      </c>
      <c r="T176">
        <v>34.792326000000003</v>
      </c>
      <c r="U176">
        <v>36.033256000000002</v>
      </c>
      <c r="V176">
        <v>39.655116</v>
      </c>
      <c r="W176">
        <v>39.871628000000001</v>
      </c>
      <c r="X176">
        <v>40.775348999999999</v>
      </c>
      <c r="Y176">
        <v>41.691395</v>
      </c>
      <c r="Z176">
        <v>40.371163000000003</v>
      </c>
      <c r="AA176">
        <v>40.165348999999999</v>
      </c>
      <c r="AB176">
        <v>39.738140000000001</v>
      </c>
      <c r="AC176">
        <v>38.272326</v>
      </c>
      <c r="AD176">
        <v>36.860233000000001</v>
      </c>
      <c r="AE176">
        <v>42.694884000000002</v>
      </c>
      <c r="AF176">
        <v>40.134186</v>
      </c>
      <c r="AG176">
        <v>35.703488</v>
      </c>
      <c r="AH176">
        <v>32.797209000000002</v>
      </c>
      <c r="AI176">
        <v>30.012093</v>
      </c>
      <c r="AJ176">
        <f t="shared" si="20"/>
        <v>35.37771320833334</v>
      </c>
    </row>
    <row r="177" spans="1:36" x14ac:dyDescent="0.25">
      <c r="A177" s="1">
        <f t="shared" si="16"/>
        <v>40809</v>
      </c>
      <c r="B177">
        <f t="shared" si="17"/>
        <v>2011</v>
      </c>
      <c r="C177">
        <f t="shared" si="18"/>
        <v>9</v>
      </c>
      <c r="D177">
        <f t="shared" si="19"/>
        <v>23</v>
      </c>
      <c r="E177">
        <v>20110923</v>
      </c>
      <c r="F177">
        <v>34497125</v>
      </c>
      <c r="G177" t="s">
        <v>0</v>
      </c>
      <c r="L177">
        <v>30.473255999999999</v>
      </c>
      <c r="M177">
        <v>29.418604999999999</v>
      </c>
      <c r="N177">
        <v>28.747674</v>
      </c>
      <c r="O177">
        <v>28.374884000000002</v>
      </c>
      <c r="P177">
        <v>28.850232999999999</v>
      </c>
      <c r="Q177">
        <v>30.314185999999999</v>
      </c>
      <c r="R177">
        <v>36.352325999999998</v>
      </c>
      <c r="S177">
        <v>35.710464999999999</v>
      </c>
      <c r="T177">
        <v>36.540233000000001</v>
      </c>
      <c r="U177">
        <v>39.509766999999997</v>
      </c>
      <c r="V177">
        <v>44.361395000000002</v>
      </c>
      <c r="W177">
        <v>43.613953000000002</v>
      </c>
      <c r="X177">
        <v>40.803488000000002</v>
      </c>
      <c r="Y177">
        <v>40.274650999999999</v>
      </c>
      <c r="Z177">
        <v>40.206279000000002</v>
      </c>
      <c r="AA177">
        <v>37.344419000000002</v>
      </c>
      <c r="AB177">
        <v>37.304884000000001</v>
      </c>
      <c r="AC177">
        <v>34.249070000000003</v>
      </c>
      <c r="AD177">
        <v>34.976976999999998</v>
      </c>
      <c r="AE177">
        <v>39.601860000000002</v>
      </c>
      <c r="AF177">
        <v>36.95093</v>
      </c>
      <c r="AG177">
        <v>35.413255999999997</v>
      </c>
      <c r="AH177">
        <v>32.995581000000001</v>
      </c>
      <c r="AI177">
        <v>29.923023000000001</v>
      </c>
      <c r="AJ177">
        <f t="shared" si="20"/>
        <v>35.512974791666672</v>
      </c>
    </row>
    <row r="178" spans="1:36" x14ac:dyDescent="0.25">
      <c r="A178" s="1">
        <f t="shared" si="16"/>
        <v>40810</v>
      </c>
      <c r="B178">
        <f t="shared" si="17"/>
        <v>2011</v>
      </c>
      <c r="C178">
        <f t="shared" si="18"/>
        <v>9</v>
      </c>
      <c r="D178">
        <f t="shared" si="19"/>
        <v>24</v>
      </c>
      <c r="E178">
        <v>20110924</v>
      </c>
      <c r="F178">
        <v>34497125</v>
      </c>
      <c r="G178" t="s">
        <v>0</v>
      </c>
      <c r="L178">
        <v>30.550698000000001</v>
      </c>
      <c r="M178">
        <v>30.193953</v>
      </c>
      <c r="N178">
        <v>29.231162999999999</v>
      </c>
      <c r="O178">
        <v>28.824884000000001</v>
      </c>
      <c r="P178">
        <v>28.586977000000001</v>
      </c>
      <c r="Q178">
        <v>28.857673999999999</v>
      </c>
      <c r="R178">
        <v>29.402325999999999</v>
      </c>
      <c r="S178">
        <v>29.884419000000001</v>
      </c>
      <c r="T178">
        <v>31.372790999999999</v>
      </c>
      <c r="U178">
        <v>33.086278999999998</v>
      </c>
      <c r="V178">
        <v>34.806047</v>
      </c>
      <c r="W178">
        <v>34.086047000000001</v>
      </c>
      <c r="X178">
        <v>33.637673999999997</v>
      </c>
      <c r="Y178">
        <v>32.852558000000002</v>
      </c>
      <c r="Z178">
        <v>33.011163000000003</v>
      </c>
      <c r="AA178">
        <v>32.536047000000003</v>
      </c>
      <c r="AB178">
        <v>32.507674000000002</v>
      </c>
      <c r="AC178">
        <v>32.456046999999998</v>
      </c>
      <c r="AD178">
        <v>32.065116000000003</v>
      </c>
      <c r="AE178">
        <v>35.052557999999998</v>
      </c>
      <c r="AF178">
        <v>34.035814000000002</v>
      </c>
      <c r="AG178">
        <v>32.173721</v>
      </c>
      <c r="AH178">
        <v>31.575116000000001</v>
      </c>
      <c r="AI178">
        <v>29.929069999999999</v>
      </c>
      <c r="AJ178">
        <f t="shared" si="20"/>
        <v>31.696492333333328</v>
      </c>
    </row>
    <row r="179" spans="1:36" x14ac:dyDescent="0.25">
      <c r="A179" s="1">
        <f t="shared" si="16"/>
        <v>40811</v>
      </c>
      <c r="B179">
        <f t="shared" si="17"/>
        <v>2011</v>
      </c>
      <c r="C179">
        <f t="shared" si="18"/>
        <v>9</v>
      </c>
      <c r="D179">
        <f t="shared" si="19"/>
        <v>25</v>
      </c>
      <c r="E179">
        <v>20110925</v>
      </c>
      <c r="F179">
        <v>34497125</v>
      </c>
      <c r="G179" t="s">
        <v>0</v>
      </c>
      <c r="L179">
        <v>29.185348999999999</v>
      </c>
      <c r="M179">
        <v>28.382325999999999</v>
      </c>
      <c r="N179">
        <v>27.316744</v>
      </c>
      <c r="O179">
        <v>26.263487999999999</v>
      </c>
      <c r="P179">
        <v>25.986046999999999</v>
      </c>
      <c r="Q179">
        <v>26.288139999999999</v>
      </c>
      <c r="R179">
        <v>27.584185999999999</v>
      </c>
      <c r="S179">
        <v>28.376743999999999</v>
      </c>
      <c r="T179">
        <v>29.287209000000001</v>
      </c>
      <c r="U179">
        <v>30.440465</v>
      </c>
      <c r="V179">
        <v>31.152557999999999</v>
      </c>
      <c r="W179">
        <v>31.874186000000002</v>
      </c>
      <c r="X179">
        <v>32.364651000000002</v>
      </c>
      <c r="Y179">
        <v>33.190697999999998</v>
      </c>
      <c r="Z179">
        <v>33.648837</v>
      </c>
      <c r="AA179">
        <v>33.36</v>
      </c>
      <c r="AB179">
        <v>33.422558000000002</v>
      </c>
      <c r="AC179">
        <v>34.243952999999998</v>
      </c>
      <c r="AD179">
        <v>34.600465</v>
      </c>
      <c r="AE179">
        <v>38.191163000000003</v>
      </c>
      <c r="AF179">
        <v>36.662092999999999</v>
      </c>
      <c r="AG179">
        <v>33.801628000000001</v>
      </c>
      <c r="AH179">
        <v>31.964418999999999</v>
      </c>
      <c r="AI179">
        <v>30.051628000000001</v>
      </c>
      <c r="AJ179">
        <f t="shared" si="20"/>
        <v>31.151647291666666</v>
      </c>
    </row>
    <row r="180" spans="1:36" x14ac:dyDescent="0.25">
      <c r="A180" s="1">
        <f t="shared" si="16"/>
        <v>40812</v>
      </c>
      <c r="B180">
        <f t="shared" si="17"/>
        <v>2011</v>
      </c>
      <c r="C180">
        <f t="shared" si="18"/>
        <v>9</v>
      </c>
      <c r="D180">
        <f t="shared" si="19"/>
        <v>26</v>
      </c>
      <c r="E180">
        <v>20110926</v>
      </c>
      <c r="F180">
        <v>34497125</v>
      </c>
      <c r="G180" t="s">
        <v>0</v>
      </c>
      <c r="L180">
        <v>29.27</v>
      </c>
      <c r="M180">
        <v>28.554418999999999</v>
      </c>
      <c r="N180">
        <v>27.976977000000002</v>
      </c>
      <c r="O180">
        <v>27.366744000000001</v>
      </c>
      <c r="P180">
        <v>28.152093000000001</v>
      </c>
      <c r="Q180">
        <v>29.500464999999998</v>
      </c>
      <c r="R180">
        <v>33.610697999999999</v>
      </c>
      <c r="S180">
        <v>35.159767000000002</v>
      </c>
      <c r="T180">
        <v>35.347442000000001</v>
      </c>
      <c r="U180">
        <v>37.305580999999997</v>
      </c>
      <c r="V180">
        <v>42.163488000000001</v>
      </c>
      <c r="W180">
        <v>42.795814</v>
      </c>
      <c r="X180">
        <v>43.146977</v>
      </c>
      <c r="Y180">
        <v>44.015349000000001</v>
      </c>
      <c r="Z180">
        <v>42.54</v>
      </c>
      <c r="AA180">
        <v>42.454186</v>
      </c>
      <c r="AB180">
        <v>44.772092999999998</v>
      </c>
      <c r="AC180">
        <v>38.561394999999997</v>
      </c>
      <c r="AD180">
        <v>38.270000000000003</v>
      </c>
      <c r="AE180">
        <v>46.270465000000002</v>
      </c>
      <c r="AF180">
        <v>42.327209000000003</v>
      </c>
      <c r="AG180">
        <v>36.329766999999997</v>
      </c>
      <c r="AH180">
        <v>32.273256000000003</v>
      </c>
      <c r="AI180">
        <v>29.644651</v>
      </c>
      <c r="AJ180">
        <f t="shared" si="20"/>
        <v>36.575368166666671</v>
      </c>
    </row>
    <row r="181" spans="1:36" x14ac:dyDescent="0.25">
      <c r="A181" s="1">
        <f t="shared" si="16"/>
        <v>40813</v>
      </c>
      <c r="B181">
        <f t="shared" si="17"/>
        <v>2011</v>
      </c>
      <c r="C181">
        <f t="shared" si="18"/>
        <v>9</v>
      </c>
      <c r="D181">
        <f t="shared" si="19"/>
        <v>27</v>
      </c>
      <c r="E181">
        <v>20110927</v>
      </c>
      <c r="F181">
        <v>34497125</v>
      </c>
      <c r="G181" t="s">
        <v>0</v>
      </c>
      <c r="L181">
        <v>29.161860000000001</v>
      </c>
      <c r="M181">
        <v>27.686744000000001</v>
      </c>
      <c r="N181">
        <v>27.300930000000001</v>
      </c>
      <c r="O181">
        <v>27.392326000000001</v>
      </c>
      <c r="P181">
        <v>27.502092999999999</v>
      </c>
      <c r="Q181">
        <v>28.943023</v>
      </c>
      <c r="R181">
        <v>32.803488000000002</v>
      </c>
      <c r="S181">
        <v>35.752325999999996</v>
      </c>
      <c r="T181">
        <v>35.294651000000002</v>
      </c>
      <c r="U181">
        <v>36.220697999999999</v>
      </c>
      <c r="V181">
        <v>37.620465000000003</v>
      </c>
      <c r="W181">
        <v>37.737442000000001</v>
      </c>
      <c r="X181">
        <v>38.653720999999997</v>
      </c>
      <c r="Y181">
        <v>39.173023000000001</v>
      </c>
      <c r="Z181">
        <v>39.868139999999997</v>
      </c>
      <c r="AA181">
        <v>38.617907000000002</v>
      </c>
      <c r="AB181">
        <v>38.821627999999997</v>
      </c>
      <c r="AC181">
        <v>36.027208999999999</v>
      </c>
      <c r="AD181">
        <v>34.535581000000001</v>
      </c>
      <c r="AE181">
        <v>45.597906999999999</v>
      </c>
      <c r="AF181">
        <v>40.138604999999998</v>
      </c>
      <c r="AG181">
        <v>36.360930000000003</v>
      </c>
      <c r="AH181">
        <v>32.740929999999999</v>
      </c>
      <c r="AI181">
        <v>29.404883999999999</v>
      </c>
      <c r="AJ181">
        <f t="shared" si="20"/>
        <v>34.723187958333334</v>
      </c>
    </row>
    <row r="182" spans="1:36" x14ac:dyDescent="0.25">
      <c r="A182" s="1">
        <f t="shared" si="16"/>
        <v>40814</v>
      </c>
      <c r="B182">
        <f t="shared" si="17"/>
        <v>2011</v>
      </c>
      <c r="C182">
        <f t="shared" si="18"/>
        <v>9</v>
      </c>
      <c r="D182">
        <f t="shared" si="19"/>
        <v>28</v>
      </c>
      <c r="E182">
        <v>20110928</v>
      </c>
      <c r="F182">
        <v>34497125</v>
      </c>
      <c r="G182" t="s">
        <v>0</v>
      </c>
      <c r="L182">
        <v>29.414418999999999</v>
      </c>
      <c r="M182">
        <v>28.523488</v>
      </c>
      <c r="N182">
        <v>27.861163000000001</v>
      </c>
      <c r="O182">
        <v>27.251860000000001</v>
      </c>
      <c r="P182">
        <v>27.533721</v>
      </c>
      <c r="Q182">
        <v>28.600232999999999</v>
      </c>
      <c r="R182">
        <v>33.171394999999997</v>
      </c>
      <c r="S182">
        <v>33.387906999999998</v>
      </c>
      <c r="T182">
        <v>33.935814000000001</v>
      </c>
      <c r="U182">
        <v>34.796743999999997</v>
      </c>
      <c r="V182">
        <v>37.538604999999997</v>
      </c>
      <c r="W182">
        <v>36.985581000000003</v>
      </c>
      <c r="X182">
        <v>37.026977000000002</v>
      </c>
      <c r="Y182">
        <v>35.685814000000001</v>
      </c>
      <c r="Z182">
        <v>36.56</v>
      </c>
      <c r="AA182">
        <v>35.437674000000001</v>
      </c>
      <c r="AB182">
        <v>34.794884000000003</v>
      </c>
      <c r="AC182">
        <v>33.606046999999997</v>
      </c>
      <c r="AD182">
        <v>33.588836999999998</v>
      </c>
      <c r="AE182">
        <v>41.438836999999999</v>
      </c>
      <c r="AF182">
        <v>39.368139999999997</v>
      </c>
      <c r="AG182">
        <v>33.579301999999998</v>
      </c>
      <c r="AH182">
        <v>31.289301999999999</v>
      </c>
      <c r="AI182">
        <v>28.477208999999998</v>
      </c>
      <c r="AJ182">
        <f t="shared" si="20"/>
        <v>33.327248041666671</v>
      </c>
    </row>
    <row r="183" spans="1:36" x14ac:dyDescent="0.25">
      <c r="A183" s="1">
        <f t="shared" si="16"/>
        <v>40815</v>
      </c>
      <c r="B183">
        <f t="shared" si="17"/>
        <v>2011</v>
      </c>
      <c r="C183">
        <f t="shared" si="18"/>
        <v>9</v>
      </c>
      <c r="D183">
        <f t="shared" si="19"/>
        <v>29</v>
      </c>
      <c r="E183">
        <v>20110929</v>
      </c>
      <c r="F183">
        <v>34497125</v>
      </c>
      <c r="G183" t="s">
        <v>0</v>
      </c>
      <c r="L183">
        <v>27.991627999999999</v>
      </c>
      <c r="M183">
        <v>27.303720999999999</v>
      </c>
      <c r="N183">
        <v>26.792791000000001</v>
      </c>
      <c r="O183">
        <v>26.193721</v>
      </c>
      <c r="P183">
        <v>26.621395</v>
      </c>
      <c r="Q183">
        <v>28.328837</v>
      </c>
      <c r="R183">
        <v>31.935116000000001</v>
      </c>
      <c r="S183">
        <v>32.787674000000003</v>
      </c>
      <c r="T183">
        <v>33.935580999999999</v>
      </c>
      <c r="U183">
        <v>34.833720999999997</v>
      </c>
      <c r="V183">
        <v>37.702092999999998</v>
      </c>
      <c r="W183">
        <v>37.231859999999998</v>
      </c>
      <c r="X183">
        <v>36.543953000000002</v>
      </c>
      <c r="Y183">
        <v>37.024186</v>
      </c>
      <c r="Z183">
        <v>35.855348999999997</v>
      </c>
      <c r="AA183">
        <v>33.164884000000001</v>
      </c>
      <c r="AB183">
        <v>34.131163000000001</v>
      </c>
      <c r="AC183">
        <v>31.723488</v>
      </c>
      <c r="AD183">
        <v>31.622326000000001</v>
      </c>
      <c r="AE183">
        <v>38.396512000000001</v>
      </c>
      <c r="AF183">
        <v>37.179070000000003</v>
      </c>
      <c r="AG183">
        <v>31.790233000000001</v>
      </c>
      <c r="AH183">
        <v>30.311859999999999</v>
      </c>
      <c r="AI183">
        <v>27.595814000000001</v>
      </c>
      <c r="AJ183">
        <f t="shared" si="20"/>
        <v>32.374874000000005</v>
      </c>
    </row>
    <row r="184" spans="1:36" x14ac:dyDescent="0.25">
      <c r="A184" s="1">
        <f t="shared" si="16"/>
        <v>40816</v>
      </c>
      <c r="B184">
        <f t="shared" si="17"/>
        <v>2011</v>
      </c>
      <c r="C184">
        <f t="shared" si="18"/>
        <v>9</v>
      </c>
      <c r="D184">
        <f t="shared" si="19"/>
        <v>30</v>
      </c>
      <c r="E184">
        <v>20110930</v>
      </c>
      <c r="F184">
        <v>34497125</v>
      </c>
      <c r="G184" t="s">
        <v>0</v>
      </c>
      <c r="L184">
        <v>28.471627999999999</v>
      </c>
      <c r="M184">
        <v>28.176047000000001</v>
      </c>
      <c r="N184">
        <v>26.170929999999998</v>
      </c>
      <c r="O184">
        <v>25.703952999999998</v>
      </c>
      <c r="P184">
        <v>26.889534999999999</v>
      </c>
      <c r="Q184">
        <v>28.863488</v>
      </c>
      <c r="R184">
        <v>34.913255999999997</v>
      </c>
      <c r="S184">
        <v>35.310465000000001</v>
      </c>
      <c r="T184">
        <v>35.318371999999997</v>
      </c>
      <c r="U184">
        <v>36.729767000000002</v>
      </c>
      <c r="V184">
        <v>38.811860000000003</v>
      </c>
      <c r="W184">
        <v>36.582791</v>
      </c>
      <c r="X184">
        <v>35.127209000000001</v>
      </c>
      <c r="Y184">
        <v>35.247441999999999</v>
      </c>
      <c r="Z184">
        <v>34.647674000000002</v>
      </c>
      <c r="AA184">
        <v>33.150233</v>
      </c>
      <c r="AB184">
        <v>33.587209000000001</v>
      </c>
      <c r="AC184">
        <v>32.429070000000003</v>
      </c>
      <c r="AD184">
        <v>32.221162999999997</v>
      </c>
      <c r="AE184">
        <v>37.912092999999999</v>
      </c>
      <c r="AF184">
        <v>36.660232999999998</v>
      </c>
      <c r="AG184">
        <v>32.853721</v>
      </c>
      <c r="AH184">
        <v>31.235814000000001</v>
      </c>
      <c r="AI184">
        <v>29.100465</v>
      </c>
      <c r="AJ184">
        <f t="shared" si="20"/>
        <v>32.75476741666666</v>
      </c>
    </row>
    <row r="185" spans="1:36" x14ac:dyDescent="0.25">
      <c r="A185" s="1">
        <f t="shared" si="16"/>
        <v>40817</v>
      </c>
      <c r="B185">
        <f t="shared" si="17"/>
        <v>2011</v>
      </c>
      <c r="C185">
        <f t="shared" si="18"/>
        <v>10</v>
      </c>
      <c r="D185">
        <f t="shared" si="19"/>
        <v>1</v>
      </c>
      <c r="E185">
        <v>20111001</v>
      </c>
      <c r="F185">
        <v>34497125</v>
      </c>
      <c r="G185" t="s">
        <v>0</v>
      </c>
      <c r="L185">
        <v>29.134186</v>
      </c>
      <c r="M185">
        <v>28.045349000000002</v>
      </c>
      <c r="N185">
        <v>27.491627999999999</v>
      </c>
      <c r="O185">
        <v>27.436046999999999</v>
      </c>
      <c r="P185">
        <v>27.595116000000001</v>
      </c>
      <c r="Q185">
        <v>27.727674</v>
      </c>
      <c r="R185">
        <v>28.837907000000001</v>
      </c>
      <c r="S185">
        <v>29.584651000000001</v>
      </c>
      <c r="T185">
        <v>32.277906999999999</v>
      </c>
      <c r="U185">
        <v>34.451163000000001</v>
      </c>
      <c r="V185">
        <v>34.580930000000002</v>
      </c>
      <c r="W185">
        <v>33.550697999999997</v>
      </c>
      <c r="X185">
        <v>32.896279</v>
      </c>
      <c r="Y185">
        <v>32.04</v>
      </c>
      <c r="Z185">
        <v>31.384419000000001</v>
      </c>
      <c r="AA185">
        <v>30.972325999999999</v>
      </c>
      <c r="AB185">
        <v>30.960232999999999</v>
      </c>
      <c r="AC185">
        <v>31.312093000000001</v>
      </c>
      <c r="AD185">
        <v>32.367907000000002</v>
      </c>
      <c r="AE185">
        <v>34.823256000000001</v>
      </c>
      <c r="AF185">
        <v>33.918837000000003</v>
      </c>
      <c r="AG185">
        <v>32.369767000000003</v>
      </c>
      <c r="AH185">
        <v>30.382093000000001</v>
      </c>
      <c r="AI185">
        <v>29.597674000000001</v>
      </c>
      <c r="AJ185">
        <f t="shared" si="20"/>
        <v>30.989089166666677</v>
      </c>
    </row>
    <row r="186" spans="1:36" x14ac:dyDescent="0.25">
      <c r="A186" s="1">
        <f t="shared" si="16"/>
        <v>40818</v>
      </c>
      <c r="B186">
        <f t="shared" si="17"/>
        <v>2011</v>
      </c>
      <c r="C186">
        <f t="shared" si="18"/>
        <v>10</v>
      </c>
      <c r="D186">
        <f t="shared" si="19"/>
        <v>2</v>
      </c>
      <c r="E186">
        <v>20111002</v>
      </c>
      <c r="F186">
        <v>34497125</v>
      </c>
      <c r="G186" t="s">
        <v>0</v>
      </c>
      <c r="L186">
        <v>28.918372000000002</v>
      </c>
      <c r="M186">
        <v>27.996977000000001</v>
      </c>
      <c r="N186">
        <v>28.062791000000001</v>
      </c>
      <c r="O186">
        <v>27.949767000000001</v>
      </c>
      <c r="P186">
        <v>27.752558000000001</v>
      </c>
      <c r="Q186">
        <v>28.103953000000001</v>
      </c>
      <c r="R186">
        <v>28.283256000000002</v>
      </c>
      <c r="S186">
        <v>29.606279000000001</v>
      </c>
      <c r="T186">
        <v>32.56814</v>
      </c>
      <c r="U186">
        <v>33.511628000000002</v>
      </c>
      <c r="V186">
        <v>32.895581</v>
      </c>
      <c r="W186">
        <v>32.785581000000001</v>
      </c>
      <c r="X186">
        <v>32.717208999999997</v>
      </c>
      <c r="Y186">
        <v>32.29907</v>
      </c>
      <c r="Z186">
        <v>32.238605</v>
      </c>
      <c r="AA186">
        <v>31.950233000000001</v>
      </c>
      <c r="AB186">
        <v>32.242558000000002</v>
      </c>
      <c r="AC186">
        <v>34.261628000000002</v>
      </c>
      <c r="AD186">
        <v>37.146977</v>
      </c>
      <c r="AE186">
        <v>44.167673999999998</v>
      </c>
      <c r="AF186">
        <v>40.734186000000001</v>
      </c>
      <c r="AG186">
        <v>34.394883999999998</v>
      </c>
      <c r="AH186">
        <v>32.856279000000001</v>
      </c>
      <c r="AI186">
        <v>30.390930000000001</v>
      </c>
      <c r="AJ186">
        <f t="shared" si="20"/>
        <v>32.243129833333334</v>
      </c>
    </row>
    <row r="187" spans="1:36" x14ac:dyDescent="0.25">
      <c r="A187" s="1">
        <f t="shared" si="16"/>
        <v>40819</v>
      </c>
      <c r="B187">
        <f t="shared" si="17"/>
        <v>2011</v>
      </c>
      <c r="C187">
        <f t="shared" si="18"/>
        <v>10</v>
      </c>
      <c r="D187">
        <f t="shared" si="19"/>
        <v>3</v>
      </c>
      <c r="E187">
        <v>20111003</v>
      </c>
      <c r="F187">
        <v>34497125</v>
      </c>
      <c r="G187" t="s">
        <v>0</v>
      </c>
      <c r="L187">
        <v>30.374651</v>
      </c>
      <c r="M187">
        <v>30.446511999999998</v>
      </c>
      <c r="N187">
        <v>30.584883999999999</v>
      </c>
      <c r="O187">
        <v>30.261395</v>
      </c>
      <c r="P187">
        <v>30.783721</v>
      </c>
      <c r="Q187">
        <v>32.626744000000002</v>
      </c>
      <c r="R187">
        <v>42.313488</v>
      </c>
      <c r="S187">
        <v>47.023952999999999</v>
      </c>
      <c r="T187">
        <v>42.697673999999999</v>
      </c>
      <c r="U187">
        <v>41.095115999999997</v>
      </c>
      <c r="V187">
        <v>43.338140000000003</v>
      </c>
      <c r="W187">
        <v>43.394651000000003</v>
      </c>
      <c r="X187">
        <v>41.563488</v>
      </c>
      <c r="Y187">
        <v>40.632790999999997</v>
      </c>
      <c r="Z187">
        <v>40.119070000000001</v>
      </c>
      <c r="AA187">
        <v>39.338836999999998</v>
      </c>
      <c r="AB187">
        <v>38.999302</v>
      </c>
      <c r="AC187">
        <v>40.510697999999998</v>
      </c>
      <c r="AD187">
        <v>40.832093</v>
      </c>
      <c r="AE187">
        <v>50.776511999999997</v>
      </c>
      <c r="AF187">
        <v>44.550930000000001</v>
      </c>
      <c r="AG187">
        <v>38.322791000000002</v>
      </c>
      <c r="AH187">
        <v>32.877907</v>
      </c>
      <c r="AI187">
        <v>32.132558000000003</v>
      </c>
      <c r="AJ187">
        <f t="shared" si="20"/>
        <v>38.566579416666677</v>
      </c>
    </row>
    <row r="188" spans="1:36" x14ac:dyDescent="0.25">
      <c r="A188" s="1">
        <f t="shared" si="16"/>
        <v>40820</v>
      </c>
      <c r="B188">
        <f t="shared" si="17"/>
        <v>2011</v>
      </c>
      <c r="C188">
        <f t="shared" si="18"/>
        <v>10</v>
      </c>
      <c r="D188">
        <f t="shared" si="19"/>
        <v>4</v>
      </c>
      <c r="E188">
        <v>20111004</v>
      </c>
      <c r="F188">
        <v>34497125</v>
      </c>
      <c r="G188" t="s">
        <v>0</v>
      </c>
      <c r="L188">
        <v>30.205348999999998</v>
      </c>
      <c r="M188">
        <v>29.179302</v>
      </c>
      <c r="N188">
        <v>29.252558000000001</v>
      </c>
      <c r="O188">
        <v>28.928605000000001</v>
      </c>
      <c r="P188">
        <v>29.346512000000001</v>
      </c>
      <c r="Q188">
        <v>31.250698</v>
      </c>
      <c r="R188">
        <v>41.852558000000002</v>
      </c>
      <c r="S188">
        <v>40.284419</v>
      </c>
      <c r="T188">
        <v>37.990698000000002</v>
      </c>
      <c r="U188">
        <v>36.403022999999997</v>
      </c>
      <c r="V188">
        <v>37.226976999999998</v>
      </c>
      <c r="W188">
        <v>37.463952999999997</v>
      </c>
      <c r="X188">
        <v>36.348837000000003</v>
      </c>
      <c r="Y188">
        <v>35.601860000000002</v>
      </c>
      <c r="Z188">
        <v>35.266511999999999</v>
      </c>
      <c r="AA188">
        <v>34.890233000000002</v>
      </c>
      <c r="AB188">
        <v>34.260465000000003</v>
      </c>
      <c r="AC188">
        <v>34.393720999999999</v>
      </c>
      <c r="AD188">
        <v>36.942326000000001</v>
      </c>
      <c r="AE188">
        <v>43.305813999999998</v>
      </c>
      <c r="AF188">
        <v>37.490233000000003</v>
      </c>
      <c r="AG188">
        <v>34.692326000000001</v>
      </c>
      <c r="AH188">
        <v>31.597208999999999</v>
      </c>
      <c r="AI188">
        <v>29.536977</v>
      </c>
      <c r="AJ188">
        <f t="shared" si="20"/>
        <v>34.737965208333328</v>
      </c>
    </row>
    <row r="189" spans="1:36" x14ac:dyDescent="0.25">
      <c r="A189" s="1">
        <f t="shared" si="16"/>
        <v>40821</v>
      </c>
      <c r="B189">
        <f t="shared" si="17"/>
        <v>2011</v>
      </c>
      <c r="C189">
        <f t="shared" si="18"/>
        <v>10</v>
      </c>
      <c r="D189">
        <f t="shared" si="19"/>
        <v>5</v>
      </c>
      <c r="E189">
        <v>20111005</v>
      </c>
      <c r="F189">
        <v>34497125</v>
      </c>
      <c r="G189" t="s">
        <v>0</v>
      </c>
      <c r="L189">
        <v>30.191859999999998</v>
      </c>
      <c r="M189">
        <v>29.925349000000001</v>
      </c>
      <c r="N189">
        <v>29.90907</v>
      </c>
      <c r="O189">
        <v>29.911628</v>
      </c>
      <c r="P189">
        <v>30.393022999999999</v>
      </c>
      <c r="Q189">
        <v>31.239767000000001</v>
      </c>
      <c r="R189">
        <v>37.734884000000001</v>
      </c>
      <c r="S189">
        <v>38.435349000000002</v>
      </c>
      <c r="T189">
        <v>37.133721000000001</v>
      </c>
      <c r="U189">
        <v>37.226743999999997</v>
      </c>
      <c r="V189">
        <v>37.631627999999999</v>
      </c>
      <c r="W189">
        <v>38.459535000000002</v>
      </c>
      <c r="X189">
        <v>40.112326000000003</v>
      </c>
      <c r="Y189">
        <v>40.117209000000003</v>
      </c>
      <c r="Z189">
        <v>41.168837000000003</v>
      </c>
      <c r="AA189">
        <v>40.389766999999999</v>
      </c>
      <c r="AB189">
        <v>40.419535000000003</v>
      </c>
      <c r="AC189">
        <v>39.495348999999997</v>
      </c>
      <c r="AD189">
        <v>41.04907</v>
      </c>
      <c r="AE189">
        <v>52.584651000000001</v>
      </c>
      <c r="AF189">
        <v>40.887208999999999</v>
      </c>
      <c r="AG189">
        <v>35.782325999999998</v>
      </c>
      <c r="AH189">
        <v>33.105581000000001</v>
      </c>
      <c r="AI189">
        <v>30.678837000000001</v>
      </c>
      <c r="AJ189">
        <f t="shared" si="20"/>
        <v>36.832635625000002</v>
      </c>
    </row>
    <row r="190" spans="1:36" x14ac:dyDescent="0.25">
      <c r="A190" s="1">
        <f t="shared" si="16"/>
        <v>40822</v>
      </c>
      <c r="B190">
        <f t="shared" si="17"/>
        <v>2011</v>
      </c>
      <c r="C190">
        <f t="shared" si="18"/>
        <v>10</v>
      </c>
      <c r="D190">
        <f t="shared" si="19"/>
        <v>6</v>
      </c>
      <c r="E190">
        <v>20111006</v>
      </c>
      <c r="F190">
        <v>34497125</v>
      </c>
      <c r="G190" t="s">
        <v>0</v>
      </c>
      <c r="L190">
        <v>30.431394999999998</v>
      </c>
      <c r="M190">
        <v>29.507442000000001</v>
      </c>
      <c r="N190">
        <v>28.411860000000001</v>
      </c>
      <c r="O190">
        <v>28.471163000000001</v>
      </c>
      <c r="P190">
        <v>29.062093000000001</v>
      </c>
      <c r="Q190">
        <v>30.695349</v>
      </c>
      <c r="R190">
        <v>36.393256000000001</v>
      </c>
      <c r="S190">
        <v>37.053255999999998</v>
      </c>
      <c r="T190">
        <v>36.264186000000002</v>
      </c>
      <c r="U190">
        <v>37.097208999999999</v>
      </c>
      <c r="V190">
        <v>38.983721000000003</v>
      </c>
      <c r="W190">
        <v>39.096511999999997</v>
      </c>
      <c r="X190">
        <v>39.353721</v>
      </c>
      <c r="Y190">
        <v>39.809069999999998</v>
      </c>
      <c r="Z190">
        <v>39.445349</v>
      </c>
      <c r="AA190">
        <v>39.143022999999999</v>
      </c>
      <c r="AB190">
        <v>38.628836999999997</v>
      </c>
      <c r="AC190">
        <v>37.342557999999997</v>
      </c>
      <c r="AD190">
        <v>38.288604999999997</v>
      </c>
      <c r="AE190">
        <v>42.808605</v>
      </c>
      <c r="AF190">
        <v>38.415115999999998</v>
      </c>
      <c r="AG190">
        <v>35.357674000000003</v>
      </c>
      <c r="AH190">
        <v>31.808371999999999</v>
      </c>
      <c r="AI190">
        <v>29.917442000000001</v>
      </c>
      <c r="AJ190">
        <f t="shared" si="20"/>
        <v>35.491075583333334</v>
      </c>
    </row>
    <row r="191" spans="1:36" x14ac:dyDescent="0.25">
      <c r="A191" s="1">
        <f t="shared" si="16"/>
        <v>40823</v>
      </c>
      <c r="B191">
        <f t="shared" si="17"/>
        <v>2011</v>
      </c>
      <c r="C191">
        <f t="shared" si="18"/>
        <v>10</v>
      </c>
      <c r="D191">
        <f t="shared" si="19"/>
        <v>7</v>
      </c>
      <c r="E191">
        <v>20111007</v>
      </c>
      <c r="F191">
        <v>34497125</v>
      </c>
      <c r="G191" t="s">
        <v>0</v>
      </c>
      <c r="L191">
        <v>30.406279000000001</v>
      </c>
      <c r="M191">
        <v>29.903487999999999</v>
      </c>
      <c r="N191">
        <v>28.941163</v>
      </c>
      <c r="O191">
        <v>28.582557999999999</v>
      </c>
      <c r="P191">
        <v>29.200697999999999</v>
      </c>
      <c r="Q191">
        <v>31.010698000000001</v>
      </c>
      <c r="R191">
        <v>34.926279000000001</v>
      </c>
      <c r="S191">
        <v>36.108837000000001</v>
      </c>
      <c r="T191">
        <v>35.693953</v>
      </c>
      <c r="U191">
        <v>37.117209000000003</v>
      </c>
      <c r="V191">
        <v>38.548605000000002</v>
      </c>
      <c r="W191">
        <v>38.893720999999999</v>
      </c>
      <c r="X191">
        <v>39.43</v>
      </c>
      <c r="Y191">
        <v>41.712791000000003</v>
      </c>
      <c r="Z191">
        <v>42.898139999999998</v>
      </c>
      <c r="AA191">
        <v>41.294418999999998</v>
      </c>
      <c r="AB191">
        <v>39.756047000000002</v>
      </c>
      <c r="AC191">
        <v>38.229767000000002</v>
      </c>
      <c r="AD191">
        <v>37.767209000000001</v>
      </c>
      <c r="AE191">
        <v>40.232557999999997</v>
      </c>
      <c r="AF191">
        <v>37.697209000000001</v>
      </c>
      <c r="AG191">
        <v>34.791395000000001</v>
      </c>
      <c r="AH191">
        <v>33.149535</v>
      </c>
      <c r="AI191">
        <v>30.855115999999999</v>
      </c>
      <c r="AJ191">
        <f t="shared" si="20"/>
        <v>35.714486416666666</v>
      </c>
    </row>
    <row r="192" spans="1:36" x14ac:dyDescent="0.25">
      <c r="A192" s="1">
        <f t="shared" si="16"/>
        <v>40824</v>
      </c>
      <c r="B192">
        <f t="shared" si="17"/>
        <v>2011</v>
      </c>
      <c r="C192">
        <f t="shared" si="18"/>
        <v>10</v>
      </c>
      <c r="D192">
        <f t="shared" si="19"/>
        <v>8</v>
      </c>
      <c r="E192">
        <v>20111008</v>
      </c>
      <c r="F192">
        <v>34497125</v>
      </c>
      <c r="G192" t="s">
        <v>0</v>
      </c>
      <c r="L192">
        <v>31.238837</v>
      </c>
      <c r="M192">
        <v>29.963953</v>
      </c>
      <c r="N192">
        <v>29.566279000000002</v>
      </c>
      <c r="O192">
        <v>29.637674000000001</v>
      </c>
      <c r="P192">
        <v>29.804651</v>
      </c>
      <c r="Q192">
        <v>29.981394999999999</v>
      </c>
      <c r="R192">
        <v>30.865814</v>
      </c>
      <c r="S192">
        <v>31.751860000000001</v>
      </c>
      <c r="T192">
        <v>32.830464999999997</v>
      </c>
      <c r="U192">
        <v>34.523721000000002</v>
      </c>
      <c r="V192">
        <v>36.547441999999997</v>
      </c>
      <c r="W192">
        <v>38.046743999999997</v>
      </c>
      <c r="X192">
        <v>38.22</v>
      </c>
      <c r="Y192">
        <v>38.606977000000001</v>
      </c>
      <c r="Z192">
        <v>39.145116000000002</v>
      </c>
      <c r="AA192">
        <v>39.443720999999996</v>
      </c>
      <c r="AB192">
        <v>39.239069999999998</v>
      </c>
      <c r="AC192">
        <v>37.838140000000003</v>
      </c>
      <c r="AD192">
        <v>40.706977000000002</v>
      </c>
      <c r="AE192">
        <v>45.588140000000003</v>
      </c>
      <c r="AF192">
        <v>39.073022999999999</v>
      </c>
      <c r="AG192">
        <v>35.257907000000003</v>
      </c>
      <c r="AH192">
        <v>33.342326</v>
      </c>
      <c r="AI192">
        <v>31.234418999999999</v>
      </c>
      <c r="AJ192">
        <f t="shared" si="20"/>
        <v>35.102277125000001</v>
      </c>
    </row>
    <row r="193" spans="1:36" x14ac:dyDescent="0.25">
      <c r="A193" s="1">
        <f t="shared" si="16"/>
        <v>40825</v>
      </c>
      <c r="B193">
        <f t="shared" si="17"/>
        <v>2011</v>
      </c>
      <c r="C193">
        <f t="shared" si="18"/>
        <v>10</v>
      </c>
      <c r="D193">
        <f t="shared" si="19"/>
        <v>9</v>
      </c>
      <c r="E193">
        <v>20111009</v>
      </c>
      <c r="F193">
        <v>34497125</v>
      </c>
      <c r="G193" t="s">
        <v>0</v>
      </c>
      <c r="L193">
        <v>30.347442000000001</v>
      </c>
      <c r="M193">
        <v>28.775348999999999</v>
      </c>
      <c r="N193">
        <v>28.652325999999999</v>
      </c>
      <c r="O193">
        <v>28.253256</v>
      </c>
      <c r="P193">
        <v>28.080698000000002</v>
      </c>
      <c r="Q193">
        <v>28.677907000000001</v>
      </c>
      <c r="R193">
        <v>28.823952999999999</v>
      </c>
      <c r="S193">
        <v>30.663488000000001</v>
      </c>
      <c r="T193">
        <v>32.022326</v>
      </c>
      <c r="U193">
        <v>32.655813999999999</v>
      </c>
      <c r="V193">
        <v>33.877907</v>
      </c>
      <c r="W193">
        <v>34.972791000000001</v>
      </c>
      <c r="X193">
        <v>36.565116000000003</v>
      </c>
      <c r="Y193">
        <v>37.758837</v>
      </c>
      <c r="Z193">
        <v>38.212558000000001</v>
      </c>
      <c r="AA193">
        <v>38.965349000000003</v>
      </c>
      <c r="AB193">
        <v>38.806744000000002</v>
      </c>
      <c r="AC193">
        <v>39.986279000000003</v>
      </c>
      <c r="AD193">
        <v>44.923023000000001</v>
      </c>
      <c r="AE193">
        <v>52.567673999999997</v>
      </c>
      <c r="AF193">
        <v>40.013255999999998</v>
      </c>
      <c r="AG193">
        <v>36.085115999999999</v>
      </c>
      <c r="AH193">
        <v>32.88814</v>
      </c>
      <c r="AI193">
        <v>30.869302000000001</v>
      </c>
      <c r="AJ193">
        <f t="shared" si="20"/>
        <v>34.726860458333327</v>
      </c>
    </row>
    <row r="194" spans="1:36" x14ac:dyDescent="0.25">
      <c r="A194" s="1">
        <f t="shared" si="16"/>
        <v>40826</v>
      </c>
      <c r="B194">
        <f t="shared" si="17"/>
        <v>2011</v>
      </c>
      <c r="C194">
        <f t="shared" si="18"/>
        <v>10</v>
      </c>
      <c r="D194">
        <f t="shared" si="19"/>
        <v>10</v>
      </c>
      <c r="E194">
        <v>20111010</v>
      </c>
      <c r="F194">
        <v>34497125</v>
      </c>
      <c r="G194" t="s">
        <v>0</v>
      </c>
      <c r="L194">
        <v>27.97186</v>
      </c>
      <c r="M194">
        <v>26.753720999999999</v>
      </c>
      <c r="N194">
        <v>25.307673999999999</v>
      </c>
      <c r="O194">
        <v>25.349302000000002</v>
      </c>
      <c r="P194">
        <v>25.777674000000001</v>
      </c>
      <c r="Q194">
        <v>27.83907</v>
      </c>
      <c r="R194">
        <v>31.668837</v>
      </c>
      <c r="S194">
        <v>33.765349000000001</v>
      </c>
      <c r="T194">
        <v>33.809767000000001</v>
      </c>
      <c r="U194">
        <v>36.401162999999997</v>
      </c>
      <c r="V194">
        <v>41.804186000000001</v>
      </c>
      <c r="W194">
        <v>46.057209</v>
      </c>
      <c r="X194">
        <v>48.512326000000002</v>
      </c>
      <c r="Y194">
        <v>53.746744</v>
      </c>
      <c r="Z194">
        <v>61.116512</v>
      </c>
      <c r="AA194">
        <v>54.333022999999997</v>
      </c>
      <c r="AB194">
        <v>51.166977000000003</v>
      </c>
      <c r="AC194">
        <v>39.527208999999999</v>
      </c>
      <c r="AD194">
        <v>43.262557999999999</v>
      </c>
      <c r="AE194">
        <v>48.654186000000003</v>
      </c>
      <c r="AF194">
        <v>39.679535000000001</v>
      </c>
      <c r="AG194">
        <v>35.799767000000003</v>
      </c>
      <c r="AH194">
        <v>31.425581000000001</v>
      </c>
      <c r="AI194">
        <v>29.691628000000001</v>
      </c>
      <c r="AJ194">
        <f t="shared" si="20"/>
        <v>38.309244083333333</v>
      </c>
    </row>
    <row r="195" spans="1:36" x14ac:dyDescent="0.25">
      <c r="A195" s="1">
        <f t="shared" si="16"/>
        <v>40827</v>
      </c>
      <c r="B195">
        <f t="shared" si="17"/>
        <v>2011</v>
      </c>
      <c r="C195">
        <f t="shared" si="18"/>
        <v>10</v>
      </c>
      <c r="D195">
        <f t="shared" si="19"/>
        <v>11</v>
      </c>
      <c r="E195">
        <v>20111011</v>
      </c>
      <c r="F195">
        <v>34497125</v>
      </c>
      <c r="G195" t="s">
        <v>0</v>
      </c>
      <c r="L195">
        <v>29.133255999999999</v>
      </c>
      <c r="M195">
        <v>28.530232999999999</v>
      </c>
      <c r="N195">
        <v>26.463256000000001</v>
      </c>
      <c r="O195">
        <v>26.835115999999999</v>
      </c>
      <c r="P195">
        <v>27.436512</v>
      </c>
      <c r="Q195">
        <v>29.333721000000001</v>
      </c>
      <c r="R195">
        <v>33.627907</v>
      </c>
      <c r="S195">
        <v>36.608604999999997</v>
      </c>
      <c r="T195">
        <v>35.454650999999998</v>
      </c>
      <c r="U195">
        <v>36.719766999999997</v>
      </c>
      <c r="V195">
        <v>38.613953000000002</v>
      </c>
      <c r="W195">
        <v>38.54</v>
      </c>
      <c r="X195">
        <v>39.881394999999998</v>
      </c>
      <c r="Y195">
        <v>41.458371999999997</v>
      </c>
      <c r="Z195">
        <v>40.416279000000003</v>
      </c>
      <c r="AA195">
        <v>38.856512000000002</v>
      </c>
      <c r="AB195">
        <v>37.676279000000001</v>
      </c>
      <c r="AC195">
        <v>36.447673999999999</v>
      </c>
      <c r="AD195">
        <v>36.720697999999999</v>
      </c>
      <c r="AE195">
        <v>39.127907</v>
      </c>
      <c r="AF195">
        <v>36.976976999999998</v>
      </c>
      <c r="AG195">
        <v>33.725116</v>
      </c>
      <c r="AH195">
        <v>31.558140000000002</v>
      </c>
      <c r="AI195">
        <v>28.70186</v>
      </c>
      <c r="AJ195">
        <f t="shared" si="20"/>
        <v>34.535174416666663</v>
      </c>
    </row>
    <row r="196" spans="1:36" x14ac:dyDescent="0.25">
      <c r="A196" s="1">
        <f t="shared" si="16"/>
        <v>40828</v>
      </c>
      <c r="B196">
        <f t="shared" si="17"/>
        <v>2011</v>
      </c>
      <c r="C196">
        <f t="shared" si="18"/>
        <v>10</v>
      </c>
      <c r="D196">
        <f t="shared" si="19"/>
        <v>12</v>
      </c>
      <c r="E196">
        <v>20111012</v>
      </c>
      <c r="F196">
        <v>34497125</v>
      </c>
      <c r="G196" t="s">
        <v>0</v>
      </c>
      <c r="L196">
        <v>28.137674000000001</v>
      </c>
      <c r="M196">
        <v>28.194419</v>
      </c>
      <c r="N196">
        <v>27.523720999999998</v>
      </c>
      <c r="O196">
        <v>27.188140000000001</v>
      </c>
      <c r="P196">
        <v>27.746279000000001</v>
      </c>
      <c r="Q196">
        <v>28.928605000000001</v>
      </c>
      <c r="R196">
        <v>35.405580999999998</v>
      </c>
      <c r="S196">
        <v>37.801859999999998</v>
      </c>
      <c r="T196">
        <v>35.625349</v>
      </c>
      <c r="U196">
        <v>36.318837000000002</v>
      </c>
      <c r="V196">
        <v>37.231163000000002</v>
      </c>
      <c r="W196">
        <v>36.723720999999998</v>
      </c>
      <c r="X196">
        <v>36.618836999999999</v>
      </c>
      <c r="Y196">
        <v>35.998372000000003</v>
      </c>
      <c r="Z196">
        <v>35.92</v>
      </c>
      <c r="AA196">
        <v>36.327209000000003</v>
      </c>
      <c r="AB196">
        <v>35.183953000000002</v>
      </c>
      <c r="AC196">
        <v>34.413952999999999</v>
      </c>
      <c r="AD196">
        <v>35.429302</v>
      </c>
      <c r="AE196">
        <v>43.106279000000001</v>
      </c>
      <c r="AF196">
        <v>35.326279</v>
      </c>
      <c r="AG196">
        <v>33.656278999999998</v>
      </c>
      <c r="AH196">
        <v>31.583255999999999</v>
      </c>
      <c r="AI196">
        <v>29.054186000000001</v>
      </c>
      <c r="AJ196">
        <f t="shared" si="20"/>
        <v>33.726802249999999</v>
      </c>
    </row>
    <row r="197" spans="1:36" x14ac:dyDescent="0.25">
      <c r="A197" s="1">
        <f t="shared" si="16"/>
        <v>40829</v>
      </c>
      <c r="B197">
        <f t="shared" si="17"/>
        <v>2011</v>
      </c>
      <c r="C197">
        <f t="shared" si="18"/>
        <v>10</v>
      </c>
      <c r="D197">
        <f t="shared" si="19"/>
        <v>13</v>
      </c>
      <c r="E197">
        <v>20111013</v>
      </c>
      <c r="F197">
        <v>34497125</v>
      </c>
      <c r="G197" t="s">
        <v>0</v>
      </c>
      <c r="L197">
        <v>29.123023</v>
      </c>
      <c r="M197">
        <v>28.896744000000002</v>
      </c>
      <c r="N197">
        <v>27.79186</v>
      </c>
      <c r="O197">
        <v>27.50093</v>
      </c>
      <c r="P197">
        <v>28.610233000000001</v>
      </c>
      <c r="Q197">
        <v>30.769302</v>
      </c>
      <c r="R197">
        <v>37.94</v>
      </c>
      <c r="S197">
        <v>40.523721000000002</v>
      </c>
      <c r="T197">
        <v>37.383023000000001</v>
      </c>
      <c r="U197">
        <v>38.340232999999998</v>
      </c>
      <c r="V197">
        <v>40.424650999999997</v>
      </c>
      <c r="W197">
        <v>37.969070000000002</v>
      </c>
      <c r="X197">
        <v>38.287906999999997</v>
      </c>
      <c r="Y197">
        <v>37.939767000000003</v>
      </c>
      <c r="Z197">
        <v>37.700465000000001</v>
      </c>
      <c r="AA197">
        <v>36.778604999999999</v>
      </c>
      <c r="AB197">
        <v>36.323256000000001</v>
      </c>
      <c r="AC197">
        <v>35.973022999999998</v>
      </c>
      <c r="AD197">
        <v>38.679766999999998</v>
      </c>
      <c r="AE197">
        <v>46.982557999999997</v>
      </c>
      <c r="AF197">
        <v>38.081395000000001</v>
      </c>
      <c r="AG197">
        <v>34.415581000000003</v>
      </c>
      <c r="AH197">
        <v>32.112558</v>
      </c>
      <c r="AI197">
        <v>29.711162999999999</v>
      </c>
      <c r="AJ197">
        <f t="shared" si="20"/>
        <v>35.344118125000001</v>
      </c>
    </row>
    <row r="198" spans="1:36" x14ac:dyDescent="0.25">
      <c r="A198" s="1">
        <f t="shared" si="16"/>
        <v>40830</v>
      </c>
      <c r="B198">
        <f t="shared" si="17"/>
        <v>2011</v>
      </c>
      <c r="C198">
        <f t="shared" si="18"/>
        <v>10</v>
      </c>
      <c r="D198">
        <f t="shared" si="19"/>
        <v>14</v>
      </c>
      <c r="E198">
        <v>20111014</v>
      </c>
      <c r="F198">
        <v>34497125</v>
      </c>
      <c r="G198" t="s">
        <v>0</v>
      </c>
      <c r="L198">
        <v>29.91</v>
      </c>
      <c r="M198">
        <v>29.015349000000001</v>
      </c>
      <c r="N198">
        <v>28.378139999999998</v>
      </c>
      <c r="O198">
        <v>28.205116</v>
      </c>
      <c r="P198">
        <v>28.415581</v>
      </c>
      <c r="Q198">
        <v>30.437906999999999</v>
      </c>
      <c r="R198">
        <v>39.960698000000001</v>
      </c>
      <c r="S198">
        <v>43.585813999999999</v>
      </c>
      <c r="T198">
        <v>38.494185999999999</v>
      </c>
      <c r="U198">
        <v>38.927674000000003</v>
      </c>
      <c r="V198">
        <v>39.188372000000001</v>
      </c>
      <c r="W198">
        <v>38.859766999999998</v>
      </c>
      <c r="X198">
        <v>37.882558000000003</v>
      </c>
      <c r="Y198">
        <v>37.265580999999997</v>
      </c>
      <c r="Z198">
        <v>35.670233000000003</v>
      </c>
      <c r="AA198">
        <v>34.792093000000001</v>
      </c>
      <c r="AB198">
        <v>34.437907000000003</v>
      </c>
      <c r="AC198">
        <v>33.830930000000002</v>
      </c>
      <c r="AD198">
        <v>35.427674000000003</v>
      </c>
      <c r="AE198">
        <v>36.709302000000001</v>
      </c>
      <c r="AF198">
        <v>34.972791000000001</v>
      </c>
      <c r="AG198">
        <v>33.282558000000002</v>
      </c>
      <c r="AH198">
        <v>31.337209000000001</v>
      </c>
      <c r="AI198">
        <v>29.385580999999998</v>
      </c>
      <c r="AJ198">
        <f t="shared" si="20"/>
        <v>34.515542541666669</v>
      </c>
    </row>
    <row r="199" spans="1:36" x14ac:dyDescent="0.25">
      <c r="A199" s="1">
        <f t="shared" si="16"/>
        <v>40831</v>
      </c>
      <c r="B199">
        <f t="shared" si="17"/>
        <v>2011</v>
      </c>
      <c r="C199">
        <f t="shared" si="18"/>
        <v>10</v>
      </c>
      <c r="D199">
        <f t="shared" si="19"/>
        <v>15</v>
      </c>
      <c r="E199">
        <v>20111015</v>
      </c>
      <c r="F199">
        <v>34497125</v>
      </c>
      <c r="G199" t="s">
        <v>0</v>
      </c>
      <c r="L199">
        <v>29.507209</v>
      </c>
      <c r="M199">
        <v>29.120930000000001</v>
      </c>
      <c r="N199">
        <v>28.512093</v>
      </c>
      <c r="O199">
        <v>28.513721</v>
      </c>
      <c r="P199">
        <v>28.556743999999998</v>
      </c>
      <c r="Q199">
        <v>28.4</v>
      </c>
      <c r="R199">
        <v>30.090464999999998</v>
      </c>
      <c r="S199">
        <v>30.224186</v>
      </c>
      <c r="T199">
        <v>33.019534999999998</v>
      </c>
      <c r="U199">
        <v>35.032093000000003</v>
      </c>
      <c r="V199">
        <v>35.237907</v>
      </c>
      <c r="W199">
        <v>34.678837000000001</v>
      </c>
      <c r="X199">
        <v>33.595581000000003</v>
      </c>
      <c r="Y199">
        <v>33.009766999999997</v>
      </c>
      <c r="Z199">
        <v>32.331395000000001</v>
      </c>
      <c r="AA199">
        <v>32.221628000000003</v>
      </c>
      <c r="AB199">
        <v>32.155116</v>
      </c>
      <c r="AC199">
        <v>32.200465000000001</v>
      </c>
      <c r="AD199">
        <v>36.641395000000003</v>
      </c>
      <c r="AE199">
        <v>36.960233000000002</v>
      </c>
      <c r="AF199">
        <v>35.823720999999999</v>
      </c>
      <c r="AG199">
        <v>33.880929999999999</v>
      </c>
      <c r="AH199">
        <v>31.407907000000002</v>
      </c>
      <c r="AI199">
        <v>29.507906999999999</v>
      </c>
      <c r="AJ199">
        <f t="shared" si="20"/>
        <v>32.10957354166667</v>
      </c>
    </row>
    <row r="200" spans="1:36" x14ac:dyDescent="0.25">
      <c r="A200" s="1">
        <f t="shared" si="16"/>
        <v>40832</v>
      </c>
      <c r="B200">
        <f t="shared" si="17"/>
        <v>2011</v>
      </c>
      <c r="C200">
        <f t="shared" si="18"/>
        <v>10</v>
      </c>
      <c r="D200">
        <f t="shared" si="19"/>
        <v>16</v>
      </c>
      <c r="E200">
        <v>20111016</v>
      </c>
      <c r="F200">
        <v>34497125</v>
      </c>
      <c r="G200" t="s">
        <v>0</v>
      </c>
      <c r="L200">
        <v>27.870930000000001</v>
      </c>
      <c r="M200">
        <v>27.434418999999998</v>
      </c>
      <c r="N200">
        <v>27.725116</v>
      </c>
      <c r="O200">
        <v>27.494185999999999</v>
      </c>
      <c r="P200">
        <v>27.442791</v>
      </c>
      <c r="Q200">
        <v>27.153255999999999</v>
      </c>
      <c r="R200">
        <v>28.36814</v>
      </c>
      <c r="S200">
        <v>29.659535000000002</v>
      </c>
      <c r="T200">
        <v>31.032791</v>
      </c>
      <c r="U200">
        <v>32.071395000000003</v>
      </c>
      <c r="V200">
        <v>32.081162999999997</v>
      </c>
      <c r="W200">
        <v>32.368605000000002</v>
      </c>
      <c r="X200">
        <v>32.359302</v>
      </c>
      <c r="Y200">
        <v>32.101163</v>
      </c>
      <c r="Z200">
        <v>31.674883999999999</v>
      </c>
      <c r="AA200">
        <v>31.973023000000001</v>
      </c>
      <c r="AB200">
        <v>32.718139999999998</v>
      </c>
      <c r="AC200">
        <v>33.205581000000002</v>
      </c>
      <c r="AD200">
        <v>38.222557999999999</v>
      </c>
      <c r="AE200">
        <v>40.825814000000001</v>
      </c>
      <c r="AF200">
        <v>36.9</v>
      </c>
      <c r="AG200">
        <v>33.425116000000003</v>
      </c>
      <c r="AH200">
        <v>31.49</v>
      </c>
      <c r="AI200">
        <v>29.007442000000001</v>
      </c>
      <c r="AJ200">
        <f t="shared" si="20"/>
        <v>31.441889583333339</v>
      </c>
    </row>
    <row r="201" spans="1:36" x14ac:dyDescent="0.25">
      <c r="A201" s="1">
        <f t="shared" si="16"/>
        <v>40833</v>
      </c>
      <c r="B201">
        <f t="shared" si="17"/>
        <v>2011</v>
      </c>
      <c r="C201">
        <f t="shared" si="18"/>
        <v>10</v>
      </c>
      <c r="D201">
        <f t="shared" si="19"/>
        <v>17</v>
      </c>
      <c r="E201">
        <v>20111017</v>
      </c>
      <c r="F201">
        <v>34497125</v>
      </c>
      <c r="G201" t="s">
        <v>0</v>
      </c>
      <c r="L201">
        <v>28.193487999999999</v>
      </c>
      <c r="M201">
        <v>27.350698000000001</v>
      </c>
      <c r="N201">
        <v>25.517907000000001</v>
      </c>
      <c r="O201">
        <v>25.157442</v>
      </c>
      <c r="P201">
        <v>27.252326</v>
      </c>
      <c r="Q201">
        <v>30.021163000000001</v>
      </c>
      <c r="R201">
        <v>38.348140000000001</v>
      </c>
      <c r="S201">
        <v>42.421860000000002</v>
      </c>
      <c r="T201">
        <v>39.566279000000002</v>
      </c>
      <c r="U201">
        <v>40.275581000000003</v>
      </c>
      <c r="V201">
        <v>39.656511999999999</v>
      </c>
      <c r="W201">
        <v>39.512557999999999</v>
      </c>
      <c r="X201">
        <v>39.093488000000001</v>
      </c>
      <c r="Y201">
        <v>38.545349000000002</v>
      </c>
      <c r="Z201">
        <v>37.656278999999998</v>
      </c>
      <c r="AA201">
        <v>36.784650999999997</v>
      </c>
      <c r="AB201">
        <v>36.766744000000003</v>
      </c>
      <c r="AC201">
        <v>36.812558000000003</v>
      </c>
      <c r="AD201">
        <v>43.691628000000001</v>
      </c>
      <c r="AE201">
        <v>57.475580999999998</v>
      </c>
      <c r="AF201">
        <v>42.739069999999998</v>
      </c>
      <c r="AG201">
        <v>36.619301999999998</v>
      </c>
      <c r="AH201">
        <v>32.085813999999999</v>
      </c>
      <c r="AI201">
        <v>29.193256000000002</v>
      </c>
      <c r="AJ201">
        <f t="shared" si="20"/>
        <v>36.280736416666663</v>
      </c>
    </row>
    <row r="202" spans="1:36" x14ac:dyDescent="0.25">
      <c r="A202" s="1">
        <f t="shared" si="16"/>
        <v>40834</v>
      </c>
      <c r="B202">
        <f t="shared" si="17"/>
        <v>2011</v>
      </c>
      <c r="C202">
        <f t="shared" si="18"/>
        <v>10</v>
      </c>
      <c r="D202">
        <f t="shared" si="19"/>
        <v>18</v>
      </c>
      <c r="E202">
        <v>20111018</v>
      </c>
      <c r="F202">
        <v>34497125</v>
      </c>
      <c r="G202" t="s">
        <v>0</v>
      </c>
      <c r="L202">
        <v>28.787673999999999</v>
      </c>
      <c r="M202">
        <v>28.423255999999999</v>
      </c>
      <c r="N202">
        <v>27.958836999999999</v>
      </c>
      <c r="O202">
        <v>27.958604999999999</v>
      </c>
      <c r="P202">
        <v>28.707906999999999</v>
      </c>
      <c r="Q202">
        <v>30.393953</v>
      </c>
      <c r="R202">
        <v>38.466977</v>
      </c>
      <c r="S202">
        <v>40.410697999999996</v>
      </c>
      <c r="T202">
        <v>39.204186</v>
      </c>
      <c r="U202">
        <v>37.789535000000001</v>
      </c>
      <c r="V202">
        <v>37.797907000000002</v>
      </c>
      <c r="W202">
        <v>36.985813999999998</v>
      </c>
      <c r="X202">
        <v>36.714651000000003</v>
      </c>
      <c r="Y202">
        <v>36.737907</v>
      </c>
      <c r="Z202">
        <v>36.718372000000002</v>
      </c>
      <c r="AA202">
        <v>36.323022999999999</v>
      </c>
      <c r="AB202">
        <v>36.221162999999997</v>
      </c>
      <c r="AC202">
        <v>35.793256</v>
      </c>
      <c r="AD202">
        <v>45.181162999999998</v>
      </c>
      <c r="AE202">
        <v>54.263255999999998</v>
      </c>
      <c r="AF202">
        <v>38.296512</v>
      </c>
      <c r="AG202">
        <v>34.984650999999999</v>
      </c>
      <c r="AH202">
        <v>31.873256000000001</v>
      </c>
      <c r="AI202">
        <v>30.135814</v>
      </c>
      <c r="AJ202">
        <f t="shared" si="20"/>
        <v>35.672015541666667</v>
      </c>
    </row>
    <row r="203" spans="1:36" x14ac:dyDescent="0.25">
      <c r="A203" s="1">
        <f t="shared" si="16"/>
        <v>40835</v>
      </c>
      <c r="B203">
        <f t="shared" si="17"/>
        <v>2011</v>
      </c>
      <c r="C203">
        <f t="shared" si="18"/>
        <v>10</v>
      </c>
      <c r="D203">
        <f t="shared" si="19"/>
        <v>19</v>
      </c>
      <c r="E203">
        <v>20111019</v>
      </c>
      <c r="F203">
        <v>34497125</v>
      </c>
      <c r="G203" t="s">
        <v>0</v>
      </c>
      <c r="L203">
        <v>29.733022999999999</v>
      </c>
      <c r="M203">
        <v>29.457674000000001</v>
      </c>
      <c r="N203">
        <v>28.800930000000001</v>
      </c>
      <c r="O203">
        <v>28.191859999999998</v>
      </c>
      <c r="P203">
        <v>29.096976999999999</v>
      </c>
      <c r="Q203">
        <v>30.203488</v>
      </c>
      <c r="R203">
        <v>36.278837000000003</v>
      </c>
      <c r="S203">
        <v>41.102093000000004</v>
      </c>
      <c r="T203">
        <v>38.190930000000002</v>
      </c>
      <c r="U203">
        <v>38.111628000000003</v>
      </c>
      <c r="V203">
        <v>38.816977000000001</v>
      </c>
      <c r="W203">
        <v>38.888837000000002</v>
      </c>
      <c r="X203">
        <v>38.153022999999997</v>
      </c>
      <c r="Y203">
        <v>37.912557999999997</v>
      </c>
      <c r="Z203">
        <v>35.883721000000001</v>
      </c>
      <c r="AA203">
        <v>35.243487999999999</v>
      </c>
      <c r="AB203">
        <v>34.770465000000002</v>
      </c>
      <c r="AC203">
        <v>35.564419000000001</v>
      </c>
      <c r="AD203">
        <v>50.386512000000003</v>
      </c>
      <c r="AE203">
        <v>49.342557999999997</v>
      </c>
      <c r="AF203">
        <v>40.252093000000002</v>
      </c>
      <c r="AG203">
        <v>35.071860000000001</v>
      </c>
      <c r="AH203">
        <v>31.566744</v>
      </c>
      <c r="AI203">
        <v>30.009302000000002</v>
      </c>
      <c r="AJ203">
        <f t="shared" si="20"/>
        <v>35.876249875000006</v>
      </c>
    </row>
    <row r="204" spans="1:36" x14ac:dyDescent="0.25">
      <c r="A204" s="1">
        <f t="shared" si="16"/>
        <v>40836</v>
      </c>
      <c r="B204">
        <f t="shared" si="17"/>
        <v>2011</v>
      </c>
      <c r="C204">
        <f t="shared" si="18"/>
        <v>10</v>
      </c>
      <c r="D204">
        <f t="shared" si="19"/>
        <v>20</v>
      </c>
      <c r="E204">
        <v>20111020</v>
      </c>
      <c r="F204">
        <v>34497125</v>
      </c>
      <c r="G204" t="s">
        <v>0</v>
      </c>
      <c r="L204">
        <v>29.294419000000001</v>
      </c>
      <c r="M204">
        <v>29.179535000000001</v>
      </c>
      <c r="N204">
        <v>28.995115999999999</v>
      </c>
      <c r="O204">
        <v>28.648371999999998</v>
      </c>
      <c r="P204">
        <v>28.842558</v>
      </c>
      <c r="Q204">
        <v>31.117906999999999</v>
      </c>
      <c r="R204">
        <v>38.054419000000003</v>
      </c>
      <c r="S204">
        <v>42.215116000000002</v>
      </c>
      <c r="T204">
        <v>39.339767000000002</v>
      </c>
      <c r="U204">
        <v>39.921163</v>
      </c>
      <c r="V204">
        <v>39.961627999999997</v>
      </c>
      <c r="W204">
        <v>39.642093000000003</v>
      </c>
      <c r="X204">
        <v>38.444651</v>
      </c>
      <c r="Y204">
        <v>37.947442000000002</v>
      </c>
      <c r="Z204">
        <v>37.311394999999997</v>
      </c>
      <c r="AA204">
        <v>36.150930000000002</v>
      </c>
      <c r="AB204">
        <v>35.939301999999998</v>
      </c>
      <c r="AC204">
        <v>35.220464999999997</v>
      </c>
      <c r="AD204">
        <v>44.238605</v>
      </c>
      <c r="AE204">
        <v>43.655813999999999</v>
      </c>
      <c r="AF204">
        <v>38.284883999999998</v>
      </c>
      <c r="AG204">
        <v>34.843488000000001</v>
      </c>
      <c r="AH204">
        <v>31.710464999999999</v>
      </c>
      <c r="AI204">
        <v>30.287673999999999</v>
      </c>
      <c r="AJ204">
        <f t="shared" si="20"/>
        <v>35.801966999999998</v>
      </c>
    </row>
    <row r="205" spans="1:36" x14ac:dyDescent="0.25">
      <c r="A205" s="1">
        <f t="shared" si="16"/>
        <v>40837</v>
      </c>
      <c r="B205">
        <f t="shared" si="17"/>
        <v>2011</v>
      </c>
      <c r="C205">
        <f t="shared" si="18"/>
        <v>10</v>
      </c>
      <c r="D205">
        <f t="shared" si="19"/>
        <v>21</v>
      </c>
      <c r="E205">
        <v>20111021</v>
      </c>
      <c r="F205">
        <v>34497125</v>
      </c>
      <c r="G205" t="s">
        <v>0</v>
      </c>
      <c r="L205">
        <v>30.078140000000001</v>
      </c>
      <c r="M205">
        <v>30.028836999999999</v>
      </c>
      <c r="N205">
        <v>29.206744</v>
      </c>
      <c r="O205">
        <v>29.166512000000001</v>
      </c>
      <c r="P205">
        <v>29.835581000000001</v>
      </c>
      <c r="Q205">
        <v>31.971627999999999</v>
      </c>
      <c r="R205">
        <v>41.064883999999999</v>
      </c>
      <c r="S205">
        <v>46.13814</v>
      </c>
      <c r="T205">
        <v>41.324418999999999</v>
      </c>
      <c r="U205">
        <v>39.688139999999997</v>
      </c>
      <c r="V205">
        <v>40.439767000000003</v>
      </c>
      <c r="W205">
        <v>40.128605</v>
      </c>
      <c r="X205">
        <v>38.641395000000003</v>
      </c>
      <c r="Y205">
        <v>36.895814000000001</v>
      </c>
      <c r="Z205">
        <v>36.498604999999998</v>
      </c>
      <c r="AA205">
        <v>34.641860000000001</v>
      </c>
      <c r="AB205">
        <v>34.241394999999997</v>
      </c>
      <c r="AC205">
        <v>34.349302000000002</v>
      </c>
      <c r="AD205">
        <v>41.549534999999999</v>
      </c>
      <c r="AE205">
        <v>41.685814000000001</v>
      </c>
      <c r="AF205">
        <v>37.768836999999998</v>
      </c>
      <c r="AG205">
        <v>34.108372000000003</v>
      </c>
      <c r="AH205">
        <v>33.060698000000002</v>
      </c>
      <c r="AI205">
        <v>31.193487999999999</v>
      </c>
      <c r="AJ205">
        <f t="shared" si="20"/>
        <v>35.987771333333335</v>
      </c>
    </row>
    <row r="206" spans="1:36" x14ac:dyDescent="0.25">
      <c r="A206" s="1">
        <f t="shared" si="16"/>
        <v>40838</v>
      </c>
      <c r="B206">
        <f t="shared" si="17"/>
        <v>2011</v>
      </c>
      <c r="C206">
        <f t="shared" si="18"/>
        <v>10</v>
      </c>
      <c r="D206">
        <f t="shared" si="19"/>
        <v>22</v>
      </c>
      <c r="E206">
        <v>20111022</v>
      </c>
      <c r="F206">
        <v>34497125</v>
      </c>
      <c r="G206" t="s">
        <v>0</v>
      </c>
      <c r="L206">
        <v>30.666046999999999</v>
      </c>
      <c r="M206">
        <v>30.080929999999999</v>
      </c>
      <c r="N206">
        <v>29.819534999999998</v>
      </c>
      <c r="O206">
        <v>29.559301999999999</v>
      </c>
      <c r="P206">
        <v>29.407442</v>
      </c>
      <c r="Q206">
        <v>30.054651</v>
      </c>
      <c r="R206">
        <v>31.855349</v>
      </c>
      <c r="S206">
        <v>32.094650999999999</v>
      </c>
      <c r="T206">
        <v>34.570233000000002</v>
      </c>
      <c r="U206">
        <v>37.244650999999998</v>
      </c>
      <c r="V206">
        <v>34.614418999999998</v>
      </c>
      <c r="W206">
        <v>33.431628000000003</v>
      </c>
      <c r="X206">
        <v>32.809302000000002</v>
      </c>
      <c r="Y206">
        <v>32.132790999999997</v>
      </c>
      <c r="Z206">
        <v>30.816977000000001</v>
      </c>
      <c r="AA206">
        <v>30.58907</v>
      </c>
      <c r="AB206">
        <v>30.490465</v>
      </c>
      <c r="AC206">
        <v>30.889766999999999</v>
      </c>
      <c r="AD206">
        <v>39.173487999999999</v>
      </c>
      <c r="AE206">
        <v>40.675581000000001</v>
      </c>
      <c r="AF206">
        <v>35.411163000000002</v>
      </c>
      <c r="AG206">
        <v>33.270698000000003</v>
      </c>
      <c r="AH206">
        <v>31.226512</v>
      </c>
      <c r="AI206">
        <v>29.457208999999999</v>
      </c>
      <c r="AJ206">
        <f t="shared" si="20"/>
        <v>32.514244208333331</v>
      </c>
    </row>
    <row r="207" spans="1:36" x14ac:dyDescent="0.25">
      <c r="A207" s="1">
        <f t="shared" si="16"/>
        <v>40839</v>
      </c>
      <c r="B207">
        <f t="shared" si="17"/>
        <v>2011</v>
      </c>
      <c r="C207">
        <f t="shared" si="18"/>
        <v>10</v>
      </c>
      <c r="D207">
        <f t="shared" si="19"/>
        <v>23</v>
      </c>
      <c r="E207">
        <v>20111023</v>
      </c>
      <c r="F207">
        <v>34497125</v>
      </c>
      <c r="G207" t="s">
        <v>0</v>
      </c>
      <c r="L207">
        <v>29.685348999999999</v>
      </c>
      <c r="M207">
        <v>29.087441999999999</v>
      </c>
      <c r="N207">
        <v>28.893953</v>
      </c>
      <c r="O207">
        <v>28.608139999999999</v>
      </c>
      <c r="P207">
        <v>28.832093</v>
      </c>
      <c r="Q207">
        <v>29.166744000000001</v>
      </c>
      <c r="R207">
        <v>30.04814</v>
      </c>
      <c r="S207">
        <v>30.970233</v>
      </c>
      <c r="T207">
        <v>32.700000000000003</v>
      </c>
      <c r="U207">
        <v>33.287441999999999</v>
      </c>
      <c r="V207">
        <v>32.303023000000003</v>
      </c>
      <c r="W207">
        <v>31.792558</v>
      </c>
      <c r="X207">
        <v>31.280232999999999</v>
      </c>
      <c r="Y207">
        <v>31.049302000000001</v>
      </c>
      <c r="Z207">
        <v>30.333721000000001</v>
      </c>
      <c r="AA207">
        <v>30.29814</v>
      </c>
      <c r="AB207">
        <v>31.013721</v>
      </c>
      <c r="AC207">
        <v>32.007441999999998</v>
      </c>
      <c r="AD207">
        <v>43.253022999999999</v>
      </c>
      <c r="AE207">
        <v>42.372790999999999</v>
      </c>
      <c r="AF207">
        <v>39.359302</v>
      </c>
      <c r="AG207">
        <v>34.312558000000003</v>
      </c>
      <c r="AH207">
        <v>31.687906999999999</v>
      </c>
      <c r="AI207">
        <v>28.873023</v>
      </c>
      <c r="AJ207">
        <f t="shared" si="20"/>
        <v>32.134011666666659</v>
      </c>
    </row>
    <row r="208" spans="1:36" x14ac:dyDescent="0.25">
      <c r="A208" s="1">
        <f t="shared" si="16"/>
        <v>40840</v>
      </c>
      <c r="B208">
        <f t="shared" si="17"/>
        <v>2011</v>
      </c>
      <c r="C208">
        <f t="shared" si="18"/>
        <v>10</v>
      </c>
      <c r="D208">
        <f t="shared" si="19"/>
        <v>24</v>
      </c>
      <c r="E208">
        <v>20111024</v>
      </c>
      <c r="F208">
        <v>34497125</v>
      </c>
      <c r="G208" t="s">
        <v>0</v>
      </c>
      <c r="L208">
        <v>29.297442</v>
      </c>
      <c r="M208">
        <v>29.114419000000002</v>
      </c>
      <c r="N208">
        <v>28.412558000000001</v>
      </c>
      <c r="O208">
        <v>28.622558000000001</v>
      </c>
      <c r="P208">
        <v>29.727208999999998</v>
      </c>
      <c r="Q208">
        <v>31.93</v>
      </c>
      <c r="R208">
        <v>40.392325999999997</v>
      </c>
      <c r="S208">
        <v>43.033721</v>
      </c>
      <c r="T208">
        <v>38.022092999999998</v>
      </c>
      <c r="U208">
        <v>38.203721000000002</v>
      </c>
      <c r="V208">
        <v>41.256512000000001</v>
      </c>
      <c r="W208">
        <v>41.555349</v>
      </c>
      <c r="X208">
        <v>40.661628</v>
      </c>
      <c r="Y208">
        <v>40.420233000000003</v>
      </c>
      <c r="Z208">
        <v>37.425348999999997</v>
      </c>
      <c r="AA208">
        <v>36.299534999999999</v>
      </c>
      <c r="AB208">
        <v>36.173952999999997</v>
      </c>
      <c r="AC208">
        <v>36.625115999999998</v>
      </c>
      <c r="AD208">
        <v>48.07</v>
      </c>
      <c r="AE208">
        <v>53.8</v>
      </c>
      <c r="AF208">
        <v>45.393256000000001</v>
      </c>
      <c r="AG208">
        <v>37.71</v>
      </c>
      <c r="AH208">
        <v>32.862093000000002</v>
      </c>
      <c r="AI208">
        <v>31.280698000000001</v>
      </c>
      <c r="AJ208">
        <f t="shared" si="20"/>
        <v>37.345407041666668</v>
      </c>
    </row>
    <row r="209" spans="1:36" x14ac:dyDescent="0.25">
      <c r="A209" s="1">
        <f t="shared" si="16"/>
        <v>40841</v>
      </c>
      <c r="B209">
        <f t="shared" si="17"/>
        <v>2011</v>
      </c>
      <c r="C209">
        <f t="shared" si="18"/>
        <v>10</v>
      </c>
      <c r="D209">
        <f t="shared" si="19"/>
        <v>25</v>
      </c>
      <c r="E209">
        <v>20111025</v>
      </c>
      <c r="F209">
        <v>34497125</v>
      </c>
      <c r="G209" t="s">
        <v>0</v>
      </c>
      <c r="L209">
        <v>30.244419000000001</v>
      </c>
      <c r="M209">
        <v>29.957674000000001</v>
      </c>
      <c r="N209">
        <v>29.610465000000001</v>
      </c>
      <c r="O209">
        <v>29.569302</v>
      </c>
      <c r="P209">
        <v>29.872790999999999</v>
      </c>
      <c r="Q209">
        <v>32.179302</v>
      </c>
      <c r="R209">
        <v>41.124186000000002</v>
      </c>
      <c r="S209">
        <v>46.730930000000001</v>
      </c>
      <c r="T209">
        <v>41.916279000000003</v>
      </c>
      <c r="U209">
        <v>40.450000000000003</v>
      </c>
      <c r="V209">
        <v>40.642558000000001</v>
      </c>
      <c r="W209">
        <v>40.049767000000003</v>
      </c>
      <c r="X209">
        <v>39.343721000000002</v>
      </c>
      <c r="Y209">
        <v>38.101394999999997</v>
      </c>
      <c r="Z209">
        <v>36.386046999999998</v>
      </c>
      <c r="AA209">
        <v>35.117907000000002</v>
      </c>
      <c r="AB209">
        <v>34.749070000000003</v>
      </c>
      <c r="AC209">
        <v>35.196744000000002</v>
      </c>
      <c r="AD209">
        <v>42.546278999999998</v>
      </c>
      <c r="AE209">
        <v>43.893720999999999</v>
      </c>
      <c r="AF209">
        <v>39.859302</v>
      </c>
      <c r="AG209">
        <v>35.673023000000001</v>
      </c>
      <c r="AH209">
        <v>32.016976999999997</v>
      </c>
      <c r="AI209">
        <v>30.147442000000002</v>
      </c>
      <c r="AJ209">
        <f t="shared" si="20"/>
        <v>36.474137541666664</v>
      </c>
    </row>
    <row r="210" spans="1:36" x14ac:dyDescent="0.25">
      <c r="A210" s="1">
        <f t="shared" si="16"/>
        <v>40842</v>
      </c>
      <c r="B210">
        <f t="shared" si="17"/>
        <v>2011</v>
      </c>
      <c r="C210">
        <f t="shared" si="18"/>
        <v>10</v>
      </c>
      <c r="D210">
        <f t="shared" si="19"/>
        <v>26</v>
      </c>
      <c r="E210">
        <v>20111026</v>
      </c>
      <c r="F210">
        <v>34497125</v>
      </c>
      <c r="G210" t="s">
        <v>0</v>
      </c>
      <c r="L210">
        <v>29.392326000000001</v>
      </c>
      <c r="M210">
        <v>29.398837</v>
      </c>
      <c r="N210">
        <v>28.786511999999998</v>
      </c>
      <c r="O210">
        <v>28.609535000000001</v>
      </c>
      <c r="P210">
        <v>28.903721000000001</v>
      </c>
      <c r="Q210">
        <v>31.087674</v>
      </c>
      <c r="R210">
        <v>40.327674000000002</v>
      </c>
      <c r="S210">
        <v>44.583488000000003</v>
      </c>
      <c r="T210">
        <v>41.968837000000001</v>
      </c>
      <c r="U210">
        <v>42.084651000000001</v>
      </c>
      <c r="V210">
        <v>44.015813999999999</v>
      </c>
      <c r="W210">
        <v>42.286512000000002</v>
      </c>
      <c r="X210">
        <v>41.875349</v>
      </c>
      <c r="Y210">
        <v>41.506047000000002</v>
      </c>
      <c r="Z210">
        <v>39.075814000000001</v>
      </c>
      <c r="AA210">
        <v>36.764651000000001</v>
      </c>
      <c r="AB210">
        <v>36.528371999999997</v>
      </c>
      <c r="AC210">
        <v>39.140698</v>
      </c>
      <c r="AD210">
        <v>53.579535</v>
      </c>
      <c r="AE210">
        <v>59.203023000000002</v>
      </c>
      <c r="AF210">
        <v>44.242558000000002</v>
      </c>
      <c r="AG210">
        <v>37.073953000000003</v>
      </c>
      <c r="AH210">
        <v>32.268140000000002</v>
      </c>
      <c r="AI210">
        <v>29.482790999999999</v>
      </c>
      <c r="AJ210">
        <f t="shared" si="20"/>
        <v>38.424438000000002</v>
      </c>
    </row>
    <row r="211" spans="1:36" x14ac:dyDescent="0.25">
      <c r="A211" s="1">
        <f t="shared" si="16"/>
        <v>40843</v>
      </c>
      <c r="B211">
        <f t="shared" si="17"/>
        <v>2011</v>
      </c>
      <c r="C211">
        <f t="shared" si="18"/>
        <v>10</v>
      </c>
      <c r="D211">
        <f t="shared" si="19"/>
        <v>27</v>
      </c>
      <c r="E211">
        <v>20111027</v>
      </c>
      <c r="F211">
        <v>34497125</v>
      </c>
      <c r="G211" t="s">
        <v>0</v>
      </c>
      <c r="L211">
        <v>28.773488</v>
      </c>
      <c r="M211">
        <v>28.381627999999999</v>
      </c>
      <c r="N211">
        <v>27.758604999999999</v>
      </c>
      <c r="O211">
        <v>27.456744</v>
      </c>
      <c r="P211">
        <v>28.242557999999999</v>
      </c>
      <c r="Q211">
        <v>29.934650999999999</v>
      </c>
      <c r="R211">
        <v>37.019534999999998</v>
      </c>
      <c r="S211">
        <v>43.839302000000004</v>
      </c>
      <c r="T211">
        <v>40.637442</v>
      </c>
      <c r="U211">
        <v>40.296278999999998</v>
      </c>
      <c r="V211">
        <v>41.940465000000003</v>
      </c>
      <c r="W211">
        <v>40.946976999999997</v>
      </c>
      <c r="X211">
        <v>39.968604999999997</v>
      </c>
      <c r="Y211">
        <v>39.074418999999999</v>
      </c>
      <c r="Z211">
        <v>37.846279000000003</v>
      </c>
      <c r="AA211">
        <v>35.726743999999997</v>
      </c>
      <c r="AB211">
        <v>35.955348999999998</v>
      </c>
      <c r="AC211">
        <v>37.243023000000001</v>
      </c>
      <c r="AD211">
        <v>49.273256000000003</v>
      </c>
      <c r="AE211">
        <v>54.136977000000002</v>
      </c>
      <c r="AF211">
        <v>46.468604999999997</v>
      </c>
      <c r="AG211">
        <v>38.133256000000003</v>
      </c>
      <c r="AH211">
        <v>32.900464999999997</v>
      </c>
      <c r="AI211">
        <v>30.731628000000001</v>
      </c>
      <c r="AJ211">
        <f t="shared" si="20"/>
        <v>37.19526166666666</v>
      </c>
    </row>
    <row r="212" spans="1:36" x14ac:dyDescent="0.25">
      <c r="A212" s="1">
        <f t="shared" si="16"/>
        <v>40844</v>
      </c>
      <c r="B212">
        <f t="shared" si="17"/>
        <v>2011</v>
      </c>
      <c r="C212">
        <f t="shared" si="18"/>
        <v>10</v>
      </c>
      <c r="D212">
        <f t="shared" si="19"/>
        <v>28</v>
      </c>
      <c r="E212">
        <v>20111028</v>
      </c>
      <c r="F212">
        <v>34497125</v>
      </c>
      <c r="G212" t="s">
        <v>0</v>
      </c>
      <c r="L212">
        <v>30.711860000000001</v>
      </c>
      <c r="M212">
        <v>30.703256</v>
      </c>
      <c r="N212">
        <v>30.191163</v>
      </c>
      <c r="O212">
        <v>29.702558</v>
      </c>
      <c r="P212">
        <v>30.389766999999999</v>
      </c>
      <c r="Q212">
        <v>33.013720999999997</v>
      </c>
      <c r="R212">
        <v>44.228605000000002</v>
      </c>
      <c r="S212">
        <v>53.535348999999997</v>
      </c>
      <c r="T212">
        <v>43.519767000000002</v>
      </c>
      <c r="U212">
        <v>41.437907000000003</v>
      </c>
      <c r="V212">
        <v>41.397441999999998</v>
      </c>
      <c r="W212">
        <v>38.368605000000002</v>
      </c>
      <c r="X212">
        <v>35.493023000000001</v>
      </c>
      <c r="Y212">
        <v>34.153720999999997</v>
      </c>
      <c r="Z212">
        <v>32.829301999999998</v>
      </c>
      <c r="AA212">
        <v>32.379069999999999</v>
      </c>
      <c r="AB212">
        <v>32.652326000000002</v>
      </c>
      <c r="AC212">
        <v>33.032791000000003</v>
      </c>
      <c r="AD212">
        <v>39.981628000000001</v>
      </c>
      <c r="AE212">
        <v>39.131627999999999</v>
      </c>
      <c r="AF212">
        <v>38.561163000000001</v>
      </c>
      <c r="AG212">
        <v>35.205813999999997</v>
      </c>
      <c r="AH212">
        <v>33.776279000000002</v>
      </c>
      <c r="AI212">
        <v>32.145116000000002</v>
      </c>
      <c r="AJ212">
        <f t="shared" si="20"/>
        <v>36.105910874999999</v>
      </c>
    </row>
    <row r="213" spans="1:36" x14ac:dyDescent="0.25">
      <c r="A213" s="1">
        <f t="shared" si="16"/>
        <v>40845</v>
      </c>
      <c r="B213">
        <f t="shared" si="17"/>
        <v>2011</v>
      </c>
      <c r="C213">
        <f t="shared" si="18"/>
        <v>10</v>
      </c>
      <c r="D213">
        <f t="shared" si="19"/>
        <v>29</v>
      </c>
      <c r="E213">
        <v>20111029</v>
      </c>
      <c r="F213">
        <v>34497125</v>
      </c>
      <c r="G213" t="s">
        <v>0</v>
      </c>
      <c r="L213">
        <v>32.858837000000001</v>
      </c>
      <c r="M213">
        <v>32.841394999999999</v>
      </c>
      <c r="N213">
        <v>31.929535000000001</v>
      </c>
      <c r="O213">
        <v>31.655581000000002</v>
      </c>
      <c r="P213">
        <v>31.370698000000001</v>
      </c>
      <c r="Q213">
        <v>31.687442000000001</v>
      </c>
      <c r="R213">
        <v>33.182558</v>
      </c>
      <c r="S213">
        <v>35.936512</v>
      </c>
      <c r="T213">
        <v>43.350233000000003</v>
      </c>
      <c r="U213">
        <v>45.577209000000003</v>
      </c>
      <c r="V213">
        <v>43.787441999999999</v>
      </c>
      <c r="W213">
        <v>42.177906999999998</v>
      </c>
      <c r="X213">
        <v>39.905349000000001</v>
      </c>
      <c r="Y213">
        <v>38.198371999999999</v>
      </c>
      <c r="Z213">
        <v>35.844650999999999</v>
      </c>
      <c r="AA213">
        <v>35.493952999999998</v>
      </c>
      <c r="AB213">
        <v>36.09093</v>
      </c>
      <c r="AC213">
        <v>37.923721</v>
      </c>
      <c r="AD213">
        <v>46.137673999999997</v>
      </c>
      <c r="AE213">
        <v>47.696278999999997</v>
      </c>
      <c r="AF213">
        <v>45.010697999999998</v>
      </c>
      <c r="AG213">
        <v>42.107441999999999</v>
      </c>
      <c r="AH213">
        <v>35.935116000000001</v>
      </c>
      <c r="AI213">
        <v>34.372326000000001</v>
      </c>
      <c r="AJ213">
        <f t="shared" si="20"/>
        <v>37.961327500000003</v>
      </c>
    </row>
    <row r="214" spans="1:36" x14ac:dyDescent="0.25">
      <c r="A214" s="1">
        <f t="shared" si="16"/>
        <v>40846</v>
      </c>
      <c r="B214">
        <f t="shared" si="17"/>
        <v>2011</v>
      </c>
      <c r="C214">
        <f t="shared" si="18"/>
        <v>10</v>
      </c>
      <c r="D214">
        <f t="shared" si="19"/>
        <v>30</v>
      </c>
      <c r="E214">
        <v>20111030</v>
      </c>
      <c r="F214">
        <v>34497125</v>
      </c>
      <c r="G214" t="s">
        <v>0</v>
      </c>
      <c r="L214">
        <v>33.746977000000001</v>
      </c>
      <c r="M214">
        <v>33.346046999999999</v>
      </c>
      <c r="N214">
        <v>32.023721000000002</v>
      </c>
      <c r="O214">
        <v>31.998139999999999</v>
      </c>
      <c r="P214">
        <v>31.742791</v>
      </c>
      <c r="Q214">
        <v>32.178372000000003</v>
      </c>
      <c r="R214">
        <v>32.988836999999997</v>
      </c>
      <c r="S214">
        <v>36.940930000000002</v>
      </c>
      <c r="T214">
        <v>37.150697999999998</v>
      </c>
      <c r="U214">
        <v>35.827674000000002</v>
      </c>
      <c r="V214">
        <v>33.107441999999999</v>
      </c>
      <c r="W214">
        <v>31.424419</v>
      </c>
      <c r="X214">
        <v>30.326046999999999</v>
      </c>
      <c r="Y214">
        <v>29.848604999999999</v>
      </c>
      <c r="Z214">
        <v>29.206976999999998</v>
      </c>
      <c r="AA214">
        <v>29.059069999999998</v>
      </c>
      <c r="AB214">
        <v>29.925813999999999</v>
      </c>
      <c r="AC214">
        <v>31.332093</v>
      </c>
      <c r="AD214">
        <v>35.523256000000003</v>
      </c>
      <c r="AE214">
        <v>39.65</v>
      </c>
      <c r="AF214">
        <v>37.238836999999997</v>
      </c>
      <c r="AG214">
        <v>34.958837000000003</v>
      </c>
      <c r="AH214">
        <v>33.076743999999998</v>
      </c>
      <c r="AI214">
        <v>31.526744000000001</v>
      </c>
      <c r="AJ214">
        <f t="shared" si="20"/>
        <v>33.089544666666661</v>
      </c>
    </row>
    <row r="215" spans="1:36" x14ac:dyDescent="0.25">
      <c r="A215" s="1">
        <f t="shared" si="16"/>
        <v>40847</v>
      </c>
      <c r="B215">
        <f t="shared" si="17"/>
        <v>2011</v>
      </c>
      <c r="C215">
        <f t="shared" si="18"/>
        <v>10</v>
      </c>
      <c r="D215">
        <f t="shared" si="19"/>
        <v>31</v>
      </c>
      <c r="E215">
        <v>20111031</v>
      </c>
      <c r="F215">
        <v>34497125</v>
      </c>
      <c r="G215" t="s">
        <v>0</v>
      </c>
      <c r="L215">
        <v>29.534185999999998</v>
      </c>
      <c r="M215">
        <v>29.925581000000001</v>
      </c>
      <c r="N215">
        <v>29.820233000000002</v>
      </c>
      <c r="O215">
        <v>30.245349000000001</v>
      </c>
      <c r="P215">
        <v>30.060233</v>
      </c>
      <c r="Q215">
        <v>35.016047</v>
      </c>
      <c r="R215">
        <v>51.593952999999999</v>
      </c>
      <c r="S215">
        <v>60.671627999999998</v>
      </c>
      <c r="T215">
        <v>53.107674000000003</v>
      </c>
      <c r="U215">
        <v>49.999302</v>
      </c>
      <c r="V215">
        <v>43.296743999999997</v>
      </c>
      <c r="W215">
        <v>42.679070000000003</v>
      </c>
      <c r="X215">
        <v>40.046743999999997</v>
      </c>
      <c r="Y215">
        <v>37.817208999999998</v>
      </c>
      <c r="Z215">
        <v>35.974186000000003</v>
      </c>
      <c r="AA215">
        <v>34.290697999999999</v>
      </c>
      <c r="AB215">
        <v>33.634884</v>
      </c>
      <c r="AC215">
        <v>34.987442000000001</v>
      </c>
      <c r="AD215">
        <v>39.183720999999998</v>
      </c>
      <c r="AE215">
        <v>43.491860000000003</v>
      </c>
      <c r="AF215">
        <v>42.305580999999997</v>
      </c>
      <c r="AG215">
        <v>38.555349</v>
      </c>
      <c r="AH215">
        <v>34.573256000000001</v>
      </c>
      <c r="AI215">
        <v>31.457674000000001</v>
      </c>
      <c r="AJ215">
        <f t="shared" si="20"/>
        <v>38.844525166666664</v>
      </c>
    </row>
    <row r="216" spans="1:36" x14ac:dyDescent="0.25">
      <c r="A216" s="1">
        <f t="shared" si="16"/>
        <v>40848</v>
      </c>
      <c r="B216">
        <f t="shared" si="17"/>
        <v>2011</v>
      </c>
      <c r="C216">
        <f t="shared" si="18"/>
        <v>11</v>
      </c>
      <c r="D216">
        <f t="shared" si="19"/>
        <v>1</v>
      </c>
      <c r="E216">
        <v>20111101</v>
      </c>
      <c r="F216">
        <v>34497125</v>
      </c>
      <c r="G216" t="s">
        <v>0</v>
      </c>
      <c r="L216">
        <v>31.371860000000002</v>
      </c>
      <c r="M216">
        <v>31.621860000000002</v>
      </c>
      <c r="N216">
        <v>31.632791000000001</v>
      </c>
      <c r="O216">
        <v>31.446977</v>
      </c>
      <c r="P216">
        <v>31.279534999999999</v>
      </c>
      <c r="Q216">
        <v>32.772092999999998</v>
      </c>
      <c r="R216">
        <v>40.862791000000001</v>
      </c>
      <c r="S216">
        <v>55.897674000000002</v>
      </c>
      <c r="T216">
        <v>47.005116000000001</v>
      </c>
      <c r="U216">
        <v>41.910232999999998</v>
      </c>
      <c r="V216">
        <v>40.859535000000001</v>
      </c>
      <c r="W216">
        <v>39.446976999999997</v>
      </c>
      <c r="X216">
        <v>37.467906999999997</v>
      </c>
      <c r="Y216">
        <v>36.192791</v>
      </c>
      <c r="Z216">
        <v>34.750233000000001</v>
      </c>
      <c r="AA216">
        <v>34.265580999999997</v>
      </c>
      <c r="AB216">
        <v>34.144185999999998</v>
      </c>
      <c r="AC216">
        <v>35.578139999999998</v>
      </c>
      <c r="AD216">
        <v>39.799534999999999</v>
      </c>
      <c r="AE216">
        <v>41.691859999999998</v>
      </c>
      <c r="AF216">
        <v>39.805580999999997</v>
      </c>
      <c r="AG216">
        <v>35.984186000000001</v>
      </c>
      <c r="AH216">
        <v>33.357906999999997</v>
      </c>
      <c r="AI216">
        <v>30.696511999999998</v>
      </c>
      <c r="AJ216">
        <f t="shared" si="20"/>
        <v>37.076744208333324</v>
      </c>
    </row>
    <row r="217" spans="1:36" x14ac:dyDescent="0.25">
      <c r="A217" s="1">
        <f t="shared" si="16"/>
        <v>40849</v>
      </c>
      <c r="B217">
        <f t="shared" si="17"/>
        <v>2011</v>
      </c>
      <c r="C217">
        <f t="shared" si="18"/>
        <v>11</v>
      </c>
      <c r="D217">
        <f t="shared" si="19"/>
        <v>2</v>
      </c>
      <c r="E217">
        <v>20111102</v>
      </c>
      <c r="F217">
        <v>34497125</v>
      </c>
      <c r="G217" t="s">
        <v>0</v>
      </c>
      <c r="L217">
        <v>30.162790999999999</v>
      </c>
      <c r="M217">
        <v>30.132325999999999</v>
      </c>
      <c r="N217">
        <v>30.890930000000001</v>
      </c>
      <c r="O217">
        <v>30.878605</v>
      </c>
      <c r="P217">
        <v>30.92</v>
      </c>
      <c r="Q217">
        <v>32.024650999999999</v>
      </c>
      <c r="R217">
        <v>43.746744</v>
      </c>
      <c r="S217">
        <v>65.679766999999998</v>
      </c>
      <c r="T217">
        <v>48.414186000000001</v>
      </c>
      <c r="U217">
        <v>43.966743999999998</v>
      </c>
      <c r="V217">
        <v>42.582093</v>
      </c>
      <c r="W217">
        <v>39.119534999999999</v>
      </c>
      <c r="X217">
        <v>37.374884000000002</v>
      </c>
      <c r="Y217">
        <v>36.453488</v>
      </c>
      <c r="Z217">
        <v>34.910697999999996</v>
      </c>
      <c r="AA217">
        <v>34.224418999999997</v>
      </c>
      <c r="AB217">
        <v>34.211627999999997</v>
      </c>
      <c r="AC217">
        <v>36.238836999999997</v>
      </c>
      <c r="AD217">
        <v>43.888837000000002</v>
      </c>
      <c r="AE217">
        <v>43.882558000000003</v>
      </c>
      <c r="AF217">
        <v>40.792093000000001</v>
      </c>
      <c r="AG217">
        <v>37.544186000000003</v>
      </c>
      <c r="AH217">
        <v>33.710233000000002</v>
      </c>
      <c r="AI217">
        <v>30.425115999999999</v>
      </c>
      <c r="AJ217">
        <f t="shared" si="20"/>
        <v>38.00730620833334</v>
      </c>
    </row>
    <row r="218" spans="1:36" x14ac:dyDescent="0.25">
      <c r="A218" s="1">
        <f t="shared" si="16"/>
        <v>40850</v>
      </c>
      <c r="B218">
        <f t="shared" si="17"/>
        <v>2011</v>
      </c>
      <c r="C218">
        <f t="shared" si="18"/>
        <v>11</v>
      </c>
      <c r="D218">
        <f t="shared" si="19"/>
        <v>3</v>
      </c>
      <c r="E218">
        <v>20111103</v>
      </c>
      <c r="F218">
        <v>34497125</v>
      </c>
      <c r="G218" t="s">
        <v>0</v>
      </c>
      <c r="L218">
        <v>31.802790999999999</v>
      </c>
      <c r="M218">
        <v>31.758604999999999</v>
      </c>
      <c r="N218">
        <v>31.735814000000001</v>
      </c>
      <c r="O218">
        <v>31.672557999999999</v>
      </c>
      <c r="P218">
        <v>31.748372</v>
      </c>
      <c r="Q218">
        <v>33.947209000000001</v>
      </c>
      <c r="R218">
        <v>48.135348999999998</v>
      </c>
      <c r="S218">
        <v>63.216279</v>
      </c>
      <c r="T218">
        <v>46.994650999999998</v>
      </c>
      <c r="U218">
        <v>42.659301999999997</v>
      </c>
      <c r="V218">
        <v>43.167442000000001</v>
      </c>
      <c r="W218">
        <v>40.597673999999998</v>
      </c>
      <c r="X218">
        <v>38.400233</v>
      </c>
      <c r="Y218">
        <v>37.143720999999999</v>
      </c>
      <c r="Z218">
        <v>35.829766999999997</v>
      </c>
      <c r="AA218">
        <v>35.405580999999998</v>
      </c>
      <c r="AB218">
        <v>35.482092999999999</v>
      </c>
      <c r="AC218">
        <v>37.324185999999997</v>
      </c>
      <c r="AD218">
        <v>49.141627999999997</v>
      </c>
      <c r="AE218">
        <v>49.215581</v>
      </c>
      <c r="AF218">
        <v>45.075581</v>
      </c>
      <c r="AG218">
        <v>39.495348999999997</v>
      </c>
      <c r="AH218">
        <v>33.976278999999998</v>
      </c>
      <c r="AI218">
        <v>31.272093000000002</v>
      </c>
      <c r="AJ218">
        <f t="shared" si="20"/>
        <v>39.383255749999996</v>
      </c>
    </row>
    <row r="219" spans="1:36" x14ac:dyDescent="0.25">
      <c r="A219" s="1">
        <f t="shared" si="16"/>
        <v>40851</v>
      </c>
      <c r="B219">
        <f t="shared" si="17"/>
        <v>2011</v>
      </c>
      <c r="C219">
        <f t="shared" si="18"/>
        <v>11</v>
      </c>
      <c r="D219">
        <f t="shared" si="19"/>
        <v>4</v>
      </c>
      <c r="E219">
        <v>20111104</v>
      </c>
      <c r="F219">
        <v>34497125</v>
      </c>
      <c r="G219" t="s">
        <v>0</v>
      </c>
      <c r="L219">
        <v>31.240697999999998</v>
      </c>
      <c r="M219">
        <v>30.813953000000001</v>
      </c>
      <c r="N219">
        <v>30.909302</v>
      </c>
      <c r="O219">
        <v>31.195115999999999</v>
      </c>
      <c r="P219">
        <v>31.26</v>
      </c>
      <c r="Q219">
        <v>33.035581000000001</v>
      </c>
      <c r="R219">
        <v>41.954650999999998</v>
      </c>
      <c r="S219">
        <v>49.245581000000001</v>
      </c>
      <c r="T219">
        <v>46.631627999999999</v>
      </c>
      <c r="U219">
        <v>43.685580999999999</v>
      </c>
      <c r="V219">
        <v>42.384650999999998</v>
      </c>
      <c r="W219">
        <v>42.094884</v>
      </c>
      <c r="X219">
        <v>39.792791000000001</v>
      </c>
      <c r="Y219">
        <v>38.763022999999997</v>
      </c>
      <c r="Z219">
        <v>36.678604999999997</v>
      </c>
      <c r="AA219">
        <v>35.564185999999999</v>
      </c>
      <c r="AB219">
        <v>35.655116</v>
      </c>
      <c r="AC219">
        <v>37.322558000000001</v>
      </c>
      <c r="AD219">
        <v>44.293720999999998</v>
      </c>
      <c r="AE219">
        <v>45.400233</v>
      </c>
      <c r="AF219">
        <v>41.023721000000002</v>
      </c>
      <c r="AG219">
        <v>38.536743999999999</v>
      </c>
      <c r="AH219">
        <v>35.086744000000003</v>
      </c>
      <c r="AI219">
        <v>33.200698000000003</v>
      </c>
      <c r="AJ219">
        <f t="shared" si="20"/>
        <v>38.157073583333329</v>
      </c>
    </row>
    <row r="220" spans="1:36" x14ac:dyDescent="0.25">
      <c r="A220" s="1">
        <f t="shared" si="16"/>
        <v>40852</v>
      </c>
      <c r="B220">
        <f t="shared" si="17"/>
        <v>2011</v>
      </c>
      <c r="C220">
        <f t="shared" si="18"/>
        <v>11</v>
      </c>
      <c r="D220">
        <f t="shared" si="19"/>
        <v>5</v>
      </c>
      <c r="E220">
        <v>20111105</v>
      </c>
      <c r="F220">
        <v>34497125</v>
      </c>
      <c r="G220" t="s">
        <v>0</v>
      </c>
      <c r="L220">
        <v>34.639069999999997</v>
      </c>
      <c r="M220">
        <v>34.416279000000003</v>
      </c>
      <c r="N220">
        <v>34.582557999999999</v>
      </c>
      <c r="O220">
        <v>34.456977000000002</v>
      </c>
      <c r="P220">
        <v>34.223255999999999</v>
      </c>
      <c r="Q220">
        <v>34.891395000000003</v>
      </c>
      <c r="R220">
        <v>35.989534999999997</v>
      </c>
      <c r="S220">
        <v>45.871395</v>
      </c>
      <c r="T220">
        <v>47.357208999999997</v>
      </c>
      <c r="U220">
        <v>46.54907</v>
      </c>
      <c r="V220">
        <v>45.166046999999999</v>
      </c>
      <c r="W220">
        <v>40.126744000000002</v>
      </c>
      <c r="X220">
        <v>36.577907000000003</v>
      </c>
      <c r="Y220">
        <v>34.700232999999997</v>
      </c>
      <c r="Z220">
        <v>34.301628000000001</v>
      </c>
      <c r="AA220">
        <v>34.116047000000002</v>
      </c>
      <c r="AB220">
        <v>34.432791000000002</v>
      </c>
      <c r="AC220">
        <v>35.992092999999997</v>
      </c>
      <c r="AD220">
        <v>41.926743999999999</v>
      </c>
      <c r="AE220">
        <v>41.239069999999998</v>
      </c>
      <c r="AF220">
        <v>38.114418999999998</v>
      </c>
      <c r="AG220">
        <v>36.707673999999997</v>
      </c>
      <c r="AH220">
        <v>34.105348999999997</v>
      </c>
      <c r="AI220">
        <v>32.606046999999997</v>
      </c>
      <c r="AJ220">
        <f t="shared" si="20"/>
        <v>37.628730708333329</v>
      </c>
    </row>
    <row r="221" spans="1:36" x14ac:dyDescent="0.25">
      <c r="A221" s="1">
        <f t="shared" si="16"/>
        <v>40853</v>
      </c>
      <c r="B221">
        <f t="shared" si="17"/>
        <v>2011</v>
      </c>
      <c r="C221">
        <f t="shared" si="18"/>
        <v>11</v>
      </c>
      <c r="D221">
        <f t="shared" si="19"/>
        <v>6</v>
      </c>
      <c r="E221">
        <v>20111106</v>
      </c>
      <c r="F221">
        <v>34497125</v>
      </c>
      <c r="G221" t="s">
        <v>0</v>
      </c>
      <c r="L221">
        <v>33.681162999999998</v>
      </c>
      <c r="M221">
        <v>32.473022999999998</v>
      </c>
      <c r="N221">
        <v>31.989767000000001</v>
      </c>
      <c r="O221">
        <v>32.390233000000002</v>
      </c>
      <c r="P221">
        <v>32.539301999999999</v>
      </c>
      <c r="Q221">
        <v>32.895581</v>
      </c>
      <c r="R221">
        <v>32.226278999999998</v>
      </c>
      <c r="S221">
        <v>32.83</v>
      </c>
      <c r="T221">
        <v>33.384884</v>
      </c>
      <c r="U221">
        <v>33.819766999999999</v>
      </c>
      <c r="V221">
        <v>34.347442000000001</v>
      </c>
      <c r="W221">
        <v>33.733721000000003</v>
      </c>
      <c r="X221">
        <v>32.756047000000002</v>
      </c>
      <c r="Y221">
        <v>31.75093</v>
      </c>
      <c r="Z221">
        <v>31.679535000000001</v>
      </c>
      <c r="AA221">
        <v>31.778604999999999</v>
      </c>
      <c r="AB221">
        <v>34.072558000000001</v>
      </c>
      <c r="AC221">
        <v>51.505580999999999</v>
      </c>
      <c r="AD221">
        <v>47.225814</v>
      </c>
      <c r="AE221">
        <v>36.877673999999999</v>
      </c>
      <c r="AF221">
        <v>36.607208999999997</v>
      </c>
      <c r="AG221">
        <v>34.804651</v>
      </c>
      <c r="AH221">
        <v>33.226278999999998</v>
      </c>
      <c r="AI221">
        <v>32.592557999999997</v>
      </c>
      <c r="AJ221">
        <f t="shared" si="20"/>
        <v>34.632858458333338</v>
      </c>
    </row>
    <row r="222" spans="1:36" x14ac:dyDescent="0.25">
      <c r="A222" s="1">
        <f t="shared" si="16"/>
        <v>40854</v>
      </c>
      <c r="B222">
        <f t="shared" si="17"/>
        <v>2011</v>
      </c>
      <c r="C222">
        <f t="shared" si="18"/>
        <v>11</v>
      </c>
      <c r="D222">
        <f t="shared" si="19"/>
        <v>7</v>
      </c>
      <c r="E222">
        <v>20111107</v>
      </c>
      <c r="F222">
        <v>34497125</v>
      </c>
      <c r="G222" t="s">
        <v>0</v>
      </c>
      <c r="L222">
        <v>31.963953</v>
      </c>
      <c r="M222">
        <v>31.899301999999999</v>
      </c>
      <c r="N222">
        <v>31.819302</v>
      </c>
      <c r="O222">
        <v>31.992791</v>
      </c>
      <c r="P222">
        <v>32.546047000000002</v>
      </c>
      <c r="Q222">
        <v>35.230930000000001</v>
      </c>
      <c r="R222">
        <v>42.748139999999999</v>
      </c>
      <c r="S222">
        <v>49.491627999999999</v>
      </c>
      <c r="T222">
        <v>42.042326000000003</v>
      </c>
      <c r="U222">
        <v>41.408140000000003</v>
      </c>
      <c r="V222">
        <v>41.932326000000003</v>
      </c>
      <c r="W222">
        <v>41.342557999999997</v>
      </c>
      <c r="X222">
        <v>41.453952999999998</v>
      </c>
      <c r="Y222">
        <v>39.948836999999997</v>
      </c>
      <c r="Z222">
        <v>37.488605</v>
      </c>
      <c r="AA222">
        <v>37.166977000000003</v>
      </c>
      <c r="AB222">
        <v>39.250464999999998</v>
      </c>
      <c r="AC222">
        <v>71.454419000000001</v>
      </c>
      <c r="AD222">
        <v>60.616743999999997</v>
      </c>
      <c r="AE222">
        <v>44.338140000000003</v>
      </c>
      <c r="AF222">
        <v>43.330233</v>
      </c>
      <c r="AG222">
        <v>39.180698</v>
      </c>
      <c r="AH222">
        <v>35.422325999999998</v>
      </c>
      <c r="AI222">
        <v>31.93186</v>
      </c>
      <c r="AJ222">
        <f t="shared" si="20"/>
        <v>40.666695833333335</v>
      </c>
    </row>
    <row r="223" spans="1:36" x14ac:dyDescent="0.25">
      <c r="A223" s="1">
        <f t="shared" si="16"/>
        <v>40855</v>
      </c>
      <c r="B223">
        <f t="shared" si="17"/>
        <v>2011</v>
      </c>
      <c r="C223">
        <f t="shared" si="18"/>
        <v>11</v>
      </c>
      <c r="D223">
        <f t="shared" si="19"/>
        <v>8</v>
      </c>
      <c r="E223">
        <v>20111108</v>
      </c>
      <c r="F223">
        <v>34497125</v>
      </c>
      <c r="G223" t="s">
        <v>0</v>
      </c>
      <c r="L223">
        <v>31.045349000000002</v>
      </c>
      <c r="M223">
        <v>30.715349</v>
      </c>
      <c r="N223">
        <v>29.850930000000002</v>
      </c>
      <c r="O223">
        <v>29.786977</v>
      </c>
      <c r="P223">
        <v>29.701395000000002</v>
      </c>
      <c r="Q223">
        <v>31.326744000000001</v>
      </c>
      <c r="R223">
        <v>37.035116000000002</v>
      </c>
      <c r="S223">
        <v>40.219070000000002</v>
      </c>
      <c r="T223">
        <v>39.455581000000002</v>
      </c>
      <c r="U223">
        <v>39.628371999999999</v>
      </c>
      <c r="V223">
        <v>41.221628000000003</v>
      </c>
      <c r="W223">
        <v>41.278371999999997</v>
      </c>
      <c r="X223">
        <v>39.629069999999999</v>
      </c>
      <c r="Y223">
        <v>39.859766999999998</v>
      </c>
      <c r="Z223">
        <v>37.20814</v>
      </c>
      <c r="AA223">
        <v>35.934651000000002</v>
      </c>
      <c r="AB223">
        <v>38.106279000000001</v>
      </c>
      <c r="AC223">
        <v>53.911859999999997</v>
      </c>
      <c r="AD223">
        <v>48.005580999999999</v>
      </c>
      <c r="AE223">
        <v>38.236744000000002</v>
      </c>
      <c r="AF223">
        <v>38.952558000000003</v>
      </c>
      <c r="AG223">
        <v>35.641395000000003</v>
      </c>
      <c r="AH223">
        <v>32.280698000000001</v>
      </c>
      <c r="AI223">
        <v>30.163022999999999</v>
      </c>
      <c r="AJ223">
        <f t="shared" si="20"/>
        <v>37.049777041666665</v>
      </c>
    </row>
    <row r="224" spans="1:36" x14ac:dyDescent="0.25">
      <c r="A224" s="1">
        <f t="shared" si="16"/>
        <v>40856</v>
      </c>
      <c r="B224">
        <f t="shared" si="17"/>
        <v>2011</v>
      </c>
      <c r="C224">
        <f t="shared" si="18"/>
        <v>11</v>
      </c>
      <c r="D224">
        <f t="shared" si="19"/>
        <v>9</v>
      </c>
      <c r="E224">
        <v>20111109</v>
      </c>
      <c r="F224">
        <v>34497125</v>
      </c>
      <c r="G224" t="s">
        <v>0</v>
      </c>
      <c r="L224">
        <v>29.145116000000002</v>
      </c>
      <c r="M224">
        <v>28.661860000000001</v>
      </c>
      <c r="N224">
        <v>28.719069999999999</v>
      </c>
      <c r="O224">
        <v>28.716047</v>
      </c>
      <c r="P224">
        <v>29.023952999999999</v>
      </c>
      <c r="Q224">
        <v>30.733720999999999</v>
      </c>
      <c r="R224">
        <v>36.264884000000002</v>
      </c>
      <c r="S224">
        <v>34.337907000000001</v>
      </c>
      <c r="T224">
        <v>33.728836999999999</v>
      </c>
      <c r="U224">
        <v>34.549999999999997</v>
      </c>
      <c r="V224">
        <v>34.513953000000001</v>
      </c>
      <c r="W224">
        <v>34.623023000000003</v>
      </c>
      <c r="X224">
        <v>34.327209000000003</v>
      </c>
      <c r="Y224">
        <v>34.415581000000003</v>
      </c>
      <c r="Z224">
        <v>33.306279000000004</v>
      </c>
      <c r="AA224">
        <v>32.834186000000003</v>
      </c>
      <c r="AB224">
        <v>33.629069999999999</v>
      </c>
      <c r="AC224">
        <v>53.331859999999999</v>
      </c>
      <c r="AD224">
        <v>39.532558000000002</v>
      </c>
      <c r="AE224">
        <v>35.367674000000001</v>
      </c>
      <c r="AF224">
        <v>35.095581000000003</v>
      </c>
      <c r="AG224">
        <v>33.209535000000002</v>
      </c>
      <c r="AH224">
        <v>31.286511999999998</v>
      </c>
      <c r="AI224">
        <v>29.159302</v>
      </c>
      <c r="AJ224">
        <f t="shared" si="20"/>
        <v>33.688071583333333</v>
      </c>
    </row>
    <row r="225" spans="1:36" x14ac:dyDescent="0.25">
      <c r="A225" s="1">
        <f t="shared" si="16"/>
        <v>40857</v>
      </c>
      <c r="B225">
        <f t="shared" si="17"/>
        <v>2011</v>
      </c>
      <c r="C225">
        <f t="shared" si="18"/>
        <v>11</v>
      </c>
      <c r="D225">
        <f t="shared" si="19"/>
        <v>10</v>
      </c>
      <c r="E225">
        <v>20111110</v>
      </c>
      <c r="F225">
        <v>34497125</v>
      </c>
      <c r="G225" t="s">
        <v>0</v>
      </c>
      <c r="L225">
        <v>28.789069999999999</v>
      </c>
      <c r="M225">
        <v>28.880697999999999</v>
      </c>
      <c r="N225">
        <v>28.628605</v>
      </c>
      <c r="O225">
        <v>28.712092999999999</v>
      </c>
      <c r="P225">
        <v>28.951163000000001</v>
      </c>
      <c r="Q225">
        <v>29.975349000000001</v>
      </c>
      <c r="R225">
        <v>37.849535000000003</v>
      </c>
      <c r="S225">
        <v>37.221395000000001</v>
      </c>
      <c r="T225">
        <v>36.503487999999997</v>
      </c>
      <c r="U225">
        <v>40.265813999999999</v>
      </c>
      <c r="V225">
        <v>38.893720999999999</v>
      </c>
      <c r="W225">
        <v>38.821860000000001</v>
      </c>
      <c r="X225">
        <v>37.264418999999997</v>
      </c>
      <c r="Y225">
        <v>36.068371999999997</v>
      </c>
      <c r="Z225">
        <v>34.957442</v>
      </c>
      <c r="AA225">
        <v>34.403488000000003</v>
      </c>
      <c r="AB225">
        <v>35.260697999999998</v>
      </c>
      <c r="AC225">
        <v>54.849767</v>
      </c>
      <c r="AD225">
        <v>50.849069999999998</v>
      </c>
      <c r="AE225">
        <v>44.185814000000001</v>
      </c>
      <c r="AF225">
        <v>45.769302000000003</v>
      </c>
      <c r="AG225">
        <v>37.785116000000002</v>
      </c>
      <c r="AH225">
        <v>36.067208999999998</v>
      </c>
      <c r="AI225">
        <v>31.590464999999998</v>
      </c>
      <c r="AJ225">
        <f t="shared" si="20"/>
        <v>36.772664708333345</v>
      </c>
    </row>
    <row r="226" spans="1:36" x14ac:dyDescent="0.25">
      <c r="A226" s="1">
        <f t="shared" si="16"/>
        <v>40858</v>
      </c>
      <c r="B226">
        <f t="shared" si="17"/>
        <v>2011</v>
      </c>
      <c r="C226">
        <f t="shared" si="18"/>
        <v>11</v>
      </c>
      <c r="D226">
        <f t="shared" si="19"/>
        <v>11</v>
      </c>
      <c r="E226">
        <v>20111111</v>
      </c>
      <c r="F226">
        <v>34497125</v>
      </c>
      <c r="G226" t="s">
        <v>0</v>
      </c>
      <c r="L226">
        <v>31.249302</v>
      </c>
      <c r="M226">
        <v>30.282791</v>
      </c>
      <c r="N226">
        <v>30.502092999999999</v>
      </c>
      <c r="O226">
        <v>30.655581000000002</v>
      </c>
      <c r="P226">
        <v>31.436046999999999</v>
      </c>
      <c r="Q226">
        <v>34.447209000000001</v>
      </c>
      <c r="R226">
        <v>43.776046999999998</v>
      </c>
      <c r="S226">
        <v>45.946047</v>
      </c>
      <c r="T226">
        <v>41.737209</v>
      </c>
      <c r="U226">
        <v>38.810698000000002</v>
      </c>
      <c r="V226">
        <v>37.934883999999997</v>
      </c>
      <c r="W226">
        <v>35.281162999999999</v>
      </c>
      <c r="X226">
        <v>34.234186000000001</v>
      </c>
      <c r="Y226">
        <v>32.953952999999998</v>
      </c>
      <c r="Z226">
        <v>31.967441999999998</v>
      </c>
      <c r="AA226">
        <v>31.841628</v>
      </c>
      <c r="AB226">
        <v>32.166744000000001</v>
      </c>
      <c r="AC226">
        <v>41.37</v>
      </c>
      <c r="AD226">
        <v>37.499766999999999</v>
      </c>
      <c r="AE226">
        <v>38.119534999999999</v>
      </c>
      <c r="AF226">
        <v>38.336744000000003</v>
      </c>
      <c r="AG226">
        <v>35.896279</v>
      </c>
      <c r="AH226">
        <v>32.912557999999997</v>
      </c>
      <c r="AI226">
        <v>31.834883999999999</v>
      </c>
      <c r="AJ226">
        <f t="shared" si="20"/>
        <v>35.466366291666667</v>
      </c>
    </row>
    <row r="227" spans="1:36" x14ac:dyDescent="0.25">
      <c r="A227" s="1">
        <f t="shared" si="16"/>
        <v>40859</v>
      </c>
      <c r="B227">
        <f t="shared" si="17"/>
        <v>2011</v>
      </c>
      <c r="C227">
        <f t="shared" si="18"/>
        <v>11</v>
      </c>
      <c r="D227">
        <f t="shared" si="19"/>
        <v>12</v>
      </c>
      <c r="E227">
        <v>20111112</v>
      </c>
      <c r="F227">
        <v>34497125</v>
      </c>
      <c r="G227" t="s">
        <v>0</v>
      </c>
      <c r="L227">
        <v>31.116744000000001</v>
      </c>
      <c r="M227">
        <v>30.778836999999999</v>
      </c>
      <c r="N227">
        <v>30.667442000000001</v>
      </c>
      <c r="O227">
        <v>30.485581</v>
      </c>
      <c r="P227">
        <v>30.462092999999999</v>
      </c>
      <c r="Q227">
        <v>30.528372000000001</v>
      </c>
      <c r="R227">
        <v>31.47</v>
      </c>
      <c r="S227">
        <v>32.198371999999999</v>
      </c>
      <c r="T227">
        <v>34.362326000000003</v>
      </c>
      <c r="U227">
        <v>34.336047000000001</v>
      </c>
      <c r="V227">
        <v>33.409301999999997</v>
      </c>
      <c r="W227">
        <v>30.879301999999999</v>
      </c>
      <c r="X227">
        <v>30.057209</v>
      </c>
      <c r="Y227">
        <v>29.106047</v>
      </c>
      <c r="Z227">
        <v>28.486512000000001</v>
      </c>
      <c r="AA227">
        <v>28.413022999999999</v>
      </c>
      <c r="AB227">
        <v>29.380465000000001</v>
      </c>
      <c r="AC227">
        <v>33.371859999999998</v>
      </c>
      <c r="AD227">
        <v>32.225814</v>
      </c>
      <c r="AE227">
        <v>31.448371999999999</v>
      </c>
      <c r="AF227">
        <v>31.095348999999999</v>
      </c>
      <c r="AG227">
        <v>30.619302000000001</v>
      </c>
      <c r="AH227">
        <v>29.346512000000001</v>
      </c>
      <c r="AI227">
        <v>28.842326</v>
      </c>
      <c r="AJ227">
        <f t="shared" si="20"/>
        <v>30.961967041666657</v>
      </c>
    </row>
    <row r="228" spans="1:36" x14ac:dyDescent="0.25">
      <c r="A228" s="1">
        <f t="shared" si="16"/>
        <v>40860</v>
      </c>
      <c r="B228">
        <f t="shared" si="17"/>
        <v>2011</v>
      </c>
      <c r="C228">
        <f t="shared" si="18"/>
        <v>11</v>
      </c>
      <c r="D228">
        <f t="shared" si="19"/>
        <v>13</v>
      </c>
      <c r="E228">
        <v>20111113</v>
      </c>
      <c r="F228">
        <v>34497125</v>
      </c>
      <c r="G228" t="s">
        <v>0</v>
      </c>
      <c r="L228">
        <v>28.308371999999999</v>
      </c>
      <c r="M228">
        <v>27.624884000000002</v>
      </c>
      <c r="N228">
        <v>27.664884000000001</v>
      </c>
      <c r="O228">
        <v>27.627441999999999</v>
      </c>
      <c r="P228">
        <v>27.668604999999999</v>
      </c>
      <c r="Q228">
        <v>28.284419</v>
      </c>
      <c r="R228">
        <v>28.824418999999999</v>
      </c>
      <c r="S228">
        <v>29.596512000000001</v>
      </c>
      <c r="T228">
        <v>30.220929999999999</v>
      </c>
      <c r="U228">
        <v>30.122326000000001</v>
      </c>
      <c r="V228">
        <v>29.932326</v>
      </c>
      <c r="W228">
        <v>29.707906999999999</v>
      </c>
      <c r="X228">
        <v>29.666744000000001</v>
      </c>
      <c r="Y228">
        <v>29.077907</v>
      </c>
      <c r="Z228">
        <v>28.712326000000001</v>
      </c>
      <c r="AA228">
        <v>28.737442000000001</v>
      </c>
      <c r="AB228">
        <v>29.766977000000001</v>
      </c>
      <c r="AC228">
        <v>34.699534999999997</v>
      </c>
      <c r="AD228">
        <v>32.595115999999997</v>
      </c>
      <c r="AE228">
        <v>32.884884</v>
      </c>
      <c r="AF228">
        <v>32.152557999999999</v>
      </c>
      <c r="AG228">
        <v>30.655116</v>
      </c>
      <c r="AH228">
        <v>29.337209000000001</v>
      </c>
      <c r="AI228">
        <v>27.830929999999999</v>
      </c>
      <c r="AJ228">
        <f t="shared" si="20"/>
        <v>29.654157083333331</v>
      </c>
    </row>
    <row r="229" spans="1:36" x14ac:dyDescent="0.25">
      <c r="A229" s="1">
        <f t="shared" si="16"/>
        <v>40861</v>
      </c>
      <c r="B229">
        <f t="shared" si="17"/>
        <v>2011</v>
      </c>
      <c r="C229">
        <f t="shared" si="18"/>
        <v>11</v>
      </c>
      <c r="D229">
        <f t="shared" si="19"/>
        <v>14</v>
      </c>
      <c r="E229">
        <v>20111114</v>
      </c>
      <c r="F229">
        <v>34497125</v>
      </c>
      <c r="G229" t="s">
        <v>0</v>
      </c>
      <c r="L229">
        <v>26.832093</v>
      </c>
      <c r="M229">
        <v>26.087209000000001</v>
      </c>
      <c r="N229">
        <v>25.97907</v>
      </c>
      <c r="O229">
        <v>25.692557999999998</v>
      </c>
      <c r="P229">
        <v>25.572790999999999</v>
      </c>
      <c r="Q229">
        <v>27.943023</v>
      </c>
      <c r="R229">
        <v>32.666046999999999</v>
      </c>
      <c r="S229">
        <v>34.985813999999998</v>
      </c>
      <c r="T229">
        <v>32.731163000000002</v>
      </c>
      <c r="U229">
        <v>33.287208999999997</v>
      </c>
      <c r="V229">
        <v>33.300930000000001</v>
      </c>
      <c r="W229">
        <v>33.237442000000001</v>
      </c>
      <c r="X229">
        <v>32.726278999999998</v>
      </c>
      <c r="Y229">
        <v>32.146512000000001</v>
      </c>
      <c r="Z229">
        <v>31.674419</v>
      </c>
      <c r="AA229">
        <v>30.956512</v>
      </c>
      <c r="AB229">
        <v>31.532558000000002</v>
      </c>
      <c r="AC229">
        <v>40.689070000000001</v>
      </c>
      <c r="AD229">
        <v>36.985813999999998</v>
      </c>
      <c r="AE229">
        <v>33.457442</v>
      </c>
      <c r="AF229">
        <v>32.166279000000003</v>
      </c>
      <c r="AG229">
        <v>31.006512000000001</v>
      </c>
      <c r="AH229">
        <v>29.465115999999998</v>
      </c>
      <c r="AI229">
        <v>26.654185999999999</v>
      </c>
      <c r="AJ229">
        <f t="shared" si="20"/>
        <v>31.157335333333336</v>
      </c>
    </row>
    <row r="230" spans="1:36" x14ac:dyDescent="0.25">
      <c r="A230" s="1">
        <f t="shared" si="16"/>
        <v>40862</v>
      </c>
      <c r="B230">
        <f t="shared" si="17"/>
        <v>2011</v>
      </c>
      <c r="C230">
        <f t="shared" si="18"/>
        <v>11</v>
      </c>
      <c r="D230">
        <f t="shared" si="19"/>
        <v>15</v>
      </c>
      <c r="E230">
        <v>20111115</v>
      </c>
      <c r="F230">
        <v>34497125</v>
      </c>
      <c r="G230" t="s">
        <v>0</v>
      </c>
      <c r="L230">
        <v>25.360233000000001</v>
      </c>
      <c r="M230">
        <v>25.081859999999999</v>
      </c>
      <c r="N230">
        <v>24.038371999999999</v>
      </c>
      <c r="O230">
        <v>23.776046999999998</v>
      </c>
      <c r="P230">
        <v>24.716279</v>
      </c>
      <c r="Q230">
        <v>25.611163000000001</v>
      </c>
      <c r="R230">
        <v>27.595580999999999</v>
      </c>
      <c r="S230">
        <v>28.692093</v>
      </c>
      <c r="T230">
        <v>29.102326000000001</v>
      </c>
      <c r="U230">
        <v>28.917674000000002</v>
      </c>
      <c r="V230">
        <v>29.625349</v>
      </c>
      <c r="W230">
        <v>29.854883999999998</v>
      </c>
      <c r="X230">
        <v>29.536743999999999</v>
      </c>
      <c r="Y230">
        <v>29.280232999999999</v>
      </c>
      <c r="Z230">
        <v>28.664186000000001</v>
      </c>
      <c r="AA230">
        <v>28.294419000000001</v>
      </c>
      <c r="AB230">
        <v>30.014651000000001</v>
      </c>
      <c r="AC230">
        <v>39.498372000000003</v>
      </c>
      <c r="AD230">
        <v>31.797442</v>
      </c>
      <c r="AE230">
        <v>29.996279000000001</v>
      </c>
      <c r="AF230">
        <v>29.203488</v>
      </c>
      <c r="AG230">
        <v>28.041627999999999</v>
      </c>
      <c r="AH230">
        <v>27.410233000000002</v>
      </c>
      <c r="AI230">
        <v>25.524650999999999</v>
      </c>
      <c r="AJ230">
        <f t="shared" si="20"/>
        <v>28.318091124999995</v>
      </c>
    </row>
    <row r="231" spans="1:36" x14ac:dyDescent="0.25">
      <c r="A231" s="1">
        <f t="shared" si="16"/>
        <v>40863</v>
      </c>
      <c r="B231">
        <f t="shared" si="17"/>
        <v>2011</v>
      </c>
      <c r="C231">
        <f t="shared" si="18"/>
        <v>11</v>
      </c>
      <c r="D231">
        <f t="shared" si="19"/>
        <v>16</v>
      </c>
      <c r="E231">
        <v>20111116</v>
      </c>
      <c r="F231">
        <v>34497125</v>
      </c>
      <c r="G231" t="s">
        <v>0</v>
      </c>
      <c r="L231">
        <v>26.725580999999998</v>
      </c>
      <c r="M231">
        <v>26.245581000000001</v>
      </c>
      <c r="N231">
        <v>24.926743999999999</v>
      </c>
      <c r="O231">
        <v>25.075348999999999</v>
      </c>
      <c r="P231">
        <v>25.534651</v>
      </c>
      <c r="Q231">
        <v>27.792558</v>
      </c>
      <c r="R231">
        <v>31.496279000000001</v>
      </c>
      <c r="S231">
        <v>33.986279000000003</v>
      </c>
      <c r="T231">
        <v>33.499302</v>
      </c>
      <c r="U231">
        <v>33.772326</v>
      </c>
      <c r="V231">
        <v>34.847208999999999</v>
      </c>
      <c r="W231">
        <v>34.697209000000001</v>
      </c>
      <c r="X231">
        <v>34.185814000000001</v>
      </c>
      <c r="Y231">
        <v>33.294651000000002</v>
      </c>
      <c r="Z231">
        <v>32.468139999999998</v>
      </c>
      <c r="AA231">
        <v>33.253256</v>
      </c>
      <c r="AB231">
        <v>33.156976999999998</v>
      </c>
      <c r="AC231">
        <v>46.253720999999999</v>
      </c>
      <c r="AD231">
        <v>40.095581000000003</v>
      </c>
      <c r="AE231">
        <v>35.485581000000003</v>
      </c>
      <c r="AF231">
        <v>34.845581000000003</v>
      </c>
      <c r="AG231">
        <v>32.859302</v>
      </c>
      <c r="AH231">
        <v>30.432092999999998</v>
      </c>
      <c r="AI231">
        <v>29.251394999999999</v>
      </c>
      <c r="AJ231">
        <f t="shared" si="20"/>
        <v>32.257548333333339</v>
      </c>
    </row>
    <row r="232" spans="1:36" x14ac:dyDescent="0.25">
      <c r="A232" s="1">
        <f t="shared" si="16"/>
        <v>40864</v>
      </c>
      <c r="B232">
        <f t="shared" si="17"/>
        <v>2011</v>
      </c>
      <c r="C232">
        <f t="shared" si="18"/>
        <v>11</v>
      </c>
      <c r="D232">
        <f t="shared" si="19"/>
        <v>17</v>
      </c>
      <c r="E232">
        <v>20111117</v>
      </c>
      <c r="F232">
        <v>34497125</v>
      </c>
      <c r="G232" t="s">
        <v>0</v>
      </c>
      <c r="L232">
        <v>28.909766999999999</v>
      </c>
      <c r="M232">
        <v>27.690698000000001</v>
      </c>
      <c r="N232">
        <v>26.90814</v>
      </c>
      <c r="O232">
        <v>27.968837000000001</v>
      </c>
      <c r="P232">
        <v>28.012093</v>
      </c>
      <c r="Q232">
        <v>31.209070000000001</v>
      </c>
      <c r="R232">
        <v>39.033952999999997</v>
      </c>
      <c r="S232">
        <v>39.387208999999999</v>
      </c>
      <c r="T232">
        <v>39.414186000000001</v>
      </c>
      <c r="U232">
        <v>39.170233000000003</v>
      </c>
      <c r="V232">
        <v>39.661394999999999</v>
      </c>
      <c r="W232">
        <v>37.623721000000003</v>
      </c>
      <c r="X232">
        <v>37.028604999999999</v>
      </c>
      <c r="Y232">
        <v>36.075116000000001</v>
      </c>
      <c r="Z232">
        <v>34.992325999999998</v>
      </c>
      <c r="AA232">
        <v>35.011395</v>
      </c>
      <c r="AB232">
        <v>37.792093000000001</v>
      </c>
      <c r="AC232">
        <v>61.868836999999999</v>
      </c>
      <c r="AD232">
        <v>55.610697999999999</v>
      </c>
      <c r="AE232">
        <v>55.819070000000004</v>
      </c>
      <c r="AF232">
        <v>51.214185999999998</v>
      </c>
      <c r="AG232">
        <v>40.823256000000001</v>
      </c>
      <c r="AH232">
        <v>35.029767</v>
      </c>
      <c r="AI232">
        <v>32.639069999999997</v>
      </c>
      <c r="AJ232">
        <f t="shared" si="20"/>
        <v>38.287238375000001</v>
      </c>
    </row>
    <row r="233" spans="1:36" x14ac:dyDescent="0.25">
      <c r="A233" s="1">
        <f t="shared" ref="A233:A296" si="21">DATE(B233,C233,D233)</f>
        <v>40865</v>
      </c>
      <c r="B233">
        <f t="shared" ref="B233:B296" si="22">1*LEFT(E233,4)</f>
        <v>2011</v>
      </c>
      <c r="C233">
        <f t="shared" ref="C233:C296" si="23">1*MID(E233,5,2)</f>
        <v>11</v>
      </c>
      <c r="D233">
        <f t="shared" ref="D233:D296" si="24">1*RIGHT(E233,2)</f>
        <v>18</v>
      </c>
      <c r="E233">
        <v>20111118</v>
      </c>
      <c r="F233">
        <v>34497125</v>
      </c>
      <c r="G233" t="s">
        <v>0</v>
      </c>
      <c r="L233">
        <v>30.676047000000001</v>
      </c>
      <c r="M233">
        <v>30.124419</v>
      </c>
      <c r="N233">
        <v>29.29907</v>
      </c>
      <c r="O233">
        <v>29.533023</v>
      </c>
      <c r="P233">
        <v>30.772791000000002</v>
      </c>
      <c r="Q233">
        <v>34.383488</v>
      </c>
      <c r="R233">
        <v>58.061163000000001</v>
      </c>
      <c r="S233">
        <v>53.025348999999999</v>
      </c>
      <c r="T233">
        <v>44.581162999999997</v>
      </c>
      <c r="U233">
        <v>36.342092999999998</v>
      </c>
      <c r="V233">
        <v>35.584884000000002</v>
      </c>
      <c r="W233">
        <v>33.815116000000003</v>
      </c>
      <c r="X233">
        <v>32.334884000000002</v>
      </c>
      <c r="Y233">
        <v>31.869534999999999</v>
      </c>
      <c r="Z233">
        <v>31.224651000000001</v>
      </c>
      <c r="AA233">
        <v>30.843720999999999</v>
      </c>
      <c r="AB233">
        <v>31.008837</v>
      </c>
      <c r="AC233">
        <v>38.744419000000001</v>
      </c>
      <c r="AD233">
        <v>36.381394999999998</v>
      </c>
      <c r="AE233">
        <v>35.937441999999997</v>
      </c>
      <c r="AF233">
        <v>33.872790999999999</v>
      </c>
      <c r="AG233">
        <v>33.545814</v>
      </c>
      <c r="AH233">
        <v>31.893953</v>
      </c>
      <c r="AI233">
        <v>29.775814</v>
      </c>
      <c r="AJ233">
        <f t="shared" ref="AJ233:AJ296" si="25">AVERAGE(L233:AI233)</f>
        <v>35.151327583333327</v>
      </c>
    </row>
    <row r="234" spans="1:36" x14ac:dyDescent="0.25">
      <c r="A234" s="1">
        <f t="shared" si="21"/>
        <v>40866</v>
      </c>
      <c r="B234">
        <f t="shared" si="22"/>
        <v>2011</v>
      </c>
      <c r="C234">
        <f t="shared" si="23"/>
        <v>11</v>
      </c>
      <c r="D234">
        <f t="shared" si="24"/>
        <v>19</v>
      </c>
      <c r="E234">
        <v>20111119</v>
      </c>
      <c r="F234">
        <v>34497125</v>
      </c>
      <c r="G234" t="s">
        <v>0</v>
      </c>
      <c r="L234">
        <v>31.780930000000001</v>
      </c>
      <c r="M234">
        <v>31.675813999999999</v>
      </c>
      <c r="N234">
        <v>31.468371999999999</v>
      </c>
      <c r="O234">
        <v>31.295349000000002</v>
      </c>
      <c r="P234">
        <v>31.318372</v>
      </c>
      <c r="Q234">
        <v>32.753022999999999</v>
      </c>
      <c r="R234">
        <v>34.555115999999998</v>
      </c>
      <c r="S234">
        <v>36.064419000000001</v>
      </c>
      <c r="T234">
        <v>36.450465000000001</v>
      </c>
      <c r="U234">
        <v>36.380929999999999</v>
      </c>
      <c r="V234">
        <v>33.376744000000002</v>
      </c>
      <c r="W234">
        <v>31.131163000000001</v>
      </c>
      <c r="X234">
        <v>30.133953000000002</v>
      </c>
      <c r="Y234">
        <v>29.307673999999999</v>
      </c>
      <c r="Z234">
        <v>28.710698000000001</v>
      </c>
      <c r="AA234">
        <v>28.377673999999999</v>
      </c>
      <c r="AB234">
        <v>29.296744</v>
      </c>
      <c r="AC234">
        <v>33.559302000000002</v>
      </c>
      <c r="AD234">
        <v>31.94</v>
      </c>
      <c r="AE234">
        <v>31.653255999999999</v>
      </c>
      <c r="AF234">
        <v>31.070698</v>
      </c>
      <c r="AG234">
        <v>30.258372000000001</v>
      </c>
      <c r="AH234">
        <v>28.922326000000002</v>
      </c>
      <c r="AI234">
        <v>27.445349</v>
      </c>
      <c r="AJ234">
        <f t="shared" si="25"/>
        <v>31.621947625000001</v>
      </c>
    </row>
    <row r="235" spans="1:36" x14ac:dyDescent="0.25">
      <c r="A235" s="1">
        <f t="shared" si="21"/>
        <v>40867</v>
      </c>
      <c r="B235">
        <f t="shared" si="22"/>
        <v>2011</v>
      </c>
      <c r="C235">
        <f t="shared" si="23"/>
        <v>11</v>
      </c>
      <c r="D235">
        <f t="shared" si="24"/>
        <v>20</v>
      </c>
      <c r="E235">
        <v>20111120</v>
      </c>
      <c r="F235">
        <v>34497125</v>
      </c>
      <c r="G235" t="s">
        <v>0</v>
      </c>
      <c r="L235">
        <v>28.94</v>
      </c>
      <c r="M235">
        <v>28.441859999999998</v>
      </c>
      <c r="N235">
        <v>27.531162999999999</v>
      </c>
      <c r="O235">
        <v>27.156977000000001</v>
      </c>
      <c r="P235">
        <v>27.398605</v>
      </c>
      <c r="Q235">
        <v>27.609302</v>
      </c>
      <c r="R235">
        <v>28.723721000000001</v>
      </c>
      <c r="S235">
        <v>29.260232999999999</v>
      </c>
      <c r="T235">
        <v>30.056977</v>
      </c>
      <c r="U235">
        <v>30.472093000000001</v>
      </c>
      <c r="V235">
        <v>30.606977000000001</v>
      </c>
      <c r="W235">
        <v>30.25093</v>
      </c>
      <c r="X235">
        <v>30.035115999999999</v>
      </c>
      <c r="Y235">
        <v>29.920929999999998</v>
      </c>
      <c r="Z235">
        <v>29.761395</v>
      </c>
      <c r="AA235">
        <v>29.667674000000002</v>
      </c>
      <c r="AB235">
        <v>30.68</v>
      </c>
      <c r="AC235">
        <v>43.160697999999996</v>
      </c>
      <c r="AD235">
        <v>34.979999999999997</v>
      </c>
      <c r="AE235">
        <v>33.973720999999998</v>
      </c>
      <c r="AF235">
        <v>32.703256000000003</v>
      </c>
      <c r="AG235">
        <v>30.722325999999999</v>
      </c>
      <c r="AH235">
        <v>28.811395000000001</v>
      </c>
      <c r="AI235">
        <v>28.445349</v>
      </c>
      <c r="AJ235">
        <f t="shared" si="25"/>
        <v>30.387945749999989</v>
      </c>
    </row>
    <row r="236" spans="1:36" x14ac:dyDescent="0.25">
      <c r="A236" s="1">
        <f t="shared" si="21"/>
        <v>40868</v>
      </c>
      <c r="B236">
        <f t="shared" si="22"/>
        <v>2011</v>
      </c>
      <c r="C236">
        <f t="shared" si="23"/>
        <v>11</v>
      </c>
      <c r="D236">
        <f t="shared" si="24"/>
        <v>21</v>
      </c>
      <c r="E236">
        <v>20111121</v>
      </c>
      <c r="F236">
        <v>34497125</v>
      </c>
      <c r="G236" t="s">
        <v>0</v>
      </c>
      <c r="L236">
        <v>25.779302000000001</v>
      </c>
      <c r="M236">
        <v>26.158836999999998</v>
      </c>
      <c r="N236">
        <v>24.901163</v>
      </c>
      <c r="O236">
        <v>25.345814000000001</v>
      </c>
      <c r="P236">
        <v>25.565116</v>
      </c>
      <c r="Q236">
        <v>28.263487999999999</v>
      </c>
      <c r="R236">
        <v>33.086976999999997</v>
      </c>
      <c r="S236">
        <v>36.070698</v>
      </c>
      <c r="T236">
        <v>35.960464999999999</v>
      </c>
      <c r="U236">
        <v>39.939070000000001</v>
      </c>
      <c r="V236">
        <v>41.936512</v>
      </c>
      <c r="W236">
        <v>41.378605</v>
      </c>
      <c r="X236">
        <v>40.737907</v>
      </c>
      <c r="Y236">
        <v>38.615814</v>
      </c>
      <c r="Z236">
        <v>37.418837000000003</v>
      </c>
      <c r="AA236">
        <v>35.939767000000003</v>
      </c>
      <c r="AB236">
        <v>39.140464999999999</v>
      </c>
      <c r="AC236">
        <v>58.957208999999999</v>
      </c>
      <c r="AD236">
        <v>42.421860000000002</v>
      </c>
      <c r="AE236">
        <v>43.908140000000003</v>
      </c>
      <c r="AF236">
        <v>38.562092999999997</v>
      </c>
      <c r="AG236">
        <v>35.119534999999999</v>
      </c>
      <c r="AH236">
        <v>31.415814000000001</v>
      </c>
      <c r="AI236">
        <v>28.876977</v>
      </c>
      <c r="AJ236">
        <f t="shared" si="25"/>
        <v>35.645852708333329</v>
      </c>
    </row>
    <row r="237" spans="1:36" x14ac:dyDescent="0.25">
      <c r="A237" s="1">
        <f t="shared" si="21"/>
        <v>40869</v>
      </c>
      <c r="B237">
        <f t="shared" si="22"/>
        <v>2011</v>
      </c>
      <c r="C237">
        <f t="shared" si="23"/>
        <v>11</v>
      </c>
      <c r="D237">
        <f t="shared" si="24"/>
        <v>22</v>
      </c>
      <c r="E237">
        <v>20111122</v>
      </c>
      <c r="F237">
        <v>34497125</v>
      </c>
      <c r="G237" t="s">
        <v>0</v>
      </c>
      <c r="L237">
        <v>28.464186000000002</v>
      </c>
      <c r="M237">
        <v>26.953023000000002</v>
      </c>
      <c r="N237">
        <v>26.403487999999999</v>
      </c>
      <c r="O237">
        <v>27.145581</v>
      </c>
      <c r="P237">
        <v>26.810697999999999</v>
      </c>
      <c r="Q237">
        <v>29.076976999999999</v>
      </c>
      <c r="R237">
        <v>33.89</v>
      </c>
      <c r="S237">
        <v>36.041628000000003</v>
      </c>
      <c r="T237">
        <v>36.354883999999998</v>
      </c>
      <c r="U237">
        <v>39.224186000000003</v>
      </c>
      <c r="V237">
        <v>38.881860000000003</v>
      </c>
      <c r="W237">
        <v>37.006047000000002</v>
      </c>
      <c r="X237">
        <v>35.145116000000002</v>
      </c>
      <c r="Y237">
        <v>34.607208999999997</v>
      </c>
      <c r="Z237">
        <v>33.642093000000003</v>
      </c>
      <c r="AA237">
        <v>33.576512000000001</v>
      </c>
      <c r="AB237">
        <v>35.484884000000001</v>
      </c>
      <c r="AC237">
        <v>39.371628000000001</v>
      </c>
      <c r="AD237">
        <v>37.944186000000002</v>
      </c>
      <c r="AE237">
        <v>36.506743999999998</v>
      </c>
      <c r="AF237">
        <v>35.204650999999998</v>
      </c>
      <c r="AG237">
        <v>32.533721</v>
      </c>
      <c r="AH237">
        <v>30.541627999999999</v>
      </c>
      <c r="AI237">
        <v>27.604651</v>
      </c>
      <c r="AJ237">
        <f t="shared" si="25"/>
        <v>33.267315875000001</v>
      </c>
    </row>
    <row r="238" spans="1:36" x14ac:dyDescent="0.25">
      <c r="A238" s="1">
        <f t="shared" si="21"/>
        <v>40870</v>
      </c>
      <c r="B238">
        <f t="shared" si="22"/>
        <v>2011</v>
      </c>
      <c r="C238">
        <f t="shared" si="23"/>
        <v>11</v>
      </c>
      <c r="D238">
        <f t="shared" si="24"/>
        <v>23</v>
      </c>
      <c r="E238">
        <v>20111123</v>
      </c>
      <c r="F238">
        <v>34497125</v>
      </c>
      <c r="G238" t="s">
        <v>0</v>
      </c>
      <c r="L238">
        <v>27.604883999999998</v>
      </c>
      <c r="M238">
        <v>26.652093000000001</v>
      </c>
      <c r="N238">
        <v>25.982326</v>
      </c>
      <c r="O238">
        <v>25.752092999999999</v>
      </c>
      <c r="P238">
        <v>26.410698</v>
      </c>
      <c r="Q238">
        <v>29.442093</v>
      </c>
      <c r="R238">
        <v>36.65907</v>
      </c>
      <c r="S238">
        <v>38.841394999999999</v>
      </c>
      <c r="T238">
        <v>40.188836999999999</v>
      </c>
      <c r="U238">
        <v>38.663721000000002</v>
      </c>
      <c r="V238">
        <v>39.92</v>
      </c>
      <c r="W238">
        <v>36.384884</v>
      </c>
      <c r="X238">
        <v>34.772326</v>
      </c>
      <c r="Y238">
        <v>34.199767000000001</v>
      </c>
      <c r="Z238">
        <v>33.616743999999997</v>
      </c>
      <c r="AA238">
        <v>33.086278999999998</v>
      </c>
      <c r="AB238">
        <v>33.857208999999997</v>
      </c>
      <c r="AC238">
        <v>41.335115999999999</v>
      </c>
      <c r="AD238">
        <v>40.868836999999999</v>
      </c>
      <c r="AE238">
        <v>37.973488000000003</v>
      </c>
      <c r="AF238">
        <v>35.891860000000001</v>
      </c>
      <c r="AG238">
        <v>32.996512000000003</v>
      </c>
      <c r="AH238">
        <v>30.596046999999999</v>
      </c>
      <c r="AI238">
        <v>28.464418999999999</v>
      </c>
      <c r="AJ238">
        <f t="shared" si="25"/>
        <v>33.756695749999999</v>
      </c>
    </row>
    <row r="239" spans="1:36" x14ac:dyDescent="0.25">
      <c r="A239" s="1">
        <f t="shared" si="21"/>
        <v>40871</v>
      </c>
      <c r="B239">
        <f t="shared" si="22"/>
        <v>2011</v>
      </c>
      <c r="C239">
        <f t="shared" si="23"/>
        <v>11</v>
      </c>
      <c r="D239">
        <f t="shared" si="24"/>
        <v>24</v>
      </c>
      <c r="E239">
        <v>20111124</v>
      </c>
      <c r="F239">
        <v>34497125</v>
      </c>
      <c r="G239" t="s">
        <v>0</v>
      </c>
      <c r="L239">
        <v>27.807442000000002</v>
      </c>
      <c r="M239">
        <v>25.915116000000001</v>
      </c>
      <c r="N239">
        <v>25.099534999999999</v>
      </c>
      <c r="O239">
        <v>25.079535</v>
      </c>
      <c r="P239">
        <v>25.074418999999999</v>
      </c>
      <c r="Q239">
        <v>26.627907</v>
      </c>
      <c r="R239">
        <v>28.447907000000001</v>
      </c>
      <c r="S239">
        <v>29.623953</v>
      </c>
      <c r="T239">
        <v>31.125581</v>
      </c>
      <c r="U239">
        <v>30.800464999999999</v>
      </c>
      <c r="V239">
        <v>31.037441999999999</v>
      </c>
      <c r="W239">
        <v>30.215814000000002</v>
      </c>
      <c r="X239">
        <v>28.759070000000001</v>
      </c>
      <c r="Y239">
        <v>26.506744000000001</v>
      </c>
      <c r="Z239">
        <v>25.060929999999999</v>
      </c>
      <c r="AA239">
        <v>24.567907000000002</v>
      </c>
      <c r="AB239">
        <v>25.067208999999998</v>
      </c>
      <c r="AC239">
        <v>27.916278999999999</v>
      </c>
      <c r="AD239">
        <v>27.943256000000002</v>
      </c>
      <c r="AE239">
        <v>28.137674000000001</v>
      </c>
      <c r="AF239">
        <v>28.192557999999998</v>
      </c>
      <c r="AG239">
        <v>27.588837000000002</v>
      </c>
      <c r="AH239">
        <v>25.594186000000001</v>
      </c>
      <c r="AI239">
        <v>23.975116</v>
      </c>
      <c r="AJ239">
        <f t="shared" si="25"/>
        <v>27.340203416666665</v>
      </c>
    </row>
    <row r="240" spans="1:36" x14ac:dyDescent="0.25">
      <c r="A240" s="1">
        <f t="shared" si="21"/>
        <v>40872</v>
      </c>
      <c r="B240">
        <f t="shared" si="22"/>
        <v>2011</v>
      </c>
      <c r="C240">
        <f t="shared" si="23"/>
        <v>11</v>
      </c>
      <c r="D240">
        <f t="shared" si="24"/>
        <v>25</v>
      </c>
      <c r="E240">
        <v>20111125</v>
      </c>
      <c r="F240">
        <v>34497125</v>
      </c>
      <c r="G240" t="s">
        <v>0</v>
      </c>
      <c r="L240">
        <v>24.086047000000001</v>
      </c>
      <c r="M240">
        <v>23.212790999999999</v>
      </c>
      <c r="N240">
        <v>21.991163</v>
      </c>
      <c r="O240">
        <v>22.135116</v>
      </c>
      <c r="P240">
        <v>23.953488</v>
      </c>
      <c r="Q240">
        <v>25.338837000000002</v>
      </c>
      <c r="R240">
        <v>27.886744</v>
      </c>
      <c r="S240">
        <v>29.346278999999999</v>
      </c>
      <c r="T240">
        <v>30.024650999999999</v>
      </c>
      <c r="U240">
        <v>29.779070000000001</v>
      </c>
      <c r="V240">
        <v>29.276278999999999</v>
      </c>
      <c r="W240">
        <v>28.139766999999999</v>
      </c>
      <c r="X240">
        <v>27.732558000000001</v>
      </c>
      <c r="Y240">
        <v>27.295814</v>
      </c>
      <c r="Z240">
        <v>26.990697999999998</v>
      </c>
      <c r="AA240">
        <v>26.934186</v>
      </c>
      <c r="AB240">
        <v>28.727208999999998</v>
      </c>
      <c r="AC240">
        <v>37.389069999999997</v>
      </c>
      <c r="AD240">
        <v>33.313023000000001</v>
      </c>
      <c r="AE240">
        <v>32.133721000000001</v>
      </c>
      <c r="AF240">
        <v>31.471163000000001</v>
      </c>
      <c r="AG240">
        <v>30.204186</v>
      </c>
      <c r="AH240">
        <v>27.698605000000001</v>
      </c>
      <c r="AI240">
        <v>24.639766999999999</v>
      </c>
      <c r="AJ240">
        <f t="shared" si="25"/>
        <v>27.904176333333343</v>
      </c>
    </row>
    <row r="241" spans="1:36" x14ac:dyDescent="0.25">
      <c r="A241" s="1">
        <f t="shared" si="21"/>
        <v>40873</v>
      </c>
      <c r="B241">
        <f t="shared" si="22"/>
        <v>2011</v>
      </c>
      <c r="C241">
        <f t="shared" si="23"/>
        <v>11</v>
      </c>
      <c r="D241">
        <f t="shared" si="24"/>
        <v>26</v>
      </c>
      <c r="E241">
        <v>20111126</v>
      </c>
      <c r="F241">
        <v>34497125</v>
      </c>
      <c r="G241" t="s">
        <v>0</v>
      </c>
      <c r="L241">
        <v>24.311859999999999</v>
      </c>
      <c r="M241">
        <v>24.349767</v>
      </c>
      <c r="N241">
        <v>23.616046999999998</v>
      </c>
      <c r="O241">
        <v>23.258837</v>
      </c>
      <c r="P241">
        <v>24.064185999999999</v>
      </c>
      <c r="Q241">
        <v>25.035349</v>
      </c>
      <c r="R241">
        <v>27.073952999999999</v>
      </c>
      <c r="S241">
        <v>28.346744000000001</v>
      </c>
      <c r="T241">
        <v>29.484418999999999</v>
      </c>
      <c r="U241">
        <v>28.592092999999998</v>
      </c>
      <c r="V241">
        <v>28.129301999999999</v>
      </c>
      <c r="W241">
        <v>27.581163</v>
      </c>
      <c r="X241">
        <v>26.901859999999999</v>
      </c>
      <c r="Y241">
        <v>25.897907</v>
      </c>
      <c r="Z241">
        <v>25.139302000000001</v>
      </c>
      <c r="AA241">
        <v>25.276976999999999</v>
      </c>
      <c r="AB241">
        <v>26.603023</v>
      </c>
      <c r="AC241">
        <v>31.449535000000001</v>
      </c>
      <c r="AD241">
        <v>30.320233000000002</v>
      </c>
      <c r="AE241">
        <v>30.094650999999999</v>
      </c>
      <c r="AF241">
        <v>29.346512000000001</v>
      </c>
      <c r="AG241">
        <v>28.22</v>
      </c>
      <c r="AH241">
        <v>26.428139999999999</v>
      </c>
      <c r="AI241">
        <v>23.620930000000001</v>
      </c>
      <c r="AJ241">
        <f t="shared" si="25"/>
        <v>26.797616250000001</v>
      </c>
    </row>
    <row r="242" spans="1:36" x14ac:dyDescent="0.25">
      <c r="A242" s="1">
        <f t="shared" si="21"/>
        <v>40874</v>
      </c>
      <c r="B242">
        <f t="shared" si="22"/>
        <v>2011</v>
      </c>
      <c r="C242">
        <f t="shared" si="23"/>
        <v>11</v>
      </c>
      <c r="D242">
        <f t="shared" si="24"/>
        <v>27</v>
      </c>
      <c r="E242">
        <v>20111127</v>
      </c>
      <c r="F242">
        <v>34497125</v>
      </c>
      <c r="G242" t="s">
        <v>0</v>
      </c>
      <c r="L242">
        <v>20.609069999999999</v>
      </c>
      <c r="M242">
        <v>19.119302000000001</v>
      </c>
      <c r="N242">
        <v>19.059069999999998</v>
      </c>
      <c r="O242">
        <v>18.123721</v>
      </c>
      <c r="P242">
        <v>18.517209000000001</v>
      </c>
      <c r="Q242">
        <v>19.421627999999998</v>
      </c>
      <c r="R242">
        <v>21.243721000000001</v>
      </c>
      <c r="S242">
        <v>22.494419000000001</v>
      </c>
      <c r="T242">
        <v>25.228605000000002</v>
      </c>
      <c r="U242">
        <v>25.598140000000001</v>
      </c>
      <c r="V242">
        <v>26.350698000000001</v>
      </c>
      <c r="W242">
        <v>26.074884000000001</v>
      </c>
      <c r="X242">
        <v>25.976279000000002</v>
      </c>
      <c r="Y242">
        <v>25.833721000000001</v>
      </c>
      <c r="Z242">
        <v>25.247209000000002</v>
      </c>
      <c r="AA242">
        <v>25.133255999999999</v>
      </c>
      <c r="AB242">
        <v>27.72907</v>
      </c>
      <c r="AC242">
        <v>37.724186000000003</v>
      </c>
      <c r="AD242">
        <v>32.139302000000001</v>
      </c>
      <c r="AE242">
        <v>30.732558000000001</v>
      </c>
      <c r="AF242">
        <v>30.177674</v>
      </c>
      <c r="AG242">
        <v>28.551394999999999</v>
      </c>
      <c r="AH242">
        <v>25.652093000000001</v>
      </c>
      <c r="AI242">
        <v>21.017209000000001</v>
      </c>
      <c r="AJ242">
        <f t="shared" si="25"/>
        <v>24.906434125000001</v>
      </c>
    </row>
    <row r="243" spans="1:36" x14ac:dyDescent="0.25">
      <c r="A243" s="1">
        <f t="shared" si="21"/>
        <v>40875</v>
      </c>
      <c r="B243">
        <f t="shared" si="22"/>
        <v>2011</v>
      </c>
      <c r="C243">
        <f t="shared" si="23"/>
        <v>11</v>
      </c>
      <c r="D243">
        <f t="shared" si="24"/>
        <v>28</v>
      </c>
      <c r="E243">
        <v>20111128</v>
      </c>
      <c r="F243">
        <v>34497125</v>
      </c>
      <c r="G243" t="s">
        <v>0</v>
      </c>
      <c r="L243">
        <v>20.537209000000001</v>
      </c>
      <c r="M243">
        <v>20.504186000000001</v>
      </c>
      <c r="N243">
        <v>20.459302000000001</v>
      </c>
      <c r="O243">
        <v>20.458372000000001</v>
      </c>
      <c r="P243">
        <v>20.657907000000002</v>
      </c>
      <c r="Q243">
        <v>23.141162999999999</v>
      </c>
      <c r="R243">
        <v>29.676511999999999</v>
      </c>
      <c r="S243">
        <v>30.562557999999999</v>
      </c>
      <c r="T243">
        <v>30.710464999999999</v>
      </c>
      <c r="U243">
        <v>30.351163</v>
      </c>
      <c r="V243">
        <v>30.856977000000001</v>
      </c>
      <c r="W243">
        <v>30.913256000000001</v>
      </c>
      <c r="X243">
        <v>31.548604999999998</v>
      </c>
      <c r="Y243">
        <v>31.589302</v>
      </c>
      <c r="Z243">
        <v>30.718605</v>
      </c>
      <c r="AA243">
        <v>30.588372</v>
      </c>
      <c r="AB243">
        <v>31.611628</v>
      </c>
      <c r="AC243">
        <v>45.932558</v>
      </c>
      <c r="AD243">
        <v>39.726743999999997</v>
      </c>
      <c r="AE243">
        <v>31.919535</v>
      </c>
      <c r="AF243">
        <v>31.702325999999999</v>
      </c>
      <c r="AG243">
        <v>30.17</v>
      </c>
      <c r="AH243">
        <v>27.159302</v>
      </c>
      <c r="AI243">
        <v>21.148371999999998</v>
      </c>
      <c r="AJ243">
        <f t="shared" si="25"/>
        <v>28.860184124999993</v>
      </c>
    </row>
    <row r="244" spans="1:36" x14ac:dyDescent="0.25">
      <c r="A244" s="1">
        <f t="shared" si="21"/>
        <v>40876</v>
      </c>
      <c r="B244">
        <f t="shared" si="22"/>
        <v>2011</v>
      </c>
      <c r="C244">
        <f t="shared" si="23"/>
        <v>11</v>
      </c>
      <c r="D244">
        <f t="shared" si="24"/>
        <v>29</v>
      </c>
      <c r="E244">
        <v>20111129</v>
      </c>
      <c r="F244">
        <v>34497125</v>
      </c>
      <c r="G244" t="s">
        <v>0</v>
      </c>
      <c r="L244">
        <v>19.672093</v>
      </c>
      <c r="M244">
        <v>19.602791</v>
      </c>
      <c r="N244">
        <v>19.980930000000001</v>
      </c>
      <c r="O244">
        <v>19.881395000000001</v>
      </c>
      <c r="P244">
        <v>19.993953000000001</v>
      </c>
      <c r="Q244">
        <v>23.357441999999999</v>
      </c>
      <c r="R244">
        <v>31.125349</v>
      </c>
      <c r="S244">
        <v>31.051628000000001</v>
      </c>
      <c r="T244">
        <v>31.316279000000002</v>
      </c>
      <c r="U244">
        <v>32.206511999999996</v>
      </c>
      <c r="V244">
        <v>32.879302000000003</v>
      </c>
      <c r="W244">
        <v>32.748837000000002</v>
      </c>
      <c r="X244">
        <v>32.109535000000001</v>
      </c>
      <c r="Y244">
        <v>31.745581000000001</v>
      </c>
      <c r="Z244">
        <v>31.126279</v>
      </c>
      <c r="AA244">
        <v>31.133953000000002</v>
      </c>
      <c r="AB244">
        <v>33.641162999999999</v>
      </c>
      <c r="AC244">
        <v>51.162326</v>
      </c>
      <c r="AD244">
        <v>46.248837000000002</v>
      </c>
      <c r="AE244">
        <v>40.061163000000001</v>
      </c>
      <c r="AF244">
        <v>37.139069999999997</v>
      </c>
      <c r="AG244">
        <v>31.772791000000002</v>
      </c>
      <c r="AH244">
        <v>28.871162999999999</v>
      </c>
      <c r="AI244">
        <v>25.563721000000001</v>
      </c>
      <c r="AJ244">
        <f t="shared" si="25"/>
        <v>30.599670541666665</v>
      </c>
    </row>
    <row r="245" spans="1:36" x14ac:dyDescent="0.25">
      <c r="A245" s="1">
        <f t="shared" si="21"/>
        <v>40877</v>
      </c>
      <c r="B245">
        <f t="shared" si="22"/>
        <v>2011</v>
      </c>
      <c r="C245">
        <f t="shared" si="23"/>
        <v>11</v>
      </c>
      <c r="D245">
        <f t="shared" si="24"/>
        <v>30</v>
      </c>
      <c r="E245">
        <v>20111130</v>
      </c>
      <c r="F245">
        <v>34497125</v>
      </c>
      <c r="G245" t="s">
        <v>0</v>
      </c>
      <c r="L245">
        <v>29.256278999999999</v>
      </c>
      <c r="M245">
        <v>29.035349</v>
      </c>
      <c r="N245">
        <v>28.091394999999999</v>
      </c>
      <c r="O245">
        <v>28.406511999999999</v>
      </c>
      <c r="P245">
        <v>29.329767</v>
      </c>
      <c r="Q245">
        <v>31.370930000000001</v>
      </c>
      <c r="R245">
        <v>39.326512000000001</v>
      </c>
      <c r="S245">
        <v>40.568837000000002</v>
      </c>
      <c r="T245">
        <v>38.917907</v>
      </c>
      <c r="U245">
        <v>38.355814000000002</v>
      </c>
      <c r="V245">
        <v>36.974651000000001</v>
      </c>
      <c r="W245">
        <v>34.933720999999998</v>
      </c>
      <c r="X245">
        <v>33.974186000000003</v>
      </c>
      <c r="Y245">
        <v>33.479767000000002</v>
      </c>
      <c r="Z245">
        <v>33.031162999999999</v>
      </c>
      <c r="AA245">
        <v>33.149766999999997</v>
      </c>
      <c r="AB245">
        <v>34.347442000000001</v>
      </c>
      <c r="AC245">
        <v>56.620930000000001</v>
      </c>
      <c r="AD245">
        <v>53.909301999999997</v>
      </c>
      <c r="AE245">
        <v>43.870930000000001</v>
      </c>
      <c r="AF245">
        <v>42.089767000000002</v>
      </c>
      <c r="AG245">
        <v>38.032325999999998</v>
      </c>
      <c r="AH245">
        <v>32.643720999999999</v>
      </c>
      <c r="AI245">
        <v>29.863952999999999</v>
      </c>
      <c r="AJ245">
        <f t="shared" si="25"/>
        <v>36.232538666666677</v>
      </c>
    </row>
    <row r="246" spans="1:36" x14ac:dyDescent="0.25">
      <c r="A246" s="1">
        <f t="shared" si="21"/>
        <v>40878</v>
      </c>
      <c r="B246">
        <f t="shared" si="22"/>
        <v>2011</v>
      </c>
      <c r="C246">
        <f t="shared" si="23"/>
        <v>12</v>
      </c>
      <c r="D246">
        <f t="shared" si="24"/>
        <v>1</v>
      </c>
      <c r="E246">
        <v>20111201</v>
      </c>
      <c r="F246">
        <v>34497125</v>
      </c>
      <c r="G246" t="s">
        <v>0</v>
      </c>
      <c r="L246">
        <v>32.029302000000001</v>
      </c>
      <c r="M246">
        <v>31.012791</v>
      </c>
      <c r="N246">
        <v>30.887442</v>
      </c>
      <c r="O246">
        <v>30.773488</v>
      </c>
      <c r="P246">
        <v>31.496977000000001</v>
      </c>
      <c r="Q246">
        <v>35.758372000000001</v>
      </c>
      <c r="R246">
        <v>54.272326</v>
      </c>
      <c r="S246">
        <v>60.304884000000001</v>
      </c>
      <c r="T246">
        <v>45.623953</v>
      </c>
      <c r="U246">
        <v>40.566744</v>
      </c>
      <c r="V246">
        <v>37.860930000000003</v>
      </c>
      <c r="W246">
        <v>35.121163000000003</v>
      </c>
      <c r="X246">
        <v>33.44</v>
      </c>
      <c r="Y246">
        <v>32.753256</v>
      </c>
      <c r="Z246">
        <v>32.068604999999998</v>
      </c>
      <c r="AA246">
        <v>32.119301999999998</v>
      </c>
      <c r="AB246">
        <v>34.20093</v>
      </c>
      <c r="AC246">
        <v>51.934883999999997</v>
      </c>
      <c r="AD246">
        <v>46.382558000000003</v>
      </c>
      <c r="AE246">
        <v>41.294418999999998</v>
      </c>
      <c r="AF246">
        <v>43.097208999999999</v>
      </c>
      <c r="AG246">
        <v>37.416977000000003</v>
      </c>
      <c r="AH246">
        <v>33.548605000000002</v>
      </c>
      <c r="AI246">
        <v>30.879301999999999</v>
      </c>
      <c r="AJ246">
        <f t="shared" si="25"/>
        <v>38.118517458333329</v>
      </c>
    </row>
    <row r="247" spans="1:36" x14ac:dyDescent="0.25">
      <c r="A247" s="1">
        <f t="shared" si="21"/>
        <v>40879</v>
      </c>
      <c r="B247">
        <f t="shared" si="22"/>
        <v>2011</v>
      </c>
      <c r="C247">
        <f t="shared" si="23"/>
        <v>12</v>
      </c>
      <c r="D247">
        <f t="shared" si="24"/>
        <v>2</v>
      </c>
      <c r="E247">
        <v>20111202</v>
      </c>
      <c r="F247">
        <v>34497125</v>
      </c>
      <c r="G247" t="s">
        <v>0</v>
      </c>
      <c r="L247">
        <v>30.782093</v>
      </c>
      <c r="M247">
        <v>30.183952999999999</v>
      </c>
      <c r="N247">
        <v>30.108371999999999</v>
      </c>
      <c r="O247">
        <v>29.756278999999999</v>
      </c>
      <c r="P247">
        <v>30.983022999999999</v>
      </c>
      <c r="Q247">
        <v>34.530929999999998</v>
      </c>
      <c r="R247">
        <v>49.619767000000003</v>
      </c>
      <c r="S247">
        <v>58.128140000000002</v>
      </c>
      <c r="T247">
        <v>42.348371999999998</v>
      </c>
      <c r="U247">
        <v>40.189301999999998</v>
      </c>
      <c r="V247">
        <v>37.303023000000003</v>
      </c>
      <c r="W247">
        <v>35.254418999999999</v>
      </c>
      <c r="X247">
        <v>33.559534999999997</v>
      </c>
      <c r="Y247">
        <v>32.56</v>
      </c>
      <c r="Z247">
        <v>31.730232999999998</v>
      </c>
      <c r="AA247">
        <v>31.629301999999999</v>
      </c>
      <c r="AB247">
        <v>33.017442000000003</v>
      </c>
      <c r="AC247">
        <v>42.950465000000001</v>
      </c>
      <c r="AD247">
        <v>37.826743999999998</v>
      </c>
      <c r="AE247">
        <v>38.665348999999999</v>
      </c>
      <c r="AF247">
        <v>39.382325999999999</v>
      </c>
      <c r="AG247">
        <v>35.417673999999998</v>
      </c>
      <c r="AH247">
        <v>32.341859999999997</v>
      </c>
      <c r="AI247">
        <v>29.627907</v>
      </c>
      <c r="AJ247">
        <f t="shared" si="25"/>
        <v>36.162354583333332</v>
      </c>
    </row>
    <row r="248" spans="1:36" x14ac:dyDescent="0.25">
      <c r="A248" s="1">
        <f t="shared" si="21"/>
        <v>40880</v>
      </c>
      <c r="B248">
        <f t="shared" si="22"/>
        <v>2011</v>
      </c>
      <c r="C248">
        <f t="shared" si="23"/>
        <v>12</v>
      </c>
      <c r="D248">
        <f t="shared" si="24"/>
        <v>3</v>
      </c>
      <c r="E248">
        <v>20111203</v>
      </c>
      <c r="F248">
        <v>34497125</v>
      </c>
      <c r="G248" t="s">
        <v>0</v>
      </c>
      <c r="L248">
        <v>31.075348999999999</v>
      </c>
      <c r="M248">
        <v>30.965349</v>
      </c>
      <c r="N248">
        <v>29.930233000000001</v>
      </c>
      <c r="O248">
        <v>29.7</v>
      </c>
      <c r="P248">
        <v>29.779534999999999</v>
      </c>
      <c r="Q248">
        <v>30.717907</v>
      </c>
      <c r="R248">
        <v>32.598140000000001</v>
      </c>
      <c r="S248">
        <v>33.722093000000001</v>
      </c>
      <c r="T248">
        <v>33.662326</v>
      </c>
      <c r="U248">
        <v>33.867907000000002</v>
      </c>
      <c r="V248">
        <v>32.484650999999999</v>
      </c>
      <c r="W248">
        <v>31.327442000000001</v>
      </c>
      <c r="X248">
        <v>30.018139999999999</v>
      </c>
      <c r="Y248">
        <v>29.342790999999998</v>
      </c>
      <c r="Z248">
        <v>29.103487999999999</v>
      </c>
      <c r="AA248">
        <v>29.079301999999998</v>
      </c>
      <c r="AB248">
        <v>30.608139999999999</v>
      </c>
      <c r="AC248">
        <v>40.333255999999999</v>
      </c>
      <c r="AD248">
        <v>32.242092999999997</v>
      </c>
      <c r="AE248">
        <v>32.460929999999998</v>
      </c>
      <c r="AF248">
        <v>32.227674</v>
      </c>
      <c r="AG248">
        <v>31.381627999999999</v>
      </c>
      <c r="AH248">
        <v>30.131627999999999</v>
      </c>
      <c r="AI248">
        <v>27.99</v>
      </c>
      <c r="AJ248">
        <f t="shared" si="25"/>
        <v>31.447916749999994</v>
      </c>
    </row>
    <row r="249" spans="1:36" x14ac:dyDescent="0.25">
      <c r="A249" s="1">
        <f t="shared" si="21"/>
        <v>40881</v>
      </c>
      <c r="B249">
        <f t="shared" si="22"/>
        <v>2011</v>
      </c>
      <c r="C249">
        <f t="shared" si="23"/>
        <v>12</v>
      </c>
      <c r="D249">
        <f t="shared" si="24"/>
        <v>4</v>
      </c>
      <c r="E249">
        <v>20111204</v>
      </c>
      <c r="F249">
        <v>34497125</v>
      </c>
      <c r="G249" t="s">
        <v>0</v>
      </c>
      <c r="L249">
        <v>26.945813999999999</v>
      </c>
      <c r="M249">
        <v>26.696977</v>
      </c>
      <c r="N249">
        <v>25.762093</v>
      </c>
      <c r="O249">
        <v>25.434418999999998</v>
      </c>
      <c r="P249">
        <v>25.842790999999998</v>
      </c>
      <c r="Q249">
        <v>27.226512</v>
      </c>
      <c r="R249">
        <v>28.780698000000001</v>
      </c>
      <c r="S249">
        <v>29.986279</v>
      </c>
      <c r="T249">
        <v>30.696511999999998</v>
      </c>
      <c r="U249">
        <v>30.75093</v>
      </c>
      <c r="V249">
        <v>30.414186000000001</v>
      </c>
      <c r="W249">
        <v>29.686744000000001</v>
      </c>
      <c r="X249">
        <v>29.123023</v>
      </c>
      <c r="Y249">
        <v>28.785349</v>
      </c>
      <c r="Z249">
        <v>28.530465</v>
      </c>
      <c r="AA249">
        <v>28.802092999999999</v>
      </c>
      <c r="AB249">
        <v>30.603721</v>
      </c>
      <c r="AC249">
        <v>42.83907</v>
      </c>
      <c r="AD249">
        <v>34.509301999999998</v>
      </c>
      <c r="AE249">
        <v>33.720233</v>
      </c>
      <c r="AF249">
        <v>34.318837000000002</v>
      </c>
      <c r="AG249">
        <v>31.59</v>
      </c>
      <c r="AH249">
        <v>29.112558</v>
      </c>
      <c r="AI249">
        <v>26.844418999999998</v>
      </c>
      <c r="AJ249">
        <f t="shared" si="25"/>
        <v>29.875126041666672</v>
      </c>
    </row>
    <row r="250" spans="1:36" x14ac:dyDescent="0.25">
      <c r="A250" s="1">
        <f t="shared" si="21"/>
        <v>40882</v>
      </c>
      <c r="B250">
        <f t="shared" si="22"/>
        <v>2011</v>
      </c>
      <c r="C250">
        <f t="shared" si="23"/>
        <v>12</v>
      </c>
      <c r="D250">
        <f t="shared" si="24"/>
        <v>5</v>
      </c>
      <c r="E250">
        <v>20111205</v>
      </c>
      <c r="F250">
        <v>34497125</v>
      </c>
      <c r="G250" t="s">
        <v>0</v>
      </c>
      <c r="L250">
        <v>25.370464999999999</v>
      </c>
      <c r="M250">
        <v>25.220465000000001</v>
      </c>
      <c r="N250">
        <v>24.719069999999999</v>
      </c>
      <c r="O250">
        <v>24.711628000000001</v>
      </c>
      <c r="P250">
        <v>25.232558000000001</v>
      </c>
      <c r="Q250">
        <v>26.335813999999999</v>
      </c>
      <c r="R250">
        <v>30.110697999999999</v>
      </c>
      <c r="S250">
        <v>31.919535</v>
      </c>
      <c r="T250">
        <v>32.709535000000002</v>
      </c>
      <c r="U250">
        <v>33.147906999999996</v>
      </c>
      <c r="V250">
        <v>33.563256000000003</v>
      </c>
      <c r="W250">
        <v>32.795580999999999</v>
      </c>
      <c r="X250">
        <v>32.1</v>
      </c>
      <c r="Y250">
        <v>31.753256</v>
      </c>
      <c r="Z250">
        <v>31.38186</v>
      </c>
      <c r="AA250">
        <v>31.325116000000001</v>
      </c>
      <c r="AB250">
        <v>32.381627999999999</v>
      </c>
      <c r="AC250">
        <v>44.068371999999997</v>
      </c>
      <c r="AD250">
        <v>33.715581</v>
      </c>
      <c r="AE250">
        <v>33.647674000000002</v>
      </c>
      <c r="AF250">
        <v>33.096511999999997</v>
      </c>
      <c r="AG250">
        <v>31.957208999999999</v>
      </c>
      <c r="AH250">
        <v>29.705116</v>
      </c>
      <c r="AI250">
        <v>25.565814</v>
      </c>
      <c r="AJ250">
        <f t="shared" si="25"/>
        <v>30.688943750000004</v>
      </c>
    </row>
    <row r="251" spans="1:36" x14ac:dyDescent="0.25">
      <c r="A251" s="1">
        <f t="shared" si="21"/>
        <v>40883</v>
      </c>
      <c r="B251">
        <f t="shared" si="22"/>
        <v>2011</v>
      </c>
      <c r="C251">
        <f t="shared" si="23"/>
        <v>12</v>
      </c>
      <c r="D251">
        <f t="shared" si="24"/>
        <v>6</v>
      </c>
      <c r="E251">
        <v>20111206</v>
      </c>
      <c r="F251">
        <v>34497125</v>
      </c>
      <c r="G251" t="s">
        <v>0</v>
      </c>
      <c r="L251">
        <v>26.345580999999999</v>
      </c>
      <c r="M251">
        <v>26.158605000000001</v>
      </c>
      <c r="N251">
        <v>25.747674</v>
      </c>
      <c r="O251">
        <v>25.612558</v>
      </c>
      <c r="P251">
        <v>26.238371999999998</v>
      </c>
      <c r="Q251">
        <v>28.328837</v>
      </c>
      <c r="R251">
        <v>32.799999999999997</v>
      </c>
      <c r="S251">
        <v>35.699767000000001</v>
      </c>
      <c r="T251">
        <v>34.373023000000003</v>
      </c>
      <c r="U251">
        <v>35.310232999999997</v>
      </c>
      <c r="V251">
        <v>36.101394999999997</v>
      </c>
      <c r="W251">
        <v>34.911394999999999</v>
      </c>
      <c r="X251">
        <v>34.116976999999999</v>
      </c>
      <c r="Y251">
        <v>33.603952999999997</v>
      </c>
      <c r="Z251">
        <v>32.739534999999997</v>
      </c>
      <c r="AA251">
        <v>32.735348999999999</v>
      </c>
      <c r="AB251">
        <v>34.163023000000003</v>
      </c>
      <c r="AC251">
        <v>57.428837000000001</v>
      </c>
      <c r="AD251">
        <v>41.803255999999998</v>
      </c>
      <c r="AE251">
        <v>40.356046999999997</v>
      </c>
      <c r="AF251">
        <v>39.364185999999997</v>
      </c>
      <c r="AG251">
        <v>33.619301999999998</v>
      </c>
      <c r="AH251">
        <v>31.019302</v>
      </c>
      <c r="AI251">
        <v>27.396744000000002</v>
      </c>
      <c r="AJ251">
        <f t="shared" si="25"/>
        <v>33.582247958333333</v>
      </c>
    </row>
    <row r="252" spans="1:36" x14ac:dyDescent="0.25">
      <c r="A252" s="1">
        <f t="shared" si="21"/>
        <v>40884</v>
      </c>
      <c r="B252">
        <f t="shared" si="22"/>
        <v>2011</v>
      </c>
      <c r="C252">
        <f t="shared" si="23"/>
        <v>12</v>
      </c>
      <c r="D252">
        <f t="shared" si="24"/>
        <v>7</v>
      </c>
      <c r="E252">
        <v>20111207</v>
      </c>
      <c r="F252">
        <v>34497125</v>
      </c>
      <c r="G252" t="s">
        <v>0</v>
      </c>
      <c r="L252">
        <v>27.230232999999998</v>
      </c>
      <c r="M252">
        <v>26.632791000000001</v>
      </c>
      <c r="N252">
        <v>26.653023000000001</v>
      </c>
      <c r="O252">
        <v>26.55</v>
      </c>
      <c r="P252">
        <v>26.509070000000001</v>
      </c>
      <c r="Q252">
        <v>28.986512000000001</v>
      </c>
      <c r="R252">
        <v>33.990465</v>
      </c>
      <c r="S252">
        <v>35.842092999999998</v>
      </c>
      <c r="T252">
        <v>35.084651000000001</v>
      </c>
      <c r="U252">
        <v>35.780698000000001</v>
      </c>
      <c r="V252">
        <v>35.947673999999999</v>
      </c>
      <c r="W252">
        <v>34.649301999999999</v>
      </c>
      <c r="X252">
        <v>33.813256000000003</v>
      </c>
      <c r="Y252">
        <v>33.15907</v>
      </c>
      <c r="Z252">
        <v>32.400233</v>
      </c>
      <c r="AA252">
        <v>32.195349</v>
      </c>
      <c r="AB252">
        <v>34.342326</v>
      </c>
      <c r="AC252">
        <v>54.883023000000001</v>
      </c>
      <c r="AD252">
        <v>43.086511999999999</v>
      </c>
      <c r="AE252">
        <v>41.219301999999999</v>
      </c>
      <c r="AF252">
        <v>40.180464999999998</v>
      </c>
      <c r="AG252">
        <v>35.175814000000003</v>
      </c>
      <c r="AH252">
        <v>31.880465000000001</v>
      </c>
      <c r="AI252">
        <v>29.099302000000002</v>
      </c>
      <c r="AJ252">
        <f t="shared" si="25"/>
        <v>33.970484541666664</v>
      </c>
    </row>
    <row r="253" spans="1:36" x14ac:dyDescent="0.25">
      <c r="A253" s="1">
        <f t="shared" si="21"/>
        <v>40885</v>
      </c>
      <c r="B253">
        <f t="shared" si="22"/>
        <v>2011</v>
      </c>
      <c r="C253">
        <f t="shared" si="23"/>
        <v>12</v>
      </c>
      <c r="D253">
        <f t="shared" si="24"/>
        <v>8</v>
      </c>
      <c r="E253">
        <v>20111208</v>
      </c>
      <c r="F253">
        <v>34497125</v>
      </c>
      <c r="G253" t="s">
        <v>0</v>
      </c>
      <c r="L253">
        <v>28.185814000000001</v>
      </c>
      <c r="M253">
        <v>27.527442000000001</v>
      </c>
      <c r="N253">
        <v>27.300698000000001</v>
      </c>
      <c r="O253">
        <v>27.143488000000001</v>
      </c>
      <c r="P253">
        <v>27.668604999999999</v>
      </c>
      <c r="Q253">
        <v>30.111628</v>
      </c>
      <c r="R253">
        <v>40.325116000000001</v>
      </c>
      <c r="S253">
        <v>41.842326</v>
      </c>
      <c r="T253">
        <v>36.567673999999997</v>
      </c>
      <c r="U253">
        <v>34.536512000000002</v>
      </c>
      <c r="V253">
        <v>33.573022999999999</v>
      </c>
      <c r="W253">
        <v>32.705115999999997</v>
      </c>
      <c r="X253">
        <v>31.820233000000002</v>
      </c>
      <c r="Y253">
        <v>30.942326000000001</v>
      </c>
      <c r="Z253">
        <v>30.683488000000001</v>
      </c>
      <c r="AA253">
        <v>30.646046999999999</v>
      </c>
      <c r="AB253">
        <v>32.453023000000002</v>
      </c>
      <c r="AC253">
        <v>53.626047</v>
      </c>
      <c r="AD253">
        <v>44.929070000000003</v>
      </c>
      <c r="AE253">
        <v>43.092326</v>
      </c>
      <c r="AF253">
        <v>42.365116</v>
      </c>
      <c r="AG253">
        <v>38.679766999999998</v>
      </c>
      <c r="AH253">
        <v>32.290233000000001</v>
      </c>
      <c r="AI253">
        <v>29.696743999999999</v>
      </c>
      <c r="AJ253">
        <f t="shared" si="25"/>
        <v>34.529660916666664</v>
      </c>
    </row>
    <row r="254" spans="1:36" x14ac:dyDescent="0.25">
      <c r="A254" s="1">
        <f t="shared" si="21"/>
        <v>40886</v>
      </c>
      <c r="B254">
        <f t="shared" si="22"/>
        <v>2011</v>
      </c>
      <c r="C254">
        <f t="shared" si="23"/>
        <v>12</v>
      </c>
      <c r="D254">
        <f t="shared" si="24"/>
        <v>9</v>
      </c>
      <c r="E254">
        <v>20111209</v>
      </c>
      <c r="F254">
        <v>34497125</v>
      </c>
      <c r="G254" t="s">
        <v>0</v>
      </c>
      <c r="L254">
        <v>29.864186</v>
      </c>
      <c r="M254">
        <v>28.979534999999998</v>
      </c>
      <c r="N254">
        <v>28.347674000000001</v>
      </c>
      <c r="O254">
        <v>28.371395</v>
      </c>
      <c r="P254">
        <v>29.031162999999999</v>
      </c>
      <c r="Q254">
        <v>32.103721</v>
      </c>
      <c r="R254">
        <v>43.273721000000002</v>
      </c>
      <c r="S254">
        <v>50.646512000000001</v>
      </c>
      <c r="T254">
        <v>39.789301999999999</v>
      </c>
      <c r="U254">
        <v>36.854185999999999</v>
      </c>
      <c r="V254">
        <v>35.986977000000003</v>
      </c>
      <c r="W254">
        <v>34.075349000000003</v>
      </c>
      <c r="X254">
        <v>32.694884000000002</v>
      </c>
      <c r="Y254">
        <v>31.986046999999999</v>
      </c>
      <c r="Z254">
        <v>31.403487999999999</v>
      </c>
      <c r="AA254">
        <v>31.287673999999999</v>
      </c>
      <c r="AB254">
        <v>32.983953</v>
      </c>
      <c r="AC254">
        <v>45.043720999999998</v>
      </c>
      <c r="AD254">
        <v>39.068837000000002</v>
      </c>
      <c r="AE254">
        <v>37.327674000000002</v>
      </c>
      <c r="AF254">
        <v>36.878605</v>
      </c>
      <c r="AG254">
        <v>34.519302000000003</v>
      </c>
      <c r="AH254">
        <v>32.201860000000003</v>
      </c>
      <c r="AI254">
        <v>29.391394999999999</v>
      </c>
      <c r="AJ254">
        <f t="shared" si="25"/>
        <v>34.671298375000006</v>
      </c>
    </row>
    <row r="255" spans="1:36" x14ac:dyDescent="0.25">
      <c r="A255" s="1">
        <f t="shared" si="21"/>
        <v>40887</v>
      </c>
      <c r="B255">
        <f t="shared" si="22"/>
        <v>2011</v>
      </c>
      <c r="C255">
        <f t="shared" si="23"/>
        <v>12</v>
      </c>
      <c r="D255">
        <f t="shared" si="24"/>
        <v>10</v>
      </c>
      <c r="E255">
        <v>20111210</v>
      </c>
      <c r="F255">
        <v>34497125</v>
      </c>
      <c r="G255" t="s">
        <v>0</v>
      </c>
      <c r="L255">
        <v>28.259070000000001</v>
      </c>
      <c r="M255">
        <v>28.231162999999999</v>
      </c>
      <c r="N255">
        <v>27.806977</v>
      </c>
      <c r="O255">
        <v>27.644651</v>
      </c>
      <c r="P255">
        <v>27.663720999999999</v>
      </c>
      <c r="Q255">
        <v>28.006744000000001</v>
      </c>
      <c r="R255">
        <v>29.747907000000001</v>
      </c>
      <c r="S255">
        <v>30.817442</v>
      </c>
      <c r="T255">
        <v>32.663488000000001</v>
      </c>
      <c r="U255">
        <v>33.04907</v>
      </c>
      <c r="V255">
        <v>32.306977000000003</v>
      </c>
      <c r="W255">
        <v>31.134651000000002</v>
      </c>
      <c r="X255">
        <v>30.304418999999999</v>
      </c>
      <c r="Y255">
        <v>29.509070000000001</v>
      </c>
      <c r="Z255">
        <v>28.881627999999999</v>
      </c>
      <c r="AA255">
        <v>29.077673999999998</v>
      </c>
      <c r="AB255">
        <v>30.592326</v>
      </c>
      <c r="AC255">
        <v>43.086511999999999</v>
      </c>
      <c r="AD255">
        <v>39.331395000000001</v>
      </c>
      <c r="AE255">
        <v>37.734419000000003</v>
      </c>
      <c r="AF255">
        <v>37.603721</v>
      </c>
      <c r="AG255">
        <v>34.399301999999999</v>
      </c>
      <c r="AH255">
        <v>32.264186000000002</v>
      </c>
      <c r="AI255">
        <v>29.793256</v>
      </c>
      <c r="AJ255">
        <f t="shared" si="25"/>
        <v>31.662907041666671</v>
      </c>
    </row>
    <row r="256" spans="1:36" x14ac:dyDescent="0.25">
      <c r="A256" s="1">
        <f t="shared" si="21"/>
        <v>40888</v>
      </c>
      <c r="B256">
        <f t="shared" si="22"/>
        <v>2011</v>
      </c>
      <c r="C256">
        <f t="shared" si="23"/>
        <v>12</v>
      </c>
      <c r="D256">
        <f t="shared" si="24"/>
        <v>11</v>
      </c>
      <c r="E256">
        <v>20111211</v>
      </c>
      <c r="F256">
        <v>34497125</v>
      </c>
      <c r="G256" t="s">
        <v>0</v>
      </c>
      <c r="L256">
        <v>30.167209</v>
      </c>
      <c r="M256">
        <v>30.152325999999999</v>
      </c>
      <c r="N256">
        <v>30.033953</v>
      </c>
      <c r="O256">
        <v>29.887674000000001</v>
      </c>
      <c r="P256">
        <v>30.015115999999999</v>
      </c>
      <c r="Q256">
        <v>30.183720999999998</v>
      </c>
      <c r="R256">
        <v>30.600930000000002</v>
      </c>
      <c r="S256">
        <v>31.218139999999998</v>
      </c>
      <c r="T256">
        <v>30.959766999999999</v>
      </c>
      <c r="U256">
        <v>31.224186</v>
      </c>
      <c r="V256">
        <v>29.753720999999999</v>
      </c>
      <c r="W256">
        <v>28.881627999999999</v>
      </c>
      <c r="X256">
        <v>28.253256</v>
      </c>
      <c r="Y256">
        <v>27.774884</v>
      </c>
      <c r="Z256">
        <v>27.633721000000001</v>
      </c>
      <c r="AA256">
        <v>27.636278999999998</v>
      </c>
      <c r="AB256">
        <v>29.451395000000002</v>
      </c>
      <c r="AC256">
        <v>41.787441999999999</v>
      </c>
      <c r="AD256">
        <v>38.786279</v>
      </c>
      <c r="AE256">
        <v>34.396047000000003</v>
      </c>
      <c r="AF256">
        <v>33.905116</v>
      </c>
      <c r="AG256">
        <v>32.518371999999999</v>
      </c>
      <c r="AH256">
        <v>30.523256</v>
      </c>
      <c r="AI256">
        <v>28.24</v>
      </c>
      <c r="AJ256">
        <f t="shared" si="25"/>
        <v>30.999350749999994</v>
      </c>
    </row>
    <row r="257" spans="1:36" x14ac:dyDescent="0.25">
      <c r="A257" s="1">
        <f t="shared" si="21"/>
        <v>40889</v>
      </c>
      <c r="B257">
        <f t="shared" si="22"/>
        <v>2011</v>
      </c>
      <c r="C257">
        <f t="shared" si="23"/>
        <v>12</v>
      </c>
      <c r="D257">
        <f t="shared" si="24"/>
        <v>12</v>
      </c>
      <c r="E257">
        <v>20111212</v>
      </c>
      <c r="F257">
        <v>34497125</v>
      </c>
      <c r="G257" t="s">
        <v>0</v>
      </c>
      <c r="L257">
        <v>28.282093</v>
      </c>
      <c r="M257">
        <v>28.195581000000001</v>
      </c>
      <c r="N257">
        <v>27.930465000000002</v>
      </c>
      <c r="O257">
        <v>28.167674000000002</v>
      </c>
      <c r="P257">
        <v>28.698139999999999</v>
      </c>
      <c r="Q257">
        <v>31.164650999999999</v>
      </c>
      <c r="R257">
        <v>36.877209000000001</v>
      </c>
      <c r="S257">
        <v>48.252558000000001</v>
      </c>
      <c r="T257">
        <v>37.271163000000001</v>
      </c>
      <c r="U257">
        <v>34.880000000000003</v>
      </c>
      <c r="V257">
        <v>34.465349000000003</v>
      </c>
      <c r="W257">
        <v>32.874884000000002</v>
      </c>
      <c r="X257">
        <v>31.699767000000001</v>
      </c>
      <c r="Y257">
        <v>31.100698000000001</v>
      </c>
      <c r="Z257">
        <v>30.303720999999999</v>
      </c>
      <c r="AA257">
        <v>30.252326</v>
      </c>
      <c r="AB257">
        <v>31.694883999999998</v>
      </c>
      <c r="AC257">
        <v>49.673256000000002</v>
      </c>
      <c r="AD257">
        <v>38.182791000000002</v>
      </c>
      <c r="AE257">
        <v>35.909534999999998</v>
      </c>
      <c r="AF257">
        <v>36.393720999999999</v>
      </c>
      <c r="AG257">
        <v>34.453721000000002</v>
      </c>
      <c r="AH257">
        <v>30.651859999999999</v>
      </c>
      <c r="AI257">
        <v>27.678605000000001</v>
      </c>
      <c r="AJ257">
        <f t="shared" si="25"/>
        <v>33.54394383333333</v>
      </c>
    </row>
    <row r="258" spans="1:36" x14ac:dyDescent="0.25">
      <c r="A258" s="1">
        <f t="shared" si="21"/>
        <v>40890</v>
      </c>
      <c r="B258">
        <f t="shared" si="22"/>
        <v>2011</v>
      </c>
      <c r="C258">
        <f t="shared" si="23"/>
        <v>12</v>
      </c>
      <c r="D258">
        <f t="shared" si="24"/>
        <v>13</v>
      </c>
      <c r="E258">
        <v>20111213</v>
      </c>
      <c r="F258">
        <v>34497125</v>
      </c>
      <c r="G258" t="s">
        <v>0</v>
      </c>
      <c r="L258">
        <v>27.897673999999999</v>
      </c>
      <c r="M258">
        <v>27.556279</v>
      </c>
      <c r="N258">
        <v>27.328605</v>
      </c>
      <c r="O258">
        <v>27.395116000000002</v>
      </c>
      <c r="P258">
        <v>27.63186</v>
      </c>
      <c r="Q258">
        <v>28.74907</v>
      </c>
      <c r="R258">
        <v>35.870697999999997</v>
      </c>
      <c r="S258">
        <v>42.390698</v>
      </c>
      <c r="T258">
        <v>33.005349000000002</v>
      </c>
      <c r="U258">
        <v>31.848372000000001</v>
      </c>
      <c r="V258">
        <v>31.171395</v>
      </c>
      <c r="W258">
        <v>29.985116000000001</v>
      </c>
      <c r="X258">
        <v>28.88907</v>
      </c>
      <c r="Y258">
        <v>28.336279000000001</v>
      </c>
      <c r="Z258">
        <v>28.387442</v>
      </c>
      <c r="AA258">
        <v>28.278372000000001</v>
      </c>
      <c r="AB258">
        <v>29.367674000000001</v>
      </c>
      <c r="AC258">
        <v>36.051859999999998</v>
      </c>
      <c r="AD258">
        <v>33.673023000000001</v>
      </c>
      <c r="AE258">
        <v>32.702325999999999</v>
      </c>
      <c r="AF258">
        <v>32.43186</v>
      </c>
      <c r="AG258">
        <v>31.339302</v>
      </c>
      <c r="AH258">
        <v>29.578837</v>
      </c>
      <c r="AI258">
        <v>26.480698</v>
      </c>
      <c r="AJ258">
        <f t="shared" si="25"/>
        <v>30.68112395833333</v>
      </c>
    </row>
    <row r="259" spans="1:36" x14ac:dyDescent="0.25">
      <c r="A259" s="1">
        <f t="shared" si="21"/>
        <v>40891</v>
      </c>
      <c r="B259">
        <f t="shared" si="22"/>
        <v>2011</v>
      </c>
      <c r="C259">
        <f t="shared" si="23"/>
        <v>12</v>
      </c>
      <c r="D259">
        <f t="shared" si="24"/>
        <v>14</v>
      </c>
      <c r="E259">
        <v>20111214</v>
      </c>
      <c r="F259">
        <v>34497125</v>
      </c>
      <c r="G259" t="s">
        <v>0</v>
      </c>
      <c r="L259">
        <v>27.911162999999998</v>
      </c>
      <c r="M259">
        <v>26.94</v>
      </c>
      <c r="N259">
        <v>26.829301999999998</v>
      </c>
      <c r="O259">
        <v>26.778604999999999</v>
      </c>
      <c r="P259">
        <v>26.984884000000001</v>
      </c>
      <c r="Q259">
        <v>27.794651000000002</v>
      </c>
      <c r="R259">
        <v>32.044418999999998</v>
      </c>
      <c r="S259">
        <v>34.751395000000002</v>
      </c>
      <c r="T259">
        <v>33.807673999999999</v>
      </c>
      <c r="U259">
        <v>32.449534999999997</v>
      </c>
      <c r="V259">
        <v>31.440930000000002</v>
      </c>
      <c r="W259">
        <v>30.272093000000002</v>
      </c>
      <c r="X259">
        <v>29.476744</v>
      </c>
      <c r="Y259">
        <v>28.941628000000001</v>
      </c>
      <c r="Z259">
        <v>28.410233000000002</v>
      </c>
      <c r="AA259">
        <v>28.369070000000001</v>
      </c>
      <c r="AB259">
        <v>29.117906999999999</v>
      </c>
      <c r="AC259">
        <v>33.420929999999998</v>
      </c>
      <c r="AD259">
        <v>32.679766999999998</v>
      </c>
      <c r="AE259">
        <v>32.349302000000002</v>
      </c>
      <c r="AF259">
        <v>31.688604999999999</v>
      </c>
      <c r="AG259">
        <v>29.803023</v>
      </c>
      <c r="AH259">
        <v>28.163022999999999</v>
      </c>
      <c r="AI259">
        <v>25.142326000000001</v>
      </c>
      <c r="AJ259">
        <f t="shared" si="25"/>
        <v>29.815300375000003</v>
      </c>
    </row>
    <row r="260" spans="1:36" x14ac:dyDescent="0.25">
      <c r="A260" s="1">
        <f t="shared" si="21"/>
        <v>40892</v>
      </c>
      <c r="B260">
        <f t="shared" si="22"/>
        <v>2011</v>
      </c>
      <c r="C260">
        <f t="shared" si="23"/>
        <v>12</v>
      </c>
      <c r="D260">
        <f t="shared" si="24"/>
        <v>15</v>
      </c>
      <c r="E260">
        <v>20111215</v>
      </c>
      <c r="F260">
        <v>34497125</v>
      </c>
      <c r="G260" t="s">
        <v>0</v>
      </c>
      <c r="L260">
        <v>25.200465000000001</v>
      </c>
      <c r="M260">
        <v>23.708836999999999</v>
      </c>
      <c r="N260">
        <v>22.762791</v>
      </c>
      <c r="O260">
        <v>22.784185999999998</v>
      </c>
      <c r="P260">
        <v>23.226977000000002</v>
      </c>
      <c r="Q260">
        <v>26.06907</v>
      </c>
      <c r="R260">
        <v>30.011628000000002</v>
      </c>
      <c r="S260">
        <v>31.703256</v>
      </c>
      <c r="T260">
        <v>31.34186</v>
      </c>
      <c r="U260">
        <v>31.314419000000001</v>
      </c>
      <c r="V260">
        <v>30.778372000000001</v>
      </c>
      <c r="W260">
        <v>30.234650999999999</v>
      </c>
      <c r="X260">
        <v>29.538139999999999</v>
      </c>
      <c r="Y260">
        <v>29.13</v>
      </c>
      <c r="Z260">
        <v>28.941859999999998</v>
      </c>
      <c r="AA260">
        <v>28.592326</v>
      </c>
      <c r="AB260">
        <v>29.699767000000001</v>
      </c>
      <c r="AC260">
        <v>35.649070000000002</v>
      </c>
      <c r="AD260">
        <v>32.370232999999999</v>
      </c>
      <c r="AE260">
        <v>31.687442000000001</v>
      </c>
      <c r="AF260">
        <v>31.126743999999999</v>
      </c>
      <c r="AG260">
        <v>30.340464999999998</v>
      </c>
      <c r="AH260">
        <v>28.522558</v>
      </c>
      <c r="AI260">
        <v>25.438140000000001</v>
      </c>
      <c r="AJ260">
        <f t="shared" si="25"/>
        <v>28.757219041666669</v>
      </c>
    </row>
    <row r="261" spans="1:36" x14ac:dyDescent="0.25">
      <c r="A261" s="1">
        <f t="shared" si="21"/>
        <v>40893</v>
      </c>
      <c r="B261">
        <f t="shared" si="22"/>
        <v>2011</v>
      </c>
      <c r="C261">
        <f t="shared" si="23"/>
        <v>12</v>
      </c>
      <c r="D261">
        <f t="shared" si="24"/>
        <v>16</v>
      </c>
      <c r="E261">
        <v>20111216</v>
      </c>
      <c r="F261">
        <v>34497125</v>
      </c>
      <c r="G261" t="s">
        <v>0</v>
      </c>
      <c r="L261">
        <v>27.497907000000001</v>
      </c>
      <c r="M261">
        <v>26.414650999999999</v>
      </c>
      <c r="N261">
        <v>25.327442000000001</v>
      </c>
      <c r="O261">
        <v>25.490697999999998</v>
      </c>
      <c r="P261">
        <v>26.188140000000001</v>
      </c>
      <c r="Q261">
        <v>28.188604999999999</v>
      </c>
      <c r="R261">
        <v>32.244419000000001</v>
      </c>
      <c r="S261">
        <v>38.289301999999999</v>
      </c>
      <c r="T261">
        <v>37.267674</v>
      </c>
      <c r="U261">
        <v>38.513255999999998</v>
      </c>
      <c r="V261">
        <v>38.558605</v>
      </c>
      <c r="W261">
        <v>35.366278999999999</v>
      </c>
      <c r="X261">
        <v>33.906278999999998</v>
      </c>
      <c r="Y261">
        <v>33.367209000000003</v>
      </c>
      <c r="Z261">
        <v>32.553023000000003</v>
      </c>
      <c r="AA261">
        <v>32.226976999999998</v>
      </c>
      <c r="AB261">
        <v>35.11186</v>
      </c>
      <c r="AC261">
        <v>58.913255999999997</v>
      </c>
      <c r="AD261">
        <v>47.408140000000003</v>
      </c>
      <c r="AE261">
        <v>41.413255999999997</v>
      </c>
      <c r="AF261">
        <v>40.593721000000002</v>
      </c>
      <c r="AG261">
        <v>34.129069999999999</v>
      </c>
      <c r="AH261">
        <v>30.428139999999999</v>
      </c>
      <c r="AI261">
        <v>30.029070000000001</v>
      </c>
      <c r="AJ261">
        <f t="shared" si="25"/>
        <v>34.559457458333334</v>
      </c>
    </row>
    <row r="262" spans="1:36" x14ac:dyDescent="0.25">
      <c r="A262" s="1">
        <f t="shared" si="21"/>
        <v>40894</v>
      </c>
      <c r="B262">
        <f t="shared" si="22"/>
        <v>2011</v>
      </c>
      <c r="C262">
        <f t="shared" si="23"/>
        <v>12</v>
      </c>
      <c r="D262">
        <f t="shared" si="24"/>
        <v>17</v>
      </c>
      <c r="E262">
        <v>20111217</v>
      </c>
      <c r="F262">
        <v>34497125</v>
      </c>
      <c r="G262" t="s">
        <v>0</v>
      </c>
      <c r="L262">
        <v>28.881163000000001</v>
      </c>
      <c r="M262">
        <v>28.922557999999999</v>
      </c>
      <c r="N262">
        <v>28.651163</v>
      </c>
      <c r="O262">
        <v>28.604419</v>
      </c>
      <c r="P262">
        <v>28.727442</v>
      </c>
      <c r="Q262">
        <v>28.952791000000001</v>
      </c>
      <c r="R262">
        <v>30.512326000000002</v>
      </c>
      <c r="S262">
        <v>31.864650999999999</v>
      </c>
      <c r="T262">
        <v>35.188139999999997</v>
      </c>
      <c r="U262">
        <v>34.030698000000001</v>
      </c>
      <c r="V262">
        <v>33.160232999999998</v>
      </c>
      <c r="W262">
        <v>32.159767000000002</v>
      </c>
      <c r="X262">
        <v>30.350465</v>
      </c>
      <c r="Y262">
        <v>28.905813999999999</v>
      </c>
      <c r="Z262">
        <v>28.517209000000001</v>
      </c>
      <c r="AA262">
        <v>29.063721000000001</v>
      </c>
      <c r="AB262">
        <v>30.617906999999999</v>
      </c>
      <c r="AC262">
        <v>47.578605000000003</v>
      </c>
      <c r="AD262">
        <v>37.907209000000002</v>
      </c>
      <c r="AE262">
        <v>35.998372000000003</v>
      </c>
      <c r="AF262">
        <v>34.732092999999999</v>
      </c>
      <c r="AG262">
        <v>32.560465000000001</v>
      </c>
      <c r="AH262">
        <v>29.982326</v>
      </c>
      <c r="AI262">
        <v>28.901163</v>
      </c>
      <c r="AJ262">
        <f t="shared" si="25"/>
        <v>31.865445833333325</v>
      </c>
    </row>
    <row r="263" spans="1:36" x14ac:dyDescent="0.25">
      <c r="A263" s="1">
        <f t="shared" si="21"/>
        <v>40895</v>
      </c>
      <c r="B263">
        <f t="shared" si="22"/>
        <v>2011</v>
      </c>
      <c r="C263">
        <f t="shared" si="23"/>
        <v>12</v>
      </c>
      <c r="D263">
        <f t="shared" si="24"/>
        <v>18</v>
      </c>
      <c r="E263">
        <v>20111218</v>
      </c>
      <c r="F263">
        <v>34497125</v>
      </c>
      <c r="G263" t="s">
        <v>0</v>
      </c>
      <c r="L263">
        <v>29.360233000000001</v>
      </c>
      <c r="M263">
        <v>29.558140000000002</v>
      </c>
      <c r="N263">
        <v>29.300698000000001</v>
      </c>
      <c r="O263">
        <v>29.298836999999999</v>
      </c>
      <c r="P263">
        <v>29.467441999999998</v>
      </c>
      <c r="Q263">
        <v>29.194419</v>
      </c>
      <c r="R263">
        <v>30.874419</v>
      </c>
      <c r="S263">
        <v>33.271859999999997</v>
      </c>
      <c r="T263">
        <v>34.673721</v>
      </c>
      <c r="U263">
        <v>35.060465000000001</v>
      </c>
      <c r="V263">
        <v>31.612558</v>
      </c>
      <c r="W263">
        <v>29.962790999999999</v>
      </c>
      <c r="X263">
        <v>28.982092999999999</v>
      </c>
      <c r="Y263">
        <v>28.868372000000001</v>
      </c>
      <c r="Z263">
        <v>28.522791000000002</v>
      </c>
      <c r="AA263">
        <v>28.695581000000001</v>
      </c>
      <c r="AB263">
        <v>30.760698000000001</v>
      </c>
      <c r="AC263">
        <v>54.046278999999998</v>
      </c>
      <c r="AD263">
        <v>42.996046999999997</v>
      </c>
      <c r="AE263">
        <v>37.402791000000001</v>
      </c>
      <c r="AF263">
        <v>36.784419</v>
      </c>
      <c r="AG263">
        <v>33.704186</v>
      </c>
      <c r="AH263">
        <v>29.975814</v>
      </c>
      <c r="AI263">
        <v>28.841628</v>
      </c>
      <c r="AJ263">
        <f t="shared" si="25"/>
        <v>32.550678416666671</v>
      </c>
    </row>
    <row r="264" spans="1:36" x14ac:dyDescent="0.25">
      <c r="A264" s="1">
        <f t="shared" si="21"/>
        <v>40896</v>
      </c>
      <c r="B264">
        <f t="shared" si="22"/>
        <v>2011</v>
      </c>
      <c r="C264">
        <f t="shared" si="23"/>
        <v>12</v>
      </c>
      <c r="D264">
        <f t="shared" si="24"/>
        <v>19</v>
      </c>
      <c r="E264">
        <v>20111219</v>
      </c>
      <c r="F264">
        <v>34497125</v>
      </c>
      <c r="G264" t="s">
        <v>0</v>
      </c>
      <c r="L264">
        <v>28.153023000000001</v>
      </c>
      <c r="M264">
        <v>27.605115999999999</v>
      </c>
      <c r="N264">
        <v>27.224883999999999</v>
      </c>
      <c r="O264">
        <v>27.588139999999999</v>
      </c>
      <c r="P264">
        <v>27.695349</v>
      </c>
      <c r="Q264">
        <v>29.293023000000002</v>
      </c>
      <c r="R264">
        <v>37.532325999999998</v>
      </c>
      <c r="S264">
        <v>43.823720999999999</v>
      </c>
      <c r="T264">
        <v>35.773721000000002</v>
      </c>
      <c r="U264">
        <v>34.453488</v>
      </c>
      <c r="V264">
        <v>33.726278999999998</v>
      </c>
      <c r="W264">
        <v>32.148837</v>
      </c>
      <c r="X264">
        <v>31.473023000000001</v>
      </c>
      <c r="Y264">
        <v>31.216743999999998</v>
      </c>
      <c r="Z264">
        <v>30.547906999999999</v>
      </c>
      <c r="AA264">
        <v>30.537441999999999</v>
      </c>
      <c r="AB264">
        <v>32.043953000000002</v>
      </c>
      <c r="AC264">
        <v>47.817906999999998</v>
      </c>
      <c r="AD264">
        <v>41.518140000000002</v>
      </c>
      <c r="AE264">
        <v>35.64</v>
      </c>
      <c r="AF264">
        <v>34.715581</v>
      </c>
      <c r="AG264">
        <v>33.243487999999999</v>
      </c>
      <c r="AH264">
        <v>30.552326000000001</v>
      </c>
      <c r="AI264">
        <v>28.564651000000001</v>
      </c>
      <c r="AJ264">
        <f t="shared" si="25"/>
        <v>33.037044541666667</v>
      </c>
    </row>
    <row r="265" spans="1:36" x14ac:dyDescent="0.25">
      <c r="A265" s="1">
        <f t="shared" si="21"/>
        <v>40897</v>
      </c>
      <c r="B265">
        <f t="shared" si="22"/>
        <v>2011</v>
      </c>
      <c r="C265">
        <f t="shared" si="23"/>
        <v>12</v>
      </c>
      <c r="D265">
        <f t="shared" si="24"/>
        <v>20</v>
      </c>
      <c r="E265">
        <v>20111220</v>
      </c>
      <c r="F265">
        <v>34497125</v>
      </c>
      <c r="G265" t="s">
        <v>0</v>
      </c>
      <c r="L265">
        <v>27.612558</v>
      </c>
      <c r="M265">
        <v>27.181628</v>
      </c>
      <c r="N265">
        <v>27.221627999999999</v>
      </c>
      <c r="O265">
        <v>27.183022999999999</v>
      </c>
      <c r="P265">
        <v>27.342790999999998</v>
      </c>
      <c r="Q265">
        <v>28.557442000000002</v>
      </c>
      <c r="R265">
        <v>33.448140000000002</v>
      </c>
      <c r="S265">
        <v>38.084884000000002</v>
      </c>
      <c r="T265">
        <v>35.956279000000002</v>
      </c>
      <c r="U265">
        <v>34.464418999999999</v>
      </c>
      <c r="V265">
        <v>33.955581000000002</v>
      </c>
      <c r="W265">
        <v>32.547441999999997</v>
      </c>
      <c r="X265">
        <v>31.479302000000001</v>
      </c>
      <c r="Y265">
        <v>31.313953000000001</v>
      </c>
      <c r="Z265">
        <v>30.695581000000001</v>
      </c>
      <c r="AA265">
        <v>30.733953</v>
      </c>
      <c r="AB265">
        <v>32.71</v>
      </c>
      <c r="AC265">
        <v>47.592557999999997</v>
      </c>
      <c r="AD265">
        <v>37.161628</v>
      </c>
      <c r="AE265">
        <v>35.825349000000003</v>
      </c>
      <c r="AF265">
        <v>35.462093000000003</v>
      </c>
      <c r="AG265">
        <v>31.862093000000002</v>
      </c>
      <c r="AH265">
        <v>29.411162999999998</v>
      </c>
      <c r="AI265">
        <v>27.246047000000001</v>
      </c>
      <c r="AJ265">
        <f t="shared" si="25"/>
        <v>32.293730624999988</v>
      </c>
    </row>
    <row r="266" spans="1:36" x14ac:dyDescent="0.25">
      <c r="A266" s="1">
        <f t="shared" si="21"/>
        <v>40898</v>
      </c>
      <c r="B266">
        <f t="shared" si="22"/>
        <v>2011</v>
      </c>
      <c r="C266">
        <f t="shared" si="23"/>
        <v>12</v>
      </c>
      <c r="D266">
        <f t="shared" si="24"/>
        <v>21</v>
      </c>
      <c r="E266">
        <v>20111221</v>
      </c>
      <c r="F266">
        <v>34497125</v>
      </c>
      <c r="G266" t="s">
        <v>0</v>
      </c>
      <c r="L266">
        <v>25.401627999999999</v>
      </c>
      <c r="M266">
        <v>24.384419000000001</v>
      </c>
      <c r="N266">
        <v>23.875813999999998</v>
      </c>
      <c r="O266">
        <v>23.475580999999998</v>
      </c>
      <c r="P266">
        <v>23.891860000000001</v>
      </c>
      <c r="Q266">
        <v>25.132093000000001</v>
      </c>
      <c r="R266">
        <v>27.610233000000001</v>
      </c>
      <c r="S266">
        <v>31.471627999999999</v>
      </c>
      <c r="T266">
        <v>31.372326000000001</v>
      </c>
      <c r="U266">
        <v>31.78</v>
      </c>
      <c r="V266">
        <v>31.656744</v>
      </c>
      <c r="W266">
        <v>30.766511999999999</v>
      </c>
      <c r="X266">
        <v>29.905581000000002</v>
      </c>
      <c r="Y266">
        <v>29.726744</v>
      </c>
      <c r="Z266">
        <v>28.992791</v>
      </c>
      <c r="AA266">
        <v>28.999766999999999</v>
      </c>
      <c r="AB266">
        <v>30.396744000000002</v>
      </c>
      <c r="AC266">
        <v>35.074651000000003</v>
      </c>
      <c r="AD266">
        <v>32.516047</v>
      </c>
      <c r="AE266">
        <v>32.282558000000002</v>
      </c>
      <c r="AF266">
        <v>30.966977</v>
      </c>
      <c r="AG266">
        <v>29.445581000000001</v>
      </c>
      <c r="AH266">
        <v>27.456744</v>
      </c>
      <c r="AI266">
        <v>25.748605000000001</v>
      </c>
      <c r="AJ266">
        <f t="shared" si="25"/>
        <v>28.847151166666663</v>
      </c>
    </row>
    <row r="267" spans="1:36" x14ac:dyDescent="0.25">
      <c r="A267" s="1">
        <f t="shared" si="21"/>
        <v>40899</v>
      </c>
      <c r="B267">
        <f t="shared" si="22"/>
        <v>2011</v>
      </c>
      <c r="C267">
        <f t="shared" si="23"/>
        <v>12</v>
      </c>
      <c r="D267">
        <f t="shared" si="24"/>
        <v>22</v>
      </c>
      <c r="E267">
        <v>20111222</v>
      </c>
      <c r="F267">
        <v>34497125</v>
      </c>
      <c r="G267" t="s">
        <v>0</v>
      </c>
      <c r="L267">
        <v>25.973488</v>
      </c>
      <c r="M267">
        <v>24.996279000000001</v>
      </c>
      <c r="N267">
        <v>24.210930000000001</v>
      </c>
      <c r="O267">
        <v>24.488371999999998</v>
      </c>
      <c r="P267">
        <v>24.918372000000002</v>
      </c>
      <c r="Q267">
        <v>25.96</v>
      </c>
      <c r="R267">
        <v>29.499535000000002</v>
      </c>
      <c r="S267">
        <v>31.033023</v>
      </c>
      <c r="T267">
        <v>31.453721000000002</v>
      </c>
      <c r="U267">
        <v>32.853721</v>
      </c>
      <c r="V267">
        <v>32.415581000000003</v>
      </c>
      <c r="W267">
        <v>31.788605</v>
      </c>
      <c r="X267">
        <v>30.331859999999999</v>
      </c>
      <c r="Y267">
        <v>30.304418999999999</v>
      </c>
      <c r="Z267">
        <v>29.606977000000001</v>
      </c>
      <c r="AA267">
        <v>29.535813999999998</v>
      </c>
      <c r="AB267">
        <v>30.342092999999998</v>
      </c>
      <c r="AC267">
        <v>44.825814000000001</v>
      </c>
      <c r="AD267">
        <v>36.379069999999999</v>
      </c>
      <c r="AE267">
        <v>32.894185999999998</v>
      </c>
      <c r="AF267">
        <v>32.321395000000003</v>
      </c>
      <c r="AG267">
        <v>30.508837</v>
      </c>
      <c r="AH267">
        <v>28.475580999999998</v>
      </c>
      <c r="AI267">
        <v>27.113022999999998</v>
      </c>
      <c r="AJ267">
        <f t="shared" si="25"/>
        <v>30.092945666666669</v>
      </c>
    </row>
    <row r="268" spans="1:36" x14ac:dyDescent="0.25">
      <c r="A268" s="1">
        <f t="shared" si="21"/>
        <v>40900</v>
      </c>
      <c r="B268">
        <f t="shared" si="22"/>
        <v>2011</v>
      </c>
      <c r="C268">
        <f t="shared" si="23"/>
        <v>12</v>
      </c>
      <c r="D268">
        <f t="shared" si="24"/>
        <v>23</v>
      </c>
      <c r="E268">
        <v>20111223</v>
      </c>
      <c r="F268">
        <v>34497125</v>
      </c>
      <c r="G268" t="s">
        <v>0</v>
      </c>
      <c r="L268">
        <v>25.947907000000001</v>
      </c>
      <c r="M268">
        <v>24.939302000000001</v>
      </c>
      <c r="N268">
        <v>24.281860000000002</v>
      </c>
      <c r="O268">
        <v>24.148837</v>
      </c>
      <c r="P268">
        <v>23.814883999999999</v>
      </c>
      <c r="Q268">
        <v>25.768837000000001</v>
      </c>
      <c r="R268">
        <v>27.711162999999999</v>
      </c>
      <c r="S268">
        <v>29.904651000000001</v>
      </c>
      <c r="T268">
        <v>30.589766999999998</v>
      </c>
      <c r="U268">
        <v>30.839766999999998</v>
      </c>
      <c r="V268">
        <v>30.903953000000001</v>
      </c>
      <c r="W268">
        <v>30.533023</v>
      </c>
      <c r="X268">
        <v>29.375581</v>
      </c>
      <c r="Y268">
        <v>28.906279000000001</v>
      </c>
      <c r="Z268">
        <v>28.518837000000001</v>
      </c>
      <c r="AA268">
        <v>28.106511999999999</v>
      </c>
      <c r="AB268">
        <v>29.694419</v>
      </c>
      <c r="AC268">
        <v>42.502093000000002</v>
      </c>
      <c r="AD268">
        <v>35.082326000000002</v>
      </c>
      <c r="AE268">
        <v>33.519534999999998</v>
      </c>
      <c r="AF268">
        <v>32.966512000000002</v>
      </c>
      <c r="AG268">
        <v>31.755580999999999</v>
      </c>
      <c r="AH268">
        <v>28.572326</v>
      </c>
      <c r="AI268">
        <v>26.906279000000001</v>
      </c>
      <c r="AJ268">
        <f t="shared" si="25"/>
        <v>29.38709295833333</v>
      </c>
    </row>
    <row r="269" spans="1:36" x14ac:dyDescent="0.25">
      <c r="A269" s="1">
        <f t="shared" si="21"/>
        <v>40901</v>
      </c>
      <c r="B269">
        <f t="shared" si="22"/>
        <v>2011</v>
      </c>
      <c r="C269">
        <f t="shared" si="23"/>
        <v>12</v>
      </c>
      <c r="D269">
        <f t="shared" si="24"/>
        <v>24</v>
      </c>
      <c r="E269">
        <v>20111224</v>
      </c>
      <c r="F269">
        <v>34497125</v>
      </c>
      <c r="G269" t="s">
        <v>0</v>
      </c>
      <c r="L269">
        <v>27.18</v>
      </c>
      <c r="M269">
        <v>26.815581000000002</v>
      </c>
      <c r="N269">
        <v>26.682092999999998</v>
      </c>
      <c r="O269">
        <v>26.664418999999999</v>
      </c>
      <c r="P269">
        <v>26.705116</v>
      </c>
      <c r="Q269">
        <v>26.863022999999998</v>
      </c>
      <c r="R269">
        <v>28.124419</v>
      </c>
      <c r="S269">
        <v>29.297906999999999</v>
      </c>
      <c r="T269">
        <v>32.049534999999999</v>
      </c>
      <c r="U269">
        <v>32.161628</v>
      </c>
      <c r="V269">
        <v>31.772558</v>
      </c>
      <c r="W269">
        <v>30.412790999999999</v>
      </c>
      <c r="X269">
        <v>28.450697999999999</v>
      </c>
      <c r="Y269">
        <v>27.849767</v>
      </c>
      <c r="Z269">
        <v>27.45093</v>
      </c>
      <c r="AA269">
        <v>27.58</v>
      </c>
      <c r="AB269">
        <v>29.271628</v>
      </c>
      <c r="AC269">
        <v>39.919069999999998</v>
      </c>
      <c r="AD269">
        <v>35.275581000000003</v>
      </c>
      <c r="AE269">
        <v>32.570929999999997</v>
      </c>
      <c r="AF269">
        <v>32.123721000000003</v>
      </c>
      <c r="AG269">
        <v>30.489767000000001</v>
      </c>
      <c r="AH269">
        <v>29.092558</v>
      </c>
      <c r="AI269">
        <v>27.820233000000002</v>
      </c>
      <c r="AJ269">
        <f t="shared" si="25"/>
        <v>29.692664708333339</v>
      </c>
    </row>
    <row r="270" spans="1:36" x14ac:dyDescent="0.25">
      <c r="A270" s="1">
        <f t="shared" si="21"/>
        <v>40902</v>
      </c>
      <c r="B270">
        <f t="shared" si="22"/>
        <v>2011</v>
      </c>
      <c r="C270">
        <f t="shared" si="23"/>
        <v>12</v>
      </c>
      <c r="D270">
        <f t="shared" si="24"/>
        <v>25</v>
      </c>
      <c r="E270">
        <v>20111225</v>
      </c>
      <c r="F270">
        <v>34497125</v>
      </c>
      <c r="G270" t="s">
        <v>0</v>
      </c>
      <c r="L270">
        <v>26.601395</v>
      </c>
      <c r="M270">
        <v>25.015349000000001</v>
      </c>
      <c r="N270">
        <v>24.679302</v>
      </c>
      <c r="O270">
        <v>24.269535000000001</v>
      </c>
      <c r="P270">
        <v>24.451627999999999</v>
      </c>
      <c r="Q270">
        <v>25.220465000000001</v>
      </c>
      <c r="R270">
        <v>26.493487999999999</v>
      </c>
      <c r="S270">
        <v>27.836511999999999</v>
      </c>
      <c r="T270">
        <v>28.620930000000001</v>
      </c>
      <c r="U270">
        <v>29.229766999999999</v>
      </c>
      <c r="V270">
        <v>28.259767</v>
      </c>
      <c r="W270">
        <v>27.441163</v>
      </c>
      <c r="X270">
        <v>26.281628000000001</v>
      </c>
      <c r="Y270">
        <v>25.713953</v>
      </c>
      <c r="Z270">
        <v>24.852326000000001</v>
      </c>
      <c r="AA270">
        <v>24.775348999999999</v>
      </c>
      <c r="AB270">
        <v>26.349534999999999</v>
      </c>
      <c r="AC270">
        <v>30.079070000000002</v>
      </c>
      <c r="AD270">
        <v>30.268605000000001</v>
      </c>
      <c r="AE270">
        <v>30.210232999999999</v>
      </c>
      <c r="AF270">
        <v>30.103487999999999</v>
      </c>
      <c r="AG270">
        <v>29.774186</v>
      </c>
      <c r="AH270">
        <v>28.042558</v>
      </c>
      <c r="AI270">
        <v>26.620232999999999</v>
      </c>
      <c r="AJ270">
        <f t="shared" si="25"/>
        <v>27.132936041666664</v>
      </c>
    </row>
    <row r="271" spans="1:36" x14ac:dyDescent="0.25">
      <c r="A271" s="1">
        <f t="shared" si="21"/>
        <v>40903</v>
      </c>
      <c r="B271">
        <f t="shared" si="22"/>
        <v>2011</v>
      </c>
      <c r="C271">
        <f t="shared" si="23"/>
        <v>12</v>
      </c>
      <c r="D271">
        <f t="shared" si="24"/>
        <v>26</v>
      </c>
      <c r="E271">
        <v>20111226</v>
      </c>
      <c r="F271">
        <v>34497125</v>
      </c>
      <c r="G271" t="s">
        <v>0</v>
      </c>
      <c r="L271">
        <v>27.018139999999999</v>
      </c>
      <c r="M271">
        <v>26.896977</v>
      </c>
      <c r="N271">
        <v>26.404651000000001</v>
      </c>
      <c r="O271">
        <v>26.462790999999999</v>
      </c>
      <c r="P271">
        <v>26.537673999999999</v>
      </c>
      <c r="Q271">
        <v>27.244651000000001</v>
      </c>
      <c r="R271">
        <v>28.400929999999999</v>
      </c>
      <c r="S271">
        <v>29.517674</v>
      </c>
      <c r="T271">
        <v>30.638604999999998</v>
      </c>
      <c r="U271">
        <v>31.449069999999999</v>
      </c>
      <c r="V271">
        <v>30.623953</v>
      </c>
      <c r="W271">
        <v>29.293721000000001</v>
      </c>
      <c r="X271">
        <v>28.536743999999999</v>
      </c>
      <c r="Y271">
        <v>27.951163000000001</v>
      </c>
      <c r="Z271">
        <v>27.401859999999999</v>
      </c>
      <c r="AA271">
        <v>27.776512</v>
      </c>
      <c r="AB271">
        <v>30.569766999999999</v>
      </c>
      <c r="AC271">
        <v>50.322558000000001</v>
      </c>
      <c r="AD271">
        <v>42.993487999999999</v>
      </c>
      <c r="AE271">
        <v>39.730465000000002</v>
      </c>
      <c r="AF271">
        <v>37.147906999999996</v>
      </c>
      <c r="AG271">
        <v>32.133023000000001</v>
      </c>
      <c r="AH271">
        <v>31.106047</v>
      </c>
      <c r="AI271">
        <v>28.683720999999998</v>
      </c>
      <c r="AJ271">
        <f t="shared" si="25"/>
        <v>31.035087166666667</v>
      </c>
    </row>
    <row r="272" spans="1:36" x14ac:dyDescent="0.25">
      <c r="A272" s="1">
        <f t="shared" si="21"/>
        <v>40904</v>
      </c>
      <c r="B272">
        <f t="shared" si="22"/>
        <v>2011</v>
      </c>
      <c r="C272">
        <f t="shared" si="23"/>
        <v>12</v>
      </c>
      <c r="D272">
        <f t="shared" si="24"/>
        <v>27</v>
      </c>
      <c r="E272">
        <v>20111227</v>
      </c>
      <c r="F272">
        <v>34497125</v>
      </c>
      <c r="G272" t="s">
        <v>0</v>
      </c>
      <c r="L272">
        <v>29.009302000000002</v>
      </c>
      <c r="M272">
        <v>29.15814</v>
      </c>
      <c r="N272">
        <v>29.126047</v>
      </c>
      <c r="O272">
        <v>29.030232999999999</v>
      </c>
      <c r="P272">
        <v>29.118604999999999</v>
      </c>
      <c r="Q272">
        <v>29.968371999999999</v>
      </c>
      <c r="R272">
        <v>35.123255999999998</v>
      </c>
      <c r="S272">
        <v>39.362558</v>
      </c>
      <c r="T272">
        <v>38.111162999999998</v>
      </c>
      <c r="U272">
        <v>35.845813999999997</v>
      </c>
      <c r="V272">
        <v>36.1</v>
      </c>
      <c r="W272">
        <v>33.820233000000002</v>
      </c>
      <c r="X272">
        <v>32.599767</v>
      </c>
      <c r="Y272">
        <v>32.101627999999998</v>
      </c>
      <c r="Z272">
        <v>31.182791000000002</v>
      </c>
      <c r="AA272">
        <v>31.190465</v>
      </c>
      <c r="AB272">
        <v>34.020698000000003</v>
      </c>
      <c r="AC272">
        <v>50.117674000000001</v>
      </c>
      <c r="AD272">
        <v>44.512557999999999</v>
      </c>
      <c r="AE272">
        <v>38.256512000000001</v>
      </c>
      <c r="AF272">
        <v>36.692791</v>
      </c>
      <c r="AG272">
        <v>32.466047000000003</v>
      </c>
      <c r="AH272">
        <v>30.114186</v>
      </c>
      <c r="AI272">
        <v>28.18093</v>
      </c>
      <c r="AJ272">
        <f t="shared" si="25"/>
        <v>33.967073750000004</v>
      </c>
    </row>
    <row r="273" spans="1:36" x14ac:dyDescent="0.25">
      <c r="A273" s="1">
        <f t="shared" si="21"/>
        <v>40905</v>
      </c>
      <c r="B273">
        <f t="shared" si="22"/>
        <v>2011</v>
      </c>
      <c r="C273">
        <f t="shared" si="23"/>
        <v>12</v>
      </c>
      <c r="D273">
        <f t="shared" si="24"/>
        <v>28</v>
      </c>
      <c r="E273">
        <v>20111228</v>
      </c>
      <c r="F273">
        <v>34497125</v>
      </c>
      <c r="G273" t="s">
        <v>0</v>
      </c>
      <c r="L273">
        <v>29.629767000000001</v>
      </c>
      <c r="M273">
        <v>28.61186</v>
      </c>
      <c r="N273">
        <v>28.419301999999998</v>
      </c>
      <c r="O273">
        <v>28.467441999999998</v>
      </c>
      <c r="P273">
        <v>28.503022999999999</v>
      </c>
      <c r="Q273">
        <v>30.953952999999998</v>
      </c>
      <c r="R273">
        <v>35.221395000000001</v>
      </c>
      <c r="S273">
        <v>39.968837000000001</v>
      </c>
      <c r="T273">
        <v>44.456744</v>
      </c>
      <c r="U273">
        <v>43.706977000000002</v>
      </c>
      <c r="V273">
        <v>43.421394999999997</v>
      </c>
      <c r="W273">
        <v>39.322558000000001</v>
      </c>
      <c r="X273">
        <v>34.960929999999998</v>
      </c>
      <c r="Y273">
        <v>34.316744</v>
      </c>
      <c r="Z273">
        <v>33.505116000000001</v>
      </c>
      <c r="AA273">
        <v>33.557907</v>
      </c>
      <c r="AB273">
        <v>36.673023000000001</v>
      </c>
      <c r="AC273">
        <v>57.761395</v>
      </c>
      <c r="AD273">
        <v>51.712791000000003</v>
      </c>
      <c r="AE273">
        <v>43.270698000000003</v>
      </c>
      <c r="AF273">
        <v>42.665813999999997</v>
      </c>
      <c r="AG273">
        <v>37.725349000000001</v>
      </c>
      <c r="AH273">
        <v>34.277208999999999</v>
      </c>
      <c r="AI273">
        <v>32.058140000000002</v>
      </c>
      <c r="AJ273">
        <f t="shared" si="25"/>
        <v>37.215348708333337</v>
      </c>
    </row>
    <row r="274" spans="1:36" x14ac:dyDescent="0.25">
      <c r="A274" s="1">
        <f t="shared" si="21"/>
        <v>40906</v>
      </c>
      <c r="B274">
        <f t="shared" si="22"/>
        <v>2011</v>
      </c>
      <c r="C274">
        <f t="shared" si="23"/>
        <v>12</v>
      </c>
      <c r="D274">
        <f t="shared" si="24"/>
        <v>29</v>
      </c>
      <c r="E274">
        <v>20111229</v>
      </c>
      <c r="F274">
        <v>34497125</v>
      </c>
      <c r="G274" t="s">
        <v>0</v>
      </c>
      <c r="L274">
        <v>31.344186000000001</v>
      </c>
      <c r="M274">
        <v>30.193256000000002</v>
      </c>
      <c r="N274">
        <v>29.665348999999999</v>
      </c>
      <c r="O274">
        <v>29.879767000000001</v>
      </c>
      <c r="P274">
        <v>30.493023000000001</v>
      </c>
      <c r="Q274">
        <v>32.933487999999997</v>
      </c>
      <c r="R274">
        <v>39.896512000000001</v>
      </c>
      <c r="S274">
        <v>45.162557999999997</v>
      </c>
      <c r="T274">
        <v>44.594884</v>
      </c>
      <c r="U274">
        <v>42.021628</v>
      </c>
      <c r="V274">
        <v>42.307442000000002</v>
      </c>
      <c r="W274">
        <v>37.348371999999998</v>
      </c>
      <c r="X274">
        <v>33.683487999999997</v>
      </c>
      <c r="Y274">
        <v>32.928372000000003</v>
      </c>
      <c r="Z274">
        <v>32.597208999999999</v>
      </c>
      <c r="AA274">
        <v>32.570929999999997</v>
      </c>
      <c r="AB274">
        <v>33.884884</v>
      </c>
      <c r="AC274">
        <v>47.728140000000003</v>
      </c>
      <c r="AD274">
        <v>45.306744000000002</v>
      </c>
      <c r="AE274">
        <v>41.854185999999999</v>
      </c>
      <c r="AF274">
        <v>37.620697999999997</v>
      </c>
      <c r="AG274">
        <v>35.218604999999997</v>
      </c>
      <c r="AH274">
        <v>30.897209</v>
      </c>
      <c r="AI274">
        <v>29.188140000000001</v>
      </c>
      <c r="AJ274">
        <f t="shared" si="25"/>
        <v>36.221627916666662</v>
      </c>
    </row>
    <row r="275" spans="1:36" x14ac:dyDescent="0.25">
      <c r="A275" s="1">
        <f t="shared" si="21"/>
        <v>40907</v>
      </c>
      <c r="B275">
        <f t="shared" si="22"/>
        <v>2011</v>
      </c>
      <c r="C275">
        <f t="shared" si="23"/>
        <v>12</v>
      </c>
      <c r="D275">
        <f t="shared" si="24"/>
        <v>30</v>
      </c>
      <c r="E275">
        <v>20111230</v>
      </c>
      <c r="F275">
        <v>34497125</v>
      </c>
      <c r="G275" t="s">
        <v>0</v>
      </c>
      <c r="L275">
        <v>27.847442000000001</v>
      </c>
      <c r="M275">
        <v>27.167442000000001</v>
      </c>
      <c r="N275">
        <v>26.439302000000001</v>
      </c>
      <c r="O275">
        <v>26.276512</v>
      </c>
      <c r="P275">
        <v>26.946047</v>
      </c>
      <c r="Q275">
        <v>28.636744</v>
      </c>
      <c r="R275">
        <v>31.033487999999998</v>
      </c>
      <c r="S275">
        <v>31.797674000000001</v>
      </c>
      <c r="T275">
        <v>32.864185999999997</v>
      </c>
      <c r="U275">
        <v>33.301394999999999</v>
      </c>
      <c r="V275">
        <v>32.977907000000002</v>
      </c>
      <c r="W275">
        <v>31.723953000000002</v>
      </c>
      <c r="X275">
        <v>30.179535000000001</v>
      </c>
      <c r="Y275">
        <v>29.396977</v>
      </c>
      <c r="Z275">
        <v>29.106511999999999</v>
      </c>
      <c r="AA275">
        <v>28.510232999999999</v>
      </c>
      <c r="AB275">
        <v>29.888836999999999</v>
      </c>
      <c r="AC275">
        <v>35.812325999999999</v>
      </c>
      <c r="AD275">
        <v>34.120465000000003</v>
      </c>
      <c r="AE275">
        <v>32.719535</v>
      </c>
      <c r="AF275">
        <v>30.999766999999999</v>
      </c>
      <c r="AG275">
        <v>29.612093000000002</v>
      </c>
      <c r="AH275">
        <v>27.599302000000002</v>
      </c>
      <c r="AI275">
        <v>26.705814</v>
      </c>
      <c r="AJ275">
        <f t="shared" si="25"/>
        <v>30.069312</v>
      </c>
    </row>
    <row r="276" spans="1:36" x14ac:dyDescent="0.25">
      <c r="A276" s="1">
        <f t="shared" si="21"/>
        <v>40908</v>
      </c>
      <c r="B276">
        <f t="shared" si="22"/>
        <v>2011</v>
      </c>
      <c r="C276">
        <f t="shared" si="23"/>
        <v>12</v>
      </c>
      <c r="D276">
        <f t="shared" si="24"/>
        <v>31</v>
      </c>
      <c r="E276">
        <v>20111231</v>
      </c>
      <c r="F276">
        <v>34497125</v>
      </c>
      <c r="G276" t="s">
        <v>0</v>
      </c>
      <c r="L276">
        <v>24.493255999999999</v>
      </c>
      <c r="M276">
        <v>22.862558</v>
      </c>
      <c r="N276">
        <v>21.712558000000001</v>
      </c>
      <c r="O276">
        <v>22.122326000000001</v>
      </c>
      <c r="P276">
        <v>22.788371999999999</v>
      </c>
      <c r="Q276">
        <v>23.617442</v>
      </c>
      <c r="R276">
        <v>25.117208999999999</v>
      </c>
      <c r="S276">
        <v>26.266511999999999</v>
      </c>
      <c r="T276">
        <v>27.330698000000002</v>
      </c>
      <c r="U276">
        <v>27.895814000000001</v>
      </c>
      <c r="V276">
        <v>28.206278999999999</v>
      </c>
      <c r="W276">
        <v>27.894186000000001</v>
      </c>
      <c r="X276">
        <v>27.221163000000001</v>
      </c>
      <c r="Y276">
        <v>26.296512</v>
      </c>
      <c r="Z276">
        <v>25.973023000000001</v>
      </c>
      <c r="AA276">
        <v>25.899767000000001</v>
      </c>
      <c r="AB276">
        <v>27.128605</v>
      </c>
      <c r="AC276">
        <v>30.534419</v>
      </c>
      <c r="AD276">
        <v>30.951163000000001</v>
      </c>
      <c r="AE276">
        <v>29.906977000000001</v>
      </c>
      <c r="AF276">
        <v>28.794419000000001</v>
      </c>
      <c r="AG276">
        <v>27.99</v>
      </c>
      <c r="AH276">
        <v>27.397907</v>
      </c>
      <c r="AI276">
        <v>26.240929999999999</v>
      </c>
      <c r="AJ276">
        <f t="shared" si="25"/>
        <v>26.443420625000002</v>
      </c>
    </row>
    <row r="277" spans="1:36" x14ac:dyDescent="0.25">
      <c r="A277" s="1">
        <f t="shared" si="21"/>
        <v>40909</v>
      </c>
      <c r="B277">
        <f t="shared" si="22"/>
        <v>2012</v>
      </c>
      <c r="C277">
        <f t="shared" si="23"/>
        <v>1</v>
      </c>
      <c r="D277">
        <f t="shared" si="24"/>
        <v>1</v>
      </c>
      <c r="E277">
        <v>20120101</v>
      </c>
      <c r="F277">
        <v>34497125</v>
      </c>
      <c r="G277" t="s">
        <v>0</v>
      </c>
      <c r="L277">
        <v>24.378837000000001</v>
      </c>
      <c r="M277">
        <v>21.72</v>
      </c>
      <c r="N277">
        <v>20.936744000000001</v>
      </c>
      <c r="O277">
        <v>20.854419</v>
      </c>
      <c r="P277">
        <v>20.404651000000001</v>
      </c>
      <c r="Q277">
        <v>21.279767</v>
      </c>
      <c r="R277">
        <v>24.054186000000001</v>
      </c>
      <c r="S277">
        <v>25.296512</v>
      </c>
      <c r="T277">
        <v>25.081627999999998</v>
      </c>
      <c r="U277">
        <v>25.611163000000001</v>
      </c>
      <c r="V277">
        <v>25.738837</v>
      </c>
      <c r="W277">
        <v>25.655581000000002</v>
      </c>
      <c r="X277">
        <v>25.965581</v>
      </c>
      <c r="Y277">
        <v>25.981860000000001</v>
      </c>
      <c r="Z277">
        <v>25.471395000000001</v>
      </c>
      <c r="AA277">
        <v>25.665581</v>
      </c>
      <c r="AB277">
        <v>26.824650999999999</v>
      </c>
      <c r="AC277">
        <v>30.026278999999999</v>
      </c>
      <c r="AD277">
        <v>30.325116000000001</v>
      </c>
      <c r="AE277">
        <v>30.519535000000001</v>
      </c>
      <c r="AF277">
        <v>29.720465000000001</v>
      </c>
      <c r="AG277">
        <v>28.61186</v>
      </c>
      <c r="AH277">
        <v>27.484186000000001</v>
      </c>
      <c r="AI277">
        <v>26.064883999999999</v>
      </c>
      <c r="AJ277">
        <f t="shared" si="25"/>
        <v>25.56973825</v>
      </c>
    </row>
    <row r="278" spans="1:36" x14ac:dyDescent="0.25">
      <c r="A278" s="1">
        <f t="shared" si="21"/>
        <v>40910</v>
      </c>
      <c r="B278">
        <f t="shared" si="22"/>
        <v>2012</v>
      </c>
      <c r="C278">
        <f t="shared" si="23"/>
        <v>1</v>
      </c>
      <c r="D278">
        <f t="shared" si="24"/>
        <v>2</v>
      </c>
      <c r="E278">
        <v>20120102</v>
      </c>
      <c r="F278">
        <v>34497125</v>
      </c>
      <c r="G278" t="s">
        <v>0</v>
      </c>
      <c r="L278">
        <v>25.194185999999998</v>
      </c>
      <c r="M278">
        <v>23.428837000000001</v>
      </c>
      <c r="N278">
        <v>23.210232999999999</v>
      </c>
      <c r="O278">
        <v>23.004884000000001</v>
      </c>
      <c r="P278">
        <v>23.086511999999999</v>
      </c>
      <c r="Q278">
        <v>24.479534999999998</v>
      </c>
      <c r="R278">
        <v>26.975116</v>
      </c>
      <c r="S278">
        <v>27.039069999999999</v>
      </c>
      <c r="T278">
        <v>27.940232999999999</v>
      </c>
      <c r="U278">
        <v>28.599302000000002</v>
      </c>
      <c r="V278">
        <v>29.418837</v>
      </c>
      <c r="W278">
        <v>29.134651000000002</v>
      </c>
      <c r="X278">
        <v>28.548604999999998</v>
      </c>
      <c r="Y278">
        <v>28.768837000000001</v>
      </c>
      <c r="Z278">
        <v>28.542558</v>
      </c>
      <c r="AA278">
        <v>28.97814</v>
      </c>
      <c r="AB278">
        <v>30.242791</v>
      </c>
      <c r="AC278">
        <v>39.213952999999997</v>
      </c>
      <c r="AD278">
        <v>44.002093000000002</v>
      </c>
      <c r="AE278">
        <v>41.000464999999998</v>
      </c>
      <c r="AF278">
        <v>39.545814</v>
      </c>
      <c r="AG278">
        <v>34.205813999999997</v>
      </c>
      <c r="AH278">
        <v>31.744419000000001</v>
      </c>
      <c r="AI278">
        <v>29.786743999999999</v>
      </c>
      <c r="AJ278">
        <f t="shared" si="25"/>
        <v>29.837151208333335</v>
      </c>
    </row>
    <row r="279" spans="1:36" x14ac:dyDescent="0.25">
      <c r="A279" s="1">
        <f t="shared" si="21"/>
        <v>40911</v>
      </c>
      <c r="B279">
        <f t="shared" si="22"/>
        <v>2012</v>
      </c>
      <c r="C279">
        <f t="shared" si="23"/>
        <v>1</v>
      </c>
      <c r="D279">
        <f t="shared" si="24"/>
        <v>3</v>
      </c>
      <c r="E279">
        <v>20120103</v>
      </c>
      <c r="F279">
        <v>34497125</v>
      </c>
      <c r="G279" t="s">
        <v>0</v>
      </c>
      <c r="L279">
        <v>28.130697999999999</v>
      </c>
      <c r="M279">
        <v>27.677209000000001</v>
      </c>
      <c r="N279">
        <v>27.505814000000001</v>
      </c>
      <c r="O279">
        <v>27.809069999999998</v>
      </c>
      <c r="P279">
        <v>28.235116000000001</v>
      </c>
      <c r="Q279">
        <v>30.514651000000001</v>
      </c>
      <c r="R279">
        <v>35.287906999999997</v>
      </c>
      <c r="S279">
        <v>37.097673999999998</v>
      </c>
      <c r="T279">
        <v>38.117441999999997</v>
      </c>
      <c r="U279">
        <v>38.711395000000003</v>
      </c>
      <c r="V279">
        <v>37.046278999999998</v>
      </c>
      <c r="W279">
        <v>34.455348999999998</v>
      </c>
      <c r="X279">
        <v>32.79907</v>
      </c>
      <c r="Y279">
        <v>32.673952999999997</v>
      </c>
      <c r="Z279">
        <v>32.348837000000003</v>
      </c>
      <c r="AA279">
        <v>32.091394999999999</v>
      </c>
      <c r="AB279">
        <v>34.309767000000001</v>
      </c>
      <c r="AC279">
        <v>47.954419000000001</v>
      </c>
      <c r="AD279">
        <v>49.467441999999998</v>
      </c>
      <c r="AE279">
        <v>45.466977</v>
      </c>
      <c r="AF279">
        <v>41.037906999999997</v>
      </c>
      <c r="AG279">
        <v>37.123488000000002</v>
      </c>
      <c r="AH279">
        <v>32.828372000000002</v>
      </c>
      <c r="AI279">
        <v>30.855349</v>
      </c>
      <c r="AJ279">
        <f t="shared" si="25"/>
        <v>34.981065833333339</v>
      </c>
    </row>
    <row r="280" spans="1:36" x14ac:dyDescent="0.25">
      <c r="A280" s="1">
        <f t="shared" si="21"/>
        <v>40912</v>
      </c>
      <c r="B280">
        <f t="shared" si="22"/>
        <v>2012</v>
      </c>
      <c r="C280">
        <f t="shared" si="23"/>
        <v>1</v>
      </c>
      <c r="D280">
        <f t="shared" si="24"/>
        <v>4</v>
      </c>
      <c r="E280">
        <v>20120104</v>
      </c>
      <c r="F280">
        <v>34497125</v>
      </c>
      <c r="G280" t="s">
        <v>0</v>
      </c>
      <c r="L280">
        <v>29.255814000000001</v>
      </c>
      <c r="M280">
        <v>28.655349000000001</v>
      </c>
      <c r="N280">
        <v>28.610233000000001</v>
      </c>
      <c r="O280">
        <v>28.486744000000002</v>
      </c>
      <c r="P280">
        <v>28.933720999999998</v>
      </c>
      <c r="Q280">
        <v>31.128837000000001</v>
      </c>
      <c r="R280">
        <v>39.330930000000002</v>
      </c>
      <c r="S280">
        <v>54.197442000000002</v>
      </c>
      <c r="T280">
        <v>38.33907</v>
      </c>
      <c r="U280">
        <v>36.612326000000003</v>
      </c>
      <c r="V280">
        <v>33.399070000000002</v>
      </c>
      <c r="W280">
        <v>31.062791000000001</v>
      </c>
      <c r="X280">
        <v>30.232326</v>
      </c>
      <c r="Y280">
        <v>29.863488</v>
      </c>
      <c r="Z280">
        <v>29.538139999999999</v>
      </c>
      <c r="AA280">
        <v>28.987209</v>
      </c>
      <c r="AB280">
        <v>29.266511999999999</v>
      </c>
      <c r="AC280">
        <v>33.554186000000001</v>
      </c>
      <c r="AD280">
        <v>34.176279000000001</v>
      </c>
      <c r="AE280">
        <v>33.193022999999997</v>
      </c>
      <c r="AF280">
        <v>33.068371999999997</v>
      </c>
      <c r="AG280">
        <v>30.521394999999998</v>
      </c>
      <c r="AH280">
        <v>28.753488000000001</v>
      </c>
      <c r="AI280">
        <v>27.950233000000001</v>
      </c>
      <c r="AJ280">
        <f t="shared" si="25"/>
        <v>32.379874083333334</v>
      </c>
    </row>
    <row r="281" spans="1:36" x14ac:dyDescent="0.25">
      <c r="A281" s="1">
        <f t="shared" si="21"/>
        <v>40913</v>
      </c>
      <c r="B281">
        <f t="shared" si="22"/>
        <v>2012</v>
      </c>
      <c r="C281">
        <f t="shared" si="23"/>
        <v>1</v>
      </c>
      <c r="D281">
        <f t="shared" si="24"/>
        <v>5</v>
      </c>
      <c r="E281">
        <v>20120105</v>
      </c>
      <c r="F281">
        <v>34497125</v>
      </c>
      <c r="G281" t="s">
        <v>0</v>
      </c>
      <c r="L281">
        <v>28.730464999999999</v>
      </c>
      <c r="M281">
        <v>28.141394999999999</v>
      </c>
      <c r="N281">
        <v>27.808371999999999</v>
      </c>
      <c r="O281">
        <v>27.427441999999999</v>
      </c>
      <c r="P281">
        <v>27.853721</v>
      </c>
      <c r="Q281">
        <v>29.653487999999999</v>
      </c>
      <c r="R281">
        <v>35.64</v>
      </c>
      <c r="S281">
        <v>42.614884000000004</v>
      </c>
      <c r="T281">
        <v>35.210698000000001</v>
      </c>
      <c r="U281">
        <v>32.463256000000001</v>
      </c>
      <c r="V281">
        <v>31.974186</v>
      </c>
      <c r="W281">
        <v>31.250464999999998</v>
      </c>
      <c r="X281">
        <v>30.384186</v>
      </c>
      <c r="Y281">
        <v>29.847906999999999</v>
      </c>
      <c r="Z281">
        <v>29.29814</v>
      </c>
      <c r="AA281">
        <v>29.249766999999999</v>
      </c>
      <c r="AB281">
        <v>29.72186</v>
      </c>
      <c r="AC281">
        <v>37.368372000000001</v>
      </c>
      <c r="AD281">
        <v>33.863720999999998</v>
      </c>
      <c r="AE281">
        <v>32.337442000000003</v>
      </c>
      <c r="AF281">
        <v>31.734186000000001</v>
      </c>
      <c r="AG281">
        <v>30.326279</v>
      </c>
      <c r="AH281">
        <v>28.171163</v>
      </c>
      <c r="AI281">
        <v>27.306743999999998</v>
      </c>
      <c r="AJ281">
        <f t="shared" si="25"/>
        <v>31.182422458333338</v>
      </c>
    </row>
    <row r="282" spans="1:36" x14ac:dyDescent="0.25">
      <c r="A282" s="1">
        <f t="shared" si="21"/>
        <v>40914</v>
      </c>
      <c r="B282">
        <f t="shared" si="22"/>
        <v>2012</v>
      </c>
      <c r="C282">
        <f t="shared" si="23"/>
        <v>1</v>
      </c>
      <c r="D282">
        <f t="shared" si="24"/>
        <v>6</v>
      </c>
      <c r="E282">
        <v>20120106</v>
      </c>
      <c r="F282">
        <v>34497125</v>
      </c>
      <c r="G282" t="s">
        <v>0</v>
      </c>
      <c r="L282">
        <v>27.393720999999999</v>
      </c>
      <c r="M282">
        <v>26.537907000000001</v>
      </c>
      <c r="N282">
        <v>26.386977000000002</v>
      </c>
      <c r="O282">
        <v>26.189767</v>
      </c>
      <c r="P282">
        <v>26.446743999999999</v>
      </c>
      <c r="Q282">
        <v>28.268139999999999</v>
      </c>
      <c r="R282">
        <v>31.962092999999999</v>
      </c>
      <c r="S282">
        <v>33.335813999999999</v>
      </c>
      <c r="T282">
        <v>31.859302</v>
      </c>
      <c r="U282">
        <v>31.691163</v>
      </c>
      <c r="V282">
        <v>30.928139999999999</v>
      </c>
      <c r="W282">
        <v>30.601628000000002</v>
      </c>
      <c r="X282">
        <v>29.482092999999999</v>
      </c>
      <c r="Y282">
        <v>29.448605000000001</v>
      </c>
      <c r="Z282">
        <v>28.846976999999999</v>
      </c>
      <c r="AA282">
        <v>28.116744000000001</v>
      </c>
      <c r="AB282">
        <v>29.086047000000001</v>
      </c>
      <c r="AC282">
        <v>35.726743999999997</v>
      </c>
      <c r="AD282">
        <v>32.622093</v>
      </c>
      <c r="AE282">
        <v>30.940465</v>
      </c>
      <c r="AF282">
        <v>30.092092999999998</v>
      </c>
      <c r="AG282">
        <v>29.030930000000001</v>
      </c>
      <c r="AH282">
        <v>27.557907</v>
      </c>
      <c r="AI282">
        <v>26.704884</v>
      </c>
      <c r="AJ282">
        <f t="shared" si="25"/>
        <v>29.552374083333333</v>
      </c>
    </row>
    <row r="283" spans="1:36" x14ac:dyDescent="0.25">
      <c r="A283" s="1">
        <f t="shared" si="21"/>
        <v>40915</v>
      </c>
      <c r="B283">
        <f t="shared" si="22"/>
        <v>2012</v>
      </c>
      <c r="C283">
        <f t="shared" si="23"/>
        <v>1</v>
      </c>
      <c r="D283">
        <f t="shared" si="24"/>
        <v>7</v>
      </c>
      <c r="E283">
        <v>20120107</v>
      </c>
      <c r="F283">
        <v>34497125</v>
      </c>
      <c r="G283" t="s">
        <v>0</v>
      </c>
      <c r="L283">
        <v>26.846744000000001</v>
      </c>
      <c r="M283">
        <v>25.680698</v>
      </c>
      <c r="N283">
        <v>24.951163000000001</v>
      </c>
      <c r="O283">
        <v>24.872093</v>
      </c>
      <c r="P283">
        <v>24.879535000000001</v>
      </c>
      <c r="Q283">
        <v>26.161394999999999</v>
      </c>
      <c r="R283">
        <v>27.376047</v>
      </c>
      <c r="S283">
        <v>27.464884000000001</v>
      </c>
      <c r="T283">
        <v>28.238371999999998</v>
      </c>
      <c r="U283">
        <v>29.076744000000001</v>
      </c>
      <c r="V283">
        <v>28.737442000000001</v>
      </c>
      <c r="W283">
        <v>28.45814</v>
      </c>
      <c r="X283">
        <v>27.485581</v>
      </c>
      <c r="Y283">
        <v>27.017209000000001</v>
      </c>
      <c r="Z283">
        <v>26.661394999999999</v>
      </c>
      <c r="AA283">
        <v>26.508837</v>
      </c>
      <c r="AB283">
        <v>27.69</v>
      </c>
      <c r="AC283">
        <v>32.331162999999997</v>
      </c>
      <c r="AD283">
        <v>31.91</v>
      </c>
      <c r="AE283">
        <v>30.411860000000001</v>
      </c>
      <c r="AF283">
        <v>29.456047000000002</v>
      </c>
      <c r="AG283">
        <v>29.001394999999999</v>
      </c>
      <c r="AH283">
        <v>27.596278999999999</v>
      </c>
      <c r="AI283">
        <v>26.54186</v>
      </c>
      <c r="AJ283">
        <f t="shared" si="25"/>
        <v>27.723120125000005</v>
      </c>
    </row>
    <row r="284" spans="1:36" x14ac:dyDescent="0.25">
      <c r="A284" s="1">
        <f t="shared" si="21"/>
        <v>40916</v>
      </c>
      <c r="B284">
        <f t="shared" si="22"/>
        <v>2012</v>
      </c>
      <c r="C284">
        <f t="shared" si="23"/>
        <v>1</v>
      </c>
      <c r="D284">
        <f t="shared" si="24"/>
        <v>8</v>
      </c>
      <c r="E284">
        <v>20120108</v>
      </c>
      <c r="F284">
        <v>34497125</v>
      </c>
      <c r="G284" t="s">
        <v>0</v>
      </c>
      <c r="L284">
        <v>26.043256</v>
      </c>
      <c r="M284">
        <v>25.642326000000001</v>
      </c>
      <c r="N284">
        <v>24.826279</v>
      </c>
      <c r="O284">
        <v>24.746977000000001</v>
      </c>
      <c r="P284">
        <v>25.380233</v>
      </c>
      <c r="Q284">
        <v>25.954884</v>
      </c>
      <c r="R284">
        <v>26.402325999999999</v>
      </c>
      <c r="S284">
        <v>27.077209</v>
      </c>
      <c r="T284">
        <v>27.669301999999998</v>
      </c>
      <c r="U284">
        <v>28.823256000000001</v>
      </c>
      <c r="V284">
        <v>28.406977000000001</v>
      </c>
      <c r="W284">
        <v>28.355813999999999</v>
      </c>
      <c r="X284">
        <v>27.848837</v>
      </c>
      <c r="Y284">
        <v>27.061627999999999</v>
      </c>
      <c r="Z284">
        <v>26.657442</v>
      </c>
      <c r="AA284">
        <v>26.652791000000001</v>
      </c>
      <c r="AB284">
        <v>27.722093000000001</v>
      </c>
      <c r="AC284">
        <v>33.813952999999998</v>
      </c>
      <c r="AD284">
        <v>32.991394999999997</v>
      </c>
      <c r="AE284">
        <v>31.756046999999999</v>
      </c>
      <c r="AF284">
        <v>30.805581</v>
      </c>
      <c r="AG284">
        <v>29.96</v>
      </c>
      <c r="AH284">
        <v>28.160698</v>
      </c>
      <c r="AI284">
        <v>27.267907000000001</v>
      </c>
      <c r="AJ284">
        <f t="shared" si="25"/>
        <v>27.917800458333332</v>
      </c>
    </row>
    <row r="285" spans="1:36" x14ac:dyDescent="0.25">
      <c r="A285" s="1">
        <f t="shared" si="21"/>
        <v>40917</v>
      </c>
      <c r="B285">
        <f t="shared" si="22"/>
        <v>2012</v>
      </c>
      <c r="C285">
        <f t="shared" si="23"/>
        <v>1</v>
      </c>
      <c r="D285">
        <f t="shared" si="24"/>
        <v>9</v>
      </c>
      <c r="E285">
        <v>20120109</v>
      </c>
      <c r="F285">
        <v>34497125</v>
      </c>
      <c r="G285" t="s">
        <v>0</v>
      </c>
      <c r="L285">
        <v>26.528604999999999</v>
      </c>
      <c r="M285">
        <v>26.478836999999999</v>
      </c>
      <c r="N285">
        <v>26.280232999999999</v>
      </c>
      <c r="O285">
        <v>26.436976999999999</v>
      </c>
      <c r="P285">
        <v>27.225116</v>
      </c>
      <c r="Q285">
        <v>28.666744000000001</v>
      </c>
      <c r="R285">
        <v>33.739534999999997</v>
      </c>
      <c r="S285">
        <v>36.898605000000003</v>
      </c>
      <c r="T285">
        <v>33.891395000000003</v>
      </c>
      <c r="U285">
        <v>33.45814</v>
      </c>
      <c r="V285">
        <v>33.283721</v>
      </c>
      <c r="W285">
        <v>32.188836999999999</v>
      </c>
      <c r="X285">
        <v>31.337209000000001</v>
      </c>
      <c r="Y285">
        <v>30.654185999999999</v>
      </c>
      <c r="Z285">
        <v>29.952791000000001</v>
      </c>
      <c r="AA285">
        <v>29.711162999999999</v>
      </c>
      <c r="AB285">
        <v>30.100930000000002</v>
      </c>
      <c r="AC285">
        <v>41.546743999999997</v>
      </c>
      <c r="AD285">
        <v>36.409534999999998</v>
      </c>
      <c r="AE285">
        <v>33.239534999999997</v>
      </c>
      <c r="AF285">
        <v>32.694884000000002</v>
      </c>
      <c r="AG285">
        <v>31.153721000000001</v>
      </c>
      <c r="AH285">
        <v>28.905813999999999</v>
      </c>
      <c r="AI285">
        <v>27.649069999999998</v>
      </c>
      <c r="AJ285">
        <f t="shared" si="25"/>
        <v>31.184680291666666</v>
      </c>
    </row>
    <row r="286" spans="1:36" x14ac:dyDescent="0.25">
      <c r="A286" s="1">
        <f t="shared" si="21"/>
        <v>40918</v>
      </c>
      <c r="B286">
        <f t="shared" si="22"/>
        <v>2012</v>
      </c>
      <c r="C286">
        <f t="shared" si="23"/>
        <v>1</v>
      </c>
      <c r="D286">
        <f t="shared" si="24"/>
        <v>10</v>
      </c>
      <c r="E286">
        <v>20120110</v>
      </c>
      <c r="F286">
        <v>34497125</v>
      </c>
      <c r="G286" t="s">
        <v>0</v>
      </c>
      <c r="L286">
        <v>27.532093</v>
      </c>
      <c r="M286">
        <v>27.044884</v>
      </c>
      <c r="N286">
        <v>26.939070000000001</v>
      </c>
      <c r="O286">
        <v>27.03</v>
      </c>
      <c r="P286">
        <v>26.957674000000001</v>
      </c>
      <c r="Q286">
        <v>28.927674</v>
      </c>
      <c r="R286">
        <v>36.640929999999997</v>
      </c>
      <c r="S286">
        <v>39.438372000000001</v>
      </c>
      <c r="T286">
        <v>34.098837000000003</v>
      </c>
      <c r="U286">
        <v>32.661859999999997</v>
      </c>
      <c r="V286">
        <v>31.780465</v>
      </c>
      <c r="W286">
        <v>30.669301999999998</v>
      </c>
      <c r="X286">
        <v>30.006744000000001</v>
      </c>
      <c r="Y286">
        <v>29.425115999999999</v>
      </c>
      <c r="Z286">
        <v>28.77</v>
      </c>
      <c r="AA286">
        <v>28.676511999999999</v>
      </c>
      <c r="AB286">
        <v>29.24907</v>
      </c>
      <c r="AC286">
        <v>37.999535000000002</v>
      </c>
      <c r="AD286">
        <v>34.395116000000002</v>
      </c>
      <c r="AE286">
        <v>33.223488000000003</v>
      </c>
      <c r="AF286">
        <v>32.729767000000002</v>
      </c>
      <c r="AG286">
        <v>30.373487999999998</v>
      </c>
      <c r="AH286">
        <v>28.760465</v>
      </c>
      <c r="AI286">
        <v>27.829535</v>
      </c>
      <c r="AJ286">
        <f t="shared" si="25"/>
        <v>30.881666541666664</v>
      </c>
    </row>
    <row r="287" spans="1:36" x14ac:dyDescent="0.25">
      <c r="A287" s="1">
        <f t="shared" si="21"/>
        <v>40919</v>
      </c>
      <c r="B287">
        <f t="shared" si="22"/>
        <v>2012</v>
      </c>
      <c r="C287">
        <f t="shared" si="23"/>
        <v>1</v>
      </c>
      <c r="D287">
        <f t="shared" si="24"/>
        <v>11</v>
      </c>
      <c r="E287">
        <v>20120111</v>
      </c>
      <c r="F287">
        <v>34497125</v>
      </c>
      <c r="G287" t="s">
        <v>0</v>
      </c>
      <c r="L287">
        <v>27.651395000000001</v>
      </c>
      <c r="M287">
        <v>27.694651</v>
      </c>
      <c r="N287">
        <v>27.487209</v>
      </c>
      <c r="O287">
        <v>27.602326000000001</v>
      </c>
      <c r="P287">
        <v>27.643488000000001</v>
      </c>
      <c r="Q287">
        <v>28.983953</v>
      </c>
      <c r="R287">
        <v>37.550697999999997</v>
      </c>
      <c r="S287">
        <v>40.44</v>
      </c>
      <c r="T287">
        <v>35.406511999999999</v>
      </c>
      <c r="U287">
        <v>33.363256</v>
      </c>
      <c r="V287">
        <v>33.271163000000001</v>
      </c>
      <c r="W287">
        <v>32.063488</v>
      </c>
      <c r="X287">
        <v>31.305116000000002</v>
      </c>
      <c r="Y287">
        <v>30.694185999999998</v>
      </c>
      <c r="Z287">
        <v>30.00093</v>
      </c>
      <c r="AA287">
        <v>29.746744</v>
      </c>
      <c r="AB287">
        <v>31.211860000000001</v>
      </c>
      <c r="AC287">
        <v>42.794651000000002</v>
      </c>
      <c r="AD287">
        <v>37.520465000000002</v>
      </c>
      <c r="AE287">
        <v>35.026279000000002</v>
      </c>
      <c r="AF287">
        <v>32.312325999999999</v>
      </c>
      <c r="AG287">
        <v>29.852326000000001</v>
      </c>
      <c r="AH287">
        <v>28.411628</v>
      </c>
      <c r="AI287">
        <v>27.578372000000002</v>
      </c>
      <c r="AJ287">
        <f t="shared" si="25"/>
        <v>31.900542583333323</v>
      </c>
    </row>
    <row r="288" spans="1:36" x14ac:dyDescent="0.25">
      <c r="A288" s="1">
        <f t="shared" si="21"/>
        <v>40920</v>
      </c>
      <c r="B288">
        <f t="shared" si="22"/>
        <v>2012</v>
      </c>
      <c r="C288">
        <f t="shared" si="23"/>
        <v>1</v>
      </c>
      <c r="D288">
        <f t="shared" si="24"/>
        <v>12</v>
      </c>
      <c r="E288">
        <v>20120112</v>
      </c>
      <c r="F288">
        <v>34497125</v>
      </c>
      <c r="G288" t="s">
        <v>0</v>
      </c>
      <c r="L288">
        <v>26.396279</v>
      </c>
      <c r="M288">
        <v>25.900929999999999</v>
      </c>
      <c r="N288">
        <v>25.382325999999999</v>
      </c>
      <c r="O288">
        <v>25.347674000000001</v>
      </c>
      <c r="P288">
        <v>25.682326</v>
      </c>
      <c r="Q288">
        <v>26.860697999999999</v>
      </c>
      <c r="R288">
        <v>30.744883999999999</v>
      </c>
      <c r="S288">
        <v>31.852557999999998</v>
      </c>
      <c r="T288">
        <v>30.879535000000001</v>
      </c>
      <c r="U288">
        <v>31.194651</v>
      </c>
      <c r="V288">
        <v>30.895349</v>
      </c>
      <c r="W288">
        <v>30.140930000000001</v>
      </c>
      <c r="X288">
        <v>29.499766999999999</v>
      </c>
      <c r="Y288">
        <v>29.040233000000001</v>
      </c>
      <c r="Z288">
        <v>28.776278999999999</v>
      </c>
      <c r="AA288">
        <v>28.563023000000001</v>
      </c>
      <c r="AB288">
        <v>29.468837000000001</v>
      </c>
      <c r="AC288">
        <v>38.254418999999999</v>
      </c>
      <c r="AD288">
        <v>35.337209000000001</v>
      </c>
      <c r="AE288">
        <v>34.015813999999999</v>
      </c>
      <c r="AF288">
        <v>32.341628</v>
      </c>
      <c r="AG288">
        <v>30.457442</v>
      </c>
      <c r="AH288">
        <v>28.205580999999999</v>
      </c>
      <c r="AI288">
        <v>27.477442</v>
      </c>
      <c r="AJ288">
        <f t="shared" si="25"/>
        <v>29.696492250000006</v>
      </c>
    </row>
    <row r="289" spans="1:36" x14ac:dyDescent="0.25">
      <c r="A289" s="1">
        <f t="shared" si="21"/>
        <v>40921</v>
      </c>
      <c r="B289">
        <f t="shared" si="22"/>
        <v>2012</v>
      </c>
      <c r="C289">
        <f t="shared" si="23"/>
        <v>1</v>
      </c>
      <c r="D289">
        <f t="shared" si="24"/>
        <v>13</v>
      </c>
      <c r="E289">
        <v>20120113</v>
      </c>
      <c r="F289">
        <v>34497125</v>
      </c>
      <c r="G289" t="s">
        <v>0</v>
      </c>
      <c r="L289">
        <v>27.311395000000001</v>
      </c>
      <c r="M289">
        <v>26.564419000000001</v>
      </c>
      <c r="N289">
        <v>26.564651000000001</v>
      </c>
      <c r="O289">
        <v>26.844418999999998</v>
      </c>
      <c r="P289">
        <v>27.475580999999998</v>
      </c>
      <c r="Q289">
        <v>29.450465000000001</v>
      </c>
      <c r="R289">
        <v>35.550465000000003</v>
      </c>
      <c r="S289">
        <v>44.323720999999999</v>
      </c>
      <c r="T289">
        <v>41.522557999999997</v>
      </c>
      <c r="U289">
        <v>40.914419000000002</v>
      </c>
      <c r="V289">
        <v>42.803953</v>
      </c>
      <c r="W289">
        <v>38.098140000000001</v>
      </c>
      <c r="X289">
        <v>35.583255999999999</v>
      </c>
      <c r="Y289">
        <v>34.403953000000001</v>
      </c>
      <c r="Z289">
        <v>33.274419000000002</v>
      </c>
      <c r="AA289">
        <v>33.151628000000002</v>
      </c>
      <c r="AB289">
        <v>36.674185999999999</v>
      </c>
      <c r="AC289">
        <v>57.381394999999998</v>
      </c>
      <c r="AD289">
        <v>51.344419000000002</v>
      </c>
      <c r="AE289">
        <v>44.102791000000003</v>
      </c>
      <c r="AF289">
        <v>42.746046999999997</v>
      </c>
      <c r="AG289">
        <v>39.630698000000002</v>
      </c>
      <c r="AH289">
        <v>34.088372</v>
      </c>
      <c r="AI289">
        <v>31.467673999999999</v>
      </c>
      <c r="AJ289">
        <f t="shared" si="25"/>
        <v>36.719709333333334</v>
      </c>
    </row>
    <row r="290" spans="1:36" x14ac:dyDescent="0.25">
      <c r="A290" s="1">
        <f t="shared" si="21"/>
        <v>40922</v>
      </c>
      <c r="B290">
        <f t="shared" si="22"/>
        <v>2012</v>
      </c>
      <c r="C290">
        <f t="shared" si="23"/>
        <v>1</v>
      </c>
      <c r="D290">
        <f t="shared" si="24"/>
        <v>14</v>
      </c>
      <c r="E290">
        <v>20120114</v>
      </c>
      <c r="F290">
        <v>34497125</v>
      </c>
      <c r="G290" t="s">
        <v>0</v>
      </c>
      <c r="L290">
        <v>31.058140000000002</v>
      </c>
      <c r="M290">
        <v>30.914884000000001</v>
      </c>
      <c r="N290">
        <v>30.970697999999999</v>
      </c>
      <c r="O290">
        <v>31.002092999999999</v>
      </c>
      <c r="P290">
        <v>30.938836999999999</v>
      </c>
      <c r="Q290">
        <v>31.446977</v>
      </c>
      <c r="R290">
        <v>34.170698000000002</v>
      </c>
      <c r="S290">
        <v>39.685116000000001</v>
      </c>
      <c r="T290">
        <v>42.796976999999998</v>
      </c>
      <c r="U290">
        <v>43.978372</v>
      </c>
      <c r="V290">
        <v>40.322558000000001</v>
      </c>
      <c r="W290">
        <v>35.17</v>
      </c>
      <c r="X290">
        <v>32.041162999999997</v>
      </c>
      <c r="Y290">
        <v>30.939767</v>
      </c>
      <c r="Z290">
        <v>30.627907</v>
      </c>
      <c r="AA290">
        <v>30.466279</v>
      </c>
      <c r="AB290">
        <v>32.254883999999997</v>
      </c>
      <c r="AC290">
        <v>48.610464999999998</v>
      </c>
      <c r="AD290">
        <v>44.816279000000002</v>
      </c>
      <c r="AE290">
        <v>43.470697999999999</v>
      </c>
      <c r="AF290">
        <v>42.257674000000002</v>
      </c>
      <c r="AG290">
        <v>37.397208999999997</v>
      </c>
      <c r="AH290">
        <v>32.475580999999998</v>
      </c>
      <c r="AI290">
        <v>31.032326000000001</v>
      </c>
      <c r="AJ290">
        <f t="shared" si="25"/>
        <v>35.785232583333332</v>
      </c>
    </row>
    <row r="291" spans="1:36" x14ac:dyDescent="0.25">
      <c r="A291" s="1">
        <f t="shared" si="21"/>
        <v>40923</v>
      </c>
      <c r="B291">
        <f t="shared" si="22"/>
        <v>2012</v>
      </c>
      <c r="C291">
        <f t="shared" si="23"/>
        <v>1</v>
      </c>
      <c r="D291">
        <f t="shared" si="24"/>
        <v>15</v>
      </c>
      <c r="E291">
        <v>20120115</v>
      </c>
      <c r="F291">
        <v>34497125</v>
      </c>
      <c r="G291" t="s">
        <v>0</v>
      </c>
      <c r="L291">
        <v>29.570698</v>
      </c>
      <c r="M291">
        <v>29.107907000000001</v>
      </c>
      <c r="N291">
        <v>28.873953</v>
      </c>
      <c r="O291">
        <v>28.714418999999999</v>
      </c>
      <c r="P291">
        <v>29.02</v>
      </c>
      <c r="Q291">
        <v>29.338372</v>
      </c>
      <c r="R291">
        <v>30.435580999999999</v>
      </c>
      <c r="S291">
        <v>32.274650999999999</v>
      </c>
      <c r="T291">
        <v>33.077907000000003</v>
      </c>
      <c r="U291">
        <v>33.563023000000001</v>
      </c>
      <c r="V291">
        <v>31.211628000000001</v>
      </c>
      <c r="W291">
        <v>29.784884000000002</v>
      </c>
      <c r="X291">
        <v>29.288605</v>
      </c>
      <c r="Y291">
        <v>28.741395000000001</v>
      </c>
      <c r="Z291">
        <v>28.226047000000001</v>
      </c>
      <c r="AA291">
        <v>28.163952999999999</v>
      </c>
      <c r="AB291">
        <v>28.976512</v>
      </c>
      <c r="AC291">
        <v>34.055115999999998</v>
      </c>
      <c r="AD291">
        <v>34.644883999999998</v>
      </c>
      <c r="AE291">
        <v>34.170465</v>
      </c>
      <c r="AF291">
        <v>33.511859999999999</v>
      </c>
      <c r="AG291">
        <v>31.336047000000001</v>
      </c>
      <c r="AH291">
        <v>29.479302000000001</v>
      </c>
      <c r="AI291">
        <v>28.809069999999998</v>
      </c>
      <c r="AJ291">
        <f t="shared" si="25"/>
        <v>30.599011625000003</v>
      </c>
    </row>
    <row r="292" spans="1:36" x14ac:dyDescent="0.25">
      <c r="A292" s="1">
        <f t="shared" si="21"/>
        <v>40924</v>
      </c>
      <c r="B292">
        <f t="shared" si="22"/>
        <v>2012</v>
      </c>
      <c r="C292">
        <f t="shared" si="23"/>
        <v>1</v>
      </c>
      <c r="D292">
        <f t="shared" si="24"/>
        <v>16</v>
      </c>
      <c r="E292">
        <v>20120116</v>
      </c>
      <c r="F292">
        <v>34497125</v>
      </c>
      <c r="G292" t="s">
        <v>0</v>
      </c>
      <c r="L292">
        <v>28.353953000000001</v>
      </c>
      <c r="M292">
        <v>27.876977</v>
      </c>
      <c r="N292">
        <v>27.680698</v>
      </c>
      <c r="O292">
        <v>27.854883999999998</v>
      </c>
      <c r="P292">
        <v>28.186278999999999</v>
      </c>
      <c r="Q292">
        <v>29.897673999999999</v>
      </c>
      <c r="R292">
        <v>33.128605</v>
      </c>
      <c r="S292">
        <v>39.064419000000001</v>
      </c>
      <c r="T292">
        <v>38.408605000000001</v>
      </c>
      <c r="U292">
        <v>36.429070000000003</v>
      </c>
      <c r="V292">
        <v>33.870465000000003</v>
      </c>
      <c r="W292">
        <v>32.189767000000003</v>
      </c>
      <c r="X292">
        <v>30.602557999999998</v>
      </c>
      <c r="Y292">
        <v>29.224186</v>
      </c>
      <c r="Z292">
        <v>28.744883999999999</v>
      </c>
      <c r="AA292">
        <v>28.666278999999999</v>
      </c>
      <c r="AB292">
        <v>29.13907</v>
      </c>
      <c r="AC292">
        <v>33.140929999999997</v>
      </c>
      <c r="AD292">
        <v>34.709069999999997</v>
      </c>
      <c r="AE292">
        <v>33.680698</v>
      </c>
      <c r="AF292">
        <v>31.774419000000002</v>
      </c>
      <c r="AG292">
        <v>29.936976999999999</v>
      </c>
      <c r="AH292">
        <v>28.371628000000001</v>
      </c>
      <c r="AI292">
        <v>27.327673999999998</v>
      </c>
      <c r="AJ292">
        <f t="shared" si="25"/>
        <v>31.177490374999994</v>
      </c>
    </row>
    <row r="293" spans="1:36" x14ac:dyDescent="0.25">
      <c r="A293" s="1">
        <f t="shared" si="21"/>
        <v>40925</v>
      </c>
      <c r="B293">
        <f t="shared" si="22"/>
        <v>2012</v>
      </c>
      <c r="C293">
        <f t="shared" si="23"/>
        <v>1</v>
      </c>
      <c r="D293">
        <f t="shared" si="24"/>
        <v>17</v>
      </c>
      <c r="E293">
        <v>20120117</v>
      </c>
      <c r="F293">
        <v>34497125</v>
      </c>
      <c r="G293" t="s">
        <v>0</v>
      </c>
      <c r="L293">
        <v>26.549766999999999</v>
      </c>
      <c r="M293">
        <v>26.263487999999999</v>
      </c>
      <c r="N293">
        <v>26.138372</v>
      </c>
      <c r="O293">
        <v>26.11</v>
      </c>
      <c r="P293">
        <v>26.086279000000001</v>
      </c>
      <c r="Q293">
        <v>27.107209000000001</v>
      </c>
      <c r="R293">
        <v>31.910233000000002</v>
      </c>
      <c r="S293">
        <v>34.469535</v>
      </c>
      <c r="T293">
        <v>33.200000000000003</v>
      </c>
      <c r="U293">
        <v>32.646047000000003</v>
      </c>
      <c r="V293">
        <v>31.888372</v>
      </c>
      <c r="W293">
        <v>30.726047000000001</v>
      </c>
      <c r="X293">
        <v>29.869070000000001</v>
      </c>
      <c r="Y293">
        <v>29.265581000000001</v>
      </c>
      <c r="Z293">
        <v>28.264185999999999</v>
      </c>
      <c r="AA293">
        <v>27.855115999999999</v>
      </c>
      <c r="AB293">
        <v>28.506046999999999</v>
      </c>
      <c r="AC293">
        <v>33.359766999999998</v>
      </c>
      <c r="AD293">
        <v>33.970930000000003</v>
      </c>
      <c r="AE293">
        <v>32.308371999999999</v>
      </c>
      <c r="AF293">
        <v>31.140464999999999</v>
      </c>
      <c r="AG293">
        <v>29.302558000000001</v>
      </c>
      <c r="AH293">
        <v>27.184186</v>
      </c>
      <c r="AI293">
        <v>26.604651</v>
      </c>
      <c r="AJ293">
        <f t="shared" si="25"/>
        <v>29.61359491666666</v>
      </c>
    </row>
    <row r="294" spans="1:36" x14ac:dyDescent="0.25">
      <c r="A294" s="1">
        <f t="shared" si="21"/>
        <v>40926</v>
      </c>
      <c r="B294">
        <f t="shared" si="22"/>
        <v>2012</v>
      </c>
      <c r="C294">
        <f t="shared" si="23"/>
        <v>1</v>
      </c>
      <c r="D294">
        <f t="shared" si="24"/>
        <v>18</v>
      </c>
      <c r="E294">
        <v>20120118</v>
      </c>
      <c r="F294">
        <v>34497125</v>
      </c>
      <c r="G294" t="s">
        <v>0</v>
      </c>
      <c r="L294">
        <v>25.280698000000001</v>
      </c>
      <c r="M294">
        <v>24.362093000000002</v>
      </c>
      <c r="N294">
        <v>24.104883999999998</v>
      </c>
      <c r="O294">
        <v>24.761395</v>
      </c>
      <c r="P294">
        <v>25.550232999999999</v>
      </c>
      <c r="Q294">
        <v>26.412092999999999</v>
      </c>
      <c r="R294">
        <v>32.176743999999999</v>
      </c>
      <c r="S294">
        <v>38.221628000000003</v>
      </c>
      <c r="T294">
        <v>33.076047000000003</v>
      </c>
      <c r="U294">
        <v>32.598604999999999</v>
      </c>
      <c r="V294">
        <v>32.859302</v>
      </c>
      <c r="W294">
        <v>31.991627999999999</v>
      </c>
      <c r="X294">
        <v>30.544884</v>
      </c>
      <c r="Y294">
        <v>29.273720999999998</v>
      </c>
      <c r="Z294">
        <v>29.002326</v>
      </c>
      <c r="AA294">
        <v>28.466512000000002</v>
      </c>
      <c r="AB294">
        <v>30.216743999999998</v>
      </c>
      <c r="AC294">
        <v>36.17</v>
      </c>
      <c r="AD294">
        <v>37.660232999999998</v>
      </c>
      <c r="AE294">
        <v>34.053488000000002</v>
      </c>
      <c r="AF294">
        <v>35.883256000000003</v>
      </c>
      <c r="AG294">
        <v>32.943022999999997</v>
      </c>
      <c r="AH294">
        <v>30.133023000000001</v>
      </c>
      <c r="AI294">
        <v>28.187442000000001</v>
      </c>
      <c r="AJ294">
        <f t="shared" si="25"/>
        <v>30.580416750000001</v>
      </c>
    </row>
    <row r="295" spans="1:36" x14ac:dyDescent="0.25">
      <c r="A295" s="1">
        <f t="shared" si="21"/>
        <v>40927</v>
      </c>
      <c r="B295">
        <f t="shared" si="22"/>
        <v>2012</v>
      </c>
      <c r="C295">
        <f t="shared" si="23"/>
        <v>1</v>
      </c>
      <c r="D295">
        <f t="shared" si="24"/>
        <v>19</v>
      </c>
      <c r="E295">
        <v>20120119</v>
      </c>
      <c r="F295">
        <v>34497125</v>
      </c>
      <c r="G295" t="s">
        <v>0</v>
      </c>
      <c r="L295">
        <v>28.572790999999999</v>
      </c>
      <c r="M295">
        <v>28.236512000000001</v>
      </c>
      <c r="N295">
        <v>28.152557999999999</v>
      </c>
      <c r="O295">
        <v>28.104883999999998</v>
      </c>
      <c r="P295">
        <v>28.266743999999999</v>
      </c>
      <c r="Q295">
        <v>30.384419000000001</v>
      </c>
      <c r="R295">
        <v>37.582093</v>
      </c>
      <c r="S295">
        <v>51.547907000000002</v>
      </c>
      <c r="T295">
        <v>39.039766999999998</v>
      </c>
      <c r="U295">
        <v>37.078139999999998</v>
      </c>
      <c r="V295">
        <v>34.713256000000001</v>
      </c>
      <c r="W295">
        <v>31.940465</v>
      </c>
      <c r="X295">
        <v>30.985581</v>
      </c>
      <c r="Y295">
        <v>29.949301999999999</v>
      </c>
      <c r="Z295">
        <v>29.72907</v>
      </c>
      <c r="AA295">
        <v>29.620698000000001</v>
      </c>
      <c r="AB295">
        <v>30.777906999999999</v>
      </c>
      <c r="AC295">
        <v>38.116743999999997</v>
      </c>
      <c r="AD295">
        <v>39.485813999999998</v>
      </c>
      <c r="AE295">
        <v>37.249535000000002</v>
      </c>
      <c r="AF295">
        <v>37.593721000000002</v>
      </c>
      <c r="AG295">
        <v>32.558371999999999</v>
      </c>
      <c r="AH295">
        <v>30.206278999999999</v>
      </c>
      <c r="AI295">
        <v>28.356047</v>
      </c>
      <c r="AJ295">
        <f t="shared" si="25"/>
        <v>33.260358583333336</v>
      </c>
    </row>
    <row r="296" spans="1:36" x14ac:dyDescent="0.25">
      <c r="A296" s="1">
        <f t="shared" si="21"/>
        <v>40928</v>
      </c>
      <c r="B296">
        <f t="shared" si="22"/>
        <v>2012</v>
      </c>
      <c r="C296">
        <f t="shared" si="23"/>
        <v>1</v>
      </c>
      <c r="D296">
        <f t="shared" si="24"/>
        <v>20</v>
      </c>
      <c r="E296">
        <v>20120120</v>
      </c>
      <c r="F296">
        <v>34497125</v>
      </c>
      <c r="G296" t="s">
        <v>0</v>
      </c>
      <c r="L296">
        <v>28.491859999999999</v>
      </c>
      <c r="M296">
        <v>28.086279000000001</v>
      </c>
      <c r="N296">
        <v>27.716279</v>
      </c>
      <c r="O296">
        <v>27.809069999999998</v>
      </c>
      <c r="P296">
        <v>28.316279000000002</v>
      </c>
      <c r="Q296">
        <v>31.517441999999999</v>
      </c>
      <c r="R296">
        <v>41.244650999999998</v>
      </c>
      <c r="S296">
        <v>55.614651000000002</v>
      </c>
      <c r="T296">
        <v>42.643953000000003</v>
      </c>
      <c r="U296">
        <v>41.227209000000002</v>
      </c>
      <c r="V296">
        <v>39.180698</v>
      </c>
      <c r="W296">
        <v>36.087209000000001</v>
      </c>
      <c r="X296">
        <v>33.863022999999998</v>
      </c>
      <c r="Y296">
        <v>32.671860000000002</v>
      </c>
      <c r="Z296">
        <v>30.870464999999999</v>
      </c>
      <c r="AA296">
        <v>30.584185999999999</v>
      </c>
      <c r="AB296">
        <v>31.723488</v>
      </c>
      <c r="AC296">
        <v>38.196278999999997</v>
      </c>
      <c r="AD296">
        <v>39.333720999999997</v>
      </c>
      <c r="AE296">
        <v>37.619301999999998</v>
      </c>
      <c r="AF296">
        <v>37.311860000000003</v>
      </c>
      <c r="AG296">
        <v>32.846279000000003</v>
      </c>
      <c r="AH296">
        <v>31.182791000000002</v>
      </c>
      <c r="AI296">
        <v>29.109535000000001</v>
      </c>
      <c r="AJ296">
        <f t="shared" si="25"/>
        <v>34.718682041666668</v>
      </c>
    </row>
    <row r="297" spans="1:36" x14ac:dyDescent="0.25">
      <c r="A297" s="1">
        <f t="shared" ref="A297:A360" si="26">DATE(B297,C297,D297)</f>
        <v>40929</v>
      </c>
      <c r="B297">
        <f t="shared" ref="B297:B360" si="27">1*LEFT(E297,4)</f>
        <v>2012</v>
      </c>
      <c r="C297">
        <f t="shared" ref="C297:C360" si="28">1*MID(E297,5,2)</f>
        <v>1</v>
      </c>
      <c r="D297">
        <f t="shared" ref="D297:D360" si="29">1*RIGHT(E297,2)</f>
        <v>21</v>
      </c>
      <c r="E297">
        <v>20120121</v>
      </c>
      <c r="F297">
        <v>34497125</v>
      </c>
      <c r="G297" t="s">
        <v>0</v>
      </c>
      <c r="L297">
        <v>27.380465000000001</v>
      </c>
      <c r="M297">
        <v>26.558837</v>
      </c>
      <c r="N297">
        <v>26.149535</v>
      </c>
      <c r="O297">
        <v>25.964884000000001</v>
      </c>
      <c r="P297">
        <v>26.054884000000001</v>
      </c>
      <c r="Q297">
        <v>26.272326</v>
      </c>
      <c r="R297">
        <v>26.709070000000001</v>
      </c>
      <c r="S297">
        <v>28.134651000000002</v>
      </c>
      <c r="T297">
        <v>30.082325999999998</v>
      </c>
      <c r="U297">
        <v>31.641394999999999</v>
      </c>
      <c r="V297">
        <v>31.563488</v>
      </c>
      <c r="W297">
        <v>30.600698000000001</v>
      </c>
      <c r="X297">
        <v>29.227674</v>
      </c>
      <c r="Y297">
        <v>27.822790999999999</v>
      </c>
      <c r="Z297">
        <v>27.426511999999999</v>
      </c>
      <c r="AA297">
        <v>27.378605</v>
      </c>
      <c r="AB297">
        <v>27.595116000000001</v>
      </c>
      <c r="AC297">
        <v>30.316744</v>
      </c>
      <c r="AD297">
        <v>32.202790999999998</v>
      </c>
      <c r="AE297">
        <v>30.41093</v>
      </c>
      <c r="AF297">
        <v>29.807442000000002</v>
      </c>
      <c r="AG297">
        <v>28.933952999999999</v>
      </c>
      <c r="AH297">
        <v>27.650697999999998</v>
      </c>
      <c r="AI297">
        <v>27.006046999999999</v>
      </c>
      <c r="AJ297">
        <f t="shared" ref="AJ297:AJ360" si="30">AVERAGE(L297:AI297)</f>
        <v>28.453827583333336</v>
      </c>
    </row>
    <row r="298" spans="1:36" x14ac:dyDescent="0.25">
      <c r="A298" s="1">
        <f t="shared" si="26"/>
        <v>40930</v>
      </c>
      <c r="B298">
        <f t="shared" si="27"/>
        <v>2012</v>
      </c>
      <c r="C298">
        <f t="shared" si="28"/>
        <v>1</v>
      </c>
      <c r="D298">
        <f t="shared" si="29"/>
        <v>22</v>
      </c>
      <c r="E298">
        <v>20120122</v>
      </c>
      <c r="F298">
        <v>34497125</v>
      </c>
      <c r="G298" t="s">
        <v>0</v>
      </c>
      <c r="L298">
        <v>27.744651000000001</v>
      </c>
      <c r="M298">
        <v>27.335115999999999</v>
      </c>
      <c r="N298">
        <v>27.153023000000001</v>
      </c>
      <c r="O298">
        <v>26.781162999999999</v>
      </c>
      <c r="P298">
        <v>27.073256000000001</v>
      </c>
      <c r="Q298">
        <v>27.045580999999999</v>
      </c>
      <c r="R298">
        <v>27.636977000000002</v>
      </c>
      <c r="S298">
        <v>28.695581000000001</v>
      </c>
      <c r="T298">
        <v>29.59093</v>
      </c>
      <c r="U298">
        <v>30.110233000000001</v>
      </c>
      <c r="V298">
        <v>29.228372</v>
      </c>
      <c r="W298">
        <v>28.306512000000001</v>
      </c>
      <c r="X298">
        <v>27.873256000000001</v>
      </c>
      <c r="Y298">
        <v>27.392558000000001</v>
      </c>
      <c r="Z298">
        <v>27.167209</v>
      </c>
      <c r="AA298">
        <v>27.127441999999999</v>
      </c>
      <c r="AB298">
        <v>27.521394999999998</v>
      </c>
      <c r="AC298">
        <v>32.510697999999998</v>
      </c>
      <c r="AD298">
        <v>30.523952999999999</v>
      </c>
      <c r="AE298">
        <v>29.376977</v>
      </c>
      <c r="AF298">
        <v>28.963488000000002</v>
      </c>
      <c r="AG298">
        <v>28.074650999999999</v>
      </c>
      <c r="AH298">
        <v>26.952093000000001</v>
      </c>
      <c r="AI298">
        <v>25.820930000000001</v>
      </c>
      <c r="AJ298">
        <f t="shared" si="30"/>
        <v>28.166918541666664</v>
      </c>
    </row>
    <row r="299" spans="1:36" x14ac:dyDescent="0.25">
      <c r="A299" s="1">
        <f t="shared" si="26"/>
        <v>40931</v>
      </c>
      <c r="B299">
        <f t="shared" si="27"/>
        <v>2012</v>
      </c>
      <c r="C299">
        <f t="shared" si="28"/>
        <v>1</v>
      </c>
      <c r="D299">
        <f t="shared" si="29"/>
        <v>23</v>
      </c>
      <c r="E299">
        <v>20120123</v>
      </c>
      <c r="F299">
        <v>34497125</v>
      </c>
      <c r="G299" t="s">
        <v>0</v>
      </c>
      <c r="L299">
        <v>25.510232999999999</v>
      </c>
      <c r="M299">
        <v>24.501394999999999</v>
      </c>
      <c r="N299">
        <v>23.396977</v>
      </c>
      <c r="O299">
        <v>23.466279</v>
      </c>
      <c r="P299">
        <v>24.609302</v>
      </c>
      <c r="Q299">
        <v>25.9</v>
      </c>
      <c r="R299">
        <v>29.309767000000001</v>
      </c>
      <c r="S299">
        <v>29.432791000000002</v>
      </c>
      <c r="T299">
        <v>29.27814</v>
      </c>
      <c r="U299">
        <v>29.464651</v>
      </c>
      <c r="V299">
        <v>30.051162999999999</v>
      </c>
      <c r="W299">
        <v>29.012093</v>
      </c>
      <c r="X299">
        <v>28.633721000000001</v>
      </c>
      <c r="Y299">
        <v>28.267907000000001</v>
      </c>
      <c r="Z299">
        <v>27.778836999999999</v>
      </c>
      <c r="AA299">
        <v>27.555349</v>
      </c>
      <c r="AB299">
        <v>28.092558</v>
      </c>
      <c r="AC299">
        <v>30.465581</v>
      </c>
      <c r="AD299">
        <v>30.22186</v>
      </c>
      <c r="AE299">
        <v>29.477674</v>
      </c>
      <c r="AF299">
        <v>29.187674000000001</v>
      </c>
      <c r="AG299">
        <v>27.72814</v>
      </c>
      <c r="AH299">
        <v>25.838139999999999</v>
      </c>
      <c r="AI299">
        <v>25.255814000000001</v>
      </c>
      <c r="AJ299">
        <f t="shared" si="30"/>
        <v>27.601501916666663</v>
      </c>
    </row>
    <row r="300" spans="1:36" x14ac:dyDescent="0.25">
      <c r="A300" s="1">
        <f t="shared" si="26"/>
        <v>40932</v>
      </c>
      <c r="B300">
        <f t="shared" si="27"/>
        <v>2012</v>
      </c>
      <c r="C300">
        <f t="shared" si="28"/>
        <v>1</v>
      </c>
      <c r="D300">
        <f t="shared" si="29"/>
        <v>24</v>
      </c>
      <c r="E300">
        <v>20120124</v>
      </c>
      <c r="F300">
        <v>34497125</v>
      </c>
      <c r="G300" t="s">
        <v>0</v>
      </c>
      <c r="L300">
        <v>25.41</v>
      </c>
      <c r="M300">
        <v>25.574650999999999</v>
      </c>
      <c r="N300">
        <v>25.572092999999999</v>
      </c>
      <c r="O300">
        <v>25.453721000000002</v>
      </c>
      <c r="P300">
        <v>25.474883999999999</v>
      </c>
      <c r="Q300">
        <v>26.550464999999999</v>
      </c>
      <c r="R300">
        <v>31.764883999999999</v>
      </c>
      <c r="S300">
        <v>32.839302000000004</v>
      </c>
      <c r="T300">
        <v>31.092558</v>
      </c>
      <c r="U300">
        <v>30.807907</v>
      </c>
      <c r="V300">
        <v>30.532558000000002</v>
      </c>
      <c r="W300">
        <v>29.975814</v>
      </c>
      <c r="X300">
        <v>29.470697999999999</v>
      </c>
      <c r="Y300">
        <v>29.242791</v>
      </c>
      <c r="Z300">
        <v>28.828140000000001</v>
      </c>
      <c r="AA300">
        <v>28.797442</v>
      </c>
      <c r="AB300">
        <v>29.158372</v>
      </c>
      <c r="AC300">
        <v>34.662326</v>
      </c>
      <c r="AD300">
        <v>35.461860000000001</v>
      </c>
      <c r="AE300">
        <v>35.031627999999998</v>
      </c>
      <c r="AF300">
        <v>33.641860000000001</v>
      </c>
      <c r="AG300">
        <v>30.508837</v>
      </c>
      <c r="AH300">
        <v>28.152093000000001</v>
      </c>
      <c r="AI300">
        <v>27.299766999999999</v>
      </c>
      <c r="AJ300">
        <f t="shared" si="30"/>
        <v>29.637693791666663</v>
      </c>
    </row>
    <row r="301" spans="1:36" x14ac:dyDescent="0.25">
      <c r="A301" s="1">
        <f t="shared" si="26"/>
        <v>40933</v>
      </c>
      <c r="B301">
        <f t="shared" si="27"/>
        <v>2012</v>
      </c>
      <c r="C301">
        <f t="shared" si="28"/>
        <v>1</v>
      </c>
      <c r="D301">
        <f t="shared" si="29"/>
        <v>25</v>
      </c>
      <c r="E301">
        <v>20120125</v>
      </c>
      <c r="F301">
        <v>34497125</v>
      </c>
      <c r="G301" t="s">
        <v>0</v>
      </c>
      <c r="L301">
        <v>26.924883999999999</v>
      </c>
      <c r="M301">
        <v>26.939302000000001</v>
      </c>
      <c r="N301">
        <v>26.847906999999999</v>
      </c>
      <c r="O301">
        <v>26.829301999999998</v>
      </c>
      <c r="P301">
        <v>27.261395</v>
      </c>
      <c r="Q301">
        <v>28.783721</v>
      </c>
      <c r="R301">
        <v>38.091394999999999</v>
      </c>
      <c r="S301">
        <v>50.891860000000001</v>
      </c>
      <c r="T301">
        <v>36.402093000000001</v>
      </c>
      <c r="U301">
        <v>34.348371999999998</v>
      </c>
      <c r="V301">
        <v>33.278837000000003</v>
      </c>
      <c r="W301">
        <v>32.092790999999998</v>
      </c>
      <c r="X301">
        <v>30.300930000000001</v>
      </c>
      <c r="Y301">
        <v>29.642092999999999</v>
      </c>
      <c r="Z301">
        <v>29.081163</v>
      </c>
      <c r="AA301">
        <v>28.950697999999999</v>
      </c>
      <c r="AB301">
        <v>29.671859999999999</v>
      </c>
      <c r="AC301">
        <v>39.119070000000001</v>
      </c>
      <c r="AD301">
        <v>40.535348999999997</v>
      </c>
      <c r="AE301">
        <v>34.310929999999999</v>
      </c>
      <c r="AF301">
        <v>34.514418999999997</v>
      </c>
      <c r="AG301">
        <v>30.209302000000001</v>
      </c>
      <c r="AH301">
        <v>28.267674</v>
      </c>
      <c r="AI301">
        <v>26.559767000000001</v>
      </c>
      <c r="AJ301">
        <f t="shared" si="30"/>
        <v>32.077296416666663</v>
      </c>
    </row>
    <row r="302" spans="1:36" x14ac:dyDescent="0.25">
      <c r="A302" s="1">
        <f t="shared" si="26"/>
        <v>40934</v>
      </c>
      <c r="B302">
        <f t="shared" si="27"/>
        <v>2012</v>
      </c>
      <c r="C302">
        <f t="shared" si="28"/>
        <v>1</v>
      </c>
      <c r="D302">
        <f t="shared" si="29"/>
        <v>26</v>
      </c>
      <c r="E302">
        <v>20120126</v>
      </c>
      <c r="F302">
        <v>34497125</v>
      </c>
      <c r="G302" t="s">
        <v>0</v>
      </c>
      <c r="L302">
        <v>25.664186000000001</v>
      </c>
      <c r="M302">
        <v>24.557209</v>
      </c>
      <c r="N302">
        <v>24.277208999999999</v>
      </c>
      <c r="O302">
        <v>24.382558</v>
      </c>
      <c r="P302">
        <v>24.903953000000001</v>
      </c>
      <c r="Q302">
        <v>26.355581000000001</v>
      </c>
      <c r="R302">
        <v>29.818605000000002</v>
      </c>
      <c r="S302">
        <v>30.688836999999999</v>
      </c>
      <c r="T302">
        <v>30.620698000000001</v>
      </c>
      <c r="U302">
        <v>30.764419</v>
      </c>
      <c r="V302">
        <v>30.749766999999999</v>
      </c>
      <c r="W302">
        <v>29.876047</v>
      </c>
      <c r="X302">
        <v>29.203023000000002</v>
      </c>
      <c r="Y302">
        <v>28.788371999999999</v>
      </c>
      <c r="Z302">
        <v>28.482092999999999</v>
      </c>
      <c r="AA302">
        <v>28.009767</v>
      </c>
      <c r="AB302">
        <v>28.707906999999999</v>
      </c>
      <c r="AC302">
        <v>31.089766999999998</v>
      </c>
      <c r="AD302">
        <v>31.041163000000001</v>
      </c>
      <c r="AE302">
        <v>29.946743999999999</v>
      </c>
      <c r="AF302">
        <v>29.176743999999999</v>
      </c>
      <c r="AG302">
        <v>27.86186</v>
      </c>
      <c r="AH302">
        <v>25.883721000000001</v>
      </c>
      <c r="AI302">
        <v>23.748837000000002</v>
      </c>
      <c r="AJ302">
        <f t="shared" si="30"/>
        <v>28.108294458333333</v>
      </c>
    </row>
    <row r="303" spans="1:36" x14ac:dyDescent="0.25">
      <c r="A303" s="1">
        <f t="shared" si="26"/>
        <v>40935</v>
      </c>
      <c r="B303">
        <f t="shared" si="27"/>
        <v>2012</v>
      </c>
      <c r="C303">
        <f t="shared" si="28"/>
        <v>1</v>
      </c>
      <c r="D303">
        <f t="shared" si="29"/>
        <v>27</v>
      </c>
      <c r="E303">
        <v>20120127</v>
      </c>
      <c r="F303">
        <v>34497125</v>
      </c>
      <c r="G303" t="s">
        <v>0</v>
      </c>
      <c r="L303">
        <v>21.839766999999998</v>
      </c>
      <c r="M303">
        <v>21.162092999999999</v>
      </c>
      <c r="N303">
        <v>20.913488000000001</v>
      </c>
      <c r="O303">
        <v>20.533487999999998</v>
      </c>
      <c r="P303">
        <v>21.148605</v>
      </c>
      <c r="Q303">
        <v>23.268837000000001</v>
      </c>
      <c r="R303">
        <v>27.200465000000001</v>
      </c>
      <c r="S303">
        <v>28.141162999999999</v>
      </c>
      <c r="T303">
        <v>28.489535</v>
      </c>
      <c r="U303">
        <v>28.847442000000001</v>
      </c>
      <c r="V303">
        <v>29.241859999999999</v>
      </c>
      <c r="W303">
        <v>28.539069999999999</v>
      </c>
      <c r="X303">
        <v>28.262557999999999</v>
      </c>
      <c r="Y303">
        <v>27.594884</v>
      </c>
      <c r="Z303">
        <v>27.291627999999999</v>
      </c>
      <c r="AA303">
        <v>26.840698</v>
      </c>
      <c r="AB303">
        <v>27.354185999999999</v>
      </c>
      <c r="AC303">
        <v>29.961395</v>
      </c>
      <c r="AD303">
        <v>29.773256</v>
      </c>
      <c r="AE303">
        <v>29.679535000000001</v>
      </c>
      <c r="AF303">
        <v>28.947673999999999</v>
      </c>
      <c r="AG303">
        <v>28.085813999999999</v>
      </c>
      <c r="AH303">
        <v>26.418604999999999</v>
      </c>
      <c r="AI303">
        <v>25.267674</v>
      </c>
      <c r="AJ303">
        <f t="shared" si="30"/>
        <v>26.450154999999995</v>
      </c>
    </row>
    <row r="304" spans="1:36" x14ac:dyDescent="0.25">
      <c r="A304" s="1">
        <f t="shared" si="26"/>
        <v>40936</v>
      </c>
      <c r="B304">
        <f t="shared" si="27"/>
        <v>2012</v>
      </c>
      <c r="C304">
        <f t="shared" si="28"/>
        <v>1</v>
      </c>
      <c r="D304">
        <f t="shared" si="29"/>
        <v>28</v>
      </c>
      <c r="E304">
        <v>20120128</v>
      </c>
      <c r="F304">
        <v>34497125</v>
      </c>
      <c r="G304" t="s">
        <v>0</v>
      </c>
      <c r="L304">
        <v>25.285813999999998</v>
      </c>
      <c r="M304">
        <v>24.941163</v>
      </c>
      <c r="N304">
        <v>24.788605</v>
      </c>
      <c r="O304">
        <v>24.517907000000001</v>
      </c>
      <c r="P304">
        <v>24.917442000000001</v>
      </c>
      <c r="Q304">
        <v>25.175349000000001</v>
      </c>
      <c r="R304">
        <v>26.547906999999999</v>
      </c>
      <c r="S304">
        <v>27.886977000000002</v>
      </c>
      <c r="T304">
        <v>28.874186000000002</v>
      </c>
      <c r="U304">
        <v>29.350465</v>
      </c>
      <c r="V304">
        <v>28.595580999999999</v>
      </c>
      <c r="W304">
        <v>27.834883999999999</v>
      </c>
      <c r="X304">
        <v>27.350698000000001</v>
      </c>
      <c r="Y304">
        <v>26.418372000000002</v>
      </c>
      <c r="Z304">
        <v>26.09093</v>
      </c>
      <c r="AA304">
        <v>25.965115999999998</v>
      </c>
      <c r="AB304">
        <v>26.474883999999999</v>
      </c>
      <c r="AC304">
        <v>31.248372</v>
      </c>
      <c r="AD304">
        <v>31.034651</v>
      </c>
      <c r="AE304">
        <v>29.326512000000001</v>
      </c>
      <c r="AF304">
        <v>28.933720999999998</v>
      </c>
      <c r="AG304">
        <v>28.521163000000001</v>
      </c>
      <c r="AH304">
        <v>27.23</v>
      </c>
      <c r="AI304">
        <v>25.629767000000001</v>
      </c>
      <c r="AJ304">
        <f t="shared" si="30"/>
        <v>27.205852750000002</v>
      </c>
    </row>
    <row r="305" spans="1:36" x14ac:dyDescent="0.25">
      <c r="A305" s="1">
        <f t="shared" si="26"/>
        <v>40937</v>
      </c>
      <c r="B305">
        <f t="shared" si="27"/>
        <v>2012</v>
      </c>
      <c r="C305">
        <f t="shared" si="28"/>
        <v>1</v>
      </c>
      <c r="D305">
        <f t="shared" si="29"/>
        <v>29</v>
      </c>
      <c r="E305">
        <v>20120129</v>
      </c>
      <c r="F305">
        <v>34497125</v>
      </c>
      <c r="G305" t="s">
        <v>0</v>
      </c>
      <c r="L305">
        <v>24.692093</v>
      </c>
      <c r="M305">
        <v>24.81907</v>
      </c>
      <c r="N305">
        <v>24.151859999999999</v>
      </c>
      <c r="O305">
        <v>24.601859999999999</v>
      </c>
      <c r="P305">
        <v>24.806047</v>
      </c>
      <c r="Q305">
        <v>25.959766999999999</v>
      </c>
      <c r="R305">
        <v>26.290697999999999</v>
      </c>
      <c r="S305">
        <v>28.039767000000001</v>
      </c>
      <c r="T305">
        <v>29.203488</v>
      </c>
      <c r="U305">
        <v>29.446511999999998</v>
      </c>
      <c r="V305">
        <v>28.603255999999998</v>
      </c>
      <c r="W305">
        <v>27.856047</v>
      </c>
      <c r="X305">
        <v>27.36093</v>
      </c>
      <c r="Y305">
        <v>26.663952999999999</v>
      </c>
      <c r="Z305">
        <v>26.405116</v>
      </c>
      <c r="AA305">
        <v>26.394651</v>
      </c>
      <c r="AB305">
        <v>27.812557999999999</v>
      </c>
      <c r="AC305">
        <v>35.706511999999996</v>
      </c>
      <c r="AD305">
        <v>36.793488000000004</v>
      </c>
      <c r="AE305">
        <v>33.258139999999997</v>
      </c>
      <c r="AF305">
        <v>32.577674000000002</v>
      </c>
      <c r="AG305">
        <v>29.597442000000001</v>
      </c>
      <c r="AH305">
        <v>28.054651</v>
      </c>
      <c r="AI305">
        <v>26.552326000000001</v>
      </c>
      <c r="AJ305">
        <f t="shared" si="30"/>
        <v>28.151996083333334</v>
      </c>
    </row>
    <row r="306" spans="1:36" x14ac:dyDescent="0.25">
      <c r="A306" s="1">
        <f t="shared" si="26"/>
        <v>40938</v>
      </c>
      <c r="B306">
        <f t="shared" si="27"/>
        <v>2012</v>
      </c>
      <c r="C306">
        <f t="shared" si="28"/>
        <v>1</v>
      </c>
      <c r="D306">
        <f t="shared" si="29"/>
        <v>30</v>
      </c>
      <c r="E306">
        <v>20120130</v>
      </c>
      <c r="F306">
        <v>34497125</v>
      </c>
      <c r="G306" t="s">
        <v>0</v>
      </c>
      <c r="L306">
        <v>26.287441999999999</v>
      </c>
      <c r="M306">
        <v>26.019535000000001</v>
      </c>
      <c r="N306">
        <v>26.13186</v>
      </c>
      <c r="O306">
        <v>26.276278999999999</v>
      </c>
      <c r="P306">
        <v>27.003720999999999</v>
      </c>
      <c r="Q306">
        <v>28.896977</v>
      </c>
      <c r="R306">
        <v>40.794418999999998</v>
      </c>
      <c r="S306">
        <v>49.033721</v>
      </c>
      <c r="T306">
        <v>36.326512000000001</v>
      </c>
      <c r="U306">
        <v>33.352093000000004</v>
      </c>
      <c r="V306">
        <v>33.840000000000003</v>
      </c>
      <c r="W306">
        <v>31.486977</v>
      </c>
      <c r="X306">
        <v>30.146046999999999</v>
      </c>
      <c r="Y306">
        <v>29.852557999999998</v>
      </c>
      <c r="Z306">
        <v>29.130929999999999</v>
      </c>
      <c r="AA306">
        <v>28.923487999999999</v>
      </c>
      <c r="AB306">
        <v>29.332791</v>
      </c>
      <c r="AC306">
        <v>35.33</v>
      </c>
      <c r="AD306">
        <v>37.089767000000002</v>
      </c>
      <c r="AE306">
        <v>33.734884000000001</v>
      </c>
      <c r="AF306">
        <v>32.430464999999998</v>
      </c>
      <c r="AG306">
        <v>29.746511999999999</v>
      </c>
      <c r="AH306">
        <v>28.420698000000002</v>
      </c>
      <c r="AI306">
        <v>27.106977000000001</v>
      </c>
      <c r="AJ306">
        <f t="shared" si="30"/>
        <v>31.52894387500001</v>
      </c>
    </row>
    <row r="307" spans="1:36" x14ac:dyDescent="0.25">
      <c r="A307" s="1">
        <f t="shared" si="26"/>
        <v>40939</v>
      </c>
      <c r="B307">
        <f t="shared" si="27"/>
        <v>2012</v>
      </c>
      <c r="C307">
        <f t="shared" si="28"/>
        <v>1</v>
      </c>
      <c r="D307">
        <f t="shared" si="29"/>
        <v>31</v>
      </c>
      <c r="E307">
        <v>20120131</v>
      </c>
      <c r="F307">
        <v>34497125</v>
      </c>
      <c r="G307" t="s">
        <v>0</v>
      </c>
      <c r="L307">
        <v>25.016047</v>
      </c>
      <c r="M307">
        <v>23.896977</v>
      </c>
      <c r="N307">
        <v>22.972325999999999</v>
      </c>
      <c r="O307">
        <v>23.095580999999999</v>
      </c>
      <c r="P307">
        <v>24.77093</v>
      </c>
      <c r="Q307">
        <v>26.858837000000001</v>
      </c>
      <c r="R307">
        <v>33.483488000000001</v>
      </c>
      <c r="S307">
        <v>37.194186000000002</v>
      </c>
      <c r="T307">
        <v>30.616744000000001</v>
      </c>
      <c r="U307">
        <v>30.073720999999999</v>
      </c>
      <c r="V307">
        <v>29.216977</v>
      </c>
      <c r="W307">
        <v>28.803953</v>
      </c>
      <c r="X307">
        <v>28.245581000000001</v>
      </c>
      <c r="Y307">
        <v>27.723721000000001</v>
      </c>
      <c r="Z307">
        <v>27.041627999999999</v>
      </c>
      <c r="AA307">
        <v>26.804651</v>
      </c>
      <c r="AB307">
        <v>27.241627999999999</v>
      </c>
      <c r="AC307">
        <v>30.623721</v>
      </c>
      <c r="AD307">
        <v>31.188836999999999</v>
      </c>
      <c r="AE307">
        <v>29.893488000000001</v>
      </c>
      <c r="AF307">
        <v>28.813255999999999</v>
      </c>
      <c r="AG307">
        <v>27.633255999999999</v>
      </c>
      <c r="AH307">
        <v>26.288371999999999</v>
      </c>
      <c r="AI307">
        <v>22.725349000000001</v>
      </c>
      <c r="AJ307">
        <f t="shared" si="30"/>
        <v>27.925968958333332</v>
      </c>
    </row>
    <row r="308" spans="1:36" x14ac:dyDescent="0.25">
      <c r="A308" s="1">
        <f t="shared" si="26"/>
        <v>40940</v>
      </c>
      <c r="B308">
        <f t="shared" si="27"/>
        <v>2012</v>
      </c>
      <c r="C308">
        <f t="shared" si="28"/>
        <v>2</v>
      </c>
      <c r="D308">
        <f t="shared" si="29"/>
        <v>1</v>
      </c>
      <c r="E308">
        <v>20120201</v>
      </c>
      <c r="F308">
        <v>34497125</v>
      </c>
      <c r="G308" t="s">
        <v>0</v>
      </c>
      <c r="L308">
        <v>19.869070000000001</v>
      </c>
      <c r="M308">
        <v>18.620464999999999</v>
      </c>
      <c r="N308">
        <v>16.372093</v>
      </c>
      <c r="O308">
        <v>16.448837000000001</v>
      </c>
      <c r="P308">
        <v>18.476744</v>
      </c>
      <c r="Q308">
        <v>21.656977000000001</v>
      </c>
      <c r="R308">
        <v>26.658372</v>
      </c>
      <c r="S308">
        <v>28.31907</v>
      </c>
      <c r="T308">
        <v>28.255580999999999</v>
      </c>
      <c r="U308">
        <v>28.026512</v>
      </c>
      <c r="V308">
        <v>27.984650999999999</v>
      </c>
      <c r="W308">
        <v>27.657907000000002</v>
      </c>
      <c r="X308">
        <v>27.135580999999998</v>
      </c>
      <c r="Y308">
        <v>26.534419</v>
      </c>
      <c r="Z308">
        <v>26.340464999999998</v>
      </c>
      <c r="AA308">
        <v>26.007209</v>
      </c>
      <c r="AB308">
        <v>26.369534999999999</v>
      </c>
      <c r="AC308">
        <v>28.403487999999999</v>
      </c>
      <c r="AD308">
        <v>30.697209000000001</v>
      </c>
      <c r="AE308">
        <v>28.384884</v>
      </c>
      <c r="AF308">
        <v>28.202791000000001</v>
      </c>
      <c r="AG308">
        <v>27.403023000000001</v>
      </c>
      <c r="AH308">
        <v>26.179069999999999</v>
      </c>
      <c r="AI308">
        <v>23.305116000000002</v>
      </c>
      <c r="AJ308">
        <f t="shared" si="30"/>
        <v>25.137877875000001</v>
      </c>
    </row>
    <row r="309" spans="1:36" x14ac:dyDescent="0.25">
      <c r="A309" s="1">
        <f t="shared" si="26"/>
        <v>40941</v>
      </c>
      <c r="B309">
        <f t="shared" si="27"/>
        <v>2012</v>
      </c>
      <c r="C309">
        <f t="shared" si="28"/>
        <v>2</v>
      </c>
      <c r="D309">
        <f t="shared" si="29"/>
        <v>2</v>
      </c>
      <c r="E309">
        <v>20120202</v>
      </c>
      <c r="F309">
        <v>34497125</v>
      </c>
      <c r="G309" t="s">
        <v>0</v>
      </c>
      <c r="L309">
        <v>20.981628000000001</v>
      </c>
      <c r="M309">
        <v>19.614650999999999</v>
      </c>
      <c r="N309">
        <v>17.595580999999999</v>
      </c>
      <c r="O309">
        <v>18.004418999999999</v>
      </c>
      <c r="P309">
        <v>20.173487999999999</v>
      </c>
      <c r="Q309">
        <v>22.969535</v>
      </c>
      <c r="R309">
        <v>27.587907000000001</v>
      </c>
      <c r="S309">
        <v>29.224651000000001</v>
      </c>
      <c r="T309">
        <v>28.682791000000002</v>
      </c>
      <c r="U309">
        <v>28.22907</v>
      </c>
      <c r="V309">
        <v>28.016047</v>
      </c>
      <c r="W309">
        <v>27.693721</v>
      </c>
      <c r="X309">
        <v>27.341163000000002</v>
      </c>
      <c r="Y309">
        <v>27.075814000000001</v>
      </c>
      <c r="Z309">
        <v>26.766047</v>
      </c>
      <c r="AA309">
        <v>26.542558</v>
      </c>
      <c r="AB309">
        <v>26.890930000000001</v>
      </c>
      <c r="AC309">
        <v>29.613256</v>
      </c>
      <c r="AD309">
        <v>33.838140000000003</v>
      </c>
      <c r="AE309">
        <v>30.234186000000001</v>
      </c>
      <c r="AF309">
        <v>29.156279000000001</v>
      </c>
      <c r="AG309">
        <v>27.895349</v>
      </c>
      <c r="AH309">
        <v>26.651163</v>
      </c>
      <c r="AI309">
        <v>24.612325999999999</v>
      </c>
      <c r="AJ309">
        <f t="shared" si="30"/>
        <v>26.057945833333335</v>
      </c>
    </row>
    <row r="310" spans="1:36" x14ac:dyDescent="0.25">
      <c r="A310" s="1">
        <f t="shared" si="26"/>
        <v>40942</v>
      </c>
      <c r="B310">
        <f t="shared" si="27"/>
        <v>2012</v>
      </c>
      <c r="C310">
        <f t="shared" si="28"/>
        <v>2</v>
      </c>
      <c r="D310">
        <f t="shared" si="29"/>
        <v>3</v>
      </c>
      <c r="E310">
        <v>20120203</v>
      </c>
      <c r="F310">
        <v>34497125</v>
      </c>
      <c r="G310" t="s">
        <v>0</v>
      </c>
      <c r="L310">
        <v>23.376512000000002</v>
      </c>
      <c r="M310">
        <v>22.358837000000001</v>
      </c>
      <c r="N310">
        <v>22.393022999999999</v>
      </c>
      <c r="O310">
        <v>22.76</v>
      </c>
      <c r="P310">
        <v>23.026046999999998</v>
      </c>
      <c r="Q310">
        <v>25.673953000000001</v>
      </c>
      <c r="R310">
        <v>31.433488000000001</v>
      </c>
      <c r="S310">
        <v>35.83</v>
      </c>
      <c r="T310">
        <v>29.611628</v>
      </c>
      <c r="U310">
        <v>29.923721</v>
      </c>
      <c r="V310">
        <v>28.86</v>
      </c>
      <c r="W310">
        <v>28.125581</v>
      </c>
      <c r="X310">
        <v>27.750698</v>
      </c>
      <c r="Y310">
        <v>27.494185999999999</v>
      </c>
      <c r="Z310">
        <v>27.013953000000001</v>
      </c>
      <c r="AA310">
        <v>26.477906999999998</v>
      </c>
      <c r="AB310">
        <v>26.725116</v>
      </c>
      <c r="AC310">
        <v>28.310697999999999</v>
      </c>
      <c r="AD310">
        <v>30.760232999999999</v>
      </c>
      <c r="AE310">
        <v>29.947209000000001</v>
      </c>
      <c r="AF310">
        <v>29.097674000000001</v>
      </c>
      <c r="AG310">
        <v>27.957906999999999</v>
      </c>
      <c r="AH310">
        <v>26.45186</v>
      </c>
      <c r="AI310">
        <v>24.525580999999999</v>
      </c>
      <c r="AJ310">
        <f t="shared" si="30"/>
        <v>27.328575500000003</v>
      </c>
    </row>
    <row r="311" spans="1:36" x14ac:dyDescent="0.25">
      <c r="A311" s="1">
        <f t="shared" si="26"/>
        <v>40943</v>
      </c>
      <c r="B311">
        <f t="shared" si="27"/>
        <v>2012</v>
      </c>
      <c r="C311">
        <f t="shared" si="28"/>
        <v>2</v>
      </c>
      <c r="D311">
        <f t="shared" si="29"/>
        <v>4</v>
      </c>
      <c r="E311">
        <v>20120204</v>
      </c>
      <c r="F311">
        <v>34497125</v>
      </c>
      <c r="G311" t="s">
        <v>0</v>
      </c>
      <c r="L311">
        <v>24.675115999999999</v>
      </c>
      <c r="M311">
        <v>24.733256000000001</v>
      </c>
      <c r="N311">
        <v>23.532791</v>
      </c>
      <c r="O311">
        <v>23.001162999999998</v>
      </c>
      <c r="P311">
        <v>23.480698</v>
      </c>
      <c r="Q311">
        <v>24.833023000000001</v>
      </c>
      <c r="R311">
        <v>26.955348999999998</v>
      </c>
      <c r="S311">
        <v>28.693721</v>
      </c>
      <c r="T311">
        <v>29.350930000000002</v>
      </c>
      <c r="U311">
        <v>29.028604999999999</v>
      </c>
      <c r="V311">
        <v>28.543023000000002</v>
      </c>
      <c r="W311">
        <v>27.86814</v>
      </c>
      <c r="X311">
        <v>27.148371999999998</v>
      </c>
      <c r="Y311">
        <v>26.534651</v>
      </c>
      <c r="Z311">
        <v>26.270233000000001</v>
      </c>
      <c r="AA311">
        <v>26.222557999999999</v>
      </c>
      <c r="AB311">
        <v>26.43</v>
      </c>
      <c r="AC311">
        <v>28.642092999999999</v>
      </c>
      <c r="AD311">
        <v>32.085115999999999</v>
      </c>
      <c r="AE311">
        <v>29.311627999999999</v>
      </c>
      <c r="AF311">
        <v>27.973255999999999</v>
      </c>
      <c r="AG311">
        <v>27.436512</v>
      </c>
      <c r="AH311">
        <v>26.777442000000001</v>
      </c>
      <c r="AI311">
        <v>24.603255999999998</v>
      </c>
      <c r="AJ311">
        <f t="shared" si="30"/>
        <v>26.838788833333336</v>
      </c>
    </row>
    <row r="312" spans="1:36" x14ac:dyDescent="0.25">
      <c r="A312" s="1">
        <f t="shared" si="26"/>
        <v>40944</v>
      </c>
      <c r="B312">
        <f t="shared" si="27"/>
        <v>2012</v>
      </c>
      <c r="C312">
        <f t="shared" si="28"/>
        <v>2</v>
      </c>
      <c r="D312">
        <f t="shared" si="29"/>
        <v>5</v>
      </c>
      <c r="E312">
        <v>20120205</v>
      </c>
      <c r="F312">
        <v>34497125</v>
      </c>
      <c r="G312" t="s">
        <v>0</v>
      </c>
      <c r="L312">
        <v>22.388372</v>
      </c>
      <c r="M312">
        <v>22.113721000000002</v>
      </c>
      <c r="N312">
        <v>21.661628</v>
      </c>
      <c r="O312">
        <v>21.585115999999999</v>
      </c>
      <c r="P312">
        <v>21.780930000000001</v>
      </c>
      <c r="Q312">
        <v>22.355349</v>
      </c>
      <c r="R312">
        <v>24.102791</v>
      </c>
      <c r="S312">
        <v>25.772558</v>
      </c>
      <c r="T312">
        <v>27.103953000000001</v>
      </c>
      <c r="U312">
        <v>27.569534999999998</v>
      </c>
      <c r="V312">
        <v>27.212092999999999</v>
      </c>
      <c r="W312">
        <v>26.703488</v>
      </c>
      <c r="X312">
        <v>26.435116000000001</v>
      </c>
      <c r="Y312">
        <v>26.077907</v>
      </c>
      <c r="Z312">
        <v>25.582557999999999</v>
      </c>
      <c r="AA312">
        <v>25.704186</v>
      </c>
      <c r="AB312">
        <v>26.448605000000001</v>
      </c>
      <c r="AC312">
        <v>28.183256</v>
      </c>
      <c r="AD312">
        <v>29.961860000000001</v>
      </c>
      <c r="AE312">
        <v>28.965115999999998</v>
      </c>
      <c r="AF312">
        <v>28.722325999999999</v>
      </c>
      <c r="AG312">
        <v>28.114650999999999</v>
      </c>
      <c r="AH312">
        <v>26.983953</v>
      </c>
      <c r="AI312">
        <v>25.546512</v>
      </c>
      <c r="AJ312">
        <f t="shared" si="30"/>
        <v>25.711482500000002</v>
      </c>
    </row>
    <row r="313" spans="1:36" x14ac:dyDescent="0.25">
      <c r="A313" s="1">
        <f t="shared" si="26"/>
        <v>40945</v>
      </c>
      <c r="B313">
        <f t="shared" si="27"/>
        <v>2012</v>
      </c>
      <c r="C313">
        <f t="shared" si="28"/>
        <v>2</v>
      </c>
      <c r="D313">
        <f t="shared" si="29"/>
        <v>6</v>
      </c>
      <c r="E313">
        <v>20120206</v>
      </c>
      <c r="F313">
        <v>34497125</v>
      </c>
      <c r="G313" t="s">
        <v>0</v>
      </c>
      <c r="L313">
        <v>25.590698</v>
      </c>
      <c r="M313">
        <v>25.789301999999999</v>
      </c>
      <c r="N313">
        <v>25.623953</v>
      </c>
      <c r="O313">
        <v>25.768837000000001</v>
      </c>
      <c r="P313">
        <v>26.127673999999999</v>
      </c>
      <c r="Q313">
        <v>27.89</v>
      </c>
      <c r="R313">
        <v>39.687441999999997</v>
      </c>
      <c r="S313">
        <v>44.142558000000001</v>
      </c>
      <c r="T313">
        <v>35.711395000000003</v>
      </c>
      <c r="U313">
        <v>31.761395</v>
      </c>
      <c r="V313">
        <v>31.255580999999999</v>
      </c>
      <c r="W313">
        <v>29.849070000000001</v>
      </c>
      <c r="X313">
        <v>28.29907</v>
      </c>
      <c r="Y313">
        <v>27.760465</v>
      </c>
      <c r="Z313">
        <v>27.349070000000001</v>
      </c>
      <c r="AA313">
        <v>27.095116000000001</v>
      </c>
      <c r="AB313">
        <v>27.07</v>
      </c>
      <c r="AC313">
        <v>33.494419000000001</v>
      </c>
      <c r="AD313">
        <v>35.780233000000003</v>
      </c>
      <c r="AE313">
        <v>31.54814</v>
      </c>
      <c r="AF313">
        <v>31.455348999999998</v>
      </c>
      <c r="AG313">
        <v>28.650465000000001</v>
      </c>
      <c r="AH313">
        <v>27.412790999999999</v>
      </c>
      <c r="AI313">
        <v>25.693953</v>
      </c>
      <c r="AJ313">
        <f t="shared" si="30"/>
        <v>30.033624</v>
      </c>
    </row>
    <row r="314" spans="1:36" x14ac:dyDescent="0.25">
      <c r="A314" s="1">
        <f t="shared" si="26"/>
        <v>40946</v>
      </c>
      <c r="B314">
        <f t="shared" si="27"/>
        <v>2012</v>
      </c>
      <c r="C314">
        <f t="shared" si="28"/>
        <v>2</v>
      </c>
      <c r="D314">
        <f t="shared" si="29"/>
        <v>7</v>
      </c>
      <c r="E314">
        <v>20120207</v>
      </c>
      <c r="F314">
        <v>34497125</v>
      </c>
      <c r="G314" t="s">
        <v>0</v>
      </c>
      <c r="L314">
        <v>25.076744000000001</v>
      </c>
      <c r="M314">
        <v>25.052558000000001</v>
      </c>
      <c r="N314">
        <v>24.363952999999999</v>
      </c>
      <c r="O314">
        <v>24.620930000000001</v>
      </c>
      <c r="P314">
        <v>24.801162999999999</v>
      </c>
      <c r="Q314">
        <v>26.743721000000001</v>
      </c>
      <c r="R314">
        <v>33.480697999999997</v>
      </c>
      <c r="S314">
        <v>35.51</v>
      </c>
      <c r="T314">
        <v>31.052558000000001</v>
      </c>
      <c r="U314">
        <v>30.176279000000001</v>
      </c>
      <c r="V314">
        <v>29.449535000000001</v>
      </c>
      <c r="W314">
        <v>28.349534999999999</v>
      </c>
      <c r="X314">
        <v>27.695115999999999</v>
      </c>
      <c r="Y314">
        <v>27.321628</v>
      </c>
      <c r="Z314">
        <v>27.099534999999999</v>
      </c>
      <c r="AA314">
        <v>26.828372000000002</v>
      </c>
      <c r="AB314">
        <v>26.981162999999999</v>
      </c>
      <c r="AC314">
        <v>30.503256</v>
      </c>
      <c r="AD314">
        <v>32.536512000000002</v>
      </c>
      <c r="AE314">
        <v>31.213953</v>
      </c>
      <c r="AF314">
        <v>30.097906999999999</v>
      </c>
      <c r="AG314">
        <v>28.470929999999999</v>
      </c>
      <c r="AH314">
        <v>27.133023000000001</v>
      </c>
      <c r="AI314">
        <v>25.074186000000001</v>
      </c>
      <c r="AJ314">
        <f t="shared" si="30"/>
        <v>28.31805229166666</v>
      </c>
    </row>
    <row r="315" spans="1:36" x14ac:dyDescent="0.25">
      <c r="A315" s="1">
        <f t="shared" si="26"/>
        <v>40947</v>
      </c>
      <c r="B315">
        <f t="shared" si="27"/>
        <v>2012</v>
      </c>
      <c r="C315">
        <f t="shared" si="28"/>
        <v>2</v>
      </c>
      <c r="D315">
        <f t="shared" si="29"/>
        <v>8</v>
      </c>
      <c r="E315">
        <v>20120208</v>
      </c>
      <c r="F315">
        <v>34497125</v>
      </c>
      <c r="G315" t="s">
        <v>0</v>
      </c>
      <c r="L315">
        <v>26.780930000000001</v>
      </c>
      <c r="M315">
        <v>26.086977000000001</v>
      </c>
      <c r="N315">
        <v>26.081163</v>
      </c>
      <c r="O315">
        <v>26.178139999999999</v>
      </c>
      <c r="P315">
        <v>26.753022999999999</v>
      </c>
      <c r="Q315">
        <v>27.54186</v>
      </c>
      <c r="R315">
        <v>36.104185999999999</v>
      </c>
      <c r="S315">
        <v>42.125580999999997</v>
      </c>
      <c r="T315">
        <v>37.896512000000001</v>
      </c>
      <c r="U315">
        <v>35.975116</v>
      </c>
      <c r="V315">
        <v>34.792558</v>
      </c>
      <c r="W315">
        <v>32.278371999999997</v>
      </c>
      <c r="X315">
        <v>31.22814</v>
      </c>
      <c r="Y315">
        <v>29.926047000000001</v>
      </c>
      <c r="Z315">
        <v>29.455348999999998</v>
      </c>
      <c r="AA315">
        <v>29.202325999999999</v>
      </c>
      <c r="AB315">
        <v>29.667209</v>
      </c>
      <c r="AC315">
        <v>36.186976999999999</v>
      </c>
      <c r="AD315">
        <v>44.749302</v>
      </c>
      <c r="AE315">
        <v>38.004883999999997</v>
      </c>
      <c r="AF315">
        <v>35.197209000000001</v>
      </c>
      <c r="AG315">
        <v>30.768837000000001</v>
      </c>
      <c r="AH315">
        <v>28.613721000000002</v>
      </c>
      <c r="AI315">
        <v>27.139766999999999</v>
      </c>
      <c r="AJ315">
        <f t="shared" si="30"/>
        <v>32.030591083333327</v>
      </c>
    </row>
    <row r="316" spans="1:36" x14ac:dyDescent="0.25">
      <c r="A316" s="1">
        <f t="shared" si="26"/>
        <v>40948</v>
      </c>
      <c r="B316">
        <f t="shared" si="27"/>
        <v>2012</v>
      </c>
      <c r="C316">
        <f t="shared" si="28"/>
        <v>2</v>
      </c>
      <c r="D316">
        <f t="shared" si="29"/>
        <v>9</v>
      </c>
      <c r="E316">
        <v>20120209</v>
      </c>
      <c r="F316">
        <v>34497125</v>
      </c>
      <c r="G316" t="s">
        <v>0</v>
      </c>
      <c r="L316">
        <v>26.479766999999999</v>
      </c>
      <c r="M316">
        <v>26.147673999999999</v>
      </c>
      <c r="N316">
        <v>26.004186000000001</v>
      </c>
      <c r="O316">
        <v>26.152791000000001</v>
      </c>
      <c r="P316">
        <v>26.369302000000001</v>
      </c>
      <c r="Q316">
        <v>28.197209000000001</v>
      </c>
      <c r="R316">
        <v>39.638604999999998</v>
      </c>
      <c r="S316">
        <v>43.604650999999997</v>
      </c>
      <c r="T316">
        <v>33.750233000000001</v>
      </c>
      <c r="U316">
        <v>32.372790999999999</v>
      </c>
      <c r="V316">
        <v>31.272558</v>
      </c>
      <c r="W316">
        <v>29.646977</v>
      </c>
      <c r="X316">
        <v>28.548604999999998</v>
      </c>
      <c r="Y316">
        <v>27.733953</v>
      </c>
      <c r="Z316">
        <v>27.804418999999999</v>
      </c>
      <c r="AA316">
        <v>27.374884000000002</v>
      </c>
      <c r="AB316">
        <v>27.454884</v>
      </c>
      <c r="AC316">
        <v>30.625115999999998</v>
      </c>
      <c r="AD316">
        <v>33.788139999999999</v>
      </c>
      <c r="AE316">
        <v>32.852093000000004</v>
      </c>
      <c r="AF316">
        <v>32.400233</v>
      </c>
      <c r="AG316">
        <v>29.948371999999999</v>
      </c>
      <c r="AH316">
        <v>28.143488000000001</v>
      </c>
      <c r="AI316">
        <v>27.04907</v>
      </c>
      <c r="AJ316">
        <f t="shared" si="30"/>
        <v>30.140000041666664</v>
      </c>
    </row>
    <row r="317" spans="1:36" x14ac:dyDescent="0.25">
      <c r="A317" s="1">
        <f t="shared" si="26"/>
        <v>40949</v>
      </c>
      <c r="B317">
        <f t="shared" si="27"/>
        <v>2012</v>
      </c>
      <c r="C317">
        <f t="shared" si="28"/>
        <v>2</v>
      </c>
      <c r="D317">
        <f t="shared" si="29"/>
        <v>10</v>
      </c>
      <c r="E317">
        <v>20120210</v>
      </c>
      <c r="F317">
        <v>34497125</v>
      </c>
      <c r="G317" t="s">
        <v>0</v>
      </c>
      <c r="L317">
        <v>25.435116000000001</v>
      </c>
      <c r="M317">
        <v>25.351859999999999</v>
      </c>
      <c r="N317">
        <v>25.390698</v>
      </c>
      <c r="O317">
        <v>24.732092999999999</v>
      </c>
      <c r="P317">
        <v>25.267441999999999</v>
      </c>
      <c r="Q317">
        <v>27.302326000000001</v>
      </c>
      <c r="R317">
        <v>33.297907000000002</v>
      </c>
      <c r="S317">
        <v>34.723022999999998</v>
      </c>
      <c r="T317">
        <v>31.370930000000001</v>
      </c>
      <c r="U317">
        <v>29.95186</v>
      </c>
      <c r="V317">
        <v>29.534884000000002</v>
      </c>
      <c r="W317">
        <v>28.402325999999999</v>
      </c>
      <c r="X317">
        <v>28.379069999999999</v>
      </c>
      <c r="Y317">
        <v>27.500233000000001</v>
      </c>
      <c r="Z317">
        <v>27.100930000000002</v>
      </c>
      <c r="AA317">
        <v>26.871628000000001</v>
      </c>
      <c r="AB317">
        <v>27.056047</v>
      </c>
      <c r="AC317">
        <v>28.556743999999998</v>
      </c>
      <c r="AD317">
        <v>30.077673999999998</v>
      </c>
      <c r="AE317">
        <v>29.228605000000002</v>
      </c>
      <c r="AF317">
        <v>28.228836999999999</v>
      </c>
      <c r="AG317">
        <v>27.436744000000001</v>
      </c>
      <c r="AH317">
        <v>26.368372000000001</v>
      </c>
      <c r="AI317">
        <v>25.384651000000002</v>
      </c>
      <c r="AJ317">
        <f t="shared" si="30"/>
        <v>28.039583333333329</v>
      </c>
    </row>
    <row r="318" spans="1:36" x14ac:dyDescent="0.25">
      <c r="A318" s="1">
        <f t="shared" si="26"/>
        <v>40950</v>
      </c>
      <c r="B318">
        <f t="shared" si="27"/>
        <v>2012</v>
      </c>
      <c r="C318">
        <f t="shared" si="28"/>
        <v>2</v>
      </c>
      <c r="D318">
        <f t="shared" si="29"/>
        <v>11</v>
      </c>
      <c r="E318">
        <v>20120211</v>
      </c>
      <c r="F318">
        <v>34497125</v>
      </c>
      <c r="G318" t="s">
        <v>0</v>
      </c>
      <c r="L318">
        <v>24.916976999999999</v>
      </c>
      <c r="M318">
        <v>24.316279000000002</v>
      </c>
      <c r="N318">
        <v>23.345348999999999</v>
      </c>
      <c r="O318">
        <v>23.382325999999999</v>
      </c>
      <c r="P318">
        <v>23.862093000000002</v>
      </c>
      <c r="Q318">
        <v>24.376743999999999</v>
      </c>
      <c r="R318">
        <v>26.22186</v>
      </c>
      <c r="S318">
        <v>28.217441999999998</v>
      </c>
      <c r="T318">
        <v>31.256512000000001</v>
      </c>
      <c r="U318">
        <v>33.522326</v>
      </c>
      <c r="V318">
        <v>34.538837000000001</v>
      </c>
      <c r="W318">
        <v>32.012791</v>
      </c>
      <c r="X318">
        <v>29.334419</v>
      </c>
      <c r="Y318">
        <v>28.596046999999999</v>
      </c>
      <c r="Z318">
        <v>27.97186</v>
      </c>
      <c r="AA318">
        <v>27.986046999999999</v>
      </c>
      <c r="AB318">
        <v>28.279767</v>
      </c>
      <c r="AC318">
        <v>32.848371999999998</v>
      </c>
      <c r="AD318">
        <v>43.663952999999999</v>
      </c>
      <c r="AE318">
        <v>37.430929999999996</v>
      </c>
      <c r="AF318">
        <v>36.741394999999997</v>
      </c>
      <c r="AG318">
        <v>33.602325999999998</v>
      </c>
      <c r="AH318">
        <v>29.555814000000002</v>
      </c>
      <c r="AI318">
        <v>27.875115999999998</v>
      </c>
      <c r="AJ318">
        <f t="shared" si="30"/>
        <v>29.743982583333334</v>
      </c>
    </row>
    <row r="319" spans="1:36" x14ac:dyDescent="0.25">
      <c r="A319" s="1">
        <f t="shared" si="26"/>
        <v>40951</v>
      </c>
      <c r="B319">
        <f t="shared" si="27"/>
        <v>2012</v>
      </c>
      <c r="C319">
        <f t="shared" si="28"/>
        <v>2</v>
      </c>
      <c r="D319">
        <f t="shared" si="29"/>
        <v>12</v>
      </c>
      <c r="E319">
        <v>20120212</v>
      </c>
      <c r="F319">
        <v>34497125</v>
      </c>
      <c r="G319" t="s">
        <v>0</v>
      </c>
      <c r="L319">
        <v>27.588139999999999</v>
      </c>
      <c r="M319">
        <v>27.555814000000002</v>
      </c>
      <c r="N319">
        <v>27.475814</v>
      </c>
      <c r="O319">
        <v>27.672791</v>
      </c>
      <c r="P319">
        <v>27.783023</v>
      </c>
      <c r="Q319">
        <v>28.646046999999999</v>
      </c>
      <c r="R319">
        <v>29.957208999999999</v>
      </c>
      <c r="S319">
        <v>31.059069999999998</v>
      </c>
      <c r="T319">
        <v>32.678837000000001</v>
      </c>
      <c r="U319">
        <v>31.553720999999999</v>
      </c>
      <c r="V319">
        <v>30.373487999999998</v>
      </c>
      <c r="W319">
        <v>28.893022999999999</v>
      </c>
      <c r="X319">
        <v>28.168604999999999</v>
      </c>
      <c r="Y319">
        <v>27.809301999999999</v>
      </c>
      <c r="Z319">
        <v>27.162790999999999</v>
      </c>
      <c r="AA319">
        <v>27.320233000000002</v>
      </c>
      <c r="AB319">
        <v>27.138836999999999</v>
      </c>
      <c r="AC319">
        <v>31.091394999999999</v>
      </c>
      <c r="AD319">
        <v>41.683022999999999</v>
      </c>
      <c r="AE319">
        <v>36.121859999999998</v>
      </c>
      <c r="AF319">
        <v>34.868605000000002</v>
      </c>
      <c r="AG319">
        <v>31.526046999999998</v>
      </c>
      <c r="AH319">
        <v>28.466743999999998</v>
      </c>
      <c r="AI319">
        <v>27.365814</v>
      </c>
      <c r="AJ319">
        <f t="shared" si="30"/>
        <v>29.998343041666669</v>
      </c>
    </row>
    <row r="320" spans="1:36" x14ac:dyDescent="0.25">
      <c r="A320" s="1">
        <f t="shared" si="26"/>
        <v>40952</v>
      </c>
      <c r="B320">
        <f t="shared" si="27"/>
        <v>2012</v>
      </c>
      <c r="C320">
        <f t="shared" si="28"/>
        <v>2</v>
      </c>
      <c r="D320">
        <f t="shared" si="29"/>
        <v>13</v>
      </c>
      <c r="E320">
        <v>20120213</v>
      </c>
      <c r="F320">
        <v>34497125</v>
      </c>
      <c r="G320" t="s">
        <v>0</v>
      </c>
      <c r="L320">
        <v>27.143022999999999</v>
      </c>
      <c r="M320">
        <v>27.151163</v>
      </c>
      <c r="N320">
        <v>27.016047</v>
      </c>
      <c r="O320">
        <v>27.050698000000001</v>
      </c>
      <c r="P320">
        <v>28.213256000000001</v>
      </c>
      <c r="Q320">
        <v>30.983720999999999</v>
      </c>
      <c r="R320">
        <v>42.475349000000001</v>
      </c>
      <c r="S320">
        <v>55.336278999999998</v>
      </c>
      <c r="T320">
        <v>40.718837000000001</v>
      </c>
      <c r="U320">
        <v>35.456511999999996</v>
      </c>
      <c r="V320">
        <v>34.710698000000001</v>
      </c>
      <c r="W320">
        <v>31.268139999999999</v>
      </c>
      <c r="X320">
        <v>29.503022999999999</v>
      </c>
      <c r="Y320">
        <v>29.071628</v>
      </c>
      <c r="Z320">
        <v>28.447209000000001</v>
      </c>
      <c r="AA320">
        <v>28.257442000000001</v>
      </c>
      <c r="AB320">
        <v>28.349767</v>
      </c>
      <c r="AC320">
        <v>29.826046999999999</v>
      </c>
      <c r="AD320">
        <v>34.226278999999998</v>
      </c>
      <c r="AE320">
        <v>33.493721000000001</v>
      </c>
      <c r="AF320">
        <v>32.831395000000001</v>
      </c>
      <c r="AG320">
        <v>30.657442</v>
      </c>
      <c r="AH320">
        <v>28.404883999999999</v>
      </c>
      <c r="AI320">
        <v>26.818605000000002</v>
      </c>
      <c r="AJ320">
        <f t="shared" si="30"/>
        <v>31.975465208333336</v>
      </c>
    </row>
    <row r="321" spans="1:36" x14ac:dyDescent="0.25">
      <c r="A321" s="1">
        <f t="shared" si="26"/>
        <v>40953</v>
      </c>
      <c r="B321">
        <f t="shared" si="27"/>
        <v>2012</v>
      </c>
      <c r="C321">
        <f t="shared" si="28"/>
        <v>2</v>
      </c>
      <c r="D321">
        <f t="shared" si="29"/>
        <v>14</v>
      </c>
      <c r="E321">
        <v>20120214</v>
      </c>
      <c r="F321">
        <v>34497125</v>
      </c>
      <c r="G321" t="s">
        <v>0</v>
      </c>
      <c r="L321">
        <v>25.680465000000002</v>
      </c>
      <c r="M321">
        <v>25.220929999999999</v>
      </c>
      <c r="N321">
        <v>25.27814</v>
      </c>
      <c r="O321">
        <v>25.355115999999999</v>
      </c>
      <c r="P321">
        <v>25.327209</v>
      </c>
      <c r="Q321">
        <v>26.583255999999999</v>
      </c>
      <c r="R321">
        <v>29.492791</v>
      </c>
      <c r="S321">
        <v>31.893488000000001</v>
      </c>
      <c r="T321">
        <v>31.223255999999999</v>
      </c>
      <c r="U321">
        <v>30.571860000000001</v>
      </c>
      <c r="V321">
        <v>30.585813999999999</v>
      </c>
      <c r="W321">
        <v>29.815349000000001</v>
      </c>
      <c r="X321">
        <v>29.732558000000001</v>
      </c>
      <c r="Y321">
        <v>28.702791000000001</v>
      </c>
      <c r="Z321">
        <v>28.294186</v>
      </c>
      <c r="AA321">
        <v>27.711395</v>
      </c>
      <c r="AB321">
        <v>28.134419000000001</v>
      </c>
      <c r="AC321">
        <v>30.159766999999999</v>
      </c>
      <c r="AD321">
        <v>33.878140000000002</v>
      </c>
      <c r="AE321">
        <v>31.432326</v>
      </c>
      <c r="AF321">
        <v>30.186744000000001</v>
      </c>
      <c r="AG321">
        <v>28.751628</v>
      </c>
      <c r="AH321">
        <v>27.104651</v>
      </c>
      <c r="AI321">
        <v>25.164650999999999</v>
      </c>
      <c r="AJ321">
        <f t="shared" si="30"/>
        <v>28.595038749999997</v>
      </c>
    </row>
    <row r="322" spans="1:36" x14ac:dyDescent="0.25">
      <c r="A322" s="1">
        <f t="shared" si="26"/>
        <v>40954</v>
      </c>
      <c r="B322">
        <f t="shared" si="27"/>
        <v>2012</v>
      </c>
      <c r="C322">
        <f t="shared" si="28"/>
        <v>2</v>
      </c>
      <c r="D322">
        <f t="shared" si="29"/>
        <v>15</v>
      </c>
      <c r="E322">
        <v>20120215</v>
      </c>
      <c r="F322">
        <v>34497125</v>
      </c>
      <c r="G322" t="s">
        <v>0</v>
      </c>
      <c r="L322">
        <v>25.200697999999999</v>
      </c>
      <c r="M322">
        <v>24.413952999999999</v>
      </c>
      <c r="N322">
        <v>23.684650999999999</v>
      </c>
      <c r="O322">
        <v>23.751394999999999</v>
      </c>
      <c r="P322">
        <v>24.411394999999999</v>
      </c>
      <c r="Q322">
        <v>26.609069999999999</v>
      </c>
      <c r="R322">
        <v>29.338139999999999</v>
      </c>
      <c r="S322">
        <v>31.976977000000002</v>
      </c>
      <c r="T322">
        <v>29.898371999999998</v>
      </c>
      <c r="U322">
        <v>29.272093000000002</v>
      </c>
      <c r="V322">
        <v>28.713953</v>
      </c>
      <c r="W322">
        <v>28.066279000000002</v>
      </c>
      <c r="X322">
        <v>27.854419</v>
      </c>
      <c r="Y322">
        <v>26.362093000000002</v>
      </c>
      <c r="Z322">
        <v>26.38186</v>
      </c>
      <c r="AA322">
        <v>25.930233000000001</v>
      </c>
      <c r="AB322">
        <v>26.537907000000001</v>
      </c>
      <c r="AC322">
        <v>28.553953</v>
      </c>
      <c r="AD322">
        <v>30.579535</v>
      </c>
      <c r="AE322">
        <v>29.628371999999999</v>
      </c>
      <c r="AF322">
        <v>28.731628000000001</v>
      </c>
      <c r="AG322">
        <v>27.587907000000001</v>
      </c>
      <c r="AH322">
        <v>26.72</v>
      </c>
      <c r="AI322">
        <v>24.430698</v>
      </c>
      <c r="AJ322">
        <f t="shared" si="30"/>
        <v>27.276482541666667</v>
      </c>
    </row>
    <row r="323" spans="1:36" x14ac:dyDescent="0.25">
      <c r="A323" s="1">
        <f t="shared" si="26"/>
        <v>40955</v>
      </c>
      <c r="B323">
        <f t="shared" si="27"/>
        <v>2012</v>
      </c>
      <c r="C323">
        <f t="shared" si="28"/>
        <v>2</v>
      </c>
      <c r="D323">
        <f t="shared" si="29"/>
        <v>16</v>
      </c>
      <c r="E323">
        <v>20120216</v>
      </c>
      <c r="F323">
        <v>34497125</v>
      </c>
      <c r="G323" t="s">
        <v>0</v>
      </c>
      <c r="L323">
        <v>24.046512</v>
      </c>
      <c r="M323">
        <v>22.541395000000001</v>
      </c>
      <c r="N323">
        <v>22.351628000000002</v>
      </c>
      <c r="O323">
        <v>22.313488</v>
      </c>
      <c r="P323">
        <v>23.413022999999999</v>
      </c>
      <c r="Q323">
        <v>25.612791000000001</v>
      </c>
      <c r="R323">
        <v>28.606511999999999</v>
      </c>
      <c r="S323">
        <v>29.838372</v>
      </c>
      <c r="T323">
        <v>29.284651</v>
      </c>
      <c r="U323">
        <v>29.294419000000001</v>
      </c>
      <c r="V323">
        <v>29.122790999999999</v>
      </c>
      <c r="W323">
        <v>28.650465000000001</v>
      </c>
      <c r="X323">
        <v>28.257906999999999</v>
      </c>
      <c r="Y323">
        <v>27.856047</v>
      </c>
      <c r="Z323">
        <v>27.513721</v>
      </c>
      <c r="AA323">
        <v>27.184884</v>
      </c>
      <c r="AB323">
        <v>27.443721</v>
      </c>
      <c r="AC323">
        <v>29.698605000000001</v>
      </c>
      <c r="AD323">
        <v>31.865116</v>
      </c>
      <c r="AE323">
        <v>30.066047000000001</v>
      </c>
      <c r="AF323">
        <v>29.176279000000001</v>
      </c>
      <c r="AG323">
        <v>27.456744</v>
      </c>
      <c r="AH323">
        <v>26.119534999999999</v>
      </c>
      <c r="AI323">
        <v>24.043488</v>
      </c>
      <c r="AJ323">
        <f t="shared" si="30"/>
        <v>27.156589208333333</v>
      </c>
    </row>
    <row r="324" spans="1:36" x14ac:dyDescent="0.25">
      <c r="A324" s="1">
        <f t="shared" si="26"/>
        <v>40956</v>
      </c>
      <c r="B324">
        <f t="shared" si="27"/>
        <v>2012</v>
      </c>
      <c r="C324">
        <f t="shared" si="28"/>
        <v>2</v>
      </c>
      <c r="D324">
        <f t="shared" si="29"/>
        <v>17</v>
      </c>
      <c r="E324">
        <v>20120217</v>
      </c>
      <c r="F324">
        <v>34497125</v>
      </c>
      <c r="G324" t="s">
        <v>0</v>
      </c>
      <c r="L324">
        <v>23.678139999999999</v>
      </c>
      <c r="M324">
        <v>21.728836999999999</v>
      </c>
      <c r="N324">
        <v>21.622326000000001</v>
      </c>
      <c r="O324">
        <v>21.658372</v>
      </c>
      <c r="P324">
        <v>22.514185999999999</v>
      </c>
      <c r="Q324">
        <v>24.854883999999998</v>
      </c>
      <c r="R324">
        <v>29.934650999999999</v>
      </c>
      <c r="S324">
        <v>31.261628000000002</v>
      </c>
      <c r="T324">
        <v>29.870464999999999</v>
      </c>
      <c r="U324">
        <v>29.862558</v>
      </c>
      <c r="V324">
        <v>29.662326</v>
      </c>
      <c r="W324">
        <v>28.486046999999999</v>
      </c>
      <c r="X324">
        <v>27.757442000000001</v>
      </c>
      <c r="Y324">
        <v>27.447673999999999</v>
      </c>
      <c r="Z324">
        <v>26.951395000000002</v>
      </c>
      <c r="AA324">
        <v>26.752092999999999</v>
      </c>
      <c r="AB324">
        <v>26.896046999999999</v>
      </c>
      <c r="AC324">
        <v>28.933022999999999</v>
      </c>
      <c r="AD324">
        <v>31.131163000000001</v>
      </c>
      <c r="AE324">
        <v>30.055581</v>
      </c>
      <c r="AF324">
        <v>29.699767000000001</v>
      </c>
      <c r="AG324">
        <v>28.396744000000002</v>
      </c>
      <c r="AH324">
        <v>27.146046999999999</v>
      </c>
      <c r="AI324">
        <v>25.372790999999999</v>
      </c>
      <c r="AJ324">
        <f t="shared" si="30"/>
        <v>27.153091125</v>
      </c>
    </row>
    <row r="325" spans="1:36" x14ac:dyDescent="0.25">
      <c r="A325" s="1">
        <f t="shared" si="26"/>
        <v>40957</v>
      </c>
      <c r="B325">
        <f t="shared" si="27"/>
        <v>2012</v>
      </c>
      <c r="C325">
        <f t="shared" si="28"/>
        <v>2</v>
      </c>
      <c r="D325">
        <f t="shared" si="29"/>
        <v>18</v>
      </c>
      <c r="E325">
        <v>20120218</v>
      </c>
      <c r="F325">
        <v>34497125</v>
      </c>
      <c r="G325" t="s">
        <v>0</v>
      </c>
      <c r="L325">
        <v>24.696279000000001</v>
      </c>
      <c r="M325">
        <v>24.947673999999999</v>
      </c>
      <c r="N325">
        <v>24.593022999999999</v>
      </c>
      <c r="O325">
        <v>24.346744000000001</v>
      </c>
      <c r="P325">
        <v>24.328837</v>
      </c>
      <c r="Q325">
        <v>25.112093000000002</v>
      </c>
      <c r="R325">
        <v>26.656047000000001</v>
      </c>
      <c r="S325">
        <v>27.45093</v>
      </c>
      <c r="T325">
        <v>28.639766999999999</v>
      </c>
      <c r="U325">
        <v>28.647442000000002</v>
      </c>
      <c r="V325">
        <v>28.398371999999998</v>
      </c>
      <c r="W325">
        <v>27.619534999999999</v>
      </c>
      <c r="X325">
        <v>26.934186</v>
      </c>
      <c r="Y325">
        <v>25.964418999999999</v>
      </c>
      <c r="Z325">
        <v>25.474651000000001</v>
      </c>
      <c r="AA325">
        <v>25.427907000000001</v>
      </c>
      <c r="AB325">
        <v>25.701395000000002</v>
      </c>
      <c r="AC325">
        <v>27.77093</v>
      </c>
      <c r="AD325">
        <v>30.269069999999999</v>
      </c>
      <c r="AE325">
        <v>29.399069999999998</v>
      </c>
      <c r="AF325">
        <v>28.066744</v>
      </c>
      <c r="AG325">
        <v>27.412326</v>
      </c>
      <c r="AH325">
        <v>26.080465</v>
      </c>
      <c r="AI325">
        <v>24.140698</v>
      </c>
      <c r="AJ325">
        <f t="shared" si="30"/>
        <v>26.586608500000001</v>
      </c>
    </row>
    <row r="326" spans="1:36" x14ac:dyDescent="0.25">
      <c r="A326" s="1">
        <f t="shared" si="26"/>
        <v>40958</v>
      </c>
      <c r="B326">
        <f t="shared" si="27"/>
        <v>2012</v>
      </c>
      <c r="C326">
        <f t="shared" si="28"/>
        <v>2</v>
      </c>
      <c r="D326">
        <f t="shared" si="29"/>
        <v>19</v>
      </c>
      <c r="E326">
        <v>20120219</v>
      </c>
      <c r="F326">
        <v>34497125</v>
      </c>
      <c r="G326" t="s">
        <v>0</v>
      </c>
      <c r="L326">
        <v>23.798372000000001</v>
      </c>
      <c r="M326">
        <v>23.984418999999999</v>
      </c>
      <c r="N326">
        <v>23.866278999999999</v>
      </c>
      <c r="O326">
        <v>23.970929999999999</v>
      </c>
      <c r="P326">
        <v>23.683488000000001</v>
      </c>
      <c r="Q326">
        <v>24.361628</v>
      </c>
      <c r="R326">
        <v>25.515115999999999</v>
      </c>
      <c r="S326">
        <v>26.810465000000001</v>
      </c>
      <c r="T326">
        <v>28.020697999999999</v>
      </c>
      <c r="U326">
        <v>28.574186000000001</v>
      </c>
      <c r="V326">
        <v>29.009302000000002</v>
      </c>
      <c r="W326">
        <v>28.992325999999998</v>
      </c>
      <c r="X326">
        <v>28.893256000000001</v>
      </c>
      <c r="Y326">
        <v>28.416278999999999</v>
      </c>
      <c r="Z326">
        <v>28.039301999999999</v>
      </c>
      <c r="AA326">
        <v>28.232092999999999</v>
      </c>
      <c r="AB326">
        <v>28.827442000000001</v>
      </c>
      <c r="AC326">
        <v>32.005580999999999</v>
      </c>
      <c r="AD326">
        <v>40.153953000000001</v>
      </c>
      <c r="AE326">
        <v>36.448605000000001</v>
      </c>
      <c r="AF326">
        <v>36.877209000000001</v>
      </c>
      <c r="AG326">
        <v>32.269069999999999</v>
      </c>
      <c r="AH326">
        <v>28.971627999999999</v>
      </c>
      <c r="AI326">
        <v>27.401627999999999</v>
      </c>
      <c r="AJ326">
        <f t="shared" si="30"/>
        <v>28.630135625000005</v>
      </c>
    </row>
    <row r="327" spans="1:36" x14ac:dyDescent="0.25">
      <c r="A327" s="1">
        <f t="shared" si="26"/>
        <v>40959</v>
      </c>
      <c r="B327">
        <f t="shared" si="27"/>
        <v>2012</v>
      </c>
      <c r="C327">
        <f t="shared" si="28"/>
        <v>2</v>
      </c>
      <c r="D327">
        <f t="shared" si="29"/>
        <v>20</v>
      </c>
      <c r="E327">
        <v>20120220</v>
      </c>
      <c r="F327">
        <v>34497125</v>
      </c>
      <c r="G327" t="s">
        <v>0</v>
      </c>
      <c r="L327">
        <v>27.124884000000002</v>
      </c>
      <c r="M327">
        <v>26.597906999999999</v>
      </c>
      <c r="N327">
        <v>26.214186000000002</v>
      </c>
      <c r="O327">
        <v>26.349070000000001</v>
      </c>
      <c r="P327">
        <v>27.109767000000002</v>
      </c>
      <c r="Q327">
        <v>27.301162999999999</v>
      </c>
      <c r="R327">
        <v>31.065814</v>
      </c>
      <c r="S327">
        <v>34.422790999999997</v>
      </c>
      <c r="T327">
        <v>33.906511999999999</v>
      </c>
      <c r="U327">
        <v>35.684418999999998</v>
      </c>
      <c r="V327">
        <v>33.767674</v>
      </c>
      <c r="W327">
        <v>30.787209000000001</v>
      </c>
      <c r="X327">
        <v>29.34</v>
      </c>
      <c r="Y327">
        <v>28.245581000000001</v>
      </c>
      <c r="Z327">
        <v>27.869070000000001</v>
      </c>
      <c r="AA327">
        <v>27.636278999999998</v>
      </c>
      <c r="AB327">
        <v>27.433720999999998</v>
      </c>
      <c r="AC327">
        <v>30.540233000000001</v>
      </c>
      <c r="AD327">
        <v>36.284185999999998</v>
      </c>
      <c r="AE327">
        <v>34.815116000000003</v>
      </c>
      <c r="AF327">
        <v>34.898837</v>
      </c>
      <c r="AG327">
        <v>30.696279000000001</v>
      </c>
      <c r="AH327">
        <v>28.260465</v>
      </c>
      <c r="AI327">
        <v>27.267209000000001</v>
      </c>
      <c r="AJ327">
        <f t="shared" si="30"/>
        <v>30.150765499999991</v>
      </c>
    </row>
    <row r="328" spans="1:36" x14ac:dyDescent="0.25">
      <c r="A328" s="1">
        <f t="shared" si="26"/>
        <v>40960</v>
      </c>
      <c r="B328">
        <f t="shared" si="27"/>
        <v>2012</v>
      </c>
      <c r="C328">
        <f t="shared" si="28"/>
        <v>2</v>
      </c>
      <c r="D328">
        <f t="shared" si="29"/>
        <v>21</v>
      </c>
      <c r="E328">
        <v>20120221</v>
      </c>
      <c r="F328">
        <v>34497125</v>
      </c>
      <c r="G328" t="s">
        <v>0</v>
      </c>
      <c r="L328">
        <v>26.747209000000002</v>
      </c>
      <c r="M328">
        <v>26.780698000000001</v>
      </c>
      <c r="N328">
        <v>26.388604999999998</v>
      </c>
      <c r="O328">
        <v>26.668837</v>
      </c>
      <c r="P328">
        <v>26.917209</v>
      </c>
      <c r="Q328">
        <v>28.699069999999999</v>
      </c>
      <c r="R328">
        <v>35.383023000000001</v>
      </c>
      <c r="S328">
        <v>40.42</v>
      </c>
      <c r="T328">
        <v>33.383256000000003</v>
      </c>
      <c r="U328">
        <v>32.603487999999999</v>
      </c>
      <c r="V328">
        <v>31.222093000000001</v>
      </c>
      <c r="W328">
        <v>29.561859999999999</v>
      </c>
      <c r="X328">
        <v>28.907907000000002</v>
      </c>
      <c r="Y328">
        <v>28.115348999999998</v>
      </c>
      <c r="Z328">
        <v>27.546047000000002</v>
      </c>
      <c r="AA328">
        <v>27.092790999999998</v>
      </c>
      <c r="AB328">
        <v>27.713953</v>
      </c>
      <c r="AC328">
        <v>30.75093</v>
      </c>
      <c r="AD328">
        <v>32.77093</v>
      </c>
      <c r="AE328">
        <v>32.081628000000002</v>
      </c>
      <c r="AF328">
        <v>31.033256000000002</v>
      </c>
      <c r="AG328">
        <v>28.482092999999999</v>
      </c>
      <c r="AH328">
        <v>27.008604999999999</v>
      </c>
      <c r="AI328">
        <v>23.823488000000001</v>
      </c>
      <c r="AJ328">
        <f t="shared" si="30"/>
        <v>29.587596875000003</v>
      </c>
    </row>
    <row r="329" spans="1:36" x14ac:dyDescent="0.25">
      <c r="A329" s="1">
        <f t="shared" si="26"/>
        <v>40961</v>
      </c>
      <c r="B329">
        <f t="shared" si="27"/>
        <v>2012</v>
      </c>
      <c r="C329">
        <f t="shared" si="28"/>
        <v>2</v>
      </c>
      <c r="D329">
        <f t="shared" si="29"/>
        <v>22</v>
      </c>
      <c r="E329">
        <v>20120222</v>
      </c>
      <c r="F329">
        <v>34497125</v>
      </c>
      <c r="G329" t="s">
        <v>0</v>
      </c>
      <c r="L329">
        <v>24.539535000000001</v>
      </c>
      <c r="M329">
        <v>24.027906999999999</v>
      </c>
      <c r="N329">
        <v>23.420233</v>
      </c>
      <c r="O329">
        <v>23.675581000000001</v>
      </c>
      <c r="P329">
        <v>24.16093</v>
      </c>
      <c r="Q329">
        <v>25.669301999999998</v>
      </c>
      <c r="R329">
        <v>30.73</v>
      </c>
      <c r="S329">
        <v>31.746977000000001</v>
      </c>
      <c r="T329">
        <v>32.309069999999998</v>
      </c>
      <c r="U329">
        <v>31.466743999999998</v>
      </c>
      <c r="V329">
        <v>30.888372</v>
      </c>
      <c r="W329">
        <v>29.552558000000001</v>
      </c>
      <c r="X329">
        <v>28.202558</v>
      </c>
      <c r="Y329">
        <v>27.417674000000002</v>
      </c>
      <c r="Z329">
        <v>26.773256</v>
      </c>
      <c r="AA329">
        <v>26.412558000000001</v>
      </c>
      <c r="AB329">
        <v>26.628371999999999</v>
      </c>
      <c r="AC329">
        <v>29.917674000000002</v>
      </c>
      <c r="AD329">
        <v>32.937674000000001</v>
      </c>
      <c r="AE329">
        <v>32.137208999999999</v>
      </c>
      <c r="AF329">
        <v>30.845814000000001</v>
      </c>
      <c r="AG329">
        <v>27.764419</v>
      </c>
      <c r="AH329">
        <v>26.464884000000001</v>
      </c>
      <c r="AI329">
        <v>23.876977</v>
      </c>
      <c r="AJ329">
        <f t="shared" si="30"/>
        <v>27.981928249999996</v>
      </c>
    </row>
    <row r="330" spans="1:36" x14ac:dyDescent="0.25">
      <c r="A330" s="1">
        <f t="shared" si="26"/>
        <v>40962</v>
      </c>
      <c r="B330">
        <f t="shared" si="27"/>
        <v>2012</v>
      </c>
      <c r="C330">
        <f t="shared" si="28"/>
        <v>2</v>
      </c>
      <c r="D330">
        <f t="shared" si="29"/>
        <v>23</v>
      </c>
      <c r="E330">
        <v>20120223</v>
      </c>
      <c r="F330">
        <v>34497125</v>
      </c>
      <c r="G330" t="s">
        <v>0</v>
      </c>
      <c r="L330">
        <v>22.423721</v>
      </c>
      <c r="M330">
        <v>22.086047000000001</v>
      </c>
      <c r="N330">
        <v>21.656511999999999</v>
      </c>
      <c r="O330">
        <v>21.749302</v>
      </c>
      <c r="P330">
        <v>22.118836999999999</v>
      </c>
      <c r="Q330">
        <v>23.696977</v>
      </c>
      <c r="R330">
        <v>28.494651000000001</v>
      </c>
      <c r="S330">
        <v>30.231162999999999</v>
      </c>
      <c r="T330">
        <v>30.234186000000001</v>
      </c>
      <c r="U330">
        <v>29.956047000000002</v>
      </c>
      <c r="V330">
        <v>29.616278999999999</v>
      </c>
      <c r="W330">
        <v>29.315349000000001</v>
      </c>
      <c r="X330">
        <v>28.639302000000001</v>
      </c>
      <c r="Y330">
        <v>27.789535000000001</v>
      </c>
      <c r="Z330">
        <v>27.334419</v>
      </c>
      <c r="AA330">
        <v>26.797442</v>
      </c>
      <c r="AB330">
        <v>26.852093</v>
      </c>
      <c r="AC330">
        <v>28.750233000000001</v>
      </c>
      <c r="AD330">
        <v>31.981394999999999</v>
      </c>
      <c r="AE330">
        <v>31.491859999999999</v>
      </c>
      <c r="AF330">
        <v>29.456278999999999</v>
      </c>
      <c r="AG330">
        <v>27.877209000000001</v>
      </c>
      <c r="AH330">
        <v>25.422557999999999</v>
      </c>
      <c r="AI330">
        <v>22.601163</v>
      </c>
      <c r="AJ330">
        <f t="shared" si="30"/>
        <v>26.940523291666668</v>
      </c>
    </row>
    <row r="331" spans="1:36" x14ac:dyDescent="0.25">
      <c r="A331" s="1">
        <f t="shared" si="26"/>
        <v>40963</v>
      </c>
      <c r="B331">
        <f t="shared" si="27"/>
        <v>2012</v>
      </c>
      <c r="C331">
        <f t="shared" si="28"/>
        <v>2</v>
      </c>
      <c r="D331">
        <f t="shared" si="29"/>
        <v>24</v>
      </c>
      <c r="E331">
        <v>20120224</v>
      </c>
      <c r="F331">
        <v>34497125</v>
      </c>
      <c r="G331" t="s">
        <v>0</v>
      </c>
      <c r="L331">
        <v>22.275814</v>
      </c>
      <c r="M331">
        <v>21.951627999999999</v>
      </c>
      <c r="N331">
        <v>21.448371999999999</v>
      </c>
      <c r="O331">
        <v>21.293952999999998</v>
      </c>
      <c r="P331">
        <v>21.670233</v>
      </c>
      <c r="Q331">
        <v>23.230930000000001</v>
      </c>
      <c r="R331">
        <v>27.032093</v>
      </c>
      <c r="S331">
        <v>30.062557999999999</v>
      </c>
      <c r="T331">
        <v>30.766977000000001</v>
      </c>
      <c r="U331">
        <v>30.148371999999998</v>
      </c>
      <c r="V331">
        <v>29.902791000000001</v>
      </c>
      <c r="W331">
        <v>29.571394999999999</v>
      </c>
      <c r="X331">
        <v>29.351859999999999</v>
      </c>
      <c r="Y331">
        <v>28.799766999999999</v>
      </c>
      <c r="Z331">
        <v>27.944651</v>
      </c>
      <c r="AA331">
        <v>27.084185999999999</v>
      </c>
      <c r="AB331">
        <v>27.403023000000001</v>
      </c>
      <c r="AC331">
        <v>29.343022999999999</v>
      </c>
      <c r="AD331">
        <v>31.461162999999999</v>
      </c>
      <c r="AE331">
        <v>30.085581000000001</v>
      </c>
      <c r="AF331">
        <v>30.003488000000001</v>
      </c>
      <c r="AG331">
        <v>28.705580999999999</v>
      </c>
      <c r="AH331">
        <v>27.461395</v>
      </c>
      <c r="AI331">
        <v>24.180465000000002</v>
      </c>
      <c r="AJ331">
        <f t="shared" si="30"/>
        <v>27.132470791666666</v>
      </c>
    </row>
    <row r="332" spans="1:36" x14ac:dyDescent="0.25">
      <c r="A332" s="1">
        <f t="shared" si="26"/>
        <v>40964</v>
      </c>
      <c r="B332">
        <f t="shared" si="27"/>
        <v>2012</v>
      </c>
      <c r="C332">
        <f t="shared" si="28"/>
        <v>2</v>
      </c>
      <c r="D332">
        <f t="shared" si="29"/>
        <v>25</v>
      </c>
      <c r="E332">
        <v>20120225</v>
      </c>
      <c r="F332">
        <v>34497125</v>
      </c>
      <c r="G332" t="s">
        <v>0</v>
      </c>
      <c r="L332">
        <v>24.886278999999998</v>
      </c>
      <c r="M332">
        <v>24.61186</v>
      </c>
      <c r="N332">
        <v>24.574418999999999</v>
      </c>
      <c r="O332">
        <v>24.564419000000001</v>
      </c>
      <c r="P332">
        <v>24.747209000000002</v>
      </c>
      <c r="Q332">
        <v>25.303488000000002</v>
      </c>
      <c r="R332">
        <v>27.175115999999999</v>
      </c>
      <c r="S332">
        <v>28.376977</v>
      </c>
      <c r="T332">
        <v>29.034419</v>
      </c>
      <c r="U332">
        <v>30.429069999999999</v>
      </c>
      <c r="V332">
        <v>30.642326000000001</v>
      </c>
      <c r="W332">
        <v>29.668140000000001</v>
      </c>
      <c r="X332">
        <v>29.033953</v>
      </c>
      <c r="Y332">
        <v>27.566047000000001</v>
      </c>
      <c r="Z332">
        <v>27.029302000000001</v>
      </c>
      <c r="AA332">
        <v>27.008837</v>
      </c>
      <c r="AB332">
        <v>27.501162999999998</v>
      </c>
      <c r="AC332">
        <v>30.451163000000001</v>
      </c>
      <c r="AD332">
        <v>39.291162999999997</v>
      </c>
      <c r="AE332">
        <v>37.620465000000003</v>
      </c>
      <c r="AF332">
        <v>32.525348999999999</v>
      </c>
      <c r="AG332">
        <v>31.019069999999999</v>
      </c>
      <c r="AH332">
        <v>29.367208999999999</v>
      </c>
      <c r="AI332">
        <v>27.871395</v>
      </c>
      <c r="AJ332">
        <f t="shared" si="30"/>
        <v>28.762451583333334</v>
      </c>
    </row>
    <row r="333" spans="1:36" x14ac:dyDescent="0.25">
      <c r="A333" s="1">
        <f t="shared" si="26"/>
        <v>40965</v>
      </c>
      <c r="B333">
        <f t="shared" si="27"/>
        <v>2012</v>
      </c>
      <c r="C333">
        <f t="shared" si="28"/>
        <v>2</v>
      </c>
      <c r="D333">
        <f t="shared" si="29"/>
        <v>26</v>
      </c>
      <c r="E333">
        <v>20120226</v>
      </c>
      <c r="F333">
        <v>34497125</v>
      </c>
      <c r="G333" t="s">
        <v>0</v>
      </c>
      <c r="L333">
        <v>26.555349</v>
      </c>
      <c r="M333">
        <v>26.181163000000002</v>
      </c>
      <c r="N333">
        <v>25.948605000000001</v>
      </c>
      <c r="O333">
        <v>25.846744000000001</v>
      </c>
      <c r="P333">
        <v>25.891860000000001</v>
      </c>
      <c r="Q333">
        <v>26.752558000000001</v>
      </c>
      <c r="R333">
        <v>27.854651</v>
      </c>
      <c r="S333">
        <v>27.971395000000001</v>
      </c>
      <c r="T333">
        <v>28.242325999999998</v>
      </c>
      <c r="U333">
        <v>28.643022999999999</v>
      </c>
      <c r="V333">
        <v>27.547208999999999</v>
      </c>
      <c r="W333">
        <v>26.715349</v>
      </c>
      <c r="X333">
        <v>26.486744000000002</v>
      </c>
      <c r="Y333">
        <v>25.616976999999999</v>
      </c>
      <c r="Z333">
        <v>25.110465000000001</v>
      </c>
      <c r="AA333">
        <v>25.091163000000002</v>
      </c>
      <c r="AB333">
        <v>25.347208999999999</v>
      </c>
      <c r="AC333">
        <v>27.521394999999998</v>
      </c>
      <c r="AD333">
        <v>32.436743999999997</v>
      </c>
      <c r="AE333">
        <v>29.949301999999999</v>
      </c>
      <c r="AF333">
        <v>29.949069999999999</v>
      </c>
      <c r="AG333">
        <v>29.272791000000002</v>
      </c>
      <c r="AH333">
        <v>26.692791</v>
      </c>
      <c r="AI333">
        <v>25.066279000000002</v>
      </c>
      <c r="AJ333">
        <f t="shared" si="30"/>
        <v>27.195465083333332</v>
      </c>
    </row>
    <row r="334" spans="1:36" x14ac:dyDescent="0.25">
      <c r="A334" s="1">
        <f t="shared" si="26"/>
        <v>40966</v>
      </c>
      <c r="B334">
        <f t="shared" si="27"/>
        <v>2012</v>
      </c>
      <c r="C334">
        <f t="shared" si="28"/>
        <v>2</v>
      </c>
      <c r="D334">
        <f t="shared" si="29"/>
        <v>27</v>
      </c>
      <c r="E334">
        <v>20120227</v>
      </c>
      <c r="F334">
        <v>34497125</v>
      </c>
      <c r="G334" t="s">
        <v>0</v>
      </c>
      <c r="L334">
        <v>25.006512000000001</v>
      </c>
      <c r="M334">
        <v>24.760698000000001</v>
      </c>
      <c r="N334">
        <v>24.508604999999999</v>
      </c>
      <c r="O334">
        <v>24.676047000000001</v>
      </c>
      <c r="P334">
        <v>25.245581000000001</v>
      </c>
      <c r="Q334">
        <v>27.662092999999999</v>
      </c>
      <c r="R334">
        <v>37.522092999999998</v>
      </c>
      <c r="S334">
        <v>40.596744000000001</v>
      </c>
      <c r="T334">
        <v>31.213721</v>
      </c>
      <c r="U334">
        <v>30.022326</v>
      </c>
      <c r="V334">
        <v>30.465581</v>
      </c>
      <c r="W334">
        <v>29.366512</v>
      </c>
      <c r="X334">
        <v>28.352093</v>
      </c>
      <c r="Y334">
        <v>27.530465</v>
      </c>
      <c r="Z334">
        <v>26.915581</v>
      </c>
      <c r="AA334">
        <v>26.172326000000002</v>
      </c>
      <c r="AB334">
        <v>26.474883999999999</v>
      </c>
      <c r="AC334">
        <v>27.781162999999999</v>
      </c>
      <c r="AD334">
        <v>31.341163000000002</v>
      </c>
      <c r="AE334">
        <v>30.772791000000002</v>
      </c>
      <c r="AF334">
        <v>30.539069999999999</v>
      </c>
      <c r="AG334">
        <v>28.451627999999999</v>
      </c>
      <c r="AH334">
        <v>26.755116000000001</v>
      </c>
      <c r="AI334">
        <v>25.305349</v>
      </c>
      <c r="AJ334">
        <f t="shared" si="30"/>
        <v>28.643255916666671</v>
      </c>
    </row>
    <row r="335" spans="1:36" x14ac:dyDescent="0.25">
      <c r="A335" s="1">
        <f t="shared" si="26"/>
        <v>40967</v>
      </c>
      <c r="B335">
        <f t="shared" si="27"/>
        <v>2012</v>
      </c>
      <c r="C335">
        <f t="shared" si="28"/>
        <v>2</v>
      </c>
      <c r="D335">
        <f t="shared" si="29"/>
        <v>28</v>
      </c>
      <c r="E335">
        <v>20120228</v>
      </c>
      <c r="F335">
        <v>34497125</v>
      </c>
      <c r="G335" t="s">
        <v>0</v>
      </c>
      <c r="L335">
        <v>24.796512</v>
      </c>
      <c r="M335">
        <v>24.456047000000002</v>
      </c>
      <c r="N335">
        <v>24.117674000000001</v>
      </c>
      <c r="O335">
        <v>24.070930000000001</v>
      </c>
      <c r="P335">
        <v>24.741163</v>
      </c>
      <c r="Q335">
        <v>26.587907000000001</v>
      </c>
      <c r="R335">
        <v>36.274186</v>
      </c>
      <c r="S335">
        <v>39.881394999999998</v>
      </c>
      <c r="T335">
        <v>32.167442000000001</v>
      </c>
      <c r="U335">
        <v>31.317674</v>
      </c>
      <c r="V335">
        <v>30.666976999999999</v>
      </c>
      <c r="W335">
        <v>29.047906999999999</v>
      </c>
      <c r="X335">
        <v>28.510698000000001</v>
      </c>
      <c r="Y335">
        <v>27.787441999999999</v>
      </c>
      <c r="Z335">
        <v>27.081627999999998</v>
      </c>
      <c r="AA335">
        <v>26.763023</v>
      </c>
      <c r="AB335">
        <v>26.801628000000001</v>
      </c>
      <c r="AC335">
        <v>28.062557999999999</v>
      </c>
      <c r="AD335">
        <v>33.525348999999999</v>
      </c>
      <c r="AE335">
        <v>30.422093</v>
      </c>
      <c r="AF335">
        <v>30.214884000000001</v>
      </c>
      <c r="AG335">
        <v>27.822326</v>
      </c>
      <c r="AH335">
        <v>26.118372000000001</v>
      </c>
      <c r="AI335">
        <v>24.106977000000001</v>
      </c>
      <c r="AJ335">
        <f t="shared" si="30"/>
        <v>28.555949666666667</v>
      </c>
    </row>
    <row r="336" spans="1:36" x14ac:dyDescent="0.25">
      <c r="A336" s="1">
        <f t="shared" si="26"/>
        <v>40968</v>
      </c>
      <c r="B336">
        <f t="shared" si="27"/>
        <v>2012</v>
      </c>
      <c r="C336">
        <f t="shared" si="28"/>
        <v>2</v>
      </c>
      <c r="D336">
        <f t="shared" si="29"/>
        <v>29</v>
      </c>
      <c r="E336">
        <v>20120229</v>
      </c>
      <c r="F336">
        <v>34497125</v>
      </c>
      <c r="G336" t="s">
        <v>0</v>
      </c>
      <c r="L336">
        <v>23.339766999999998</v>
      </c>
      <c r="M336">
        <v>22.113721000000002</v>
      </c>
      <c r="N336">
        <v>21.631395000000001</v>
      </c>
      <c r="O336">
        <v>21.744883999999999</v>
      </c>
      <c r="P336">
        <v>22.155581000000002</v>
      </c>
      <c r="Q336">
        <v>24.560233</v>
      </c>
      <c r="R336">
        <v>28.038371999999999</v>
      </c>
      <c r="S336">
        <v>29.010929999999998</v>
      </c>
      <c r="T336">
        <v>28.732092999999999</v>
      </c>
      <c r="U336">
        <v>29.048836999999999</v>
      </c>
      <c r="V336">
        <v>29.305814000000002</v>
      </c>
      <c r="W336">
        <v>28.268605000000001</v>
      </c>
      <c r="X336">
        <v>27.97907</v>
      </c>
      <c r="Y336">
        <v>26.972791000000001</v>
      </c>
      <c r="Z336">
        <v>26.350698000000001</v>
      </c>
      <c r="AA336">
        <v>25.839535000000001</v>
      </c>
      <c r="AB336">
        <v>25.702093000000001</v>
      </c>
      <c r="AC336">
        <v>26.538605</v>
      </c>
      <c r="AD336">
        <v>29.309767000000001</v>
      </c>
      <c r="AE336">
        <v>27.351859999999999</v>
      </c>
      <c r="AF336">
        <v>26.993721000000001</v>
      </c>
      <c r="AG336">
        <v>25.710930000000001</v>
      </c>
      <c r="AH336">
        <v>23.865580999999999</v>
      </c>
      <c r="AI336">
        <v>21.515813999999999</v>
      </c>
      <c r="AJ336">
        <f t="shared" si="30"/>
        <v>25.920029041666666</v>
      </c>
    </row>
    <row r="337" spans="1:36" x14ac:dyDescent="0.25">
      <c r="A337" s="1">
        <f t="shared" si="26"/>
        <v>40969</v>
      </c>
      <c r="B337">
        <f t="shared" si="27"/>
        <v>2012</v>
      </c>
      <c r="C337">
        <f t="shared" si="28"/>
        <v>3</v>
      </c>
      <c r="D337">
        <f t="shared" si="29"/>
        <v>1</v>
      </c>
      <c r="E337">
        <v>20120301</v>
      </c>
      <c r="F337">
        <v>34497125</v>
      </c>
      <c r="G337" t="s">
        <v>0</v>
      </c>
      <c r="L337">
        <v>20.718605</v>
      </c>
      <c r="M337">
        <v>20.696279000000001</v>
      </c>
      <c r="N337">
        <v>20.338139999999999</v>
      </c>
      <c r="O337">
        <v>20.417674000000002</v>
      </c>
      <c r="P337">
        <v>21.231628000000001</v>
      </c>
      <c r="Q337">
        <v>22.708836999999999</v>
      </c>
      <c r="R337">
        <v>26.920465</v>
      </c>
      <c r="S337">
        <v>28.116744000000001</v>
      </c>
      <c r="T337">
        <v>28.297208999999999</v>
      </c>
      <c r="U337">
        <v>28.632558</v>
      </c>
      <c r="V337">
        <v>28.886047000000001</v>
      </c>
      <c r="W337">
        <v>28.583255999999999</v>
      </c>
      <c r="X337">
        <v>27.930465000000002</v>
      </c>
      <c r="Y337">
        <v>27.532791</v>
      </c>
      <c r="Z337">
        <v>27.114884</v>
      </c>
      <c r="AA337">
        <v>26.717907</v>
      </c>
      <c r="AB337">
        <v>26.561859999999999</v>
      </c>
      <c r="AC337">
        <v>27.150465000000001</v>
      </c>
      <c r="AD337">
        <v>31.43</v>
      </c>
      <c r="AE337">
        <v>31.366046999999998</v>
      </c>
      <c r="AF337">
        <v>29.633953000000002</v>
      </c>
      <c r="AG337">
        <v>28.077442000000001</v>
      </c>
      <c r="AH337">
        <v>25.973023000000001</v>
      </c>
      <c r="AI337">
        <v>24.392790999999999</v>
      </c>
      <c r="AJ337">
        <f t="shared" si="30"/>
        <v>26.226211250000006</v>
      </c>
    </row>
    <row r="338" spans="1:36" x14ac:dyDescent="0.25">
      <c r="A338" s="1">
        <f t="shared" si="26"/>
        <v>40970</v>
      </c>
      <c r="B338">
        <f t="shared" si="27"/>
        <v>2012</v>
      </c>
      <c r="C338">
        <f t="shared" si="28"/>
        <v>3</v>
      </c>
      <c r="D338">
        <f t="shared" si="29"/>
        <v>2</v>
      </c>
      <c r="E338">
        <v>20120302</v>
      </c>
      <c r="F338">
        <v>34497125</v>
      </c>
      <c r="G338" t="s">
        <v>0</v>
      </c>
      <c r="L338">
        <v>23.290697999999999</v>
      </c>
      <c r="M338">
        <v>22.949767000000001</v>
      </c>
      <c r="N338">
        <v>23.027906999999999</v>
      </c>
      <c r="O338">
        <v>22.976279000000002</v>
      </c>
      <c r="P338">
        <v>23.623953</v>
      </c>
      <c r="Q338">
        <v>25.585115999999999</v>
      </c>
      <c r="R338">
        <v>31.625813999999998</v>
      </c>
      <c r="S338">
        <v>31.617208999999999</v>
      </c>
      <c r="T338">
        <v>30.714884000000001</v>
      </c>
      <c r="U338">
        <v>30.461860000000001</v>
      </c>
      <c r="V338">
        <v>30.527674000000001</v>
      </c>
      <c r="W338">
        <v>28.766743999999999</v>
      </c>
      <c r="X338">
        <v>27.601163</v>
      </c>
      <c r="Y338">
        <v>26.955814</v>
      </c>
      <c r="Z338">
        <v>26.086279000000001</v>
      </c>
      <c r="AA338">
        <v>25.565349000000001</v>
      </c>
      <c r="AB338">
        <v>25.276046999999998</v>
      </c>
      <c r="AC338">
        <v>25.486512000000001</v>
      </c>
      <c r="AD338">
        <v>27.425349000000001</v>
      </c>
      <c r="AE338">
        <v>27.014419</v>
      </c>
      <c r="AF338">
        <v>25.651163</v>
      </c>
      <c r="AG338">
        <v>25.051860000000001</v>
      </c>
      <c r="AH338">
        <v>23.638372</v>
      </c>
      <c r="AI338">
        <v>21.443256000000002</v>
      </c>
      <c r="AJ338">
        <f t="shared" si="30"/>
        <v>26.348478666666669</v>
      </c>
    </row>
    <row r="339" spans="1:36" x14ac:dyDescent="0.25">
      <c r="A339" s="1">
        <f t="shared" si="26"/>
        <v>40971</v>
      </c>
      <c r="B339">
        <f t="shared" si="27"/>
        <v>2012</v>
      </c>
      <c r="C339">
        <f t="shared" si="28"/>
        <v>3</v>
      </c>
      <c r="D339">
        <f t="shared" si="29"/>
        <v>3</v>
      </c>
      <c r="E339">
        <v>20120303</v>
      </c>
      <c r="F339">
        <v>34497125</v>
      </c>
      <c r="G339" t="s">
        <v>0</v>
      </c>
      <c r="L339">
        <v>21.789767000000001</v>
      </c>
      <c r="M339">
        <v>21.302326000000001</v>
      </c>
      <c r="N339">
        <v>20.970929999999999</v>
      </c>
      <c r="O339">
        <v>20.503488000000001</v>
      </c>
      <c r="P339">
        <v>20.715115999999998</v>
      </c>
      <c r="Q339">
        <v>21.423953000000001</v>
      </c>
      <c r="R339">
        <v>23.354883999999998</v>
      </c>
      <c r="S339">
        <v>24.112558</v>
      </c>
      <c r="T339">
        <v>25.118372000000001</v>
      </c>
      <c r="U339">
        <v>26.720929999999999</v>
      </c>
      <c r="V339">
        <v>27.231162999999999</v>
      </c>
      <c r="W339">
        <v>26.491395000000001</v>
      </c>
      <c r="X339">
        <v>25.402093000000001</v>
      </c>
      <c r="Y339">
        <v>24.261628000000002</v>
      </c>
      <c r="Z339">
        <v>23.703256</v>
      </c>
      <c r="AA339">
        <v>23.078837</v>
      </c>
      <c r="AB339">
        <v>23.487907</v>
      </c>
      <c r="AC339">
        <v>24.555349</v>
      </c>
      <c r="AD339">
        <v>29.337907000000001</v>
      </c>
      <c r="AE339">
        <v>28.795580999999999</v>
      </c>
      <c r="AF339">
        <v>28.028372000000001</v>
      </c>
      <c r="AG339">
        <v>26.559301999999999</v>
      </c>
      <c r="AH339">
        <v>24.214186000000002</v>
      </c>
      <c r="AI339">
        <v>23.511163</v>
      </c>
      <c r="AJ339">
        <f t="shared" si="30"/>
        <v>24.36126929166667</v>
      </c>
    </row>
    <row r="340" spans="1:36" x14ac:dyDescent="0.25">
      <c r="A340" s="1">
        <f t="shared" si="26"/>
        <v>40972</v>
      </c>
      <c r="B340">
        <f t="shared" si="27"/>
        <v>2012</v>
      </c>
      <c r="C340">
        <f t="shared" si="28"/>
        <v>3</v>
      </c>
      <c r="D340">
        <f t="shared" si="29"/>
        <v>4</v>
      </c>
      <c r="E340">
        <v>20120304</v>
      </c>
      <c r="F340">
        <v>34497125</v>
      </c>
      <c r="G340" t="s">
        <v>0</v>
      </c>
      <c r="L340">
        <v>25.170233</v>
      </c>
      <c r="M340">
        <v>25.030465</v>
      </c>
      <c r="N340">
        <v>24.923487999999999</v>
      </c>
      <c r="O340">
        <v>25.195115999999999</v>
      </c>
      <c r="P340">
        <v>25.369534999999999</v>
      </c>
      <c r="Q340">
        <v>25.655116</v>
      </c>
      <c r="R340">
        <v>25.870464999999999</v>
      </c>
      <c r="S340">
        <v>27.040697999999999</v>
      </c>
      <c r="T340">
        <v>28.483953</v>
      </c>
      <c r="U340">
        <v>30.095116000000001</v>
      </c>
      <c r="V340">
        <v>29.093720999999999</v>
      </c>
      <c r="W340">
        <v>28.234884000000001</v>
      </c>
      <c r="X340">
        <v>27.18093</v>
      </c>
      <c r="Y340">
        <v>26.543023000000002</v>
      </c>
      <c r="Z340">
        <v>25.839535000000001</v>
      </c>
      <c r="AA340">
        <v>25.858605000000001</v>
      </c>
      <c r="AB340">
        <v>26.951163000000001</v>
      </c>
      <c r="AC340">
        <v>29.264419</v>
      </c>
      <c r="AD340">
        <v>37.973953000000002</v>
      </c>
      <c r="AE340">
        <v>37.637208999999999</v>
      </c>
      <c r="AF340">
        <v>35.949767000000001</v>
      </c>
      <c r="AG340">
        <v>32.640464999999999</v>
      </c>
      <c r="AH340">
        <v>28.392092999999999</v>
      </c>
      <c r="AI340">
        <v>26.779534999999999</v>
      </c>
      <c r="AJ340">
        <f t="shared" si="30"/>
        <v>28.382228625</v>
      </c>
    </row>
    <row r="341" spans="1:36" x14ac:dyDescent="0.25">
      <c r="A341" s="1">
        <f t="shared" si="26"/>
        <v>40973</v>
      </c>
      <c r="B341">
        <f t="shared" si="27"/>
        <v>2012</v>
      </c>
      <c r="C341">
        <f t="shared" si="28"/>
        <v>3</v>
      </c>
      <c r="D341">
        <f t="shared" si="29"/>
        <v>5</v>
      </c>
      <c r="E341">
        <v>20120305</v>
      </c>
      <c r="F341">
        <v>34497125</v>
      </c>
      <c r="G341" t="s">
        <v>0</v>
      </c>
      <c r="L341">
        <v>28.083487999999999</v>
      </c>
      <c r="M341">
        <v>27.117208999999999</v>
      </c>
      <c r="N341">
        <v>27.296278999999998</v>
      </c>
      <c r="O341">
        <v>27.743023000000001</v>
      </c>
      <c r="P341">
        <v>28.293023000000002</v>
      </c>
      <c r="Q341">
        <v>31.075581</v>
      </c>
      <c r="R341">
        <v>39.699302000000003</v>
      </c>
      <c r="S341">
        <v>46.04</v>
      </c>
      <c r="T341">
        <v>37.277208999999999</v>
      </c>
      <c r="U341">
        <v>36.557907</v>
      </c>
      <c r="V341">
        <v>37.502325999999996</v>
      </c>
      <c r="W341">
        <v>37.077441999999998</v>
      </c>
      <c r="X341">
        <v>34.061627999999999</v>
      </c>
      <c r="Y341">
        <v>31.955814</v>
      </c>
      <c r="Z341">
        <v>30.233953</v>
      </c>
      <c r="AA341">
        <v>29.706278999999999</v>
      </c>
      <c r="AB341">
        <v>29.831859999999999</v>
      </c>
      <c r="AC341">
        <v>32.866278999999999</v>
      </c>
      <c r="AD341">
        <v>45.008605000000003</v>
      </c>
      <c r="AE341">
        <v>42.385814000000003</v>
      </c>
      <c r="AF341">
        <v>37.293488000000004</v>
      </c>
      <c r="AG341">
        <v>35.64</v>
      </c>
      <c r="AH341">
        <v>31.168837</v>
      </c>
      <c r="AI341">
        <v>28.442557999999998</v>
      </c>
      <c r="AJ341">
        <f t="shared" si="30"/>
        <v>33.848245999999996</v>
      </c>
    </row>
    <row r="342" spans="1:36" x14ac:dyDescent="0.25">
      <c r="A342" s="1">
        <f t="shared" si="26"/>
        <v>40974</v>
      </c>
      <c r="B342">
        <f t="shared" si="27"/>
        <v>2012</v>
      </c>
      <c r="C342">
        <f t="shared" si="28"/>
        <v>3</v>
      </c>
      <c r="D342">
        <f t="shared" si="29"/>
        <v>6</v>
      </c>
      <c r="E342">
        <v>20120306</v>
      </c>
      <c r="F342">
        <v>34497125</v>
      </c>
      <c r="G342" t="s">
        <v>0</v>
      </c>
      <c r="L342">
        <v>30.154651000000001</v>
      </c>
      <c r="M342">
        <v>29.732092999999999</v>
      </c>
      <c r="N342">
        <v>29.078140000000001</v>
      </c>
      <c r="O342">
        <v>28.747907000000001</v>
      </c>
      <c r="P342">
        <v>29.273720999999998</v>
      </c>
      <c r="Q342">
        <v>32.391860000000001</v>
      </c>
      <c r="R342">
        <v>44.302092999999999</v>
      </c>
      <c r="S342">
        <v>53.091859999999997</v>
      </c>
      <c r="T342">
        <v>40.99</v>
      </c>
      <c r="U342">
        <v>35.839302000000004</v>
      </c>
      <c r="V342">
        <v>34.690697999999998</v>
      </c>
      <c r="W342">
        <v>31.815581000000002</v>
      </c>
      <c r="X342">
        <v>29.342326</v>
      </c>
      <c r="Y342">
        <v>28.919070000000001</v>
      </c>
      <c r="Z342">
        <v>28.697441999999999</v>
      </c>
      <c r="AA342">
        <v>28.409766999999999</v>
      </c>
      <c r="AB342">
        <v>27.748605000000001</v>
      </c>
      <c r="AC342">
        <v>28.744883999999999</v>
      </c>
      <c r="AD342">
        <v>37.286279</v>
      </c>
      <c r="AE342">
        <v>35.555349</v>
      </c>
      <c r="AF342">
        <v>32.539766999999998</v>
      </c>
      <c r="AG342">
        <v>31.825348999999999</v>
      </c>
      <c r="AH342">
        <v>27.898605</v>
      </c>
      <c r="AI342">
        <v>25.232790999999999</v>
      </c>
      <c r="AJ342">
        <f t="shared" si="30"/>
        <v>32.596172500000002</v>
      </c>
    </row>
    <row r="343" spans="1:36" x14ac:dyDescent="0.25">
      <c r="A343" s="1">
        <f t="shared" si="26"/>
        <v>40975</v>
      </c>
      <c r="B343">
        <f t="shared" si="27"/>
        <v>2012</v>
      </c>
      <c r="C343">
        <f t="shared" si="28"/>
        <v>3</v>
      </c>
      <c r="D343">
        <f t="shared" si="29"/>
        <v>7</v>
      </c>
      <c r="E343">
        <v>20120307</v>
      </c>
      <c r="F343">
        <v>34497125</v>
      </c>
      <c r="G343" t="s">
        <v>0</v>
      </c>
      <c r="L343">
        <v>25.11</v>
      </c>
      <c r="M343">
        <v>24.67</v>
      </c>
      <c r="N343">
        <v>24.129535000000001</v>
      </c>
      <c r="O343">
        <v>24.184186</v>
      </c>
      <c r="P343">
        <v>25.012326000000002</v>
      </c>
      <c r="Q343">
        <v>26.851859999999999</v>
      </c>
      <c r="R343">
        <v>37.095115999999997</v>
      </c>
      <c r="S343">
        <v>37.157209000000002</v>
      </c>
      <c r="T343">
        <v>31.268837000000001</v>
      </c>
      <c r="U343">
        <v>30.313023000000001</v>
      </c>
      <c r="V343">
        <v>30.068836999999998</v>
      </c>
      <c r="W343">
        <v>28.844884</v>
      </c>
      <c r="X343">
        <v>27.863256</v>
      </c>
      <c r="Y343">
        <v>26.571860000000001</v>
      </c>
      <c r="Z343">
        <v>25.983256000000001</v>
      </c>
      <c r="AA343">
        <v>25.611628</v>
      </c>
      <c r="AB343">
        <v>25.458604999999999</v>
      </c>
      <c r="AC343">
        <v>26.154419000000001</v>
      </c>
      <c r="AD343">
        <v>30.225349000000001</v>
      </c>
      <c r="AE343">
        <v>30.924419</v>
      </c>
      <c r="AF343">
        <v>29.137674000000001</v>
      </c>
      <c r="AG343">
        <v>27.364884</v>
      </c>
      <c r="AH343">
        <v>24.918604999999999</v>
      </c>
      <c r="AI343">
        <v>22.942326000000001</v>
      </c>
      <c r="AJ343">
        <f t="shared" si="30"/>
        <v>27.827587249999993</v>
      </c>
    </row>
    <row r="344" spans="1:36" x14ac:dyDescent="0.25">
      <c r="A344" s="1">
        <f t="shared" si="26"/>
        <v>40976</v>
      </c>
      <c r="B344">
        <f t="shared" si="27"/>
        <v>2012</v>
      </c>
      <c r="C344">
        <f t="shared" si="28"/>
        <v>3</v>
      </c>
      <c r="D344">
        <f t="shared" si="29"/>
        <v>8</v>
      </c>
      <c r="E344">
        <v>20120308</v>
      </c>
      <c r="F344">
        <v>34497125</v>
      </c>
      <c r="G344" t="s">
        <v>0</v>
      </c>
      <c r="L344">
        <v>20.050464999999999</v>
      </c>
      <c r="M344">
        <v>19.175115999999999</v>
      </c>
      <c r="N344">
        <v>18.709070000000001</v>
      </c>
      <c r="O344">
        <v>18.709766999999999</v>
      </c>
      <c r="P344">
        <v>19.810465000000001</v>
      </c>
      <c r="Q344">
        <v>21.557209</v>
      </c>
      <c r="R344">
        <v>25.842092999999998</v>
      </c>
      <c r="S344">
        <v>26.318836999999998</v>
      </c>
      <c r="T344">
        <v>27.617208999999999</v>
      </c>
      <c r="U344">
        <v>27.792093000000001</v>
      </c>
      <c r="V344">
        <v>28.173953000000001</v>
      </c>
      <c r="W344">
        <v>28.34093</v>
      </c>
      <c r="X344">
        <v>27.693023</v>
      </c>
      <c r="Y344">
        <v>27.313488</v>
      </c>
      <c r="Z344">
        <v>26.47</v>
      </c>
      <c r="AA344">
        <v>26.165814000000001</v>
      </c>
      <c r="AB344">
        <v>26.338605000000001</v>
      </c>
      <c r="AC344">
        <v>27.573720999999999</v>
      </c>
      <c r="AD344">
        <v>29.873721</v>
      </c>
      <c r="AE344">
        <v>30.165814000000001</v>
      </c>
      <c r="AF344">
        <v>28.542093000000001</v>
      </c>
      <c r="AG344">
        <v>27.277674000000001</v>
      </c>
      <c r="AH344">
        <v>24.804186000000001</v>
      </c>
      <c r="AI344">
        <v>21.933952999999999</v>
      </c>
      <c r="AJ344">
        <f t="shared" si="30"/>
        <v>25.26038745833333</v>
      </c>
    </row>
    <row r="345" spans="1:36" x14ac:dyDescent="0.25">
      <c r="A345" s="1">
        <f t="shared" si="26"/>
        <v>40977</v>
      </c>
      <c r="B345">
        <f t="shared" si="27"/>
        <v>2012</v>
      </c>
      <c r="C345">
        <f t="shared" si="28"/>
        <v>3</v>
      </c>
      <c r="D345">
        <f t="shared" si="29"/>
        <v>9</v>
      </c>
      <c r="E345">
        <v>20120309</v>
      </c>
      <c r="F345">
        <v>34497125</v>
      </c>
      <c r="G345" t="s">
        <v>0</v>
      </c>
      <c r="L345">
        <v>19.83907</v>
      </c>
      <c r="M345">
        <v>19.153487999999999</v>
      </c>
      <c r="N345">
        <v>18.653023000000001</v>
      </c>
      <c r="O345">
        <v>19.001162999999998</v>
      </c>
      <c r="P345">
        <v>19.744883999999999</v>
      </c>
      <c r="Q345">
        <v>21.57</v>
      </c>
      <c r="R345">
        <v>26.146279</v>
      </c>
      <c r="S345">
        <v>27.306279</v>
      </c>
      <c r="T345">
        <v>28.492325999999998</v>
      </c>
      <c r="U345">
        <v>27.988371999999998</v>
      </c>
      <c r="V345">
        <v>28.126279</v>
      </c>
      <c r="W345">
        <v>27.950233000000001</v>
      </c>
      <c r="X345">
        <v>27.643953</v>
      </c>
      <c r="Y345">
        <v>27.242791</v>
      </c>
      <c r="Z345">
        <v>26.135349000000001</v>
      </c>
      <c r="AA345">
        <v>25.591394999999999</v>
      </c>
      <c r="AB345">
        <v>25.716977</v>
      </c>
      <c r="AC345">
        <v>27.055581</v>
      </c>
      <c r="AD345">
        <v>30.485814000000001</v>
      </c>
      <c r="AE345">
        <v>30.954186</v>
      </c>
      <c r="AF345">
        <v>29.240697999999998</v>
      </c>
      <c r="AG345">
        <v>27.226744</v>
      </c>
      <c r="AH345">
        <v>25.826744000000001</v>
      </c>
      <c r="AI345">
        <v>24.053256000000001</v>
      </c>
      <c r="AJ345">
        <f t="shared" si="30"/>
        <v>25.464370166666669</v>
      </c>
    </row>
    <row r="346" spans="1:36" x14ac:dyDescent="0.25">
      <c r="A346" s="1">
        <f t="shared" si="26"/>
        <v>40978</v>
      </c>
      <c r="B346">
        <f t="shared" si="27"/>
        <v>2012</v>
      </c>
      <c r="C346">
        <f t="shared" si="28"/>
        <v>3</v>
      </c>
      <c r="D346">
        <f t="shared" si="29"/>
        <v>10</v>
      </c>
      <c r="E346">
        <v>20120310</v>
      </c>
      <c r="F346">
        <v>34497125</v>
      </c>
      <c r="G346" t="s">
        <v>0</v>
      </c>
      <c r="L346">
        <v>25.865348999999998</v>
      </c>
      <c r="M346">
        <v>25.382325999999999</v>
      </c>
      <c r="N346">
        <v>24.967209</v>
      </c>
      <c r="O346">
        <v>24.956744</v>
      </c>
      <c r="P346">
        <v>25.346512000000001</v>
      </c>
      <c r="Q346">
        <v>26.399767000000001</v>
      </c>
      <c r="R346">
        <v>28.240697999999998</v>
      </c>
      <c r="S346">
        <v>30.057907</v>
      </c>
      <c r="T346">
        <v>33.741860000000003</v>
      </c>
      <c r="U346">
        <v>34.513953000000001</v>
      </c>
      <c r="V346">
        <v>31.831627999999998</v>
      </c>
      <c r="W346">
        <v>28.576976999999999</v>
      </c>
      <c r="X346">
        <v>26.287907000000001</v>
      </c>
      <c r="Y346">
        <v>25.054418999999999</v>
      </c>
      <c r="Z346">
        <v>24.720929999999999</v>
      </c>
      <c r="AA346">
        <v>24.471627999999999</v>
      </c>
      <c r="AB346">
        <v>25.11</v>
      </c>
      <c r="AC346">
        <v>26.554884000000001</v>
      </c>
      <c r="AD346">
        <v>36.110464999999998</v>
      </c>
      <c r="AE346">
        <v>35.167907</v>
      </c>
      <c r="AF346">
        <v>32.393953000000003</v>
      </c>
      <c r="AG346">
        <v>29.909535000000002</v>
      </c>
      <c r="AH346">
        <v>26.820930000000001</v>
      </c>
      <c r="AI346">
        <v>24.512791</v>
      </c>
      <c r="AJ346">
        <f t="shared" si="30"/>
        <v>28.20817829166667</v>
      </c>
    </row>
    <row r="347" spans="1:36" x14ac:dyDescent="0.25">
      <c r="A347" s="1">
        <f t="shared" si="26"/>
        <v>40979</v>
      </c>
      <c r="B347">
        <f t="shared" si="27"/>
        <v>2012</v>
      </c>
      <c r="C347">
        <f t="shared" si="28"/>
        <v>3</v>
      </c>
      <c r="D347">
        <f t="shared" si="29"/>
        <v>11</v>
      </c>
      <c r="E347">
        <v>20120311</v>
      </c>
      <c r="F347">
        <v>34497125</v>
      </c>
      <c r="G347" t="s">
        <v>0</v>
      </c>
      <c r="L347">
        <v>23.936046999999999</v>
      </c>
      <c r="M347">
        <v>22.476512</v>
      </c>
      <c r="N347">
        <v>0</v>
      </c>
      <c r="O347">
        <v>22.928605000000001</v>
      </c>
      <c r="P347">
        <v>23.253952999999999</v>
      </c>
      <c r="Q347">
        <v>24.377441999999999</v>
      </c>
      <c r="R347">
        <v>25.693487999999999</v>
      </c>
      <c r="S347">
        <v>26.316977000000001</v>
      </c>
      <c r="T347">
        <v>26.907674</v>
      </c>
      <c r="U347">
        <v>26.798604999999998</v>
      </c>
      <c r="V347">
        <v>25.844650999999999</v>
      </c>
      <c r="W347">
        <v>24.827442000000001</v>
      </c>
      <c r="X347">
        <v>24.149301999999999</v>
      </c>
      <c r="Y347">
        <v>23.433952999999999</v>
      </c>
      <c r="Z347">
        <v>22.807442000000002</v>
      </c>
      <c r="AA347">
        <v>22.521394999999998</v>
      </c>
      <c r="AB347">
        <v>22.696047</v>
      </c>
      <c r="AC347">
        <v>23.634186</v>
      </c>
      <c r="AD347">
        <v>24.153721000000001</v>
      </c>
      <c r="AE347">
        <v>30.836047000000001</v>
      </c>
      <c r="AF347">
        <v>29.772791000000002</v>
      </c>
      <c r="AG347">
        <v>25.389766999999999</v>
      </c>
      <c r="AH347">
        <v>23.592790999999998</v>
      </c>
      <c r="AI347">
        <v>21.859069999999999</v>
      </c>
      <c r="AJ347">
        <f t="shared" si="30"/>
        <v>23.6753295</v>
      </c>
    </row>
    <row r="348" spans="1:36" x14ac:dyDescent="0.25">
      <c r="A348" s="1">
        <f t="shared" si="26"/>
        <v>40980</v>
      </c>
      <c r="B348">
        <f t="shared" si="27"/>
        <v>2012</v>
      </c>
      <c r="C348">
        <f t="shared" si="28"/>
        <v>3</v>
      </c>
      <c r="D348">
        <f t="shared" si="29"/>
        <v>12</v>
      </c>
      <c r="E348">
        <v>20120312</v>
      </c>
      <c r="F348">
        <v>34497125</v>
      </c>
      <c r="G348" t="s">
        <v>0</v>
      </c>
      <c r="L348">
        <v>21.41093</v>
      </c>
      <c r="M348">
        <v>20.819534999999998</v>
      </c>
      <c r="N348">
        <v>20.417442000000001</v>
      </c>
      <c r="O348">
        <v>20.442557999999998</v>
      </c>
      <c r="P348">
        <v>21.533721</v>
      </c>
      <c r="Q348">
        <v>23.407907000000002</v>
      </c>
      <c r="R348">
        <v>28.249766999999999</v>
      </c>
      <c r="S348">
        <v>35.457208999999999</v>
      </c>
      <c r="T348">
        <v>28.456976999999998</v>
      </c>
      <c r="U348">
        <v>27.446743999999999</v>
      </c>
      <c r="V348">
        <v>27.285581000000001</v>
      </c>
      <c r="W348">
        <v>27.251162999999998</v>
      </c>
      <c r="X348">
        <v>27.152791000000001</v>
      </c>
      <c r="Y348">
        <v>26.804418999999999</v>
      </c>
      <c r="Z348">
        <v>26.535813999999998</v>
      </c>
      <c r="AA348">
        <v>25.675349000000001</v>
      </c>
      <c r="AB348">
        <v>25.741163</v>
      </c>
      <c r="AC348">
        <v>25.776976999999999</v>
      </c>
      <c r="AD348">
        <v>25.558837</v>
      </c>
      <c r="AE348">
        <v>31.812557999999999</v>
      </c>
      <c r="AF348">
        <v>29.151163</v>
      </c>
      <c r="AG348">
        <v>25.689767</v>
      </c>
      <c r="AH348">
        <v>24.051860000000001</v>
      </c>
      <c r="AI348">
        <v>21.454419000000001</v>
      </c>
      <c r="AJ348">
        <f t="shared" si="30"/>
        <v>25.732693791666666</v>
      </c>
    </row>
    <row r="349" spans="1:36" x14ac:dyDescent="0.25">
      <c r="A349" s="1">
        <f t="shared" si="26"/>
        <v>40981</v>
      </c>
      <c r="B349">
        <f t="shared" si="27"/>
        <v>2012</v>
      </c>
      <c r="C349">
        <f t="shared" si="28"/>
        <v>3</v>
      </c>
      <c r="D349">
        <f t="shared" si="29"/>
        <v>13</v>
      </c>
      <c r="E349">
        <v>20120313</v>
      </c>
      <c r="F349">
        <v>34497125</v>
      </c>
      <c r="G349" t="s">
        <v>0</v>
      </c>
      <c r="L349">
        <v>20.067442</v>
      </c>
      <c r="M349">
        <v>17.787907000000001</v>
      </c>
      <c r="N349">
        <v>17.364884</v>
      </c>
      <c r="O349">
        <v>17.13907</v>
      </c>
      <c r="P349">
        <v>18.709070000000001</v>
      </c>
      <c r="Q349">
        <v>21.849070000000001</v>
      </c>
      <c r="R349">
        <v>26.080698000000002</v>
      </c>
      <c r="S349">
        <v>27.537209000000001</v>
      </c>
      <c r="T349">
        <v>28.137208999999999</v>
      </c>
      <c r="U349">
        <v>28.337441999999999</v>
      </c>
      <c r="V349">
        <v>28.284419</v>
      </c>
      <c r="W349">
        <v>28.070698</v>
      </c>
      <c r="X349">
        <v>28.559767000000001</v>
      </c>
      <c r="Y349">
        <v>28.007906999999999</v>
      </c>
      <c r="Z349">
        <v>27.524884</v>
      </c>
      <c r="AA349">
        <v>27.386744</v>
      </c>
      <c r="AB349">
        <v>27.25</v>
      </c>
      <c r="AC349">
        <v>26.420698000000002</v>
      </c>
      <c r="AD349">
        <v>26.816279000000002</v>
      </c>
      <c r="AE349">
        <v>33.877673999999999</v>
      </c>
      <c r="AF349">
        <v>31.979302000000001</v>
      </c>
      <c r="AG349">
        <v>26.845348999999999</v>
      </c>
      <c r="AH349">
        <v>24.663952999999999</v>
      </c>
      <c r="AI349">
        <v>22.238837</v>
      </c>
      <c r="AJ349">
        <f t="shared" si="30"/>
        <v>25.455688000000006</v>
      </c>
    </row>
    <row r="350" spans="1:36" x14ac:dyDescent="0.25">
      <c r="A350" s="1">
        <f t="shared" si="26"/>
        <v>40982</v>
      </c>
      <c r="B350">
        <f t="shared" si="27"/>
        <v>2012</v>
      </c>
      <c r="C350">
        <f t="shared" si="28"/>
        <v>3</v>
      </c>
      <c r="D350">
        <f t="shared" si="29"/>
        <v>14</v>
      </c>
      <c r="E350">
        <v>20120314</v>
      </c>
      <c r="F350">
        <v>34497125</v>
      </c>
      <c r="G350" t="s">
        <v>0</v>
      </c>
      <c r="L350">
        <v>20.116278999999999</v>
      </c>
      <c r="M350">
        <v>18.933720999999998</v>
      </c>
      <c r="N350">
        <v>18.702093000000001</v>
      </c>
      <c r="O350">
        <v>18.495115999999999</v>
      </c>
      <c r="P350">
        <v>19.688604999999999</v>
      </c>
      <c r="Q350">
        <v>22.178372</v>
      </c>
      <c r="R350">
        <v>27.160233000000002</v>
      </c>
      <c r="S350">
        <v>28.356047</v>
      </c>
      <c r="T350">
        <v>28.22907</v>
      </c>
      <c r="U350">
        <v>28.29907</v>
      </c>
      <c r="V350">
        <v>28.778372000000001</v>
      </c>
      <c r="W350">
        <v>28.853721</v>
      </c>
      <c r="X350">
        <v>29.207208999999999</v>
      </c>
      <c r="Y350">
        <v>28.919767</v>
      </c>
      <c r="Z350">
        <v>28.746977000000001</v>
      </c>
      <c r="AA350">
        <v>28.521163000000001</v>
      </c>
      <c r="AB350">
        <v>27.866744000000001</v>
      </c>
      <c r="AC350">
        <v>27.300698000000001</v>
      </c>
      <c r="AD350">
        <v>27.197907000000001</v>
      </c>
      <c r="AE350">
        <v>33.399301999999999</v>
      </c>
      <c r="AF350">
        <v>33.369999999999997</v>
      </c>
      <c r="AG350">
        <v>27.054418999999999</v>
      </c>
      <c r="AH350">
        <v>24.886278999999998</v>
      </c>
      <c r="AI350">
        <v>22.548836999999999</v>
      </c>
      <c r="AJ350">
        <f t="shared" si="30"/>
        <v>26.117083375000004</v>
      </c>
    </row>
    <row r="351" spans="1:36" x14ac:dyDescent="0.25">
      <c r="A351" s="1">
        <f t="shared" si="26"/>
        <v>40983</v>
      </c>
      <c r="B351">
        <f t="shared" si="27"/>
        <v>2012</v>
      </c>
      <c r="C351">
        <f t="shared" si="28"/>
        <v>3</v>
      </c>
      <c r="D351">
        <f t="shared" si="29"/>
        <v>15</v>
      </c>
      <c r="E351">
        <v>20120315</v>
      </c>
      <c r="F351">
        <v>34497125</v>
      </c>
      <c r="G351" t="s">
        <v>0</v>
      </c>
      <c r="L351">
        <v>19.437208999999999</v>
      </c>
      <c r="M351">
        <v>17.945581000000001</v>
      </c>
      <c r="N351">
        <v>16.068605000000002</v>
      </c>
      <c r="O351">
        <v>15.377209000000001</v>
      </c>
      <c r="P351">
        <v>17.639534999999999</v>
      </c>
      <c r="Q351">
        <v>21.324650999999999</v>
      </c>
      <c r="R351">
        <v>26.905116</v>
      </c>
      <c r="S351">
        <v>29.053023</v>
      </c>
      <c r="T351">
        <v>28.818372</v>
      </c>
      <c r="U351">
        <v>28.310233</v>
      </c>
      <c r="V351">
        <v>28.358605000000001</v>
      </c>
      <c r="W351">
        <v>29.316047000000001</v>
      </c>
      <c r="X351">
        <v>29.626977</v>
      </c>
      <c r="Y351">
        <v>30.228372</v>
      </c>
      <c r="Z351">
        <v>30.260465</v>
      </c>
      <c r="AA351">
        <v>29.841394999999999</v>
      </c>
      <c r="AB351">
        <v>28.595348999999999</v>
      </c>
      <c r="AC351">
        <v>27.991859999999999</v>
      </c>
      <c r="AD351">
        <v>27.836047000000001</v>
      </c>
      <c r="AE351">
        <v>35.522326</v>
      </c>
      <c r="AF351">
        <v>33.565814000000003</v>
      </c>
      <c r="AG351">
        <v>27.007906999999999</v>
      </c>
      <c r="AH351">
        <v>24.947441999999999</v>
      </c>
      <c r="AI351">
        <v>21.136744</v>
      </c>
      <c r="AJ351">
        <f t="shared" si="30"/>
        <v>26.046453500000009</v>
      </c>
    </row>
    <row r="352" spans="1:36" x14ac:dyDescent="0.25">
      <c r="A352" s="1">
        <f t="shared" si="26"/>
        <v>40984</v>
      </c>
      <c r="B352">
        <f t="shared" si="27"/>
        <v>2012</v>
      </c>
      <c r="C352">
        <f t="shared" si="28"/>
        <v>3</v>
      </c>
      <c r="D352">
        <f t="shared" si="29"/>
        <v>16</v>
      </c>
      <c r="E352">
        <v>20120316</v>
      </c>
      <c r="F352">
        <v>34497125</v>
      </c>
      <c r="G352" t="s">
        <v>0</v>
      </c>
      <c r="L352">
        <v>20.731860000000001</v>
      </c>
      <c r="M352">
        <v>18.616278999999999</v>
      </c>
      <c r="N352">
        <v>17.363952999999999</v>
      </c>
      <c r="O352">
        <v>15.963953</v>
      </c>
      <c r="P352">
        <v>18.357907000000001</v>
      </c>
      <c r="Q352">
        <v>22.008837</v>
      </c>
      <c r="R352">
        <v>26.825814000000001</v>
      </c>
      <c r="S352">
        <v>29.51</v>
      </c>
      <c r="T352">
        <v>29.782093</v>
      </c>
      <c r="U352">
        <v>29.042325999999999</v>
      </c>
      <c r="V352">
        <v>28.595814000000001</v>
      </c>
      <c r="W352">
        <v>28.83907</v>
      </c>
      <c r="X352">
        <v>29.119070000000001</v>
      </c>
      <c r="Y352">
        <v>28.637442</v>
      </c>
      <c r="Z352">
        <v>28.330929999999999</v>
      </c>
      <c r="AA352">
        <v>28.213256000000001</v>
      </c>
      <c r="AB352">
        <v>27.436744000000001</v>
      </c>
      <c r="AC352">
        <v>27.250464999999998</v>
      </c>
      <c r="AD352">
        <v>27.274884</v>
      </c>
      <c r="AE352">
        <v>29.52814</v>
      </c>
      <c r="AF352">
        <v>29.252326</v>
      </c>
      <c r="AG352">
        <v>26.702558</v>
      </c>
      <c r="AH352">
        <v>24.835581000000001</v>
      </c>
      <c r="AI352">
        <v>23.147907</v>
      </c>
      <c r="AJ352">
        <f t="shared" si="30"/>
        <v>25.640300375000006</v>
      </c>
    </row>
    <row r="353" spans="1:36" x14ac:dyDescent="0.25">
      <c r="A353" s="1">
        <f t="shared" si="26"/>
        <v>40985</v>
      </c>
      <c r="B353">
        <f t="shared" si="27"/>
        <v>2012</v>
      </c>
      <c r="C353">
        <f t="shared" si="28"/>
        <v>3</v>
      </c>
      <c r="D353">
        <f t="shared" si="29"/>
        <v>17</v>
      </c>
      <c r="E353">
        <v>20120317</v>
      </c>
      <c r="F353">
        <v>34497125</v>
      </c>
      <c r="G353" t="s">
        <v>0</v>
      </c>
      <c r="L353">
        <v>21.385116</v>
      </c>
      <c r="M353">
        <v>20.542093000000001</v>
      </c>
      <c r="N353">
        <v>19.653721000000001</v>
      </c>
      <c r="O353">
        <v>19.029534999999999</v>
      </c>
      <c r="P353">
        <v>19.586511999999999</v>
      </c>
      <c r="Q353">
        <v>20.867674000000001</v>
      </c>
      <c r="R353">
        <v>22.606743999999999</v>
      </c>
      <c r="S353">
        <v>25.382791000000001</v>
      </c>
      <c r="T353">
        <v>26.615580999999999</v>
      </c>
      <c r="U353">
        <v>27.754884000000001</v>
      </c>
      <c r="V353">
        <v>28.869302000000001</v>
      </c>
      <c r="W353">
        <v>27.946743999999999</v>
      </c>
      <c r="X353">
        <v>27.685580999999999</v>
      </c>
      <c r="Y353">
        <v>27.617906999999999</v>
      </c>
      <c r="Z353">
        <v>27.114650999999999</v>
      </c>
      <c r="AA353">
        <v>26.832325999999998</v>
      </c>
      <c r="AB353">
        <v>26.698605000000001</v>
      </c>
      <c r="AC353">
        <v>26.508140000000001</v>
      </c>
      <c r="AD353">
        <v>26.673953000000001</v>
      </c>
      <c r="AE353">
        <v>31.766511999999999</v>
      </c>
      <c r="AF353">
        <v>31.011163</v>
      </c>
      <c r="AG353">
        <v>26.6</v>
      </c>
      <c r="AH353">
        <v>24.792093000000001</v>
      </c>
      <c r="AI353">
        <v>22.260232999999999</v>
      </c>
      <c r="AJ353">
        <f t="shared" si="30"/>
        <v>25.241744208333333</v>
      </c>
    </row>
    <row r="354" spans="1:36" x14ac:dyDescent="0.25">
      <c r="A354" s="1">
        <f t="shared" si="26"/>
        <v>40986</v>
      </c>
      <c r="B354">
        <f t="shared" si="27"/>
        <v>2012</v>
      </c>
      <c r="C354">
        <f t="shared" si="28"/>
        <v>3</v>
      </c>
      <c r="D354">
        <f t="shared" si="29"/>
        <v>18</v>
      </c>
      <c r="E354">
        <v>20120318</v>
      </c>
      <c r="F354">
        <v>34497125</v>
      </c>
      <c r="G354" t="s">
        <v>0</v>
      </c>
      <c r="L354">
        <v>20.279767</v>
      </c>
      <c r="M354">
        <v>19.240233</v>
      </c>
      <c r="N354">
        <v>18.117208999999999</v>
      </c>
      <c r="O354">
        <v>17.575581</v>
      </c>
      <c r="P354">
        <v>17.689767</v>
      </c>
      <c r="Q354">
        <v>18.940465</v>
      </c>
      <c r="R354">
        <v>19.426279000000001</v>
      </c>
      <c r="S354">
        <v>22.324884000000001</v>
      </c>
      <c r="T354">
        <v>24.126047</v>
      </c>
      <c r="U354">
        <v>25.974651000000001</v>
      </c>
      <c r="V354">
        <v>26.421395</v>
      </c>
      <c r="W354">
        <v>26.562325999999999</v>
      </c>
      <c r="X354">
        <v>26.657674</v>
      </c>
      <c r="Y354">
        <v>26.440465</v>
      </c>
      <c r="Z354">
        <v>26.201163000000001</v>
      </c>
      <c r="AA354">
        <v>25.891628000000001</v>
      </c>
      <c r="AB354">
        <v>26.057673999999999</v>
      </c>
      <c r="AC354">
        <v>26.113022999999998</v>
      </c>
      <c r="AD354">
        <v>26.56907</v>
      </c>
      <c r="AE354">
        <v>33.980465000000002</v>
      </c>
      <c r="AF354">
        <v>36.759766999999997</v>
      </c>
      <c r="AG354">
        <v>27.386278999999998</v>
      </c>
      <c r="AH354">
        <v>25.291627999999999</v>
      </c>
      <c r="AI354">
        <v>21.721163000000001</v>
      </c>
      <c r="AJ354">
        <f t="shared" si="30"/>
        <v>24.406191791666668</v>
      </c>
    </row>
    <row r="355" spans="1:36" x14ac:dyDescent="0.25">
      <c r="A355" s="1">
        <f t="shared" si="26"/>
        <v>40987</v>
      </c>
      <c r="B355">
        <f t="shared" si="27"/>
        <v>2012</v>
      </c>
      <c r="C355">
        <f t="shared" si="28"/>
        <v>3</v>
      </c>
      <c r="D355">
        <f t="shared" si="29"/>
        <v>19</v>
      </c>
      <c r="E355">
        <v>20120319</v>
      </c>
      <c r="F355">
        <v>34497125</v>
      </c>
      <c r="G355" t="s">
        <v>0</v>
      </c>
      <c r="L355">
        <v>21.512791</v>
      </c>
      <c r="M355">
        <v>19.951163000000001</v>
      </c>
      <c r="N355">
        <v>18.981394999999999</v>
      </c>
      <c r="O355">
        <v>18.960930000000001</v>
      </c>
      <c r="P355">
        <v>20.343488000000001</v>
      </c>
      <c r="Q355">
        <v>24.007209</v>
      </c>
      <c r="R355">
        <v>29.451163000000001</v>
      </c>
      <c r="S355">
        <v>30.221395000000001</v>
      </c>
      <c r="T355">
        <v>32.053953</v>
      </c>
      <c r="U355">
        <v>31.805814000000002</v>
      </c>
      <c r="V355">
        <v>32.373023000000003</v>
      </c>
      <c r="W355">
        <v>32.485813999999998</v>
      </c>
      <c r="X355">
        <v>32.394418999999999</v>
      </c>
      <c r="Y355">
        <v>32.466279</v>
      </c>
      <c r="Z355">
        <v>31.70186</v>
      </c>
      <c r="AA355">
        <v>32.167442000000001</v>
      </c>
      <c r="AB355">
        <v>30.819534999999998</v>
      </c>
      <c r="AC355">
        <v>30.821860000000001</v>
      </c>
      <c r="AD355">
        <v>28.851628000000002</v>
      </c>
      <c r="AE355">
        <v>39.072791000000002</v>
      </c>
      <c r="AF355">
        <v>38.842790999999998</v>
      </c>
      <c r="AG355">
        <v>29.838372</v>
      </c>
      <c r="AH355">
        <v>25.147209</v>
      </c>
      <c r="AI355">
        <v>23.205116</v>
      </c>
      <c r="AJ355">
        <f t="shared" si="30"/>
        <v>28.644893333333332</v>
      </c>
    </row>
    <row r="356" spans="1:36" x14ac:dyDescent="0.25">
      <c r="A356" s="1">
        <f t="shared" si="26"/>
        <v>40988</v>
      </c>
      <c r="B356">
        <f t="shared" si="27"/>
        <v>2012</v>
      </c>
      <c r="C356">
        <f t="shared" si="28"/>
        <v>3</v>
      </c>
      <c r="D356">
        <f t="shared" si="29"/>
        <v>20</v>
      </c>
      <c r="E356">
        <v>20120320</v>
      </c>
      <c r="F356">
        <v>34497125</v>
      </c>
      <c r="G356" t="s">
        <v>0</v>
      </c>
      <c r="L356">
        <v>23.360697999999999</v>
      </c>
      <c r="M356">
        <v>20.206976999999998</v>
      </c>
      <c r="N356">
        <v>19.193953</v>
      </c>
      <c r="O356">
        <v>19.214418999999999</v>
      </c>
      <c r="P356">
        <v>19.759302000000002</v>
      </c>
      <c r="Q356">
        <v>23.91</v>
      </c>
      <c r="R356">
        <v>29.933256</v>
      </c>
      <c r="S356">
        <v>31.071628</v>
      </c>
      <c r="T356">
        <v>31.920465</v>
      </c>
      <c r="U356">
        <v>33.049767000000003</v>
      </c>
      <c r="V356">
        <v>33.368836999999999</v>
      </c>
      <c r="W356">
        <v>33.053953</v>
      </c>
      <c r="X356">
        <v>32.982790999999999</v>
      </c>
      <c r="Y356">
        <v>32.857208999999997</v>
      </c>
      <c r="Z356">
        <v>32.717441999999998</v>
      </c>
      <c r="AA356">
        <v>32.684418999999998</v>
      </c>
      <c r="AB356">
        <v>32.350698000000001</v>
      </c>
      <c r="AC356">
        <v>32.332093</v>
      </c>
      <c r="AD356">
        <v>31.977442</v>
      </c>
      <c r="AE356">
        <v>43.018140000000002</v>
      </c>
      <c r="AF356">
        <v>42.451627999999999</v>
      </c>
      <c r="AG356">
        <v>33.263022999999997</v>
      </c>
      <c r="AH356">
        <v>27.553488000000002</v>
      </c>
      <c r="AI356">
        <v>25.276278999999999</v>
      </c>
      <c r="AJ356">
        <f t="shared" si="30"/>
        <v>29.896162791666672</v>
      </c>
    </row>
    <row r="357" spans="1:36" x14ac:dyDescent="0.25">
      <c r="A357" s="1">
        <f t="shared" si="26"/>
        <v>40989</v>
      </c>
      <c r="B357">
        <f t="shared" si="27"/>
        <v>2012</v>
      </c>
      <c r="C357">
        <f t="shared" si="28"/>
        <v>3</v>
      </c>
      <c r="D357">
        <f t="shared" si="29"/>
        <v>21</v>
      </c>
      <c r="E357">
        <v>20120321</v>
      </c>
      <c r="F357">
        <v>34497125</v>
      </c>
      <c r="G357" t="s">
        <v>0</v>
      </c>
      <c r="L357">
        <v>24.418140000000001</v>
      </c>
      <c r="M357">
        <v>22.588837000000002</v>
      </c>
      <c r="N357">
        <v>21.335813999999999</v>
      </c>
      <c r="O357">
        <v>21.033487999999998</v>
      </c>
      <c r="P357">
        <v>21.899535</v>
      </c>
      <c r="Q357">
        <v>25.134884</v>
      </c>
      <c r="R357">
        <v>31.531395</v>
      </c>
      <c r="S357">
        <v>34.320464999999999</v>
      </c>
      <c r="T357">
        <v>32.197673999999999</v>
      </c>
      <c r="U357">
        <v>32.291162999999997</v>
      </c>
      <c r="V357">
        <v>35.43186</v>
      </c>
      <c r="W357">
        <v>35.833255999999999</v>
      </c>
      <c r="X357">
        <v>36.845115999999997</v>
      </c>
      <c r="Y357">
        <v>37.113720999999998</v>
      </c>
      <c r="Z357">
        <v>37.446511999999998</v>
      </c>
      <c r="AA357">
        <v>37.133952999999998</v>
      </c>
      <c r="AB357">
        <v>36.06</v>
      </c>
      <c r="AC357">
        <v>35.570464999999999</v>
      </c>
      <c r="AD357">
        <v>33.922092999999997</v>
      </c>
      <c r="AE357">
        <v>43.237907</v>
      </c>
      <c r="AF357">
        <v>45.537674000000003</v>
      </c>
      <c r="AG357">
        <v>34.509535</v>
      </c>
      <c r="AH357">
        <v>28.813721000000001</v>
      </c>
      <c r="AI357">
        <v>24.267209000000001</v>
      </c>
      <c r="AJ357">
        <f t="shared" si="30"/>
        <v>32.019767375000008</v>
      </c>
    </row>
    <row r="358" spans="1:36" x14ac:dyDescent="0.25">
      <c r="A358" s="1">
        <f t="shared" si="26"/>
        <v>40990</v>
      </c>
      <c r="B358">
        <f t="shared" si="27"/>
        <v>2012</v>
      </c>
      <c r="C358">
        <f t="shared" si="28"/>
        <v>3</v>
      </c>
      <c r="D358">
        <f t="shared" si="29"/>
        <v>22</v>
      </c>
      <c r="E358">
        <v>20120322</v>
      </c>
      <c r="F358">
        <v>34497125</v>
      </c>
      <c r="G358" t="s">
        <v>0</v>
      </c>
      <c r="L358">
        <v>24.134186</v>
      </c>
      <c r="M358">
        <v>21.566279000000002</v>
      </c>
      <c r="N358">
        <v>20.776512</v>
      </c>
      <c r="O358">
        <v>20.522791000000002</v>
      </c>
      <c r="P358">
        <v>21.076512000000001</v>
      </c>
      <c r="Q358">
        <v>24.802558000000001</v>
      </c>
      <c r="R358">
        <v>32.585813999999999</v>
      </c>
      <c r="S358">
        <v>34.155116</v>
      </c>
      <c r="T358">
        <v>33.792558</v>
      </c>
      <c r="U358">
        <v>35.480930000000001</v>
      </c>
      <c r="V358">
        <v>38.007907000000003</v>
      </c>
      <c r="W358">
        <v>39.884650999999998</v>
      </c>
      <c r="X358">
        <v>40.436743999999997</v>
      </c>
      <c r="Y358">
        <v>40.222791000000001</v>
      </c>
      <c r="Z358">
        <v>42.298139999999997</v>
      </c>
      <c r="AA358">
        <v>43.217674000000002</v>
      </c>
      <c r="AB358">
        <v>43.606279000000001</v>
      </c>
      <c r="AC358">
        <v>38.731163000000002</v>
      </c>
      <c r="AD358">
        <v>36.469535</v>
      </c>
      <c r="AE358">
        <v>47.592326</v>
      </c>
      <c r="AF358">
        <v>54.037906999999997</v>
      </c>
      <c r="AG358">
        <v>37.211162999999999</v>
      </c>
      <c r="AH358">
        <v>28.628371999999999</v>
      </c>
      <c r="AI358">
        <v>25.20093</v>
      </c>
      <c r="AJ358">
        <f t="shared" si="30"/>
        <v>34.351618249999994</v>
      </c>
    </row>
    <row r="359" spans="1:36" x14ac:dyDescent="0.25">
      <c r="A359" s="1">
        <f t="shared" si="26"/>
        <v>40991</v>
      </c>
      <c r="B359">
        <f t="shared" si="27"/>
        <v>2012</v>
      </c>
      <c r="C359">
        <f t="shared" si="28"/>
        <v>3</v>
      </c>
      <c r="D359">
        <f t="shared" si="29"/>
        <v>23</v>
      </c>
      <c r="E359">
        <v>20120323</v>
      </c>
      <c r="F359">
        <v>34497125</v>
      </c>
      <c r="G359" t="s">
        <v>0</v>
      </c>
      <c r="L359">
        <v>23.661860000000001</v>
      </c>
      <c r="M359">
        <v>20.655581000000002</v>
      </c>
      <c r="N359">
        <v>19.674185999999999</v>
      </c>
      <c r="O359">
        <v>18.765813999999999</v>
      </c>
      <c r="P359">
        <v>20.365580999999999</v>
      </c>
      <c r="Q359">
        <v>24.153023000000001</v>
      </c>
      <c r="R359">
        <v>29.894186000000001</v>
      </c>
      <c r="S359">
        <v>31.285581000000001</v>
      </c>
      <c r="T359">
        <v>32.141860000000001</v>
      </c>
      <c r="U359">
        <v>35.353721</v>
      </c>
      <c r="V359">
        <v>36.077907000000003</v>
      </c>
      <c r="W359">
        <v>38.833022999999997</v>
      </c>
      <c r="X359">
        <v>38.712093000000003</v>
      </c>
      <c r="Y359">
        <v>40.752558000000001</v>
      </c>
      <c r="Z359">
        <v>39.626047</v>
      </c>
      <c r="AA359">
        <v>38.409301999999997</v>
      </c>
      <c r="AB359">
        <v>35.983023000000003</v>
      </c>
      <c r="AC359">
        <v>35.052092999999999</v>
      </c>
      <c r="AD359">
        <v>30.436278999999999</v>
      </c>
      <c r="AE359">
        <v>37.461627999999997</v>
      </c>
      <c r="AF359">
        <v>38.441628000000001</v>
      </c>
      <c r="AG359">
        <v>32.033023</v>
      </c>
      <c r="AH359">
        <v>27.917442000000001</v>
      </c>
      <c r="AI359">
        <v>25.154651000000001</v>
      </c>
      <c r="AJ359">
        <f t="shared" si="30"/>
        <v>31.285087083333337</v>
      </c>
    </row>
    <row r="360" spans="1:36" x14ac:dyDescent="0.25">
      <c r="A360" s="1">
        <f t="shared" si="26"/>
        <v>40992</v>
      </c>
      <c r="B360">
        <f t="shared" si="27"/>
        <v>2012</v>
      </c>
      <c r="C360">
        <f t="shared" si="28"/>
        <v>3</v>
      </c>
      <c r="D360">
        <f t="shared" si="29"/>
        <v>24</v>
      </c>
      <c r="E360">
        <v>20120324</v>
      </c>
      <c r="F360">
        <v>34497125</v>
      </c>
      <c r="G360" t="s">
        <v>0</v>
      </c>
      <c r="L360">
        <v>22.892326000000001</v>
      </c>
      <c r="M360">
        <v>21.883023000000001</v>
      </c>
      <c r="N360">
        <v>21.089535000000001</v>
      </c>
      <c r="O360">
        <v>19.829767</v>
      </c>
      <c r="P360">
        <v>20.235581</v>
      </c>
      <c r="Q360">
        <v>21.517674</v>
      </c>
      <c r="R360">
        <v>22.127441999999999</v>
      </c>
      <c r="S360">
        <v>25.215581</v>
      </c>
      <c r="T360">
        <v>27.631395000000001</v>
      </c>
      <c r="U360">
        <v>29.202791000000001</v>
      </c>
      <c r="V360">
        <v>29.783487999999998</v>
      </c>
      <c r="W360">
        <v>29.761859999999999</v>
      </c>
      <c r="X360">
        <v>29.665348999999999</v>
      </c>
      <c r="Y360">
        <v>29.517209000000001</v>
      </c>
      <c r="Z360">
        <v>28.745813999999999</v>
      </c>
      <c r="AA360">
        <v>28.682558</v>
      </c>
      <c r="AB360">
        <v>28.461395</v>
      </c>
      <c r="AC360">
        <v>28.661860000000001</v>
      </c>
      <c r="AD360">
        <v>28.440232999999999</v>
      </c>
      <c r="AE360">
        <v>34.852791000000003</v>
      </c>
      <c r="AF360">
        <v>36.553721000000003</v>
      </c>
      <c r="AG360">
        <v>29.15814</v>
      </c>
      <c r="AH360">
        <v>26.073022999999999</v>
      </c>
      <c r="AI360">
        <v>23.100465</v>
      </c>
      <c r="AJ360">
        <f t="shared" si="30"/>
        <v>26.795125874999997</v>
      </c>
    </row>
    <row r="361" spans="1:36" x14ac:dyDescent="0.25">
      <c r="A361" s="1">
        <f t="shared" ref="A361:A367" si="31">DATE(B361,C361,D361)</f>
        <v>40993</v>
      </c>
      <c r="B361">
        <f t="shared" ref="B361:B367" si="32">1*LEFT(E361,4)</f>
        <v>2012</v>
      </c>
      <c r="C361">
        <f t="shared" ref="C361:C367" si="33">1*MID(E361,5,2)</f>
        <v>3</v>
      </c>
      <c r="D361">
        <f t="shared" ref="D361:D367" si="34">1*RIGHT(E361,2)</f>
        <v>25</v>
      </c>
      <c r="E361">
        <v>20120325</v>
      </c>
      <c r="F361">
        <v>34497125</v>
      </c>
      <c r="G361" t="s">
        <v>0</v>
      </c>
      <c r="L361">
        <v>22.812093000000001</v>
      </c>
      <c r="M361">
        <v>20.445349</v>
      </c>
      <c r="N361">
        <v>18.682558</v>
      </c>
      <c r="O361">
        <v>18.476047000000001</v>
      </c>
      <c r="P361">
        <v>18.243487999999999</v>
      </c>
      <c r="Q361">
        <v>18.621395</v>
      </c>
      <c r="R361">
        <v>21.191395</v>
      </c>
      <c r="S361">
        <v>21.652557999999999</v>
      </c>
      <c r="T361">
        <v>23.993023000000001</v>
      </c>
      <c r="U361">
        <v>25.748139999999999</v>
      </c>
      <c r="V361">
        <v>26.384651000000002</v>
      </c>
      <c r="W361">
        <v>26.984884000000001</v>
      </c>
      <c r="X361">
        <v>26.979766999999999</v>
      </c>
      <c r="Y361">
        <v>26.806279</v>
      </c>
      <c r="Z361">
        <v>26.487209</v>
      </c>
      <c r="AA361">
        <v>26.138372</v>
      </c>
      <c r="AB361">
        <v>26.256744000000001</v>
      </c>
      <c r="AC361">
        <v>26.134651000000002</v>
      </c>
      <c r="AD361">
        <v>26.706976999999998</v>
      </c>
      <c r="AE361">
        <v>35.036047000000003</v>
      </c>
      <c r="AF361">
        <v>37.691628000000001</v>
      </c>
      <c r="AG361">
        <v>27.704419000000001</v>
      </c>
      <c r="AH361">
        <v>24.805349</v>
      </c>
      <c r="AI361">
        <v>23.093256</v>
      </c>
      <c r="AJ361">
        <f t="shared" ref="AJ361:AJ367" si="35">AVERAGE(L361:AI361)</f>
        <v>24.878178291666668</v>
      </c>
    </row>
    <row r="362" spans="1:36" x14ac:dyDescent="0.25">
      <c r="A362" s="1">
        <f t="shared" si="31"/>
        <v>40994</v>
      </c>
      <c r="B362">
        <f t="shared" si="32"/>
        <v>2012</v>
      </c>
      <c r="C362">
        <f t="shared" si="33"/>
        <v>3</v>
      </c>
      <c r="D362">
        <f t="shared" si="34"/>
        <v>26</v>
      </c>
      <c r="E362">
        <v>20120326</v>
      </c>
      <c r="F362">
        <v>34497125</v>
      </c>
      <c r="G362" t="s">
        <v>0</v>
      </c>
      <c r="L362">
        <v>20.859767000000002</v>
      </c>
      <c r="M362">
        <v>18.272326</v>
      </c>
      <c r="N362">
        <v>17.394418999999999</v>
      </c>
      <c r="O362">
        <v>17.081859999999999</v>
      </c>
      <c r="P362">
        <v>18.402791000000001</v>
      </c>
      <c r="Q362">
        <v>23.189070000000001</v>
      </c>
      <c r="R362">
        <v>29.584185999999999</v>
      </c>
      <c r="S362">
        <v>34.033256000000002</v>
      </c>
      <c r="T362">
        <v>33.562790999999997</v>
      </c>
      <c r="U362">
        <v>32.643022999999999</v>
      </c>
      <c r="V362">
        <v>32.232790999999999</v>
      </c>
      <c r="W362">
        <v>31.117674000000001</v>
      </c>
      <c r="X362">
        <v>33.111162999999998</v>
      </c>
      <c r="Y362">
        <v>31.627673999999999</v>
      </c>
      <c r="Z362">
        <v>31.141628000000001</v>
      </c>
      <c r="AA362">
        <v>30.168604999999999</v>
      </c>
      <c r="AB362">
        <v>29.170929999999998</v>
      </c>
      <c r="AC362">
        <v>28.977442</v>
      </c>
      <c r="AD362">
        <v>30.379767000000001</v>
      </c>
      <c r="AE362">
        <v>39.276046999999998</v>
      </c>
      <c r="AF362">
        <v>44.036279</v>
      </c>
      <c r="AG362">
        <v>33.191859999999998</v>
      </c>
      <c r="AH362">
        <v>26.853953000000001</v>
      </c>
      <c r="AI362">
        <v>25.473953000000002</v>
      </c>
      <c r="AJ362">
        <f t="shared" si="35"/>
        <v>28.824302291666672</v>
      </c>
    </row>
    <row r="363" spans="1:36" x14ac:dyDescent="0.25">
      <c r="A363" s="1">
        <f t="shared" si="31"/>
        <v>40995</v>
      </c>
      <c r="B363">
        <f t="shared" si="32"/>
        <v>2012</v>
      </c>
      <c r="C363">
        <f t="shared" si="33"/>
        <v>3</v>
      </c>
      <c r="D363">
        <f t="shared" si="34"/>
        <v>27</v>
      </c>
      <c r="E363">
        <v>20120327</v>
      </c>
      <c r="F363">
        <v>34497125</v>
      </c>
      <c r="G363" t="s">
        <v>0</v>
      </c>
      <c r="L363">
        <v>22.116046999999998</v>
      </c>
      <c r="M363">
        <v>21.608371999999999</v>
      </c>
      <c r="N363">
        <v>21.348140000000001</v>
      </c>
      <c r="O363">
        <v>21.483022999999999</v>
      </c>
      <c r="P363">
        <v>22.151163</v>
      </c>
      <c r="Q363">
        <v>27.897442000000002</v>
      </c>
      <c r="R363">
        <v>41.133488</v>
      </c>
      <c r="S363">
        <v>48.314419000000001</v>
      </c>
      <c r="T363">
        <v>36.390464999999999</v>
      </c>
      <c r="U363">
        <v>33.195349</v>
      </c>
      <c r="V363">
        <v>30.09186</v>
      </c>
      <c r="W363">
        <v>29.455814</v>
      </c>
      <c r="X363">
        <v>27.854883999999998</v>
      </c>
      <c r="Y363">
        <v>27.230930000000001</v>
      </c>
      <c r="Z363">
        <v>26.065814</v>
      </c>
      <c r="AA363">
        <v>25.767209000000001</v>
      </c>
      <c r="AB363">
        <v>25.886744</v>
      </c>
      <c r="AC363">
        <v>25.754186000000001</v>
      </c>
      <c r="AD363">
        <v>26.125349</v>
      </c>
      <c r="AE363">
        <v>30.152093000000001</v>
      </c>
      <c r="AF363">
        <v>33.309767000000001</v>
      </c>
      <c r="AG363">
        <v>28.201627999999999</v>
      </c>
      <c r="AH363">
        <v>26.123256000000001</v>
      </c>
      <c r="AI363">
        <v>23.033721</v>
      </c>
      <c r="AJ363">
        <f t="shared" si="35"/>
        <v>28.36213179166667</v>
      </c>
    </row>
    <row r="364" spans="1:36" x14ac:dyDescent="0.25">
      <c r="A364" s="1">
        <f t="shared" si="31"/>
        <v>40996</v>
      </c>
      <c r="B364">
        <f t="shared" si="32"/>
        <v>2012</v>
      </c>
      <c r="C364">
        <f t="shared" si="33"/>
        <v>3</v>
      </c>
      <c r="D364">
        <f t="shared" si="34"/>
        <v>28</v>
      </c>
      <c r="E364">
        <v>20120328</v>
      </c>
      <c r="F364">
        <v>34497125</v>
      </c>
      <c r="G364" t="s">
        <v>0</v>
      </c>
      <c r="L364">
        <v>21.675115999999999</v>
      </c>
      <c r="M364">
        <v>20.117208999999999</v>
      </c>
      <c r="N364">
        <v>19.751394999999999</v>
      </c>
      <c r="O364">
        <v>19.594884</v>
      </c>
      <c r="P364">
        <v>20.562093000000001</v>
      </c>
      <c r="Q364">
        <v>23.655813999999999</v>
      </c>
      <c r="R364">
        <v>26.755580999999999</v>
      </c>
      <c r="S364">
        <v>31.342790999999998</v>
      </c>
      <c r="T364">
        <v>29.847674000000001</v>
      </c>
      <c r="U364">
        <v>27.924651000000001</v>
      </c>
      <c r="V364">
        <v>27.353487999999999</v>
      </c>
      <c r="W364">
        <v>27.209302000000001</v>
      </c>
      <c r="X364">
        <v>26.797906999999999</v>
      </c>
      <c r="Y364">
        <v>26.003720999999999</v>
      </c>
      <c r="Z364">
        <v>25.574418999999999</v>
      </c>
      <c r="AA364">
        <v>25.325814000000001</v>
      </c>
      <c r="AB364">
        <v>24.516511999999999</v>
      </c>
      <c r="AC364">
        <v>23.933488000000001</v>
      </c>
      <c r="AD364">
        <v>24.395116000000002</v>
      </c>
      <c r="AE364">
        <v>27.404185999999999</v>
      </c>
      <c r="AF364">
        <v>29.65907</v>
      </c>
      <c r="AG364">
        <v>26.366976999999999</v>
      </c>
      <c r="AH364">
        <v>23.764185999999999</v>
      </c>
      <c r="AI364">
        <v>21.333487999999999</v>
      </c>
      <c r="AJ364">
        <f t="shared" si="35"/>
        <v>25.036036749999997</v>
      </c>
    </row>
    <row r="365" spans="1:36" x14ac:dyDescent="0.25">
      <c r="A365" s="1">
        <f t="shared" si="31"/>
        <v>40997</v>
      </c>
      <c r="B365">
        <f t="shared" si="32"/>
        <v>2012</v>
      </c>
      <c r="C365">
        <f t="shared" si="33"/>
        <v>3</v>
      </c>
      <c r="D365">
        <f t="shared" si="34"/>
        <v>29</v>
      </c>
      <c r="E365">
        <v>20120329</v>
      </c>
      <c r="F365">
        <v>34497125</v>
      </c>
      <c r="G365" t="s">
        <v>0</v>
      </c>
      <c r="L365">
        <v>20.837209000000001</v>
      </c>
      <c r="M365">
        <v>18.104185999999999</v>
      </c>
      <c r="N365">
        <v>16.821860000000001</v>
      </c>
      <c r="O365">
        <v>16.396512000000001</v>
      </c>
      <c r="P365">
        <v>18.865814</v>
      </c>
      <c r="Q365">
        <v>22.390232999999998</v>
      </c>
      <c r="R365">
        <v>25.94</v>
      </c>
      <c r="S365">
        <v>29.052092999999999</v>
      </c>
      <c r="T365">
        <v>29.878605</v>
      </c>
      <c r="U365">
        <v>29.614650999999999</v>
      </c>
      <c r="V365">
        <v>29.764883999999999</v>
      </c>
      <c r="W365">
        <v>29.623953</v>
      </c>
      <c r="X365">
        <v>29.711628000000001</v>
      </c>
      <c r="Y365">
        <v>29.332791</v>
      </c>
      <c r="Z365">
        <v>28.258604999999999</v>
      </c>
      <c r="AA365">
        <v>27.705348999999998</v>
      </c>
      <c r="AB365">
        <v>27.470465000000001</v>
      </c>
      <c r="AC365">
        <v>27.378371999999999</v>
      </c>
      <c r="AD365">
        <v>26.911628</v>
      </c>
      <c r="AE365">
        <v>30.789069999999999</v>
      </c>
      <c r="AF365">
        <v>35.991163</v>
      </c>
      <c r="AG365">
        <v>30.06</v>
      </c>
      <c r="AH365">
        <v>25.312093000000001</v>
      </c>
      <c r="AI365">
        <v>23.179069999999999</v>
      </c>
      <c r="AJ365">
        <f t="shared" si="35"/>
        <v>26.224593083333335</v>
      </c>
    </row>
    <row r="366" spans="1:36" x14ac:dyDescent="0.25">
      <c r="A366" s="1">
        <f t="shared" si="31"/>
        <v>40998</v>
      </c>
      <c r="B366">
        <f t="shared" si="32"/>
        <v>2012</v>
      </c>
      <c r="C366">
        <f t="shared" si="33"/>
        <v>3</v>
      </c>
      <c r="D366">
        <f t="shared" si="34"/>
        <v>30</v>
      </c>
      <c r="E366">
        <v>20120330</v>
      </c>
      <c r="F366">
        <v>34497125</v>
      </c>
      <c r="G366" t="s">
        <v>0</v>
      </c>
      <c r="L366">
        <v>22.150465000000001</v>
      </c>
      <c r="M366">
        <v>20.800232999999999</v>
      </c>
      <c r="N366">
        <v>19.959534999999999</v>
      </c>
      <c r="O366">
        <v>20.260465</v>
      </c>
      <c r="P366">
        <v>21.487442000000001</v>
      </c>
      <c r="Q366">
        <v>24.235581</v>
      </c>
      <c r="R366">
        <v>32.140233000000002</v>
      </c>
      <c r="S366">
        <v>33.262791</v>
      </c>
      <c r="T366">
        <v>31.172557999999999</v>
      </c>
      <c r="U366">
        <v>31.826046999999999</v>
      </c>
      <c r="V366">
        <v>31.401859999999999</v>
      </c>
      <c r="W366">
        <v>31.198139999999999</v>
      </c>
      <c r="X366">
        <v>30.172791</v>
      </c>
      <c r="Y366">
        <v>29.105813999999999</v>
      </c>
      <c r="Z366">
        <v>28.226977000000002</v>
      </c>
      <c r="AA366">
        <v>27.872558000000001</v>
      </c>
      <c r="AB366">
        <v>27.080929999999999</v>
      </c>
      <c r="AC366">
        <v>26.925115999999999</v>
      </c>
      <c r="AD366">
        <v>26.617208999999999</v>
      </c>
      <c r="AE366">
        <v>28.961860000000001</v>
      </c>
      <c r="AF366">
        <v>30.70814</v>
      </c>
      <c r="AG366">
        <v>27.486512000000001</v>
      </c>
      <c r="AH366">
        <v>25.054418999999999</v>
      </c>
      <c r="AI366">
        <v>22.454186</v>
      </c>
      <c r="AJ366">
        <f t="shared" si="35"/>
        <v>27.106744250000002</v>
      </c>
    </row>
    <row r="367" spans="1:36" x14ac:dyDescent="0.25">
      <c r="A367" s="1">
        <f t="shared" si="31"/>
        <v>40999</v>
      </c>
      <c r="B367">
        <f t="shared" si="32"/>
        <v>2012</v>
      </c>
      <c r="C367">
        <f t="shared" si="33"/>
        <v>3</v>
      </c>
      <c r="D367">
        <f t="shared" si="34"/>
        <v>31</v>
      </c>
      <c r="E367">
        <v>20120331</v>
      </c>
      <c r="F367">
        <v>34497125</v>
      </c>
      <c r="G367" t="s">
        <v>0</v>
      </c>
      <c r="L367">
        <v>21.936976999999999</v>
      </c>
      <c r="M367">
        <v>20.207208999999999</v>
      </c>
      <c r="N367">
        <v>18.746977000000001</v>
      </c>
      <c r="O367">
        <v>18.131395000000001</v>
      </c>
      <c r="P367">
        <v>18.878837000000001</v>
      </c>
      <c r="Q367">
        <v>20.630929999999999</v>
      </c>
      <c r="R367">
        <v>21.6</v>
      </c>
      <c r="S367">
        <v>24.530232999999999</v>
      </c>
      <c r="T367">
        <v>26.428605000000001</v>
      </c>
      <c r="U367">
        <v>29.012326000000002</v>
      </c>
      <c r="V367">
        <v>29.493953000000001</v>
      </c>
      <c r="W367">
        <v>28.948605000000001</v>
      </c>
      <c r="X367">
        <v>28.778372000000001</v>
      </c>
      <c r="Y367">
        <v>27.47186</v>
      </c>
      <c r="Z367">
        <v>26.348604999999999</v>
      </c>
      <c r="AA367">
        <v>25.619070000000001</v>
      </c>
      <c r="AB367">
        <v>25.620930000000001</v>
      </c>
      <c r="AC367">
        <v>25.850232999999999</v>
      </c>
      <c r="AD367">
        <v>26.113952999999999</v>
      </c>
      <c r="AE367">
        <v>29.077442000000001</v>
      </c>
      <c r="AF367">
        <v>30.931394999999998</v>
      </c>
      <c r="AG367">
        <v>28.082791</v>
      </c>
      <c r="AH367">
        <v>24.360465000000001</v>
      </c>
      <c r="AI367">
        <v>22.587674</v>
      </c>
      <c r="AJ367">
        <f t="shared" si="35"/>
        <v>24.974534875000003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6307"/>
  <sheetViews>
    <sheetView tabSelected="1" workbookViewId="0"/>
  </sheetViews>
  <sheetFormatPr defaultRowHeight="15.75" outlineLevelCol="1" x14ac:dyDescent="0.25"/>
  <cols>
    <col min="1" max="1" width="11.875" customWidth="1"/>
    <col min="2" max="3" width="0" hidden="1" customWidth="1" outlineLevel="1"/>
    <col min="4" max="4" width="0" style="10" hidden="1" customWidth="1" outlineLevel="1"/>
    <col min="5" max="6" width="0" hidden="1" customWidth="1" outlineLevel="1"/>
    <col min="7" max="7" width="15.125" bestFit="1" customWidth="1" collapsed="1"/>
    <col min="9" max="9" width="8" style="6" customWidth="1"/>
    <col min="10" max="10" width="8.125" customWidth="1"/>
    <col min="11" max="11" width="7.625" bestFit="1" customWidth="1"/>
    <col min="12" max="12" width="1.875" customWidth="1"/>
    <col min="13" max="13" width="7.25" style="10" customWidth="1"/>
    <col min="14" max="14" width="7.875" style="10" customWidth="1"/>
    <col min="15" max="15" width="9" style="10"/>
    <col min="16" max="16" width="14.5" hidden="1" customWidth="1" outlineLevel="1"/>
    <col min="17" max="17" width="10" hidden="1" customWidth="1" outlineLevel="1"/>
    <col min="18" max="18" width="11.875" hidden="1" customWidth="1" outlineLevel="1"/>
    <col min="19" max="19" width="9" collapsed="1"/>
  </cols>
  <sheetData>
    <row r="1" spans="1:18" x14ac:dyDescent="0.25">
      <c r="N1" s="14"/>
    </row>
    <row r="2" spans="1:18" x14ac:dyDescent="0.25">
      <c r="N2" s="14"/>
    </row>
    <row r="3" spans="1:18" ht="52.5" customHeight="1" x14ac:dyDescent="0.25">
      <c r="A3" s="4" t="s">
        <v>8</v>
      </c>
      <c r="B3" s="4" t="s">
        <v>10</v>
      </c>
      <c r="C3" s="4" t="s">
        <v>9</v>
      </c>
      <c r="D3" s="9" t="s">
        <v>29</v>
      </c>
      <c r="E3" s="4" t="s">
        <v>3</v>
      </c>
      <c r="F3" s="4" t="s">
        <v>11</v>
      </c>
      <c r="G3" s="4" t="s">
        <v>16</v>
      </c>
      <c r="H3" s="4" t="s">
        <v>12</v>
      </c>
      <c r="I3" s="5" t="s">
        <v>14</v>
      </c>
      <c r="J3" s="4" t="s">
        <v>15</v>
      </c>
      <c r="K3" s="4" t="s">
        <v>31</v>
      </c>
      <c r="L3" s="4"/>
      <c r="M3" s="9" t="s">
        <v>30</v>
      </c>
      <c r="N3" s="9" t="s">
        <v>18</v>
      </c>
      <c r="O3" s="9" t="s">
        <v>19</v>
      </c>
      <c r="P3" s="4" t="s">
        <v>17</v>
      </c>
      <c r="Q3" s="9" t="s">
        <v>35</v>
      </c>
      <c r="R3" s="9" t="s">
        <v>36</v>
      </c>
    </row>
    <row r="4" spans="1:18" x14ac:dyDescent="0.25">
      <c r="A4" s="1">
        <v>40634</v>
      </c>
      <c r="B4">
        <v>2011</v>
      </c>
      <c r="C4">
        <v>4</v>
      </c>
      <c r="D4" s="10" t="str">
        <f t="shared" ref="D4:D20" si="0">C4&amp;"-"&amp;B4</f>
        <v>4-2011</v>
      </c>
      <c r="E4">
        <f t="shared" ref="E4:E19" si="1">DAY(A4)</f>
        <v>1</v>
      </c>
      <c r="F4">
        <v>1</v>
      </c>
      <c r="G4" s="3">
        <f t="shared" ref="G4:G19" si="2">IF(A4=",","",IF(OR(WEEKDAY(A4)=1, WEEKDAY(A4)=7, F4&lt;=7, F4&gt;=24, NOT(ISNA(VLOOKUP(A4,$P$4:$P$27,1,0)))),0,1))</f>
        <v>0</v>
      </c>
      <c r="H4">
        <f>VLOOKUP(A4,'AEP GEN HUB'!$A$1:$AJ$367,MATCH('Ratio Calculations'!F4,'AEP GEN HUB'!$A$1:$AJ$1,0),0)</f>
        <v>29.727906999999998</v>
      </c>
      <c r="I4" s="7" t="str">
        <f t="shared" ref="I4:I67" si="3">IF(G4=1, H4/VLOOKUP(D4,$M$3:$O$15,2,FALSE), "")</f>
        <v/>
      </c>
      <c r="J4" s="7">
        <f t="shared" ref="J4:J67" si="4">IF(G4=0, H4/VLOOKUP(D4,$M$3:$O$15,3,FALSE), "")</f>
        <v>0.93707260172332663</v>
      </c>
      <c r="K4" s="8">
        <f t="shared" ref="K4:K20" si="5">SUM(I4:J4)</f>
        <v>0.93707260172332663</v>
      </c>
      <c r="L4" s="8"/>
      <c r="M4" s="10" t="s">
        <v>20</v>
      </c>
      <c r="N4" s="13">
        <f t="shared" ref="N4:N15" si="6">Q4</f>
        <v>41.499442848214272</v>
      </c>
      <c r="O4" s="13">
        <f t="shared" ref="O4:O15" si="7">R4</f>
        <v>31.724230273437499</v>
      </c>
      <c r="P4" s="1">
        <v>40909</v>
      </c>
      <c r="Q4" s="16">
        <f t="array" ref="Q4">AVERAGE(IF($G$4:$G$8787=1,IF(YEAR($M4)=$B$4:$B$8787,IF(MONTH($M4)=$C$4:$C$8787,$H$4:$H$8787))))</f>
        <v>41.499442848214272</v>
      </c>
      <c r="R4" s="16">
        <f t="array" ref="R4">AVERAGE(IF($G$4:$G$8787=0,IF(YEAR($M4)=$B$4:$B$8787,IF(MONTH($M4)=$C$4:$C$8787,$H$4:$H$8787))))</f>
        <v>31.724230273437499</v>
      </c>
    </row>
    <row r="5" spans="1:18" x14ac:dyDescent="0.25">
      <c r="A5" s="1">
        <v>40634</v>
      </c>
      <c r="B5">
        <v>2011</v>
      </c>
      <c r="C5">
        <v>4</v>
      </c>
      <c r="D5" s="10" t="str">
        <f t="shared" si="0"/>
        <v>4-2011</v>
      </c>
      <c r="E5">
        <f t="shared" si="1"/>
        <v>1</v>
      </c>
      <c r="F5">
        <v>2</v>
      </c>
      <c r="G5" s="3">
        <f t="shared" si="2"/>
        <v>0</v>
      </c>
      <c r="H5">
        <f>VLOOKUP(A5,'AEP GEN HUB'!$A$1:$AJ$367,MATCH('Ratio Calculations'!F5,'AEP GEN HUB'!$A$1:$AJ$1,0),0)</f>
        <v>28.560233</v>
      </c>
      <c r="I5" s="7" t="str">
        <f t="shared" si="3"/>
        <v/>
      </c>
      <c r="J5" s="7">
        <f t="shared" si="4"/>
        <v>0.90026559364352199</v>
      </c>
      <c r="K5" s="8">
        <f t="shared" si="5"/>
        <v>0.90026559364352199</v>
      </c>
      <c r="L5" s="8"/>
      <c r="M5" s="10" t="s">
        <v>21</v>
      </c>
      <c r="N5" s="13">
        <f t="shared" si="6"/>
        <v>49.796218269886367</v>
      </c>
      <c r="O5" s="13">
        <f t="shared" si="7"/>
        <v>32.624256635204084</v>
      </c>
      <c r="P5" s="1">
        <v>41057</v>
      </c>
      <c r="Q5" s="16">
        <f t="array" ref="Q5">AVERAGE(IF($G$4:$G$8787=1,IF(YEAR($M5)=$B$4:$B$8787,IF(MONTH($M5)=$C$4:$C$8787,$H$4:$H$8787))))</f>
        <v>49.796218269886367</v>
      </c>
      <c r="R5" s="16">
        <f t="array" ref="R5">AVERAGE(IF($G$4:$G$8787=0,IF(YEAR($M5)=$B$4:$B$8787,IF(MONTH($M5)=$C$4:$C$8787,$H$4:$H$8787))))</f>
        <v>32.624256635204084</v>
      </c>
    </row>
    <row r="6" spans="1:18" x14ac:dyDescent="0.25">
      <c r="A6" s="1">
        <v>40634</v>
      </c>
      <c r="B6">
        <v>2011</v>
      </c>
      <c r="C6">
        <v>4</v>
      </c>
      <c r="D6" s="10" t="str">
        <f t="shared" si="0"/>
        <v>4-2011</v>
      </c>
      <c r="E6">
        <f t="shared" si="1"/>
        <v>1</v>
      </c>
      <c r="F6">
        <v>3</v>
      </c>
      <c r="G6" s="3">
        <f t="shared" si="2"/>
        <v>0</v>
      </c>
      <c r="H6">
        <f>VLOOKUP(A6,'AEP GEN HUB'!$A$1:$AJ$367,MATCH('Ratio Calculations'!F6,'AEP GEN HUB'!$A$1:$AJ$1,0),0)</f>
        <v>28.170929999999998</v>
      </c>
      <c r="I6" s="7" t="str">
        <f t="shared" si="3"/>
        <v/>
      </c>
      <c r="J6" s="7">
        <f t="shared" si="4"/>
        <v>0.8879941217545424</v>
      </c>
      <c r="K6" s="8">
        <f t="shared" si="5"/>
        <v>0.8879941217545424</v>
      </c>
      <c r="L6" s="8"/>
      <c r="M6" s="10" t="s">
        <v>22</v>
      </c>
      <c r="N6" s="13">
        <f t="shared" si="6"/>
        <v>52.066199125000018</v>
      </c>
      <c r="O6" s="13">
        <f t="shared" si="7"/>
        <v>30.626878774456539</v>
      </c>
      <c r="P6" s="1">
        <v>41094</v>
      </c>
      <c r="Q6" s="16">
        <f t="array" ref="Q6">AVERAGE(IF($G$4:$G$8787=1,IF(YEAR($M6)=$B$4:$B$8787,IF(MONTH($M6)=$C$4:$C$8787,$H$4:$H$8787))))</f>
        <v>52.066199125000018</v>
      </c>
      <c r="R6" s="16">
        <f t="array" ref="R6">AVERAGE(IF($G$4:$G$8787=0,IF(YEAR($M6)=$B$4:$B$8787,IF(MONTH($M6)=$C$4:$C$8787,$H$4:$H$8787))))</f>
        <v>30.626878774456539</v>
      </c>
    </row>
    <row r="7" spans="1:18" x14ac:dyDescent="0.25">
      <c r="A7" s="1">
        <v>40634</v>
      </c>
      <c r="B7">
        <v>2011</v>
      </c>
      <c r="C7">
        <v>4</v>
      </c>
      <c r="D7" s="10" t="str">
        <f t="shared" si="0"/>
        <v>4-2011</v>
      </c>
      <c r="E7">
        <f t="shared" si="1"/>
        <v>1</v>
      </c>
      <c r="F7">
        <v>4</v>
      </c>
      <c r="G7" s="3">
        <f t="shared" si="2"/>
        <v>0</v>
      </c>
      <c r="H7">
        <f>VLOOKUP(A7,'AEP GEN HUB'!$A$1:$AJ$367,MATCH('Ratio Calculations'!F7,'AEP GEN HUB'!$A$1:$AJ$1,0),0)</f>
        <v>28.302558000000001</v>
      </c>
      <c r="I7" s="7" t="str">
        <f t="shared" si="3"/>
        <v/>
      </c>
      <c r="J7" s="7">
        <f t="shared" si="4"/>
        <v>0.89214325315554011</v>
      </c>
      <c r="K7" s="8">
        <f t="shared" si="5"/>
        <v>0.89214325315554011</v>
      </c>
      <c r="L7" s="8"/>
      <c r="M7" s="10" t="s">
        <v>23</v>
      </c>
      <c r="N7" s="13">
        <f t="shared" si="6"/>
        <v>63.109614821874992</v>
      </c>
      <c r="O7" s="13">
        <f t="shared" si="7"/>
        <v>35.829998912735817</v>
      </c>
      <c r="P7" s="1">
        <v>41155</v>
      </c>
      <c r="Q7" s="16">
        <f t="array" ref="Q7">AVERAGE(IF($G$4:$G$8787=1,IF(YEAR($M7)=$B$4:$B$8787,IF(MONTH($M7)=$C$4:$C$8787,$H$4:$H$8787))))</f>
        <v>63.109614821874992</v>
      </c>
      <c r="R7" s="16">
        <f t="array" ref="R7">AVERAGE(IF($G$4:$G$8787=0,IF(YEAR($M7)=$B$4:$B$8787,IF(MONTH($M7)=$C$4:$C$8787,$H$4:$H$8787))))</f>
        <v>35.829998912735817</v>
      </c>
    </row>
    <row r="8" spans="1:18" x14ac:dyDescent="0.25">
      <c r="A8" s="1">
        <v>40634</v>
      </c>
      <c r="B8">
        <v>2011</v>
      </c>
      <c r="C8">
        <v>4</v>
      </c>
      <c r="D8" s="10" t="str">
        <f t="shared" si="0"/>
        <v>4-2011</v>
      </c>
      <c r="E8">
        <f t="shared" si="1"/>
        <v>1</v>
      </c>
      <c r="F8">
        <v>5</v>
      </c>
      <c r="G8" s="3">
        <f t="shared" si="2"/>
        <v>0</v>
      </c>
      <c r="H8">
        <f>VLOOKUP(A8,'AEP GEN HUB'!$A$1:$AJ$367,MATCH('Ratio Calculations'!F8,'AEP GEN HUB'!$A$1:$AJ$1,0),0)</f>
        <v>29.477442</v>
      </c>
      <c r="I8" s="7" t="str">
        <f t="shared" si="3"/>
        <v/>
      </c>
      <c r="J8" s="7">
        <f t="shared" si="4"/>
        <v>0.92917753231293621</v>
      </c>
      <c r="K8" s="8">
        <f t="shared" si="5"/>
        <v>0.92917753231293621</v>
      </c>
      <c r="L8" s="8"/>
      <c r="M8" s="10" t="s">
        <v>24</v>
      </c>
      <c r="N8" s="13">
        <f t="shared" si="6"/>
        <v>45.7246555951087</v>
      </c>
      <c r="O8" s="13">
        <f t="shared" si="7"/>
        <v>31.062785747340406</v>
      </c>
      <c r="P8" s="1">
        <v>41235</v>
      </c>
      <c r="Q8" s="16">
        <f t="array" ref="Q8">AVERAGE(IF($G$4:$G$8787=1,IF(YEAR($M8)=$B$4:$B$8787,IF(MONTH($M8)=$C$4:$C$8787,$H$4:$H$8787))))</f>
        <v>45.7246555951087</v>
      </c>
      <c r="R8" s="16">
        <f t="array" ref="R8">AVERAGE(IF($G$4:$G$8787=0,IF(YEAR($M8)=$B$4:$B$8787,IF(MONTH($M8)=$C$4:$C$8787,$H$4:$H$8787))))</f>
        <v>31.062785747340406</v>
      </c>
    </row>
    <row r="9" spans="1:18" x14ac:dyDescent="0.25">
      <c r="A9" s="1">
        <v>40634</v>
      </c>
      <c r="B9">
        <v>2011</v>
      </c>
      <c r="C9">
        <v>4</v>
      </c>
      <c r="D9" s="10" t="str">
        <f t="shared" si="0"/>
        <v>4-2011</v>
      </c>
      <c r="E9">
        <f t="shared" si="1"/>
        <v>1</v>
      </c>
      <c r="F9">
        <v>6</v>
      </c>
      <c r="G9" s="3">
        <f t="shared" si="2"/>
        <v>0</v>
      </c>
      <c r="H9">
        <f>VLOOKUP(A9,'AEP GEN HUB'!$A$1:$AJ$367,MATCH('Ratio Calculations'!F9,'AEP GEN HUB'!$A$1:$AJ$1,0),0)</f>
        <v>30.669301999999998</v>
      </c>
      <c r="I9" s="7" t="str">
        <f t="shared" si="3"/>
        <v/>
      </c>
      <c r="J9" s="7">
        <f t="shared" si="4"/>
        <v>0.96674692295621167</v>
      </c>
      <c r="K9" s="8">
        <f t="shared" si="5"/>
        <v>0.96674692295621167</v>
      </c>
      <c r="L9" s="8"/>
      <c r="M9" s="10" t="s">
        <v>25</v>
      </c>
      <c r="N9" s="13">
        <f t="shared" si="6"/>
        <v>39.379023386904748</v>
      </c>
      <c r="O9" s="13">
        <f t="shared" si="7"/>
        <v>30.12170603645832</v>
      </c>
      <c r="P9" s="1">
        <v>41268</v>
      </c>
      <c r="Q9" s="16">
        <f t="array" ref="Q9">AVERAGE(IF($G$4:$G$8787=1,IF(YEAR($M9)=$B$4:$B$8787,IF(MONTH($M9)=$C$4:$C$8787,$H$4:$H$8787))))</f>
        <v>39.379023386904748</v>
      </c>
      <c r="R9" s="16">
        <f t="array" ref="R9">AVERAGE(IF($G$4:$G$8787=0,IF(YEAR($M9)=$B$4:$B$8787,IF(MONTH($M9)=$C$4:$C$8787,$H$4:$H$8787))))</f>
        <v>30.12170603645832</v>
      </c>
    </row>
    <row r="10" spans="1:18" x14ac:dyDescent="0.25">
      <c r="A10" s="1">
        <v>40634</v>
      </c>
      <c r="B10">
        <v>2011</v>
      </c>
      <c r="C10">
        <v>4</v>
      </c>
      <c r="D10" s="10" t="str">
        <f t="shared" si="0"/>
        <v>4-2011</v>
      </c>
      <c r="E10">
        <f t="shared" si="1"/>
        <v>1</v>
      </c>
      <c r="F10">
        <v>7</v>
      </c>
      <c r="G10" s="3">
        <f t="shared" si="2"/>
        <v>0</v>
      </c>
      <c r="H10">
        <f>VLOOKUP(A10,'AEP GEN HUB'!$A$1:$AJ$367,MATCH('Ratio Calculations'!F10,'AEP GEN HUB'!$A$1:$AJ$1,0),0)</f>
        <v>38.439534999999999</v>
      </c>
      <c r="I10" s="7" t="str">
        <f t="shared" si="3"/>
        <v/>
      </c>
      <c r="J10" s="7">
        <f t="shared" si="4"/>
        <v>1.2116774676227584</v>
      </c>
      <c r="K10" s="8">
        <f t="shared" si="5"/>
        <v>1.2116774676227584</v>
      </c>
      <c r="L10" s="8"/>
      <c r="M10" s="10" t="s">
        <v>26</v>
      </c>
      <c r="N10" s="13">
        <f t="shared" si="6"/>
        <v>39.122692389880932</v>
      </c>
      <c r="O10" s="13">
        <f t="shared" si="7"/>
        <v>32.139782259803937</v>
      </c>
      <c r="P10" s="1">
        <v>40903</v>
      </c>
      <c r="Q10" s="16">
        <f t="array" ref="Q10">AVERAGE(IF($G$4:$G$8787=1,IF(YEAR($M10)=$B$4:$B$8787,IF(MONTH($M10)=$C$4:$C$8787,$H$4:$H$8787))))</f>
        <v>39.122692389880932</v>
      </c>
      <c r="R10" s="16">
        <f t="array" ref="R10">AVERAGE(IF($G$4:$G$8787=0,IF(YEAR($M10)=$B$4:$B$8787,IF(MONTH($M10)=$C$4:$C$8787,$H$4:$H$8787))))</f>
        <v>32.139782259803937</v>
      </c>
    </row>
    <row r="11" spans="1:18" x14ac:dyDescent="0.25">
      <c r="A11" s="1">
        <v>40634</v>
      </c>
      <c r="B11">
        <v>2011</v>
      </c>
      <c r="C11">
        <v>4</v>
      </c>
      <c r="D11" s="10" t="str">
        <f t="shared" si="0"/>
        <v>4-2011</v>
      </c>
      <c r="E11">
        <f t="shared" si="1"/>
        <v>1</v>
      </c>
      <c r="F11">
        <v>8</v>
      </c>
      <c r="G11" s="3">
        <f t="shared" si="2"/>
        <v>1</v>
      </c>
      <c r="H11">
        <f>VLOOKUP(A11,'AEP GEN HUB'!$A$1:$AJ$367,MATCH('Ratio Calculations'!F11,'AEP GEN HUB'!$A$1:$AJ$1,0),0)</f>
        <v>43.341859999999997</v>
      </c>
      <c r="I11" s="7">
        <f t="shared" si="3"/>
        <v>1.0443961900530674</v>
      </c>
      <c r="J11" s="7" t="str">
        <f t="shared" si="4"/>
        <v/>
      </c>
      <c r="K11" s="8">
        <f t="shared" si="5"/>
        <v>1.0443961900530674</v>
      </c>
      <c r="L11" s="8"/>
      <c r="M11" s="10" t="s">
        <v>27</v>
      </c>
      <c r="N11" s="13">
        <f t="shared" si="6"/>
        <v>37.275285145833337</v>
      </c>
      <c r="O11" s="13">
        <f t="shared" si="7"/>
        <v>29.986487398437472</v>
      </c>
      <c r="P11" s="1">
        <v>40728</v>
      </c>
      <c r="Q11" s="16">
        <f t="array" ref="Q11">AVERAGE(IF($G$4:$G$8787=1,IF(YEAR($M11)=$B$4:$B$8787,IF(MONTH($M11)=$C$4:$C$8787,$H$4:$H$8787))))</f>
        <v>37.275285145833337</v>
      </c>
      <c r="R11" s="16">
        <f t="array" ref="R11">AVERAGE(IF($G$4:$G$8787=0,IF(YEAR($M11)=$B$4:$B$8787,IF(MONTH($M11)=$C$4:$C$8787,$H$4:$H$8787))))</f>
        <v>29.986487398437472</v>
      </c>
    </row>
    <row r="12" spans="1:18" x14ac:dyDescent="0.25">
      <c r="A12" s="1">
        <v>40634</v>
      </c>
      <c r="B12">
        <v>2011</v>
      </c>
      <c r="C12">
        <v>4</v>
      </c>
      <c r="D12" s="10" t="str">
        <f t="shared" si="0"/>
        <v>4-2011</v>
      </c>
      <c r="E12">
        <f t="shared" si="1"/>
        <v>1</v>
      </c>
      <c r="F12">
        <v>9</v>
      </c>
      <c r="G12" s="3">
        <f t="shared" si="2"/>
        <v>1</v>
      </c>
      <c r="H12">
        <f>VLOOKUP(A12,'AEP GEN HUB'!$A$1:$AJ$367,MATCH('Ratio Calculations'!F12,'AEP GEN HUB'!$A$1:$AJ$1,0),0)</f>
        <v>43.004883999999997</v>
      </c>
      <c r="I12" s="7">
        <f t="shared" si="3"/>
        <v>1.0362761774246447</v>
      </c>
      <c r="J12" s="7" t="str">
        <f t="shared" si="4"/>
        <v/>
      </c>
      <c r="K12" s="8">
        <f t="shared" si="5"/>
        <v>1.0362761774246447</v>
      </c>
      <c r="L12" s="8"/>
      <c r="M12" s="10" t="s">
        <v>28</v>
      </c>
      <c r="N12" s="13">
        <f t="shared" si="6"/>
        <v>34.975375116071419</v>
      </c>
      <c r="O12" s="13">
        <f t="shared" si="7"/>
        <v>29.603656549019629</v>
      </c>
      <c r="P12" s="1">
        <v>40544</v>
      </c>
      <c r="Q12" s="16">
        <f t="array" ref="Q12">AVERAGE(IF($G$4:$G$8787=1,IF(YEAR($M12)=$B$4:$B$8787,IF(MONTH($M12)=$C$4:$C$8787,$H$4:$H$8787))))</f>
        <v>34.975375116071419</v>
      </c>
      <c r="R12" s="16">
        <f t="array" ref="R12">AVERAGE(IF($G$4:$G$8787=0,IF(YEAR($M12)=$B$4:$B$8787,IF(MONTH($M12)=$C$4:$C$8787,$H$4:$H$8787))))</f>
        <v>29.603656549019629</v>
      </c>
    </row>
    <row r="13" spans="1:18" x14ac:dyDescent="0.25">
      <c r="A13" s="1">
        <v>40634</v>
      </c>
      <c r="B13">
        <v>2011</v>
      </c>
      <c r="C13">
        <v>4</v>
      </c>
      <c r="D13" s="10" t="str">
        <f t="shared" si="0"/>
        <v>4-2011</v>
      </c>
      <c r="E13">
        <f t="shared" si="1"/>
        <v>1</v>
      </c>
      <c r="F13">
        <v>10</v>
      </c>
      <c r="G13" s="3">
        <f t="shared" si="2"/>
        <v>1</v>
      </c>
      <c r="H13">
        <f>VLOOKUP(A13,'AEP GEN HUB'!$A$1:$AJ$367,MATCH('Ratio Calculations'!F13,'AEP GEN HUB'!$A$1:$AJ$1,0),0)</f>
        <v>43.570233000000002</v>
      </c>
      <c r="I13" s="7">
        <f t="shared" si="3"/>
        <v>1.049899227788665</v>
      </c>
      <c r="J13" s="7" t="str">
        <f t="shared" si="4"/>
        <v/>
      </c>
      <c r="K13" s="8">
        <f t="shared" si="5"/>
        <v>1.049899227788665</v>
      </c>
      <c r="L13" s="8"/>
      <c r="M13" s="11" t="s">
        <v>33</v>
      </c>
      <c r="N13" s="13">
        <f t="shared" si="6"/>
        <v>32.634317517045467</v>
      </c>
      <c r="O13" s="13">
        <f t="shared" si="7"/>
        <v>28.281625520408138</v>
      </c>
      <c r="P13" s="1">
        <v>405935</v>
      </c>
      <c r="Q13" s="16">
        <f t="array" ref="Q13">AVERAGE(IF($G$4:$G$8787=1,IF(YEAR($M13)=$B$4:$B$8787,IF(MONTH($M13)=$C$4:$C$8787,$H$4:$H$8787))))</f>
        <v>32.634317517045467</v>
      </c>
      <c r="R13" s="16">
        <f t="array" ref="R13">AVERAGE(IF($G$4:$G$8787=0,IF(YEAR($M13)=$B$4:$B$8787,IF(MONTH($M13)=$C$4:$C$8787,$H$4:$H$8787))))</f>
        <v>28.281625520408138</v>
      </c>
    </row>
    <row r="14" spans="1:18" x14ac:dyDescent="0.25">
      <c r="A14" s="1">
        <v>40634</v>
      </c>
      <c r="B14">
        <v>2011</v>
      </c>
      <c r="C14">
        <v>4</v>
      </c>
      <c r="D14" s="10" t="str">
        <f t="shared" si="0"/>
        <v>4-2011</v>
      </c>
      <c r="E14">
        <f t="shared" si="1"/>
        <v>1</v>
      </c>
      <c r="F14">
        <v>11</v>
      </c>
      <c r="G14" s="3">
        <f t="shared" si="2"/>
        <v>1</v>
      </c>
      <c r="H14">
        <f>VLOOKUP(A14,'AEP GEN HUB'!$A$1:$AJ$367,MATCH('Ratio Calculations'!F14,'AEP GEN HUB'!$A$1:$AJ$1,0),0)</f>
        <v>42.582093</v>
      </c>
      <c r="I14" s="7">
        <f t="shared" si="3"/>
        <v>1.026088305709201</v>
      </c>
      <c r="J14" s="7" t="str">
        <f t="shared" si="4"/>
        <v/>
      </c>
      <c r="K14" s="8">
        <f t="shared" si="5"/>
        <v>1.026088305709201</v>
      </c>
      <c r="L14" s="8"/>
      <c r="M14" s="11" t="s">
        <v>34</v>
      </c>
      <c r="N14" s="13">
        <f t="shared" si="6"/>
        <v>29.73365587797619</v>
      </c>
      <c r="O14" s="13">
        <f t="shared" si="7"/>
        <v>26.756767438888893</v>
      </c>
      <c r="P14" s="1">
        <v>40791</v>
      </c>
      <c r="Q14" s="16">
        <f t="array" ref="Q14">AVERAGE(IF($G$4:$G$8787=1,IF(YEAR($M14)=$B$4:$B$8787,IF(MONTH($M14)=$C$4:$C$8787,$H$4:$H$8787))))</f>
        <v>29.73365587797619</v>
      </c>
      <c r="R14" s="16">
        <f t="array" ref="R14">AVERAGE(IF($G$4:$G$8787=0,IF(YEAR($M14)=$B$4:$B$8787,IF(MONTH($M14)=$C$4:$C$8787,$H$4:$H$8787))))</f>
        <v>26.756767438888893</v>
      </c>
    </row>
    <row r="15" spans="1:18" x14ac:dyDescent="0.25">
      <c r="A15" s="1">
        <v>40634</v>
      </c>
      <c r="B15">
        <v>2011</v>
      </c>
      <c r="C15">
        <v>4</v>
      </c>
      <c r="D15" s="10" t="str">
        <f t="shared" si="0"/>
        <v>4-2011</v>
      </c>
      <c r="E15">
        <f t="shared" si="1"/>
        <v>1</v>
      </c>
      <c r="F15">
        <v>12</v>
      </c>
      <c r="G15" s="3">
        <f t="shared" si="2"/>
        <v>1</v>
      </c>
      <c r="H15">
        <f>VLOOKUP(A15,'AEP GEN HUB'!$A$1:$AJ$367,MATCH('Ratio Calculations'!F15,'AEP GEN HUB'!$A$1:$AJ$1,0),0)</f>
        <v>39.944419000000003</v>
      </c>
      <c r="I15" s="7">
        <f t="shared" si="3"/>
        <v>0.96252904276566253</v>
      </c>
      <c r="J15" s="7" t="str">
        <f t="shared" si="4"/>
        <v/>
      </c>
      <c r="K15" s="8">
        <f t="shared" si="5"/>
        <v>0.96252904276566253</v>
      </c>
      <c r="L15" s="8"/>
      <c r="M15" s="11" t="s">
        <v>32</v>
      </c>
      <c r="N15" s="13">
        <f t="shared" si="6"/>
        <v>30.677246295454562</v>
      </c>
      <c r="O15" s="13">
        <f t="shared" si="7"/>
        <v>24.505123957908165</v>
      </c>
      <c r="P15" s="1">
        <v>40871</v>
      </c>
      <c r="Q15" s="16">
        <f t="array" ref="Q15">AVERAGE(IF($G$4:$G$8787=1,IF(YEAR($M15)=$B$4:$B$8787,IF(MONTH($M15)=$C$4:$C$8787,$H$4:$H$8787))))</f>
        <v>30.677246295454562</v>
      </c>
      <c r="R15" s="16">
        <f t="array" ref="R15">AVERAGE(IF($G$4:$G$8787=0,IF(YEAR($M15)=$B$4:$B$8787,IF(MONTH($M15)=$C$4:$C$8787,$H$4:$H$8787))))</f>
        <v>24.505123957908165</v>
      </c>
    </row>
    <row r="16" spans="1:18" x14ac:dyDescent="0.25">
      <c r="A16" s="1">
        <v>40634</v>
      </c>
      <c r="B16">
        <v>2011</v>
      </c>
      <c r="C16">
        <v>4</v>
      </c>
      <c r="D16" s="10" t="str">
        <f t="shared" si="0"/>
        <v>4-2011</v>
      </c>
      <c r="E16">
        <f t="shared" si="1"/>
        <v>1</v>
      </c>
      <c r="F16">
        <v>13</v>
      </c>
      <c r="G16" s="3">
        <f t="shared" si="2"/>
        <v>1</v>
      </c>
      <c r="H16">
        <f>VLOOKUP(A16,'AEP GEN HUB'!$A$1:$AJ$367,MATCH('Ratio Calculations'!F16,'AEP GEN HUB'!$A$1:$AJ$1,0),0)</f>
        <v>39.744419000000001</v>
      </c>
      <c r="I16" s="7">
        <f t="shared" si="3"/>
        <v>0.95770970095590591</v>
      </c>
      <c r="J16" s="7" t="str">
        <f t="shared" si="4"/>
        <v/>
      </c>
      <c r="K16" s="8">
        <f t="shared" si="5"/>
        <v>0.95770970095590591</v>
      </c>
      <c r="L16" s="8"/>
      <c r="O16" s="12"/>
      <c r="P16" s="1">
        <v>40537</v>
      </c>
    </row>
    <row r="17" spans="1:16" x14ac:dyDescent="0.25">
      <c r="A17" s="1">
        <v>40634</v>
      </c>
      <c r="B17">
        <v>2011</v>
      </c>
      <c r="C17">
        <v>4</v>
      </c>
      <c r="D17" s="10" t="str">
        <f t="shared" si="0"/>
        <v>4-2011</v>
      </c>
      <c r="E17">
        <f t="shared" si="1"/>
        <v>1</v>
      </c>
      <c r="F17">
        <v>14</v>
      </c>
      <c r="G17" s="3">
        <f t="shared" si="2"/>
        <v>1</v>
      </c>
      <c r="H17">
        <f>VLOOKUP(A17,'AEP GEN HUB'!$A$1:$AJ$367,MATCH('Ratio Calculations'!F17,'AEP GEN HUB'!$A$1:$AJ$1,0),0)</f>
        <v>36.433256</v>
      </c>
      <c r="I17" s="7">
        <f t="shared" si="3"/>
        <v>0.87792156953181189</v>
      </c>
      <c r="J17" s="7" t="str">
        <f t="shared" si="4"/>
        <v/>
      </c>
      <c r="K17" s="8">
        <f t="shared" si="5"/>
        <v>0.87792156953181189</v>
      </c>
      <c r="L17" s="8"/>
      <c r="P17" s="1">
        <v>40364</v>
      </c>
    </row>
    <row r="18" spans="1:16" x14ac:dyDescent="0.25">
      <c r="A18" s="1">
        <v>40634</v>
      </c>
      <c r="B18">
        <v>2011</v>
      </c>
      <c r="C18">
        <v>4</v>
      </c>
      <c r="D18" s="10" t="str">
        <f t="shared" si="0"/>
        <v>4-2011</v>
      </c>
      <c r="E18">
        <f t="shared" si="1"/>
        <v>1</v>
      </c>
      <c r="F18">
        <v>15</v>
      </c>
      <c r="G18" s="3">
        <f t="shared" si="2"/>
        <v>1</v>
      </c>
      <c r="H18">
        <f>VLOOKUP(A18,'AEP GEN HUB'!$A$1:$AJ$367,MATCH('Ratio Calculations'!F18,'AEP GEN HUB'!$A$1:$AJ$1,0),0)</f>
        <v>34.154651000000001</v>
      </c>
      <c r="I18" s="7">
        <f t="shared" si="3"/>
        <v>0.82301468780971077</v>
      </c>
      <c r="J18" s="7" t="str">
        <f t="shared" si="4"/>
        <v/>
      </c>
      <c r="K18" s="8">
        <f t="shared" si="5"/>
        <v>0.82301468780971077</v>
      </c>
      <c r="L18" s="8"/>
      <c r="P18" s="1">
        <v>40179</v>
      </c>
    </row>
    <row r="19" spans="1:16" x14ac:dyDescent="0.25">
      <c r="A19" s="1">
        <v>40634</v>
      </c>
      <c r="B19">
        <v>2011</v>
      </c>
      <c r="C19">
        <v>4</v>
      </c>
      <c r="D19" s="10" t="str">
        <f t="shared" si="0"/>
        <v>4-2011</v>
      </c>
      <c r="E19">
        <f t="shared" si="1"/>
        <v>1</v>
      </c>
      <c r="F19">
        <v>16</v>
      </c>
      <c r="G19" s="3">
        <f t="shared" si="2"/>
        <v>1</v>
      </c>
      <c r="H19">
        <f>VLOOKUP(A19,'AEP GEN HUB'!$A$1:$AJ$367,MATCH('Ratio Calculations'!F19,'AEP GEN HUB'!$A$1:$AJ$1,0),0)</f>
        <v>32.42</v>
      </c>
      <c r="I19" s="7">
        <f t="shared" si="3"/>
        <v>0.781215307361531</v>
      </c>
      <c r="J19" s="7" t="str">
        <f t="shared" si="4"/>
        <v/>
      </c>
      <c r="K19" s="8">
        <f t="shared" si="5"/>
        <v>0.781215307361531</v>
      </c>
      <c r="L19" s="8"/>
      <c r="P19" s="1">
        <v>40507</v>
      </c>
    </row>
    <row r="20" spans="1:16" x14ac:dyDescent="0.25">
      <c r="A20" s="1">
        <v>40634</v>
      </c>
      <c r="B20">
        <v>2011</v>
      </c>
      <c r="C20">
        <v>4</v>
      </c>
      <c r="D20" s="10" t="str">
        <f t="shared" si="0"/>
        <v>4-2011</v>
      </c>
      <c r="E20">
        <f t="shared" ref="E20:E83" si="8">DAY(A20)</f>
        <v>1</v>
      </c>
      <c r="F20">
        <v>17</v>
      </c>
      <c r="G20" s="3">
        <f t="shared" ref="G20:G83" si="9">IF(A20=",","",IF(OR(WEEKDAY(A20)=1, WEEKDAY(A20)=7, F20&lt;=7, F20&gt;=24, NOT(ISNA(VLOOKUP(A20,$P$4:$P$27,1,0)))),0,1))</f>
        <v>1</v>
      </c>
      <c r="H20">
        <f>VLOOKUP(A20,'AEP GEN HUB'!$A$1:$AJ$367,MATCH('Ratio Calculations'!F20,'AEP GEN HUB'!$A$1:$AJ$1,0),0)</f>
        <v>32.841859999999997</v>
      </c>
      <c r="I20" s="7">
        <f t="shared" si="3"/>
        <v>0.79138074504085032</v>
      </c>
      <c r="J20" s="7" t="str">
        <f t="shared" si="4"/>
        <v/>
      </c>
      <c r="K20" s="8">
        <f t="shared" si="5"/>
        <v>0.79138074504085032</v>
      </c>
      <c r="L20" s="8"/>
      <c r="P20" s="1">
        <v>40427</v>
      </c>
    </row>
    <row r="21" spans="1:16" x14ac:dyDescent="0.25">
      <c r="A21" s="1">
        <v>40634</v>
      </c>
      <c r="B21">
        <v>2011</v>
      </c>
      <c r="C21">
        <v>4</v>
      </c>
      <c r="D21" s="10" t="str">
        <f t="shared" ref="D21:D84" si="10">C21&amp;"-"&amp;B21</f>
        <v>4-2011</v>
      </c>
      <c r="E21">
        <f t="shared" si="8"/>
        <v>1</v>
      </c>
      <c r="F21">
        <v>18</v>
      </c>
      <c r="G21" s="3">
        <f t="shared" si="9"/>
        <v>1</v>
      </c>
      <c r="H21">
        <f>VLOOKUP(A21,'AEP GEN HUB'!$A$1:$AJ$367,MATCH('Ratio Calculations'!F21,'AEP GEN HUB'!$A$1:$AJ$1,0),0)</f>
        <v>32.149535</v>
      </c>
      <c r="I21" s="7">
        <f t="shared" si="3"/>
        <v>0.77469799094865199</v>
      </c>
      <c r="J21" s="7" t="str">
        <f t="shared" si="4"/>
        <v/>
      </c>
      <c r="K21" s="8">
        <f t="shared" ref="K21:K84" si="11">SUM(I21:J21)</f>
        <v>0.77469799094865199</v>
      </c>
      <c r="L21" s="8"/>
      <c r="P21" s="1">
        <v>40329</v>
      </c>
    </row>
    <row r="22" spans="1:16" x14ac:dyDescent="0.25">
      <c r="A22" s="1">
        <v>40634</v>
      </c>
      <c r="B22">
        <v>2011</v>
      </c>
      <c r="C22">
        <v>4</v>
      </c>
      <c r="D22" s="10" t="str">
        <f t="shared" si="10"/>
        <v>4-2011</v>
      </c>
      <c r="E22">
        <f t="shared" si="8"/>
        <v>1</v>
      </c>
      <c r="F22">
        <v>19</v>
      </c>
      <c r="G22" s="3">
        <f t="shared" si="9"/>
        <v>1</v>
      </c>
      <c r="H22">
        <f>VLOOKUP(A22,'AEP GEN HUB'!$A$1:$AJ$367,MATCH('Ratio Calculations'!F22,'AEP GEN HUB'!$A$1:$AJ$1,0),0)</f>
        <v>31.324186000000001</v>
      </c>
      <c r="I22" s="7">
        <f t="shared" si="3"/>
        <v>0.75480979623194833</v>
      </c>
      <c r="J22" s="7" t="str">
        <f t="shared" si="4"/>
        <v/>
      </c>
      <c r="K22" s="8">
        <f t="shared" si="11"/>
        <v>0.75480979623194833</v>
      </c>
      <c r="L22" s="8"/>
      <c r="P22" s="1">
        <v>39958</v>
      </c>
    </row>
    <row r="23" spans="1:16" x14ac:dyDescent="0.25">
      <c r="A23" s="1">
        <v>40634</v>
      </c>
      <c r="B23">
        <v>2011</v>
      </c>
      <c r="C23">
        <v>4</v>
      </c>
      <c r="D23" s="10" t="str">
        <f t="shared" si="10"/>
        <v>4-2011</v>
      </c>
      <c r="E23">
        <f t="shared" si="8"/>
        <v>1</v>
      </c>
      <c r="F23">
        <v>20</v>
      </c>
      <c r="G23" s="3">
        <f t="shared" si="9"/>
        <v>1</v>
      </c>
      <c r="H23">
        <f>VLOOKUP(A23,'AEP GEN HUB'!$A$1:$AJ$367,MATCH('Ratio Calculations'!F23,'AEP GEN HUB'!$A$1:$AJ$1,0),0)</f>
        <v>32.616278999999999</v>
      </c>
      <c r="I23" s="7">
        <f t="shared" si="3"/>
        <v>0.78594498531691692</v>
      </c>
      <c r="J23" s="7" t="str">
        <f t="shared" si="4"/>
        <v/>
      </c>
      <c r="K23" s="8">
        <f t="shared" si="11"/>
        <v>0.78594498531691692</v>
      </c>
      <c r="L23" s="8"/>
      <c r="P23" s="1">
        <v>40063</v>
      </c>
    </row>
    <row r="24" spans="1:16" x14ac:dyDescent="0.25">
      <c r="A24" s="1">
        <v>40634</v>
      </c>
      <c r="B24">
        <v>2011</v>
      </c>
      <c r="C24">
        <v>4</v>
      </c>
      <c r="D24" s="10" t="str">
        <f t="shared" si="10"/>
        <v>4-2011</v>
      </c>
      <c r="E24">
        <f t="shared" si="8"/>
        <v>1</v>
      </c>
      <c r="F24">
        <v>21</v>
      </c>
      <c r="G24" s="3">
        <f t="shared" si="9"/>
        <v>1</v>
      </c>
      <c r="H24">
        <f>VLOOKUP(A24,'AEP GEN HUB'!$A$1:$AJ$367,MATCH('Ratio Calculations'!F24,'AEP GEN HUB'!$A$1:$AJ$1,0),0)</f>
        <v>40.450000000000003</v>
      </c>
      <c r="I24" s="7">
        <f t="shared" si="3"/>
        <v>0.97471188102325501</v>
      </c>
      <c r="J24" s="7" t="str">
        <f t="shared" si="4"/>
        <v/>
      </c>
      <c r="K24" s="8">
        <f t="shared" si="11"/>
        <v>0.97471188102325501</v>
      </c>
      <c r="L24" s="8"/>
      <c r="P24" s="1">
        <v>40143</v>
      </c>
    </row>
    <row r="25" spans="1:16" x14ac:dyDescent="0.25">
      <c r="A25" s="1">
        <v>40634</v>
      </c>
      <c r="B25">
        <v>2011</v>
      </c>
      <c r="C25">
        <v>4</v>
      </c>
      <c r="D25" s="10" t="str">
        <f t="shared" si="10"/>
        <v>4-2011</v>
      </c>
      <c r="E25">
        <f t="shared" si="8"/>
        <v>1</v>
      </c>
      <c r="F25">
        <v>22</v>
      </c>
      <c r="G25" s="3">
        <f t="shared" si="9"/>
        <v>1</v>
      </c>
      <c r="H25">
        <f>VLOOKUP(A25,'AEP GEN HUB'!$A$1:$AJ$367,MATCH('Ratio Calculations'!F25,'AEP GEN HUB'!$A$1:$AJ$1,0),0)</f>
        <v>33.805813999999998</v>
      </c>
      <c r="I25" s="7">
        <f t="shared" si="3"/>
        <v>0.81460886411526046</v>
      </c>
      <c r="J25" s="7" t="str">
        <f t="shared" si="4"/>
        <v/>
      </c>
      <c r="K25" s="8">
        <f t="shared" si="11"/>
        <v>0.81460886411526046</v>
      </c>
      <c r="L25" s="8"/>
      <c r="P25" s="1">
        <v>40172</v>
      </c>
    </row>
    <row r="26" spans="1:16" x14ac:dyDescent="0.25">
      <c r="A26" s="1">
        <v>40634</v>
      </c>
      <c r="B26">
        <v>2011</v>
      </c>
      <c r="C26">
        <v>4</v>
      </c>
      <c r="D26" s="10" t="str">
        <f t="shared" si="10"/>
        <v>4-2011</v>
      </c>
      <c r="E26">
        <f t="shared" si="8"/>
        <v>1</v>
      </c>
      <c r="F26">
        <v>23</v>
      </c>
      <c r="G26" s="3">
        <f t="shared" si="9"/>
        <v>1</v>
      </c>
      <c r="H26">
        <f>VLOOKUP(A26,'AEP GEN HUB'!$A$1:$AJ$367,MATCH('Ratio Calculations'!F26,'AEP GEN HUB'!$A$1:$AJ$1,0),0)</f>
        <v>30.95186</v>
      </c>
      <c r="I26" s="7">
        <f t="shared" si="3"/>
        <v>0.74583796493865129</v>
      </c>
      <c r="J26" s="7" t="str">
        <f t="shared" si="4"/>
        <v/>
      </c>
      <c r="K26" s="8">
        <f t="shared" si="11"/>
        <v>0.74583796493865129</v>
      </c>
      <c r="L26" s="8"/>
      <c r="P26" s="1">
        <v>39998</v>
      </c>
    </row>
    <row r="27" spans="1:16" x14ac:dyDescent="0.25">
      <c r="A27" s="1">
        <v>40634</v>
      </c>
      <c r="B27">
        <v>2011</v>
      </c>
      <c r="C27">
        <v>4</v>
      </c>
      <c r="D27" s="10" t="str">
        <f t="shared" si="10"/>
        <v>4-2011</v>
      </c>
      <c r="E27">
        <f t="shared" si="8"/>
        <v>1</v>
      </c>
      <c r="F27">
        <v>24</v>
      </c>
      <c r="G27" s="3">
        <f t="shared" si="9"/>
        <v>0</v>
      </c>
      <c r="H27">
        <f>VLOOKUP(A27,'AEP GEN HUB'!$A$1:$AJ$367,MATCH('Ratio Calculations'!F27,'AEP GEN HUB'!$A$1:$AJ$1,0),0)</f>
        <v>28.314651000000001</v>
      </c>
      <c r="I27" s="7" t="str">
        <f t="shared" si="3"/>
        <v/>
      </c>
      <c r="J27" s="7">
        <f t="shared" si="4"/>
        <v>0.89252444443727552</v>
      </c>
      <c r="K27" s="8">
        <f t="shared" si="11"/>
        <v>0.89252444443727552</v>
      </c>
      <c r="L27" s="8"/>
      <c r="P27" s="1">
        <v>39814</v>
      </c>
    </row>
    <row r="28" spans="1:16" x14ac:dyDescent="0.25">
      <c r="A28" s="1">
        <v>40635</v>
      </c>
      <c r="B28">
        <v>2011</v>
      </c>
      <c r="C28">
        <v>4</v>
      </c>
      <c r="D28" s="10" t="str">
        <f t="shared" si="10"/>
        <v>4-2011</v>
      </c>
      <c r="E28">
        <f t="shared" si="8"/>
        <v>2</v>
      </c>
      <c r="F28">
        <v>1</v>
      </c>
      <c r="G28" s="3">
        <f t="shared" si="9"/>
        <v>0</v>
      </c>
      <c r="H28">
        <f>VLOOKUP(A28,'AEP GEN HUB'!$A$1:$AJ$367,MATCH('Ratio Calculations'!F28,'AEP GEN HUB'!$A$1:$AJ$1,0),0)</f>
        <v>27.97186</v>
      </c>
      <c r="I28" s="7" t="str">
        <f t="shared" si="3"/>
        <v/>
      </c>
      <c r="J28" s="7">
        <f t="shared" si="4"/>
        <v>0.88171910741111548</v>
      </c>
      <c r="K28" s="8">
        <f t="shared" si="11"/>
        <v>0.88171910741111548</v>
      </c>
      <c r="L28" s="8"/>
    </row>
    <row r="29" spans="1:16" x14ac:dyDescent="0.25">
      <c r="A29" s="1">
        <v>40635</v>
      </c>
      <c r="B29">
        <v>2011</v>
      </c>
      <c r="C29">
        <v>4</v>
      </c>
      <c r="D29" s="10" t="str">
        <f t="shared" si="10"/>
        <v>4-2011</v>
      </c>
      <c r="E29">
        <f t="shared" si="8"/>
        <v>2</v>
      </c>
      <c r="F29">
        <v>2</v>
      </c>
      <c r="G29" s="3">
        <f t="shared" si="9"/>
        <v>0</v>
      </c>
      <c r="H29">
        <f>VLOOKUP(A29,'AEP GEN HUB'!$A$1:$AJ$367,MATCH('Ratio Calculations'!F29,'AEP GEN HUB'!$A$1:$AJ$1,0),0)</f>
        <v>29.367674000000001</v>
      </c>
      <c r="I29" s="7" t="str">
        <f t="shared" si="3"/>
        <v/>
      </c>
      <c r="J29" s="7">
        <f t="shared" si="4"/>
        <v>0.92571746412360945</v>
      </c>
      <c r="K29" s="8">
        <f t="shared" si="11"/>
        <v>0.92571746412360945</v>
      </c>
      <c r="L29" s="8"/>
    </row>
    <row r="30" spans="1:16" x14ac:dyDescent="0.25">
      <c r="A30" s="1">
        <v>40635</v>
      </c>
      <c r="B30">
        <v>2011</v>
      </c>
      <c r="C30">
        <v>4</v>
      </c>
      <c r="D30" s="10" t="str">
        <f t="shared" si="10"/>
        <v>4-2011</v>
      </c>
      <c r="E30">
        <f t="shared" si="8"/>
        <v>2</v>
      </c>
      <c r="F30">
        <v>3</v>
      </c>
      <c r="G30" s="3">
        <f t="shared" si="9"/>
        <v>0</v>
      </c>
      <c r="H30">
        <f>VLOOKUP(A30,'AEP GEN HUB'!$A$1:$AJ$367,MATCH('Ratio Calculations'!F30,'AEP GEN HUB'!$A$1:$AJ$1,0),0)</f>
        <v>30.345348999999999</v>
      </c>
      <c r="I30" s="7" t="str">
        <f t="shared" si="3"/>
        <v/>
      </c>
      <c r="J30" s="7">
        <f t="shared" si="4"/>
        <v>0.95653539072334781</v>
      </c>
      <c r="K30" s="8">
        <f t="shared" si="11"/>
        <v>0.95653539072334781</v>
      </c>
      <c r="L30" s="8"/>
    </row>
    <row r="31" spans="1:16" x14ac:dyDescent="0.25">
      <c r="A31" s="1">
        <v>40635</v>
      </c>
      <c r="B31">
        <v>2011</v>
      </c>
      <c r="C31">
        <v>4</v>
      </c>
      <c r="D31" s="10" t="str">
        <f t="shared" si="10"/>
        <v>4-2011</v>
      </c>
      <c r="E31">
        <f t="shared" si="8"/>
        <v>2</v>
      </c>
      <c r="F31">
        <v>4</v>
      </c>
      <c r="G31" s="3">
        <f t="shared" si="9"/>
        <v>0</v>
      </c>
      <c r="H31">
        <f>VLOOKUP(A31,'AEP GEN HUB'!$A$1:$AJ$367,MATCH('Ratio Calculations'!F31,'AEP GEN HUB'!$A$1:$AJ$1,0),0)</f>
        <v>30.255116000000001</v>
      </c>
      <c r="I31" s="7" t="str">
        <f t="shared" si="3"/>
        <v/>
      </c>
      <c r="J31" s="7">
        <f t="shared" si="4"/>
        <v>0.95369109791553941</v>
      </c>
      <c r="K31" s="8">
        <f t="shared" si="11"/>
        <v>0.95369109791553941</v>
      </c>
      <c r="L31" s="8"/>
    </row>
    <row r="32" spans="1:16" x14ac:dyDescent="0.25">
      <c r="A32" s="1">
        <v>40635</v>
      </c>
      <c r="B32">
        <v>2011</v>
      </c>
      <c r="C32">
        <v>4</v>
      </c>
      <c r="D32" s="10" t="str">
        <f t="shared" si="10"/>
        <v>4-2011</v>
      </c>
      <c r="E32">
        <f t="shared" si="8"/>
        <v>2</v>
      </c>
      <c r="F32">
        <v>5</v>
      </c>
      <c r="G32" s="3">
        <f t="shared" si="9"/>
        <v>0</v>
      </c>
      <c r="H32">
        <f>VLOOKUP(A32,'AEP GEN HUB'!$A$1:$AJ$367,MATCH('Ratio Calculations'!F32,'AEP GEN HUB'!$A$1:$AJ$1,0),0)</f>
        <v>30.198139999999999</v>
      </c>
      <c r="I32" s="7" t="str">
        <f t="shared" si="3"/>
        <v/>
      </c>
      <c r="J32" s="7">
        <f t="shared" si="4"/>
        <v>0.95189512053456227</v>
      </c>
      <c r="K32" s="8">
        <f t="shared" si="11"/>
        <v>0.95189512053456227</v>
      </c>
      <c r="L32" s="8"/>
    </row>
    <row r="33" spans="1:16" x14ac:dyDescent="0.25">
      <c r="A33" s="1">
        <v>40635</v>
      </c>
      <c r="B33">
        <v>2011</v>
      </c>
      <c r="C33">
        <v>4</v>
      </c>
      <c r="D33" s="10" t="str">
        <f t="shared" si="10"/>
        <v>4-2011</v>
      </c>
      <c r="E33">
        <f t="shared" si="8"/>
        <v>2</v>
      </c>
      <c r="F33">
        <v>6</v>
      </c>
      <c r="G33" s="3">
        <f t="shared" si="9"/>
        <v>0</v>
      </c>
      <c r="H33">
        <f>VLOOKUP(A33,'AEP GEN HUB'!$A$1:$AJ$367,MATCH('Ratio Calculations'!F33,'AEP GEN HUB'!$A$1:$AJ$1,0),0)</f>
        <v>30.179069999999999</v>
      </c>
      <c r="I33" s="7" t="str">
        <f t="shared" si="3"/>
        <v/>
      </c>
      <c r="J33" s="7">
        <f t="shared" si="4"/>
        <v>0.95129400271907461</v>
      </c>
      <c r="K33" s="8">
        <f t="shared" si="11"/>
        <v>0.95129400271907461</v>
      </c>
      <c r="L33" s="8"/>
    </row>
    <row r="34" spans="1:16" x14ac:dyDescent="0.25">
      <c r="A34" s="1">
        <v>40635</v>
      </c>
      <c r="B34">
        <v>2011</v>
      </c>
      <c r="C34">
        <v>4</v>
      </c>
      <c r="D34" s="10" t="str">
        <f t="shared" si="10"/>
        <v>4-2011</v>
      </c>
      <c r="E34">
        <f t="shared" si="8"/>
        <v>2</v>
      </c>
      <c r="F34">
        <v>7</v>
      </c>
      <c r="G34" s="3">
        <f t="shared" si="9"/>
        <v>0</v>
      </c>
      <c r="H34">
        <f>VLOOKUP(A34,'AEP GEN HUB'!$A$1:$AJ$367,MATCH('Ratio Calculations'!F34,'AEP GEN HUB'!$A$1:$AJ$1,0),0)</f>
        <v>32.040930000000003</v>
      </c>
      <c r="I34" s="7" t="str">
        <f t="shared" si="3"/>
        <v/>
      </c>
      <c r="J34" s="7">
        <f t="shared" si="4"/>
        <v>1.0099828971052349</v>
      </c>
      <c r="K34" s="8">
        <f t="shared" si="11"/>
        <v>1.0099828971052349</v>
      </c>
      <c r="L34" s="8"/>
    </row>
    <row r="35" spans="1:16" x14ac:dyDescent="0.25">
      <c r="A35" s="1">
        <v>40635</v>
      </c>
      <c r="B35">
        <v>2011</v>
      </c>
      <c r="C35">
        <v>4</v>
      </c>
      <c r="D35" s="10" t="str">
        <f t="shared" si="10"/>
        <v>4-2011</v>
      </c>
      <c r="E35">
        <f t="shared" si="8"/>
        <v>2</v>
      </c>
      <c r="F35">
        <v>8</v>
      </c>
      <c r="G35" s="3">
        <f t="shared" si="9"/>
        <v>0</v>
      </c>
      <c r="H35">
        <f>VLOOKUP(A35,'AEP GEN HUB'!$A$1:$AJ$367,MATCH('Ratio Calculations'!F35,'AEP GEN HUB'!$A$1:$AJ$1,0),0)</f>
        <v>36.032325999999998</v>
      </c>
      <c r="I35" s="7" t="str">
        <f t="shared" si="3"/>
        <v/>
      </c>
      <c r="J35" s="7">
        <f t="shared" si="4"/>
        <v>1.1357982743609587</v>
      </c>
      <c r="K35" s="8">
        <f t="shared" si="11"/>
        <v>1.1357982743609587</v>
      </c>
      <c r="L35" s="8"/>
    </row>
    <row r="36" spans="1:16" x14ac:dyDescent="0.25">
      <c r="A36" s="1">
        <v>40635</v>
      </c>
      <c r="B36">
        <v>2011</v>
      </c>
      <c r="C36">
        <v>4</v>
      </c>
      <c r="D36" s="10" t="str">
        <f t="shared" si="10"/>
        <v>4-2011</v>
      </c>
      <c r="E36">
        <f t="shared" si="8"/>
        <v>2</v>
      </c>
      <c r="F36">
        <v>9</v>
      </c>
      <c r="G36" s="3">
        <f t="shared" si="9"/>
        <v>0</v>
      </c>
      <c r="H36">
        <f>VLOOKUP(A36,'AEP GEN HUB'!$A$1:$AJ$367,MATCH('Ratio Calculations'!F36,'AEP GEN HUB'!$A$1:$AJ$1,0),0)</f>
        <v>40.929535000000001</v>
      </c>
      <c r="I36" s="7" t="str">
        <f t="shared" si="3"/>
        <v/>
      </c>
      <c r="J36" s="7">
        <f t="shared" si="4"/>
        <v>1.2901663695925838</v>
      </c>
      <c r="K36" s="8">
        <f t="shared" si="11"/>
        <v>1.2901663695925838</v>
      </c>
      <c r="L36" s="8"/>
    </row>
    <row r="37" spans="1:16" x14ac:dyDescent="0.25">
      <c r="A37" s="1">
        <v>40635</v>
      </c>
      <c r="B37">
        <v>2011</v>
      </c>
      <c r="C37">
        <v>4</v>
      </c>
      <c r="D37" s="10" t="str">
        <f t="shared" si="10"/>
        <v>4-2011</v>
      </c>
      <c r="E37">
        <f t="shared" si="8"/>
        <v>2</v>
      </c>
      <c r="F37">
        <v>10</v>
      </c>
      <c r="G37" s="3">
        <f t="shared" si="9"/>
        <v>0</v>
      </c>
      <c r="H37">
        <f>VLOOKUP(A37,'AEP GEN HUB'!$A$1:$AJ$367,MATCH('Ratio Calculations'!F37,'AEP GEN HUB'!$A$1:$AJ$1,0),0)</f>
        <v>41.733255999999997</v>
      </c>
      <c r="I37" s="7" t="str">
        <f t="shared" si="3"/>
        <v/>
      </c>
      <c r="J37" s="7">
        <f t="shared" si="4"/>
        <v>1.315500979544427</v>
      </c>
      <c r="K37" s="8">
        <f t="shared" si="11"/>
        <v>1.315500979544427</v>
      </c>
      <c r="L37" s="8"/>
    </row>
    <row r="38" spans="1:16" x14ac:dyDescent="0.25">
      <c r="A38" s="1">
        <v>40635</v>
      </c>
      <c r="B38">
        <v>2011</v>
      </c>
      <c r="C38">
        <v>4</v>
      </c>
      <c r="D38" s="10" t="str">
        <f t="shared" si="10"/>
        <v>4-2011</v>
      </c>
      <c r="E38">
        <f t="shared" si="8"/>
        <v>2</v>
      </c>
      <c r="F38">
        <v>11</v>
      </c>
      <c r="G38" s="3">
        <f t="shared" si="9"/>
        <v>0</v>
      </c>
      <c r="H38">
        <f>VLOOKUP(A38,'AEP GEN HUB'!$A$1:$AJ$367,MATCH('Ratio Calculations'!F38,'AEP GEN HUB'!$A$1:$AJ$1,0),0)</f>
        <v>41.135814000000003</v>
      </c>
      <c r="I38" s="7" t="str">
        <f t="shared" si="3"/>
        <v/>
      </c>
      <c r="J38" s="7">
        <f t="shared" si="4"/>
        <v>1.2966686234919549</v>
      </c>
      <c r="K38" s="8">
        <f t="shared" si="11"/>
        <v>1.2966686234919549</v>
      </c>
      <c r="L38" s="8"/>
    </row>
    <row r="39" spans="1:16" x14ac:dyDescent="0.25">
      <c r="A39" s="1">
        <v>40635</v>
      </c>
      <c r="B39">
        <v>2011</v>
      </c>
      <c r="C39">
        <v>4</v>
      </c>
      <c r="D39" s="10" t="str">
        <f t="shared" si="10"/>
        <v>4-2011</v>
      </c>
      <c r="E39">
        <f t="shared" si="8"/>
        <v>2</v>
      </c>
      <c r="F39">
        <v>12</v>
      </c>
      <c r="G39" s="3">
        <f t="shared" si="9"/>
        <v>0</v>
      </c>
      <c r="H39">
        <f>VLOOKUP(A39,'AEP GEN HUB'!$A$1:$AJ$367,MATCH('Ratio Calculations'!F39,'AEP GEN HUB'!$A$1:$AJ$1,0),0)</f>
        <v>38.337209000000001</v>
      </c>
      <c r="I39" s="7" t="str">
        <f t="shared" si="3"/>
        <v/>
      </c>
      <c r="J39" s="7">
        <f t="shared" si="4"/>
        <v>1.2084519835332146</v>
      </c>
      <c r="K39" s="8">
        <f t="shared" si="11"/>
        <v>1.2084519835332146</v>
      </c>
      <c r="L39" s="8"/>
    </row>
    <row r="40" spans="1:16" x14ac:dyDescent="0.25">
      <c r="A40" s="1">
        <v>40635</v>
      </c>
      <c r="B40">
        <v>2011</v>
      </c>
      <c r="C40">
        <v>4</v>
      </c>
      <c r="D40" s="10" t="str">
        <f t="shared" si="10"/>
        <v>4-2011</v>
      </c>
      <c r="E40">
        <f t="shared" si="8"/>
        <v>2</v>
      </c>
      <c r="F40">
        <v>13</v>
      </c>
      <c r="G40" s="3">
        <f t="shared" si="9"/>
        <v>0</v>
      </c>
      <c r="H40">
        <f>VLOOKUP(A40,'AEP GEN HUB'!$A$1:$AJ$367,MATCH('Ratio Calculations'!F40,'AEP GEN HUB'!$A$1:$AJ$1,0),0)</f>
        <v>33.619301999999998</v>
      </c>
      <c r="I40" s="7" t="str">
        <f t="shared" si="3"/>
        <v/>
      </c>
      <c r="J40" s="7">
        <f t="shared" si="4"/>
        <v>1.0597357827196592</v>
      </c>
      <c r="K40" s="8">
        <f t="shared" si="11"/>
        <v>1.0597357827196592</v>
      </c>
      <c r="L40" s="8"/>
      <c r="P40" s="7"/>
    </row>
    <row r="41" spans="1:16" x14ac:dyDescent="0.25">
      <c r="A41" s="1">
        <v>40635</v>
      </c>
      <c r="B41">
        <v>2011</v>
      </c>
      <c r="C41">
        <v>4</v>
      </c>
      <c r="D41" s="10" t="str">
        <f t="shared" si="10"/>
        <v>4-2011</v>
      </c>
      <c r="E41">
        <f t="shared" si="8"/>
        <v>2</v>
      </c>
      <c r="F41">
        <v>14</v>
      </c>
      <c r="G41" s="3">
        <f t="shared" si="9"/>
        <v>0</v>
      </c>
      <c r="H41">
        <f>VLOOKUP(A41,'AEP GEN HUB'!$A$1:$AJ$367,MATCH('Ratio Calculations'!F41,'AEP GEN HUB'!$A$1:$AJ$1,0),0)</f>
        <v>31.616512</v>
      </c>
      <c r="I41" s="7" t="str">
        <f t="shared" si="3"/>
        <v/>
      </c>
      <c r="J41" s="7">
        <f t="shared" si="4"/>
        <v>0.99660454256859654</v>
      </c>
      <c r="K41" s="8">
        <f t="shared" si="11"/>
        <v>0.99660454256859654</v>
      </c>
      <c r="L41" s="8"/>
    </row>
    <row r="42" spans="1:16" x14ac:dyDescent="0.25">
      <c r="A42" s="1">
        <v>40635</v>
      </c>
      <c r="B42">
        <v>2011</v>
      </c>
      <c r="C42">
        <v>4</v>
      </c>
      <c r="D42" s="10" t="str">
        <f t="shared" si="10"/>
        <v>4-2011</v>
      </c>
      <c r="E42">
        <f t="shared" si="8"/>
        <v>2</v>
      </c>
      <c r="F42">
        <v>15</v>
      </c>
      <c r="G42" s="3">
        <f t="shared" si="9"/>
        <v>0</v>
      </c>
      <c r="H42">
        <f>VLOOKUP(A42,'AEP GEN HUB'!$A$1:$AJ$367,MATCH('Ratio Calculations'!F42,'AEP GEN HUB'!$A$1:$AJ$1,0),0)</f>
        <v>30.318372</v>
      </c>
      <c r="I42" s="7" t="str">
        <f t="shared" si="3"/>
        <v/>
      </c>
      <c r="J42" s="7">
        <f t="shared" si="4"/>
        <v>0.95568503124204673</v>
      </c>
      <c r="K42" s="8">
        <f t="shared" si="11"/>
        <v>0.95568503124204673</v>
      </c>
      <c r="L42" s="8"/>
    </row>
    <row r="43" spans="1:16" x14ac:dyDescent="0.25">
      <c r="A43" s="1">
        <v>40635</v>
      </c>
      <c r="B43">
        <v>2011</v>
      </c>
      <c r="C43">
        <v>4</v>
      </c>
      <c r="D43" s="10" t="str">
        <f t="shared" si="10"/>
        <v>4-2011</v>
      </c>
      <c r="E43">
        <f t="shared" si="8"/>
        <v>2</v>
      </c>
      <c r="F43">
        <v>16</v>
      </c>
      <c r="G43" s="3">
        <f t="shared" si="9"/>
        <v>0</v>
      </c>
      <c r="H43">
        <f>VLOOKUP(A43,'AEP GEN HUB'!$A$1:$AJ$367,MATCH('Ratio Calculations'!F43,'AEP GEN HUB'!$A$1:$AJ$1,0),0)</f>
        <v>30.171395</v>
      </c>
      <c r="I43" s="7" t="str">
        <f t="shared" si="3"/>
        <v/>
      </c>
      <c r="J43" s="7">
        <f t="shared" si="4"/>
        <v>0.95105207407545278</v>
      </c>
      <c r="K43" s="8">
        <f t="shared" si="11"/>
        <v>0.95105207407545278</v>
      </c>
      <c r="L43" s="8"/>
    </row>
    <row r="44" spans="1:16" x14ac:dyDescent="0.25">
      <c r="A44" s="1">
        <v>40635</v>
      </c>
      <c r="B44">
        <v>2011</v>
      </c>
      <c r="C44">
        <v>4</v>
      </c>
      <c r="D44" s="10" t="str">
        <f t="shared" si="10"/>
        <v>4-2011</v>
      </c>
      <c r="E44">
        <f t="shared" si="8"/>
        <v>2</v>
      </c>
      <c r="F44">
        <v>17</v>
      </c>
      <c r="G44" s="3">
        <f t="shared" si="9"/>
        <v>0</v>
      </c>
      <c r="H44">
        <f>VLOOKUP(A44,'AEP GEN HUB'!$A$1:$AJ$367,MATCH('Ratio Calculations'!F44,'AEP GEN HUB'!$A$1:$AJ$1,0),0)</f>
        <v>29.979766999999999</v>
      </c>
      <c r="I44" s="7" t="str">
        <f t="shared" si="3"/>
        <v/>
      </c>
      <c r="J44" s="7">
        <f t="shared" si="4"/>
        <v>0.94501164383180869</v>
      </c>
      <c r="K44" s="8">
        <f t="shared" si="11"/>
        <v>0.94501164383180869</v>
      </c>
      <c r="L44" s="8"/>
    </row>
    <row r="45" spans="1:16" x14ac:dyDescent="0.25">
      <c r="A45" s="1">
        <v>40635</v>
      </c>
      <c r="B45">
        <v>2011</v>
      </c>
      <c r="C45">
        <v>4</v>
      </c>
      <c r="D45" s="10" t="str">
        <f t="shared" si="10"/>
        <v>4-2011</v>
      </c>
      <c r="E45">
        <f t="shared" si="8"/>
        <v>2</v>
      </c>
      <c r="F45">
        <v>18</v>
      </c>
      <c r="G45" s="3">
        <f t="shared" si="9"/>
        <v>0</v>
      </c>
      <c r="H45">
        <f>VLOOKUP(A45,'AEP GEN HUB'!$A$1:$AJ$367,MATCH('Ratio Calculations'!F45,'AEP GEN HUB'!$A$1:$AJ$1,0),0)</f>
        <v>30.299302000000001</v>
      </c>
      <c r="I45" s="7" t="str">
        <f t="shared" si="3"/>
        <v/>
      </c>
      <c r="J45" s="7">
        <f t="shared" si="4"/>
        <v>0.95508391342655896</v>
      </c>
      <c r="K45" s="8">
        <f t="shared" si="11"/>
        <v>0.95508391342655896</v>
      </c>
      <c r="L45" s="8"/>
    </row>
    <row r="46" spans="1:16" x14ac:dyDescent="0.25">
      <c r="A46" s="1">
        <v>40635</v>
      </c>
      <c r="B46">
        <v>2011</v>
      </c>
      <c r="C46">
        <v>4</v>
      </c>
      <c r="D46" s="10" t="str">
        <f t="shared" si="10"/>
        <v>4-2011</v>
      </c>
      <c r="E46">
        <f t="shared" si="8"/>
        <v>2</v>
      </c>
      <c r="F46">
        <v>19</v>
      </c>
      <c r="G46" s="3">
        <f t="shared" si="9"/>
        <v>0</v>
      </c>
      <c r="H46">
        <f>VLOOKUP(A46,'AEP GEN HUB'!$A$1:$AJ$367,MATCH('Ratio Calculations'!F46,'AEP GEN HUB'!$A$1:$AJ$1,0),0)</f>
        <v>30.763487999999999</v>
      </c>
      <c r="I46" s="7" t="str">
        <f t="shared" si="3"/>
        <v/>
      </c>
      <c r="J46" s="7">
        <f t="shared" si="4"/>
        <v>0.96971582083610319</v>
      </c>
      <c r="K46" s="8">
        <f t="shared" si="11"/>
        <v>0.96971582083610319</v>
      </c>
      <c r="L46" s="8"/>
    </row>
    <row r="47" spans="1:16" x14ac:dyDescent="0.25">
      <c r="A47" s="1">
        <v>40635</v>
      </c>
      <c r="B47">
        <v>2011</v>
      </c>
      <c r="C47">
        <v>4</v>
      </c>
      <c r="D47" s="10" t="str">
        <f t="shared" si="10"/>
        <v>4-2011</v>
      </c>
      <c r="E47">
        <f t="shared" si="8"/>
        <v>2</v>
      </c>
      <c r="F47">
        <v>20</v>
      </c>
      <c r="G47" s="3">
        <f t="shared" si="9"/>
        <v>0</v>
      </c>
      <c r="H47">
        <f>VLOOKUP(A47,'AEP GEN HUB'!$A$1:$AJ$367,MATCH('Ratio Calculations'!F47,'AEP GEN HUB'!$A$1:$AJ$1,0),0)</f>
        <v>35.200698000000003</v>
      </c>
      <c r="I47" s="7" t="str">
        <f t="shared" si="3"/>
        <v/>
      </c>
      <c r="J47" s="7">
        <f t="shared" si="4"/>
        <v>1.1095839897957533</v>
      </c>
      <c r="K47" s="8">
        <f t="shared" si="11"/>
        <v>1.1095839897957533</v>
      </c>
      <c r="L47" s="8"/>
    </row>
    <row r="48" spans="1:16" x14ac:dyDescent="0.25">
      <c r="A48" s="1">
        <v>40635</v>
      </c>
      <c r="B48">
        <v>2011</v>
      </c>
      <c r="C48">
        <v>4</v>
      </c>
      <c r="D48" s="10" t="str">
        <f t="shared" si="10"/>
        <v>4-2011</v>
      </c>
      <c r="E48">
        <f t="shared" si="8"/>
        <v>2</v>
      </c>
      <c r="F48">
        <v>21</v>
      </c>
      <c r="G48" s="3">
        <f t="shared" si="9"/>
        <v>0</v>
      </c>
      <c r="H48">
        <f>VLOOKUP(A48,'AEP GEN HUB'!$A$1:$AJ$367,MATCH('Ratio Calculations'!F48,'AEP GEN HUB'!$A$1:$AJ$1,0),0)</f>
        <v>44.47907</v>
      </c>
      <c r="I48" s="7" t="str">
        <f t="shared" si="3"/>
        <v/>
      </c>
      <c r="J48" s="7">
        <f t="shared" si="4"/>
        <v>1.4020535602164648</v>
      </c>
      <c r="K48" s="8">
        <f t="shared" si="11"/>
        <v>1.4020535602164648</v>
      </c>
      <c r="L48" s="8"/>
    </row>
    <row r="49" spans="1:12" x14ac:dyDescent="0.25">
      <c r="A49" s="1">
        <v>40635</v>
      </c>
      <c r="B49">
        <v>2011</v>
      </c>
      <c r="C49">
        <v>4</v>
      </c>
      <c r="D49" s="10" t="str">
        <f t="shared" si="10"/>
        <v>4-2011</v>
      </c>
      <c r="E49">
        <f t="shared" si="8"/>
        <v>2</v>
      </c>
      <c r="F49">
        <v>22</v>
      </c>
      <c r="G49" s="3">
        <f t="shared" si="9"/>
        <v>0</v>
      </c>
      <c r="H49">
        <f>VLOOKUP(A49,'AEP GEN HUB'!$A$1:$AJ$367,MATCH('Ratio Calculations'!F49,'AEP GEN HUB'!$A$1:$AJ$1,0),0)</f>
        <v>41.176046999999997</v>
      </c>
      <c r="I49" s="7" t="str">
        <f t="shared" si="3"/>
        <v/>
      </c>
      <c r="J49" s="7">
        <f t="shared" si="4"/>
        <v>1.2979368339308912</v>
      </c>
      <c r="K49" s="8">
        <f t="shared" si="11"/>
        <v>1.2979368339308912</v>
      </c>
      <c r="L49" s="8"/>
    </row>
    <row r="50" spans="1:12" x14ac:dyDescent="0.25">
      <c r="A50" s="1">
        <v>40635</v>
      </c>
      <c r="B50">
        <v>2011</v>
      </c>
      <c r="C50">
        <v>4</v>
      </c>
      <c r="D50" s="10" t="str">
        <f t="shared" si="10"/>
        <v>4-2011</v>
      </c>
      <c r="E50">
        <f t="shared" si="8"/>
        <v>2</v>
      </c>
      <c r="F50">
        <v>23</v>
      </c>
      <c r="G50" s="3">
        <f t="shared" si="9"/>
        <v>0</v>
      </c>
      <c r="H50">
        <f>VLOOKUP(A50,'AEP GEN HUB'!$A$1:$AJ$367,MATCH('Ratio Calculations'!F50,'AEP GEN HUB'!$A$1:$AJ$1,0),0)</f>
        <v>33.236046999999999</v>
      </c>
      <c r="I50" s="7" t="str">
        <f t="shared" si="3"/>
        <v/>
      </c>
      <c r="J50" s="7">
        <f t="shared" si="4"/>
        <v>1.0476549537540185</v>
      </c>
      <c r="K50" s="8">
        <f t="shared" si="11"/>
        <v>1.0476549537540185</v>
      </c>
      <c r="L50" s="8"/>
    </row>
    <row r="51" spans="1:12" x14ac:dyDescent="0.25">
      <c r="A51" s="1">
        <v>40635</v>
      </c>
      <c r="B51">
        <v>2011</v>
      </c>
      <c r="C51">
        <v>4</v>
      </c>
      <c r="D51" s="10" t="str">
        <f t="shared" si="10"/>
        <v>4-2011</v>
      </c>
      <c r="E51">
        <f t="shared" si="8"/>
        <v>2</v>
      </c>
      <c r="F51">
        <v>24</v>
      </c>
      <c r="G51" s="3">
        <f t="shared" si="9"/>
        <v>0</v>
      </c>
      <c r="H51">
        <f>VLOOKUP(A51,'AEP GEN HUB'!$A$1:$AJ$367,MATCH('Ratio Calculations'!F51,'AEP GEN HUB'!$A$1:$AJ$1,0),0)</f>
        <v>31.813721000000001</v>
      </c>
      <c r="I51" s="7" t="str">
        <f t="shared" si="3"/>
        <v/>
      </c>
      <c r="J51" s="7">
        <f t="shared" si="4"/>
        <v>1.0028208951262541</v>
      </c>
      <c r="K51" s="8">
        <f t="shared" si="11"/>
        <v>1.0028208951262541</v>
      </c>
      <c r="L51" s="8"/>
    </row>
    <row r="52" spans="1:12" x14ac:dyDescent="0.25">
      <c r="A52" s="1">
        <v>40636</v>
      </c>
      <c r="B52">
        <v>2011</v>
      </c>
      <c r="C52">
        <v>4</v>
      </c>
      <c r="D52" s="10" t="str">
        <f t="shared" si="10"/>
        <v>4-2011</v>
      </c>
      <c r="E52">
        <f t="shared" si="8"/>
        <v>3</v>
      </c>
      <c r="F52">
        <v>1</v>
      </c>
      <c r="G52" s="3">
        <f t="shared" si="9"/>
        <v>0</v>
      </c>
      <c r="H52">
        <f>VLOOKUP(A52,'AEP GEN HUB'!$A$1:$AJ$367,MATCH('Ratio Calculations'!F52,'AEP GEN HUB'!$A$1:$AJ$1,0),0)</f>
        <v>33.169302000000002</v>
      </c>
      <c r="I52" s="7" t="str">
        <f t="shared" si="3"/>
        <v/>
      </c>
      <c r="J52" s="7">
        <f t="shared" si="4"/>
        <v>1.0455510413998115</v>
      </c>
      <c r="K52" s="8">
        <f t="shared" si="11"/>
        <v>1.0455510413998115</v>
      </c>
      <c r="L52" s="8"/>
    </row>
    <row r="53" spans="1:12" x14ac:dyDescent="0.25">
      <c r="A53" s="1">
        <v>40636</v>
      </c>
      <c r="B53">
        <v>2011</v>
      </c>
      <c r="C53">
        <v>4</v>
      </c>
      <c r="D53" s="10" t="str">
        <f t="shared" si="10"/>
        <v>4-2011</v>
      </c>
      <c r="E53">
        <f t="shared" si="8"/>
        <v>3</v>
      </c>
      <c r="F53">
        <v>2</v>
      </c>
      <c r="G53" s="3">
        <f t="shared" si="9"/>
        <v>0</v>
      </c>
      <c r="H53">
        <f>VLOOKUP(A53,'AEP GEN HUB'!$A$1:$AJ$367,MATCH('Ratio Calculations'!F53,'AEP GEN HUB'!$A$1:$AJ$1,0),0)</f>
        <v>31.737673999999998</v>
      </c>
      <c r="I53" s="7" t="str">
        <f t="shared" si="3"/>
        <v/>
      </c>
      <c r="J53" s="7">
        <f t="shared" si="4"/>
        <v>1.0004237684081418</v>
      </c>
      <c r="K53" s="8">
        <f t="shared" si="11"/>
        <v>1.0004237684081418</v>
      </c>
      <c r="L53" s="8"/>
    </row>
    <row r="54" spans="1:12" x14ac:dyDescent="0.25">
      <c r="A54" s="1">
        <v>40636</v>
      </c>
      <c r="B54">
        <v>2011</v>
      </c>
      <c r="C54">
        <v>4</v>
      </c>
      <c r="D54" s="10" t="str">
        <f t="shared" si="10"/>
        <v>4-2011</v>
      </c>
      <c r="E54">
        <f t="shared" si="8"/>
        <v>3</v>
      </c>
      <c r="F54">
        <v>3</v>
      </c>
      <c r="G54" s="3">
        <f t="shared" si="9"/>
        <v>0</v>
      </c>
      <c r="H54">
        <f>VLOOKUP(A54,'AEP GEN HUB'!$A$1:$AJ$367,MATCH('Ratio Calculations'!F54,'AEP GEN HUB'!$A$1:$AJ$1,0),0)</f>
        <v>31.610465000000001</v>
      </c>
      <c r="I54" s="7" t="str">
        <f t="shared" si="3"/>
        <v/>
      </c>
      <c r="J54" s="7">
        <f t="shared" si="4"/>
        <v>0.99641393116690513</v>
      </c>
      <c r="K54" s="8">
        <f t="shared" si="11"/>
        <v>0.99641393116690513</v>
      </c>
      <c r="L54" s="8"/>
    </row>
    <row r="55" spans="1:12" x14ac:dyDescent="0.25">
      <c r="A55" s="1">
        <v>40636</v>
      </c>
      <c r="B55">
        <v>2011</v>
      </c>
      <c r="C55">
        <v>4</v>
      </c>
      <c r="D55" s="10" t="str">
        <f t="shared" si="10"/>
        <v>4-2011</v>
      </c>
      <c r="E55">
        <f t="shared" si="8"/>
        <v>3</v>
      </c>
      <c r="F55">
        <v>4</v>
      </c>
      <c r="G55" s="3">
        <f t="shared" si="9"/>
        <v>0</v>
      </c>
      <c r="H55">
        <f>VLOOKUP(A55,'AEP GEN HUB'!$A$1:$AJ$367,MATCH('Ratio Calculations'!F55,'AEP GEN HUB'!$A$1:$AJ$1,0),0)</f>
        <v>30.649301999999999</v>
      </c>
      <c r="I55" s="7" t="str">
        <f t="shared" si="3"/>
        <v/>
      </c>
      <c r="J55" s="7">
        <f t="shared" si="4"/>
        <v>0.96611649000866284</v>
      </c>
      <c r="K55" s="8">
        <f t="shared" si="11"/>
        <v>0.96611649000866284</v>
      </c>
      <c r="L55" s="8"/>
    </row>
    <row r="56" spans="1:12" x14ac:dyDescent="0.25">
      <c r="A56" s="1">
        <v>40636</v>
      </c>
      <c r="B56">
        <v>2011</v>
      </c>
      <c r="C56">
        <v>4</v>
      </c>
      <c r="D56" s="10" t="str">
        <f t="shared" si="10"/>
        <v>4-2011</v>
      </c>
      <c r="E56">
        <f t="shared" si="8"/>
        <v>3</v>
      </c>
      <c r="F56">
        <v>5</v>
      </c>
      <c r="G56" s="3">
        <f t="shared" si="9"/>
        <v>0</v>
      </c>
      <c r="H56">
        <f>VLOOKUP(A56,'AEP GEN HUB'!$A$1:$AJ$367,MATCH('Ratio Calculations'!F56,'AEP GEN HUB'!$A$1:$AJ$1,0),0)</f>
        <v>29.72186</v>
      </c>
      <c r="I56" s="7" t="str">
        <f t="shared" si="3"/>
        <v/>
      </c>
      <c r="J56" s="7">
        <f t="shared" si="4"/>
        <v>0.93688199032163533</v>
      </c>
      <c r="K56" s="8">
        <f t="shared" si="11"/>
        <v>0.93688199032163533</v>
      </c>
      <c r="L56" s="8"/>
    </row>
    <row r="57" spans="1:12" x14ac:dyDescent="0.25">
      <c r="A57" s="1">
        <v>40636</v>
      </c>
      <c r="B57">
        <v>2011</v>
      </c>
      <c r="C57">
        <v>4</v>
      </c>
      <c r="D57" s="10" t="str">
        <f t="shared" si="10"/>
        <v>4-2011</v>
      </c>
      <c r="E57">
        <f t="shared" si="8"/>
        <v>3</v>
      </c>
      <c r="F57">
        <v>6</v>
      </c>
      <c r="G57" s="3">
        <f t="shared" si="9"/>
        <v>0</v>
      </c>
      <c r="H57">
        <f>VLOOKUP(A57,'AEP GEN HUB'!$A$1:$AJ$367,MATCH('Ratio Calculations'!F57,'AEP GEN HUB'!$A$1:$AJ$1,0),0)</f>
        <v>30.633721000000001</v>
      </c>
      <c r="I57" s="7" t="str">
        <f t="shared" si="3"/>
        <v/>
      </c>
      <c r="J57" s="7">
        <f t="shared" si="4"/>
        <v>0.96562535122087501</v>
      </c>
      <c r="K57" s="8">
        <f t="shared" si="11"/>
        <v>0.96562535122087501</v>
      </c>
      <c r="L57" s="8"/>
    </row>
    <row r="58" spans="1:12" x14ac:dyDescent="0.25">
      <c r="A58" s="1">
        <v>40636</v>
      </c>
      <c r="B58">
        <v>2011</v>
      </c>
      <c r="C58">
        <v>4</v>
      </c>
      <c r="D58" s="10" t="str">
        <f t="shared" si="10"/>
        <v>4-2011</v>
      </c>
      <c r="E58">
        <f t="shared" si="8"/>
        <v>3</v>
      </c>
      <c r="F58">
        <v>7</v>
      </c>
      <c r="G58" s="3">
        <f t="shared" si="9"/>
        <v>0</v>
      </c>
      <c r="H58">
        <f>VLOOKUP(A58,'AEP GEN HUB'!$A$1:$AJ$367,MATCH('Ratio Calculations'!F58,'AEP GEN HUB'!$A$1:$AJ$1,0),0)</f>
        <v>33.309069999999998</v>
      </c>
      <c r="I58" s="7" t="str">
        <f t="shared" si="3"/>
        <v/>
      </c>
      <c r="J58" s="7">
        <f t="shared" si="4"/>
        <v>1.0499567590104613</v>
      </c>
      <c r="K58" s="8">
        <f t="shared" si="11"/>
        <v>1.0499567590104613</v>
      </c>
      <c r="L58" s="8"/>
    </row>
    <row r="59" spans="1:12" x14ac:dyDescent="0.25">
      <c r="A59" s="1">
        <v>40636</v>
      </c>
      <c r="B59">
        <v>2011</v>
      </c>
      <c r="C59">
        <v>4</v>
      </c>
      <c r="D59" s="10" t="str">
        <f t="shared" si="10"/>
        <v>4-2011</v>
      </c>
      <c r="E59">
        <f t="shared" si="8"/>
        <v>3</v>
      </c>
      <c r="F59">
        <v>8</v>
      </c>
      <c r="G59" s="3">
        <f t="shared" si="9"/>
        <v>0</v>
      </c>
      <c r="H59">
        <f>VLOOKUP(A59,'AEP GEN HUB'!$A$1:$AJ$367,MATCH('Ratio Calculations'!F59,'AEP GEN HUB'!$A$1:$AJ$1,0),0)</f>
        <v>34.142558000000001</v>
      </c>
      <c r="I59" s="7" t="str">
        <f t="shared" si="3"/>
        <v/>
      </c>
      <c r="J59" s="7">
        <f t="shared" si="4"/>
        <v>1.076229673839789</v>
      </c>
      <c r="K59" s="8">
        <f t="shared" si="11"/>
        <v>1.076229673839789</v>
      </c>
      <c r="L59" s="8"/>
    </row>
    <row r="60" spans="1:12" x14ac:dyDescent="0.25">
      <c r="A60" s="1">
        <v>40636</v>
      </c>
      <c r="B60">
        <v>2011</v>
      </c>
      <c r="C60">
        <v>4</v>
      </c>
      <c r="D60" s="10" t="str">
        <f t="shared" si="10"/>
        <v>4-2011</v>
      </c>
      <c r="E60">
        <f t="shared" si="8"/>
        <v>3</v>
      </c>
      <c r="F60">
        <v>9</v>
      </c>
      <c r="G60" s="3">
        <f t="shared" si="9"/>
        <v>0</v>
      </c>
      <c r="H60">
        <f>VLOOKUP(A60,'AEP GEN HUB'!$A$1:$AJ$367,MATCH('Ratio Calculations'!F60,'AEP GEN HUB'!$A$1:$AJ$1,0),0)</f>
        <v>38.009070000000001</v>
      </c>
      <c r="I60" s="7" t="str">
        <f t="shared" si="3"/>
        <v/>
      </c>
      <c r="J60" s="7">
        <f t="shared" si="4"/>
        <v>1.1981085016844288</v>
      </c>
      <c r="K60" s="8">
        <f t="shared" si="11"/>
        <v>1.1981085016844288</v>
      </c>
      <c r="L60" s="8"/>
    </row>
    <row r="61" spans="1:12" x14ac:dyDescent="0.25">
      <c r="A61" s="1">
        <v>40636</v>
      </c>
      <c r="B61">
        <v>2011</v>
      </c>
      <c r="C61">
        <v>4</v>
      </c>
      <c r="D61" s="10" t="str">
        <f t="shared" si="10"/>
        <v>4-2011</v>
      </c>
      <c r="E61">
        <f t="shared" si="8"/>
        <v>3</v>
      </c>
      <c r="F61">
        <v>10</v>
      </c>
      <c r="G61" s="3">
        <f t="shared" si="9"/>
        <v>0</v>
      </c>
      <c r="H61">
        <f>VLOOKUP(A61,'AEP GEN HUB'!$A$1:$AJ$367,MATCH('Ratio Calculations'!F61,'AEP GEN HUB'!$A$1:$AJ$1,0),0)</f>
        <v>42.620232999999999</v>
      </c>
      <c r="I61" s="7" t="str">
        <f t="shared" si="3"/>
        <v/>
      </c>
      <c r="J61" s="7">
        <f t="shared" si="4"/>
        <v>1.3434599557703266</v>
      </c>
      <c r="K61" s="8">
        <f t="shared" si="11"/>
        <v>1.3434599557703266</v>
      </c>
      <c r="L61" s="8"/>
    </row>
    <row r="62" spans="1:12" x14ac:dyDescent="0.25">
      <c r="A62" s="1">
        <v>40636</v>
      </c>
      <c r="B62">
        <v>2011</v>
      </c>
      <c r="C62">
        <v>4</v>
      </c>
      <c r="D62" s="10" t="str">
        <f t="shared" si="10"/>
        <v>4-2011</v>
      </c>
      <c r="E62">
        <f t="shared" si="8"/>
        <v>3</v>
      </c>
      <c r="F62">
        <v>11</v>
      </c>
      <c r="G62" s="3">
        <f t="shared" si="9"/>
        <v>0</v>
      </c>
      <c r="H62">
        <f>VLOOKUP(A62,'AEP GEN HUB'!$A$1:$AJ$367,MATCH('Ratio Calculations'!F62,'AEP GEN HUB'!$A$1:$AJ$1,0),0)</f>
        <v>38.769302000000003</v>
      </c>
      <c r="I62" s="7" t="str">
        <f t="shared" si="3"/>
        <v/>
      </c>
      <c r="J62" s="7">
        <f t="shared" si="4"/>
        <v>1.2220722667134749</v>
      </c>
      <c r="K62" s="8">
        <f t="shared" si="11"/>
        <v>1.2220722667134749</v>
      </c>
      <c r="L62" s="8"/>
    </row>
    <row r="63" spans="1:12" x14ac:dyDescent="0.25">
      <c r="A63" s="1">
        <v>40636</v>
      </c>
      <c r="B63">
        <v>2011</v>
      </c>
      <c r="C63">
        <v>4</v>
      </c>
      <c r="D63" s="10" t="str">
        <f t="shared" si="10"/>
        <v>4-2011</v>
      </c>
      <c r="E63">
        <f t="shared" si="8"/>
        <v>3</v>
      </c>
      <c r="F63">
        <v>12</v>
      </c>
      <c r="G63" s="3">
        <f t="shared" si="9"/>
        <v>0</v>
      </c>
      <c r="H63">
        <f>VLOOKUP(A63,'AEP GEN HUB'!$A$1:$AJ$367,MATCH('Ratio Calculations'!F63,'AEP GEN HUB'!$A$1:$AJ$1,0),0)</f>
        <v>35.773023000000002</v>
      </c>
      <c r="I63" s="7" t="str">
        <f t="shared" si="3"/>
        <v/>
      </c>
      <c r="J63" s="7">
        <f t="shared" si="4"/>
        <v>1.1276246166310466</v>
      </c>
      <c r="K63" s="8">
        <f t="shared" si="11"/>
        <v>1.1276246166310466</v>
      </c>
      <c r="L63" s="8"/>
    </row>
    <row r="64" spans="1:12" x14ac:dyDescent="0.25">
      <c r="A64" s="1">
        <v>40636</v>
      </c>
      <c r="B64">
        <v>2011</v>
      </c>
      <c r="C64">
        <v>4</v>
      </c>
      <c r="D64" s="10" t="str">
        <f t="shared" si="10"/>
        <v>4-2011</v>
      </c>
      <c r="E64">
        <f t="shared" si="8"/>
        <v>3</v>
      </c>
      <c r="F64">
        <v>13</v>
      </c>
      <c r="G64" s="3">
        <f t="shared" si="9"/>
        <v>0</v>
      </c>
      <c r="H64">
        <f>VLOOKUP(A64,'AEP GEN HUB'!$A$1:$AJ$367,MATCH('Ratio Calculations'!F64,'AEP GEN HUB'!$A$1:$AJ$1,0),0)</f>
        <v>33.381627999999999</v>
      </c>
      <c r="I64" s="7" t="str">
        <f t="shared" si="3"/>
        <v/>
      </c>
      <c r="J64" s="7">
        <f t="shared" si="4"/>
        <v>1.0522439067008738</v>
      </c>
      <c r="K64" s="8">
        <f t="shared" si="11"/>
        <v>1.0522439067008738</v>
      </c>
      <c r="L64" s="8"/>
    </row>
    <row r="65" spans="1:12" x14ac:dyDescent="0.25">
      <c r="A65" s="1">
        <v>40636</v>
      </c>
      <c r="B65">
        <v>2011</v>
      </c>
      <c r="C65">
        <v>4</v>
      </c>
      <c r="D65" s="10" t="str">
        <f t="shared" si="10"/>
        <v>4-2011</v>
      </c>
      <c r="E65">
        <f t="shared" si="8"/>
        <v>3</v>
      </c>
      <c r="F65">
        <v>14</v>
      </c>
      <c r="G65" s="3">
        <f t="shared" si="9"/>
        <v>0</v>
      </c>
      <c r="H65">
        <f>VLOOKUP(A65,'AEP GEN HUB'!$A$1:$AJ$367,MATCH('Ratio Calculations'!F65,'AEP GEN HUB'!$A$1:$AJ$1,0),0)</f>
        <v>31.898605</v>
      </c>
      <c r="I65" s="7" t="str">
        <f t="shared" si="3"/>
        <v/>
      </c>
      <c r="J65" s="7">
        <f t="shared" si="4"/>
        <v>1.0054965786422407</v>
      </c>
      <c r="K65" s="8">
        <f t="shared" si="11"/>
        <v>1.0054965786422407</v>
      </c>
      <c r="L65" s="8"/>
    </row>
    <row r="66" spans="1:12" x14ac:dyDescent="0.25">
      <c r="A66" s="1">
        <v>40636</v>
      </c>
      <c r="B66">
        <v>2011</v>
      </c>
      <c r="C66">
        <v>4</v>
      </c>
      <c r="D66" s="10" t="str">
        <f t="shared" si="10"/>
        <v>4-2011</v>
      </c>
      <c r="E66">
        <f t="shared" si="8"/>
        <v>3</v>
      </c>
      <c r="F66">
        <v>15</v>
      </c>
      <c r="G66" s="3">
        <f t="shared" si="9"/>
        <v>0</v>
      </c>
      <c r="H66">
        <f>VLOOKUP(A66,'AEP GEN HUB'!$A$1:$AJ$367,MATCH('Ratio Calculations'!F66,'AEP GEN HUB'!$A$1:$AJ$1,0),0)</f>
        <v>30.279302000000001</v>
      </c>
      <c r="I66" s="7" t="str">
        <f t="shared" si="3"/>
        <v/>
      </c>
      <c r="J66" s="7">
        <f t="shared" si="4"/>
        <v>0.95445348047901013</v>
      </c>
      <c r="K66" s="8">
        <f t="shared" si="11"/>
        <v>0.95445348047901013</v>
      </c>
      <c r="L66" s="8"/>
    </row>
    <row r="67" spans="1:12" x14ac:dyDescent="0.25">
      <c r="A67" s="1">
        <v>40636</v>
      </c>
      <c r="B67">
        <v>2011</v>
      </c>
      <c r="C67">
        <v>4</v>
      </c>
      <c r="D67" s="10" t="str">
        <f t="shared" si="10"/>
        <v>4-2011</v>
      </c>
      <c r="E67">
        <f t="shared" si="8"/>
        <v>3</v>
      </c>
      <c r="F67">
        <v>16</v>
      </c>
      <c r="G67" s="3">
        <f t="shared" si="9"/>
        <v>0</v>
      </c>
      <c r="H67">
        <f>VLOOKUP(A67,'AEP GEN HUB'!$A$1:$AJ$367,MATCH('Ratio Calculations'!F67,'AEP GEN HUB'!$A$1:$AJ$1,0),0)</f>
        <v>29.379535000000001</v>
      </c>
      <c r="I67" s="7" t="str">
        <f t="shared" si="3"/>
        <v/>
      </c>
      <c r="J67" s="7">
        <f t="shared" si="4"/>
        <v>0.92609134238315316</v>
      </c>
      <c r="K67" s="8">
        <f t="shared" si="11"/>
        <v>0.92609134238315316</v>
      </c>
      <c r="L67" s="8"/>
    </row>
    <row r="68" spans="1:12" x14ac:dyDescent="0.25">
      <c r="A68" s="1">
        <v>40636</v>
      </c>
      <c r="B68">
        <v>2011</v>
      </c>
      <c r="C68">
        <v>4</v>
      </c>
      <c r="D68" s="10" t="str">
        <f t="shared" si="10"/>
        <v>4-2011</v>
      </c>
      <c r="E68">
        <f t="shared" si="8"/>
        <v>3</v>
      </c>
      <c r="F68">
        <v>17</v>
      </c>
      <c r="G68" s="3">
        <f t="shared" si="9"/>
        <v>0</v>
      </c>
      <c r="H68">
        <f>VLOOKUP(A68,'AEP GEN HUB'!$A$1:$AJ$367,MATCH('Ratio Calculations'!F68,'AEP GEN HUB'!$A$1:$AJ$1,0),0)</f>
        <v>30.293721000000001</v>
      </c>
      <c r="I68" s="7" t="str">
        <f t="shared" ref="I68:I131" si="12">IF(G68=1, H68/VLOOKUP(D68,$M$3:$O$15,2,FALSE), "")</f>
        <v/>
      </c>
      <c r="J68" s="7">
        <f t="shared" ref="J68:J131" si="13">IF(G68=0, H68/VLOOKUP(D68,$M$3:$O$15,3,FALSE), "")</f>
        <v>0.95490799111254543</v>
      </c>
      <c r="K68" s="8">
        <f t="shared" si="11"/>
        <v>0.95490799111254543</v>
      </c>
      <c r="L68" s="8"/>
    </row>
    <row r="69" spans="1:12" x14ac:dyDescent="0.25">
      <c r="A69" s="1">
        <v>40636</v>
      </c>
      <c r="B69">
        <v>2011</v>
      </c>
      <c r="C69">
        <v>4</v>
      </c>
      <c r="D69" s="10" t="str">
        <f t="shared" si="10"/>
        <v>4-2011</v>
      </c>
      <c r="E69">
        <f t="shared" si="8"/>
        <v>3</v>
      </c>
      <c r="F69">
        <v>18</v>
      </c>
      <c r="G69" s="3">
        <f t="shared" si="9"/>
        <v>0</v>
      </c>
      <c r="H69">
        <f>VLOOKUP(A69,'AEP GEN HUB'!$A$1:$AJ$367,MATCH('Ratio Calculations'!F69,'AEP GEN HUB'!$A$1:$AJ$1,0),0)</f>
        <v>30.063953000000001</v>
      </c>
      <c r="I69" s="7" t="str">
        <f t="shared" si="12"/>
        <v/>
      </c>
      <c r="J69" s="7">
        <f t="shared" si="13"/>
        <v>0.9476653252379259</v>
      </c>
      <c r="K69" s="8">
        <f t="shared" si="11"/>
        <v>0.9476653252379259</v>
      </c>
      <c r="L69" s="8"/>
    </row>
    <row r="70" spans="1:12" x14ac:dyDescent="0.25">
      <c r="A70" s="1">
        <v>40636</v>
      </c>
      <c r="B70">
        <v>2011</v>
      </c>
      <c r="C70">
        <v>4</v>
      </c>
      <c r="D70" s="10" t="str">
        <f t="shared" si="10"/>
        <v>4-2011</v>
      </c>
      <c r="E70">
        <f t="shared" si="8"/>
        <v>3</v>
      </c>
      <c r="F70">
        <v>19</v>
      </c>
      <c r="G70" s="3">
        <f t="shared" si="9"/>
        <v>0</v>
      </c>
      <c r="H70">
        <f>VLOOKUP(A70,'AEP GEN HUB'!$A$1:$AJ$367,MATCH('Ratio Calculations'!F70,'AEP GEN HUB'!$A$1:$AJ$1,0),0)</f>
        <v>29.878139999999998</v>
      </c>
      <c r="I70" s="7" t="str">
        <f t="shared" si="12"/>
        <v/>
      </c>
      <c r="J70" s="7">
        <f t="shared" si="13"/>
        <v>0.94180819337378152</v>
      </c>
      <c r="K70" s="8">
        <f t="shared" si="11"/>
        <v>0.94180819337378152</v>
      </c>
      <c r="L70" s="8"/>
    </row>
    <row r="71" spans="1:12" x14ac:dyDescent="0.25">
      <c r="A71" s="1">
        <v>40636</v>
      </c>
      <c r="B71">
        <v>2011</v>
      </c>
      <c r="C71">
        <v>4</v>
      </c>
      <c r="D71" s="10" t="str">
        <f t="shared" si="10"/>
        <v>4-2011</v>
      </c>
      <c r="E71">
        <f t="shared" si="8"/>
        <v>3</v>
      </c>
      <c r="F71">
        <v>20</v>
      </c>
      <c r="G71" s="3">
        <f t="shared" si="9"/>
        <v>0</v>
      </c>
      <c r="H71">
        <f>VLOOKUP(A71,'AEP GEN HUB'!$A$1:$AJ$367,MATCH('Ratio Calculations'!F71,'AEP GEN HUB'!$A$1:$AJ$1,0),0)</f>
        <v>35.905349000000001</v>
      </c>
      <c r="I71" s="7" t="str">
        <f t="shared" si="12"/>
        <v/>
      </c>
      <c r="J71" s="7">
        <f t="shared" si="13"/>
        <v>1.1317957501419136</v>
      </c>
      <c r="K71" s="8">
        <f t="shared" si="11"/>
        <v>1.1317957501419136</v>
      </c>
      <c r="L71" s="8"/>
    </row>
    <row r="72" spans="1:12" x14ac:dyDescent="0.25">
      <c r="A72" s="1">
        <v>40636</v>
      </c>
      <c r="B72">
        <v>2011</v>
      </c>
      <c r="C72">
        <v>4</v>
      </c>
      <c r="D72" s="10" t="str">
        <f t="shared" si="10"/>
        <v>4-2011</v>
      </c>
      <c r="E72">
        <f t="shared" si="8"/>
        <v>3</v>
      </c>
      <c r="F72">
        <v>21</v>
      </c>
      <c r="G72" s="3">
        <f t="shared" si="9"/>
        <v>0</v>
      </c>
      <c r="H72">
        <f>VLOOKUP(A72,'AEP GEN HUB'!$A$1:$AJ$367,MATCH('Ratio Calculations'!F72,'AEP GEN HUB'!$A$1:$AJ$1,0),0)</f>
        <v>44.030465</v>
      </c>
      <c r="I72" s="7" t="str">
        <f t="shared" si="12"/>
        <v/>
      </c>
      <c r="J72" s="7">
        <f t="shared" si="13"/>
        <v>1.3879127915947085</v>
      </c>
      <c r="K72" s="8">
        <f t="shared" si="11"/>
        <v>1.3879127915947085</v>
      </c>
      <c r="L72" s="8"/>
    </row>
    <row r="73" spans="1:12" x14ac:dyDescent="0.25">
      <c r="A73" s="1">
        <v>40636</v>
      </c>
      <c r="B73">
        <v>2011</v>
      </c>
      <c r="C73">
        <v>4</v>
      </c>
      <c r="D73" s="10" t="str">
        <f t="shared" si="10"/>
        <v>4-2011</v>
      </c>
      <c r="E73">
        <f t="shared" si="8"/>
        <v>3</v>
      </c>
      <c r="F73">
        <v>22</v>
      </c>
      <c r="G73" s="3">
        <f t="shared" si="9"/>
        <v>0</v>
      </c>
      <c r="H73">
        <f>VLOOKUP(A73,'AEP GEN HUB'!$A$1:$AJ$367,MATCH('Ratio Calculations'!F73,'AEP GEN HUB'!$A$1:$AJ$1,0),0)</f>
        <v>40.852325999999998</v>
      </c>
      <c r="I73" s="7" t="str">
        <f t="shared" si="12"/>
        <v/>
      </c>
      <c r="J73" s="7">
        <f t="shared" si="13"/>
        <v>1.287732614720219</v>
      </c>
      <c r="K73" s="8">
        <f t="shared" si="11"/>
        <v>1.287732614720219</v>
      </c>
      <c r="L73" s="8"/>
    </row>
    <row r="74" spans="1:12" x14ac:dyDescent="0.25">
      <c r="A74" s="1">
        <v>40636</v>
      </c>
      <c r="B74">
        <v>2011</v>
      </c>
      <c r="C74">
        <v>4</v>
      </c>
      <c r="D74" s="10" t="str">
        <f t="shared" si="10"/>
        <v>4-2011</v>
      </c>
      <c r="E74">
        <f t="shared" si="8"/>
        <v>3</v>
      </c>
      <c r="F74">
        <v>23</v>
      </c>
      <c r="G74" s="3">
        <f t="shared" si="9"/>
        <v>0</v>
      </c>
      <c r="H74">
        <f>VLOOKUP(A74,'AEP GEN HUB'!$A$1:$AJ$367,MATCH('Ratio Calculations'!F74,'AEP GEN HUB'!$A$1:$AJ$1,0),0)</f>
        <v>30.628837000000001</v>
      </c>
      <c r="I74" s="7" t="str">
        <f t="shared" si="12"/>
        <v/>
      </c>
      <c r="J74" s="7">
        <f t="shared" si="13"/>
        <v>0.96547139949508365</v>
      </c>
      <c r="K74" s="8">
        <f t="shared" si="11"/>
        <v>0.96547139949508365</v>
      </c>
      <c r="L74" s="8"/>
    </row>
    <row r="75" spans="1:12" x14ac:dyDescent="0.25">
      <c r="A75" s="1">
        <v>40636</v>
      </c>
      <c r="B75">
        <v>2011</v>
      </c>
      <c r="C75">
        <v>4</v>
      </c>
      <c r="D75" s="10" t="str">
        <f t="shared" si="10"/>
        <v>4-2011</v>
      </c>
      <c r="E75">
        <f t="shared" si="8"/>
        <v>3</v>
      </c>
      <c r="F75">
        <v>24</v>
      </c>
      <c r="G75" s="3">
        <f t="shared" si="9"/>
        <v>0</v>
      </c>
      <c r="H75">
        <f>VLOOKUP(A75,'AEP GEN HUB'!$A$1:$AJ$367,MATCH('Ratio Calculations'!F75,'AEP GEN HUB'!$A$1:$AJ$1,0),0)</f>
        <v>28.266977000000001</v>
      </c>
      <c r="I75" s="7" t="str">
        <f t="shared" si="12"/>
        <v/>
      </c>
      <c r="J75" s="7">
        <f t="shared" si="13"/>
        <v>0.89102168142020344</v>
      </c>
      <c r="K75" s="8">
        <f t="shared" si="11"/>
        <v>0.89102168142020344</v>
      </c>
      <c r="L75" s="8"/>
    </row>
    <row r="76" spans="1:12" x14ac:dyDescent="0.25">
      <c r="A76" s="1">
        <v>40637</v>
      </c>
      <c r="B76">
        <v>2011</v>
      </c>
      <c r="C76">
        <v>4</v>
      </c>
      <c r="D76" s="10" t="str">
        <f t="shared" si="10"/>
        <v>4-2011</v>
      </c>
      <c r="E76">
        <f t="shared" si="8"/>
        <v>4</v>
      </c>
      <c r="F76">
        <v>1</v>
      </c>
      <c r="G76" s="3">
        <f t="shared" si="9"/>
        <v>0</v>
      </c>
      <c r="H76">
        <f>VLOOKUP(A76,'AEP GEN HUB'!$A$1:$AJ$367,MATCH('Ratio Calculations'!F76,'AEP GEN HUB'!$A$1:$AJ$1,0),0)</f>
        <v>27.939070000000001</v>
      </c>
      <c r="I76" s="7" t="str">
        <f t="shared" si="12"/>
        <v/>
      </c>
      <c r="J76" s="7">
        <f t="shared" si="13"/>
        <v>0.88068551259360928</v>
      </c>
      <c r="K76" s="8">
        <f t="shared" si="11"/>
        <v>0.88068551259360928</v>
      </c>
      <c r="L76" s="8"/>
    </row>
    <row r="77" spans="1:12" x14ac:dyDescent="0.25">
      <c r="A77" s="1">
        <v>40637</v>
      </c>
      <c r="B77">
        <v>2011</v>
      </c>
      <c r="C77">
        <v>4</v>
      </c>
      <c r="D77" s="10" t="str">
        <f t="shared" si="10"/>
        <v>4-2011</v>
      </c>
      <c r="E77">
        <f t="shared" si="8"/>
        <v>4</v>
      </c>
      <c r="F77">
        <v>2</v>
      </c>
      <c r="G77" s="3">
        <f t="shared" si="9"/>
        <v>0</v>
      </c>
      <c r="H77">
        <f>VLOOKUP(A77,'AEP GEN HUB'!$A$1:$AJ$367,MATCH('Ratio Calculations'!F77,'AEP GEN HUB'!$A$1:$AJ$1,0),0)</f>
        <v>26.921163</v>
      </c>
      <c r="I77" s="7" t="str">
        <f t="shared" si="12"/>
        <v/>
      </c>
      <c r="J77" s="7">
        <f t="shared" si="13"/>
        <v>0.84859940707658155</v>
      </c>
      <c r="K77" s="8">
        <f t="shared" si="11"/>
        <v>0.84859940707658155</v>
      </c>
      <c r="L77" s="8"/>
    </row>
    <row r="78" spans="1:12" x14ac:dyDescent="0.25">
      <c r="A78" s="1">
        <v>40637</v>
      </c>
      <c r="B78">
        <v>2011</v>
      </c>
      <c r="C78">
        <v>4</v>
      </c>
      <c r="D78" s="10" t="str">
        <f t="shared" si="10"/>
        <v>4-2011</v>
      </c>
      <c r="E78">
        <f t="shared" si="8"/>
        <v>4</v>
      </c>
      <c r="F78">
        <v>3</v>
      </c>
      <c r="G78" s="3">
        <f t="shared" si="9"/>
        <v>0</v>
      </c>
      <c r="H78">
        <f>VLOOKUP(A78,'AEP GEN HUB'!$A$1:$AJ$367,MATCH('Ratio Calculations'!F78,'AEP GEN HUB'!$A$1:$AJ$1,0),0)</f>
        <v>26.942791</v>
      </c>
      <c r="I78" s="7" t="str">
        <f t="shared" si="12"/>
        <v/>
      </c>
      <c r="J78" s="7">
        <f t="shared" si="13"/>
        <v>0.84928115726606079</v>
      </c>
      <c r="K78" s="8">
        <f t="shared" si="11"/>
        <v>0.84928115726606079</v>
      </c>
      <c r="L78" s="8"/>
    </row>
    <row r="79" spans="1:12" x14ac:dyDescent="0.25">
      <c r="A79" s="1">
        <v>40637</v>
      </c>
      <c r="B79">
        <v>2011</v>
      </c>
      <c r="C79">
        <v>4</v>
      </c>
      <c r="D79" s="10" t="str">
        <f t="shared" si="10"/>
        <v>4-2011</v>
      </c>
      <c r="E79">
        <f t="shared" si="8"/>
        <v>4</v>
      </c>
      <c r="F79">
        <v>4</v>
      </c>
      <c r="G79" s="3">
        <f t="shared" si="9"/>
        <v>0</v>
      </c>
      <c r="H79">
        <f>VLOOKUP(A79,'AEP GEN HUB'!$A$1:$AJ$367,MATCH('Ratio Calculations'!F79,'AEP GEN HUB'!$A$1:$AJ$1,0),0)</f>
        <v>26.720697999999999</v>
      </c>
      <c r="I79" s="7" t="str">
        <f t="shared" si="12"/>
        <v/>
      </c>
      <c r="J79" s="7">
        <f t="shared" si="13"/>
        <v>0.84228042003506298</v>
      </c>
      <c r="K79" s="8">
        <f t="shared" si="11"/>
        <v>0.84228042003506298</v>
      </c>
      <c r="L79" s="8"/>
    </row>
    <row r="80" spans="1:12" x14ac:dyDescent="0.25">
      <c r="A80" s="1">
        <v>40637</v>
      </c>
      <c r="B80">
        <v>2011</v>
      </c>
      <c r="C80">
        <v>4</v>
      </c>
      <c r="D80" s="10" t="str">
        <f t="shared" si="10"/>
        <v>4-2011</v>
      </c>
      <c r="E80">
        <f t="shared" si="8"/>
        <v>4</v>
      </c>
      <c r="F80">
        <v>5</v>
      </c>
      <c r="G80" s="3">
        <f t="shared" si="9"/>
        <v>0</v>
      </c>
      <c r="H80">
        <f>VLOOKUP(A80,'AEP GEN HUB'!$A$1:$AJ$367,MATCH('Ratio Calculations'!F80,'AEP GEN HUB'!$A$1:$AJ$1,0),0)</f>
        <v>28.198837000000001</v>
      </c>
      <c r="I80" s="7" t="str">
        <f t="shared" si="12"/>
        <v/>
      </c>
      <c r="J80" s="7">
        <f t="shared" si="13"/>
        <v>0.88887379636790476</v>
      </c>
      <c r="K80" s="8">
        <f t="shared" si="11"/>
        <v>0.88887379636790476</v>
      </c>
      <c r="L80" s="8"/>
    </row>
    <row r="81" spans="1:12" x14ac:dyDescent="0.25">
      <c r="A81" s="1">
        <v>40637</v>
      </c>
      <c r="B81">
        <v>2011</v>
      </c>
      <c r="C81">
        <v>4</v>
      </c>
      <c r="D81" s="10" t="str">
        <f t="shared" si="10"/>
        <v>4-2011</v>
      </c>
      <c r="E81">
        <f t="shared" si="8"/>
        <v>4</v>
      </c>
      <c r="F81">
        <v>6</v>
      </c>
      <c r="G81" s="3">
        <f t="shared" si="9"/>
        <v>0</v>
      </c>
      <c r="H81">
        <f>VLOOKUP(A81,'AEP GEN HUB'!$A$1:$AJ$367,MATCH('Ratio Calculations'!F81,'AEP GEN HUB'!$A$1:$AJ$1,0),0)</f>
        <v>29.40814</v>
      </c>
      <c r="I81" s="7" t="str">
        <f t="shared" si="12"/>
        <v/>
      </c>
      <c r="J81" s="7">
        <f t="shared" si="13"/>
        <v>0.92699301910638487</v>
      </c>
      <c r="K81" s="8">
        <f t="shared" si="11"/>
        <v>0.92699301910638487</v>
      </c>
      <c r="L81" s="8"/>
    </row>
    <row r="82" spans="1:12" x14ac:dyDescent="0.25">
      <c r="A82" s="1">
        <v>40637</v>
      </c>
      <c r="B82">
        <v>2011</v>
      </c>
      <c r="C82">
        <v>4</v>
      </c>
      <c r="D82" s="10" t="str">
        <f t="shared" si="10"/>
        <v>4-2011</v>
      </c>
      <c r="E82">
        <f t="shared" si="8"/>
        <v>4</v>
      </c>
      <c r="F82">
        <v>7</v>
      </c>
      <c r="G82" s="3">
        <f t="shared" si="9"/>
        <v>0</v>
      </c>
      <c r="H82">
        <f>VLOOKUP(A82,'AEP GEN HUB'!$A$1:$AJ$367,MATCH('Ratio Calculations'!F82,'AEP GEN HUB'!$A$1:$AJ$1,0),0)</f>
        <v>37.376047</v>
      </c>
      <c r="I82" s="7" t="str">
        <f t="shared" si="12"/>
        <v/>
      </c>
      <c r="J82" s="7">
        <f t="shared" si="13"/>
        <v>1.1781545738966197</v>
      </c>
      <c r="K82" s="8">
        <f t="shared" si="11"/>
        <v>1.1781545738966197</v>
      </c>
      <c r="L82" s="8"/>
    </row>
    <row r="83" spans="1:12" x14ac:dyDescent="0.25">
      <c r="A83" s="1">
        <v>40637</v>
      </c>
      <c r="B83">
        <v>2011</v>
      </c>
      <c r="C83">
        <v>4</v>
      </c>
      <c r="D83" s="10" t="str">
        <f t="shared" si="10"/>
        <v>4-2011</v>
      </c>
      <c r="E83">
        <f t="shared" si="8"/>
        <v>4</v>
      </c>
      <c r="F83">
        <v>8</v>
      </c>
      <c r="G83" s="3">
        <f t="shared" si="9"/>
        <v>1</v>
      </c>
      <c r="H83">
        <f>VLOOKUP(A83,'AEP GEN HUB'!$A$1:$AJ$367,MATCH('Ratio Calculations'!F83,'AEP GEN HUB'!$A$1:$AJ$1,0),0)</f>
        <v>42.413023000000003</v>
      </c>
      <c r="I83" s="7">
        <f t="shared" si="12"/>
        <v>1.0220142751103234</v>
      </c>
      <c r="J83" s="7" t="str">
        <f t="shared" si="13"/>
        <v/>
      </c>
      <c r="K83" s="8">
        <f t="shared" si="11"/>
        <v>1.0220142751103234</v>
      </c>
      <c r="L83" s="8"/>
    </row>
    <row r="84" spans="1:12" x14ac:dyDescent="0.25">
      <c r="A84" s="1">
        <v>40637</v>
      </c>
      <c r="B84">
        <v>2011</v>
      </c>
      <c r="C84">
        <v>4</v>
      </c>
      <c r="D84" s="10" t="str">
        <f t="shared" si="10"/>
        <v>4-2011</v>
      </c>
      <c r="E84">
        <f t="shared" ref="E84:E147" si="14">DAY(A84)</f>
        <v>4</v>
      </c>
      <c r="F84">
        <v>9</v>
      </c>
      <c r="G84" s="3">
        <f t="shared" ref="G84:G147" si="15">IF(A84=",","",IF(OR(WEEKDAY(A84)=1, WEEKDAY(A84)=7, F84&lt;=7, F84&gt;=24, NOT(ISNA(VLOOKUP(A84,$P$4:$P$27,1,0)))),0,1))</f>
        <v>1</v>
      </c>
      <c r="H84">
        <f>VLOOKUP(A84,'AEP GEN HUB'!$A$1:$AJ$367,MATCH('Ratio Calculations'!F84,'AEP GEN HUB'!$A$1:$AJ$1,0),0)</f>
        <v>39.947442000000002</v>
      </c>
      <c r="I84" s="7">
        <f t="shared" si="12"/>
        <v>0.96260188711711703</v>
      </c>
      <c r="J84" s="7" t="str">
        <f t="shared" si="13"/>
        <v/>
      </c>
      <c r="K84" s="8">
        <f t="shared" si="11"/>
        <v>0.96260188711711703</v>
      </c>
      <c r="L84" s="8"/>
    </row>
    <row r="85" spans="1:12" x14ac:dyDescent="0.25">
      <c r="A85" s="1">
        <v>40637</v>
      </c>
      <c r="B85">
        <v>2011</v>
      </c>
      <c r="C85">
        <v>4</v>
      </c>
      <c r="D85" s="10" t="str">
        <f t="shared" ref="D85:D148" si="16">C85&amp;"-"&amp;B85</f>
        <v>4-2011</v>
      </c>
      <c r="E85">
        <f t="shared" si="14"/>
        <v>4</v>
      </c>
      <c r="F85">
        <v>10</v>
      </c>
      <c r="G85" s="3">
        <f t="shared" si="15"/>
        <v>1</v>
      </c>
      <c r="H85">
        <f>VLOOKUP(A85,'AEP GEN HUB'!$A$1:$AJ$367,MATCH('Ratio Calculations'!F85,'AEP GEN HUB'!$A$1:$AJ$1,0),0)</f>
        <v>42.996744</v>
      </c>
      <c r="I85" s="7">
        <f t="shared" si="12"/>
        <v>1.0360800302129878</v>
      </c>
      <c r="J85" s="7" t="str">
        <f t="shared" si="13"/>
        <v/>
      </c>
      <c r="K85" s="8">
        <f t="shared" ref="K85:K148" si="17">SUM(I85:J85)</f>
        <v>1.0360800302129878</v>
      </c>
      <c r="L85" s="8"/>
    </row>
    <row r="86" spans="1:12" x14ac:dyDescent="0.25">
      <c r="A86" s="1">
        <v>40637</v>
      </c>
      <c r="B86">
        <v>2011</v>
      </c>
      <c r="C86">
        <v>4</v>
      </c>
      <c r="D86" s="10" t="str">
        <f t="shared" si="16"/>
        <v>4-2011</v>
      </c>
      <c r="E86">
        <f t="shared" si="14"/>
        <v>4</v>
      </c>
      <c r="F86">
        <v>11</v>
      </c>
      <c r="G86" s="3">
        <f t="shared" si="15"/>
        <v>1</v>
      </c>
      <c r="H86">
        <f>VLOOKUP(A86,'AEP GEN HUB'!$A$1:$AJ$367,MATCH('Ratio Calculations'!F86,'AEP GEN HUB'!$A$1:$AJ$1,0),0)</f>
        <v>42.161394999999999</v>
      </c>
      <c r="I86" s="7">
        <f t="shared" si="12"/>
        <v>1.0159508684057963</v>
      </c>
      <c r="J86" s="7" t="str">
        <f t="shared" si="13"/>
        <v/>
      </c>
      <c r="K86" s="8">
        <f t="shared" si="17"/>
        <v>1.0159508684057963</v>
      </c>
      <c r="L86" s="8"/>
    </row>
    <row r="87" spans="1:12" x14ac:dyDescent="0.25">
      <c r="A87" s="1">
        <v>40637</v>
      </c>
      <c r="B87">
        <v>2011</v>
      </c>
      <c r="C87">
        <v>4</v>
      </c>
      <c r="D87" s="10" t="str">
        <f t="shared" si="16"/>
        <v>4-2011</v>
      </c>
      <c r="E87">
        <f t="shared" si="14"/>
        <v>4</v>
      </c>
      <c r="F87">
        <v>12</v>
      </c>
      <c r="G87" s="3">
        <f t="shared" si="15"/>
        <v>1</v>
      </c>
      <c r="H87">
        <f>VLOOKUP(A87,'AEP GEN HUB'!$A$1:$AJ$367,MATCH('Ratio Calculations'!F87,'AEP GEN HUB'!$A$1:$AJ$1,0),0)</f>
        <v>40.406047000000001</v>
      </c>
      <c r="I87" s="7">
        <f t="shared" si="12"/>
        <v>0.97365275837043386</v>
      </c>
      <c r="J87" s="7" t="str">
        <f t="shared" si="13"/>
        <v/>
      </c>
      <c r="K87" s="8">
        <f t="shared" si="17"/>
        <v>0.97365275837043386</v>
      </c>
      <c r="L87" s="8"/>
    </row>
    <row r="88" spans="1:12" x14ac:dyDescent="0.25">
      <c r="A88" s="1">
        <v>40637</v>
      </c>
      <c r="B88">
        <v>2011</v>
      </c>
      <c r="C88">
        <v>4</v>
      </c>
      <c r="D88" s="10" t="str">
        <f t="shared" si="16"/>
        <v>4-2011</v>
      </c>
      <c r="E88">
        <f t="shared" si="14"/>
        <v>4</v>
      </c>
      <c r="F88">
        <v>13</v>
      </c>
      <c r="G88" s="3">
        <f t="shared" si="15"/>
        <v>1</v>
      </c>
      <c r="H88">
        <f>VLOOKUP(A88,'AEP GEN HUB'!$A$1:$AJ$367,MATCH('Ratio Calculations'!F88,'AEP GEN HUB'!$A$1:$AJ$1,0),0)</f>
        <v>38.604419</v>
      </c>
      <c r="I88" s="7">
        <f t="shared" si="12"/>
        <v>0.93023945264029384</v>
      </c>
      <c r="J88" s="7" t="str">
        <f t="shared" si="13"/>
        <v/>
      </c>
      <c r="K88" s="8">
        <f t="shared" si="17"/>
        <v>0.93023945264029384</v>
      </c>
      <c r="L88" s="8"/>
    </row>
    <row r="89" spans="1:12" x14ac:dyDescent="0.25">
      <c r="A89" s="1">
        <v>40637</v>
      </c>
      <c r="B89">
        <v>2011</v>
      </c>
      <c r="C89">
        <v>4</v>
      </c>
      <c r="D89" s="10" t="str">
        <f t="shared" si="16"/>
        <v>4-2011</v>
      </c>
      <c r="E89">
        <f t="shared" si="14"/>
        <v>4</v>
      </c>
      <c r="F89">
        <v>14</v>
      </c>
      <c r="G89" s="3">
        <f t="shared" si="15"/>
        <v>1</v>
      </c>
      <c r="H89">
        <f>VLOOKUP(A89,'AEP GEN HUB'!$A$1:$AJ$367,MATCH('Ratio Calculations'!F89,'AEP GEN HUB'!$A$1:$AJ$1,0),0)</f>
        <v>39.184883999999997</v>
      </c>
      <c r="I89" s="7">
        <f t="shared" si="12"/>
        <v>0.94422674885829527</v>
      </c>
      <c r="J89" s="7" t="str">
        <f t="shared" si="13"/>
        <v/>
      </c>
      <c r="K89" s="8">
        <f t="shared" si="17"/>
        <v>0.94422674885829527</v>
      </c>
      <c r="L89" s="8"/>
    </row>
    <row r="90" spans="1:12" x14ac:dyDescent="0.25">
      <c r="A90" s="1">
        <v>40637</v>
      </c>
      <c r="B90">
        <v>2011</v>
      </c>
      <c r="C90">
        <v>4</v>
      </c>
      <c r="D90" s="10" t="str">
        <f t="shared" si="16"/>
        <v>4-2011</v>
      </c>
      <c r="E90">
        <f t="shared" si="14"/>
        <v>4</v>
      </c>
      <c r="F90">
        <v>15</v>
      </c>
      <c r="G90" s="3">
        <f t="shared" si="15"/>
        <v>1</v>
      </c>
      <c r="H90">
        <f>VLOOKUP(A90,'AEP GEN HUB'!$A$1:$AJ$367,MATCH('Ratio Calculations'!F90,'AEP GEN HUB'!$A$1:$AJ$1,0),0)</f>
        <v>38.901395000000001</v>
      </c>
      <c r="I90" s="7">
        <f t="shared" si="12"/>
        <v>0.93739559690676511</v>
      </c>
      <c r="J90" s="7" t="str">
        <f t="shared" si="13"/>
        <v/>
      </c>
      <c r="K90" s="8">
        <f t="shared" si="17"/>
        <v>0.93739559690676511</v>
      </c>
      <c r="L90" s="8"/>
    </row>
    <row r="91" spans="1:12" x14ac:dyDescent="0.25">
      <c r="A91" s="1">
        <v>40637</v>
      </c>
      <c r="B91">
        <v>2011</v>
      </c>
      <c r="C91">
        <v>4</v>
      </c>
      <c r="D91" s="10" t="str">
        <f t="shared" si="16"/>
        <v>4-2011</v>
      </c>
      <c r="E91">
        <f t="shared" si="14"/>
        <v>4</v>
      </c>
      <c r="F91">
        <v>16</v>
      </c>
      <c r="G91" s="3">
        <f t="shared" si="15"/>
        <v>1</v>
      </c>
      <c r="H91">
        <f>VLOOKUP(A91,'AEP GEN HUB'!$A$1:$AJ$367,MATCH('Ratio Calculations'!F91,'AEP GEN HUB'!$A$1:$AJ$1,0),0)</f>
        <v>36.991163</v>
      </c>
      <c r="I91" s="7">
        <f t="shared" si="12"/>
        <v>0.89136529218709104</v>
      </c>
      <c r="J91" s="7" t="str">
        <f t="shared" si="13"/>
        <v/>
      </c>
      <c r="K91" s="8">
        <f t="shared" si="17"/>
        <v>0.89136529218709104</v>
      </c>
      <c r="L91" s="8"/>
    </row>
    <row r="92" spans="1:12" x14ac:dyDescent="0.25">
      <c r="A92" s="1">
        <v>40637</v>
      </c>
      <c r="B92">
        <v>2011</v>
      </c>
      <c r="C92">
        <v>4</v>
      </c>
      <c r="D92" s="10" t="str">
        <f t="shared" si="16"/>
        <v>4-2011</v>
      </c>
      <c r="E92">
        <f t="shared" si="14"/>
        <v>4</v>
      </c>
      <c r="F92">
        <v>17</v>
      </c>
      <c r="G92" s="3">
        <f t="shared" si="15"/>
        <v>1</v>
      </c>
      <c r="H92">
        <f>VLOOKUP(A92,'AEP GEN HUB'!$A$1:$AJ$367,MATCH('Ratio Calculations'!F92,'AEP GEN HUB'!$A$1:$AJ$1,0),0)</f>
        <v>34.672790999999997</v>
      </c>
      <c r="I92" s="7">
        <f t="shared" si="12"/>
        <v>0.83550015663624677</v>
      </c>
      <c r="J92" s="7" t="str">
        <f t="shared" si="13"/>
        <v/>
      </c>
      <c r="K92" s="8">
        <f t="shared" si="17"/>
        <v>0.83550015663624677</v>
      </c>
      <c r="L92" s="8"/>
    </row>
    <row r="93" spans="1:12" x14ac:dyDescent="0.25">
      <c r="A93" s="1">
        <v>40637</v>
      </c>
      <c r="B93">
        <v>2011</v>
      </c>
      <c r="C93">
        <v>4</v>
      </c>
      <c r="D93" s="10" t="str">
        <f t="shared" si="16"/>
        <v>4-2011</v>
      </c>
      <c r="E93">
        <f t="shared" si="14"/>
        <v>4</v>
      </c>
      <c r="F93">
        <v>18</v>
      </c>
      <c r="G93" s="3">
        <f t="shared" si="15"/>
        <v>1</v>
      </c>
      <c r="H93">
        <f>VLOOKUP(A93,'AEP GEN HUB'!$A$1:$AJ$367,MATCH('Ratio Calculations'!F93,'AEP GEN HUB'!$A$1:$AJ$1,0),0)</f>
        <v>34.435814000000001</v>
      </c>
      <c r="I93" s="7">
        <f t="shared" si="12"/>
        <v>0.82978979081599358</v>
      </c>
      <c r="J93" s="7" t="str">
        <f t="shared" si="13"/>
        <v/>
      </c>
      <c r="K93" s="8">
        <f t="shared" si="17"/>
        <v>0.82978979081599358</v>
      </c>
      <c r="L93" s="8"/>
    </row>
    <row r="94" spans="1:12" x14ac:dyDescent="0.25">
      <c r="A94" s="1">
        <v>40637</v>
      </c>
      <c r="B94">
        <v>2011</v>
      </c>
      <c r="C94">
        <v>4</v>
      </c>
      <c r="D94" s="10" t="str">
        <f t="shared" si="16"/>
        <v>4-2011</v>
      </c>
      <c r="E94">
        <f t="shared" si="14"/>
        <v>4</v>
      </c>
      <c r="F94">
        <v>19</v>
      </c>
      <c r="G94" s="3">
        <f t="shared" si="15"/>
        <v>1</v>
      </c>
      <c r="H94">
        <f>VLOOKUP(A94,'AEP GEN HUB'!$A$1:$AJ$367,MATCH('Ratio Calculations'!F94,'AEP GEN HUB'!$A$1:$AJ$1,0),0)</f>
        <v>32.522557999999997</v>
      </c>
      <c r="I94" s="7">
        <f t="shared" si="12"/>
        <v>0.78368661764815595</v>
      </c>
      <c r="J94" s="7" t="str">
        <f t="shared" si="13"/>
        <v/>
      </c>
      <c r="K94" s="8">
        <f t="shared" si="17"/>
        <v>0.78368661764815595</v>
      </c>
      <c r="L94" s="8"/>
    </row>
    <row r="95" spans="1:12" x14ac:dyDescent="0.25">
      <c r="A95" s="1">
        <v>40637</v>
      </c>
      <c r="B95">
        <v>2011</v>
      </c>
      <c r="C95">
        <v>4</v>
      </c>
      <c r="D95" s="10" t="str">
        <f t="shared" si="16"/>
        <v>4-2011</v>
      </c>
      <c r="E95">
        <f t="shared" si="14"/>
        <v>4</v>
      </c>
      <c r="F95">
        <v>20</v>
      </c>
      <c r="G95" s="3">
        <f t="shared" si="15"/>
        <v>1</v>
      </c>
      <c r="H95">
        <f>VLOOKUP(A95,'AEP GEN HUB'!$A$1:$AJ$367,MATCH('Ratio Calculations'!F95,'AEP GEN HUB'!$A$1:$AJ$1,0),0)</f>
        <v>35.113953000000002</v>
      </c>
      <c r="I95" s="7">
        <f t="shared" si="12"/>
        <v>0.84613070899362597</v>
      </c>
      <c r="J95" s="7" t="str">
        <f t="shared" si="13"/>
        <v/>
      </c>
      <c r="K95" s="8">
        <f t="shared" si="17"/>
        <v>0.84613070899362597</v>
      </c>
      <c r="L95" s="8"/>
    </row>
    <row r="96" spans="1:12" x14ac:dyDescent="0.25">
      <c r="A96" s="1">
        <v>40637</v>
      </c>
      <c r="B96">
        <v>2011</v>
      </c>
      <c r="C96">
        <v>4</v>
      </c>
      <c r="D96" s="10" t="str">
        <f t="shared" si="16"/>
        <v>4-2011</v>
      </c>
      <c r="E96">
        <f t="shared" si="14"/>
        <v>4</v>
      </c>
      <c r="F96">
        <v>21</v>
      </c>
      <c r="G96" s="3">
        <f t="shared" si="15"/>
        <v>1</v>
      </c>
      <c r="H96">
        <f>VLOOKUP(A96,'AEP GEN HUB'!$A$1:$AJ$367,MATCH('Ratio Calculations'!F96,'AEP GEN HUB'!$A$1:$AJ$1,0),0)</f>
        <v>40.674883999999999</v>
      </c>
      <c r="I96" s="7">
        <f t="shared" si="12"/>
        <v>0.98013084534098138</v>
      </c>
      <c r="J96" s="7" t="str">
        <f t="shared" si="13"/>
        <v/>
      </c>
      <c r="K96" s="8">
        <f t="shared" si="17"/>
        <v>0.98013084534098138</v>
      </c>
      <c r="L96" s="8"/>
    </row>
    <row r="97" spans="1:12" x14ac:dyDescent="0.25">
      <c r="A97" s="1">
        <v>40637</v>
      </c>
      <c r="B97">
        <v>2011</v>
      </c>
      <c r="C97">
        <v>4</v>
      </c>
      <c r="D97" s="10" t="str">
        <f t="shared" si="16"/>
        <v>4-2011</v>
      </c>
      <c r="E97">
        <f t="shared" si="14"/>
        <v>4</v>
      </c>
      <c r="F97">
        <v>22</v>
      </c>
      <c r="G97" s="3">
        <f t="shared" si="15"/>
        <v>1</v>
      </c>
      <c r="H97">
        <f>VLOOKUP(A97,'AEP GEN HUB'!$A$1:$AJ$367,MATCH('Ratio Calculations'!F97,'AEP GEN HUB'!$A$1:$AJ$1,0),0)</f>
        <v>36.715349000000003</v>
      </c>
      <c r="I97" s="7">
        <f t="shared" si="12"/>
        <v>0.88471908247751019</v>
      </c>
      <c r="J97" s="7" t="str">
        <f t="shared" si="13"/>
        <v/>
      </c>
      <c r="K97" s="8">
        <f t="shared" si="17"/>
        <v>0.88471908247751019</v>
      </c>
      <c r="L97" s="8"/>
    </row>
    <row r="98" spans="1:12" x14ac:dyDescent="0.25">
      <c r="A98" s="1">
        <v>40637</v>
      </c>
      <c r="B98">
        <v>2011</v>
      </c>
      <c r="C98">
        <v>4</v>
      </c>
      <c r="D98" s="10" t="str">
        <f t="shared" si="16"/>
        <v>4-2011</v>
      </c>
      <c r="E98">
        <f t="shared" si="14"/>
        <v>4</v>
      </c>
      <c r="F98">
        <v>23</v>
      </c>
      <c r="G98" s="3">
        <f t="shared" si="15"/>
        <v>1</v>
      </c>
      <c r="H98">
        <f>VLOOKUP(A98,'AEP GEN HUB'!$A$1:$AJ$367,MATCH('Ratio Calculations'!F98,'AEP GEN HUB'!$A$1:$AJ$1,0),0)</f>
        <v>32.392791000000003</v>
      </c>
      <c r="I98" s="7">
        <f t="shared" si="12"/>
        <v>0.78055966000502264</v>
      </c>
      <c r="J98" s="7" t="str">
        <f t="shared" si="13"/>
        <v/>
      </c>
      <c r="K98" s="8">
        <f t="shared" si="17"/>
        <v>0.78055966000502264</v>
      </c>
      <c r="L98" s="8"/>
    </row>
    <row r="99" spans="1:12" x14ac:dyDescent="0.25">
      <c r="A99" s="1">
        <v>40637</v>
      </c>
      <c r="B99">
        <v>2011</v>
      </c>
      <c r="C99">
        <v>4</v>
      </c>
      <c r="D99" s="10" t="str">
        <f t="shared" si="16"/>
        <v>4-2011</v>
      </c>
      <c r="E99">
        <f t="shared" si="14"/>
        <v>4</v>
      </c>
      <c r="F99">
        <v>24</v>
      </c>
      <c r="G99" s="3">
        <f t="shared" si="15"/>
        <v>0</v>
      </c>
      <c r="H99">
        <f>VLOOKUP(A99,'AEP GEN HUB'!$A$1:$AJ$367,MATCH('Ratio Calculations'!F99,'AEP GEN HUB'!$A$1:$AJ$1,0),0)</f>
        <v>27.854185999999999</v>
      </c>
      <c r="I99" s="7" t="str">
        <f t="shared" si="12"/>
        <v/>
      </c>
      <c r="J99" s="7">
        <f t="shared" si="13"/>
        <v>0.87800982907762259</v>
      </c>
      <c r="K99" s="8">
        <f t="shared" si="17"/>
        <v>0.87800982907762259</v>
      </c>
      <c r="L99" s="8"/>
    </row>
    <row r="100" spans="1:12" x14ac:dyDescent="0.25">
      <c r="A100" s="1">
        <v>40638</v>
      </c>
      <c r="B100">
        <v>2011</v>
      </c>
      <c r="C100">
        <v>4</v>
      </c>
      <c r="D100" s="10" t="str">
        <f t="shared" si="16"/>
        <v>4-2011</v>
      </c>
      <c r="E100">
        <f t="shared" si="14"/>
        <v>5</v>
      </c>
      <c r="F100">
        <v>1</v>
      </c>
      <c r="G100" s="3">
        <f t="shared" si="15"/>
        <v>0</v>
      </c>
      <c r="H100">
        <f>VLOOKUP(A100,'AEP GEN HUB'!$A$1:$AJ$367,MATCH('Ratio Calculations'!F100,'AEP GEN HUB'!$A$1:$AJ$1,0),0)</f>
        <v>27.631627999999999</v>
      </c>
      <c r="I100" s="7" t="str">
        <f t="shared" si="12"/>
        <v/>
      </c>
      <c r="J100" s="7">
        <f t="shared" si="13"/>
        <v>0.87099443428059431</v>
      </c>
      <c r="K100" s="8">
        <f t="shared" si="17"/>
        <v>0.87099443428059431</v>
      </c>
      <c r="L100" s="8"/>
    </row>
    <row r="101" spans="1:12" x14ac:dyDescent="0.25">
      <c r="A101" s="1">
        <v>40638</v>
      </c>
      <c r="B101">
        <v>2011</v>
      </c>
      <c r="C101">
        <v>4</v>
      </c>
      <c r="D101" s="10" t="str">
        <f t="shared" si="16"/>
        <v>4-2011</v>
      </c>
      <c r="E101">
        <f t="shared" si="14"/>
        <v>5</v>
      </c>
      <c r="F101">
        <v>2</v>
      </c>
      <c r="G101" s="3">
        <f t="shared" si="15"/>
        <v>0</v>
      </c>
      <c r="H101">
        <f>VLOOKUP(A101,'AEP GEN HUB'!$A$1:$AJ$367,MATCH('Ratio Calculations'!F101,'AEP GEN HUB'!$A$1:$AJ$1,0),0)</f>
        <v>27.403255999999999</v>
      </c>
      <c r="I101" s="7" t="str">
        <f t="shared" si="12"/>
        <v/>
      </c>
      <c r="J101" s="7">
        <f t="shared" si="13"/>
        <v>0.86379577262571361</v>
      </c>
      <c r="K101" s="8">
        <f t="shared" si="17"/>
        <v>0.86379577262571361</v>
      </c>
      <c r="L101" s="8"/>
    </row>
    <row r="102" spans="1:12" x14ac:dyDescent="0.25">
      <c r="A102" s="1">
        <v>40638</v>
      </c>
      <c r="B102">
        <v>2011</v>
      </c>
      <c r="C102">
        <v>4</v>
      </c>
      <c r="D102" s="10" t="str">
        <f t="shared" si="16"/>
        <v>4-2011</v>
      </c>
      <c r="E102">
        <f t="shared" si="14"/>
        <v>5</v>
      </c>
      <c r="F102">
        <v>3</v>
      </c>
      <c r="G102" s="3">
        <f t="shared" si="15"/>
        <v>0</v>
      </c>
      <c r="H102">
        <f>VLOOKUP(A102,'AEP GEN HUB'!$A$1:$AJ$367,MATCH('Ratio Calculations'!F102,'AEP GEN HUB'!$A$1:$AJ$1,0),0)</f>
        <v>27.991859999999999</v>
      </c>
      <c r="I102" s="7" t="str">
        <f t="shared" si="12"/>
        <v/>
      </c>
      <c r="J102" s="7">
        <f t="shared" si="13"/>
        <v>0.88234954035866431</v>
      </c>
      <c r="K102" s="8">
        <f t="shared" si="17"/>
        <v>0.88234954035866431</v>
      </c>
      <c r="L102" s="8"/>
    </row>
    <row r="103" spans="1:12" x14ac:dyDescent="0.25">
      <c r="A103" s="1">
        <v>40638</v>
      </c>
      <c r="B103">
        <v>2011</v>
      </c>
      <c r="C103">
        <v>4</v>
      </c>
      <c r="D103" s="10" t="str">
        <f t="shared" si="16"/>
        <v>4-2011</v>
      </c>
      <c r="E103">
        <f t="shared" si="14"/>
        <v>5</v>
      </c>
      <c r="F103">
        <v>4</v>
      </c>
      <c r="G103" s="3">
        <f t="shared" si="15"/>
        <v>0</v>
      </c>
      <c r="H103">
        <f>VLOOKUP(A103,'AEP GEN HUB'!$A$1:$AJ$367,MATCH('Ratio Calculations'!F103,'AEP GEN HUB'!$A$1:$AJ$1,0),0)</f>
        <v>27.549766999999999</v>
      </c>
      <c r="I103" s="7" t="str">
        <f t="shared" si="12"/>
        <v/>
      </c>
      <c r="J103" s="7">
        <f t="shared" si="13"/>
        <v>0.8684140407046298</v>
      </c>
      <c r="K103" s="8">
        <f t="shared" si="17"/>
        <v>0.8684140407046298</v>
      </c>
      <c r="L103" s="8"/>
    </row>
    <row r="104" spans="1:12" x14ac:dyDescent="0.25">
      <c r="A104" s="1">
        <v>40638</v>
      </c>
      <c r="B104">
        <v>2011</v>
      </c>
      <c r="C104">
        <v>4</v>
      </c>
      <c r="D104" s="10" t="str">
        <f t="shared" si="16"/>
        <v>4-2011</v>
      </c>
      <c r="E104">
        <f t="shared" si="14"/>
        <v>5</v>
      </c>
      <c r="F104">
        <v>5</v>
      </c>
      <c r="G104" s="3">
        <f t="shared" si="15"/>
        <v>0</v>
      </c>
      <c r="H104">
        <f>VLOOKUP(A104,'AEP GEN HUB'!$A$1:$AJ$367,MATCH('Ratio Calculations'!F104,'AEP GEN HUB'!$A$1:$AJ$1,0),0)</f>
        <v>28.753256</v>
      </c>
      <c r="I104" s="7" t="str">
        <f t="shared" si="12"/>
        <v/>
      </c>
      <c r="J104" s="7">
        <f t="shared" si="13"/>
        <v>0.9063499965852575</v>
      </c>
      <c r="K104" s="8">
        <f t="shared" si="17"/>
        <v>0.9063499965852575</v>
      </c>
      <c r="L104" s="8"/>
    </row>
    <row r="105" spans="1:12" x14ac:dyDescent="0.25">
      <c r="A105" s="1">
        <v>40638</v>
      </c>
      <c r="B105">
        <v>2011</v>
      </c>
      <c r="C105">
        <v>4</v>
      </c>
      <c r="D105" s="10" t="str">
        <f t="shared" si="16"/>
        <v>4-2011</v>
      </c>
      <c r="E105">
        <f t="shared" si="14"/>
        <v>5</v>
      </c>
      <c r="F105">
        <v>6</v>
      </c>
      <c r="G105" s="3">
        <f t="shared" si="15"/>
        <v>0</v>
      </c>
      <c r="H105">
        <f>VLOOKUP(A105,'AEP GEN HUB'!$A$1:$AJ$367,MATCH('Ratio Calculations'!F105,'AEP GEN HUB'!$A$1:$AJ$1,0),0)</f>
        <v>31.579070000000002</v>
      </c>
      <c r="I105" s="7" t="str">
        <f t="shared" si="12"/>
        <v/>
      </c>
      <c r="J105" s="7">
        <f t="shared" si="13"/>
        <v>0.99542430904749046</v>
      </c>
      <c r="K105" s="8">
        <f t="shared" si="17"/>
        <v>0.99542430904749046</v>
      </c>
      <c r="L105" s="8"/>
    </row>
    <row r="106" spans="1:12" x14ac:dyDescent="0.25">
      <c r="A106" s="1">
        <v>40638</v>
      </c>
      <c r="B106">
        <v>2011</v>
      </c>
      <c r="C106">
        <v>4</v>
      </c>
      <c r="D106" s="10" t="str">
        <f t="shared" si="16"/>
        <v>4-2011</v>
      </c>
      <c r="E106">
        <f t="shared" si="14"/>
        <v>5</v>
      </c>
      <c r="F106">
        <v>7</v>
      </c>
      <c r="G106" s="3">
        <f t="shared" si="15"/>
        <v>0</v>
      </c>
      <c r="H106">
        <f>VLOOKUP(A106,'AEP GEN HUB'!$A$1:$AJ$367,MATCH('Ratio Calculations'!F106,'AEP GEN HUB'!$A$1:$AJ$1,0),0)</f>
        <v>40.687209000000003</v>
      </c>
      <c r="I106" s="7" t="str">
        <f t="shared" si="12"/>
        <v/>
      </c>
      <c r="J106" s="7">
        <f t="shared" si="13"/>
        <v>1.2825278548701984</v>
      </c>
      <c r="K106" s="8">
        <f t="shared" si="17"/>
        <v>1.2825278548701984</v>
      </c>
      <c r="L106" s="8"/>
    </row>
    <row r="107" spans="1:12" x14ac:dyDescent="0.25">
      <c r="A107" s="1">
        <v>40638</v>
      </c>
      <c r="B107">
        <v>2011</v>
      </c>
      <c r="C107">
        <v>4</v>
      </c>
      <c r="D107" s="10" t="str">
        <f t="shared" si="16"/>
        <v>4-2011</v>
      </c>
      <c r="E107">
        <f t="shared" si="14"/>
        <v>5</v>
      </c>
      <c r="F107">
        <v>8</v>
      </c>
      <c r="G107" s="3">
        <f t="shared" si="15"/>
        <v>1</v>
      </c>
      <c r="H107">
        <f>VLOOKUP(A107,'AEP GEN HUB'!$A$1:$AJ$367,MATCH('Ratio Calculations'!F107,'AEP GEN HUB'!$A$1:$AJ$1,0),0)</f>
        <v>51.492558000000002</v>
      </c>
      <c r="I107" s="7">
        <f t="shared" si="12"/>
        <v>1.2408011883035615</v>
      </c>
      <c r="J107" s="7" t="str">
        <f t="shared" si="13"/>
        <v/>
      </c>
      <c r="K107" s="8">
        <f t="shared" si="17"/>
        <v>1.2408011883035615</v>
      </c>
      <c r="L107" s="8"/>
    </row>
    <row r="108" spans="1:12" x14ac:dyDescent="0.25">
      <c r="A108" s="1">
        <v>40638</v>
      </c>
      <c r="B108">
        <v>2011</v>
      </c>
      <c r="C108">
        <v>4</v>
      </c>
      <c r="D108" s="10" t="str">
        <f t="shared" si="16"/>
        <v>4-2011</v>
      </c>
      <c r="E108">
        <f t="shared" si="14"/>
        <v>5</v>
      </c>
      <c r="F108">
        <v>9</v>
      </c>
      <c r="G108" s="3">
        <f t="shared" si="15"/>
        <v>1</v>
      </c>
      <c r="H108">
        <f>VLOOKUP(A108,'AEP GEN HUB'!$A$1:$AJ$367,MATCH('Ratio Calculations'!F108,'AEP GEN HUB'!$A$1:$AJ$1,0),0)</f>
        <v>50.037906999999997</v>
      </c>
      <c r="I108" s="7">
        <f t="shared" si="12"/>
        <v>1.2057488863890407</v>
      </c>
      <c r="J108" s="7" t="str">
        <f t="shared" si="13"/>
        <v/>
      </c>
      <c r="K108" s="8">
        <f t="shared" si="17"/>
        <v>1.2057488863890407</v>
      </c>
      <c r="L108" s="8"/>
    </row>
    <row r="109" spans="1:12" x14ac:dyDescent="0.25">
      <c r="A109" s="1">
        <v>40638</v>
      </c>
      <c r="B109">
        <v>2011</v>
      </c>
      <c r="C109">
        <v>4</v>
      </c>
      <c r="D109" s="10" t="str">
        <f t="shared" si="16"/>
        <v>4-2011</v>
      </c>
      <c r="E109">
        <f t="shared" si="14"/>
        <v>5</v>
      </c>
      <c r="F109">
        <v>10</v>
      </c>
      <c r="G109" s="3">
        <f t="shared" si="15"/>
        <v>1</v>
      </c>
      <c r="H109">
        <f>VLOOKUP(A109,'AEP GEN HUB'!$A$1:$AJ$367,MATCH('Ratio Calculations'!F109,'AEP GEN HUB'!$A$1:$AJ$1,0),0)</f>
        <v>49.919535000000003</v>
      </c>
      <c r="I109" s="7">
        <f t="shared" si="12"/>
        <v>1.2028965107455183</v>
      </c>
      <c r="J109" s="7" t="str">
        <f t="shared" si="13"/>
        <v/>
      </c>
      <c r="K109" s="8">
        <f t="shared" si="17"/>
        <v>1.2028965107455183</v>
      </c>
      <c r="L109" s="8"/>
    </row>
    <row r="110" spans="1:12" x14ac:dyDescent="0.25">
      <c r="A110" s="1">
        <v>40638</v>
      </c>
      <c r="B110">
        <v>2011</v>
      </c>
      <c r="C110">
        <v>4</v>
      </c>
      <c r="D110" s="10" t="str">
        <f t="shared" si="16"/>
        <v>4-2011</v>
      </c>
      <c r="E110">
        <f t="shared" si="14"/>
        <v>5</v>
      </c>
      <c r="F110">
        <v>11</v>
      </c>
      <c r="G110" s="3">
        <f t="shared" si="15"/>
        <v>1</v>
      </c>
      <c r="H110">
        <f>VLOOKUP(A110,'AEP GEN HUB'!$A$1:$AJ$367,MATCH('Ratio Calculations'!F110,'AEP GEN HUB'!$A$1:$AJ$1,0),0)</f>
        <v>51.849535000000003</v>
      </c>
      <c r="I110" s="7">
        <f t="shared" si="12"/>
        <v>1.2494031592096686</v>
      </c>
      <c r="J110" s="7" t="str">
        <f t="shared" si="13"/>
        <v/>
      </c>
      <c r="K110" s="8">
        <f t="shared" si="17"/>
        <v>1.2494031592096686</v>
      </c>
      <c r="L110" s="8"/>
    </row>
    <row r="111" spans="1:12" x14ac:dyDescent="0.25">
      <c r="A111" s="1">
        <v>40638</v>
      </c>
      <c r="B111">
        <v>2011</v>
      </c>
      <c r="C111">
        <v>4</v>
      </c>
      <c r="D111" s="10" t="str">
        <f t="shared" si="16"/>
        <v>4-2011</v>
      </c>
      <c r="E111">
        <f t="shared" si="14"/>
        <v>5</v>
      </c>
      <c r="F111">
        <v>12</v>
      </c>
      <c r="G111" s="3">
        <f t="shared" si="15"/>
        <v>1</v>
      </c>
      <c r="H111">
        <f>VLOOKUP(A111,'AEP GEN HUB'!$A$1:$AJ$367,MATCH('Ratio Calculations'!F111,'AEP GEN HUB'!$A$1:$AJ$1,0),0)</f>
        <v>46.594884</v>
      </c>
      <c r="I111" s="7">
        <f t="shared" si="12"/>
        <v>1.1227833629097743</v>
      </c>
      <c r="J111" s="7" t="str">
        <f t="shared" si="13"/>
        <v/>
      </c>
      <c r="K111" s="8">
        <f t="shared" si="17"/>
        <v>1.1227833629097743</v>
      </c>
      <c r="L111" s="8"/>
    </row>
    <row r="112" spans="1:12" x14ac:dyDescent="0.25">
      <c r="A112" s="1">
        <v>40638</v>
      </c>
      <c r="B112">
        <v>2011</v>
      </c>
      <c r="C112">
        <v>4</v>
      </c>
      <c r="D112" s="10" t="str">
        <f t="shared" si="16"/>
        <v>4-2011</v>
      </c>
      <c r="E112">
        <f t="shared" si="14"/>
        <v>5</v>
      </c>
      <c r="F112">
        <v>13</v>
      </c>
      <c r="G112" s="3">
        <f t="shared" si="15"/>
        <v>1</v>
      </c>
      <c r="H112">
        <f>VLOOKUP(A112,'AEP GEN HUB'!$A$1:$AJ$367,MATCH('Ratio Calculations'!F112,'AEP GEN HUB'!$A$1:$AJ$1,0),0)</f>
        <v>46.883023000000001</v>
      </c>
      <c r="I112" s="7">
        <f t="shared" si="12"/>
        <v>1.1297265645583814</v>
      </c>
      <c r="J112" s="7" t="str">
        <f t="shared" si="13"/>
        <v/>
      </c>
      <c r="K112" s="8">
        <f t="shared" si="17"/>
        <v>1.1297265645583814</v>
      </c>
      <c r="L112" s="8"/>
    </row>
    <row r="113" spans="1:12" x14ac:dyDescent="0.25">
      <c r="A113" s="1">
        <v>40638</v>
      </c>
      <c r="B113">
        <v>2011</v>
      </c>
      <c r="C113">
        <v>4</v>
      </c>
      <c r="D113" s="10" t="str">
        <f t="shared" si="16"/>
        <v>4-2011</v>
      </c>
      <c r="E113">
        <f t="shared" si="14"/>
        <v>5</v>
      </c>
      <c r="F113">
        <v>14</v>
      </c>
      <c r="G113" s="3">
        <f t="shared" si="15"/>
        <v>1</v>
      </c>
      <c r="H113">
        <f>VLOOKUP(A113,'AEP GEN HUB'!$A$1:$AJ$367,MATCH('Ratio Calculations'!F113,'AEP GEN HUB'!$A$1:$AJ$1,0),0)</f>
        <v>45.915348999999999</v>
      </c>
      <c r="I113" s="7">
        <f t="shared" si="12"/>
        <v>1.1064088057263097</v>
      </c>
      <c r="J113" s="7" t="str">
        <f t="shared" si="13"/>
        <v/>
      </c>
      <c r="K113" s="8">
        <f t="shared" si="17"/>
        <v>1.1064088057263097</v>
      </c>
      <c r="L113" s="8"/>
    </row>
    <row r="114" spans="1:12" x14ac:dyDescent="0.25">
      <c r="A114" s="1">
        <v>40638</v>
      </c>
      <c r="B114">
        <v>2011</v>
      </c>
      <c r="C114">
        <v>4</v>
      </c>
      <c r="D114" s="10" t="str">
        <f t="shared" si="16"/>
        <v>4-2011</v>
      </c>
      <c r="E114">
        <f t="shared" si="14"/>
        <v>5</v>
      </c>
      <c r="F114">
        <v>15</v>
      </c>
      <c r="G114" s="3">
        <f t="shared" si="15"/>
        <v>1</v>
      </c>
      <c r="H114">
        <f>VLOOKUP(A114,'AEP GEN HUB'!$A$1:$AJ$367,MATCH('Ratio Calculations'!F114,'AEP GEN HUB'!$A$1:$AJ$1,0),0)</f>
        <v>42.914186000000001</v>
      </c>
      <c r="I114" s="7">
        <f t="shared" si="12"/>
        <v>1.0340906541073382</v>
      </c>
      <c r="J114" s="7" t="str">
        <f t="shared" si="13"/>
        <v/>
      </c>
      <c r="K114" s="8">
        <f t="shared" si="17"/>
        <v>1.0340906541073382</v>
      </c>
      <c r="L114" s="8"/>
    </row>
    <row r="115" spans="1:12" x14ac:dyDescent="0.25">
      <c r="A115" s="1">
        <v>40638</v>
      </c>
      <c r="B115">
        <v>2011</v>
      </c>
      <c r="C115">
        <v>4</v>
      </c>
      <c r="D115" s="10" t="str">
        <f t="shared" si="16"/>
        <v>4-2011</v>
      </c>
      <c r="E115">
        <f t="shared" si="14"/>
        <v>5</v>
      </c>
      <c r="F115">
        <v>16</v>
      </c>
      <c r="G115" s="3">
        <f t="shared" si="15"/>
        <v>1</v>
      </c>
      <c r="H115">
        <f>VLOOKUP(A115,'AEP GEN HUB'!$A$1:$AJ$367,MATCH('Ratio Calculations'!F115,'AEP GEN HUB'!$A$1:$AJ$1,0),0)</f>
        <v>40.750233000000001</v>
      </c>
      <c r="I115" s="7">
        <f t="shared" si="12"/>
        <v>0.9819465082710982</v>
      </c>
      <c r="J115" s="7" t="str">
        <f t="shared" si="13"/>
        <v/>
      </c>
      <c r="K115" s="8">
        <f t="shared" si="17"/>
        <v>0.9819465082710982</v>
      </c>
      <c r="L115" s="8"/>
    </row>
    <row r="116" spans="1:12" x14ac:dyDescent="0.25">
      <c r="A116" s="1">
        <v>40638</v>
      </c>
      <c r="B116">
        <v>2011</v>
      </c>
      <c r="C116">
        <v>4</v>
      </c>
      <c r="D116" s="10" t="str">
        <f t="shared" si="16"/>
        <v>4-2011</v>
      </c>
      <c r="E116">
        <f t="shared" si="14"/>
        <v>5</v>
      </c>
      <c r="F116">
        <v>17</v>
      </c>
      <c r="G116" s="3">
        <f t="shared" si="15"/>
        <v>1</v>
      </c>
      <c r="H116">
        <f>VLOOKUP(A116,'AEP GEN HUB'!$A$1:$AJ$367,MATCH('Ratio Calculations'!F116,'AEP GEN HUB'!$A$1:$AJ$1,0),0)</f>
        <v>40.767209000000001</v>
      </c>
      <c r="I116" s="7">
        <f t="shared" si="12"/>
        <v>0.98235557400391027</v>
      </c>
      <c r="J116" s="7" t="str">
        <f t="shared" si="13"/>
        <v/>
      </c>
      <c r="K116" s="8">
        <f t="shared" si="17"/>
        <v>0.98235557400391027</v>
      </c>
      <c r="L116" s="8"/>
    </row>
    <row r="117" spans="1:12" x14ac:dyDescent="0.25">
      <c r="A117" s="1">
        <v>40638</v>
      </c>
      <c r="B117">
        <v>2011</v>
      </c>
      <c r="C117">
        <v>4</v>
      </c>
      <c r="D117" s="10" t="str">
        <f t="shared" si="16"/>
        <v>4-2011</v>
      </c>
      <c r="E117">
        <f t="shared" si="14"/>
        <v>5</v>
      </c>
      <c r="F117">
        <v>18</v>
      </c>
      <c r="G117" s="3">
        <f t="shared" si="15"/>
        <v>1</v>
      </c>
      <c r="H117">
        <f>VLOOKUP(A117,'AEP GEN HUB'!$A$1:$AJ$367,MATCH('Ratio Calculations'!F117,'AEP GEN HUB'!$A$1:$AJ$1,0),0)</f>
        <v>42.920929999999998</v>
      </c>
      <c r="I117" s="7">
        <f t="shared" si="12"/>
        <v>1.0342531623131632</v>
      </c>
      <c r="J117" s="7" t="str">
        <f t="shared" si="13"/>
        <v/>
      </c>
      <c r="K117" s="8">
        <f t="shared" si="17"/>
        <v>1.0342531623131632</v>
      </c>
      <c r="L117" s="8"/>
    </row>
    <row r="118" spans="1:12" x14ac:dyDescent="0.25">
      <c r="A118" s="1">
        <v>40638</v>
      </c>
      <c r="B118">
        <v>2011</v>
      </c>
      <c r="C118">
        <v>4</v>
      </c>
      <c r="D118" s="10" t="str">
        <f t="shared" si="16"/>
        <v>4-2011</v>
      </c>
      <c r="E118">
        <f t="shared" si="14"/>
        <v>5</v>
      </c>
      <c r="F118">
        <v>19</v>
      </c>
      <c r="G118" s="3">
        <f t="shared" si="15"/>
        <v>1</v>
      </c>
      <c r="H118">
        <f>VLOOKUP(A118,'AEP GEN HUB'!$A$1:$AJ$367,MATCH('Ratio Calculations'!F118,'AEP GEN HUB'!$A$1:$AJ$1,0),0)</f>
        <v>42.833720999999997</v>
      </c>
      <c r="I118" s="7">
        <f t="shared" si="12"/>
        <v>1.0321517124137281</v>
      </c>
      <c r="J118" s="7" t="str">
        <f t="shared" si="13"/>
        <v/>
      </c>
      <c r="K118" s="8">
        <f t="shared" si="17"/>
        <v>1.0321517124137281</v>
      </c>
      <c r="L118" s="8"/>
    </row>
    <row r="119" spans="1:12" x14ac:dyDescent="0.25">
      <c r="A119" s="1">
        <v>40638</v>
      </c>
      <c r="B119">
        <v>2011</v>
      </c>
      <c r="C119">
        <v>4</v>
      </c>
      <c r="D119" s="10" t="str">
        <f t="shared" si="16"/>
        <v>4-2011</v>
      </c>
      <c r="E119">
        <f t="shared" si="14"/>
        <v>5</v>
      </c>
      <c r="F119">
        <v>20</v>
      </c>
      <c r="G119" s="3">
        <f t="shared" si="15"/>
        <v>1</v>
      </c>
      <c r="H119">
        <f>VLOOKUP(A119,'AEP GEN HUB'!$A$1:$AJ$367,MATCH('Ratio Calculations'!F119,'AEP GEN HUB'!$A$1:$AJ$1,0),0)</f>
        <v>48.145349000000003</v>
      </c>
      <c r="I119" s="7">
        <f t="shared" si="12"/>
        <v>1.1601444669050949</v>
      </c>
      <c r="J119" s="7" t="str">
        <f t="shared" si="13"/>
        <v/>
      </c>
      <c r="K119" s="8">
        <f t="shared" si="17"/>
        <v>1.1601444669050949</v>
      </c>
      <c r="L119" s="8"/>
    </row>
    <row r="120" spans="1:12" x14ac:dyDescent="0.25">
      <c r="A120" s="1">
        <v>40638</v>
      </c>
      <c r="B120">
        <v>2011</v>
      </c>
      <c r="C120">
        <v>4</v>
      </c>
      <c r="D120" s="10" t="str">
        <f t="shared" si="16"/>
        <v>4-2011</v>
      </c>
      <c r="E120">
        <f t="shared" si="14"/>
        <v>5</v>
      </c>
      <c r="F120">
        <v>21</v>
      </c>
      <c r="G120" s="3">
        <f t="shared" si="15"/>
        <v>1</v>
      </c>
      <c r="H120">
        <f>VLOOKUP(A120,'AEP GEN HUB'!$A$1:$AJ$367,MATCH('Ratio Calculations'!F120,'AEP GEN HUB'!$A$1:$AJ$1,0),0)</f>
        <v>63.768836999999998</v>
      </c>
      <c r="I120" s="7">
        <f t="shared" si="12"/>
        <v>1.5366191115682408</v>
      </c>
      <c r="J120" s="7" t="str">
        <f t="shared" si="13"/>
        <v/>
      </c>
      <c r="K120" s="8">
        <f t="shared" si="17"/>
        <v>1.5366191115682408</v>
      </c>
      <c r="L120" s="8"/>
    </row>
    <row r="121" spans="1:12" x14ac:dyDescent="0.25">
      <c r="A121" s="1">
        <v>40638</v>
      </c>
      <c r="B121">
        <v>2011</v>
      </c>
      <c r="C121">
        <v>4</v>
      </c>
      <c r="D121" s="10" t="str">
        <f t="shared" si="16"/>
        <v>4-2011</v>
      </c>
      <c r="E121">
        <f t="shared" si="14"/>
        <v>5</v>
      </c>
      <c r="F121">
        <v>22</v>
      </c>
      <c r="G121" s="3">
        <f t="shared" si="15"/>
        <v>1</v>
      </c>
      <c r="H121">
        <f>VLOOKUP(A121,'AEP GEN HUB'!$A$1:$AJ$367,MATCH('Ratio Calculations'!F121,'AEP GEN HUB'!$A$1:$AJ$1,0),0)</f>
        <v>49.752325999999996</v>
      </c>
      <c r="I121" s="7">
        <f t="shared" si="12"/>
        <v>1.1988673241221803</v>
      </c>
      <c r="J121" s="7" t="str">
        <f t="shared" si="13"/>
        <v/>
      </c>
      <c r="K121" s="8">
        <f t="shared" si="17"/>
        <v>1.1988673241221803</v>
      </c>
      <c r="L121" s="8"/>
    </row>
    <row r="122" spans="1:12" x14ac:dyDescent="0.25">
      <c r="A122" s="1">
        <v>40638</v>
      </c>
      <c r="B122">
        <v>2011</v>
      </c>
      <c r="C122">
        <v>4</v>
      </c>
      <c r="D122" s="10" t="str">
        <f t="shared" si="16"/>
        <v>4-2011</v>
      </c>
      <c r="E122">
        <f t="shared" si="14"/>
        <v>5</v>
      </c>
      <c r="F122">
        <v>23</v>
      </c>
      <c r="G122" s="3">
        <f t="shared" si="15"/>
        <v>1</v>
      </c>
      <c r="H122">
        <f>VLOOKUP(A122,'AEP GEN HUB'!$A$1:$AJ$367,MATCH('Ratio Calculations'!F122,'AEP GEN HUB'!$A$1:$AJ$1,0),0)</f>
        <v>37.829766999999997</v>
      </c>
      <c r="I122" s="7">
        <f t="shared" si="12"/>
        <v>0.91157288878223619</v>
      </c>
      <c r="J122" s="7" t="str">
        <f t="shared" si="13"/>
        <v/>
      </c>
      <c r="K122" s="8">
        <f t="shared" si="17"/>
        <v>0.91157288878223619</v>
      </c>
      <c r="L122" s="8"/>
    </row>
    <row r="123" spans="1:12" x14ac:dyDescent="0.25">
      <c r="A123" s="1">
        <v>40638</v>
      </c>
      <c r="B123">
        <v>2011</v>
      </c>
      <c r="C123">
        <v>4</v>
      </c>
      <c r="D123" s="10" t="str">
        <f t="shared" si="16"/>
        <v>4-2011</v>
      </c>
      <c r="E123">
        <f t="shared" si="14"/>
        <v>5</v>
      </c>
      <c r="F123">
        <v>24</v>
      </c>
      <c r="G123" s="3">
        <f t="shared" si="15"/>
        <v>0</v>
      </c>
      <c r="H123">
        <f>VLOOKUP(A123,'AEP GEN HUB'!$A$1:$AJ$367,MATCH('Ratio Calculations'!F123,'AEP GEN HUB'!$A$1:$AJ$1,0),0)</f>
        <v>33.408372</v>
      </c>
      <c r="I123" s="7" t="str">
        <f t="shared" si="12"/>
        <v/>
      </c>
      <c r="J123" s="7">
        <f t="shared" si="13"/>
        <v>1.0530869216383358</v>
      </c>
      <c r="K123" s="8">
        <f t="shared" si="17"/>
        <v>1.0530869216383358</v>
      </c>
      <c r="L123" s="8"/>
    </row>
    <row r="124" spans="1:12" x14ac:dyDescent="0.25">
      <c r="A124" s="1">
        <v>40639</v>
      </c>
      <c r="B124">
        <v>2011</v>
      </c>
      <c r="C124">
        <v>4</v>
      </c>
      <c r="D124" s="10" t="str">
        <f t="shared" si="16"/>
        <v>4-2011</v>
      </c>
      <c r="E124">
        <f t="shared" si="14"/>
        <v>6</v>
      </c>
      <c r="F124">
        <v>1</v>
      </c>
      <c r="G124" s="3">
        <f t="shared" si="15"/>
        <v>0</v>
      </c>
      <c r="H124">
        <f>VLOOKUP(A124,'AEP GEN HUB'!$A$1:$AJ$367,MATCH('Ratio Calculations'!F124,'AEP GEN HUB'!$A$1:$AJ$1,0),0)</f>
        <v>31.84186</v>
      </c>
      <c r="I124" s="7" t="str">
        <f t="shared" si="12"/>
        <v/>
      </c>
      <c r="J124" s="7">
        <f t="shared" si="13"/>
        <v>1.0037078827618078</v>
      </c>
      <c r="K124" s="8">
        <f t="shared" si="17"/>
        <v>1.0037078827618078</v>
      </c>
      <c r="L124" s="8"/>
    </row>
    <row r="125" spans="1:12" x14ac:dyDescent="0.25">
      <c r="A125" s="1">
        <v>40639</v>
      </c>
      <c r="B125">
        <v>2011</v>
      </c>
      <c r="C125">
        <v>4</v>
      </c>
      <c r="D125" s="10" t="str">
        <f t="shared" si="16"/>
        <v>4-2011</v>
      </c>
      <c r="E125">
        <f t="shared" si="14"/>
        <v>6</v>
      </c>
      <c r="F125">
        <v>2</v>
      </c>
      <c r="G125" s="3">
        <f t="shared" si="15"/>
        <v>0</v>
      </c>
      <c r="H125">
        <f>VLOOKUP(A125,'AEP GEN HUB'!$A$1:$AJ$367,MATCH('Ratio Calculations'!F125,'AEP GEN HUB'!$A$1:$AJ$1,0),0)</f>
        <v>30.868836999999999</v>
      </c>
      <c r="I125" s="7" t="str">
        <f t="shared" si="12"/>
        <v/>
      </c>
      <c r="J125" s="7">
        <f t="shared" si="13"/>
        <v>0.97303659486566918</v>
      </c>
      <c r="K125" s="8">
        <f t="shared" si="17"/>
        <v>0.97303659486566918</v>
      </c>
      <c r="L125" s="8"/>
    </row>
    <row r="126" spans="1:12" x14ac:dyDescent="0.25">
      <c r="A126" s="1">
        <v>40639</v>
      </c>
      <c r="B126">
        <v>2011</v>
      </c>
      <c r="C126">
        <v>4</v>
      </c>
      <c r="D126" s="10" t="str">
        <f t="shared" si="16"/>
        <v>4-2011</v>
      </c>
      <c r="E126">
        <f t="shared" si="14"/>
        <v>6</v>
      </c>
      <c r="F126">
        <v>3</v>
      </c>
      <c r="G126" s="3">
        <f t="shared" si="15"/>
        <v>0</v>
      </c>
      <c r="H126">
        <f>VLOOKUP(A126,'AEP GEN HUB'!$A$1:$AJ$367,MATCH('Ratio Calculations'!F126,'AEP GEN HUB'!$A$1:$AJ$1,0),0)</f>
        <v>30.436512</v>
      </c>
      <c r="I126" s="7" t="str">
        <f t="shared" si="12"/>
        <v/>
      </c>
      <c r="J126" s="7">
        <f t="shared" si="13"/>
        <v>0.95940899866321749</v>
      </c>
      <c r="K126" s="8">
        <f t="shared" si="17"/>
        <v>0.95940899866321749</v>
      </c>
      <c r="L126" s="8"/>
    </row>
    <row r="127" spans="1:12" x14ac:dyDescent="0.25">
      <c r="A127" s="1">
        <v>40639</v>
      </c>
      <c r="B127">
        <v>2011</v>
      </c>
      <c r="C127">
        <v>4</v>
      </c>
      <c r="D127" s="10" t="str">
        <f t="shared" si="16"/>
        <v>4-2011</v>
      </c>
      <c r="E127">
        <f t="shared" si="14"/>
        <v>6</v>
      </c>
      <c r="F127">
        <v>4</v>
      </c>
      <c r="G127" s="3">
        <f t="shared" si="15"/>
        <v>0</v>
      </c>
      <c r="H127">
        <f>VLOOKUP(A127,'AEP GEN HUB'!$A$1:$AJ$367,MATCH('Ratio Calculations'!F127,'AEP GEN HUB'!$A$1:$AJ$1,0),0)</f>
        <v>30.343488000000001</v>
      </c>
      <c r="I127" s="7" t="str">
        <f t="shared" si="12"/>
        <v/>
      </c>
      <c r="J127" s="7">
        <f t="shared" si="13"/>
        <v>0.95647672893757851</v>
      </c>
      <c r="K127" s="8">
        <f t="shared" si="17"/>
        <v>0.95647672893757851</v>
      </c>
      <c r="L127" s="8"/>
    </row>
    <row r="128" spans="1:12" x14ac:dyDescent="0.25">
      <c r="A128" s="1">
        <v>40639</v>
      </c>
      <c r="B128">
        <v>2011</v>
      </c>
      <c r="C128">
        <v>4</v>
      </c>
      <c r="D128" s="10" t="str">
        <f t="shared" si="16"/>
        <v>4-2011</v>
      </c>
      <c r="E128">
        <f t="shared" si="14"/>
        <v>6</v>
      </c>
      <c r="F128">
        <v>5</v>
      </c>
      <c r="G128" s="3">
        <f t="shared" si="15"/>
        <v>0</v>
      </c>
      <c r="H128">
        <f>VLOOKUP(A128,'AEP GEN HUB'!$A$1:$AJ$367,MATCH('Ratio Calculations'!F128,'AEP GEN HUB'!$A$1:$AJ$1,0),0)</f>
        <v>32.747674000000004</v>
      </c>
      <c r="I128" s="7" t="str">
        <f t="shared" si="12"/>
        <v/>
      </c>
      <c r="J128" s="7">
        <f t="shared" si="13"/>
        <v>1.0322606322593564</v>
      </c>
      <c r="K128" s="8">
        <f t="shared" si="17"/>
        <v>1.0322606322593564</v>
      </c>
      <c r="L128" s="8"/>
    </row>
    <row r="129" spans="1:12" x14ac:dyDescent="0.25">
      <c r="A129" s="1">
        <v>40639</v>
      </c>
      <c r="B129">
        <v>2011</v>
      </c>
      <c r="C129">
        <v>4</v>
      </c>
      <c r="D129" s="10" t="str">
        <f t="shared" si="16"/>
        <v>4-2011</v>
      </c>
      <c r="E129">
        <f t="shared" si="14"/>
        <v>6</v>
      </c>
      <c r="F129">
        <v>6</v>
      </c>
      <c r="G129" s="3">
        <f t="shared" si="15"/>
        <v>0</v>
      </c>
      <c r="H129">
        <f>VLOOKUP(A129,'AEP GEN HUB'!$A$1:$AJ$367,MATCH('Ratio Calculations'!F129,'AEP GEN HUB'!$A$1:$AJ$1,0),0)</f>
        <v>34.183720999999998</v>
      </c>
      <c r="I129" s="7" t="str">
        <f t="shared" si="12"/>
        <v/>
      </c>
      <c r="J129" s="7">
        <f t="shared" si="13"/>
        <v>1.0775271994107865</v>
      </c>
      <c r="K129" s="8">
        <f t="shared" si="17"/>
        <v>1.0775271994107865</v>
      </c>
      <c r="L129" s="8"/>
    </row>
    <row r="130" spans="1:12" x14ac:dyDescent="0.25">
      <c r="A130" s="1">
        <v>40639</v>
      </c>
      <c r="B130">
        <v>2011</v>
      </c>
      <c r="C130">
        <v>4</v>
      </c>
      <c r="D130" s="10" t="str">
        <f t="shared" si="16"/>
        <v>4-2011</v>
      </c>
      <c r="E130">
        <f t="shared" si="14"/>
        <v>6</v>
      </c>
      <c r="F130">
        <v>7</v>
      </c>
      <c r="G130" s="3">
        <f t="shared" si="15"/>
        <v>0</v>
      </c>
      <c r="H130">
        <f>VLOOKUP(A130,'AEP GEN HUB'!$A$1:$AJ$367,MATCH('Ratio Calculations'!F130,'AEP GEN HUB'!$A$1:$AJ$1,0),0)</f>
        <v>58.294418999999998</v>
      </c>
      <c r="I130" s="7" t="str">
        <f t="shared" si="12"/>
        <v/>
      </c>
      <c r="J130" s="7">
        <f t="shared" si="13"/>
        <v>1.8375361197907314</v>
      </c>
      <c r="K130" s="8">
        <f t="shared" si="17"/>
        <v>1.8375361197907314</v>
      </c>
      <c r="L130" s="8"/>
    </row>
    <row r="131" spans="1:12" x14ac:dyDescent="0.25">
      <c r="A131" s="1">
        <v>40639</v>
      </c>
      <c r="B131">
        <v>2011</v>
      </c>
      <c r="C131">
        <v>4</v>
      </c>
      <c r="D131" s="10" t="str">
        <f t="shared" si="16"/>
        <v>4-2011</v>
      </c>
      <c r="E131">
        <f t="shared" si="14"/>
        <v>6</v>
      </c>
      <c r="F131">
        <v>8</v>
      </c>
      <c r="G131" s="3">
        <f t="shared" si="15"/>
        <v>1</v>
      </c>
      <c r="H131">
        <f>VLOOKUP(A131,'AEP GEN HUB'!$A$1:$AJ$367,MATCH('Ratio Calculations'!F131,'AEP GEN HUB'!$A$1:$AJ$1,0),0)</f>
        <v>64.302558000000005</v>
      </c>
      <c r="I131" s="7">
        <f t="shared" si="12"/>
        <v>1.5494800312184662</v>
      </c>
      <c r="J131" s="7" t="str">
        <f t="shared" si="13"/>
        <v/>
      </c>
      <c r="K131" s="8">
        <f t="shared" si="17"/>
        <v>1.5494800312184662</v>
      </c>
      <c r="L131" s="8"/>
    </row>
    <row r="132" spans="1:12" x14ac:dyDescent="0.25">
      <c r="A132" s="1">
        <v>40639</v>
      </c>
      <c r="B132">
        <v>2011</v>
      </c>
      <c r="C132">
        <v>4</v>
      </c>
      <c r="D132" s="10" t="str">
        <f t="shared" si="16"/>
        <v>4-2011</v>
      </c>
      <c r="E132">
        <f t="shared" si="14"/>
        <v>6</v>
      </c>
      <c r="F132">
        <v>9</v>
      </c>
      <c r="G132" s="3">
        <f t="shared" si="15"/>
        <v>1</v>
      </c>
      <c r="H132">
        <f>VLOOKUP(A132,'AEP GEN HUB'!$A$1:$AJ$367,MATCH('Ratio Calculations'!F132,'AEP GEN HUB'!$A$1:$AJ$1,0),0)</f>
        <v>49.976976999999998</v>
      </c>
      <c r="I132" s="7">
        <f t="shared" ref="I132:I195" si="18">IF(G132=1, H132/VLOOKUP(D132,$M$3:$O$15,2,FALSE), "")</f>
        <v>1.2042806739066985</v>
      </c>
      <c r="J132" s="7" t="str">
        <f t="shared" ref="J132:J195" si="19">IF(G132=0, H132/VLOOKUP(D132,$M$3:$O$15,3,FALSE), "")</f>
        <v/>
      </c>
      <c r="K132" s="8">
        <f t="shared" si="17"/>
        <v>1.2042806739066985</v>
      </c>
      <c r="L132" s="8"/>
    </row>
    <row r="133" spans="1:12" x14ac:dyDescent="0.25">
      <c r="A133" s="1">
        <v>40639</v>
      </c>
      <c r="B133">
        <v>2011</v>
      </c>
      <c r="C133">
        <v>4</v>
      </c>
      <c r="D133" s="10" t="str">
        <f t="shared" si="16"/>
        <v>4-2011</v>
      </c>
      <c r="E133">
        <f t="shared" si="14"/>
        <v>6</v>
      </c>
      <c r="F133">
        <v>10</v>
      </c>
      <c r="G133" s="3">
        <f t="shared" si="15"/>
        <v>1</v>
      </c>
      <c r="H133">
        <f>VLOOKUP(A133,'AEP GEN HUB'!$A$1:$AJ$367,MATCH('Ratio Calculations'!F133,'AEP GEN HUB'!$A$1:$AJ$1,0),0)</f>
        <v>46.114418999999998</v>
      </c>
      <c r="I133" s="7">
        <f t="shared" si="18"/>
        <v>1.1112057375966509</v>
      </c>
      <c r="J133" s="7" t="str">
        <f t="shared" si="19"/>
        <v/>
      </c>
      <c r="K133" s="8">
        <f t="shared" si="17"/>
        <v>1.1112057375966509</v>
      </c>
      <c r="L133" s="8"/>
    </row>
    <row r="134" spans="1:12" x14ac:dyDescent="0.25">
      <c r="A134" s="1">
        <v>40639</v>
      </c>
      <c r="B134">
        <v>2011</v>
      </c>
      <c r="C134">
        <v>4</v>
      </c>
      <c r="D134" s="10" t="str">
        <f t="shared" si="16"/>
        <v>4-2011</v>
      </c>
      <c r="E134">
        <f t="shared" si="14"/>
        <v>6</v>
      </c>
      <c r="F134">
        <v>11</v>
      </c>
      <c r="G134" s="3">
        <f t="shared" si="15"/>
        <v>1</v>
      </c>
      <c r="H134">
        <f>VLOOKUP(A134,'AEP GEN HUB'!$A$1:$AJ$367,MATCH('Ratio Calculations'!F134,'AEP GEN HUB'!$A$1:$AJ$1,0),0)</f>
        <v>46.209069999999997</v>
      </c>
      <c r="I134" s="7">
        <f t="shared" si="18"/>
        <v>1.1134865152048272</v>
      </c>
      <c r="J134" s="7" t="str">
        <f t="shared" si="19"/>
        <v/>
      </c>
      <c r="K134" s="8">
        <f t="shared" si="17"/>
        <v>1.1134865152048272</v>
      </c>
      <c r="L134" s="8"/>
    </row>
    <row r="135" spans="1:12" x14ac:dyDescent="0.25">
      <c r="A135" s="1">
        <v>40639</v>
      </c>
      <c r="B135">
        <v>2011</v>
      </c>
      <c r="C135">
        <v>4</v>
      </c>
      <c r="D135" s="10" t="str">
        <f t="shared" si="16"/>
        <v>4-2011</v>
      </c>
      <c r="E135">
        <f t="shared" si="14"/>
        <v>6</v>
      </c>
      <c r="F135">
        <v>12</v>
      </c>
      <c r="G135" s="3">
        <f t="shared" si="15"/>
        <v>1</v>
      </c>
      <c r="H135">
        <f>VLOOKUP(A135,'AEP GEN HUB'!$A$1:$AJ$367,MATCH('Ratio Calculations'!F135,'AEP GEN HUB'!$A$1:$AJ$1,0),0)</f>
        <v>43.488140000000001</v>
      </c>
      <c r="I135" s="7">
        <f t="shared" si="18"/>
        <v>1.0479210566527233</v>
      </c>
      <c r="J135" s="7" t="str">
        <f t="shared" si="19"/>
        <v/>
      </c>
      <c r="K135" s="8">
        <f t="shared" si="17"/>
        <v>1.0479210566527233</v>
      </c>
      <c r="L135" s="8"/>
    </row>
    <row r="136" spans="1:12" x14ac:dyDescent="0.25">
      <c r="A136" s="1">
        <v>40639</v>
      </c>
      <c r="B136">
        <v>2011</v>
      </c>
      <c r="C136">
        <v>4</v>
      </c>
      <c r="D136" s="10" t="str">
        <f t="shared" si="16"/>
        <v>4-2011</v>
      </c>
      <c r="E136">
        <f t="shared" si="14"/>
        <v>6</v>
      </c>
      <c r="F136">
        <v>13</v>
      </c>
      <c r="G136" s="3">
        <f t="shared" si="15"/>
        <v>1</v>
      </c>
      <c r="H136">
        <f>VLOOKUP(A136,'AEP GEN HUB'!$A$1:$AJ$367,MATCH('Ratio Calculations'!F136,'AEP GEN HUB'!$A$1:$AJ$1,0),0)</f>
        <v>41.631627999999999</v>
      </c>
      <c r="I136" s="7">
        <f t="shared" si="18"/>
        <v>1.0031852271431498</v>
      </c>
      <c r="J136" s="7" t="str">
        <f t="shared" si="19"/>
        <v/>
      </c>
      <c r="K136" s="8">
        <f t="shared" si="17"/>
        <v>1.0031852271431498</v>
      </c>
      <c r="L136" s="8"/>
    </row>
    <row r="137" spans="1:12" x14ac:dyDescent="0.25">
      <c r="A137" s="1">
        <v>40639</v>
      </c>
      <c r="B137">
        <v>2011</v>
      </c>
      <c r="C137">
        <v>4</v>
      </c>
      <c r="D137" s="10" t="str">
        <f t="shared" si="16"/>
        <v>4-2011</v>
      </c>
      <c r="E137">
        <f t="shared" si="14"/>
        <v>6</v>
      </c>
      <c r="F137">
        <v>14</v>
      </c>
      <c r="G137" s="3">
        <f t="shared" si="15"/>
        <v>1</v>
      </c>
      <c r="H137">
        <f>VLOOKUP(A137,'AEP GEN HUB'!$A$1:$AJ$367,MATCH('Ratio Calculations'!F137,'AEP GEN HUB'!$A$1:$AJ$1,0),0)</f>
        <v>41.207673999999997</v>
      </c>
      <c r="I137" s="7">
        <f t="shared" si="18"/>
        <v>0.99296933095508222</v>
      </c>
      <c r="J137" s="7" t="str">
        <f t="shared" si="19"/>
        <v/>
      </c>
      <c r="K137" s="8">
        <f t="shared" si="17"/>
        <v>0.99296933095508222</v>
      </c>
      <c r="L137" s="8"/>
    </row>
    <row r="138" spans="1:12" x14ac:dyDescent="0.25">
      <c r="A138" s="1">
        <v>40639</v>
      </c>
      <c r="B138">
        <v>2011</v>
      </c>
      <c r="C138">
        <v>4</v>
      </c>
      <c r="D138" s="10" t="str">
        <f t="shared" si="16"/>
        <v>4-2011</v>
      </c>
      <c r="E138">
        <f t="shared" si="14"/>
        <v>6</v>
      </c>
      <c r="F138">
        <v>15</v>
      </c>
      <c r="G138" s="3">
        <f t="shared" si="15"/>
        <v>1</v>
      </c>
      <c r="H138">
        <f>VLOOKUP(A138,'AEP GEN HUB'!$A$1:$AJ$367,MATCH('Ratio Calculations'!F138,'AEP GEN HUB'!$A$1:$AJ$1,0),0)</f>
        <v>39.316744</v>
      </c>
      <c r="I138" s="7">
        <f t="shared" si="18"/>
        <v>0.94740414091346781</v>
      </c>
      <c r="J138" s="7" t="str">
        <f t="shared" si="19"/>
        <v/>
      </c>
      <c r="K138" s="8">
        <f t="shared" si="17"/>
        <v>0.94740414091346781</v>
      </c>
      <c r="L138" s="8"/>
    </row>
    <row r="139" spans="1:12" x14ac:dyDescent="0.25">
      <c r="A139" s="1">
        <v>40639</v>
      </c>
      <c r="B139">
        <v>2011</v>
      </c>
      <c r="C139">
        <v>4</v>
      </c>
      <c r="D139" s="10" t="str">
        <f t="shared" si="16"/>
        <v>4-2011</v>
      </c>
      <c r="E139">
        <f t="shared" si="14"/>
        <v>6</v>
      </c>
      <c r="F139">
        <v>16</v>
      </c>
      <c r="G139" s="3">
        <f t="shared" si="15"/>
        <v>1</v>
      </c>
      <c r="H139">
        <f>VLOOKUP(A139,'AEP GEN HUB'!$A$1:$AJ$367,MATCH('Ratio Calculations'!F139,'AEP GEN HUB'!$A$1:$AJ$1,0),0)</f>
        <v>35.385348999999998</v>
      </c>
      <c r="I139" s="7">
        <f t="shared" si="18"/>
        <v>0.8526704594426292</v>
      </c>
      <c r="J139" s="7" t="str">
        <f t="shared" si="19"/>
        <v/>
      </c>
      <c r="K139" s="8">
        <f t="shared" si="17"/>
        <v>0.8526704594426292</v>
      </c>
      <c r="L139" s="8"/>
    </row>
    <row r="140" spans="1:12" x14ac:dyDescent="0.25">
      <c r="A140" s="1">
        <v>40639</v>
      </c>
      <c r="B140">
        <v>2011</v>
      </c>
      <c r="C140">
        <v>4</v>
      </c>
      <c r="D140" s="10" t="str">
        <f t="shared" si="16"/>
        <v>4-2011</v>
      </c>
      <c r="E140">
        <f t="shared" si="14"/>
        <v>6</v>
      </c>
      <c r="F140">
        <v>17</v>
      </c>
      <c r="G140" s="3">
        <f t="shared" si="15"/>
        <v>1</v>
      </c>
      <c r="H140">
        <f>VLOOKUP(A140,'AEP GEN HUB'!$A$1:$AJ$367,MATCH('Ratio Calculations'!F140,'AEP GEN HUB'!$A$1:$AJ$1,0),0)</f>
        <v>33.993023000000001</v>
      </c>
      <c r="I140" s="7">
        <f t="shared" si="18"/>
        <v>0.81911998491957405</v>
      </c>
      <c r="J140" s="7" t="str">
        <f t="shared" si="19"/>
        <v/>
      </c>
      <c r="K140" s="8">
        <f t="shared" si="17"/>
        <v>0.81911998491957405</v>
      </c>
      <c r="L140" s="8"/>
    </row>
    <row r="141" spans="1:12" x14ac:dyDescent="0.25">
      <c r="A141" s="1">
        <v>40639</v>
      </c>
      <c r="B141">
        <v>2011</v>
      </c>
      <c r="C141">
        <v>4</v>
      </c>
      <c r="D141" s="10" t="str">
        <f t="shared" si="16"/>
        <v>4-2011</v>
      </c>
      <c r="E141">
        <f t="shared" si="14"/>
        <v>6</v>
      </c>
      <c r="F141">
        <v>18</v>
      </c>
      <c r="G141" s="3">
        <f t="shared" si="15"/>
        <v>1</v>
      </c>
      <c r="H141">
        <f>VLOOKUP(A141,'AEP GEN HUB'!$A$1:$AJ$367,MATCH('Ratio Calculations'!F141,'AEP GEN HUB'!$A$1:$AJ$1,0),0)</f>
        <v>33.776744000000001</v>
      </c>
      <c r="I141" s="7">
        <f t="shared" si="18"/>
        <v>0.81390837278321237</v>
      </c>
      <c r="J141" s="7" t="str">
        <f t="shared" si="19"/>
        <v/>
      </c>
      <c r="K141" s="8">
        <f t="shared" si="17"/>
        <v>0.81390837278321237</v>
      </c>
      <c r="L141" s="8"/>
    </row>
    <row r="142" spans="1:12" x14ac:dyDescent="0.25">
      <c r="A142" s="1">
        <v>40639</v>
      </c>
      <c r="B142">
        <v>2011</v>
      </c>
      <c r="C142">
        <v>4</v>
      </c>
      <c r="D142" s="10" t="str">
        <f t="shared" si="16"/>
        <v>4-2011</v>
      </c>
      <c r="E142">
        <f t="shared" si="14"/>
        <v>6</v>
      </c>
      <c r="F142">
        <v>19</v>
      </c>
      <c r="G142" s="3">
        <f t="shared" si="15"/>
        <v>1</v>
      </c>
      <c r="H142">
        <f>VLOOKUP(A142,'AEP GEN HUB'!$A$1:$AJ$367,MATCH('Ratio Calculations'!F142,'AEP GEN HUB'!$A$1:$AJ$1,0),0)</f>
        <v>33.794651000000002</v>
      </c>
      <c r="I142" s="7">
        <f t="shared" si="18"/>
        <v>0.81433987255214901</v>
      </c>
      <c r="J142" s="7" t="str">
        <f t="shared" si="19"/>
        <v/>
      </c>
      <c r="K142" s="8">
        <f t="shared" si="17"/>
        <v>0.81433987255214901</v>
      </c>
      <c r="L142" s="8"/>
    </row>
    <row r="143" spans="1:12" x14ac:dyDescent="0.25">
      <c r="A143" s="1">
        <v>40639</v>
      </c>
      <c r="B143">
        <v>2011</v>
      </c>
      <c r="C143">
        <v>4</v>
      </c>
      <c r="D143" s="10" t="str">
        <f t="shared" si="16"/>
        <v>4-2011</v>
      </c>
      <c r="E143">
        <f t="shared" si="14"/>
        <v>6</v>
      </c>
      <c r="F143">
        <v>20</v>
      </c>
      <c r="G143" s="3">
        <f t="shared" si="15"/>
        <v>1</v>
      </c>
      <c r="H143">
        <f>VLOOKUP(A143,'AEP GEN HUB'!$A$1:$AJ$367,MATCH('Ratio Calculations'!F143,'AEP GEN HUB'!$A$1:$AJ$1,0),0)</f>
        <v>41.229534999999998</v>
      </c>
      <c r="I143" s="7">
        <f t="shared" si="18"/>
        <v>0.99349610911159769</v>
      </c>
      <c r="J143" s="7" t="str">
        <f t="shared" si="19"/>
        <v/>
      </c>
      <c r="K143" s="8">
        <f t="shared" si="17"/>
        <v>0.99349610911159769</v>
      </c>
      <c r="L143" s="8"/>
    </row>
    <row r="144" spans="1:12" x14ac:dyDescent="0.25">
      <c r="A144" s="1">
        <v>40639</v>
      </c>
      <c r="B144">
        <v>2011</v>
      </c>
      <c r="C144">
        <v>4</v>
      </c>
      <c r="D144" s="10" t="str">
        <f t="shared" si="16"/>
        <v>4-2011</v>
      </c>
      <c r="E144">
        <f t="shared" si="14"/>
        <v>6</v>
      </c>
      <c r="F144">
        <v>21</v>
      </c>
      <c r="G144" s="3">
        <f t="shared" si="15"/>
        <v>1</v>
      </c>
      <c r="H144">
        <f>VLOOKUP(A144,'AEP GEN HUB'!$A$1:$AJ$367,MATCH('Ratio Calculations'!F144,'AEP GEN HUB'!$A$1:$AJ$1,0),0)</f>
        <v>48.160232999999998</v>
      </c>
      <c r="I144" s="7">
        <f t="shared" si="18"/>
        <v>1.160503122322577</v>
      </c>
      <c r="J144" s="7" t="str">
        <f t="shared" si="19"/>
        <v/>
      </c>
      <c r="K144" s="8">
        <f t="shared" si="17"/>
        <v>1.160503122322577</v>
      </c>
      <c r="L144" s="8"/>
    </row>
    <row r="145" spans="1:12" x14ac:dyDescent="0.25">
      <c r="A145" s="1">
        <v>40639</v>
      </c>
      <c r="B145">
        <v>2011</v>
      </c>
      <c r="C145">
        <v>4</v>
      </c>
      <c r="D145" s="10" t="str">
        <f t="shared" si="16"/>
        <v>4-2011</v>
      </c>
      <c r="E145">
        <f t="shared" si="14"/>
        <v>6</v>
      </c>
      <c r="F145">
        <v>22</v>
      </c>
      <c r="G145" s="3">
        <f t="shared" si="15"/>
        <v>1</v>
      </c>
      <c r="H145">
        <f>VLOOKUP(A145,'AEP GEN HUB'!$A$1:$AJ$367,MATCH('Ratio Calculations'!F145,'AEP GEN HUB'!$A$1:$AJ$1,0),0)</f>
        <v>39.402326000000002</v>
      </c>
      <c r="I145" s="7">
        <f t="shared" si="18"/>
        <v>0.94946638546728079</v>
      </c>
      <c r="J145" s="7" t="str">
        <f t="shared" si="19"/>
        <v/>
      </c>
      <c r="K145" s="8">
        <f t="shared" si="17"/>
        <v>0.94946638546728079</v>
      </c>
      <c r="L145" s="8"/>
    </row>
    <row r="146" spans="1:12" x14ac:dyDescent="0.25">
      <c r="A146" s="1">
        <v>40639</v>
      </c>
      <c r="B146">
        <v>2011</v>
      </c>
      <c r="C146">
        <v>4</v>
      </c>
      <c r="D146" s="10" t="str">
        <f t="shared" si="16"/>
        <v>4-2011</v>
      </c>
      <c r="E146">
        <f t="shared" si="14"/>
        <v>6</v>
      </c>
      <c r="F146">
        <v>23</v>
      </c>
      <c r="G146" s="3">
        <f t="shared" si="15"/>
        <v>1</v>
      </c>
      <c r="H146">
        <f>VLOOKUP(A146,'AEP GEN HUB'!$A$1:$AJ$367,MATCH('Ratio Calculations'!F146,'AEP GEN HUB'!$A$1:$AJ$1,0),0)</f>
        <v>34.820233000000002</v>
      </c>
      <c r="I146" s="7">
        <f t="shared" si="18"/>
        <v>0.83905302361181755</v>
      </c>
      <c r="J146" s="7" t="str">
        <f t="shared" si="19"/>
        <v/>
      </c>
      <c r="K146" s="8">
        <f t="shared" si="17"/>
        <v>0.83905302361181755</v>
      </c>
      <c r="L146" s="8"/>
    </row>
    <row r="147" spans="1:12" x14ac:dyDescent="0.25">
      <c r="A147" s="1">
        <v>40639</v>
      </c>
      <c r="B147">
        <v>2011</v>
      </c>
      <c r="C147">
        <v>4</v>
      </c>
      <c r="D147" s="10" t="str">
        <f t="shared" si="16"/>
        <v>4-2011</v>
      </c>
      <c r="E147">
        <f t="shared" si="14"/>
        <v>6</v>
      </c>
      <c r="F147">
        <v>24</v>
      </c>
      <c r="G147" s="3">
        <f t="shared" si="15"/>
        <v>0</v>
      </c>
      <c r="H147">
        <f>VLOOKUP(A147,'AEP GEN HUB'!$A$1:$AJ$367,MATCH('Ratio Calculations'!F147,'AEP GEN HUB'!$A$1:$AJ$1,0),0)</f>
        <v>31.986046999999999</v>
      </c>
      <c r="I147" s="7" t="str">
        <f t="shared" si="18"/>
        <v/>
      </c>
      <c r="J147" s="7">
        <f t="shared" si="19"/>
        <v>1.0082528945322187</v>
      </c>
      <c r="K147" s="8">
        <f t="shared" si="17"/>
        <v>1.0082528945322187</v>
      </c>
      <c r="L147" s="8"/>
    </row>
    <row r="148" spans="1:12" x14ac:dyDescent="0.25">
      <c r="A148" s="1">
        <v>40640</v>
      </c>
      <c r="B148">
        <v>2011</v>
      </c>
      <c r="C148">
        <v>4</v>
      </c>
      <c r="D148" s="10" t="str">
        <f t="shared" si="16"/>
        <v>4-2011</v>
      </c>
      <c r="E148">
        <f t="shared" ref="E148:E211" si="20">DAY(A148)</f>
        <v>7</v>
      </c>
      <c r="F148">
        <v>1</v>
      </c>
      <c r="G148" s="3">
        <f t="shared" ref="G148:G211" si="21">IF(A148=",","",IF(OR(WEEKDAY(A148)=1, WEEKDAY(A148)=7, F148&lt;=7, F148&gt;=24, NOT(ISNA(VLOOKUP(A148,$P$4:$P$27,1,0)))),0,1))</f>
        <v>0</v>
      </c>
      <c r="H148">
        <f>VLOOKUP(A148,'AEP GEN HUB'!$A$1:$AJ$367,MATCH('Ratio Calculations'!F148,'AEP GEN HUB'!$A$1:$AJ$1,0),0)</f>
        <v>29.06814</v>
      </c>
      <c r="I148" s="7" t="str">
        <f t="shared" si="18"/>
        <v/>
      </c>
      <c r="J148" s="7">
        <f t="shared" si="19"/>
        <v>0.9162756589980553</v>
      </c>
      <c r="K148" s="8">
        <f t="shared" si="17"/>
        <v>0.9162756589980553</v>
      </c>
      <c r="L148" s="8"/>
    </row>
    <row r="149" spans="1:12" x14ac:dyDescent="0.25">
      <c r="A149" s="1">
        <v>40640</v>
      </c>
      <c r="B149">
        <v>2011</v>
      </c>
      <c r="C149">
        <v>4</v>
      </c>
      <c r="D149" s="10" t="str">
        <f t="shared" ref="D149:D212" si="22">C149&amp;"-"&amp;B149</f>
        <v>4-2011</v>
      </c>
      <c r="E149">
        <f t="shared" si="20"/>
        <v>7</v>
      </c>
      <c r="F149">
        <v>2</v>
      </c>
      <c r="G149" s="3">
        <f t="shared" si="21"/>
        <v>0</v>
      </c>
      <c r="H149">
        <f>VLOOKUP(A149,'AEP GEN HUB'!$A$1:$AJ$367,MATCH('Ratio Calculations'!F149,'AEP GEN HUB'!$A$1:$AJ$1,0),0)</f>
        <v>27.798836999999999</v>
      </c>
      <c r="I149" s="7" t="str">
        <f t="shared" si="18"/>
        <v/>
      </c>
      <c r="J149" s="7">
        <f t="shared" si="19"/>
        <v>0.87626513741692869</v>
      </c>
      <c r="K149" s="8">
        <f t="shared" ref="K149:K212" si="23">SUM(I149:J149)</f>
        <v>0.87626513741692869</v>
      </c>
      <c r="L149" s="8"/>
    </row>
    <row r="150" spans="1:12" x14ac:dyDescent="0.25">
      <c r="A150" s="1">
        <v>40640</v>
      </c>
      <c r="B150">
        <v>2011</v>
      </c>
      <c r="C150">
        <v>4</v>
      </c>
      <c r="D150" s="10" t="str">
        <f t="shared" si="22"/>
        <v>4-2011</v>
      </c>
      <c r="E150">
        <f t="shared" si="20"/>
        <v>7</v>
      </c>
      <c r="F150">
        <v>3</v>
      </c>
      <c r="G150" s="3">
        <f t="shared" si="21"/>
        <v>0</v>
      </c>
      <c r="H150">
        <f>VLOOKUP(A150,'AEP GEN HUB'!$A$1:$AJ$367,MATCH('Ratio Calculations'!F150,'AEP GEN HUB'!$A$1:$AJ$1,0),0)</f>
        <v>27.441859999999998</v>
      </c>
      <c r="I150" s="7" t="str">
        <f t="shared" si="18"/>
        <v/>
      </c>
      <c r="J150" s="7">
        <f t="shared" si="19"/>
        <v>0.86501263430107234</v>
      </c>
      <c r="K150" s="8">
        <f t="shared" si="23"/>
        <v>0.86501263430107234</v>
      </c>
      <c r="L150" s="8"/>
    </row>
    <row r="151" spans="1:12" x14ac:dyDescent="0.25">
      <c r="A151" s="1">
        <v>40640</v>
      </c>
      <c r="B151">
        <v>2011</v>
      </c>
      <c r="C151">
        <v>4</v>
      </c>
      <c r="D151" s="10" t="str">
        <f t="shared" si="22"/>
        <v>4-2011</v>
      </c>
      <c r="E151">
        <f t="shared" si="20"/>
        <v>7</v>
      </c>
      <c r="F151">
        <v>4</v>
      </c>
      <c r="G151" s="3">
        <f t="shared" si="21"/>
        <v>0</v>
      </c>
      <c r="H151">
        <f>VLOOKUP(A151,'AEP GEN HUB'!$A$1:$AJ$367,MATCH('Ratio Calculations'!F151,'AEP GEN HUB'!$A$1:$AJ$1,0),0)</f>
        <v>27.182092999999998</v>
      </c>
      <c r="I151" s="7" t="str">
        <f t="shared" si="18"/>
        <v/>
      </c>
      <c r="J151" s="7">
        <f t="shared" si="19"/>
        <v>0.85682435052677686</v>
      </c>
      <c r="K151" s="8">
        <f t="shared" si="23"/>
        <v>0.85682435052677686</v>
      </c>
      <c r="L151" s="8"/>
    </row>
    <row r="152" spans="1:12" x14ac:dyDescent="0.25">
      <c r="A152" s="1">
        <v>40640</v>
      </c>
      <c r="B152">
        <v>2011</v>
      </c>
      <c r="C152">
        <v>4</v>
      </c>
      <c r="D152" s="10" t="str">
        <f t="shared" si="22"/>
        <v>4-2011</v>
      </c>
      <c r="E152">
        <f t="shared" si="20"/>
        <v>7</v>
      </c>
      <c r="F152">
        <v>5</v>
      </c>
      <c r="G152" s="3">
        <f t="shared" si="21"/>
        <v>0</v>
      </c>
      <c r="H152">
        <f>VLOOKUP(A152,'AEP GEN HUB'!$A$1:$AJ$367,MATCH('Ratio Calculations'!F152,'AEP GEN HUB'!$A$1:$AJ$1,0),0)</f>
        <v>27.54</v>
      </c>
      <c r="I152" s="7" t="str">
        <f t="shared" si="18"/>
        <v/>
      </c>
      <c r="J152" s="7">
        <f t="shared" si="19"/>
        <v>0.86810616877469426</v>
      </c>
      <c r="K152" s="8">
        <f t="shared" si="23"/>
        <v>0.86810616877469426</v>
      </c>
      <c r="L152" s="8"/>
    </row>
    <row r="153" spans="1:12" x14ac:dyDescent="0.25">
      <c r="A153" s="1">
        <v>40640</v>
      </c>
      <c r="B153">
        <v>2011</v>
      </c>
      <c r="C153">
        <v>4</v>
      </c>
      <c r="D153" s="10" t="str">
        <f t="shared" si="22"/>
        <v>4-2011</v>
      </c>
      <c r="E153">
        <f t="shared" si="20"/>
        <v>7</v>
      </c>
      <c r="F153">
        <v>6</v>
      </c>
      <c r="G153" s="3">
        <f t="shared" si="21"/>
        <v>0</v>
      </c>
      <c r="H153">
        <f>VLOOKUP(A153,'AEP GEN HUB'!$A$1:$AJ$367,MATCH('Ratio Calculations'!F153,'AEP GEN HUB'!$A$1:$AJ$1,0),0)</f>
        <v>29.769069999999999</v>
      </c>
      <c r="I153" s="7" t="str">
        <f t="shared" si="18"/>
        <v/>
      </c>
      <c r="J153" s="7">
        <f t="shared" si="19"/>
        <v>0.93837012729432423</v>
      </c>
      <c r="K153" s="8">
        <f t="shared" si="23"/>
        <v>0.93837012729432423</v>
      </c>
      <c r="L153" s="8"/>
    </row>
    <row r="154" spans="1:12" x14ac:dyDescent="0.25">
      <c r="A154" s="1">
        <v>40640</v>
      </c>
      <c r="B154">
        <v>2011</v>
      </c>
      <c r="C154">
        <v>4</v>
      </c>
      <c r="D154" s="10" t="str">
        <f t="shared" si="22"/>
        <v>4-2011</v>
      </c>
      <c r="E154">
        <f t="shared" si="20"/>
        <v>7</v>
      </c>
      <c r="F154">
        <v>7</v>
      </c>
      <c r="G154" s="3">
        <f t="shared" si="21"/>
        <v>0</v>
      </c>
      <c r="H154">
        <f>VLOOKUP(A154,'AEP GEN HUB'!$A$1:$AJ$367,MATCH('Ratio Calculations'!F154,'AEP GEN HUB'!$A$1:$AJ$1,0),0)</f>
        <v>39.883023000000001</v>
      </c>
      <c r="I154" s="7" t="str">
        <f t="shared" si="18"/>
        <v/>
      </c>
      <c r="J154" s="7">
        <f t="shared" si="19"/>
        <v>1.2571785873523245</v>
      </c>
      <c r="K154" s="8">
        <f t="shared" si="23"/>
        <v>1.2571785873523245</v>
      </c>
      <c r="L154" s="8"/>
    </row>
    <row r="155" spans="1:12" x14ac:dyDescent="0.25">
      <c r="A155" s="1">
        <v>40640</v>
      </c>
      <c r="B155">
        <v>2011</v>
      </c>
      <c r="C155">
        <v>4</v>
      </c>
      <c r="D155" s="10" t="str">
        <f t="shared" si="22"/>
        <v>4-2011</v>
      </c>
      <c r="E155">
        <f t="shared" si="20"/>
        <v>7</v>
      </c>
      <c r="F155">
        <v>8</v>
      </c>
      <c r="G155" s="3">
        <f t="shared" si="21"/>
        <v>1</v>
      </c>
      <c r="H155">
        <f>VLOOKUP(A155,'AEP GEN HUB'!$A$1:$AJ$367,MATCH('Ratio Calculations'!F155,'AEP GEN HUB'!$A$1:$AJ$1,0),0)</f>
        <v>43.507907000000003</v>
      </c>
      <c r="I155" s="7">
        <f t="shared" si="18"/>
        <v>1.0483973763004906</v>
      </c>
      <c r="J155" s="7" t="str">
        <f t="shared" si="19"/>
        <v/>
      </c>
      <c r="K155" s="8">
        <f t="shared" si="23"/>
        <v>1.0483973763004906</v>
      </c>
      <c r="L155" s="8"/>
    </row>
    <row r="156" spans="1:12" x14ac:dyDescent="0.25">
      <c r="A156" s="1">
        <v>40640</v>
      </c>
      <c r="B156">
        <v>2011</v>
      </c>
      <c r="C156">
        <v>4</v>
      </c>
      <c r="D156" s="10" t="str">
        <f t="shared" si="22"/>
        <v>4-2011</v>
      </c>
      <c r="E156">
        <f t="shared" si="20"/>
        <v>7</v>
      </c>
      <c r="F156">
        <v>9</v>
      </c>
      <c r="G156" s="3">
        <f t="shared" si="21"/>
        <v>1</v>
      </c>
      <c r="H156">
        <f>VLOOKUP(A156,'AEP GEN HUB'!$A$1:$AJ$367,MATCH('Ratio Calculations'!F156,'AEP GEN HUB'!$A$1:$AJ$1,0),0)</f>
        <v>43.636977000000002</v>
      </c>
      <c r="I156" s="7">
        <f t="shared" si="18"/>
        <v>1.0515075385374169</v>
      </c>
      <c r="J156" s="7" t="str">
        <f t="shared" si="19"/>
        <v/>
      </c>
      <c r="K156" s="8">
        <f t="shared" si="23"/>
        <v>1.0515075385374169</v>
      </c>
      <c r="L156" s="8"/>
    </row>
    <row r="157" spans="1:12" x14ac:dyDescent="0.25">
      <c r="A157" s="1">
        <v>40640</v>
      </c>
      <c r="B157">
        <v>2011</v>
      </c>
      <c r="C157">
        <v>4</v>
      </c>
      <c r="D157" s="10" t="str">
        <f t="shared" si="22"/>
        <v>4-2011</v>
      </c>
      <c r="E157">
        <f t="shared" si="20"/>
        <v>7</v>
      </c>
      <c r="F157">
        <v>10</v>
      </c>
      <c r="G157" s="3">
        <f t="shared" si="21"/>
        <v>1</v>
      </c>
      <c r="H157">
        <f>VLOOKUP(A157,'AEP GEN HUB'!$A$1:$AJ$367,MATCH('Ratio Calculations'!F157,'AEP GEN HUB'!$A$1:$AJ$1,0),0)</f>
        <v>43.65907</v>
      </c>
      <c r="I157" s="7">
        <f t="shared" si="18"/>
        <v>1.0520399071304316</v>
      </c>
      <c r="J157" s="7" t="str">
        <f t="shared" si="19"/>
        <v/>
      </c>
      <c r="K157" s="8">
        <f t="shared" si="23"/>
        <v>1.0520399071304316</v>
      </c>
      <c r="L157" s="8"/>
    </row>
    <row r="158" spans="1:12" x14ac:dyDescent="0.25">
      <c r="A158" s="1">
        <v>40640</v>
      </c>
      <c r="B158">
        <v>2011</v>
      </c>
      <c r="C158">
        <v>4</v>
      </c>
      <c r="D158" s="10" t="str">
        <f t="shared" si="22"/>
        <v>4-2011</v>
      </c>
      <c r="E158">
        <f t="shared" si="20"/>
        <v>7</v>
      </c>
      <c r="F158">
        <v>11</v>
      </c>
      <c r="G158" s="3">
        <f t="shared" si="21"/>
        <v>1</v>
      </c>
      <c r="H158">
        <f>VLOOKUP(A158,'AEP GEN HUB'!$A$1:$AJ$367,MATCH('Ratio Calculations'!F158,'AEP GEN HUB'!$A$1:$AJ$1,0),0)</f>
        <v>43.561860000000003</v>
      </c>
      <c r="I158" s="7">
        <f t="shared" si="18"/>
        <v>1.0496974660437997</v>
      </c>
      <c r="J158" s="7" t="str">
        <f t="shared" si="19"/>
        <v/>
      </c>
      <c r="K158" s="8">
        <f t="shared" si="23"/>
        <v>1.0496974660437997</v>
      </c>
      <c r="L158" s="8"/>
    </row>
    <row r="159" spans="1:12" x14ac:dyDescent="0.25">
      <c r="A159" s="1">
        <v>40640</v>
      </c>
      <c r="B159">
        <v>2011</v>
      </c>
      <c r="C159">
        <v>4</v>
      </c>
      <c r="D159" s="10" t="str">
        <f t="shared" si="22"/>
        <v>4-2011</v>
      </c>
      <c r="E159">
        <f t="shared" si="20"/>
        <v>7</v>
      </c>
      <c r="F159">
        <v>12</v>
      </c>
      <c r="G159" s="3">
        <f t="shared" si="21"/>
        <v>1</v>
      </c>
      <c r="H159">
        <f>VLOOKUP(A159,'AEP GEN HUB'!$A$1:$AJ$367,MATCH('Ratio Calculations'!F159,'AEP GEN HUB'!$A$1:$AJ$1,0),0)</f>
        <v>43.304186000000001</v>
      </c>
      <c r="I159" s="7">
        <f t="shared" si="18"/>
        <v>1.0434883706363636</v>
      </c>
      <c r="J159" s="7" t="str">
        <f t="shared" si="19"/>
        <v/>
      </c>
      <c r="K159" s="8">
        <f t="shared" si="23"/>
        <v>1.0434883706363636</v>
      </c>
      <c r="L159" s="8"/>
    </row>
    <row r="160" spans="1:12" x14ac:dyDescent="0.25">
      <c r="A160" s="1">
        <v>40640</v>
      </c>
      <c r="B160">
        <v>2011</v>
      </c>
      <c r="C160">
        <v>4</v>
      </c>
      <c r="D160" s="10" t="str">
        <f t="shared" si="22"/>
        <v>4-2011</v>
      </c>
      <c r="E160">
        <f t="shared" si="20"/>
        <v>7</v>
      </c>
      <c r="F160">
        <v>13</v>
      </c>
      <c r="G160" s="3">
        <f t="shared" si="21"/>
        <v>1</v>
      </c>
      <c r="H160">
        <f>VLOOKUP(A160,'AEP GEN HUB'!$A$1:$AJ$367,MATCH('Ratio Calculations'!F160,'AEP GEN HUB'!$A$1:$AJ$1,0),0)</f>
        <v>42.846279000000003</v>
      </c>
      <c r="I160" s="7">
        <f t="shared" si="18"/>
        <v>1.0324543188859627</v>
      </c>
      <c r="J160" s="7" t="str">
        <f t="shared" si="19"/>
        <v/>
      </c>
      <c r="K160" s="8">
        <f t="shared" si="23"/>
        <v>1.0324543188859627</v>
      </c>
      <c r="L160" s="8"/>
    </row>
    <row r="161" spans="1:12" x14ac:dyDescent="0.25">
      <c r="A161" s="1">
        <v>40640</v>
      </c>
      <c r="B161">
        <v>2011</v>
      </c>
      <c r="C161">
        <v>4</v>
      </c>
      <c r="D161" s="10" t="str">
        <f t="shared" si="22"/>
        <v>4-2011</v>
      </c>
      <c r="E161">
        <f t="shared" si="20"/>
        <v>7</v>
      </c>
      <c r="F161">
        <v>14</v>
      </c>
      <c r="G161" s="3">
        <f t="shared" si="21"/>
        <v>1</v>
      </c>
      <c r="H161">
        <f>VLOOKUP(A161,'AEP GEN HUB'!$A$1:$AJ$367,MATCH('Ratio Calculations'!F161,'AEP GEN HUB'!$A$1:$AJ$1,0),0)</f>
        <v>42.805813999999998</v>
      </c>
      <c r="I161" s="7">
        <f t="shared" si="18"/>
        <v>1.0314792455543036</v>
      </c>
      <c r="J161" s="7" t="str">
        <f t="shared" si="19"/>
        <v/>
      </c>
      <c r="K161" s="8">
        <f t="shared" si="23"/>
        <v>1.0314792455543036</v>
      </c>
      <c r="L161" s="8"/>
    </row>
    <row r="162" spans="1:12" x14ac:dyDescent="0.25">
      <c r="A162" s="1">
        <v>40640</v>
      </c>
      <c r="B162">
        <v>2011</v>
      </c>
      <c r="C162">
        <v>4</v>
      </c>
      <c r="D162" s="10" t="str">
        <f t="shared" si="22"/>
        <v>4-2011</v>
      </c>
      <c r="E162">
        <f t="shared" si="20"/>
        <v>7</v>
      </c>
      <c r="F162">
        <v>15</v>
      </c>
      <c r="G162" s="3">
        <f t="shared" si="21"/>
        <v>1</v>
      </c>
      <c r="H162">
        <f>VLOOKUP(A162,'AEP GEN HUB'!$A$1:$AJ$367,MATCH('Ratio Calculations'!F162,'AEP GEN HUB'!$A$1:$AJ$1,0),0)</f>
        <v>39.38814</v>
      </c>
      <c r="I162" s="7">
        <f t="shared" si="18"/>
        <v>0.94912454955271475</v>
      </c>
      <c r="J162" s="7" t="str">
        <f t="shared" si="19"/>
        <v/>
      </c>
      <c r="K162" s="8">
        <f t="shared" si="23"/>
        <v>0.94912454955271475</v>
      </c>
      <c r="L162" s="8"/>
    </row>
    <row r="163" spans="1:12" x14ac:dyDescent="0.25">
      <c r="A163" s="1">
        <v>40640</v>
      </c>
      <c r="B163">
        <v>2011</v>
      </c>
      <c r="C163">
        <v>4</v>
      </c>
      <c r="D163" s="10" t="str">
        <f t="shared" si="22"/>
        <v>4-2011</v>
      </c>
      <c r="E163">
        <f t="shared" si="20"/>
        <v>7</v>
      </c>
      <c r="F163">
        <v>16</v>
      </c>
      <c r="G163" s="3">
        <f t="shared" si="21"/>
        <v>1</v>
      </c>
      <c r="H163">
        <f>VLOOKUP(A163,'AEP GEN HUB'!$A$1:$AJ$367,MATCH('Ratio Calculations'!F163,'AEP GEN HUB'!$A$1:$AJ$1,0),0)</f>
        <v>37.167673999999998</v>
      </c>
      <c r="I163" s="7">
        <f t="shared" si="18"/>
        <v>0.89561862639800061</v>
      </c>
      <c r="J163" s="7" t="str">
        <f t="shared" si="19"/>
        <v/>
      </c>
      <c r="K163" s="8">
        <f t="shared" si="23"/>
        <v>0.89561862639800061</v>
      </c>
      <c r="L163" s="8"/>
    </row>
    <row r="164" spans="1:12" x14ac:dyDescent="0.25">
      <c r="A164" s="1">
        <v>40640</v>
      </c>
      <c r="B164">
        <v>2011</v>
      </c>
      <c r="C164">
        <v>4</v>
      </c>
      <c r="D164" s="10" t="str">
        <f t="shared" si="22"/>
        <v>4-2011</v>
      </c>
      <c r="E164">
        <f t="shared" si="20"/>
        <v>7</v>
      </c>
      <c r="F164">
        <v>17</v>
      </c>
      <c r="G164" s="3">
        <f t="shared" si="21"/>
        <v>1</v>
      </c>
      <c r="H164">
        <f>VLOOKUP(A164,'AEP GEN HUB'!$A$1:$AJ$367,MATCH('Ratio Calculations'!F164,'AEP GEN HUB'!$A$1:$AJ$1,0),0)</f>
        <v>36.738371999999998</v>
      </c>
      <c r="I164" s="7">
        <f t="shared" si="18"/>
        <v>0.88527386100994021</v>
      </c>
      <c r="J164" s="7" t="str">
        <f t="shared" si="19"/>
        <v/>
      </c>
      <c r="K164" s="8">
        <f t="shared" si="23"/>
        <v>0.88527386100994021</v>
      </c>
      <c r="L164" s="8"/>
    </row>
    <row r="165" spans="1:12" x14ac:dyDescent="0.25">
      <c r="A165" s="1">
        <v>40640</v>
      </c>
      <c r="B165">
        <v>2011</v>
      </c>
      <c r="C165">
        <v>4</v>
      </c>
      <c r="D165" s="10" t="str">
        <f t="shared" si="22"/>
        <v>4-2011</v>
      </c>
      <c r="E165">
        <f t="shared" si="20"/>
        <v>7</v>
      </c>
      <c r="F165">
        <v>18</v>
      </c>
      <c r="G165" s="3">
        <f t="shared" si="21"/>
        <v>1</v>
      </c>
      <c r="H165">
        <f>VLOOKUP(A165,'AEP GEN HUB'!$A$1:$AJ$367,MATCH('Ratio Calculations'!F165,'AEP GEN HUB'!$A$1:$AJ$1,0),0)</f>
        <v>35.637906999999998</v>
      </c>
      <c r="I165" s="7">
        <f t="shared" si="18"/>
        <v>0.85875627608657168</v>
      </c>
      <c r="J165" s="7" t="str">
        <f t="shared" si="19"/>
        <v/>
      </c>
      <c r="K165" s="8">
        <f t="shared" si="23"/>
        <v>0.85875627608657168</v>
      </c>
      <c r="L165" s="8"/>
    </row>
    <row r="166" spans="1:12" x14ac:dyDescent="0.25">
      <c r="A166" s="1">
        <v>40640</v>
      </c>
      <c r="B166">
        <v>2011</v>
      </c>
      <c r="C166">
        <v>4</v>
      </c>
      <c r="D166" s="10" t="str">
        <f t="shared" si="22"/>
        <v>4-2011</v>
      </c>
      <c r="E166">
        <f t="shared" si="20"/>
        <v>7</v>
      </c>
      <c r="F166">
        <v>19</v>
      </c>
      <c r="G166" s="3">
        <f t="shared" si="21"/>
        <v>1</v>
      </c>
      <c r="H166">
        <f>VLOOKUP(A166,'AEP GEN HUB'!$A$1:$AJ$367,MATCH('Ratio Calculations'!F166,'AEP GEN HUB'!$A$1:$AJ$1,0),0)</f>
        <v>33.726743999999997</v>
      </c>
      <c r="I166" s="7">
        <f t="shared" si="18"/>
        <v>0.81270353733077316</v>
      </c>
      <c r="J166" s="7" t="str">
        <f t="shared" si="19"/>
        <v/>
      </c>
      <c r="K166" s="8">
        <f t="shared" si="23"/>
        <v>0.81270353733077316</v>
      </c>
      <c r="L166" s="8"/>
    </row>
    <row r="167" spans="1:12" x14ac:dyDescent="0.25">
      <c r="A167" s="1">
        <v>40640</v>
      </c>
      <c r="B167">
        <v>2011</v>
      </c>
      <c r="C167">
        <v>4</v>
      </c>
      <c r="D167" s="10" t="str">
        <f t="shared" si="22"/>
        <v>4-2011</v>
      </c>
      <c r="E167">
        <f t="shared" si="20"/>
        <v>7</v>
      </c>
      <c r="F167">
        <v>20</v>
      </c>
      <c r="G167" s="3">
        <f t="shared" si="21"/>
        <v>1</v>
      </c>
      <c r="H167">
        <f>VLOOKUP(A167,'AEP GEN HUB'!$A$1:$AJ$367,MATCH('Ratio Calculations'!F167,'AEP GEN HUB'!$A$1:$AJ$1,0),0)</f>
        <v>38.472791000000001</v>
      </c>
      <c r="I167" s="7">
        <f t="shared" si="18"/>
        <v>0.9270676510216207</v>
      </c>
      <c r="J167" s="7" t="str">
        <f t="shared" si="19"/>
        <v/>
      </c>
      <c r="K167" s="8">
        <f t="shared" si="23"/>
        <v>0.9270676510216207</v>
      </c>
      <c r="L167" s="8"/>
    </row>
    <row r="168" spans="1:12" x14ac:dyDescent="0.25">
      <c r="A168" s="1">
        <v>40640</v>
      </c>
      <c r="B168">
        <v>2011</v>
      </c>
      <c r="C168">
        <v>4</v>
      </c>
      <c r="D168" s="10" t="str">
        <f t="shared" si="22"/>
        <v>4-2011</v>
      </c>
      <c r="E168">
        <f t="shared" si="20"/>
        <v>7</v>
      </c>
      <c r="F168">
        <v>21</v>
      </c>
      <c r="G168" s="3">
        <f t="shared" si="21"/>
        <v>1</v>
      </c>
      <c r="H168">
        <f>VLOOKUP(A168,'AEP GEN HUB'!$A$1:$AJ$367,MATCH('Ratio Calculations'!F168,'AEP GEN HUB'!$A$1:$AJ$1,0),0)</f>
        <v>42.368372000000001</v>
      </c>
      <c r="I168" s="7">
        <f t="shared" si="18"/>
        <v>1.020938332954586</v>
      </c>
      <c r="J168" s="7" t="str">
        <f t="shared" si="19"/>
        <v/>
      </c>
      <c r="K168" s="8">
        <f t="shared" si="23"/>
        <v>1.020938332954586</v>
      </c>
      <c r="L168" s="8"/>
    </row>
    <row r="169" spans="1:12" x14ac:dyDescent="0.25">
      <c r="A169" s="1">
        <v>40640</v>
      </c>
      <c r="B169">
        <v>2011</v>
      </c>
      <c r="C169">
        <v>4</v>
      </c>
      <c r="D169" s="10" t="str">
        <f t="shared" si="22"/>
        <v>4-2011</v>
      </c>
      <c r="E169">
        <f t="shared" si="20"/>
        <v>7</v>
      </c>
      <c r="F169">
        <v>22</v>
      </c>
      <c r="G169" s="3">
        <f t="shared" si="21"/>
        <v>1</v>
      </c>
      <c r="H169">
        <f>VLOOKUP(A169,'AEP GEN HUB'!$A$1:$AJ$367,MATCH('Ratio Calculations'!F169,'AEP GEN HUB'!$A$1:$AJ$1,0),0)</f>
        <v>39.186278999999999</v>
      </c>
      <c r="I169" s="7">
        <f t="shared" si="18"/>
        <v>0.9442603637674184</v>
      </c>
      <c r="J169" s="7" t="str">
        <f t="shared" si="19"/>
        <v/>
      </c>
      <c r="K169" s="8">
        <f t="shared" si="23"/>
        <v>0.9442603637674184</v>
      </c>
      <c r="L169" s="8"/>
    </row>
    <row r="170" spans="1:12" x14ac:dyDescent="0.25">
      <c r="A170" s="1">
        <v>40640</v>
      </c>
      <c r="B170">
        <v>2011</v>
      </c>
      <c r="C170">
        <v>4</v>
      </c>
      <c r="D170" s="10" t="str">
        <f t="shared" si="22"/>
        <v>4-2011</v>
      </c>
      <c r="E170">
        <f t="shared" si="20"/>
        <v>7</v>
      </c>
      <c r="F170">
        <v>23</v>
      </c>
      <c r="G170" s="3">
        <f t="shared" si="21"/>
        <v>1</v>
      </c>
      <c r="H170">
        <f>VLOOKUP(A170,'AEP GEN HUB'!$A$1:$AJ$367,MATCH('Ratio Calculations'!F170,'AEP GEN HUB'!$A$1:$AJ$1,0),0)</f>
        <v>32.998837000000002</v>
      </c>
      <c r="I170" s="7">
        <f t="shared" si="18"/>
        <v>0.79516337413720117</v>
      </c>
      <c r="J170" s="7" t="str">
        <f t="shared" si="19"/>
        <v/>
      </c>
      <c r="K170" s="8">
        <f t="shared" si="23"/>
        <v>0.79516337413720117</v>
      </c>
      <c r="L170" s="8"/>
    </row>
    <row r="171" spans="1:12" x14ac:dyDescent="0.25">
      <c r="A171" s="1">
        <v>40640</v>
      </c>
      <c r="B171">
        <v>2011</v>
      </c>
      <c r="C171">
        <v>4</v>
      </c>
      <c r="D171" s="10" t="str">
        <f t="shared" si="22"/>
        <v>4-2011</v>
      </c>
      <c r="E171">
        <f t="shared" si="20"/>
        <v>7</v>
      </c>
      <c r="F171">
        <v>24</v>
      </c>
      <c r="G171" s="3">
        <f t="shared" si="21"/>
        <v>0</v>
      </c>
      <c r="H171">
        <f>VLOOKUP(A171,'AEP GEN HUB'!$A$1:$AJ$367,MATCH('Ratio Calculations'!F171,'AEP GEN HUB'!$A$1:$AJ$1,0),0)</f>
        <v>28.560697999999999</v>
      </c>
      <c r="I171" s="7" t="str">
        <f t="shared" si="18"/>
        <v/>
      </c>
      <c r="J171" s="7">
        <f t="shared" si="19"/>
        <v>0.90028025120955235</v>
      </c>
      <c r="K171" s="8">
        <f t="shared" si="23"/>
        <v>0.90028025120955235</v>
      </c>
      <c r="L171" s="8"/>
    </row>
    <row r="172" spans="1:12" x14ac:dyDescent="0.25">
      <c r="A172" s="1">
        <v>40641</v>
      </c>
      <c r="B172">
        <v>2011</v>
      </c>
      <c r="C172">
        <v>4</v>
      </c>
      <c r="D172" s="10" t="str">
        <f t="shared" si="22"/>
        <v>4-2011</v>
      </c>
      <c r="E172">
        <f t="shared" si="20"/>
        <v>8</v>
      </c>
      <c r="F172">
        <v>1</v>
      </c>
      <c r="G172" s="3">
        <f t="shared" si="21"/>
        <v>0</v>
      </c>
      <c r="H172">
        <f>VLOOKUP(A172,'AEP GEN HUB'!$A$1:$AJ$367,MATCH('Ratio Calculations'!F172,'AEP GEN HUB'!$A$1:$AJ$1,0),0)</f>
        <v>27.172093</v>
      </c>
      <c r="I172" s="7" t="str">
        <f t="shared" si="18"/>
        <v/>
      </c>
      <c r="J172" s="7">
        <f t="shared" si="19"/>
        <v>0.85650913405300255</v>
      </c>
      <c r="K172" s="8">
        <f t="shared" si="23"/>
        <v>0.85650913405300255</v>
      </c>
      <c r="L172" s="8"/>
    </row>
    <row r="173" spans="1:12" x14ac:dyDescent="0.25">
      <c r="A173" s="1">
        <v>40641</v>
      </c>
      <c r="B173">
        <v>2011</v>
      </c>
      <c r="C173">
        <v>4</v>
      </c>
      <c r="D173" s="10" t="str">
        <f t="shared" si="22"/>
        <v>4-2011</v>
      </c>
      <c r="E173">
        <f t="shared" si="20"/>
        <v>8</v>
      </c>
      <c r="F173">
        <v>2</v>
      </c>
      <c r="G173" s="3">
        <f t="shared" si="21"/>
        <v>0</v>
      </c>
      <c r="H173">
        <f>VLOOKUP(A173,'AEP GEN HUB'!$A$1:$AJ$367,MATCH('Ratio Calculations'!F173,'AEP GEN HUB'!$A$1:$AJ$1,0),0)</f>
        <v>27.136512</v>
      </c>
      <c r="I173" s="7" t="str">
        <f t="shared" si="18"/>
        <v/>
      </c>
      <c r="J173" s="7">
        <f t="shared" si="19"/>
        <v>0.85538756231766588</v>
      </c>
      <c r="K173" s="8">
        <f t="shared" si="23"/>
        <v>0.85538756231766588</v>
      </c>
      <c r="L173" s="8"/>
    </row>
    <row r="174" spans="1:12" x14ac:dyDescent="0.25">
      <c r="A174" s="1">
        <v>40641</v>
      </c>
      <c r="B174">
        <v>2011</v>
      </c>
      <c r="C174">
        <v>4</v>
      </c>
      <c r="D174" s="10" t="str">
        <f t="shared" si="22"/>
        <v>4-2011</v>
      </c>
      <c r="E174">
        <f t="shared" si="20"/>
        <v>8</v>
      </c>
      <c r="F174">
        <v>3</v>
      </c>
      <c r="G174" s="3">
        <f t="shared" si="21"/>
        <v>0</v>
      </c>
      <c r="H174">
        <f>VLOOKUP(A174,'AEP GEN HUB'!$A$1:$AJ$367,MATCH('Ratio Calculations'!F174,'AEP GEN HUB'!$A$1:$AJ$1,0),0)</f>
        <v>26.972791000000001</v>
      </c>
      <c r="I174" s="7" t="str">
        <f t="shared" si="18"/>
        <v/>
      </c>
      <c r="J174" s="7">
        <f t="shared" si="19"/>
        <v>0.85022680668738404</v>
      </c>
      <c r="K174" s="8">
        <f t="shared" si="23"/>
        <v>0.85022680668738404</v>
      </c>
      <c r="L174" s="8"/>
    </row>
    <row r="175" spans="1:12" x14ac:dyDescent="0.25">
      <c r="A175" s="1">
        <v>40641</v>
      </c>
      <c r="B175">
        <v>2011</v>
      </c>
      <c r="C175">
        <v>4</v>
      </c>
      <c r="D175" s="10" t="str">
        <f t="shared" si="22"/>
        <v>4-2011</v>
      </c>
      <c r="E175">
        <f t="shared" si="20"/>
        <v>8</v>
      </c>
      <c r="F175">
        <v>4</v>
      </c>
      <c r="G175" s="3">
        <f t="shared" si="21"/>
        <v>0</v>
      </c>
      <c r="H175">
        <f>VLOOKUP(A175,'AEP GEN HUB'!$A$1:$AJ$367,MATCH('Ratio Calculations'!F175,'AEP GEN HUB'!$A$1:$AJ$1,0),0)</f>
        <v>26.684418999999998</v>
      </c>
      <c r="I175" s="7" t="str">
        <f t="shared" si="18"/>
        <v/>
      </c>
      <c r="J175" s="7">
        <f t="shared" si="19"/>
        <v>0.84113684618985685</v>
      </c>
      <c r="K175" s="8">
        <f t="shared" si="23"/>
        <v>0.84113684618985685</v>
      </c>
      <c r="L175" s="8"/>
    </row>
    <row r="176" spans="1:12" x14ac:dyDescent="0.25">
      <c r="A176" s="1">
        <v>40641</v>
      </c>
      <c r="B176">
        <v>2011</v>
      </c>
      <c r="C176">
        <v>4</v>
      </c>
      <c r="D176" s="10" t="str">
        <f t="shared" si="22"/>
        <v>4-2011</v>
      </c>
      <c r="E176">
        <f t="shared" si="20"/>
        <v>8</v>
      </c>
      <c r="F176">
        <v>5</v>
      </c>
      <c r="G176" s="3">
        <f t="shared" si="21"/>
        <v>0</v>
      </c>
      <c r="H176">
        <f>VLOOKUP(A176,'AEP GEN HUB'!$A$1:$AJ$367,MATCH('Ratio Calculations'!F176,'AEP GEN HUB'!$A$1:$AJ$1,0),0)</f>
        <v>27.553023</v>
      </c>
      <c r="I176" s="7" t="str">
        <f t="shared" si="18"/>
        <v/>
      </c>
      <c r="J176" s="7">
        <f t="shared" si="19"/>
        <v>0.86851667518849074</v>
      </c>
      <c r="K176" s="8">
        <f t="shared" si="23"/>
        <v>0.86851667518849074</v>
      </c>
      <c r="L176" s="8"/>
    </row>
    <row r="177" spans="1:12" x14ac:dyDescent="0.25">
      <c r="A177" s="1">
        <v>40641</v>
      </c>
      <c r="B177">
        <v>2011</v>
      </c>
      <c r="C177">
        <v>4</v>
      </c>
      <c r="D177" s="10" t="str">
        <f t="shared" si="22"/>
        <v>4-2011</v>
      </c>
      <c r="E177">
        <f t="shared" si="20"/>
        <v>8</v>
      </c>
      <c r="F177">
        <v>6</v>
      </c>
      <c r="G177" s="3">
        <f t="shared" si="21"/>
        <v>0</v>
      </c>
      <c r="H177">
        <f>VLOOKUP(A177,'AEP GEN HUB'!$A$1:$AJ$367,MATCH('Ratio Calculations'!F177,'AEP GEN HUB'!$A$1:$AJ$1,0),0)</f>
        <v>28.138604999999998</v>
      </c>
      <c r="I177" s="7" t="str">
        <f t="shared" si="18"/>
        <v/>
      </c>
      <c r="J177" s="7">
        <f t="shared" si="19"/>
        <v>0.88697518450306667</v>
      </c>
      <c r="K177" s="8">
        <f t="shared" si="23"/>
        <v>0.88697518450306667</v>
      </c>
      <c r="L177" s="8"/>
    </row>
    <row r="178" spans="1:12" x14ac:dyDescent="0.25">
      <c r="A178" s="1">
        <v>40641</v>
      </c>
      <c r="B178">
        <v>2011</v>
      </c>
      <c r="C178">
        <v>4</v>
      </c>
      <c r="D178" s="10" t="str">
        <f t="shared" si="22"/>
        <v>4-2011</v>
      </c>
      <c r="E178">
        <f t="shared" si="20"/>
        <v>8</v>
      </c>
      <c r="F178">
        <v>7</v>
      </c>
      <c r="G178" s="3">
        <f t="shared" si="21"/>
        <v>0</v>
      </c>
      <c r="H178">
        <f>VLOOKUP(A178,'AEP GEN HUB'!$A$1:$AJ$367,MATCH('Ratio Calculations'!F178,'AEP GEN HUB'!$A$1:$AJ$1,0),0)</f>
        <v>40.460464999999999</v>
      </c>
      <c r="I178" s="7" t="str">
        <f t="shared" si="18"/>
        <v/>
      </c>
      <c r="J178" s="7">
        <f t="shared" si="19"/>
        <v>1.275380510457248</v>
      </c>
      <c r="K178" s="8">
        <f t="shared" si="23"/>
        <v>1.275380510457248</v>
      </c>
      <c r="L178" s="8"/>
    </row>
    <row r="179" spans="1:12" x14ac:dyDescent="0.25">
      <c r="A179" s="1">
        <v>40641</v>
      </c>
      <c r="B179">
        <v>2011</v>
      </c>
      <c r="C179">
        <v>4</v>
      </c>
      <c r="D179" s="10" t="str">
        <f t="shared" si="22"/>
        <v>4-2011</v>
      </c>
      <c r="E179">
        <f t="shared" si="20"/>
        <v>8</v>
      </c>
      <c r="F179">
        <v>8</v>
      </c>
      <c r="G179" s="3">
        <f t="shared" si="21"/>
        <v>1</v>
      </c>
      <c r="H179">
        <f>VLOOKUP(A179,'AEP GEN HUB'!$A$1:$AJ$367,MATCH('Ratio Calculations'!F179,'AEP GEN HUB'!$A$1:$AJ$1,0),0)</f>
        <v>45.297209000000002</v>
      </c>
      <c r="I179" s="7">
        <f t="shared" si="18"/>
        <v>1.0915136659948954</v>
      </c>
      <c r="J179" s="7" t="str">
        <f t="shared" si="19"/>
        <v/>
      </c>
      <c r="K179" s="8">
        <f t="shared" si="23"/>
        <v>1.0915136659948954</v>
      </c>
      <c r="L179" s="8"/>
    </row>
    <row r="180" spans="1:12" x14ac:dyDescent="0.25">
      <c r="A180" s="1">
        <v>40641</v>
      </c>
      <c r="B180">
        <v>2011</v>
      </c>
      <c r="C180">
        <v>4</v>
      </c>
      <c r="D180" s="10" t="str">
        <f t="shared" si="22"/>
        <v>4-2011</v>
      </c>
      <c r="E180">
        <f t="shared" si="20"/>
        <v>8</v>
      </c>
      <c r="F180">
        <v>9</v>
      </c>
      <c r="G180" s="3">
        <f t="shared" si="21"/>
        <v>1</v>
      </c>
      <c r="H180">
        <f>VLOOKUP(A180,'AEP GEN HUB'!$A$1:$AJ$367,MATCH('Ratio Calculations'!F180,'AEP GEN HUB'!$A$1:$AJ$1,0),0)</f>
        <v>47.396977</v>
      </c>
      <c r="I180" s="7">
        <f t="shared" si="18"/>
        <v>1.1421111645608393</v>
      </c>
      <c r="J180" s="7" t="str">
        <f t="shared" si="19"/>
        <v/>
      </c>
      <c r="K180" s="8">
        <f t="shared" si="23"/>
        <v>1.1421111645608393</v>
      </c>
      <c r="L180" s="8"/>
    </row>
    <row r="181" spans="1:12" x14ac:dyDescent="0.25">
      <c r="A181" s="1">
        <v>40641</v>
      </c>
      <c r="B181">
        <v>2011</v>
      </c>
      <c r="C181">
        <v>4</v>
      </c>
      <c r="D181" s="10" t="str">
        <f t="shared" si="22"/>
        <v>4-2011</v>
      </c>
      <c r="E181">
        <f t="shared" si="20"/>
        <v>8</v>
      </c>
      <c r="F181">
        <v>10</v>
      </c>
      <c r="G181" s="3">
        <f t="shared" si="21"/>
        <v>1</v>
      </c>
      <c r="H181">
        <f>VLOOKUP(A181,'AEP GEN HUB'!$A$1:$AJ$367,MATCH('Ratio Calculations'!F181,'AEP GEN HUB'!$A$1:$AJ$1,0),0)</f>
        <v>46.643953000000003</v>
      </c>
      <c r="I181" s="7">
        <f t="shared" si="18"/>
        <v>1.123965764326089</v>
      </c>
      <c r="J181" s="7" t="str">
        <f t="shared" si="19"/>
        <v/>
      </c>
      <c r="K181" s="8">
        <f t="shared" si="23"/>
        <v>1.123965764326089</v>
      </c>
      <c r="L181" s="8"/>
    </row>
    <row r="182" spans="1:12" x14ac:dyDescent="0.25">
      <c r="A182" s="1">
        <v>40641</v>
      </c>
      <c r="B182">
        <v>2011</v>
      </c>
      <c r="C182">
        <v>4</v>
      </c>
      <c r="D182" s="10" t="str">
        <f t="shared" si="22"/>
        <v>4-2011</v>
      </c>
      <c r="E182">
        <f t="shared" si="20"/>
        <v>8</v>
      </c>
      <c r="F182">
        <v>11</v>
      </c>
      <c r="G182" s="3">
        <f t="shared" si="21"/>
        <v>1</v>
      </c>
      <c r="H182">
        <f>VLOOKUP(A182,'AEP GEN HUB'!$A$1:$AJ$367,MATCH('Ratio Calculations'!F182,'AEP GEN HUB'!$A$1:$AJ$1,0),0)</f>
        <v>46.244185999999999</v>
      </c>
      <c r="I182" s="7">
        <f t="shared" si="18"/>
        <v>1.1143326952397843</v>
      </c>
      <c r="J182" s="7" t="str">
        <f t="shared" si="19"/>
        <v/>
      </c>
      <c r="K182" s="8">
        <f t="shared" si="23"/>
        <v>1.1143326952397843</v>
      </c>
      <c r="L182" s="8"/>
    </row>
    <row r="183" spans="1:12" x14ac:dyDescent="0.25">
      <c r="A183" s="1">
        <v>40641</v>
      </c>
      <c r="B183">
        <v>2011</v>
      </c>
      <c r="C183">
        <v>4</v>
      </c>
      <c r="D183" s="10" t="str">
        <f t="shared" si="22"/>
        <v>4-2011</v>
      </c>
      <c r="E183">
        <f t="shared" si="20"/>
        <v>8</v>
      </c>
      <c r="F183">
        <v>12</v>
      </c>
      <c r="G183" s="3">
        <f t="shared" si="21"/>
        <v>1</v>
      </c>
      <c r="H183">
        <f>VLOOKUP(A183,'AEP GEN HUB'!$A$1:$AJ$367,MATCH('Ratio Calculations'!F183,'AEP GEN HUB'!$A$1:$AJ$1,0),0)</f>
        <v>50.346046999999999</v>
      </c>
      <c r="I183" s="7">
        <f t="shared" si="18"/>
        <v>1.2131740463153327</v>
      </c>
      <c r="J183" s="7" t="str">
        <f t="shared" si="19"/>
        <v/>
      </c>
      <c r="K183" s="8">
        <f t="shared" si="23"/>
        <v>1.2131740463153327</v>
      </c>
      <c r="L183" s="8"/>
    </row>
    <row r="184" spans="1:12" x14ac:dyDescent="0.25">
      <c r="A184" s="1">
        <v>40641</v>
      </c>
      <c r="B184">
        <v>2011</v>
      </c>
      <c r="C184">
        <v>4</v>
      </c>
      <c r="D184" s="10" t="str">
        <f t="shared" si="22"/>
        <v>4-2011</v>
      </c>
      <c r="E184">
        <f t="shared" si="20"/>
        <v>8</v>
      </c>
      <c r="F184">
        <v>13</v>
      </c>
      <c r="G184" s="3">
        <f t="shared" si="21"/>
        <v>1</v>
      </c>
      <c r="H184">
        <f>VLOOKUP(A184,'AEP GEN HUB'!$A$1:$AJ$367,MATCH('Ratio Calculations'!F184,'AEP GEN HUB'!$A$1:$AJ$1,0),0)</f>
        <v>46.579301999999998</v>
      </c>
      <c r="I184" s="7">
        <f t="shared" si="18"/>
        <v>1.122407887989376</v>
      </c>
      <c r="J184" s="7" t="str">
        <f t="shared" si="19"/>
        <v/>
      </c>
      <c r="K184" s="8">
        <f t="shared" si="23"/>
        <v>1.122407887989376</v>
      </c>
      <c r="L184" s="8"/>
    </row>
    <row r="185" spans="1:12" x14ac:dyDescent="0.25">
      <c r="A185" s="1">
        <v>40641</v>
      </c>
      <c r="B185">
        <v>2011</v>
      </c>
      <c r="C185">
        <v>4</v>
      </c>
      <c r="D185" s="10" t="str">
        <f t="shared" si="22"/>
        <v>4-2011</v>
      </c>
      <c r="E185">
        <f t="shared" si="20"/>
        <v>8</v>
      </c>
      <c r="F185">
        <v>14</v>
      </c>
      <c r="G185" s="3">
        <f t="shared" si="21"/>
        <v>1</v>
      </c>
      <c r="H185">
        <f>VLOOKUP(A185,'AEP GEN HUB'!$A$1:$AJ$367,MATCH('Ratio Calculations'!F185,'AEP GEN HUB'!$A$1:$AJ$1,0),0)</f>
        <v>44.676512000000002</v>
      </c>
      <c r="I185" s="7">
        <f t="shared" si="18"/>
        <v>1.0765569109784432</v>
      </c>
      <c r="J185" s="7" t="str">
        <f t="shared" si="19"/>
        <v/>
      </c>
      <c r="K185" s="8">
        <f t="shared" si="23"/>
        <v>1.0765569109784432</v>
      </c>
      <c r="L185" s="8"/>
    </row>
    <row r="186" spans="1:12" x14ac:dyDescent="0.25">
      <c r="A186" s="1">
        <v>40641</v>
      </c>
      <c r="B186">
        <v>2011</v>
      </c>
      <c r="C186">
        <v>4</v>
      </c>
      <c r="D186" s="10" t="str">
        <f t="shared" si="22"/>
        <v>4-2011</v>
      </c>
      <c r="E186">
        <f t="shared" si="20"/>
        <v>8</v>
      </c>
      <c r="F186">
        <v>15</v>
      </c>
      <c r="G186" s="3">
        <f t="shared" si="21"/>
        <v>1</v>
      </c>
      <c r="H186">
        <f>VLOOKUP(A186,'AEP GEN HUB'!$A$1:$AJ$367,MATCH('Ratio Calculations'!F186,'AEP GEN HUB'!$A$1:$AJ$1,0),0)</f>
        <v>44.08</v>
      </c>
      <c r="I186" s="7">
        <f t="shared" si="18"/>
        <v>1.0621829348703358</v>
      </c>
      <c r="J186" s="7" t="str">
        <f t="shared" si="19"/>
        <v/>
      </c>
      <c r="K186" s="8">
        <f t="shared" si="23"/>
        <v>1.0621829348703358</v>
      </c>
      <c r="L186" s="8"/>
    </row>
    <row r="187" spans="1:12" x14ac:dyDescent="0.25">
      <c r="A187" s="1">
        <v>40641</v>
      </c>
      <c r="B187">
        <v>2011</v>
      </c>
      <c r="C187">
        <v>4</v>
      </c>
      <c r="D187" s="10" t="str">
        <f t="shared" si="22"/>
        <v>4-2011</v>
      </c>
      <c r="E187">
        <f t="shared" si="20"/>
        <v>8</v>
      </c>
      <c r="F187">
        <v>16</v>
      </c>
      <c r="G187" s="3">
        <f t="shared" si="21"/>
        <v>1</v>
      </c>
      <c r="H187">
        <f>VLOOKUP(A187,'AEP GEN HUB'!$A$1:$AJ$367,MATCH('Ratio Calculations'!F187,'AEP GEN HUB'!$A$1:$AJ$1,0),0)</f>
        <v>40.420698000000002</v>
      </c>
      <c r="I187" s="7">
        <f t="shared" si="18"/>
        <v>0.97400579925470765</v>
      </c>
      <c r="J187" s="7" t="str">
        <f t="shared" si="19"/>
        <v/>
      </c>
      <c r="K187" s="8">
        <f t="shared" si="23"/>
        <v>0.97400579925470765</v>
      </c>
      <c r="L187" s="8"/>
    </row>
    <row r="188" spans="1:12" x14ac:dyDescent="0.25">
      <c r="A188" s="1">
        <v>40641</v>
      </c>
      <c r="B188">
        <v>2011</v>
      </c>
      <c r="C188">
        <v>4</v>
      </c>
      <c r="D188" s="10" t="str">
        <f t="shared" si="22"/>
        <v>4-2011</v>
      </c>
      <c r="E188">
        <f t="shared" si="20"/>
        <v>8</v>
      </c>
      <c r="F188">
        <v>17</v>
      </c>
      <c r="G188" s="3">
        <f t="shared" si="21"/>
        <v>1</v>
      </c>
      <c r="H188">
        <f>VLOOKUP(A188,'AEP GEN HUB'!$A$1:$AJ$367,MATCH('Ratio Calculations'!F188,'AEP GEN HUB'!$A$1:$AJ$1,0),0)</f>
        <v>39.507907000000003</v>
      </c>
      <c r="I188" s="7">
        <f t="shared" si="18"/>
        <v>0.95201054010536035</v>
      </c>
      <c r="J188" s="7" t="str">
        <f t="shared" si="19"/>
        <v/>
      </c>
      <c r="K188" s="8">
        <f t="shared" si="23"/>
        <v>0.95201054010536035</v>
      </c>
      <c r="L188" s="8"/>
    </row>
    <row r="189" spans="1:12" x14ac:dyDescent="0.25">
      <c r="A189" s="1">
        <v>40641</v>
      </c>
      <c r="B189">
        <v>2011</v>
      </c>
      <c r="C189">
        <v>4</v>
      </c>
      <c r="D189" s="10" t="str">
        <f t="shared" si="22"/>
        <v>4-2011</v>
      </c>
      <c r="E189">
        <f t="shared" si="20"/>
        <v>8</v>
      </c>
      <c r="F189">
        <v>18</v>
      </c>
      <c r="G189" s="3">
        <f t="shared" si="21"/>
        <v>1</v>
      </c>
      <c r="H189">
        <f>VLOOKUP(A189,'AEP GEN HUB'!$A$1:$AJ$367,MATCH('Ratio Calculations'!F189,'AEP GEN HUB'!$A$1:$AJ$1,0),0)</f>
        <v>39.697673999999999</v>
      </c>
      <c r="I189" s="7">
        <f t="shared" si="18"/>
        <v>0.95658330029142058</v>
      </c>
      <c r="J189" s="7" t="str">
        <f t="shared" si="19"/>
        <v/>
      </c>
      <c r="K189" s="8">
        <f t="shared" si="23"/>
        <v>0.95658330029142058</v>
      </c>
      <c r="L189" s="8"/>
    </row>
    <row r="190" spans="1:12" x14ac:dyDescent="0.25">
      <c r="A190" s="1">
        <v>40641</v>
      </c>
      <c r="B190">
        <v>2011</v>
      </c>
      <c r="C190">
        <v>4</v>
      </c>
      <c r="D190" s="10" t="str">
        <f t="shared" si="22"/>
        <v>4-2011</v>
      </c>
      <c r="E190">
        <f t="shared" si="20"/>
        <v>8</v>
      </c>
      <c r="F190">
        <v>19</v>
      </c>
      <c r="G190" s="3">
        <f t="shared" si="21"/>
        <v>1</v>
      </c>
      <c r="H190">
        <f>VLOOKUP(A190,'AEP GEN HUB'!$A$1:$AJ$367,MATCH('Ratio Calculations'!F190,'AEP GEN HUB'!$A$1:$AJ$1,0),0)</f>
        <v>35.748139999999999</v>
      </c>
      <c r="I190" s="7">
        <f t="shared" si="18"/>
        <v>0.86141252861514617</v>
      </c>
      <c r="J190" s="7" t="str">
        <f t="shared" si="19"/>
        <v/>
      </c>
      <c r="K190" s="8">
        <f t="shared" si="23"/>
        <v>0.86141252861514617</v>
      </c>
      <c r="L190" s="8"/>
    </row>
    <row r="191" spans="1:12" x14ac:dyDescent="0.25">
      <c r="A191" s="1">
        <v>40641</v>
      </c>
      <c r="B191">
        <v>2011</v>
      </c>
      <c r="C191">
        <v>4</v>
      </c>
      <c r="D191" s="10" t="str">
        <f t="shared" si="22"/>
        <v>4-2011</v>
      </c>
      <c r="E191">
        <f t="shared" si="20"/>
        <v>8</v>
      </c>
      <c r="F191">
        <v>20</v>
      </c>
      <c r="G191" s="3">
        <f t="shared" si="21"/>
        <v>1</v>
      </c>
      <c r="H191">
        <f>VLOOKUP(A191,'AEP GEN HUB'!$A$1:$AJ$367,MATCH('Ratio Calculations'!F191,'AEP GEN HUB'!$A$1:$AJ$1,0),0)</f>
        <v>38.675814000000003</v>
      </c>
      <c r="I191" s="7">
        <f t="shared" si="18"/>
        <v>0.93195983718283171</v>
      </c>
      <c r="J191" s="7" t="str">
        <f t="shared" si="19"/>
        <v/>
      </c>
      <c r="K191" s="8">
        <f t="shared" si="23"/>
        <v>0.93195983718283171</v>
      </c>
      <c r="L191" s="8"/>
    </row>
    <row r="192" spans="1:12" x14ac:dyDescent="0.25">
      <c r="A192" s="1">
        <v>40641</v>
      </c>
      <c r="B192">
        <v>2011</v>
      </c>
      <c r="C192">
        <v>4</v>
      </c>
      <c r="D192" s="10" t="str">
        <f t="shared" si="22"/>
        <v>4-2011</v>
      </c>
      <c r="E192">
        <f t="shared" si="20"/>
        <v>8</v>
      </c>
      <c r="F192">
        <v>21</v>
      </c>
      <c r="G192" s="3">
        <f t="shared" si="21"/>
        <v>1</v>
      </c>
      <c r="H192">
        <f>VLOOKUP(A192,'AEP GEN HUB'!$A$1:$AJ$367,MATCH('Ratio Calculations'!F192,'AEP GEN HUB'!$A$1:$AJ$1,0),0)</f>
        <v>46.894418999999999</v>
      </c>
      <c r="I192" s="7">
        <f t="shared" si="18"/>
        <v>1.1300011706547013</v>
      </c>
      <c r="J192" s="7" t="str">
        <f t="shared" si="19"/>
        <v/>
      </c>
      <c r="K192" s="8">
        <f t="shared" si="23"/>
        <v>1.1300011706547013</v>
      </c>
      <c r="L192" s="8"/>
    </row>
    <row r="193" spans="1:12" x14ac:dyDescent="0.25">
      <c r="A193" s="1">
        <v>40641</v>
      </c>
      <c r="B193">
        <v>2011</v>
      </c>
      <c r="C193">
        <v>4</v>
      </c>
      <c r="D193" s="10" t="str">
        <f t="shared" si="22"/>
        <v>4-2011</v>
      </c>
      <c r="E193">
        <f t="shared" si="20"/>
        <v>8</v>
      </c>
      <c r="F193">
        <v>22</v>
      </c>
      <c r="G193" s="3">
        <f t="shared" si="21"/>
        <v>1</v>
      </c>
      <c r="H193">
        <f>VLOOKUP(A193,'AEP GEN HUB'!$A$1:$AJ$367,MATCH('Ratio Calculations'!F193,'AEP GEN HUB'!$A$1:$AJ$1,0),0)</f>
        <v>44.326976999999999</v>
      </c>
      <c r="I193" s="7">
        <f t="shared" si="18"/>
        <v>1.0681342677810768</v>
      </c>
      <c r="J193" s="7" t="str">
        <f t="shared" si="19"/>
        <v/>
      </c>
      <c r="K193" s="8">
        <f t="shared" si="23"/>
        <v>1.0681342677810768</v>
      </c>
      <c r="L193" s="8"/>
    </row>
    <row r="194" spans="1:12" x14ac:dyDescent="0.25">
      <c r="A194" s="1">
        <v>40641</v>
      </c>
      <c r="B194">
        <v>2011</v>
      </c>
      <c r="C194">
        <v>4</v>
      </c>
      <c r="D194" s="10" t="str">
        <f t="shared" si="22"/>
        <v>4-2011</v>
      </c>
      <c r="E194">
        <f t="shared" si="20"/>
        <v>8</v>
      </c>
      <c r="F194">
        <v>23</v>
      </c>
      <c r="G194" s="3">
        <f t="shared" si="21"/>
        <v>1</v>
      </c>
      <c r="H194">
        <f>VLOOKUP(A194,'AEP GEN HUB'!$A$1:$AJ$367,MATCH('Ratio Calculations'!F194,'AEP GEN HUB'!$A$1:$AJ$1,0),0)</f>
        <v>35.811394999999997</v>
      </c>
      <c r="I194" s="7">
        <f t="shared" si="18"/>
        <v>0.86293676594602686</v>
      </c>
      <c r="J194" s="7" t="str">
        <f t="shared" si="19"/>
        <v/>
      </c>
      <c r="K194" s="8">
        <f t="shared" si="23"/>
        <v>0.86293676594602686</v>
      </c>
      <c r="L194" s="8"/>
    </row>
    <row r="195" spans="1:12" x14ac:dyDescent="0.25">
      <c r="A195" s="1">
        <v>40641</v>
      </c>
      <c r="B195">
        <v>2011</v>
      </c>
      <c r="C195">
        <v>4</v>
      </c>
      <c r="D195" s="10" t="str">
        <f t="shared" si="22"/>
        <v>4-2011</v>
      </c>
      <c r="E195">
        <f t="shared" si="20"/>
        <v>8</v>
      </c>
      <c r="F195">
        <v>24</v>
      </c>
      <c r="G195" s="3">
        <f t="shared" si="21"/>
        <v>0</v>
      </c>
      <c r="H195">
        <f>VLOOKUP(A195,'AEP GEN HUB'!$A$1:$AJ$367,MATCH('Ratio Calculations'!F195,'AEP GEN HUB'!$A$1:$AJ$1,0),0)</f>
        <v>31.757209</v>
      </c>
      <c r="I195" s="7" t="str">
        <f t="shared" si="18"/>
        <v/>
      </c>
      <c r="J195" s="7">
        <f t="shared" si="19"/>
        <v>1.0010395437896602</v>
      </c>
      <c r="K195" s="8">
        <f t="shared" si="23"/>
        <v>1.0010395437896602</v>
      </c>
      <c r="L195" s="8"/>
    </row>
    <row r="196" spans="1:12" x14ac:dyDescent="0.25">
      <c r="A196" s="1">
        <v>40642</v>
      </c>
      <c r="B196">
        <v>2011</v>
      </c>
      <c r="C196">
        <v>4</v>
      </c>
      <c r="D196" s="10" t="str">
        <f t="shared" si="22"/>
        <v>4-2011</v>
      </c>
      <c r="E196">
        <f t="shared" si="20"/>
        <v>9</v>
      </c>
      <c r="F196">
        <v>1</v>
      </c>
      <c r="G196" s="3">
        <f t="shared" si="21"/>
        <v>0</v>
      </c>
      <c r="H196">
        <f>VLOOKUP(A196,'AEP GEN HUB'!$A$1:$AJ$367,MATCH('Ratio Calculations'!F196,'AEP GEN HUB'!$A$1:$AJ$1,0),0)</f>
        <v>33.468139999999998</v>
      </c>
      <c r="I196" s="7" t="str">
        <f t="shared" ref="I196:I259" si="24">IF(G196=1, H196/VLOOKUP(D196,$M$3:$O$15,2,FALSE), "")</f>
        <v/>
      </c>
      <c r="J196" s="7">
        <f t="shared" ref="J196:J259" si="25">IF(G196=0, H196/VLOOKUP(D196,$M$3:$O$15,3,FALSE), "")</f>
        <v>1.0549709074587907</v>
      </c>
      <c r="K196" s="8">
        <f t="shared" si="23"/>
        <v>1.0549709074587907</v>
      </c>
      <c r="L196" s="8"/>
    </row>
    <row r="197" spans="1:12" x14ac:dyDescent="0.25">
      <c r="A197" s="1">
        <v>40642</v>
      </c>
      <c r="B197">
        <v>2011</v>
      </c>
      <c r="C197">
        <v>4</v>
      </c>
      <c r="D197" s="10" t="str">
        <f t="shared" si="22"/>
        <v>4-2011</v>
      </c>
      <c r="E197">
        <f t="shared" si="20"/>
        <v>9</v>
      </c>
      <c r="F197">
        <v>2</v>
      </c>
      <c r="G197" s="3">
        <f t="shared" si="21"/>
        <v>0</v>
      </c>
      <c r="H197">
        <f>VLOOKUP(A197,'AEP GEN HUB'!$A$1:$AJ$367,MATCH('Ratio Calculations'!F197,'AEP GEN HUB'!$A$1:$AJ$1,0),0)</f>
        <v>33.300697999999997</v>
      </c>
      <c r="I197" s="7" t="str">
        <f t="shared" si="24"/>
        <v/>
      </c>
      <c r="J197" s="7">
        <f t="shared" si="25"/>
        <v>1.0496928597786175</v>
      </c>
      <c r="K197" s="8">
        <f t="shared" si="23"/>
        <v>1.0496928597786175</v>
      </c>
      <c r="L197" s="8"/>
    </row>
    <row r="198" spans="1:12" x14ac:dyDescent="0.25">
      <c r="A198" s="1">
        <v>40642</v>
      </c>
      <c r="B198">
        <v>2011</v>
      </c>
      <c r="C198">
        <v>4</v>
      </c>
      <c r="D198" s="10" t="str">
        <f t="shared" si="22"/>
        <v>4-2011</v>
      </c>
      <c r="E198">
        <f t="shared" si="20"/>
        <v>9</v>
      </c>
      <c r="F198">
        <v>3</v>
      </c>
      <c r="G198" s="3">
        <f t="shared" si="21"/>
        <v>0</v>
      </c>
      <c r="H198">
        <f>VLOOKUP(A198,'AEP GEN HUB'!$A$1:$AJ$367,MATCH('Ratio Calculations'!F198,'AEP GEN HUB'!$A$1:$AJ$1,0),0)</f>
        <v>32.423721</v>
      </c>
      <c r="I198" s="7" t="str">
        <f t="shared" si="24"/>
        <v/>
      </c>
      <c r="J198" s="7">
        <f t="shared" si="25"/>
        <v>1.0220491000264924</v>
      </c>
      <c r="K198" s="8">
        <f t="shared" si="23"/>
        <v>1.0220491000264924</v>
      </c>
      <c r="L198" s="8"/>
    </row>
    <row r="199" spans="1:12" x14ac:dyDescent="0.25">
      <c r="A199" s="1">
        <v>40642</v>
      </c>
      <c r="B199">
        <v>2011</v>
      </c>
      <c r="C199">
        <v>4</v>
      </c>
      <c r="D199" s="10" t="str">
        <f t="shared" si="22"/>
        <v>4-2011</v>
      </c>
      <c r="E199">
        <f t="shared" si="20"/>
        <v>9</v>
      </c>
      <c r="F199">
        <v>4</v>
      </c>
      <c r="G199" s="3">
        <f t="shared" si="21"/>
        <v>0</v>
      </c>
      <c r="H199">
        <f>VLOOKUP(A199,'AEP GEN HUB'!$A$1:$AJ$367,MATCH('Ratio Calculations'!F199,'AEP GEN HUB'!$A$1:$AJ$1,0),0)</f>
        <v>31.595814000000001</v>
      </c>
      <c r="I199" s="7" t="str">
        <f t="shared" si="24"/>
        <v/>
      </c>
      <c r="J199" s="7">
        <f t="shared" si="25"/>
        <v>0.99595210751117824</v>
      </c>
      <c r="K199" s="8">
        <f t="shared" si="23"/>
        <v>0.99595210751117824</v>
      </c>
      <c r="L199" s="8"/>
    </row>
    <row r="200" spans="1:12" x14ac:dyDescent="0.25">
      <c r="A200" s="1">
        <v>40642</v>
      </c>
      <c r="B200">
        <v>2011</v>
      </c>
      <c r="C200">
        <v>4</v>
      </c>
      <c r="D200" s="10" t="str">
        <f t="shared" si="22"/>
        <v>4-2011</v>
      </c>
      <c r="E200">
        <f t="shared" si="20"/>
        <v>9</v>
      </c>
      <c r="F200">
        <v>5</v>
      </c>
      <c r="G200" s="3">
        <f t="shared" si="21"/>
        <v>0</v>
      </c>
      <c r="H200">
        <f>VLOOKUP(A200,'AEP GEN HUB'!$A$1:$AJ$367,MATCH('Ratio Calculations'!F200,'AEP GEN HUB'!$A$1:$AJ$1,0),0)</f>
        <v>31.232092999999999</v>
      </c>
      <c r="I200" s="7" t="str">
        <f t="shared" si="24"/>
        <v/>
      </c>
      <c r="J200" s="7">
        <f t="shared" si="25"/>
        <v>0.98448702240540842</v>
      </c>
      <c r="K200" s="8">
        <f t="shared" si="23"/>
        <v>0.98448702240540842</v>
      </c>
      <c r="L200" s="8"/>
    </row>
    <row r="201" spans="1:12" x14ac:dyDescent="0.25">
      <c r="A201" s="1">
        <v>40642</v>
      </c>
      <c r="B201">
        <v>2011</v>
      </c>
      <c r="C201">
        <v>4</v>
      </c>
      <c r="D201" s="10" t="str">
        <f t="shared" si="22"/>
        <v>4-2011</v>
      </c>
      <c r="E201">
        <f t="shared" si="20"/>
        <v>9</v>
      </c>
      <c r="F201">
        <v>6</v>
      </c>
      <c r="G201" s="3">
        <f t="shared" si="21"/>
        <v>0</v>
      </c>
      <c r="H201">
        <f>VLOOKUP(A201,'AEP GEN HUB'!$A$1:$AJ$367,MATCH('Ratio Calculations'!F201,'AEP GEN HUB'!$A$1:$AJ$1,0),0)</f>
        <v>31.22</v>
      </c>
      <c r="I201" s="7" t="str">
        <f t="shared" si="24"/>
        <v/>
      </c>
      <c r="J201" s="7">
        <f t="shared" si="25"/>
        <v>0.984105831123673</v>
      </c>
      <c r="K201" s="8">
        <f t="shared" si="23"/>
        <v>0.984105831123673</v>
      </c>
      <c r="L201" s="8"/>
    </row>
    <row r="202" spans="1:12" x14ac:dyDescent="0.25">
      <c r="A202" s="1">
        <v>40642</v>
      </c>
      <c r="B202">
        <v>2011</v>
      </c>
      <c r="C202">
        <v>4</v>
      </c>
      <c r="D202" s="10" t="str">
        <f t="shared" si="22"/>
        <v>4-2011</v>
      </c>
      <c r="E202">
        <f t="shared" si="20"/>
        <v>9</v>
      </c>
      <c r="F202">
        <v>7</v>
      </c>
      <c r="G202" s="3">
        <f t="shared" si="21"/>
        <v>0</v>
      </c>
      <c r="H202">
        <f>VLOOKUP(A202,'AEP GEN HUB'!$A$1:$AJ$367,MATCH('Ratio Calculations'!F202,'AEP GEN HUB'!$A$1:$AJ$1,0),0)</f>
        <v>32.011859999999999</v>
      </c>
      <c r="I202" s="7" t="str">
        <f t="shared" si="24"/>
        <v/>
      </c>
      <c r="J202" s="7">
        <f t="shared" si="25"/>
        <v>1.0090665628159725</v>
      </c>
      <c r="K202" s="8">
        <f t="shared" si="23"/>
        <v>1.0090665628159725</v>
      </c>
      <c r="L202" s="8"/>
    </row>
    <row r="203" spans="1:12" x14ac:dyDescent="0.25">
      <c r="A203" s="1">
        <v>40642</v>
      </c>
      <c r="B203">
        <v>2011</v>
      </c>
      <c r="C203">
        <v>4</v>
      </c>
      <c r="D203" s="10" t="str">
        <f t="shared" si="22"/>
        <v>4-2011</v>
      </c>
      <c r="E203">
        <f t="shared" si="20"/>
        <v>9</v>
      </c>
      <c r="F203">
        <v>8</v>
      </c>
      <c r="G203" s="3">
        <f t="shared" si="21"/>
        <v>0</v>
      </c>
      <c r="H203">
        <f>VLOOKUP(A203,'AEP GEN HUB'!$A$1:$AJ$367,MATCH('Ratio Calculations'!F203,'AEP GEN HUB'!$A$1:$AJ$1,0),0)</f>
        <v>34.974186000000003</v>
      </c>
      <c r="I203" s="7" t="str">
        <f t="shared" si="24"/>
        <v/>
      </c>
      <c r="J203" s="7">
        <f t="shared" si="25"/>
        <v>1.1024439584049948</v>
      </c>
      <c r="K203" s="8">
        <f t="shared" si="23"/>
        <v>1.1024439584049948</v>
      </c>
      <c r="L203" s="8"/>
    </row>
    <row r="204" spans="1:12" x14ac:dyDescent="0.25">
      <c r="A204" s="1">
        <v>40642</v>
      </c>
      <c r="B204">
        <v>2011</v>
      </c>
      <c r="C204">
        <v>4</v>
      </c>
      <c r="D204" s="10" t="str">
        <f t="shared" si="22"/>
        <v>4-2011</v>
      </c>
      <c r="E204">
        <f t="shared" si="20"/>
        <v>9</v>
      </c>
      <c r="F204">
        <v>9</v>
      </c>
      <c r="G204" s="3">
        <f t="shared" si="21"/>
        <v>0</v>
      </c>
      <c r="H204">
        <f>VLOOKUP(A204,'AEP GEN HUB'!$A$1:$AJ$367,MATCH('Ratio Calculations'!F204,'AEP GEN HUB'!$A$1:$AJ$1,0),0)</f>
        <v>38.200232999999997</v>
      </c>
      <c r="I204" s="7" t="str">
        <f t="shared" si="24"/>
        <v/>
      </c>
      <c r="J204" s="7">
        <f t="shared" si="25"/>
        <v>1.2041342743620422</v>
      </c>
      <c r="K204" s="8">
        <f t="shared" si="23"/>
        <v>1.2041342743620422</v>
      </c>
      <c r="L204" s="8"/>
    </row>
    <row r="205" spans="1:12" x14ac:dyDescent="0.25">
      <c r="A205" s="1">
        <v>40642</v>
      </c>
      <c r="B205">
        <v>2011</v>
      </c>
      <c r="C205">
        <v>4</v>
      </c>
      <c r="D205" s="10" t="str">
        <f t="shared" si="22"/>
        <v>4-2011</v>
      </c>
      <c r="E205">
        <f t="shared" si="20"/>
        <v>9</v>
      </c>
      <c r="F205">
        <v>10</v>
      </c>
      <c r="G205" s="3">
        <f t="shared" si="21"/>
        <v>0</v>
      </c>
      <c r="H205">
        <f>VLOOKUP(A205,'AEP GEN HUB'!$A$1:$AJ$367,MATCH('Ratio Calculations'!F205,'AEP GEN HUB'!$A$1:$AJ$1,0),0)</f>
        <v>42.009766999999997</v>
      </c>
      <c r="I205" s="7" t="str">
        <f t="shared" si="24"/>
        <v/>
      </c>
      <c r="J205" s="7">
        <f t="shared" si="25"/>
        <v>1.3242170617824103</v>
      </c>
      <c r="K205" s="8">
        <f t="shared" si="23"/>
        <v>1.3242170617824103</v>
      </c>
      <c r="L205" s="8"/>
    </row>
    <row r="206" spans="1:12" x14ac:dyDescent="0.25">
      <c r="A206" s="1">
        <v>40642</v>
      </c>
      <c r="B206">
        <v>2011</v>
      </c>
      <c r="C206">
        <v>4</v>
      </c>
      <c r="D206" s="10" t="str">
        <f t="shared" si="22"/>
        <v>4-2011</v>
      </c>
      <c r="E206">
        <f t="shared" si="20"/>
        <v>9</v>
      </c>
      <c r="F206">
        <v>11</v>
      </c>
      <c r="G206" s="3">
        <f t="shared" si="21"/>
        <v>0</v>
      </c>
      <c r="H206">
        <f>VLOOKUP(A206,'AEP GEN HUB'!$A$1:$AJ$367,MATCH('Ratio Calculations'!F206,'AEP GEN HUB'!$A$1:$AJ$1,0),0)</f>
        <v>43.440930000000002</v>
      </c>
      <c r="I206" s="7" t="str">
        <f t="shared" si="24"/>
        <v/>
      </c>
      <c r="J206" s="7">
        <f t="shared" si="25"/>
        <v>1.3693296772080494</v>
      </c>
      <c r="K206" s="8">
        <f t="shared" si="23"/>
        <v>1.3693296772080494</v>
      </c>
      <c r="L206" s="8"/>
    </row>
    <row r="207" spans="1:12" x14ac:dyDescent="0.25">
      <c r="A207" s="1">
        <v>40642</v>
      </c>
      <c r="B207">
        <v>2011</v>
      </c>
      <c r="C207">
        <v>4</v>
      </c>
      <c r="D207" s="10" t="str">
        <f t="shared" si="22"/>
        <v>4-2011</v>
      </c>
      <c r="E207">
        <f t="shared" si="20"/>
        <v>9</v>
      </c>
      <c r="F207">
        <v>12</v>
      </c>
      <c r="G207" s="3">
        <f t="shared" si="21"/>
        <v>0</v>
      </c>
      <c r="H207">
        <f>VLOOKUP(A207,'AEP GEN HUB'!$A$1:$AJ$367,MATCH('Ratio Calculations'!F207,'AEP GEN HUB'!$A$1:$AJ$1,0),0)</f>
        <v>42.552790999999999</v>
      </c>
      <c r="I207" s="7" t="str">
        <f t="shared" si="24"/>
        <v/>
      </c>
      <c r="J207" s="7">
        <f t="shared" si="25"/>
        <v>1.3413340728278973</v>
      </c>
      <c r="K207" s="8">
        <f t="shared" si="23"/>
        <v>1.3413340728278973</v>
      </c>
      <c r="L207" s="8"/>
    </row>
    <row r="208" spans="1:12" x14ac:dyDescent="0.25">
      <c r="A208" s="1">
        <v>40642</v>
      </c>
      <c r="B208">
        <v>2011</v>
      </c>
      <c r="C208">
        <v>4</v>
      </c>
      <c r="D208" s="10" t="str">
        <f t="shared" si="22"/>
        <v>4-2011</v>
      </c>
      <c r="E208">
        <f t="shared" si="20"/>
        <v>9</v>
      </c>
      <c r="F208">
        <v>13</v>
      </c>
      <c r="G208" s="3">
        <f t="shared" si="21"/>
        <v>0</v>
      </c>
      <c r="H208">
        <f>VLOOKUP(A208,'AEP GEN HUB'!$A$1:$AJ$367,MATCH('Ratio Calculations'!F208,'AEP GEN HUB'!$A$1:$AJ$1,0),0)</f>
        <v>39.642558000000001</v>
      </c>
      <c r="I208" s="7" t="str">
        <f t="shared" si="24"/>
        <v/>
      </c>
      <c r="J208" s="7">
        <f t="shared" si="25"/>
        <v>1.2495987344157085</v>
      </c>
      <c r="K208" s="8">
        <f t="shared" si="23"/>
        <v>1.2495987344157085</v>
      </c>
      <c r="L208" s="8"/>
    </row>
    <row r="209" spans="1:12" x14ac:dyDescent="0.25">
      <c r="A209" s="1">
        <v>40642</v>
      </c>
      <c r="B209">
        <v>2011</v>
      </c>
      <c r="C209">
        <v>4</v>
      </c>
      <c r="D209" s="10" t="str">
        <f t="shared" si="22"/>
        <v>4-2011</v>
      </c>
      <c r="E209">
        <f t="shared" si="20"/>
        <v>9</v>
      </c>
      <c r="F209">
        <v>14</v>
      </c>
      <c r="G209" s="3">
        <f t="shared" si="21"/>
        <v>0</v>
      </c>
      <c r="H209">
        <f>VLOOKUP(A209,'AEP GEN HUB'!$A$1:$AJ$367,MATCH('Ratio Calculations'!F209,'AEP GEN HUB'!$A$1:$AJ$1,0),0)</f>
        <v>38.475814</v>
      </c>
      <c r="I209" s="7" t="str">
        <f t="shared" si="24"/>
        <v/>
      </c>
      <c r="J209" s="7">
        <f t="shared" si="25"/>
        <v>1.2128210414679645</v>
      </c>
      <c r="K209" s="8">
        <f t="shared" si="23"/>
        <v>1.2128210414679645</v>
      </c>
      <c r="L209" s="8"/>
    </row>
    <row r="210" spans="1:12" x14ac:dyDescent="0.25">
      <c r="A210" s="1">
        <v>40642</v>
      </c>
      <c r="B210">
        <v>2011</v>
      </c>
      <c r="C210">
        <v>4</v>
      </c>
      <c r="D210" s="10" t="str">
        <f t="shared" si="22"/>
        <v>4-2011</v>
      </c>
      <c r="E210">
        <f t="shared" si="20"/>
        <v>9</v>
      </c>
      <c r="F210">
        <v>15</v>
      </c>
      <c r="G210" s="3">
        <f t="shared" si="21"/>
        <v>0</v>
      </c>
      <c r="H210">
        <f>VLOOKUP(A210,'AEP GEN HUB'!$A$1:$AJ$367,MATCH('Ratio Calculations'!F210,'AEP GEN HUB'!$A$1:$AJ$1,0),0)</f>
        <v>35.875349</v>
      </c>
      <c r="I210" s="7" t="str">
        <f t="shared" si="24"/>
        <v/>
      </c>
      <c r="J210" s="7">
        <f t="shared" si="25"/>
        <v>1.1308501007205904</v>
      </c>
      <c r="K210" s="8">
        <f t="shared" si="23"/>
        <v>1.1308501007205904</v>
      </c>
      <c r="L210" s="8"/>
    </row>
    <row r="211" spans="1:12" x14ac:dyDescent="0.25">
      <c r="A211" s="1">
        <v>40642</v>
      </c>
      <c r="B211">
        <v>2011</v>
      </c>
      <c r="C211">
        <v>4</v>
      </c>
      <c r="D211" s="10" t="str">
        <f t="shared" si="22"/>
        <v>4-2011</v>
      </c>
      <c r="E211">
        <f t="shared" si="20"/>
        <v>9</v>
      </c>
      <c r="F211">
        <v>16</v>
      </c>
      <c r="G211" s="3">
        <f t="shared" si="21"/>
        <v>0</v>
      </c>
      <c r="H211">
        <f>VLOOKUP(A211,'AEP GEN HUB'!$A$1:$AJ$367,MATCH('Ratio Calculations'!F211,'AEP GEN HUB'!$A$1:$AJ$1,0),0)</f>
        <v>34.506743999999998</v>
      </c>
      <c r="I211" s="7" t="str">
        <f t="shared" si="24"/>
        <v/>
      </c>
      <c r="J211" s="7">
        <f t="shared" si="25"/>
        <v>1.0877094165115893</v>
      </c>
      <c r="K211" s="8">
        <f t="shared" si="23"/>
        <v>1.0877094165115893</v>
      </c>
      <c r="L211" s="8"/>
    </row>
    <row r="212" spans="1:12" x14ac:dyDescent="0.25">
      <c r="A212" s="1">
        <v>40642</v>
      </c>
      <c r="B212">
        <v>2011</v>
      </c>
      <c r="C212">
        <v>4</v>
      </c>
      <c r="D212" s="10" t="str">
        <f t="shared" si="22"/>
        <v>4-2011</v>
      </c>
      <c r="E212">
        <f t="shared" ref="E212:E275" si="26">DAY(A212)</f>
        <v>9</v>
      </c>
      <c r="F212">
        <v>17</v>
      </c>
      <c r="G212" s="3">
        <f t="shared" ref="G212:G275" si="27">IF(A212=",","",IF(OR(WEEKDAY(A212)=1, WEEKDAY(A212)=7, F212&lt;=7, F212&gt;=24, NOT(ISNA(VLOOKUP(A212,$P$4:$P$27,1,0)))),0,1))</f>
        <v>0</v>
      </c>
      <c r="H212">
        <f>VLOOKUP(A212,'AEP GEN HUB'!$A$1:$AJ$367,MATCH('Ratio Calculations'!F212,'AEP GEN HUB'!$A$1:$AJ$1,0),0)</f>
        <v>34.419069999999998</v>
      </c>
      <c r="I212" s="7" t="str">
        <f t="shared" si="24"/>
        <v/>
      </c>
      <c r="J212" s="7">
        <f t="shared" si="25"/>
        <v>1.0849457875994195</v>
      </c>
      <c r="K212" s="8">
        <f t="shared" si="23"/>
        <v>1.0849457875994195</v>
      </c>
      <c r="L212" s="8"/>
    </row>
    <row r="213" spans="1:12" x14ac:dyDescent="0.25">
      <c r="A213" s="1">
        <v>40642</v>
      </c>
      <c r="B213">
        <v>2011</v>
      </c>
      <c r="C213">
        <v>4</v>
      </c>
      <c r="D213" s="10" t="str">
        <f t="shared" ref="D213:D276" si="28">C213&amp;"-"&amp;B213</f>
        <v>4-2011</v>
      </c>
      <c r="E213">
        <f t="shared" si="26"/>
        <v>9</v>
      </c>
      <c r="F213">
        <v>18</v>
      </c>
      <c r="G213" s="3">
        <f t="shared" si="27"/>
        <v>0</v>
      </c>
      <c r="H213">
        <f>VLOOKUP(A213,'AEP GEN HUB'!$A$1:$AJ$367,MATCH('Ratio Calculations'!F213,'AEP GEN HUB'!$A$1:$AJ$1,0),0)</f>
        <v>34.486744000000002</v>
      </c>
      <c r="I213" s="7" t="str">
        <f t="shared" si="24"/>
        <v/>
      </c>
      <c r="J213" s="7">
        <f t="shared" si="25"/>
        <v>1.0870789835640406</v>
      </c>
      <c r="K213" s="8">
        <f t="shared" ref="K213:K276" si="29">SUM(I213:J213)</f>
        <v>1.0870789835640406</v>
      </c>
      <c r="L213" s="8"/>
    </row>
    <row r="214" spans="1:12" x14ac:dyDescent="0.25">
      <c r="A214" s="1">
        <v>40642</v>
      </c>
      <c r="B214">
        <v>2011</v>
      </c>
      <c r="C214">
        <v>4</v>
      </c>
      <c r="D214" s="10" t="str">
        <f t="shared" si="28"/>
        <v>4-2011</v>
      </c>
      <c r="E214">
        <f t="shared" si="26"/>
        <v>9</v>
      </c>
      <c r="F214">
        <v>19</v>
      </c>
      <c r="G214" s="3">
        <f t="shared" si="27"/>
        <v>0</v>
      </c>
      <c r="H214">
        <f>VLOOKUP(A214,'AEP GEN HUB'!$A$1:$AJ$367,MATCH('Ratio Calculations'!F214,'AEP GEN HUB'!$A$1:$AJ$1,0),0)</f>
        <v>34.095581000000003</v>
      </c>
      <c r="I214" s="7" t="str">
        <f t="shared" si="24"/>
        <v/>
      </c>
      <c r="J214" s="7">
        <f t="shared" si="25"/>
        <v>1.0747488814109392</v>
      </c>
      <c r="K214" s="8">
        <f t="shared" si="29"/>
        <v>1.0747488814109392</v>
      </c>
      <c r="L214" s="8"/>
    </row>
    <row r="215" spans="1:12" x14ac:dyDescent="0.25">
      <c r="A215" s="1">
        <v>40642</v>
      </c>
      <c r="B215">
        <v>2011</v>
      </c>
      <c r="C215">
        <v>4</v>
      </c>
      <c r="D215" s="10" t="str">
        <f t="shared" si="28"/>
        <v>4-2011</v>
      </c>
      <c r="E215">
        <f t="shared" si="26"/>
        <v>9</v>
      </c>
      <c r="F215">
        <v>20</v>
      </c>
      <c r="G215" s="3">
        <f t="shared" si="27"/>
        <v>0</v>
      </c>
      <c r="H215">
        <f>VLOOKUP(A215,'AEP GEN HUB'!$A$1:$AJ$367,MATCH('Ratio Calculations'!F215,'AEP GEN HUB'!$A$1:$AJ$1,0),0)</f>
        <v>39.376278999999997</v>
      </c>
      <c r="I215" s="7" t="str">
        <f t="shared" si="24"/>
        <v/>
      </c>
      <c r="J215" s="7">
        <f t="shared" si="25"/>
        <v>1.2412051816736909</v>
      </c>
      <c r="K215" s="8">
        <f t="shared" si="29"/>
        <v>1.2412051816736909</v>
      </c>
      <c r="L215" s="8"/>
    </row>
    <row r="216" spans="1:12" x14ac:dyDescent="0.25">
      <c r="A216" s="1">
        <v>40642</v>
      </c>
      <c r="B216">
        <v>2011</v>
      </c>
      <c r="C216">
        <v>4</v>
      </c>
      <c r="D216" s="10" t="str">
        <f t="shared" si="28"/>
        <v>4-2011</v>
      </c>
      <c r="E216">
        <f t="shared" si="26"/>
        <v>9</v>
      </c>
      <c r="F216">
        <v>21</v>
      </c>
      <c r="G216" s="3">
        <f t="shared" si="27"/>
        <v>0</v>
      </c>
      <c r="H216">
        <f>VLOOKUP(A216,'AEP GEN HUB'!$A$1:$AJ$367,MATCH('Ratio Calculations'!F216,'AEP GEN HUB'!$A$1:$AJ$1,0),0)</f>
        <v>43.553721000000003</v>
      </c>
      <c r="I216" s="7" t="str">
        <f t="shared" si="24"/>
        <v/>
      </c>
      <c r="J216" s="7">
        <f t="shared" si="25"/>
        <v>1.3728850353373983</v>
      </c>
      <c r="K216" s="8">
        <f t="shared" si="29"/>
        <v>1.3728850353373983</v>
      </c>
      <c r="L216" s="8"/>
    </row>
    <row r="217" spans="1:12" x14ac:dyDescent="0.25">
      <c r="A217" s="1">
        <v>40642</v>
      </c>
      <c r="B217">
        <v>2011</v>
      </c>
      <c r="C217">
        <v>4</v>
      </c>
      <c r="D217" s="10" t="str">
        <f t="shared" si="28"/>
        <v>4-2011</v>
      </c>
      <c r="E217">
        <f t="shared" si="26"/>
        <v>9</v>
      </c>
      <c r="F217">
        <v>22</v>
      </c>
      <c r="G217" s="3">
        <f t="shared" si="27"/>
        <v>0</v>
      </c>
      <c r="H217">
        <f>VLOOKUP(A217,'AEP GEN HUB'!$A$1:$AJ$367,MATCH('Ratio Calculations'!F217,'AEP GEN HUB'!$A$1:$AJ$1,0),0)</f>
        <v>38.783721</v>
      </c>
      <c r="I217" s="7" t="str">
        <f t="shared" si="24"/>
        <v/>
      </c>
      <c r="J217" s="7">
        <f t="shared" si="25"/>
        <v>1.2225267773470101</v>
      </c>
      <c r="K217" s="8">
        <f t="shared" si="29"/>
        <v>1.2225267773470101</v>
      </c>
      <c r="L217" s="8"/>
    </row>
    <row r="218" spans="1:12" x14ac:dyDescent="0.25">
      <c r="A218" s="1">
        <v>40642</v>
      </c>
      <c r="B218">
        <v>2011</v>
      </c>
      <c r="C218">
        <v>4</v>
      </c>
      <c r="D218" s="10" t="str">
        <f t="shared" si="28"/>
        <v>4-2011</v>
      </c>
      <c r="E218">
        <f t="shared" si="26"/>
        <v>9</v>
      </c>
      <c r="F218">
        <v>23</v>
      </c>
      <c r="G218" s="3">
        <f t="shared" si="27"/>
        <v>0</v>
      </c>
      <c r="H218">
        <f>VLOOKUP(A218,'AEP GEN HUB'!$A$1:$AJ$367,MATCH('Ratio Calculations'!F218,'AEP GEN HUB'!$A$1:$AJ$1,0),0)</f>
        <v>33.242790999999997</v>
      </c>
      <c r="I218" s="7" t="str">
        <f t="shared" si="24"/>
        <v/>
      </c>
      <c r="J218" s="7">
        <f t="shared" si="25"/>
        <v>1.047867535743932</v>
      </c>
      <c r="K218" s="8">
        <f t="shared" si="29"/>
        <v>1.047867535743932</v>
      </c>
      <c r="L218" s="8"/>
    </row>
    <row r="219" spans="1:12" x14ac:dyDescent="0.25">
      <c r="A219" s="1">
        <v>40642</v>
      </c>
      <c r="B219">
        <v>2011</v>
      </c>
      <c r="C219">
        <v>4</v>
      </c>
      <c r="D219" s="10" t="str">
        <f t="shared" si="28"/>
        <v>4-2011</v>
      </c>
      <c r="E219">
        <f t="shared" si="26"/>
        <v>9</v>
      </c>
      <c r="F219">
        <v>24</v>
      </c>
      <c r="G219" s="3">
        <f t="shared" si="27"/>
        <v>0</v>
      </c>
      <c r="H219">
        <f>VLOOKUP(A219,'AEP GEN HUB'!$A$1:$AJ$367,MATCH('Ratio Calculations'!F219,'AEP GEN HUB'!$A$1:$AJ$1,0),0)</f>
        <v>28.821394999999999</v>
      </c>
      <c r="I219" s="7" t="str">
        <f t="shared" si="24"/>
        <v/>
      </c>
      <c r="J219" s="7">
        <f t="shared" si="25"/>
        <v>0.90849785011590889</v>
      </c>
      <c r="K219" s="8">
        <f t="shared" si="29"/>
        <v>0.90849785011590889</v>
      </c>
      <c r="L219" s="8"/>
    </row>
    <row r="220" spans="1:12" x14ac:dyDescent="0.25">
      <c r="A220" s="1">
        <v>40643</v>
      </c>
      <c r="B220">
        <v>2011</v>
      </c>
      <c r="C220">
        <v>4</v>
      </c>
      <c r="D220" s="10" t="str">
        <f t="shared" si="28"/>
        <v>4-2011</v>
      </c>
      <c r="E220">
        <f t="shared" si="26"/>
        <v>10</v>
      </c>
      <c r="F220">
        <v>1</v>
      </c>
      <c r="G220" s="3">
        <f t="shared" si="27"/>
        <v>0</v>
      </c>
      <c r="H220">
        <f>VLOOKUP(A220,'AEP GEN HUB'!$A$1:$AJ$367,MATCH('Ratio Calculations'!F220,'AEP GEN HUB'!$A$1:$AJ$1,0),0)</f>
        <v>26.465349</v>
      </c>
      <c r="I220" s="7" t="str">
        <f t="shared" si="24"/>
        <v/>
      </c>
      <c r="J220" s="7">
        <f t="shared" si="25"/>
        <v>0.8342313988988812</v>
      </c>
      <c r="K220" s="8">
        <f t="shared" si="29"/>
        <v>0.8342313988988812</v>
      </c>
      <c r="L220" s="8"/>
    </row>
    <row r="221" spans="1:12" x14ac:dyDescent="0.25">
      <c r="A221" s="1">
        <v>40643</v>
      </c>
      <c r="B221">
        <v>2011</v>
      </c>
      <c r="C221">
        <v>4</v>
      </c>
      <c r="D221" s="10" t="str">
        <f t="shared" si="28"/>
        <v>4-2011</v>
      </c>
      <c r="E221">
        <f t="shared" si="26"/>
        <v>10</v>
      </c>
      <c r="F221">
        <v>2</v>
      </c>
      <c r="G221" s="3">
        <f t="shared" si="27"/>
        <v>0</v>
      </c>
      <c r="H221">
        <f>VLOOKUP(A221,'AEP GEN HUB'!$A$1:$AJ$367,MATCH('Ratio Calculations'!F221,'AEP GEN HUB'!$A$1:$AJ$1,0),0)</f>
        <v>25.531860000000002</v>
      </c>
      <c r="I221" s="7" t="str">
        <f t="shared" si="24"/>
        <v/>
      </c>
      <c r="J221" s="7">
        <f t="shared" si="25"/>
        <v>0.80480628781016228</v>
      </c>
      <c r="K221" s="8">
        <f t="shared" si="29"/>
        <v>0.80480628781016228</v>
      </c>
      <c r="L221" s="8"/>
    </row>
    <row r="222" spans="1:12" x14ac:dyDescent="0.25">
      <c r="A222" s="1">
        <v>40643</v>
      </c>
      <c r="B222">
        <v>2011</v>
      </c>
      <c r="C222">
        <v>4</v>
      </c>
      <c r="D222" s="10" t="str">
        <f t="shared" si="28"/>
        <v>4-2011</v>
      </c>
      <c r="E222">
        <f t="shared" si="26"/>
        <v>10</v>
      </c>
      <c r="F222">
        <v>3</v>
      </c>
      <c r="G222" s="3">
        <f t="shared" si="27"/>
        <v>0</v>
      </c>
      <c r="H222">
        <f>VLOOKUP(A222,'AEP GEN HUB'!$A$1:$AJ$367,MATCH('Ratio Calculations'!F222,'AEP GEN HUB'!$A$1:$AJ$1,0),0)</f>
        <v>25.398837</v>
      </c>
      <c r="I222" s="7" t="str">
        <f t="shared" si="24"/>
        <v/>
      </c>
      <c r="J222" s="7">
        <f t="shared" si="25"/>
        <v>0.80061318371107304</v>
      </c>
      <c r="K222" s="8">
        <f t="shared" si="29"/>
        <v>0.80061318371107304</v>
      </c>
      <c r="L222" s="8"/>
    </row>
    <row r="223" spans="1:12" x14ac:dyDescent="0.25">
      <c r="A223" s="1">
        <v>40643</v>
      </c>
      <c r="B223">
        <v>2011</v>
      </c>
      <c r="C223">
        <v>4</v>
      </c>
      <c r="D223" s="10" t="str">
        <f t="shared" si="28"/>
        <v>4-2011</v>
      </c>
      <c r="E223">
        <f t="shared" si="26"/>
        <v>10</v>
      </c>
      <c r="F223">
        <v>4</v>
      </c>
      <c r="G223" s="3">
        <f t="shared" si="27"/>
        <v>0</v>
      </c>
      <c r="H223">
        <f>VLOOKUP(A223,'AEP GEN HUB'!$A$1:$AJ$367,MATCH('Ratio Calculations'!F223,'AEP GEN HUB'!$A$1:$AJ$1,0),0)</f>
        <v>24.866744000000001</v>
      </c>
      <c r="I223" s="7" t="str">
        <f t="shared" si="24"/>
        <v/>
      </c>
      <c r="J223" s="7">
        <f t="shared" si="25"/>
        <v>0.7838407357930689</v>
      </c>
      <c r="K223" s="8">
        <f t="shared" si="29"/>
        <v>0.7838407357930689</v>
      </c>
      <c r="L223" s="8"/>
    </row>
    <row r="224" spans="1:12" x14ac:dyDescent="0.25">
      <c r="A224" s="1">
        <v>40643</v>
      </c>
      <c r="B224">
        <v>2011</v>
      </c>
      <c r="C224">
        <v>4</v>
      </c>
      <c r="D224" s="10" t="str">
        <f t="shared" si="28"/>
        <v>4-2011</v>
      </c>
      <c r="E224">
        <f t="shared" si="26"/>
        <v>10</v>
      </c>
      <c r="F224">
        <v>5</v>
      </c>
      <c r="G224" s="3">
        <f t="shared" si="27"/>
        <v>0</v>
      </c>
      <c r="H224">
        <f>VLOOKUP(A224,'AEP GEN HUB'!$A$1:$AJ$367,MATCH('Ratio Calculations'!F224,'AEP GEN HUB'!$A$1:$AJ$1,0),0)</f>
        <v>24.765813999999999</v>
      </c>
      <c r="I224" s="7" t="str">
        <f t="shared" si="24"/>
        <v/>
      </c>
      <c r="J224" s="7">
        <f t="shared" si="25"/>
        <v>0.7806592559232638</v>
      </c>
      <c r="K224" s="8">
        <f t="shared" si="29"/>
        <v>0.7806592559232638</v>
      </c>
      <c r="L224" s="8"/>
    </row>
    <row r="225" spans="1:12" x14ac:dyDescent="0.25">
      <c r="A225" s="1">
        <v>40643</v>
      </c>
      <c r="B225">
        <v>2011</v>
      </c>
      <c r="C225">
        <v>4</v>
      </c>
      <c r="D225" s="10" t="str">
        <f t="shared" si="28"/>
        <v>4-2011</v>
      </c>
      <c r="E225">
        <f t="shared" si="26"/>
        <v>10</v>
      </c>
      <c r="F225">
        <v>6</v>
      </c>
      <c r="G225" s="3">
        <f t="shared" si="27"/>
        <v>0</v>
      </c>
      <c r="H225">
        <f>VLOOKUP(A225,'AEP GEN HUB'!$A$1:$AJ$367,MATCH('Ratio Calculations'!F225,'AEP GEN HUB'!$A$1:$AJ$1,0),0)</f>
        <v>24.70814</v>
      </c>
      <c r="I225" s="7" t="str">
        <f t="shared" si="24"/>
        <v/>
      </c>
      <c r="J225" s="7">
        <f t="shared" si="25"/>
        <v>0.77884127643241741</v>
      </c>
      <c r="K225" s="8">
        <f t="shared" si="29"/>
        <v>0.77884127643241741</v>
      </c>
      <c r="L225" s="8"/>
    </row>
    <row r="226" spans="1:12" x14ac:dyDescent="0.25">
      <c r="A226" s="1">
        <v>40643</v>
      </c>
      <c r="B226">
        <v>2011</v>
      </c>
      <c r="C226">
        <v>4</v>
      </c>
      <c r="D226" s="10" t="str">
        <f t="shared" si="28"/>
        <v>4-2011</v>
      </c>
      <c r="E226">
        <f t="shared" si="26"/>
        <v>10</v>
      </c>
      <c r="F226">
        <v>7</v>
      </c>
      <c r="G226" s="3">
        <f t="shared" si="27"/>
        <v>0</v>
      </c>
      <c r="H226">
        <f>VLOOKUP(A226,'AEP GEN HUB'!$A$1:$AJ$367,MATCH('Ratio Calculations'!F226,'AEP GEN HUB'!$A$1:$AJ$1,0),0)</f>
        <v>24.438604999999999</v>
      </c>
      <c r="I226" s="7" t="str">
        <f t="shared" si="24"/>
        <v/>
      </c>
      <c r="J226" s="7">
        <f t="shared" si="25"/>
        <v>0.7703450892065391</v>
      </c>
      <c r="K226" s="8">
        <f t="shared" si="29"/>
        <v>0.7703450892065391</v>
      </c>
      <c r="L226" s="8"/>
    </row>
    <row r="227" spans="1:12" x14ac:dyDescent="0.25">
      <c r="A227" s="1">
        <v>40643</v>
      </c>
      <c r="B227">
        <v>2011</v>
      </c>
      <c r="C227">
        <v>4</v>
      </c>
      <c r="D227" s="10" t="str">
        <f t="shared" si="28"/>
        <v>4-2011</v>
      </c>
      <c r="E227">
        <f t="shared" si="26"/>
        <v>10</v>
      </c>
      <c r="F227">
        <v>8</v>
      </c>
      <c r="G227" s="3">
        <f t="shared" si="27"/>
        <v>0</v>
      </c>
      <c r="H227">
        <f>VLOOKUP(A227,'AEP GEN HUB'!$A$1:$AJ$367,MATCH('Ratio Calculations'!F227,'AEP GEN HUB'!$A$1:$AJ$1,0),0)</f>
        <v>25.530698000000001</v>
      </c>
      <c r="I227" s="7" t="str">
        <f t="shared" si="24"/>
        <v/>
      </c>
      <c r="J227" s="7">
        <f t="shared" si="25"/>
        <v>0.80476965965590963</v>
      </c>
      <c r="K227" s="8">
        <f t="shared" si="29"/>
        <v>0.80476965965590963</v>
      </c>
      <c r="L227" s="8"/>
    </row>
    <row r="228" spans="1:12" x14ac:dyDescent="0.25">
      <c r="A228" s="1">
        <v>40643</v>
      </c>
      <c r="B228">
        <v>2011</v>
      </c>
      <c r="C228">
        <v>4</v>
      </c>
      <c r="D228" s="10" t="str">
        <f t="shared" si="28"/>
        <v>4-2011</v>
      </c>
      <c r="E228">
        <f t="shared" si="26"/>
        <v>10</v>
      </c>
      <c r="F228">
        <v>9</v>
      </c>
      <c r="G228" s="3">
        <f t="shared" si="27"/>
        <v>0</v>
      </c>
      <c r="H228">
        <f>VLOOKUP(A228,'AEP GEN HUB'!$A$1:$AJ$367,MATCH('Ratio Calculations'!F228,'AEP GEN HUB'!$A$1:$AJ$1,0),0)</f>
        <v>27.547208999999999</v>
      </c>
      <c r="I228" s="7" t="str">
        <f t="shared" si="24"/>
        <v/>
      </c>
      <c r="J228" s="7">
        <f t="shared" si="25"/>
        <v>0.86833340833063821</v>
      </c>
      <c r="K228" s="8">
        <f t="shared" si="29"/>
        <v>0.86833340833063821</v>
      </c>
      <c r="L228" s="8"/>
    </row>
    <row r="229" spans="1:12" x14ac:dyDescent="0.25">
      <c r="A229" s="1">
        <v>40643</v>
      </c>
      <c r="B229">
        <v>2011</v>
      </c>
      <c r="C229">
        <v>4</v>
      </c>
      <c r="D229" s="10" t="str">
        <f t="shared" si="28"/>
        <v>4-2011</v>
      </c>
      <c r="E229">
        <f t="shared" si="26"/>
        <v>10</v>
      </c>
      <c r="F229">
        <v>10</v>
      </c>
      <c r="G229" s="3">
        <f t="shared" si="27"/>
        <v>0</v>
      </c>
      <c r="H229">
        <f>VLOOKUP(A229,'AEP GEN HUB'!$A$1:$AJ$367,MATCH('Ratio Calculations'!F229,'AEP GEN HUB'!$A$1:$AJ$1,0),0)</f>
        <v>28.305349</v>
      </c>
      <c r="I229" s="7" t="str">
        <f t="shared" si="24"/>
        <v/>
      </c>
      <c r="J229" s="7">
        <f t="shared" si="25"/>
        <v>0.89223123007337057</v>
      </c>
      <c r="K229" s="8">
        <f t="shared" si="29"/>
        <v>0.89223123007337057</v>
      </c>
      <c r="L229" s="8"/>
    </row>
    <row r="230" spans="1:12" x14ac:dyDescent="0.25">
      <c r="A230" s="1">
        <v>40643</v>
      </c>
      <c r="B230">
        <v>2011</v>
      </c>
      <c r="C230">
        <v>4</v>
      </c>
      <c r="D230" s="10" t="str">
        <f t="shared" si="28"/>
        <v>4-2011</v>
      </c>
      <c r="E230">
        <f t="shared" si="26"/>
        <v>10</v>
      </c>
      <c r="F230">
        <v>11</v>
      </c>
      <c r="G230" s="3">
        <f t="shared" si="27"/>
        <v>0</v>
      </c>
      <c r="H230">
        <f>VLOOKUP(A230,'AEP GEN HUB'!$A$1:$AJ$367,MATCH('Ratio Calculations'!F230,'AEP GEN HUB'!$A$1:$AJ$1,0),0)</f>
        <v>29.268371999999999</v>
      </c>
      <c r="I230" s="7" t="str">
        <f t="shared" si="24"/>
        <v/>
      </c>
      <c r="J230" s="7">
        <f t="shared" si="25"/>
        <v>0.92258730149573487</v>
      </c>
      <c r="K230" s="8">
        <f t="shared" si="29"/>
        <v>0.92258730149573487</v>
      </c>
      <c r="L230" s="8"/>
    </row>
    <row r="231" spans="1:12" x14ac:dyDescent="0.25">
      <c r="A231" s="1">
        <v>40643</v>
      </c>
      <c r="B231">
        <v>2011</v>
      </c>
      <c r="C231">
        <v>4</v>
      </c>
      <c r="D231" s="10" t="str">
        <f t="shared" si="28"/>
        <v>4-2011</v>
      </c>
      <c r="E231">
        <f t="shared" si="26"/>
        <v>10</v>
      </c>
      <c r="F231">
        <v>12</v>
      </c>
      <c r="G231" s="3">
        <f t="shared" si="27"/>
        <v>0</v>
      </c>
      <c r="H231">
        <f>VLOOKUP(A231,'AEP GEN HUB'!$A$1:$AJ$367,MATCH('Ratio Calculations'!F231,'AEP GEN HUB'!$A$1:$AJ$1,0),0)</f>
        <v>32.209535000000002</v>
      </c>
      <c r="I231" s="7" t="str">
        <f t="shared" si="24"/>
        <v/>
      </c>
      <c r="J231" s="7">
        <f t="shared" si="25"/>
        <v>1.015297604461308</v>
      </c>
      <c r="K231" s="8">
        <f t="shared" si="29"/>
        <v>1.015297604461308</v>
      </c>
      <c r="L231" s="8"/>
    </row>
    <row r="232" spans="1:12" x14ac:dyDescent="0.25">
      <c r="A232" s="1">
        <v>40643</v>
      </c>
      <c r="B232">
        <v>2011</v>
      </c>
      <c r="C232">
        <v>4</v>
      </c>
      <c r="D232" s="10" t="str">
        <f t="shared" si="28"/>
        <v>4-2011</v>
      </c>
      <c r="E232">
        <f t="shared" si="26"/>
        <v>10</v>
      </c>
      <c r="F232">
        <v>13</v>
      </c>
      <c r="G232" s="3">
        <f t="shared" si="27"/>
        <v>0</v>
      </c>
      <c r="H232">
        <f>VLOOKUP(A232,'AEP GEN HUB'!$A$1:$AJ$367,MATCH('Ratio Calculations'!F232,'AEP GEN HUB'!$A$1:$AJ$1,0),0)</f>
        <v>34.365349000000002</v>
      </c>
      <c r="I232" s="7" t="str">
        <f t="shared" si="24"/>
        <v/>
      </c>
      <c r="J232" s="7">
        <f t="shared" si="25"/>
        <v>1.0832524131806562</v>
      </c>
      <c r="K232" s="8">
        <f t="shared" si="29"/>
        <v>1.0832524131806562</v>
      </c>
      <c r="L232" s="8"/>
    </row>
    <row r="233" spans="1:12" x14ac:dyDescent="0.25">
      <c r="A233" s="1">
        <v>40643</v>
      </c>
      <c r="B233">
        <v>2011</v>
      </c>
      <c r="C233">
        <v>4</v>
      </c>
      <c r="D233" s="10" t="str">
        <f t="shared" si="28"/>
        <v>4-2011</v>
      </c>
      <c r="E233">
        <f t="shared" si="26"/>
        <v>10</v>
      </c>
      <c r="F233">
        <v>14</v>
      </c>
      <c r="G233" s="3">
        <f t="shared" si="27"/>
        <v>0</v>
      </c>
      <c r="H233">
        <f>VLOOKUP(A233,'AEP GEN HUB'!$A$1:$AJ$367,MATCH('Ratio Calculations'!F233,'AEP GEN HUB'!$A$1:$AJ$1,0),0)</f>
        <v>34.552326000000001</v>
      </c>
      <c r="I233" s="7" t="str">
        <f t="shared" si="24"/>
        <v/>
      </c>
      <c r="J233" s="7">
        <f t="shared" si="25"/>
        <v>1.0891462362423479</v>
      </c>
      <c r="K233" s="8">
        <f t="shared" si="29"/>
        <v>1.0891462362423479</v>
      </c>
      <c r="L233" s="8"/>
    </row>
    <row r="234" spans="1:12" x14ac:dyDescent="0.25">
      <c r="A234" s="1">
        <v>40643</v>
      </c>
      <c r="B234">
        <v>2011</v>
      </c>
      <c r="C234">
        <v>4</v>
      </c>
      <c r="D234" s="10" t="str">
        <f t="shared" si="28"/>
        <v>4-2011</v>
      </c>
      <c r="E234">
        <f t="shared" si="26"/>
        <v>10</v>
      </c>
      <c r="F234">
        <v>15</v>
      </c>
      <c r="G234" s="3">
        <f t="shared" si="27"/>
        <v>0</v>
      </c>
      <c r="H234">
        <f>VLOOKUP(A234,'AEP GEN HUB'!$A$1:$AJ$367,MATCH('Ratio Calculations'!F234,'AEP GEN HUB'!$A$1:$AJ$1,0),0)</f>
        <v>34.561860000000003</v>
      </c>
      <c r="I234" s="7" t="str">
        <f t="shared" si="24"/>
        <v/>
      </c>
      <c r="J234" s="7">
        <f t="shared" si="25"/>
        <v>1.0894467636284444</v>
      </c>
      <c r="K234" s="8">
        <f t="shared" si="29"/>
        <v>1.0894467636284444</v>
      </c>
      <c r="L234" s="8"/>
    </row>
    <row r="235" spans="1:12" x14ac:dyDescent="0.25">
      <c r="A235" s="1">
        <v>40643</v>
      </c>
      <c r="B235">
        <v>2011</v>
      </c>
      <c r="C235">
        <v>4</v>
      </c>
      <c r="D235" s="10" t="str">
        <f t="shared" si="28"/>
        <v>4-2011</v>
      </c>
      <c r="E235">
        <f t="shared" si="26"/>
        <v>10</v>
      </c>
      <c r="F235">
        <v>16</v>
      </c>
      <c r="G235" s="3">
        <f t="shared" si="27"/>
        <v>0</v>
      </c>
      <c r="H235">
        <f>VLOOKUP(A235,'AEP GEN HUB'!$A$1:$AJ$367,MATCH('Ratio Calculations'!F235,'AEP GEN HUB'!$A$1:$AJ$1,0),0)</f>
        <v>35.261628000000002</v>
      </c>
      <c r="I235" s="7" t="str">
        <f t="shared" si="24"/>
        <v/>
      </c>
      <c r="J235" s="7">
        <f t="shared" si="25"/>
        <v>1.1115046037704608</v>
      </c>
      <c r="K235" s="8">
        <f t="shared" si="29"/>
        <v>1.1115046037704608</v>
      </c>
      <c r="L235" s="8"/>
    </row>
    <row r="236" spans="1:12" x14ac:dyDescent="0.25">
      <c r="A236" s="1">
        <v>40643</v>
      </c>
      <c r="B236">
        <v>2011</v>
      </c>
      <c r="C236">
        <v>4</v>
      </c>
      <c r="D236" s="10" t="str">
        <f t="shared" si="28"/>
        <v>4-2011</v>
      </c>
      <c r="E236">
        <f t="shared" si="26"/>
        <v>10</v>
      </c>
      <c r="F236">
        <v>17</v>
      </c>
      <c r="G236" s="3">
        <f t="shared" si="27"/>
        <v>0</v>
      </c>
      <c r="H236">
        <f>VLOOKUP(A236,'AEP GEN HUB'!$A$1:$AJ$367,MATCH('Ratio Calculations'!F236,'AEP GEN HUB'!$A$1:$AJ$1,0),0)</f>
        <v>35.804884000000001</v>
      </c>
      <c r="I236" s="7" t="str">
        <f t="shared" si="24"/>
        <v/>
      </c>
      <c r="J236" s="7">
        <f t="shared" si="25"/>
        <v>1.1286289278381392</v>
      </c>
      <c r="K236" s="8">
        <f t="shared" si="29"/>
        <v>1.1286289278381392</v>
      </c>
      <c r="L236" s="8"/>
    </row>
    <row r="237" spans="1:12" x14ac:dyDescent="0.25">
      <c r="A237" s="1">
        <v>40643</v>
      </c>
      <c r="B237">
        <v>2011</v>
      </c>
      <c r="C237">
        <v>4</v>
      </c>
      <c r="D237" s="10" t="str">
        <f t="shared" si="28"/>
        <v>4-2011</v>
      </c>
      <c r="E237">
        <f t="shared" si="26"/>
        <v>10</v>
      </c>
      <c r="F237">
        <v>18</v>
      </c>
      <c r="G237" s="3">
        <f t="shared" si="27"/>
        <v>0</v>
      </c>
      <c r="H237">
        <f>VLOOKUP(A237,'AEP GEN HUB'!$A$1:$AJ$367,MATCH('Ratio Calculations'!F237,'AEP GEN HUB'!$A$1:$AJ$1,0),0)</f>
        <v>35.396047000000003</v>
      </c>
      <c r="I237" s="7" t="str">
        <f t="shared" si="24"/>
        <v/>
      </c>
      <c r="J237" s="7">
        <f t="shared" si="25"/>
        <v>1.1157417120892887</v>
      </c>
      <c r="K237" s="8">
        <f t="shared" si="29"/>
        <v>1.1157417120892887</v>
      </c>
      <c r="L237" s="8"/>
    </row>
    <row r="238" spans="1:12" x14ac:dyDescent="0.25">
      <c r="A238" s="1">
        <v>40643</v>
      </c>
      <c r="B238">
        <v>2011</v>
      </c>
      <c r="C238">
        <v>4</v>
      </c>
      <c r="D238" s="10" t="str">
        <f t="shared" si="28"/>
        <v>4-2011</v>
      </c>
      <c r="E238">
        <f t="shared" si="26"/>
        <v>10</v>
      </c>
      <c r="F238">
        <v>19</v>
      </c>
      <c r="G238" s="3">
        <f t="shared" si="27"/>
        <v>0</v>
      </c>
      <c r="H238">
        <f>VLOOKUP(A238,'AEP GEN HUB'!$A$1:$AJ$367,MATCH('Ratio Calculations'!F238,'AEP GEN HUB'!$A$1:$AJ$1,0),0)</f>
        <v>34.308140000000002</v>
      </c>
      <c r="I238" s="7" t="str">
        <f t="shared" si="24"/>
        <v/>
      </c>
      <c r="J238" s="7">
        <f t="shared" si="25"/>
        <v>1.0814490912558403</v>
      </c>
      <c r="K238" s="8">
        <f t="shared" si="29"/>
        <v>1.0814490912558403</v>
      </c>
      <c r="L238" s="8"/>
    </row>
    <row r="239" spans="1:12" x14ac:dyDescent="0.25">
      <c r="A239" s="1">
        <v>40643</v>
      </c>
      <c r="B239">
        <v>2011</v>
      </c>
      <c r="C239">
        <v>4</v>
      </c>
      <c r="D239" s="10" t="str">
        <f t="shared" si="28"/>
        <v>4-2011</v>
      </c>
      <c r="E239">
        <f t="shared" si="26"/>
        <v>10</v>
      </c>
      <c r="F239">
        <v>20</v>
      </c>
      <c r="G239" s="3">
        <f t="shared" si="27"/>
        <v>0</v>
      </c>
      <c r="H239">
        <f>VLOOKUP(A239,'AEP GEN HUB'!$A$1:$AJ$367,MATCH('Ratio Calculations'!F239,'AEP GEN HUB'!$A$1:$AJ$1,0),0)</f>
        <v>38.690930000000002</v>
      </c>
      <c r="I239" s="7" t="str">
        <f t="shared" si="24"/>
        <v/>
      </c>
      <c r="J239" s="7">
        <f t="shared" si="25"/>
        <v>1.2196018521652101</v>
      </c>
      <c r="K239" s="8">
        <f t="shared" si="29"/>
        <v>1.2196018521652101</v>
      </c>
      <c r="L239" s="8"/>
    </row>
    <row r="240" spans="1:12" x14ac:dyDescent="0.25">
      <c r="A240" s="1">
        <v>40643</v>
      </c>
      <c r="B240">
        <v>2011</v>
      </c>
      <c r="C240">
        <v>4</v>
      </c>
      <c r="D240" s="10" t="str">
        <f t="shared" si="28"/>
        <v>4-2011</v>
      </c>
      <c r="E240">
        <f t="shared" si="26"/>
        <v>10</v>
      </c>
      <c r="F240">
        <v>21</v>
      </c>
      <c r="G240" s="3">
        <f t="shared" si="27"/>
        <v>0</v>
      </c>
      <c r="H240">
        <f>VLOOKUP(A240,'AEP GEN HUB'!$A$1:$AJ$367,MATCH('Ratio Calculations'!F240,'AEP GEN HUB'!$A$1:$AJ$1,0),0)</f>
        <v>50.079301999999998</v>
      </c>
      <c r="I240" s="7" t="str">
        <f t="shared" si="24"/>
        <v/>
      </c>
      <c r="J240" s="7">
        <f t="shared" si="25"/>
        <v>1.5785820985523198</v>
      </c>
      <c r="K240" s="8">
        <f t="shared" si="29"/>
        <v>1.5785820985523198</v>
      </c>
      <c r="L240" s="8"/>
    </row>
    <row r="241" spans="1:12" x14ac:dyDescent="0.25">
      <c r="A241" s="1">
        <v>40643</v>
      </c>
      <c r="B241">
        <v>2011</v>
      </c>
      <c r="C241">
        <v>4</v>
      </c>
      <c r="D241" s="10" t="str">
        <f t="shared" si="28"/>
        <v>4-2011</v>
      </c>
      <c r="E241">
        <f t="shared" si="26"/>
        <v>10</v>
      </c>
      <c r="F241">
        <v>22</v>
      </c>
      <c r="G241" s="3">
        <f t="shared" si="27"/>
        <v>0</v>
      </c>
      <c r="H241">
        <f>VLOOKUP(A241,'AEP GEN HUB'!$A$1:$AJ$367,MATCH('Ratio Calculations'!F241,'AEP GEN HUB'!$A$1:$AJ$1,0),0)</f>
        <v>36.644651000000003</v>
      </c>
      <c r="I241" s="7" t="str">
        <f t="shared" si="24"/>
        <v/>
      </c>
      <c r="J241" s="7">
        <f t="shared" si="25"/>
        <v>1.1550997670913499</v>
      </c>
      <c r="K241" s="8">
        <f t="shared" si="29"/>
        <v>1.1550997670913499</v>
      </c>
      <c r="L241" s="8"/>
    </row>
    <row r="242" spans="1:12" x14ac:dyDescent="0.25">
      <c r="A242" s="1">
        <v>40643</v>
      </c>
      <c r="B242">
        <v>2011</v>
      </c>
      <c r="C242">
        <v>4</v>
      </c>
      <c r="D242" s="10" t="str">
        <f t="shared" si="28"/>
        <v>4-2011</v>
      </c>
      <c r="E242">
        <f t="shared" si="26"/>
        <v>10</v>
      </c>
      <c r="F242">
        <v>23</v>
      </c>
      <c r="G242" s="3">
        <f t="shared" si="27"/>
        <v>0</v>
      </c>
      <c r="H242">
        <f>VLOOKUP(A242,'AEP GEN HUB'!$A$1:$AJ$367,MATCH('Ratio Calculations'!F242,'AEP GEN HUB'!$A$1:$AJ$1,0),0)</f>
        <v>29.713023</v>
      </c>
      <c r="I242" s="7" t="str">
        <f t="shared" si="24"/>
        <v/>
      </c>
      <c r="J242" s="7">
        <f t="shared" si="25"/>
        <v>0.93660343352376085</v>
      </c>
      <c r="K242" s="8">
        <f t="shared" si="29"/>
        <v>0.93660343352376085</v>
      </c>
      <c r="L242" s="8"/>
    </row>
    <row r="243" spans="1:12" x14ac:dyDescent="0.25">
      <c r="A243" s="1">
        <v>40643</v>
      </c>
      <c r="B243">
        <v>2011</v>
      </c>
      <c r="C243">
        <v>4</v>
      </c>
      <c r="D243" s="10" t="str">
        <f t="shared" si="28"/>
        <v>4-2011</v>
      </c>
      <c r="E243">
        <f t="shared" si="26"/>
        <v>10</v>
      </c>
      <c r="F243">
        <v>24</v>
      </c>
      <c r="G243" s="3">
        <f t="shared" si="27"/>
        <v>0</v>
      </c>
      <c r="H243">
        <f>VLOOKUP(A243,'AEP GEN HUB'!$A$1:$AJ$367,MATCH('Ratio Calculations'!F243,'AEP GEN HUB'!$A$1:$AJ$1,0),0)</f>
        <v>27.098140000000001</v>
      </c>
      <c r="I243" s="7" t="str">
        <f t="shared" si="24"/>
        <v/>
      </c>
      <c r="J243" s="7">
        <f t="shared" si="25"/>
        <v>0.85417801366449875</v>
      </c>
      <c r="K243" s="8">
        <f t="shared" si="29"/>
        <v>0.85417801366449875</v>
      </c>
      <c r="L243" s="8"/>
    </row>
    <row r="244" spans="1:12" x14ac:dyDescent="0.25">
      <c r="A244" s="1">
        <v>40644</v>
      </c>
      <c r="B244">
        <v>2011</v>
      </c>
      <c r="C244">
        <v>4</v>
      </c>
      <c r="D244" s="10" t="str">
        <f t="shared" si="28"/>
        <v>4-2011</v>
      </c>
      <c r="E244">
        <f t="shared" si="26"/>
        <v>11</v>
      </c>
      <c r="F244">
        <v>1</v>
      </c>
      <c r="G244" s="3">
        <f t="shared" si="27"/>
        <v>0</v>
      </c>
      <c r="H244">
        <f>VLOOKUP(A244,'AEP GEN HUB'!$A$1:$AJ$367,MATCH('Ratio Calculations'!F244,'AEP GEN HUB'!$A$1:$AJ$1,0),0)</f>
        <v>24.702325999999999</v>
      </c>
      <c r="I244" s="7" t="str">
        <f t="shared" si="24"/>
        <v/>
      </c>
      <c r="J244" s="7">
        <f t="shared" si="25"/>
        <v>0.77865800957456499</v>
      </c>
      <c r="K244" s="8">
        <f t="shared" si="29"/>
        <v>0.77865800957456499</v>
      </c>
      <c r="L244" s="8"/>
    </row>
    <row r="245" spans="1:12" x14ac:dyDescent="0.25">
      <c r="A245" s="1">
        <v>40644</v>
      </c>
      <c r="B245">
        <v>2011</v>
      </c>
      <c r="C245">
        <v>4</v>
      </c>
      <c r="D245" s="10" t="str">
        <f t="shared" si="28"/>
        <v>4-2011</v>
      </c>
      <c r="E245">
        <f t="shared" si="26"/>
        <v>11</v>
      </c>
      <c r="F245">
        <v>2</v>
      </c>
      <c r="G245" s="3">
        <f t="shared" si="27"/>
        <v>0</v>
      </c>
      <c r="H245">
        <f>VLOOKUP(A245,'AEP GEN HUB'!$A$1:$AJ$367,MATCH('Ratio Calculations'!F245,'AEP GEN HUB'!$A$1:$AJ$1,0),0)</f>
        <v>24.065581000000002</v>
      </c>
      <c r="I245" s="7" t="str">
        <f t="shared" si="24"/>
        <v/>
      </c>
      <c r="J245" s="7">
        <f t="shared" si="25"/>
        <v>0.75858675821521704</v>
      </c>
      <c r="K245" s="8">
        <f t="shared" si="29"/>
        <v>0.75858675821521704</v>
      </c>
      <c r="L245" s="8"/>
    </row>
    <row r="246" spans="1:12" x14ac:dyDescent="0.25">
      <c r="A246" s="1">
        <v>40644</v>
      </c>
      <c r="B246">
        <v>2011</v>
      </c>
      <c r="C246">
        <v>4</v>
      </c>
      <c r="D246" s="10" t="str">
        <f t="shared" si="28"/>
        <v>4-2011</v>
      </c>
      <c r="E246">
        <f t="shared" si="26"/>
        <v>11</v>
      </c>
      <c r="F246">
        <v>3</v>
      </c>
      <c r="G246" s="3">
        <f t="shared" si="27"/>
        <v>0</v>
      </c>
      <c r="H246">
        <f>VLOOKUP(A246,'AEP GEN HUB'!$A$1:$AJ$367,MATCH('Ratio Calculations'!F246,'AEP GEN HUB'!$A$1:$AJ$1,0),0)</f>
        <v>23.949301999999999</v>
      </c>
      <c r="I246" s="7" t="str">
        <f t="shared" si="24"/>
        <v/>
      </c>
      <c r="J246" s="7">
        <f t="shared" si="25"/>
        <v>0.75492145257981569</v>
      </c>
      <c r="K246" s="8">
        <f t="shared" si="29"/>
        <v>0.75492145257981569</v>
      </c>
      <c r="L246" s="8"/>
    </row>
    <row r="247" spans="1:12" x14ac:dyDescent="0.25">
      <c r="A247" s="1">
        <v>40644</v>
      </c>
      <c r="B247">
        <v>2011</v>
      </c>
      <c r="C247">
        <v>4</v>
      </c>
      <c r="D247" s="10" t="str">
        <f t="shared" si="28"/>
        <v>4-2011</v>
      </c>
      <c r="E247">
        <f t="shared" si="26"/>
        <v>11</v>
      </c>
      <c r="F247">
        <v>4</v>
      </c>
      <c r="G247" s="3">
        <f t="shared" si="27"/>
        <v>0</v>
      </c>
      <c r="H247">
        <f>VLOOKUP(A247,'AEP GEN HUB'!$A$1:$AJ$367,MATCH('Ratio Calculations'!F247,'AEP GEN HUB'!$A$1:$AJ$1,0),0)</f>
        <v>23.633023000000001</v>
      </c>
      <c r="I247" s="7" t="str">
        <f t="shared" si="24"/>
        <v/>
      </c>
      <c r="J247" s="7">
        <f t="shared" si="25"/>
        <v>0.74495181746892647</v>
      </c>
      <c r="K247" s="8">
        <f t="shared" si="29"/>
        <v>0.74495181746892647</v>
      </c>
      <c r="L247" s="8"/>
    </row>
    <row r="248" spans="1:12" x14ac:dyDescent="0.25">
      <c r="A248" s="1">
        <v>40644</v>
      </c>
      <c r="B248">
        <v>2011</v>
      </c>
      <c r="C248">
        <v>4</v>
      </c>
      <c r="D248" s="10" t="str">
        <f t="shared" si="28"/>
        <v>4-2011</v>
      </c>
      <c r="E248">
        <f t="shared" si="26"/>
        <v>11</v>
      </c>
      <c r="F248">
        <v>5</v>
      </c>
      <c r="G248" s="3">
        <f t="shared" si="27"/>
        <v>0</v>
      </c>
      <c r="H248">
        <f>VLOOKUP(A248,'AEP GEN HUB'!$A$1:$AJ$367,MATCH('Ratio Calculations'!F248,'AEP GEN HUB'!$A$1:$AJ$1,0),0)</f>
        <v>24.040233000000001</v>
      </c>
      <c r="I248" s="7" t="str">
        <f t="shared" si="24"/>
        <v/>
      </c>
      <c r="J248" s="7">
        <f t="shared" si="25"/>
        <v>0.75778774749749367</v>
      </c>
      <c r="K248" s="8">
        <f t="shared" si="29"/>
        <v>0.75778774749749367</v>
      </c>
      <c r="L248" s="8"/>
    </row>
    <row r="249" spans="1:12" x14ac:dyDescent="0.25">
      <c r="A249" s="1">
        <v>40644</v>
      </c>
      <c r="B249">
        <v>2011</v>
      </c>
      <c r="C249">
        <v>4</v>
      </c>
      <c r="D249" s="10" t="str">
        <f t="shared" si="28"/>
        <v>4-2011</v>
      </c>
      <c r="E249">
        <f t="shared" si="26"/>
        <v>11</v>
      </c>
      <c r="F249">
        <v>6</v>
      </c>
      <c r="G249" s="3">
        <f t="shared" si="27"/>
        <v>0</v>
      </c>
      <c r="H249">
        <f>VLOOKUP(A249,'AEP GEN HUB'!$A$1:$AJ$367,MATCH('Ratio Calculations'!F249,'AEP GEN HUB'!$A$1:$AJ$1,0),0)</f>
        <v>25.039301999999999</v>
      </c>
      <c r="I249" s="7" t="str">
        <f t="shared" si="24"/>
        <v/>
      </c>
      <c r="J249" s="7">
        <f t="shared" si="25"/>
        <v>0.78928004822122511</v>
      </c>
      <c r="K249" s="8">
        <f t="shared" si="29"/>
        <v>0.78928004822122511</v>
      </c>
      <c r="L249" s="8"/>
    </row>
    <row r="250" spans="1:12" x14ac:dyDescent="0.25">
      <c r="A250" s="1">
        <v>40644</v>
      </c>
      <c r="B250">
        <v>2011</v>
      </c>
      <c r="C250">
        <v>4</v>
      </c>
      <c r="D250" s="10" t="str">
        <f t="shared" si="28"/>
        <v>4-2011</v>
      </c>
      <c r="E250">
        <f t="shared" si="26"/>
        <v>11</v>
      </c>
      <c r="F250">
        <v>7</v>
      </c>
      <c r="G250" s="3">
        <f t="shared" si="27"/>
        <v>0</v>
      </c>
      <c r="H250">
        <f>VLOOKUP(A250,'AEP GEN HUB'!$A$1:$AJ$367,MATCH('Ratio Calculations'!F250,'AEP GEN HUB'!$A$1:$AJ$1,0),0)</f>
        <v>32.167442000000001</v>
      </c>
      <c r="I250" s="7" t="str">
        <f t="shared" si="24"/>
        <v/>
      </c>
      <c r="J250" s="7">
        <f t="shared" si="25"/>
        <v>1.0139707637582496</v>
      </c>
      <c r="K250" s="8">
        <f t="shared" si="29"/>
        <v>1.0139707637582496</v>
      </c>
      <c r="L250" s="8"/>
    </row>
    <row r="251" spans="1:12" x14ac:dyDescent="0.25">
      <c r="A251" s="1">
        <v>40644</v>
      </c>
      <c r="B251">
        <v>2011</v>
      </c>
      <c r="C251">
        <v>4</v>
      </c>
      <c r="D251" s="10" t="str">
        <f t="shared" si="28"/>
        <v>4-2011</v>
      </c>
      <c r="E251">
        <f t="shared" si="26"/>
        <v>11</v>
      </c>
      <c r="F251">
        <v>8</v>
      </c>
      <c r="G251" s="3">
        <f t="shared" si="27"/>
        <v>1</v>
      </c>
      <c r="H251">
        <f>VLOOKUP(A251,'AEP GEN HUB'!$A$1:$AJ$367,MATCH('Ratio Calculations'!F251,'AEP GEN HUB'!$A$1:$AJ$1,0),0)</f>
        <v>37.595581000000003</v>
      </c>
      <c r="I251" s="7">
        <f t="shared" si="24"/>
        <v>0.90592977687693821</v>
      </c>
      <c r="J251" s="7" t="str">
        <f t="shared" si="25"/>
        <v/>
      </c>
      <c r="K251" s="8">
        <f t="shared" si="29"/>
        <v>0.90592977687693821</v>
      </c>
      <c r="L251" s="8"/>
    </row>
    <row r="252" spans="1:12" x14ac:dyDescent="0.25">
      <c r="A252" s="1">
        <v>40644</v>
      </c>
      <c r="B252">
        <v>2011</v>
      </c>
      <c r="C252">
        <v>4</v>
      </c>
      <c r="D252" s="10" t="str">
        <f t="shared" si="28"/>
        <v>4-2011</v>
      </c>
      <c r="E252">
        <f t="shared" si="26"/>
        <v>11</v>
      </c>
      <c r="F252">
        <v>9</v>
      </c>
      <c r="G252" s="3">
        <f t="shared" si="27"/>
        <v>1</v>
      </c>
      <c r="H252">
        <f>VLOOKUP(A252,'AEP GEN HUB'!$A$1:$AJ$367,MATCH('Ratio Calculations'!F252,'AEP GEN HUB'!$A$1:$AJ$1,0),0)</f>
        <v>38.528371999999997</v>
      </c>
      <c r="I252" s="7">
        <f t="shared" si="24"/>
        <v>0.92840697020726093</v>
      </c>
      <c r="J252" s="7" t="str">
        <f t="shared" si="25"/>
        <v/>
      </c>
      <c r="K252" s="8">
        <f t="shared" si="29"/>
        <v>0.92840697020726093</v>
      </c>
      <c r="L252" s="8"/>
    </row>
    <row r="253" spans="1:12" x14ac:dyDescent="0.25">
      <c r="A253" s="1">
        <v>40644</v>
      </c>
      <c r="B253">
        <v>2011</v>
      </c>
      <c r="C253">
        <v>4</v>
      </c>
      <c r="D253" s="10" t="str">
        <f t="shared" si="28"/>
        <v>4-2011</v>
      </c>
      <c r="E253">
        <f t="shared" si="26"/>
        <v>11</v>
      </c>
      <c r="F253">
        <v>10</v>
      </c>
      <c r="G253" s="3">
        <f t="shared" si="27"/>
        <v>1</v>
      </c>
      <c r="H253">
        <f>VLOOKUP(A253,'AEP GEN HUB'!$A$1:$AJ$367,MATCH('Ratio Calculations'!F253,'AEP GEN HUB'!$A$1:$AJ$1,0),0)</f>
        <v>39.900464999999997</v>
      </c>
      <c r="I253" s="7">
        <f t="shared" si="24"/>
        <v>0.9614698960161322</v>
      </c>
      <c r="J253" s="7" t="str">
        <f t="shared" si="25"/>
        <v/>
      </c>
      <c r="K253" s="8">
        <f t="shared" si="29"/>
        <v>0.9614698960161322</v>
      </c>
      <c r="L253" s="8"/>
    </row>
    <row r="254" spans="1:12" x14ac:dyDescent="0.25">
      <c r="A254" s="1">
        <v>40644</v>
      </c>
      <c r="B254">
        <v>2011</v>
      </c>
      <c r="C254">
        <v>4</v>
      </c>
      <c r="D254" s="10" t="str">
        <f t="shared" si="28"/>
        <v>4-2011</v>
      </c>
      <c r="E254">
        <f t="shared" si="26"/>
        <v>11</v>
      </c>
      <c r="F254">
        <v>11</v>
      </c>
      <c r="G254" s="3">
        <f t="shared" si="27"/>
        <v>1</v>
      </c>
      <c r="H254">
        <f>VLOOKUP(A254,'AEP GEN HUB'!$A$1:$AJ$367,MATCH('Ratio Calculations'!F254,'AEP GEN HUB'!$A$1:$AJ$1,0),0)</f>
        <v>42.974186000000003</v>
      </c>
      <c r="I254" s="7">
        <f t="shared" si="24"/>
        <v>1.0355364566502654</v>
      </c>
      <c r="J254" s="7" t="str">
        <f t="shared" si="25"/>
        <v/>
      </c>
      <c r="K254" s="8">
        <f t="shared" si="29"/>
        <v>1.0355364566502654</v>
      </c>
      <c r="L254" s="8"/>
    </row>
    <row r="255" spans="1:12" x14ac:dyDescent="0.25">
      <c r="A255" s="1">
        <v>40644</v>
      </c>
      <c r="B255">
        <v>2011</v>
      </c>
      <c r="C255">
        <v>4</v>
      </c>
      <c r="D255" s="10" t="str">
        <f t="shared" si="28"/>
        <v>4-2011</v>
      </c>
      <c r="E255">
        <f t="shared" si="26"/>
        <v>11</v>
      </c>
      <c r="F255">
        <v>12</v>
      </c>
      <c r="G255" s="3">
        <f t="shared" si="27"/>
        <v>1</v>
      </c>
      <c r="H255">
        <f>VLOOKUP(A255,'AEP GEN HUB'!$A$1:$AJ$367,MATCH('Ratio Calculations'!F255,'AEP GEN HUB'!$A$1:$AJ$1,0),0)</f>
        <v>43.254651000000003</v>
      </c>
      <c r="I255" s="7">
        <f t="shared" si="24"/>
        <v>1.0422947401536322</v>
      </c>
      <c r="J255" s="7" t="str">
        <f t="shared" si="25"/>
        <v/>
      </c>
      <c r="K255" s="8">
        <f t="shared" si="29"/>
        <v>1.0422947401536322</v>
      </c>
      <c r="L255" s="8"/>
    </row>
    <row r="256" spans="1:12" x14ac:dyDescent="0.25">
      <c r="A256" s="1">
        <v>40644</v>
      </c>
      <c r="B256">
        <v>2011</v>
      </c>
      <c r="C256">
        <v>4</v>
      </c>
      <c r="D256" s="10" t="str">
        <f t="shared" si="28"/>
        <v>4-2011</v>
      </c>
      <c r="E256">
        <f t="shared" si="26"/>
        <v>11</v>
      </c>
      <c r="F256">
        <v>13</v>
      </c>
      <c r="G256" s="3">
        <f t="shared" si="27"/>
        <v>1</v>
      </c>
      <c r="H256">
        <f>VLOOKUP(A256,'AEP GEN HUB'!$A$1:$AJ$367,MATCH('Ratio Calculations'!F256,'AEP GEN HUB'!$A$1:$AJ$1,0),0)</f>
        <v>41.133721000000001</v>
      </c>
      <c r="I256" s="7">
        <f t="shared" si="24"/>
        <v>0.99118730703079772</v>
      </c>
      <c r="J256" s="7" t="str">
        <f t="shared" si="25"/>
        <v/>
      </c>
      <c r="K256" s="8">
        <f t="shared" si="29"/>
        <v>0.99118730703079772</v>
      </c>
      <c r="L256" s="8"/>
    </row>
    <row r="257" spans="1:12" x14ac:dyDescent="0.25">
      <c r="A257" s="1">
        <v>40644</v>
      </c>
      <c r="B257">
        <v>2011</v>
      </c>
      <c r="C257">
        <v>4</v>
      </c>
      <c r="D257" s="10" t="str">
        <f t="shared" si="28"/>
        <v>4-2011</v>
      </c>
      <c r="E257">
        <f t="shared" si="26"/>
        <v>11</v>
      </c>
      <c r="F257">
        <v>14</v>
      </c>
      <c r="G257" s="3">
        <f t="shared" si="27"/>
        <v>1</v>
      </c>
      <c r="H257">
        <f>VLOOKUP(A257,'AEP GEN HUB'!$A$1:$AJ$367,MATCH('Ratio Calculations'!F257,'AEP GEN HUB'!$A$1:$AJ$1,0),0)</f>
        <v>44.758372000000001</v>
      </c>
      <c r="I257" s="7">
        <f t="shared" si="24"/>
        <v>1.0785294675811765</v>
      </c>
      <c r="J257" s="7" t="str">
        <f t="shared" si="25"/>
        <v/>
      </c>
      <c r="K257" s="8">
        <f t="shared" si="29"/>
        <v>1.0785294675811765</v>
      </c>
      <c r="L257" s="8"/>
    </row>
    <row r="258" spans="1:12" x14ac:dyDescent="0.25">
      <c r="A258" s="1">
        <v>40644</v>
      </c>
      <c r="B258">
        <v>2011</v>
      </c>
      <c r="C258">
        <v>4</v>
      </c>
      <c r="D258" s="10" t="str">
        <f t="shared" si="28"/>
        <v>4-2011</v>
      </c>
      <c r="E258">
        <f t="shared" si="26"/>
        <v>11</v>
      </c>
      <c r="F258">
        <v>15</v>
      </c>
      <c r="G258" s="3">
        <f t="shared" si="27"/>
        <v>1</v>
      </c>
      <c r="H258">
        <f>VLOOKUP(A258,'AEP GEN HUB'!$A$1:$AJ$367,MATCH('Ratio Calculations'!F258,'AEP GEN HUB'!$A$1:$AJ$1,0),0)</f>
        <v>44.386977000000002</v>
      </c>
      <c r="I258" s="7">
        <f t="shared" si="24"/>
        <v>1.0695800703240039</v>
      </c>
      <c r="J258" s="7" t="str">
        <f t="shared" si="25"/>
        <v/>
      </c>
      <c r="K258" s="8">
        <f t="shared" si="29"/>
        <v>1.0695800703240039</v>
      </c>
      <c r="L258" s="8"/>
    </row>
    <row r="259" spans="1:12" x14ac:dyDescent="0.25">
      <c r="A259" s="1">
        <v>40644</v>
      </c>
      <c r="B259">
        <v>2011</v>
      </c>
      <c r="C259">
        <v>4</v>
      </c>
      <c r="D259" s="10" t="str">
        <f t="shared" si="28"/>
        <v>4-2011</v>
      </c>
      <c r="E259">
        <f t="shared" si="26"/>
        <v>11</v>
      </c>
      <c r="F259">
        <v>16</v>
      </c>
      <c r="G259" s="3">
        <f t="shared" si="27"/>
        <v>1</v>
      </c>
      <c r="H259">
        <f>VLOOKUP(A259,'AEP GEN HUB'!$A$1:$AJ$367,MATCH('Ratio Calculations'!F259,'AEP GEN HUB'!$A$1:$AJ$1,0),0)</f>
        <v>42.903720999999997</v>
      </c>
      <c r="I259" s="7">
        <f t="shared" si="24"/>
        <v>1.0338384820471427</v>
      </c>
      <c r="J259" s="7" t="str">
        <f t="shared" si="25"/>
        <v/>
      </c>
      <c r="K259" s="8">
        <f t="shared" si="29"/>
        <v>1.0338384820471427</v>
      </c>
      <c r="L259" s="8"/>
    </row>
    <row r="260" spans="1:12" x14ac:dyDescent="0.25">
      <c r="A260" s="1">
        <v>40644</v>
      </c>
      <c r="B260">
        <v>2011</v>
      </c>
      <c r="C260">
        <v>4</v>
      </c>
      <c r="D260" s="10" t="str">
        <f t="shared" si="28"/>
        <v>4-2011</v>
      </c>
      <c r="E260">
        <f t="shared" si="26"/>
        <v>11</v>
      </c>
      <c r="F260">
        <v>17</v>
      </c>
      <c r="G260" s="3">
        <f t="shared" si="27"/>
        <v>1</v>
      </c>
      <c r="H260">
        <f>VLOOKUP(A260,'AEP GEN HUB'!$A$1:$AJ$367,MATCH('Ratio Calculations'!F260,'AEP GEN HUB'!$A$1:$AJ$1,0),0)</f>
        <v>42.084186000000003</v>
      </c>
      <c r="I260" s="7">
        <f t="shared" ref="I260:I323" si="30">IF(G260=1, H260/VLOOKUP(D260,$M$3:$O$15,2,FALSE), "")</f>
        <v>1.0140903855968488</v>
      </c>
      <c r="J260" s="7" t="str">
        <f t="shared" ref="J260:J323" si="31">IF(G260=0, H260/VLOOKUP(D260,$M$3:$O$15,3,FALSE), "")</f>
        <v/>
      </c>
      <c r="K260" s="8">
        <f t="shared" si="29"/>
        <v>1.0140903855968488</v>
      </c>
      <c r="L260" s="8"/>
    </row>
    <row r="261" spans="1:12" x14ac:dyDescent="0.25">
      <c r="A261" s="1">
        <v>40644</v>
      </c>
      <c r="B261">
        <v>2011</v>
      </c>
      <c r="C261">
        <v>4</v>
      </c>
      <c r="D261" s="10" t="str">
        <f t="shared" si="28"/>
        <v>4-2011</v>
      </c>
      <c r="E261">
        <f t="shared" si="26"/>
        <v>11</v>
      </c>
      <c r="F261">
        <v>18</v>
      </c>
      <c r="G261" s="3">
        <f t="shared" si="27"/>
        <v>1</v>
      </c>
      <c r="H261">
        <f>VLOOKUP(A261,'AEP GEN HUB'!$A$1:$AJ$367,MATCH('Ratio Calculations'!F261,'AEP GEN HUB'!$A$1:$AJ$1,0),0)</f>
        <v>40.341394999999999</v>
      </c>
      <c r="I261" s="7">
        <f t="shared" si="30"/>
        <v>0.97209485793701189</v>
      </c>
      <c r="J261" s="7" t="str">
        <f t="shared" si="31"/>
        <v/>
      </c>
      <c r="K261" s="8">
        <f t="shared" si="29"/>
        <v>0.97209485793701189</v>
      </c>
      <c r="L261" s="8"/>
    </row>
    <row r="262" spans="1:12" x14ac:dyDescent="0.25">
      <c r="A262" s="1">
        <v>40644</v>
      </c>
      <c r="B262">
        <v>2011</v>
      </c>
      <c r="C262">
        <v>4</v>
      </c>
      <c r="D262" s="10" t="str">
        <f t="shared" si="28"/>
        <v>4-2011</v>
      </c>
      <c r="E262">
        <f t="shared" si="26"/>
        <v>11</v>
      </c>
      <c r="F262">
        <v>19</v>
      </c>
      <c r="G262" s="3">
        <f t="shared" si="27"/>
        <v>1</v>
      </c>
      <c r="H262">
        <f>VLOOKUP(A262,'AEP GEN HUB'!$A$1:$AJ$367,MATCH('Ratio Calculations'!F262,'AEP GEN HUB'!$A$1:$AJ$1,0),0)</f>
        <v>34.484186000000001</v>
      </c>
      <c r="I262" s="7">
        <f t="shared" si="30"/>
        <v>0.83095539682610131</v>
      </c>
      <c r="J262" s="7" t="str">
        <f t="shared" si="31"/>
        <v/>
      </c>
      <c r="K262" s="8">
        <f t="shared" si="29"/>
        <v>0.83095539682610131</v>
      </c>
      <c r="L262" s="8"/>
    </row>
    <row r="263" spans="1:12" x14ac:dyDescent="0.25">
      <c r="A263" s="1">
        <v>40644</v>
      </c>
      <c r="B263">
        <v>2011</v>
      </c>
      <c r="C263">
        <v>4</v>
      </c>
      <c r="D263" s="10" t="str">
        <f t="shared" si="28"/>
        <v>4-2011</v>
      </c>
      <c r="E263">
        <f t="shared" si="26"/>
        <v>11</v>
      </c>
      <c r="F263">
        <v>20</v>
      </c>
      <c r="G263" s="3">
        <f t="shared" si="27"/>
        <v>1</v>
      </c>
      <c r="H263">
        <f>VLOOKUP(A263,'AEP GEN HUB'!$A$1:$AJ$367,MATCH('Ratio Calculations'!F263,'AEP GEN HUB'!$A$1:$AJ$1,0),0)</f>
        <v>42.019767000000002</v>
      </c>
      <c r="I263" s="7">
        <f t="shared" si="30"/>
        <v>1.0125380996966353</v>
      </c>
      <c r="J263" s="7" t="str">
        <f t="shared" si="31"/>
        <v/>
      </c>
      <c r="K263" s="8">
        <f t="shared" si="29"/>
        <v>1.0125380996966353</v>
      </c>
      <c r="L263" s="8"/>
    </row>
    <row r="264" spans="1:12" x14ac:dyDescent="0.25">
      <c r="A264" s="1">
        <v>40644</v>
      </c>
      <c r="B264">
        <v>2011</v>
      </c>
      <c r="C264">
        <v>4</v>
      </c>
      <c r="D264" s="10" t="str">
        <f t="shared" si="28"/>
        <v>4-2011</v>
      </c>
      <c r="E264">
        <f t="shared" si="26"/>
        <v>11</v>
      </c>
      <c r="F264">
        <v>21</v>
      </c>
      <c r="G264" s="3">
        <f t="shared" si="27"/>
        <v>1</v>
      </c>
      <c r="H264">
        <f>VLOOKUP(A264,'AEP GEN HUB'!$A$1:$AJ$367,MATCH('Ratio Calculations'!F264,'AEP GEN HUB'!$A$1:$AJ$1,0),0)</f>
        <v>59.553953</v>
      </c>
      <c r="I264" s="7">
        <f t="shared" si="30"/>
        <v>1.4350542781458719</v>
      </c>
      <c r="J264" s="7" t="str">
        <f t="shared" si="31"/>
        <v/>
      </c>
      <c r="K264" s="8">
        <f t="shared" si="29"/>
        <v>1.4350542781458719</v>
      </c>
      <c r="L264" s="8"/>
    </row>
    <row r="265" spans="1:12" x14ac:dyDescent="0.25">
      <c r="A265" s="1">
        <v>40644</v>
      </c>
      <c r="B265">
        <v>2011</v>
      </c>
      <c r="C265">
        <v>4</v>
      </c>
      <c r="D265" s="10" t="str">
        <f t="shared" si="28"/>
        <v>4-2011</v>
      </c>
      <c r="E265">
        <f t="shared" si="26"/>
        <v>11</v>
      </c>
      <c r="F265">
        <v>22</v>
      </c>
      <c r="G265" s="3">
        <f t="shared" si="27"/>
        <v>1</v>
      </c>
      <c r="H265">
        <f>VLOOKUP(A265,'AEP GEN HUB'!$A$1:$AJ$367,MATCH('Ratio Calculations'!F265,'AEP GEN HUB'!$A$1:$AJ$1,0),0)</f>
        <v>48.511628000000002</v>
      </c>
      <c r="I265" s="7">
        <f t="shared" si="30"/>
        <v>1.168970585398774</v>
      </c>
      <c r="J265" s="7" t="str">
        <f t="shared" si="31"/>
        <v/>
      </c>
      <c r="K265" s="8">
        <f t="shared" si="29"/>
        <v>1.168970585398774</v>
      </c>
      <c r="L265" s="8"/>
    </row>
    <row r="266" spans="1:12" x14ac:dyDescent="0.25">
      <c r="A266" s="1">
        <v>40644</v>
      </c>
      <c r="B266">
        <v>2011</v>
      </c>
      <c r="C266">
        <v>4</v>
      </c>
      <c r="D266" s="10" t="str">
        <f t="shared" si="28"/>
        <v>4-2011</v>
      </c>
      <c r="E266">
        <f t="shared" si="26"/>
        <v>11</v>
      </c>
      <c r="F266">
        <v>23</v>
      </c>
      <c r="G266" s="3">
        <f t="shared" si="27"/>
        <v>1</v>
      </c>
      <c r="H266">
        <f>VLOOKUP(A266,'AEP GEN HUB'!$A$1:$AJ$367,MATCH('Ratio Calculations'!F266,'AEP GEN HUB'!$A$1:$AJ$1,0),0)</f>
        <v>36.427906999999998</v>
      </c>
      <c r="I266" s="7">
        <f t="shared" si="30"/>
        <v>0.87779267623510993</v>
      </c>
      <c r="J266" s="7" t="str">
        <f t="shared" si="31"/>
        <v/>
      </c>
      <c r="K266" s="8">
        <f t="shared" si="29"/>
        <v>0.87779267623510993</v>
      </c>
      <c r="L266" s="8"/>
    </row>
    <row r="267" spans="1:12" x14ac:dyDescent="0.25">
      <c r="A267" s="1">
        <v>40644</v>
      </c>
      <c r="B267">
        <v>2011</v>
      </c>
      <c r="C267">
        <v>4</v>
      </c>
      <c r="D267" s="10" t="str">
        <f t="shared" si="28"/>
        <v>4-2011</v>
      </c>
      <c r="E267">
        <f t="shared" si="26"/>
        <v>11</v>
      </c>
      <c r="F267">
        <v>24</v>
      </c>
      <c r="G267" s="3">
        <f t="shared" si="27"/>
        <v>0</v>
      </c>
      <c r="H267">
        <f>VLOOKUP(A267,'AEP GEN HUB'!$A$1:$AJ$367,MATCH('Ratio Calculations'!F267,'AEP GEN HUB'!$A$1:$AJ$1,0),0)</f>
        <v>29.763953000000001</v>
      </c>
      <c r="I267" s="7" t="str">
        <f t="shared" si="30"/>
        <v/>
      </c>
      <c r="J267" s="7">
        <f t="shared" si="31"/>
        <v>0.93820883102469388</v>
      </c>
      <c r="K267" s="8">
        <f t="shared" si="29"/>
        <v>0.93820883102469388</v>
      </c>
      <c r="L267" s="8"/>
    </row>
    <row r="268" spans="1:12" x14ac:dyDescent="0.25">
      <c r="A268" s="1">
        <v>40645</v>
      </c>
      <c r="B268">
        <v>2011</v>
      </c>
      <c r="C268">
        <v>4</v>
      </c>
      <c r="D268" s="10" t="str">
        <f t="shared" si="28"/>
        <v>4-2011</v>
      </c>
      <c r="E268">
        <f t="shared" si="26"/>
        <v>12</v>
      </c>
      <c r="F268">
        <v>1</v>
      </c>
      <c r="G268" s="3">
        <f t="shared" si="27"/>
        <v>0</v>
      </c>
      <c r="H268">
        <f>VLOOKUP(A268,'AEP GEN HUB'!$A$1:$AJ$367,MATCH('Ratio Calculations'!F268,'AEP GEN HUB'!$A$1:$AJ$1,0),0)</f>
        <v>29.609302</v>
      </c>
      <c r="I268" s="7" t="str">
        <f t="shared" si="30"/>
        <v/>
      </c>
      <c r="J268" s="7">
        <f t="shared" si="31"/>
        <v>0.93333397673612539</v>
      </c>
      <c r="K268" s="8">
        <f t="shared" si="29"/>
        <v>0.93333397673612539</v>
      </c>
      <c r="L268" s="8"/>
    </row>
    <row r="269" spans="1:12" x14ac:dyDescent="0.25">
      <c r="A269" s="1">
        <v>40645</v>
      </c>
      <c r="B269">
        <v>2011</v>
      </c>
      <c r="C269">
        <v>4</v>
      </c>
      <c r="D269" s="10" t="str">
        <f t="shared" si="28"/>
        <v>4-2011</v>
      </c>
      <c r="E269">
        <f t="shared" si="26"/>
        <v>12</v>
      </c>
      <c r="F269">
        <v>2</v>
      </c>
      <c r="G269" s="3">
        <f t="shared" si="27"/>
        <v>0</v>
      </c>
      <c r="H269">
        <f>VLOOKUP(A269,'AEP GEN HUB'!$A$1:$AJ$367,MATCH('Ratio Calculations'!F269,'AEP GEN HUB'!$A$1:$AJ$1,0),0)</f>
        <v>28.258837</v>
      </c>
      <c r="I269" s="7" t="str">
        <f t="shared" si="30"/>
        <v/>
      </c>
      <c r="J269" s="7">
        <f t="shared" si="31"/>
        <v>0.89076509521055103</v>
      </c>
      <c r="K269" s="8">
        <f t="shared" si="29"/>
        <v>0.89076509521055103</v>
      </c>
      <c r="L269" s="8"/>
    </row>
    <row r="270" spans="1:12" x14ac:dyDescent="0.25">
      <c r="A270" s="1">
        <v>40645</v>
      </c>
      <c r="B270">
        <v>2011</v>
      </c>
      <c r="C270">
        <v>4</v>
      </c>
      <c r="D270" s="10" t="str">
        <f t="shared" si="28"/>
        <v>4-2011</v>
      </c>
      <c r="E270">
        <f t="shared" si="26"/>
        <v>12</v>
      </c>
      <c r="F270">
        <v>3</v>
      </c>
      <c r="G270" s="3">
        <f t="shared" si="27"/>
        <v>0</v>
      </c>
      <c r="H270">
        <f>VLOOKUP(A270,'AEP GEN HUB'!$A$1:$AJ$367,MATCH('Ratio Calculations'!F270,'AEP GEN HUB'!$A$1:$AJ$1,0),0)</f>
        <v>28.108605000000001</v>
      </c>
      <c r="I270" s="7" t="str">
        <f t="shared" si="30"/>
        <v/>
      </c>
      <c r="J270" s="7">
        <f t="shared" si="31"/>
        <v>0.88602953508174354</v>
      </c>
      <c r="K270" s="8">
        <f t="shared" si="29"/>
        <v>0.88602953508174354</v>
      </c>
      <c r="L270" s="8"/>
    </row>
    <row r="271" spans="1:12" x14ac:dyDescent="0.25">
      <c r="A271" s="1">
        <v>40645</v>
      </c>
      <c r="B271">
        <v>2011</v>
      </c>
      <c r="C271">
        <v>4</v>
      </c>
      <c r="D271" s="10" t="str">
        <f t="shared" si="28"/>
        <v>4-2011</v>
      </c>
      <c r="E271">
        <f t="shared" si="26"/>
        <v>12</v>
      </c>
      <c r="F271">
        <v>4</v>
      </c>
      <c r="G271" s="3">
        <f t="shared" si="27"/>
        <v>0</v>
      </c>
      <c r="H271">
        <f>VLOOKUP(A271,'AEP GEN HUB'!$A$1:$AJ$367,MATCH('Ratio Calculations'!F271,'AEP GEN HUB'!$A$1:$AJ$1,0),0)</f>
        <v>28.241627999999999</v>
      </c>
      <c r="I271" s="7" t="str">
        <f t="shared" si="30"/>
        <v/>
      </c>
      <c r="J271" s="7">
        <f t="shared" si="31"/>
        <v>0.89022263918083266</v>
      </c>
      <c r="K271" s="8">
        <f t="shared" si="29"/>
        <v>0.89022263918083266</v>
      </c>
      <c r="L271" s="8"/>
    </row>
    <row r="272" spans="1:12" x14ac:dyDescent="0.25">
      <c r="A272" s="1">
        <v>40645</v>
      </c>
      <c r="B272">
        <v>2011</v>
      </c>
      <c r="C272">
        <v>4</v>
      </c>
      <c r="D272" s="10" t="str">
        <f t="shared" si="28"/>
        <v>4-2011</v>
      </c>
      <c r="E272">
        <f t="shared" si="26"/>
        <v>12</v>
      </c>
      <c r="F272">
        <v>5</v>
      </c>
      <c r="G272" s="3">
        <f t="shared" si="27"/>
        <v>0</v>
      </c>
      <c r="H272">
        <f>VLOOKUP(A272,'AEP GEN HUB'!$A$1:$AJ$367,MATCH('Ratio Calculations'!F272,'AEP GEN HUB'!$A$1:$AJ$1,0),0)</f>
        <v>28.602557999999998</v>
      </c>
      <c r="I272" s="7" t="str">
        <f t="shared" si="30"/>
        <v/>
      </c>
      <c r="J272" s="7">
        <f t="shared" si="31"/>
        <v>0.90159974736877202</v>
      </c>
      <c r="K272" s="8">
        <f t="shared" si="29"/>
        <v>0.90159974736877202</v>
      </c>
      <c r="L272" s="8"/>
    </row>
    <row r="273" spans="1:12" x14ac:dyDescent="0.25">
      <c r="A273" s="1">
        <v>40645</v>
      </c>
      <c r="B273">
        <v>2011</v>
      </c>
      <c r="C273">
        <v>4</v>
      </c>
      <c r="D273" s="10" t="str">
        <f t="shared" si="28"/>
        <v>4-2011</v>
      </c>
      <c r="E273">
        <f t="shared" si="26"/>
        <v>12</v>
      </c>
      <c r="F273">
        <v>6</v>
      </c>
      <c r="G273" s="3">
        <f t="shared" si="27"/>
        <v>0</v>
      </c>
      <c r="H273">
        <f>VLOOKUP(A273,'AEP GEN HUB'!$A$1:$AJ$367,MATCH('Ratio Calculations'!F273,'AEP GEN HUB'!$A$1:$AJ$1,0),0)</f>
        <v>32.734884000000001</v>
      </c>
      <c r="I273" s="7" t="str">
        <f t="shared" si="30"/>
        <v/>
      </c>
      <c r="J273" s="7">
        <f t="shared" si="31"/>
        <v>1.0318574703893988</v>
      </c>
      <c r="K273" s="8">
        <f t="shared" si="29"/>
        <v>1.0318574703893988</v>
      </c>
      <c r="L273" s="8"/>
    </row>
    <row r="274" spans="1:12" x14ac:dyDescent="0.25">
      <c r="A274" s="1">
        <v>40645</v>
      </c>
      <c r="B274">
        <v>2011</v>
      </c>
      <c r="C274">
        <v>4</v>
      </c>
      <c r="D274" s="10" t="str">
        <f t="shared" si="28"/>
        <v>4-2011</v>
      </c>
      <c r="E274">
        <f t="shared" si="26"/>
        <v>12</v>
      </c>
      <c r="F274">
        <v>7</v>
      </c>
      <c r="G274" s="3">
        <f t="shared" si="27"/>
        <v>0</v>
      </c>
      <c r="H274">
        <f>VLOOKUP(A274,'AEP GEN HUB'!$A$1:$AJ$367,MATCH('Ratio Calculations'!F274,'AEP GEN HUB'!$A$1:$AJ$1,0),0)</f>
        <v>40.904651000000001</v>
      </c>
      <c r="I274" s="7" t="str">
        <f t="shared" si="30"/>
        <v/>
      </c>
      <c r="J274" s="7">
        <f t="shared" si="31"/>
        <v>1.2893819849192436</v>
      </c>
      <c r="K274" s="8">
        <f t="shared" si="29"/>
        <v>1.2893819849192436</v>
      </c>
      <c r="L274" s="8"/>
    </row>
    <row r="275" spans="1:12" x14ac:dyDescent="0.25">
      <c r="A275" s="1">
        <v>40645</v>
      </c>
      <c r="B275">
        <v>2011</v>
      </c>
      <c r="C275">
        <v>4</v>
      </c>
      <c r="D275" s="10" t="str">
        <f t="shared" si="28"/>
        <v>4-2011</v>
      </c>
      <c r="E275">
        <f t="shared" si="26"/>
        <v>12</v>
      </c>
      <c r="F275">
        <v>8</v>
      </c>
      <c r="G275" s="3">
        <f t="shared" si="27"/>
        <v>1</v>
      </c>
      <c r="H275">
        <f>VLOOKUP(A275,'AEP GEN HUB'!$A$1:$AJ$367,MATCH('Ratio Calculations'!F275,'AEP GEN HUB'!$A$1:$AJ$1,0),0)</f>
        <v>48.071162999999999</v>
      </c>
      <c r="I275" s="7">
        <f t="shared" si="30"/>
        <v>1.1583568284476018</v>
      </c>
      <c r="J275" s="7" t="str">
        <f t="shared" si="31"/>
        <v/>
      </c>
      <c r="K275" s="8">
        <f t="shared" si="29"/>
        <v>1.1583568284476018</v>
      </c>
      <c r="L275" s="8"/>
    </row>
    <row r="276" spans="1:12" x14ac:dyDescent="0.25">
      <c r="A276" s="1">
        <v>40645</v>
      </c>
      <c r="B276">
        <v>2011</v>
      </c>
      <c r="C276">
        <v>4</v>
      </c>
      <c r="D276" s="10" t="str">
        <f t="shared" si="28"/>
        <v>4-2011</v>
      </c>
      <c r="E276">
        <f t="shared" ref="E276:E339" si="32">DAY(A276)</f>
        <v>12</v>
      </c>
      <c r="F276">
        <v>9</v>
      </c>
      <c r="G276" s="3">
        <f t="shared" ref="G276:G339" si="33">IF(A276=",","",IF(OR(WEEKDAY(A276)=1, WEEKDAY(A276)=7, F276&lt;=7, F276&gt;=24, NOT(ISNA(VLOOKUP(A276,$P$4:$P$27,1,0)))),0,1))</f>
        <v>1</v>
      </c>
      <c r="H276">
        <f>VLOOKUP(A276,'AEP GEN HUB'!$A$1:$AJ$367,MATCH('Ratio Calculations'!F276,'AEP GEN HUB'!$A$1:$AJ$1,0),0)</f>
        <v>45.863953000000002</v>
      </c>
      <c r="I276" s="7">
        <f t="shared" si="30"/>
        <v>1.1051703312680385</v>
      </c>
      <c r="J276" s="7" t="str">
        <f t="shared" si="31"/>
        <v/>
      </c>
      <c r="K276" s="8">
        <f t="shared" si="29"/>
        <v>1.1051703312680385</v>
      </c>
      <c r="L276" s="8"/>
    </row>
    <row r="277" spans="1:12" x14ac:dyDescent="0.25">
      <c r="A277" s="1">
        <v>40645</v>
      </c>
      <c r="B277">
        <v>2011</v>
      </c>
      <c r="C277">
        <v>4</v>
      </c>
      <c r="D277" s="10" t="str">
        <f t="shared" ref="D277:D340" si="34">C277&amp;"-"&amp;B277</f>
        <v>4-2011</v>
      </c>
      <c r="E277">
        <f t="shared" si="32"/>
        <v>12</v>
      </c>
      <c r="F277">
        <v>10</v>
      </c>
      <c r="G277" s="3">
        <f t="shared" si="33"/>
        <v>1</v>
      </c>
      <c r="H277">
        <f>VLOOKUP(A277,'AEP GEN HUB'!$A$1:$AJ$367,MATCH('Ratio Calculations'!F277,'AEP GEN HUB'!$A$1:$AJ$1,0),0)</f>
        <v>46.680698</v>
      </c>
      <c r="I277" s="7">
        <f t="shared" si="30"/>
        <v>1.1248511979000864</v>
      </c>
      <c r="J277" s="7" t="str">
        <f t="shared" si="31"/>
        <v/>
      </c>
      <c r="K277" s="8">
        <f t="shared" ref="K277:K340" si="35">SUM(I277:J277)</f>
        <v>1.1248511979000864</v>
      </c>
      <c r="L277" s="8"/>
    </row>
    <row r="278" spans="1:12" x14ac:dyDescent="0.25">
      <c r="A278" s="1">
        <v>40645</v>
      </c>
      <c r="B278">
        <v>2011</v>
      </c>
      <c r="C278">
        <v>4</v>
      </c>
      <c r="D278" s="10" t="str">
        <f t="shared" si="34"/>
        <v>4-2011</v>
      </c>
      <c r="E278">
        <f t="shared" si="32"/>
        <v>12</v>
      </c>
      <c r="F278">
        <v>11</v>
      </c>
      <c r="G278" s="3">
        <f t="shared" si="33"/>
        <v>1</v>
      </c>
      <c r="H278">
        <f>VLOOKUP(A278,'AEP GEN HUB'!$A$1:$AJ$367,MATCH('Ratio Calculations'!F278,'AEP GEN HUB'!$A$1:$AJ$1,0),0)</f>
        <v>51.06</v>
      </c>
      <c r="I278" s="7">
        <f t="shared" si="30"/>
        <v>1.2303779640308381</v>
      </c>
      <c r="J278" s="7" t="str">
        <f t="shared" si="31"/>
        <v/>
      </c>
      <c r="K278" s="8">
        <f t="shared" si="35"/>
        <v>1.2303779640308381</v>
      </c>
      <c r="L278" s="8"/>
    </row>
    <row r="279" spans="1:12" x14ac:dyDescent="0.25">
      <c r="A279" s="1">
        <v>40645</v>
      </c>
      <c r="B279">
        <v>2011</v>
      </c>
      <c r="C279">
        <v>4</v>
      </c>
      <c r="D279" s="10" t="str">
        <f t="shared" si="34"/>
        <v>4-2011</v>
      </c>
      <c r="E279">
        <f t="shared" si="32"/>
        <v>12</v>
      </c>
      <c r="F279">
        <v>12</v>
      </c>
      <c r="G279" s="3">
        <f t="shared" si="33"/>
        <v>1</v>
      </c>
      <c r="H279">
        <f>VLOOKUP(A279,'AEP GEN HUB'!$A$1:$AJ$367,MATCH('Ratio Calculations'!F279,'AEP GEN HUB'!$A$1:$AJ$1,0),0)</f>
        <v>50.79186</v>
      </c>
      <c r="I279" s="7">
        <f t="shared" si="30"/>
        <v>1.2239166724664976</v>
      </c>
      <c r="J279" s="7" t="str">
        <f t="shared" si="31"/>
        <v/>
      </c>
      <c r="K279" s="8">
        <f t="shared" si="35"/>
        <v>1.2239166724664976</v>
      </c>
      <c r="L279" s="8"/>
    </row>
    <row r="280" spans="1:12" x14ac:dyDescent="0.25">
      <c r="A280" s="1">
        <v>40645</v>
      </c>
      <c r="B280">
        <v>2011</v>
      </c>
      <c r="C280">
        <v>4</v>
      </c>
      <c r="D280" s="10" t="str">
        <f t="shared" si="34"/>
        <v>4-2011</v>
      </c>
      <c r="E280">
        <f t="shared" si="32"/>
        <v>12</v>
      </c>
      <c r="F280">
        <v>13</v>
      </c>
      <c r="G280" s="3">
        <f t="shared" si="33"/>
        <v>1</v>
      </c>
      <c r="H280">
        <f>VLOOKUP(A280,'AEP GEN HUB'!$A$1:$AJ$367,MATCH('Ratio Calculations'!F280,'AEP GEN HUB'!$A$1:$AJ$1,0),0)</f>
        <v>52.063488</v>
      </c>
      <c r="I280" s="7">
        <f t="shared" si="30"/>
        <v>1.2545587224007828</v>
      </c>
      <c r="J280" s="7" t="str">
        <f t="shared" si="31"/>
        <v/>
      </c>
      <c r="K280" s="8">
        <f t="shared" si="35"/>
        <v>1.2545587224007828</v>
      </c>
      <c r="L280" s="8"/>
    </row>
    <row r="281" spans="1:12" x14ac:dyDescent="0.25">
      <c r="A281" s="1">
        <v>40645</v>
      </c>
      <c r="B281">
        <v>2011</v>
      </c>
      <c r="C281">
        <v>4</v>
      </c>
      <c r="D281" s="10" t="str">
        <f t="shared" si="34"/>
        <v>4-2011</v>
      </c>
      <c r="E281">
        <f t="shared" si="32"/>
        <v>12</v>
      </c>
      <c r="F281">
        <v>14</v>
      </c>
      <c r="G281" s="3">
        <f t="shared" si="33"/>
        <v>1</v>
      </c>
      <c r="H281">
        <f>VLOOKUP(A281,'AEP GEN HUB'!$A$1:$AJ$367,MATCH('Ratio Calculations'!F281,'AEP GEN HUB'!$A$1:$AJ$1,0),0)</f>
        <v>47.922790999999997</v>
      </c>
      <c r="I281" s="7">
        <f t="shared" si="30"/>
        <v>1.1547815515326159</v>
      </c>
      <c r="J281" s="7" t="str">
        <f t="shared" si="31"/>
        <v/>
      </c>
      <c r="K281" s="8">
        <f t="shared" si="35"/>
        <v>1.1547815515326159</v>
      </c>
      <c r="L281" s="8"/>
    </row>
    <row r="282" spans="1:12" x14ac:dyDescent="0.25">
      <c r="A282" s="1">
        <v>40645</v>
      </c>
      <c r="B282">
        <v>2011</v>
      </c>
      <c r="C282">
        <v>4</v>
      </c>
      <c r="D282" s="10" t="str">
        <f t="shared" si="34"/>
        <v>4-2011</v>
      </c>
      <c r="E282">
        <f t="shared" si="32"/>
        <v>12</v>
      </c>
      <c r="F282">
        <v>15</v>
      </c>
      <c r="G282" s="3">
        <f t="shared" si="33"/>
        <v>1</v>
      </c>
      <c r="H282">
        <f>VLOOKUP(A282,'AEP GEN HUB'!$A$1:$AJ$367,MATCH('Ratio Calculations'!F282,'AEP GEN HUB'!$A$1:$AJ$1,0),0)</f>
        <v>45.125115999999998</v>
      </c>
      <c r="I282" s="7">
        <f t="shared" si="30"/>
        <v>1.0873667910445632</v>
      </c>
      <c r="J282" s="7" t="str">
        <f t="shared" si="31"/>
        <v/>
      </c>
      <c r="K282" s="8">
        <f t="shared" si="35"/>
        <v>1.0873667910445632</v>
      </c>
      <c r="L282" s="8"/>
    </row>
    <row r="283" spans="1:12" x14ac:dyDescent="0.25">
      <c r="A283" s="1">
        <v>40645</v>
      </c>
      <c r="B283">
        <v>2011</v>
      </c>
      <c r="C283">
        <v>4</v>
      </c>
      <c r="D283" s="10" t="str">
        <f t="shared" si="34"/>
        <v>4-2011</v>
      </c>
      <c r="E283">
        <f t="shared" si="32"/>
        <v>12</v>
      </c>
      <c r="F283">
        <v>16</v>
      </c>
      <c r="G283" s="3">
        <f t="shared" si="33"/>
        <v>1</v>
      </c>
      <c r="H283">
        <f>VLOOKUP(A283,'AEP GEN HUB'!$A$1:$AJ$367,MATCH('Ratio Calculations'!F283,'AEP GEN HUB'!$A$1:$AJ$1,0),0)</f>
        <v>43.892791000000003</v>
      </c>
      <c r="I283" s="7">
        <f t="shared" si="30"/>
        <v>1.0576718140660222</v>
      </c>
      <c r="J283" s="7" t="str">
        <f t="shared" si="31"/>
        <v/>
      </c>
      <c r="K283" s="8">
        <f t="shared" si="35"/>
        <v>1.0576718140660222</v>
      </c>
      <c r="L283" s="8"/>
    </row>
    <row r="284" spans="1:12" x14ac:dyDescent="0.25">
      <c r="A284" s="1">
        <v>40645</v>
      </c>
      <c r="B284">
        <v>2011</v>
      </c>
      <c r="C284">
        <v>4</v>
      </c>
      <c r="D284" s="10" t="str">
        <f t="shared" si="34"/>
        <v>4-2011</v>
      </c>
      <c r="E284">
        <f t="shared" si="32"/>
        <v>12</v>
      </c>
      <c r="F284">
        <v>17</v>
      </c>
      <c r="G284" s="3">
        <f t="shared" si="33"/>
        <v>1</v>
      </c>
      <c r="H284">
        <f>VLOOKUP(A284,'AEP GEN HUB'!$A$1:$AJ$367,MATCH('Ratio Calculations'!F284,'AEP GEN HUB'!$A$1:$AJ$1,0),0)</f>
        <v>43.940697999999998</v>
      </c>
      <c r="I284" s="7">
        <f t="shared" si="30"/>
        <v>1.0588262151064221</v>
      </c>
      <c r="J284" s="7" t="str">
        <f t="shared" si="31"/>
        <v/>
      </c>
      <c r="K284" s="8">
        <f t="shared" si="35"/>
        <v>1.0588262151064221</v>
      </c>
      <c r="L284" s="8"/>
    </row>
    <row r="285" spans="1:12" x14ac:dyDescent="0.25">
      <c r="A285" s="1">
        <v>40645</v>
      </c>
      <c r="B285">
        <v>2011</v>
      </c>
      <c r="C285">
        <v>4</v>
      </c>
      <c r="D285" s="10" t="str">
        <f t="shared" si="34"/>
        <v>4-2011</v>
      </c>
      <c r="E285">
        <f t="shared" si="32"/>
        <v>12</v>
      </c>
      <c r="F285">
        <v>18</v>
      </c>
      <c r="G285" s="3">
        <f t="shared" si="33"/>
        <v>1</v>
      </c>
      <c r="H285">
        <f>VLOOKUP(A285,'AEP GEN HUB'!$A$1:$AJ$367,MATCH('Ratio Calculations'!F285,'AEP GEN HUB'!$A$1:$AJ$1,0),0)</f>
        <v>43.04</v>
      </c>
      <c r="I285" s="7">
        <f t="shared" si="30"/>
        <v>1.0371223574596018</v>
      </c>
      <c r="J285" s="7" t="str">
        <f t="shared" si="31"/>
        <v/>
      </c>
      <c r="K285" s="8">
        <f t="shared" si="35"/>
        <v>1.0371223574596018</v>
      </c>
      <c r="L285" s="8"/>
    </row>
    <row r="286" spans="1:12" x14ac:dyDescent="0.25">
      <c r="A286" s="1">
        <v>40645</v>
      </c>
      <c r="B286">
        <v>2011</v>
      </c>
      <c r="C286">
        <v>4</v>
      </c>
      <c r="D286" s="10" t="str">
        <f t="shared" si="34"/>
        <v>4-2011</v>
      </c>
      <c r="E286">
        <f t="shared" si="32"/>
        <v>12</v>
      </c>
      <c r="F286">
        <v>19</v>
      </c>
      <c r="G286" s="3">
        <f t="shared" si="33"/>
        <v>1</v>
      </c>
      <c r="H286">
        <f>VLOOKUP(A286,'AEP GEN HUB'!$A$1:$AJ$367,MATCH('Ratio Calculations'!F286,'AEP GEN HUB'!$A$1:$AJ$1,0),0)</f>
        <v>41.942326000000001</v>
      </c>
      <c r="I286" s="7">
        <f t="shared" si="30"/>
        <v>1.0106720264511886</v>
      </c>
      <c r="J286" s="7" t="str">
        <f t="shared" si="31"/>
        <v/>
      </c>
      <c r="K286" s="8">
        <f t="shared" si="35"/>
        <v>1.0106720264511886</v>
      </c>
      <c r="L286" s="8"/>
    </row>
    <row r="287" spans="1:12" x14ac:dyDescent="0.25">
      <c r="A287" s="1">
        <v>40645</v>
      </c>
      <c r="B287">
        <v>2011</v>
      </c>
      <c r="C287">
        <v>4</v>
      </c>
      <c r="D287" s="10" t="str">
        <f t="shared" si="34"/>
        <v>4-2011</v>
      </c>
      <c r="E287">
        <f t="shared" si="32"/>
        <v>12</v>
      </c>
      <c r="F287">
        <v>20</v>
      </c>
      <c r="G287" s="3">
        <f t="shared" si="33"/>
        <v>1</v>
      </c>
      <c r="H287">
        <f>VLOOKUP(A287,'AEP GEN HUB'!$A$1:$AJ$367,MATCH('Ratio Calculations'!F287,'AEP GEN HUB'!$A$1:$AJ$1,0),0)</f>
        <v>44.255116000000001</v>
      </c>
      <c r="I287" s="7">
        <f t="shared" si="30"/>
        <v>1.0664026541721223</v>
      </c>
      <c r="J287" s="7" t="str">
        <f t="shared" si="31"/>
        <v/>
      </c>
      <c r="K287" s="8">
        <f t="shared" si="35"/>
        <v>1.0664026541721223</v>
      </c>
      <c r="L287" s="8"/>
    </row>
    <row r="288" spans="1:12" x14ac:dyDescent="0.25">
      <c r="A288" s="1">
        <v>40645</v>
      </c>
      <c r="B288">
        <v>2011</v>
      </c>
      <c r="C288">
        <v>4</v>
      </c>
      <c r="D288" s="10" t="str">
        <f t="shared" si="34"/>
        <v>4-2011</v>
      </c>
      <c r="E288">
        <f t="shared" si="32"/>
        <v>12</v>
      </c>
      <c r="F288">
        <v>21</v>
      </c>
      <c r="G288" s="3">
        <f t="shared" si="33"/>
        <v>1</v>
      </c>
      <c r="H288">
        <f>VLOOKUP(A288,'AEP GEN HUB'!$A$1:$AJ$367,MATCH('Ratio Calculations'!F288,'AEP GEN HUB'!$A$1:$AJ$1,0),0)</f>
        <v>60.726047000000001</v>
      </c>
      <c r="I288" s="7">
        <f t="shared" si="30"/>
        <v>1.4632978862416957</v>
      </c>
      <c r="J288" s="7" t="str">
        <f t="shared" si="31"/>
        <v/>
      </c>
      <c r="K288" s="8">
        <f t="shared" si="35"/>
        <v>1.4632978862416957</v>
      </c>
      <c r="L288" s="8"/>
    </row>
    <row r="289" spans="1:12" x14ac:dyDescent="0.25">
      <c r="A289" s="1">
        <v>40645</v>
      </c>
      <c r="B289">
        <v>2011</v>
      </c>
      <c r="C289">
        <v>4</v>
      </c>
      <c r="D289" s="10" t="str">
        <f t="shared" si="34"/>
        <v>4-2011</v>
      </c>
      <c r="E289">
        <f t="shared" si="32"/>
        <v>12</v>
      </c>
      <c r="F289">
        <v>22</v>
      </c>
      <c r="G289" s="3">
        <f t="shared" si="33"/>
        <v>1</v>
      </c>
      <c r="H289">
        <f>VLOOKUP(A289,'AEP GEN HUB'!$A$1:$AJ$367,MATCH('Ratio Calculations'!F289,'AEP GEN HUB'!$A$1:$AJ$1,0),0)</f>
        <v>43.643256000000001</v>
      </c>
      <c r="I289" s="7">
        <f t="shared" si="30"/>
        <v>1.0516588417735342</v>
      </c>
      <c r="J289" s="7" t="str">
        <f t="shared" si="31"/>
        <v/>
      </c>
      <c r="K289" s="8">
        <f t="shared" si="35"/>
        <v>1.0516588417735342</v>
      </c>
      <c r="L289" s="8"/>
    </row>
    <row r="290" spans="1:12" x14ac:dyDescent="0.25">
      <c r="A290" s="1">
        <v>40645</v>
      </c>
      <c r="B290">
        <v>2011</v>
      </c>
      <c r="C290">
        <v>4</v>
      </c>
      <c r="D290" s="10" t="str">
        <f t="shared" si="34"/>
        <v>4-2011</v>
      </c>
      <c r="E290">
        <f t="shared" si="32"/>
        <v>12</v>
      </c>
      <c r="F290">
        <v>23</v>
      </c>
      <c r="G290" s="3">
        <f t="shared" si="33"/>
        <v>1</v>
      </c>
      <c r="H290">
        <f>VLOOKUP(A290,'AEP GEN HUB'!$A$1:$AJ$367,MATCH('Ratio Calculations'!F290,'AEP GEN HUB'!$A$1:$AJ$1,0),0)</f>
        <v>36.998604999999998</v>
      </c>
      <c r="I290" s="7">
        <f t="shared" si="30"/>
        <v>0.891544619895832</v>
      </c>
      <c r="J290" s="7" t="str">
        <f t="shared" si="31"/>
        <v/>
      </c>
      <c r="K290" s="8">
        <f t="shared" si="35"/>
        <v>0.891544619895832</v>
      </c>
      <c r="L290" s="8"/>
    </row>
    <row r="291" spans="1:12" x14ac:dyDescent="0.25">
      <c r="A291" s="1">
        <v>40645</v>
      </c>
      <c r="B291">
        <v>2011</v>
      </c>
      <c r="C291">
        <v>4</v>
      </c>
      <c r="D291" s="10" t="str">
        <f t="shared" si="34"/>
        <v>4-2011</v>
      </c>
      <c r="E291">
        <f t="shared" si="32"/>
        <v>12</v>
      </c>
      <c r="F291">
        <v>24</v>
      </c>
      <c r="G291" s="3">
        <f t="shared" si="33"/>
        <v>0</v>
      </c>
      <c r="H291">
        <f>VLOOKUP(A291,'AEP GEN HUB'!$A$1:$AJ$367,MATCH('Ratio Calculations'!F291,'AEP GEN HUB'!$A$1:$AJ$1,0),0)</f>
        <v>33.543953000000002</v>
      </c>
      <c r="I291" s="7" t="str">
        <f t="shared" si="30"/>
        <v/>
      </c>
      <c r="J291" s="7">
        <f t="shared" si="31"/>
        <v>1.0573606581114168</v>
      </c>
      <c r="K291" s="8">
        <f t="shared" si="35"/>
        <v>1.0573606581114168</v>
      </c>
      <c r="L291" s="8"/>
    </row>
    <row r="292" spans="1:12" x14ac:dyDescent="0.25">
      <c r="A292" s="1">
        <v>40646</v>
      </c>
      <c r="B292">
        <v>2011</v>
      </c>
      <c r="C292">
        <v>4</v>
      </c>
      <c r="D292" s="10" t="str">
        <f t="shared" si="34"/>
        <v>4-2011</v>
      </c>
      <c r="E292">
        <f t="shared" si="32"/>
        <v>13</v>
      </c>
      <c r="F292">
        <v>1</v>
      </c>
      <c r="G292" s="3">
        <f t="shared" si="33"/>
        <v>0</v>
      </c>
      <c r="H292">
        <f>VLOOKUP(A292,'AEP GEN HUB'!$A$1:$AJ$367,MATCH('Ratio Calculations'!F292,'AEP GEN HUB'!$A$1:$AJ$1,0),0)</f>
        <v>31.77186</v>
      </c>
      <c r="I292" s="7" t="str">
        <f t="shared" si="30"/>
        <v/>
      </c>
      <c r="J292" s="7">
        <f t="shared" si="31"/>
        <v>1.001501367445387</v>
      </c>
      <c r="K292" s="8">
        <f t="shared" si="35"/>
        <v>1.001501367445387</v>
      </c>
      <c r="L292" s="8"/>
    </row>
    <row r="293" spans="1:12" x14ac:dyDescent="0.25">
      <c r="A293" s="1">
        <v>40646</v>
      </c>
      <c r="B293">
        <v>2011</v>
      </c>
      <c r="C293">
        <v>4</v>
      </c>
      <c r="D293" s="10" t="str">
        <f t="shared" si="34"/>
        <v>4-2011</v>
      </c>
      <c r="E293">
        <f t="shared" si="32"/>
        <v>13</v>
      </c>
      <c r="F293">
        <v>2</v>
      </c>
      <c r="G293" s="3">
        <f t="shared" si="33"/>
        <v>0</v>
      </c>
      <c r="H293">
        <f>VLOOKUP(A293,'AEP GEN HUB'!$A$1:$AJ$367,MATCH('Ratio Calculations'!F293,'AEP GEN HUB'!$A$1:$AJ$1,0),0)</f>
        <v>29.808605</v>
      </c>
      <c r="I293" s="7" t="str">
        <f t="shared" si="30"/>
        <v/>
      </c>
      <c r="J293" s="7">
        <f t="shared" si="31"/>
        <v>0.93961633562339131</v>
      </c>
      <c r="K293" s="8">
        <f t="shared" si="35"/>
        <v>0.93961633562339131</v>
      </c>
      <c r="L293" s="8"/>
    </row>
    <row r="294" spans="1:12" x14ac:dyDescent="0.25">
      <c r="A294" s="1">
        <v>40646</v>
      </c>
      <c r="B294">
        <v>2011</v>
      </c>
      <c r="C294">
        <v>4</v>
      </c>
      <c r="D294" s="10" t="str">
        <f t="shared" si="34"/>
        <v>4-2011</v>
      </c>
      <c r="E294">
        <f t="shared" si="32"/>
        <v>13</v>
      </c>
      <c r="F294">
        <v>3</v>
      </c>
      <c r="G294" s="3">
        <f t="shared" si="33"/>
        <v>0</v>
      </c>
      <c r="H294">
        <f>VLOOKUP(A294,'AEP GEN HUB'!$A$1:$AJ$367,MATCH('Ratio Calculations'!F294,'AEP GEN HUB'!$A$1:$AJ$1,0),0)</f>
        <v>30.244185999999999</v>
      </c>
      <c r="I294" s="7" t="str">
        <f t="shared" si="30"/>
        <v/>
      </c>
      <c r="J294" s="7">
        <f t="shared" si="31"/>
        <v>0.95334656630970394</v>
      </c>
      <c r="K294" s="8">
        <f t="shared" si="35"/>
        <v>0.95334656630970394</v>
      </c>
      <c r="L294" s="8"/>
    </row>
    <row r="295" spans="1:12" x14ac:dyDescent="0.25">
      <c r="A295" s="1">
        <v>40646</v>
      </c>
      <c r="B295">
        <v>2011</v>
      </c>
      <c r="C295">
        <v>4</v>
      </c>
      <c r="D295" s="10" t="str">
        <f t="shared" si="34"/>
        <v>4-2011</v>
      </c>
      <c r="E295">
        <f t="shared" si="32"/>
        <v>13</v>
      </c>
      <c r="F295">
        <v>4</v>
      </c>
      <c r="G295" s="3">
        <f t="shared" si="33"/>
        <v>0</v>
      </c>
      <c r="H295">
        <f>VLOOKUP(A295,'AEP GEN HUB'!$A$1:$AJ$367,MATCH('Ratio Calculations'!F295,'AEP GEN HUB'!$A$1:$AJ$1,0),0)</f>
        <v>29.755814000000001</v>
      </c>
      <c r="I295" s="7" t="str">
        <f t="shared" si="30"/>
        <v/>
      </c>
      <c r="J295" s="7">
        <f t="shared" si="31"/>
        <v>0.93795227633668887</v>
      </c>
      <c r="K295" s="8">
        <f t="shared" si="35"/>
        <v>0.93795227633668887</v>
      </c>
      <c r="L295" s="8"/>
    </row>
    <row r="296" spans="1:12" x14ac:dyDescent="0.25">
      <c r="A296" s="1">
        <v>40646</v>
      </c>
      <c r="B296">
        <v>2011</v>
      </c>
      <c r="C296">
        <v>4</v>
      </c>
      <c r="D296" s="10" t="str">
        <f t="shared" si="34"/>
        <v>4-2011</v>
      </c>
      <c r="E296">
        <f t="shared" si="32"/>
        <v>13</v>
      </c>
      <c r="F296">
        <v>5</v>
      </c>
      <c r="G296" s="3">
        <f t="shared" si="33"/>
        <v>0</v>
      </c>
      <c r="H296">
        <f>VLOOKUP(A296,'AEP GEN HUB'!$A$1:$AJ$367,MATCH('Ratio Calculations'!F296,'AEP GEN HUB'!$A$1:$AJ$1,0),0)</f>
        <v>31.54814</v>
      </c>
      <c r="I296" s="7" t="str">
        <f t="shared" si="30"/>
        <v/>
      </c>
      <c r="J296" s="7">
        <f t="shared" si="31"/>
        <v>0.99444934449410616</v>
      </c>
      <c r="K296" s="8">
        <f t="shared" si="35"/>
        <v>0.99444934449410616</v>
      </c>
      <c r="L296" s="8"/>
    </row>
    <row r="297" spans="1:12" x14ac:dyDescent="0.25">
      <c r="A297" s="1">
        <v>40646</v>
      </c>
      <c r="B297">
        <v>2011</v>
      </c>
      <c r="C297">
        <v>4</v>
      </c>
      <c r="D297" s="10" t="str">
        <f t="shared" si="34"/>
        <v>4-2011</v>
      </c>
      <c r="E297">
        <f t="shared" si="32"/>
        <v>13</v>
      </c>
      <c r="F297">
        <v>6</v>
      </c>
      <c r="G297" s="3">
        <f t="shared" si="33"/>
        <v>0</v>
      </c>
      <c r="H297">
        <f>VLOOKUP(A297,'AEP GEN HUB'!$A$1:$AJ$367,MATCH('Ratio Calculations'!F297,'AEP GEN HUB'!$A$1:$AJ$1,0),0)</f>
        <v>34.820233000000002</v>
      </c>
      <c r="I297" s="7" t="str">
        <f t="shared" si="30"/>
        <v/>
      </c>
      <c r="J297" s="7">
        <f t="shared" si="31"/>
        <v>1.0975911062262957</v>
      </c>
      <c r="K297" s="8">
        <f t="shared" si="35"/>
        <v>1.0975911062262957</v>
      </c>
      <c r="L297" s="8"/>
    </row>
    <row r="298" spans="1:12" x14ac:dyDescent="0.25">
      <c r="A298" s="1">
        <v>40646</v>
      </c>
      <c r="B298">
        <v>2011</v>
      </c>
      <c r="C298">
        <v>4</v>
      </c>
      <c r="D298" s="10" t="str">
        <f t="shared" si="34"/>
        <v>4-2011</v>
      </c>
      <c r="E298">
        <f t="shared" si="32"/>
        <v>13</v>
      </c>
      <c r="F298">
        <v>7</v>
      </c>
      <c r="G298" s="3">
        <f t="shared" si="33"/>
        <v>0</v>
      </c>
      <c r="H298">
        <f>VLOOKUP(A298,'AEP GEN HUB'!$A$1:$AJ$367,MATCH('Ratio Calculations'!F298,'AEP GEN HUB'!$A$1:$AJ$1,0),0)</f>
        <v>47.098604999999999</v>
      </c>
      <c r="I298" s="7" t="str">
        <f t="shared" si="30"/>
        <v/>
      </c>
      <c r="J298" s="7">
        <f t="shared" si="31"/>
        <v>1.4846256187793268</v>
      </c>
      <c r="K298" s="8">
        <f t="shared" si="35"/>
        <v>1.4846256187793268</v>
      </c>
      <c r="L298" s="8"/>
    </row>
    <row r="299" spans="1:12" x14ac:dyDescent="0.25">
      <c r="A299" s="1">
        <v>40646</v>
      </c>
      <c r="B299">
        <v>2011</v>
      </c>
      <c r="C299">
        <v>4</v>
      </c>
      <c r="D299" s="10" t="str">
        <f t="shared" si="34"/>
        <v>4-2011</v>
      </c>
      <c r="E299">
        <f t="shared" si="32"/>
        <v>13</v>
      </c>
      <c r="F299">
        <v>8</v>
      </c>
      <c r="G299" s="3">
        <f t="shared" si="33"/>
        <v>1</v>
      </c>
      <c r="H299">
        <f>VLOOKUP(A299,'AEP GEN HUB'!$A$1:$AJ$367,MATCH('Ratio Calculations'!F299,'AEP GEN HUB'!$A$1:$AJ$1,0),0)</f>
        <v>47.850465</v>
      </c>
      <c r="I299" s="7">
        <f t="shared" si="30"/>
        <v>1.1530387329539538</v>
      </c>
      <c r="J299" s="7" t="str">
        <f t="shared" si="31"/>
        <v/>
      </c>
      <c r="K299" s="8">
        <f t="shared" si="35"/>
        <v>1.1530387329539538</v>
      </c>
      <c r="L299" s="8"/>
    </row>
    <row r="300" spans="1:12" x14ac:dyDescent="0.25">
      <c r="A300" s="1">
        <v>40646</v>
      </c>
      <c r="B300">
        <v>2011</v>
      </c>
      <c r="C300">
        <v>4</v>
      </c>
      <c r="D300" s="10" t="str">
        <f t="shared" si="34"/>
        <v>4-2011</v>
      </c>
      <c r="E300">
        <f t="shared" si="32"/>
        <v>13</v>
      </c>
      <c r="F300">
        <v>9</v>
      </c>
      <c r="G300" s="3">
        <f t="shared" si="33"/>
        <v>1</v>
      </c>
      <c r="H300">
        <f>VLOOKUP(A300,'AEP GEN HUB'!$A$1:$AJ$367,MATCH('Ratio Calculations'!F300,'AEP GEN HUB'!$A$1:$AJ$1,0),0)</f>
        <v>44.455813999999997</v>
      </c>
      <c r="I300" s="7">
        <f t="shared" si="30"/>
        <v>1.0712388154847947</v>
      </c>
      <c r="J300" s="7" t="str">
        <f t="shared" si="31"/>
        <v/>
      </c>
      <c r="K300" s="8">
        <f t="shared" si="35"/>
        <v>1.0712388154847947</v>
      </c>
      <c r="L300" s="8"/>
    </row>
    <row r="301" spans="1:12" x14ac:dyDescent="0.25">
      <c r="A301" s="1">
        <v>40646</v>
      </c>
      <c r="B301">
        <v>2011</v>
      </c>
      <c r="C301">
        <v>4</v>
      </c>
      <c r="D301" s="10" t="str">
        <f t="shared" si="34"/>
        <v>4-2011</v>
      </c>
      <c r="E301">
        <f t="shared" si="32"/>
        <v>13</v>
      </c>
      <c r="F301">
        <v>10</v>
      </c>
      <c r="G301" s="3">
        <f t="shared" si="33"/>
        <v>1</v>
      </c>
      <c r="H301">
        <f>VLOOKUP(A301,'AEP GEN HUB'!$A$1:$AJ$367,MATCH('Ratio Calculations'!F301,'AEP GEN HUB'!$A$1:$AJ$1,0),0)</f>
        <v>45.36</v>
      </c>
      <c r="I301" s="7">
        <f t="shared" si="30"/>
        <v>1.0930267224527774</v>
      </c>
      <c r="J301" s="7" t="str">
        <f t="shared" si="31"/>
        <v/>
      </c>
      <c r="K301" s="8">
        <f t="shared" si="35"/>
        <v>1.0930267224527774</v>
      </c>
      <c r="L301" s="8"/>
    </row>
    <row r="302" spans="1:12" x14ac:dyDescent="0.25">
      <c r="A302" s="1">
        <v>40646</v>
      </c>
      <c r="B302">
        <v>2011</v>
      </c>
      <c r="C302">
        <v>4</v>
      </c>
      <c r="D302" s="10" t="str">
        <f t="shared" si="34"/>
        <v>4-2011</v>
      </c>
      <c r="E302">
        <f t="shared" si="32"/>
        <v>13</v>
      </c>
      <c r="F302">
        <v>11</v>
      </c>
      <c r="G302" s="3">
        <f t="shared" si="33"/>
        <v>1</v>
      </c>
      <c r="H302">
        <f>VLOOKUP(A302,'AEP GEN HUB'!$A$1:$AJ$367,MATCH('Ratio Calculations'!F302,'AEP GEN HUB'!$A$1:$AJ$1,0),0)</f>
        <v>46.811163000000001</v>
      </c>
      <c r="I302" s="7">
        <f t="shared" si="30"/>
        <v>1.127994975046136</v>
      </c>
      <c r="J302" s="7" t="str">
        <f t="shared" si="31"/>
        <v/>
      </c>
      <c r="K302" s="8">
        <f t="shared" si="35"/>
        <v>1.127994975046136</v>
      </c>
      <c r="L302" s="8"/>
    </row>
    <row r="303" spans="1:12" x14ac:dyDescent="0.25">
      <c r="A303" s="1">
        <v>40646</v>
      </c>
      <c r="B303">
        <v>2011</v>
      </c>
      <c r="C303">
        <v>4</v>
      </c>
      <c r="D303" s="10" t="str">
        <f t="shared" si="34"/>
        <v>4-2011</v>
      </c>
      <c r="E303">
        <f t="shared" si="32"/>
        <v>13</v>
      </c>
      <c r="F303">
        <v>12</v>
      </c>
      <c r="G303" s="3">
        <f t="shared" si="33"/>
        <v>1</v>
      </c>
      <c r="H303">
        <f>VLOOKUP(A303,'AEP GEN HUB'!$A$1:$AJ$367,MATCH('Ratio Calculations'!F303,'AEP GEN HUB'!$A$1:$AJ$1,0),0)</f>
        <v>46.483953</v>
      </c>
      <c r="I303" s="7">
        <f t="shared" si="30"/>
        <v>1.1201102908782836</v>
      </c>
      <c r="J303" s="7" t="str">
        <f t="shared" si="31"/>
        <v/>
      </c>
      <c r="K303" s="8">
        <f t="shared" si="35"/>
        <v>1.1201102908782836</v>
      </c>
      <c r="L303" s="8"/>
    </row>
    <row r="304" spans="1:12" x14ac:dyDescent="0.25">
      <c r="A304" s="1">
        <v>40646</v>
      </c>
      <c r="B304">
        <v>2011</v>
      </c>
      <c r="C304">
        <v>4</v>
      </c>
      <c r="D304" s="10" t="str">
        <f t="shared" si="34"/>
        <v>4-2011</v>
      </c>
      <c r="E304">
        <f t="shared" si="32"/>
        <v>13</v>
      </c>
      <c r="F304">
        <v>13</v>
      </c>
      <c r="G304" s="3">
        <f t="shared" si="33"/>
        <v>1</v>
      </c>
      <c r="H304">
        <f>VLOOKUP(A304,'AEP GEN HUB'!$A$1:$AJ$367,MATCH('Ratio Calculations'!F304,'AEP GEN HUB'!$A$1:$AJ$1,0),0)</f>
        <v>44.098837000000003</v>
      </c>
      <c r="I304" s="7">
        <f t="shared" si="30"/>
        <v>1.0626368445786878</v>
      </c>
      <c r="J304" s="7" t="str">
        <f t="shared" si="31"/>
        <v/>
      </c>
      <c r="K304" s="8">
        <f t="shared" si="35"/>
        <v>1.0626368445786878</v>
      </c>
      <c r="L304" s="8"/>
    </row>
    <row r="305" spans="1:12" x14ac:dyDescent="0.25">
      <c r="A305" s="1">
        <v>40646</v>
      </c>
      <c r="B305">
        <v>2011</v>
      </c>
      <c r="C305">
        <v>4</v>
      </c>
      <c r="D305" s="10" t="str">
        <f t="shared" si="34"/>
        <v>4-2011</v>
      </c>
      <c r="E305">
        <f t="shared" si="32"/>
        <v>13</v>
      </c>
      <c r="F305">
        <v>14</v>
      </c>
      <c r="G305" s="3">
        <f t="shared" si="33"/>
        <v>1</v>
      </c>
      <c r="H305">
        <f>VLOOKUP(A305,'AEP GEN HUB'!$A$1:$AJ$367,MATCH('Ratio Calculations'!F305,'AEP GEN HUB'!$A$1:$AJ$1,0),0)</f>
        <v>43.671394999999997</v>
      </c>
      <c r="I305" s="7">
        <f t="shared" si="30"/>
        <v>1.0523368990694579</v>
      </c>
      <c r="J305" s="7" t="str">
        <f t="shared" si="31"/>
        <v/>
      </c>
      <c r="K305" s="8">
        <f t="shared" si="35"/>
        <v>1.0523368990694579</v>
      </c>
      <c r="L305" s="8"/>
    </row>
    <row r="306" spans="1:12" x14ac:dyDescent="0.25">
      <c r="A306" s="1">
        <v>40646</v>
      </c>
      <c r="B306">
        <v>2011</v>
      </c>
      <c r="C306">
        <v>4</v>
      </c>
      <c r="D306" s="10" t="str">
        <f t="shared" si="34"/>
        <v>4-2011</v>
      </c>
      <c r="E306">
        <f t="shared" si="32"/>
        <v>13</v>
      </c>
      <c r="F306">
        <v>15</v>
      </c>
      <c r="G306" s="3">
        <f t="shared" si="33"/>
        <v>1</v>
      </c>
      <c r="H306">
        <f>VLOOKUP(A306,'AEP GEN HUB'!$A$1:$AJ$367,MATCH('Ratio Calculations'!F306,'AEP GEN HUB'!$A$1:$AJ$1,0),0)</f>
        <v>42.477674</v>
      </c>
      <c r="I306" s="7">
        <f t="shared" si="30"/>
        <v>1.0235721514470362</v>
      </c>
      <c r="J306" s="7" t="str">
        <f t="shared" si="31"/>
        <v/>
      </c>
      <c r="K306" s="8">
        <f t="shared" si="35"/>
        <v>1.0235721514470362</v>
      </c>
      <c r="L306" s="8"/>
    </row>
    <row r="307" spans="1:12" x14ac:dyDescent="0.25">
      <c r="A307" s="1">
        <v>40646</v>
      </c>
      <c r="B307">
        <v>2011</v>
      </c>
      <c r="C307">
        <v>4</v>
      </c>
      <c r="D307" s="10" t="str">
        <f t="shared" si="34"/>
        <v>4-2011</v>
      </c>
      <c r="E307">
        <f t="shared" si="32"/>
        <v>13</v>
      </c>
      <c r="F307">
        <v>16</v>
      </c>
      <c r="G307" s="3">
        <f t="shared" si="33"/>
        <v>1</v>
      </c>
      <c r="H307">
        <f>VLOOKUP(A307,'AEP GEN HUB'!$A$1:$AJ$367,MATCH('Ratio Calculations'!F307,'AEP GEN HUB'!$A$1:$AJ$1,0),0)</f>
        <v>40.628605</v>
      </c>
      <c r="I307" s="7">
        <f t="shared" si="30"/>
        <v>0.97901567374291276</v>
      </c>
      <c r="J307" s="7" t="str">
        <f t="shared" si="31"/>
        <v/>
      </c>
      <c r="K307" s="8">
        <f t="shared" si="35"/>
        <v>0.97901567374291276</v>
      </c>
      <c r="L307" s="8"/>
    </row>
    <row r="308" spans="1:12" x14ac:dyDescent="0.25">
      <c r="A308" s="1">
        <v>40646</v>
      </c>
      <c r="B308">
        <v>2011</v>
      </c>
      <c r="C308">
        <v>4</v>
      </c>
      <c r="D308" s="10" t="str">
        <f t="shared" si="34"/>
        <v>4-2011</v>
      </c>
      <c r="E308">
        <f t="shared" si="32"/>
        <v>13</v>
      </c>
      <c r="F308">
        <v>17</v>
      </c>
      <c r="G308" s="3">
        <f t="shared" si="33"/>
        <v>1</v>
      </c>
      <c r="H308">
        <f>VLOOKUP(A308,'AEP GEN HUB'!$A$1:$AJ$367,MATCH('Ratio Calculations'!F308,'AEP GEN HUB'!$A$1:$AJ$1,0),0)</f>
        <v>40.443022999999997</v>
      </c>
      <c r="I308" s="7">
        <f t="shared" si="30"/>
        <v>0.97454375828422157</v>
      </c>
      <c r="J308" s="7" t="str">
        <f t="shared" si="31"/>
        <v/>
      </c>
      <c r="K308" s="8">
        <f t="shared" si="35"/>
        <v>0.97454375828422157</v>
      </c>
      <c r="L308" s="8"/>
    </row>
    <row r="309" spans="1:12" x14ac:dyDescent="0.25">
      <c r="A309" s="1">
        <v>40646</v>
      </c>
      <c r="B309">
        <v>2011</v>
      </c>
      <c r="C309">
        <v>4</v>
      </c>
      <c r="D309" s="10" t="str">
        <f t="shared" si="34"/>
        <v>4-2011</v>
      </c>
      <c r="E309">
        <f t="shared" si="32"/>
        <v>13</v>
      </c>
      <c r="F309">
        <v>18</v>
      </c>
      <c r="G309" s="3">
        <f t="shared" si="33"/>
        <v>1</v>
      </c>
      <c r="H309">
        <f>VLOOKUP(A309,'AEP GEN HUB'!$A$1:$AJ$367,MATCH('Ratio Calculations'!F309,'AEP GEN HUB'!$A$1:$AJ$1,0),0)</f>
        <v>40.355348999999997</v>
      </c>
      <c r="I309" s="7">
        <f t="shared" si="30"/>
        <v>0.97243110341507855</v>
      </c>
      <c r="J309" s="7" t="str">
        <f t="shared" si="31"/>
        <v/>
      </c>
      <c r="K309" s="8">
        <f t="shared" si="35"/>
        <v>0.97243110341507855</v>
      </c>
      <c r="L309" s="8"/>
    </row>
    <row r="310" spans="1:12" x14ac:dyDescent="0.25">
      <c r="A310" s="1">
        <v>40646</v>
      </c>
      <c r="B310">
        <v>2011</v>
      </c>
      <c r="C310">
        <v>4</v>
      </c>
      <c r="D310" s="10" t="str">
        <f t="shared" si="34"/>
        <v>4-2011</v>
      </c>
      <c r="E310">
        <f t="shared" si="32"/>
        <v>13</v>
      </c>
      <c r="F310">
        <v>19</v>
      </c>
      <c r="G310" s="3">
        <f t="shared" si="33"/>
        <v>1</v>
      </c>
      <c r="H310">
        <f>VLOOKUP(A310,'AEP GEN HUB'!$A$1:$AJ$367,MATCH('Ratio Calculations'!F310,'AEP GEN HUB'!$A$1:$AJ$1,0),0)</f>
        <v>38.359535000000001</v>
      </c>
      <c r="I310" s="7">
        <f t="shared" si="30"/>
        <v>0.92433855414159172</v>
      </c>
      <c r="J310" s="7" t="str">
        <f t="shared" si="31"/>
        <v/>
      </c>
      <c r="K310" s="8">
        <f t="shared" si="35"/>
        <v>0.92433855414159172</v>
      </c>
      <c r="L310" s="8"/>
    </row>
    <row r="311" spans="1:12" x14ac:dyDescent="0.25">
      <c r="A311" s="1">
        <v>40646</v>
      </c>
      <c r="B311">
        <v>2011</v>
      </c>
      <c r="C311">
        <v>4</v>
      </c>
      <c r="D311" s="10" t="str">
        <f t="shared" si="34"/>
        <v>4-2011</v>
      </c>
      <c r="E311">
        <f t="shared" si="32"/>
        <v>13</v>
      </c>
      <c r="F311">
        <v>20</v>
      </c>
      <c r="G311" s="3">
        <f t="shared" si="33"/>
        <v>1</v>
      </c>
      <c r="H311">
        <f>VLOOKUP(A311,'AEP GEN HUB'!$A$1:$AJ$367,MATCH('Ratio Calculations'!F311,'AEP GEN HUB'!$A$1:$AJ$1,0),0)</f>
        <v>42.785581000000001</v>
      </c>
      <c r="I311" s="7">
        <f t="shared" si="30"/>
        <v>1.0309916968401196</v>
      </c>
      <c r="J311" s="7" t="str">
        <f t="shared" si="31"/>
        <v/>
      </c>
      <c r="K311" s="8">
        <f t="shared" si="35"/>
        <v>1.0309916968401196</v>
      </c>
      <c r="L311" s="8"/>
    </row>
    <row r="312" spans="1:12" x14ac:dyDescent="0.25">
      <c r="A312" s="1">
        <v>40646</v>
      </c>
      <c r="B312">
        <v>2011</v>
      </c>
      <c r="C312">
        <v>4</v>
      </c>
      <c r="D312" s="10" t="str">
        <f t="shared" si="34"/>
        <v>4-2011</v>
      </c>
      <c r="E312">
        <f t="shared" si="32"/>
        <v>13</v>
      </c>
      <c r="F312">
        <v>21</v>
      </c>
      <c r="G312" s="3">
        <f t="shared" si="33"/>
        <v>1</v>
      </c>
      <c r="H312">
        <f>VLOOKUP(A312,'AEP GEN HUB'!$A$1:$AJ$367,MATCH('Ratio Calculations'!F312,'AEP GEN HUB'!$A$1:$AJ$1,0),0)</f>
        <v>55.934185999999997</v>
      </c>
      <c r="I312" s="7">
        <f t="shared" si="30"/>
        <v>1.3478298059224874</v>
      </c>
      <c r="J312" s="7" t="str">
        <f t="shared" si="31"/>
        <v/>
      </c>
      <c r="K312" s="8">
        <f t="shared" si="35"/>
        <v>1.3478298059224874</v>
      </c>
      <c r="L312" s="8"/>
    </row>
    <row r="313" spans="1:12" x14ac:dyDescent="0.25">
      <c r="A313" s="1">
        <v>40646</v>
      </c>
      <c r="B313">
        <v>2011</v>
      </c>
      <c r="C313">
        <v>4</v>
      </c>
      <c r="D313" s="10" t="str">
        <f t="shared" si="34"/>
        <v>4-2011</v>
      </c>
      <c r="E313">
        <f t="shared" si="32"/>
        <v>13</v>
      </c>
      <c r="F313">
        <v>22</v>
      </c>
      <c r="G313" s="3">
        <f t="shared" si="33"/>
        <v>1</v>
      </c>
      <c r="H313">
        <f>VLOOKUP(A313,'AEP GEN HUB'!$A$1:$AJ$367,MATCH('Ratio Calculations'!F313,'AEP GEN HUB'!$A$1:$AJ$1,0),0)</f>
        <v>45.820233000000002</v>
      </c>
      <c r="I313" s="7">
        <f t="shared" si="30"/>
        <v>1.1041168231484257</v>
      </c>
      <c r="J313" s="7" t="str">
        <f t="shared" si="31"/>
        <v/>
      </c>
      <c r="K313" s="8">
        <f t="shared" si="35"/>
        <v>1.1041168231484257</v>
      </c>
      <c r="L313" s="8"/>
    </row>
    <row r="314" spans="1:12" x14ac:dyDescent="0.25">
      <c r="A314" s="1">
        <v>40646</v>
      </c>
      <c r="B314">
        <v>2011</v>
      </c>
      <c r="C314">
        <v>4</v>
      </c>
      <c r="D314" s="10" t="str">
        <f t="shared" si="34"/>
        <v>4-2011</v>
      </c>
      <c r="E314">
        <f t="shared" si="32"/>
        <v>13</v>
      </c>
      <c r="F314">
        <v>23</v>
      </c>
      <c r="G314" s="3">
        <f t="shared" si="33"/>
        <v>1</v>
      </c>
      <c r="H314">
        <f>VLOOKUP(A314,'AEP GEN HUB'!$A$1:$AJ$367,MATCH('Ratio Calculations'!F314,'AEP GEN HUB'!$A$1:$AJ$1,0),0)</f>
        <v>36.152557999999999</v>
      </c>
      <c r="I314" s="7">
        <f t="shared" si="30"/>
        <v>0.87115767149523671</v>
      </c>
      <c r="J314" s="7" t="str">
        <f t="shared" si="31"/>
        <v/>
      </c>
      <c r="K314" s="8">
        <f t="shared" si="35"/>
        <v>0.87115767149523671</v>
      </c>
      <c r="L314" s="8"/>
    </row>
    <row r="315" spans="1:12" x14ac:dyDescent="0.25">
      <c r="A315" s="1">
        <v>40646</v>
      </c>
      <c r="B315">
        <v>2011</v>
      </c>
      <c r="C315">
        <v>4</v>
      </c>
      <c r="D315" s="10" t="str">
        <f t="shared" si="34"/>
        <v>4-2011</v>
      </c>
      <c r="E315">
        <f t="shared" si="32"/>
        <v>13</v>
      </c>
      <c r="F315">
        <v>24</v>
      </c>
      <c r="G315" s="3">
        <f t="shared" si="33"/>
        <v>0</v>
      </c>
      <c r="H315">
        <f>VLOOKUP(A315,'AEP GEN HUB'!$A$1:$AJ$367,MATCH('Ratio Calculations'!F315,'AEP GEN HUB'!$A$1:$AJ$1,0),0)</f>
        <v>31.487673999999998</v>
      </c>
      <c r="I315" s="7" t="str">
        <f t="shared" si="30"/>
        <v/>
      </c>
      <c r="J315" s="7">
        <f t="shared" si="31"/>
        <v>0.9925433565637819</v>
      </c>
      <c r="K315" s="8">
        <f t="shared" si="35"/>
        <v>0.9925433565637819</v>
      </c>
      <c r="L315" s="8"/>
    </row>
    <row r="316" spans="1:12" x14ac:dyDescent="0.25">
      <c r="A316" s="1">
        <v>40647</v>
      </c>
      <c r="B316">
        <v>2011</v>
      </c>
      <c r="C316">
        <v>4</v>
      </c>
      <c r="D316" s="10" t="str">
        <f t="shared" si="34"/>
        <v>4-2011</v>
      </c>
      <c r="E316">
        <f t="shared" si="32"/>
        <v>14</v>
      </c>
      <c r="F316">
        <v>1</v>
      </c>
      <c r="G316" s="3">
        <f t="shared" si="33"/>
        <v>0</v>
      </c>
      <c r="H316">
        <f>VLOOKUP(A316,'AEP GEN HUB'!$A$1:$AJ$367,MATCH('Ratio Calculations'!F316,'AEP GEN HUB'!$A$1:$AJ$1,0),0)</f>
        <v>28.787209000000001</v>
      </c>
      <c r="I316" s="7" t="str">
        <f t="shared" si="30"/>
        <v/>
      </c>
      <c r="J316" s="7">
        <f t="shared" si="31"/>
        <v>0.90742025107866375</v>
      </c>
      <c r="K316" s="8">
        <f t="shared" si="35"/>
        <v>0.90742025107866375</v>
      </c>
      <c r="L316" s="8"/>
    </row>
    <row r="317" spans="1:12" x14ac:dyDescent="0.25">
      <c r="A317" s="1">
        <v>40647</v>
      </c>
      <c r="B317">
        <v>2011</v>
      </c>
      <c r="C317">
        <v>4</v>
      </c>
      <c r="D317" s="10" t="str">
        <f t="shared" si="34"/>
        <v>4-2011</v>
      </c>
      <c r="E317">
        <f t="shared" si="32"/>
        <v>14</v>
      </c>
      <c r="F317">
        <v>2</v>
      </c>
      <c r="G317" s="3">
        <f t="shared" si="33"/>
        <v>0</v>
      </c>
      <c r="H317">
        <f>VLOOKUP(A317,'AEP GEN HUB'!$A$1:$AJ$367,MATCH('Ratio Calculations'!F317,'AEP GEN HUB'!$A$1:$AJ$1,0),0)</f>
        <v>27.799534999999999</v>
      </c>
      <c r="I317" s="7" t="str">
        <f t="shared" si="30"/>
        <v/>
      </c>
      <c r="J317" s="7">
        <f t="shared" si="31"/>
        <v>0.87628713952679815</v>
      </c>
      <c r="K317" s="8">
        <f t="shared" si="35"/>
        <v>0.87628713952679815</v>
      </c>
      <c r="L317" s="8"/>
    </row>
    <row r="318" spans="1:12" x14ac:dyDescent="0.25">
      <c r="A318" s="1">
        <v>40647</v>
      </c>
      <c r="B318">
        <v>2011</v>
      </c>
      <c r="C318">
        <v>4</v>
      </c>
      <c r="D318" s="10" t="str">
        <f t="shared" si="34"/>
        <v>4-2011</v>
      </c>
      <c r="E318">
        <f t="shared" si="32"/>
        <v>14</v>
      </c>
      <c r="F318">
        <v>3</v>
      </c>
      <c r="G318" s="3">
        <f t="shared" si="33"/>
        <v>0</v>
      </c>
      <c r="H318">
        <f>VLOOKUP(A318,'AEP GEN HUB'!$A$1:$AJ$367,MATCH('Ratio Calculations'!F318,'AEP GEN HUB'!$A$1:$AJ$1,0),0)</f>
        <v>27.317907000000002</v>
      </c>
      <c r="I318" s="7" t="str">
        <f t="shared" si="30"/>
        <v/>
      </c>
      <c r="J318" s="7">
        <f t="shared" si="31"/>
        <v>0.86110543154369656</v>
      </c>
      <c r="K318" s="8">
        <f t="shared" si="35"/>
        <v>0.86110543154369656</v>
      </c>
      <c r="L318" s="8"/>
    </row>
    <row r="319" spans="1:12" x14ac:dyDescent="0.25">
      <c r="A319" s="1">
        <v>40647</v>
      </c>
      <c r="B319">
        <v>2011</v>
      </c>
      <c r="C319">
        <v>4</v>
      </c>
      <c r="D319" s="10" t="str">
        <f t="shared" si="34"/>
        <v>4-2011</v>
      </c>
      <c r="E319">
        <f t="shared" si="32"/>
        <v>14</v>
      </c>
      <c r="F319">
        <v>4</v>
      </c>
      <c r="G319" s="3">
        <f t="shared" si="33"/>
        <v>0</v>
      </c>
      <c r="H319">
        <f>VLOOKUP(A319,'AEP GEN HUB'!$A$1:$AJ$367,MATCH('Ratio Calculations'!F319,'AEP GEN HUB'!$A$1:$AJ$1,0),0)</f>
        <v>27.27</v>
      </c>
      <c r="I319" s="7" t="str">
        <f t="shared" si="30"/>
        <v/>
      </c>
      <c r="J319" s="7">
        <f t="shared" si="31"/>
        <v>0.85959532398278549</v>
      </c>
      <c r="K319" s="8">
        <f t="shared" si="35"/>
        <v>0.85959532398278549</v>
      </c>
      <c r="L319" s="8"/>
    </row>
    <row r="320" spans="1:12" x14ac:dyDescent="0.25">
      <c r="A320" s="1">
        <v>40647</v>
      </c>
      <c r="B320">
        <v>2011</v>
      </c>
      <c r="C320">
        <v>4</v>
      </c>
      <c r="D320" s="10" t="str">
        <f t="shared" si="34"/>
        <v>4-2011</v>
      </c>
      <c r="E320">
        <f t="shared" si="32"/>
        <v>14</v>
      </c>
      <c r="F320">
        <v>5</v>
      </c>
      <c r="G320" s="3">
        <f t="shared" si="33"/>
        <v>0</v>
      </c>
      <c r="H320">
        <f>VLOOKUP(A320,'AEP GEN HUB'!$A$1:$AJ$367,MATCH('Ratio Calculations'!F320,'AEP GEN HUB'!$A$1:$AJ$1,0),0)</f>
        <v>28.50093</v>
      </c>
      <c r="I320" s="7" t="str">
        <f t="shared" si="30"/>
        <v/>
      </c>
      <c r="J320" s="7">
        <f t="shared" si="31"/>
        <v>0.89839626538909767</v>
      </c>
      <c r="K320" s="8">
        <f t="shared" si="35"/>
        <v>0.89839626538909767</v>
      </c>
      <c r="L320" s="8"/>
    </row>
    <row r="321" spans="1:12" x14ac:dyDescent="0.25">
      <c r="A321" s="1">
        <v>40647</v>
      </c>
      <c r="B321">
        <v>2011</v>
      </c>
      <c r="C321">
        <v>4</v>
      </c>
      <c r="D321" s="10" t="str">
        <f t="shared" si="34"/>
        <v>4-2011</v>
      </c>
      <c r="E321">
        <f t="shared" si="32"/>
        <v>14</v>
      </c>
      <c r="F321">
        <v>6</v>
      </c>
      <c r="G321" s="3">
        <f t="shared" si="33"/>
        <v>0</v>
      </c>
      <c r="H321">
        <f>VLOOKUP(A321,'AEP GEN HUB'!$A$1:$AJ$367,MATCH('Ratio Calculations'!F321,'AEP GEN HUB'!$A$1:$AJ$1,0),0)</f>
        <v>32.229767000000002</v>
      </c>
      <c r="I321" s="7" t="str">
        <f t="shared" si="30"/>
        <v/>
      </c>
      <c r="J321" s="7">
        <f t="shared" si="31"/>
        <v>1.0159353504310484</v>
      </c>
      <c r="K321" s="8">
        <f t="shared" si="35"/>
        <v>1.0159353504310484</v>
      </c>
      <c r="L321" s="8"/>
    </row>
    <row r="322" spans="1:12" x14ac:dyDescent="0.25">
      <c r="A322" s="1">
        <v>40647</v>
      </c>
      <c r="B322">
        <v>2011</v>
      </c>
      <c r="C322">
        <v>4</v>
      </c>
      <c r="D322" s="10" t="str">
        <f t="shared" si="34"/>
        <v>4-2011</v>
      </c>
      <c r="E322">
        <f t="shared" si="32"/>
        <v>14</v>
      </c>
      <c r="F322">
        <v>7</v>
      </c>
      <c r="G322" s="3">
        <f t="shared" si="33"/>
        <v>0</v>
      </c>
      <c r="H322">
        <f>VLOOKUP(A322,'AEP GEN HUB'!$A$1:$AJ$367,MATCH('Ratio Calculations'!F322,'AEP GEN HUB'!$A$1:$AJ$1,0),0)</f>
        <v>42.878371999999999</v>
      </c>
      <c r="I322" s="7" t="str">
        <f t="shared" si="30"/>
        <v/>
      </c>
      <c r="J322" s="7">
        <f t="shared" si="31"/>
        <v>1.3515969223026916</v>
      </c>
      <c r="K322" s="8">
        <f t="shared" si="35"/>
        <v>1.3515969223026916</v>
      </c>
      <c r="L322" s="8"/>
    </row>
    <row r="323" spans="1:12" x14ac:dyDescent="0.25">
      <c r="A323" s="1">
        <v>40647</v>
      </c>
      <c r="B323">
        <v>2011</v>
      </c>
      <c r="C323">
        <v>4</v>
      </c>
      <c r="D323" s="10" t="str">
        <f t="shared" si="34"/>
        <v>4-2011</v>
      </c>
      <c r="E323">
        <f t="shared" si="32"/>
        <v>14</v>
      </c>
      <c r="F323">
        <v>8</v>
      </c>
      <c r="G323" s="3">
        <f t="shared" si="33"/>
        <v>1</v>
      </c>
      <c r="H323">
        <f>VLOOKUP(A323,'AEP GEN HUB'!$A$1:$AJ$367,MATCH('Ratio Calculations'!F323,'AEP GEN HUB'!$A$1:$AJ$1,0),0)</f>
        <v>46.093023000000002</v>
      </c>
      <c r="I323" s="7">
        <f t="shared" si="30"/>
        <v>1.1106901644098433</v>
      </c>
      <c r="J323" s="7" t="str">
        <f t="shared" si="31"/>
        <v/>
      </c>
      <c r="K323" s="8">
        <f t="shared" si="35"/>
        <v>1.1106901644098433</v>
      </c>
      <c r="L323" s="8"/>
    </row>
    <row r="324" spans="1:12" x14ac:dyDescent="0.25">
      <c r="A324" s="1">
        <v>40647</v>
      </c>
      <c r="B324">
        <v>2011</v>
      </c>
      <c r="C324">
        <v>4</v>
      </c>
      <c r="D324" s="10" t="str">
        <f t="shared" si="34"/>
        <v>4-2011</v>
      </c>
      <c r="E324">
        <f t="shared" si="32"/>
        <v>14</v>
      </c>
      <c r="F324">
        <v>9</v>
      </c>
      <c r="G324" s="3">
        <f t="shared" si="33"/>
        <v>1</v>
      </c>
      <c r="H324">
        <f>VLOOKUP(A324,'AEP GEN HUB'!$A$1:$AJ$367,MATCH('Ratio Calculations'!F324,'AEP GEN HUB'!$A$1:$AJ$1,0),0)</f>
        <v>41.926743999999999</v>
      </c>
      <c r="I324" s="7">
        <f t="shared" ref="I324:I387" si="36">IF(G324=1, H324/VLOOKUP(D324,$M$3:$O$15,2,FALSE), "")</f>
        <v>1.0102965515307902</v>
      </c>
      <c r="J324" s="7" t="str">
        <f t="shared" ref="J324:J387" si="37">IF(G324=0, H324/VLOOKUP(D324,$M$3:$O$15,3,FALSE), "")</f>
        <v/>
      </c>
      <c r="K324" s="8">
        <f t="shared" si="35"/>
        <v>1.0102965515307902</v>
      </c>
      <c r="L324" s="8"/>
    </row>
    <row r="325" spans="1:12" x14ac:dyDescent="0.25">
      <c r="A325" s="1">
        <v>40647</v>
      </c>
      <c r="B325">
        <v>2011</v>
      </c>
      <c r="C325">
        <v>4</v>
      </c>
      <c r="D325" s="10" t="str">
        <f t="shared" si="34"/>
        <v>4-2011</v>
      </c>
      <c r="E325">
        <f t="shared" si="32"/>
        <v>14</v>
      </c>
      <c r="F325">
        <v>10</v>
      </c>
      <c r="G325" s="3">
        <f t="shared" si="33"/>
        <v>1</v>
      </c>
      <c r="H325">
        <f>VLOOKUP(A325,'AEP GEN HUB'!$A$1:$AJ$367,MATCH('Ratio Calculations'!F325,'AEP GEN HUB'!$A$1:$AJ$1,0),0)</f>
        <v>42.22186</v>
      </c>
      <c r="I325" s="7">
        <f t="shared" si="36"/>
        <v>1.0174078759184308</v>
      </c>
      <c r="J325" s="7" t="str">
        <f t="shared" si="37"/>
        <v/>
      </c>
      <c r="K325" s="8">
        <f t="shared" si="35"/>
        <v>1.0174078759184308</v>
      </c>
      <c r="L325" s="8"/>
    </row>
    <row r="326" spans="1:12" x14ac:dyDescent="0.25">
      <c r="A326" s="1">
        <v>40647</v>
      </c>
      <c r="B326">
        <v>2011</v>
      </c>
      <c r="C326">
        <v>4</v>
      </c>
      <c r="D326" s="10" t="str">
        <f t="shared" si="34"/>
        <v>4-2011</v>
      </c>
      <c r="E326">
        <f t="shared" si="32"/>
        <v>14</v>
      </c>
      <c r="F326">
        <v>11</v>
      </c>
      <c r="G326" s="3">
        <f t="shared" si="33"/>
        <v>1</v>
      </c>
      <c r="H326">
        <f>VLOOKUP(A326,'AEP GEN HUB'!$A$1:$AJ$367,MATCH('Ratio Calculations'!F326,'AEP GEN HUB'!$A$1:$AJ$1,0),0)</f>
        <v>41.929535000000001</v>
      </c>
      <c r="I326" s="7">
        <f t="shared" si="36"/>
        <v>1.0103638054457456</v>
      </c>
      <c r="J326" s="7" t="str">
        <f t="shared" si="37"/>
        <v/>
      </c>
      <c r="K326" s="8">
        <f t="shared" si="35"/>
        <v>1.0103638054457456</v>
      </c>
      <c r="L326" s="8"/>
    </row>
    <row r="327" spans="1:12" x14ac:dyDescent="0.25">
      <c r="A327" s="1">
        <v>40647</v>
      </c>
      <c r="B327">
        <v>2011</v>
      </c>
      <c r="C327">
        <v>4</v>
      </c>
      <c r="D327" s="10" t="str">
        <f t="shared" si="34"/>
        <v>4-2011</v>
      </c>
      <c r="E327">
        <f t="shared" si="32"/>
        <v>14</v>
      </c>
      <c r="F327">
        <v>12</v>
      </c>
      <c r="G327" s="3">
        <f t="shared" si="33"/>
        <v>1</v>
      </c>
      <c r="H327">
        <f>VLOOKUP(A327,'AEP GEN HUB'!$A$1:$AJ$367,MATCH('Ratio Calculations'!F327,'AEP GEN HUB'!$A$1:$AJ$1,0),0)</f>
        <v>42.428837000000001</v>
      </c>
      <c r="I327" s="7">
        <f t="shared" si="36"/>
        <v>1.0223953404672208</v>
      </c>
      <c r="J327" s="7" t="str">
        <f t="shared" si="37"/>
        <v/>
      </c>
      <c r="K327" s="8">
        <f t="shared" si="35"/>
        <v>1.0223953404672208</v>
      </c>
      <c r="L327" s="8"/>
    </row>
    <row r="328" spans="1:12" x14ac:dyDescent="0.25">
      <c r="A328" s="1">
        <v>40647</v>
      </c>
      <c r="B328">
        <v>2011</v>
      </c>
      <c r="C328">
        <v>4</v>
      </c>
      <c r="D328" s="10" t="str">
        <f t="shared" si="34"/>
        <v>4-2011</v>
      </c>
      <c r="E328">
        <f t="shared" si="32"/>
        <v>14</v>
      </c>
      <c r="F328">
        <v>13</v>
      </c>
      <c r="G328" s="3">
        <f t="shared" si="33"/>
        <v>1</v>
      </c>
      <c r="H328">
        <f>VLOOKUP(A328,'AEP GEN HUB'!$A$1:$AJ$367,MATCH('Ratio Calculations'!F328,'AEP GEN HUB'!$A$1:$AJ$1,0),0)</f>
        <v>41.824883999999997</v>
      </c>
      <c r="I328" s="7">
        <f t="shared" si="36"/>
        <v>1.0078420607470813</v>
      </c>
      <c r="J328" s="7" t="str">
        <f t="shared" si="37"/>
        <v/>
      </c>
      <c r="K328" s="8">
        <f t="shared" si="35"/>
        <v>1.0078420607470813</v>
      </c>
      <c r="L328" s="8"/>
    </row>
    <row r="329" spans="1:12" x14ac:dyDescent="0.25">
      <c r="A329" s="1">
        <v>40647</v>
      </c>
      <c r="B329">
        <v>2011</v>
      </c>
      <c r="C329">
        <v>4</v>
      </c>
      <c r="D329" s="10" t="str">
        <f t="shared" si="34"/>
        <v>4-2011</v>
      </c>
      <c r="E329">
        <f t="shared" si="32"/>
        <v>14</v>
      </c>
      <c r="F329">
        <v>14</v>
      </c>
      <c r="G329" s="3">
        <f t="shared" si="33"/>
        <v>1</v>
      </c>
      <c r="H329">
        <f>VLOOKUP(A329,'AEP GEN HUB'!$A$1:$AJ$367,MATCH('Ratio Calculations'!F329,'AEP GEN HUB'!$A$1:$AJ$1,0),0)</f>
        <v>41.461627999999997</v>
      </c>
      <c r="I329" s="7">
        <f t="shared" si="36"/>
        <v>0.99908878660485678</v>
      </c>
      <c r="J329" s="7" t="str">
        <f t="shared" si="37"/>
        <v/>
      </c>
      <c r="K329" s="8">
        <f t="shared" si="35"/>
        <v>0.99908878660485678</v>
      </c>
      <c r="L329" s="8"/>
    </row>
    <row r="330" spans="1:12" x14ac:dyDescent="0.25">
      <c r="A330" s="1">
        <v>40647</v>
      </c>
      <c r="B330">
        <v>2011</v>
      </c>
      <c r="C330">
        <v>4</v>
      </c>
      <c r="D330" s="10" t="str">
        <f t="shared" si="34"/>
        <v>4-2011</v>
      </c>
      <c r="E330">
        <f t="shared" si="32"/>
        <v>14</v>
      </c>
      <c r="F330">
        <v>15</v>
      </c>
      <c r="G330" s="3">
        <f t="shared" si="33"/>
        <v>1</v>
      </c>
      <c r="H330">
        <f>VLOOKUP(A330,'AEP GEN HUB'!$A$1:$AJ$367,MATCH('Ratio Calculations'!F330,'AEP GEN HUB'!$A$1:$AJ$1,0),0)</f>
        <v>40.670233000000003</v>
      </c>
      <c r="I330" s="7">
        <f t="shared" si="36"/>
        <v>0.98001877154719563</v>
      </c>
      <c r="J330" s="7" t="str">
        <f t="shared" si="37"/>
        <v/>
      </c>
      <c r="K330" s="8">
        <f t="shared" si="35"/>
        <v>0.98001877154719563</v>
      </c>
      <c r="L330" s="8"/>
    </row>
    <row r="331" spans="1:12" x14ac:dyDescent="0.25">
      <c r="A331" s="1">
        <v>40647</v>
      </c>
      <c r="B331">
        <v>2011</v>
      </c>
      <c r="C331">
        <v>4</v>
      </c>
      <c r="D331" s="10" t="str">
        <f t="shared" si="34"/>
        <v>4-2011</v>
      </c>
      <c r="E331">
        <f t="shared" si="32"/>
        <v>14</v>
      </c>
      <c r="F331">
        <v>16</v>
      </c>
      <c r="G331" s="3">
        <f t="shared" si="33"/>
        <v>1</v>
      </c>
      <c r="H331">
        <f>VLOOKUP(A331,'AEP GEN HUB'!$A$1:$AJ$367,MATCH('Ratio Calculations'!F331,'AEP GEN HUB'!$A$1:$AJ$1,0),0)</f>
        <v>38.368605000000002</v>
      </c>
      <c r="I331" s="7">
        <f t="shared" si="36"/>
        <v>0.92455711129266427</v>
      </c>
      <c r="J331" s="7" t="str">
        <f t="shared" si="37"/>
        <v/>
      </c>
      <c r="K331" s="8">
        <f t="shared" si="35"/>
        <v>0.92455711129266427</v>
      </c>
      <c r="L331" s="8"/>
    </row>
    <row r="332" spans="1:12" x14ac:dyDescent="0.25">
      <c r="A332" s="1">
        <v>40647</v>
      </c>
      <c r="B332">
        <v>2011</v>
      </c>
      <c r="C332">
        <v>4</v>
      </c>
      <c r="D332" s="10" t="str">
        <f t="shared" si="34"/>
        <v>4-2011</v>
      </c>
      <c r="E332">
        <f t="shared" si="32"/>
        <v>14</v>
      </c>
      <c r="F332">
        <v>17</v>
      </c>
      <c r="G332" s="3">
        <f t="shared" si="33"/>
        <v>1</v>
      </c>
      <c r="H332">
        <f>VLOOKUP(A332,'AEP GEN HUB'!$A$1:$AJ$367,MATCH('Ratio Calculations'!F332,'AEP GEN HUB'!$A$1:$AJ$1,0),0)</f>
        <v>36.851860000000002</v>
      </c>
      <c r="I332" s="7">
        <f t="shared" si="36"/>
        <v>0.88800854832646847</v>
      </c>
      <c r="J332" s="7" t="str">
        <f t="shared" si="37"/>
        <v/>
      </c>
      <c r="K332" s="8">
        <f t="shared" si="35"/>
        <v>0.88800854832646847</v>
      </c>
      <c r="L332" s="8"/>
    </row>
    <row r="333" spans="1:12" x14ac:dyDescent="0.25">
      <c r="A333" s="1">
        <v>40647</v>
      </c>
      <c r="B333">
        <v>2011</v>
      </c>
      <c r="C333">
        <v>4</v>
      </c>
      <c r="D333" s="10" t="str">
        <f t="shared" si="34"/>
        <v>4-2011</v>
      </c>
      <c r="E333">
        <f t="shared" si="32"/>
        <v>14</v>
      </c>
      <c r="F333">
        <v>18</v>
      </c>
      <c r="G333" s="3">
        <f t="shared" si="33"/>
        <v>1</v>
      </c>
      <c r="H333">
        <f>VLOOKUP(A333,'AEP GEN HUB'!$A$1:$AJ$367,MATCH('Ratio Calculations'!F333,'AEP GEN HUB'!$A$1:$AJ$1,0),0)</f>
        <v>34.785814000000002</v>
      </c>
      <c r="I333" s="7">
        <f t="shared" si="36"/>
        <v>0.83822363898306751</v>
      </c>
      <c r="J333" s="7" t="str">
        <f t="shared" si="37"/>
        <v/>
      </c>
      <c r="K333" s="8">
        <f t="shared" si="35"/>
        <v>0.83822363898306751</v>
      </c>
      <c r="L333" s="8"/>
    </row>
    <row r="334" spans="1:12" x14ac:dyDescent="0.25">
      <c r="A334" s="1">
        <v>40647</v>
      </c>
      <c r="B334">
        <v>2011</v>
      </c>
      <c r="C334">
        <v>4</v>
      </c>
      <c r="D334" s="10" t="str">
        <f t="shared" si="34"/>
        <v>4-2011</v>
      </c>
      <c r="E334">
        <f t="shared" si="32"/>
        <v>14</v>
      </c>
      <c r="F334">
        <v>19</v>
      </c>
      <c r="G334" s="3">
        <f t="shared" si="33"/>
        <v>1</v>
      </c>
      <c r="H334">
        <f>VLOOKUP(A334,'AEP GEN HUB'!$A$1:$AJ$367,MATCH('Ratio Calculations'!F334,'AEP GEN HUB'!$A$1:$AJ$1,0),0)</f>
        <v>32.256047000000002</v>
      </c>
      <c r="I334" s="7">
        <f t="shared" si="36"/>
        <v>0.777264579622856</v>
      </c>
      <c r="J334" s="7" t="str">
        <f t="shared" si="37"/>
        <v/>
      </c>
      <c r="K334" s="8">
        <f t="shared" si="35"/>
        <v>0.777264579622856</v>
      </c>
      <c r="L334" s="8"/>
    </row>
    <row r="335" spans="1:12" x14ac:dyDescent="0.25">
      <c r="A335" s="1">
        <v>40647</v>
      </c>
      <c r="B335">
        <v>2011</v>
      </c>
      <c r="C335">
        <v>4</v>
      </c>
      <c r="D335" s="10" t="str">
        <f t="shared" si="34"/>
        <v>4-2011</v>
      </c>
      <c r="E335">
        <f t="shared" si="32"/>
        <v>14</v>
      </c>
      <c r="F335">
        <v>20</v>
      </c>
      <c r="G335" s="3">
        <f t="shared" si="33"/>
        <v>1</v>
      </c>
      <c r="H335">
        <f>VLOOKUP(A335,'AEP GEN HUB'!$A$1:$AJ$367,MATCH('Ratio Calculations'!F335,'AEP GEN HUB'!$A$1:$AJ$1,0),0)</f>
        <v>37.032325999999998</v>
      </c>
      <c r="I335" s="7">
        <f t="shared" si="36"/>
        <v>0.89235718502166606</v>
      </c>
      <c r="J335" s="7" t="str">
        <f t="shared" si="37"/>
        <v/>
      </c>
      <c r="K335" s="8">
        <f t="shared" si="35"/>
        <v>0.89235718502166606</v>
      </c>
      <c r="L335" s="8"/>
    </row>
    <row r="336" spans="1:12" x14ac:dyDescent="0.25">
      <c r="A336" s="1">
        <v>40647</v>
      </c>
      <c r="B336">
        <v>2011</v>
      </c>
      <c r="C336">
        <v>4</v>
      </c>
      <c r="D336" s="10" t="str">
        <f t="shared" si="34"/>
        <v>4-2011</v>
      </c>
      <c r="E336">
        <f t="shared" si="32"/>
        <v>14</v>
      </c>
      <c r="F336">
        <v>21</v>
      </c>
      <c r="G336" s="3">
        <f t="shared" si="33"/>
        <v>1</v>
      </c>
      <c r="H336">
        <f>VLOOKUP(A336,'AEP GEN HUB'!$A$1:$AJ$367,MATCH('Ratio Calculations'!F336,'AEP GEN HUB'!$A$1:$AJ$1,0),0)</f>
        <v>48.850233000000003</v>
      </c>
      <c r="I336" s="7">
        <f t="shared" si="36"/>
        <v>1.177129851566237</v>
      </c>
      <c r="J336" s="7" t="str">
        <f t="shared" si="37"/>
        <v/>
      </c>
      <c r="K336" s="8">
        <f t="shared" si="35"/>
        <v>1.177129851566237</v>
      </c>
      <c r="L336" s="8"/>
    </row>
    <row r="337" spans="1:12" x14ac:dyDescent="0.25">
      <c r="A337" s="1">
        <v>40647</v>
      </c>
      <c r="B337">
        <v>2011</v>
      </c>
      <c r="C337">
        <v>4</v>
      </c>
      <c r="D337" s="10" t="str">
        <f t="shared" si="34"/>
        <v>4-2011</v>
      </c>
      <c r="E337">
        <f t="shared" si="32"/>
        <v>14</v>
      </c>
      <c r="F337">
        <v>22</v>
      </c>
      <c r="G337" s="3">
        <f t="shared" si="33"/>
        <v>1</v>
      </c>
      <c r="H337">
        <f>VLOOKUP(A337,'AEP GEN HUB'!$A$1:$AJ$367,MATCH('Ratio Calculations'!F337,'AEP GEN HUB'!$A$1:$AJ$1,0),0)</f>
        <v>37.655349000000001</v>
      </c>
      <c r="I337" s="7">
        <f t="shared" si="36"/>
        <v>0.90736998898336574</v>
      </c>
      <c r="J337" s="7" t="str">
        <f t="shared" si="37"/>
        <v/>
      </c>
      <c r="K337" s="8">
        <f t="shared" si="35"/>
        <v>0.90736998898336574</v>
      </c>
      <c r="L337" s="8"/>
    </row>
    <row r="338" spans="1:12" x14ac:dyDescent="0.25">
      <c r="A338" s="1">
        <v>40647</v>
      </c>
      <c r="B338">
        <v>2011</v>
      </c>
      <c r="C338">
        <v>4</v>
      </c>
      <c r="D338" s="10" t="str">
        <f t="shared" si="34"/>
        <v>4-2011</v>
      </c>
      <c r="E338">
        <f t="shared" si="32"/>
        <v>14</v>
      </c>
      <c r="F338">
        <v>23</v>
      </c>
      <c r="G338" s="3">
        <f t="shared" si="33"/>
        <v>1</v>
      </c>
      <c r="H338">
        <f>VLOOKUP(A338,'AEP GEN HUB'!$A$1:$AJ$367,MATCH('Ratio Calculations'!F338,'AEP GEN HUB'!$A$1:$AJ$1,0),0)</f>
        <v>32.686278999999999</v>
      </c>
      <c r="I338" s="7">
        <f t="shared" si="36"/>
        <v>0.78763175495033166</v>
      </c>
      <c r="J338" s="7" t="str">
        <f t="shared" si="37"/>
        <v/>
      </c>
      <c r="K338" s="8">
        <f t="shared" si="35"/>
        <v>0.78763175495033166</v>
      </c>
      <c r="L338" s="8"/>
    </row>
    <row r="339" spans="1:12" x14ac:dyDescent="0.25">
      <c r="A339" s="1">
        <v>40647</v>
      </c>
      <c r="B339">
        <v>2011</v>
      </c>
      <c r="C339">
        <v>4</v>
      </c>
      <c r="D339" s="10" t="str">
        <f t="shared" si="34"/>
        <v>4-2011</v>
      </c>
      <c r="E339">
        <f t="shared" si="32"/>
        <v>14</v>
      </c>
      <c r="F339">
        <v>24</v>
      </c>
      <c r="G339" s="3">
        <f t="shared" si="33"/>
        <v>0</v>
      </c>
      <c r="H339">
        <f>VLOOKUP(A339,'AEP GEN HUB'!$A$1:$AJ$367,MATCH('Ratio Calculations'!F339,'AEP GEN HUB'!$A$1:$AJ$1,0),0)</f>
        <v>29.275580999999999</v>
      </c>
      <c r="I339" s="7" t="str">
        <f t="shared" si="36"/>
        <v/>
      </c>
      <c r="J339" s="7">
        <f t="shared" si="37"/>
        <v>0.92281454105167882</v>
      </c>
      <c r="K339" s="8">
        <f t="shared" si="35"/>
        <v>0.92281454105167882</v>
      </c>
      <c r="L339" s="8"/>
    </row>
    <row r="340" spans="1:12" x14ac:dyDescent="0.25">
      <c r="A340" s="1">
        <v>40648</v>
      </c>
      <c r="B340">
        <v>2011</v>
      </c>
      <c r="C340">
        <v>4</v>
      </c>
      <c r="D340" s="10" t="str">
        <f t="shared" si="34"/>
        <v>4-2011</v>
      </c>
      <c r="E340">
        <f t="shared" ref="E340:E403" si="38">DAY(A340)</f>
        <v>15</v>
      </c>
      <c r="F340">
        <v>1</v>
      </c>
      <c r="G340" s="3">
        <f t="shared" ref="G340:G403" si="39">IF(A340=",","",IF(OR(WEEKDAY(A340)=1, WEEKDAY(A340)=7, F340&lt;=7, F340&gt;=24, NOT(ISNA(VLOOKUP(A340,$P$4:$P$27,1,0)))),0,1))</f>
        <v>0</v>
      </c>
      <c r="H340">
        <f>VLOOKUP(A340,'AEP GEN HUB'!$A$1:$AJ$367,MATCH('Ratio Calculations'!F340,'AEP GEN HUB'!$A$1:$AJ$1,0),0)</f>
        <v>28.661860000000001</v>
      </c>
      <c r="I340" s="7" t="str">
        <f t="shared" si="36"/>
        <v/>
      </c>
      <c r="J340" s="7">
        <f t="shared" si="37"/>
        <v>0.90346904410154905</v>
      </c>
      <c r="K340" s="8">
        <f t="shared" si="35"/>
        <v>0.90346904410154905</v>
      </c>
      <c r="L340" s="8"/>
    </row>
    <row r="341" spans="1:12" x14ac:dyDescent="0.25">
      <c r="A341" s="1">
        <v>40648</v>
      </c>
      <c r="B341">
        <v>2011</v>
      </c>
      <c r="C341">
        <v>4</v>
      </c>
      <c r="D341" s="10" t="str">
        <f t="shared" ref="D341:D404" si="40">C341&amp;"-"&amp;B341</f>
        <v>4-2011</v>
      </c>
      <c r="E341">
        <f t="shared" si="38"/>
        <v>15</v>
      </c>
      <c r="F341">
        <v>2</v>
      </c>
      <c r="G341" s="3">
        <f t="shared" si="39"/>
        <v>0</v>
      </c>
      <c r="H341">
        <f>VLOOKUP(A341,'AEP GEN HUB'!$A$1:$AJ$367,MATCH('Ratio Calculations'!F341,'AEP GEN HUB'!$A$1:$AJ$1,0),0)</f>
        <v>27.425115999999999</v>
      </c>
      <c r="I341" s="7" t="str">
        <f t="shared" si="36"/>
        <v/>
      </c>
      <c r="J341" s="7">
        <f t="shared" si="37"/>
        <v>0.86448483583738445</v>
      </c>
      <c r="K341" s="8">
        <f t="shared" ref="K341:K404" si="41">SUM(I341:J341)</f>
        <v>0.86448483583738445</v>
      </c>
      <c r="L341" s="8"/>
    </row>
    <row r="342" spans="1:12" x14ac:dyDescent="0.25">
      <c r="A342" s="1">
        <v>40648</v>
      </c>
      <c r="B342">
        <v>2011</v>
      </c>
      <c r="C342">
        <v>4</v>
      </c>
      <c r="D342" s="10" t="str">
        <f t="shared" si="40"/>
        <v>4-2011</v>
      </c>
      <c r="E342">
        <f t="shared" si="38"/>
        <v>15</v>
      </c>
      <c r="F342">
        <v>3</v>
      </c>
      <c r="G342" s="3">
        <f t="shared" si="39"/>
        <v>0</v>
      </c>
      <c r="H342">
        <f>VLOOKUP(A342,'AEP GEN HUB'!$A$1:$AJ$367,MATCH('Ratio Calculations'!F342,'AEP GEN HUB'!$A$1:$AJ$1,0),0)</f>
        <v>27.046512</v>
      </c>
      <c r="I342" s="7" t="str">
        <f t="shared" si="36"/>
        <v/>
      </c>
      <c r="J342" s="7">
        <f t="shared" si="37"/>
        <v>0.85255061405369625</v>
      </c>
      <c r="K342" s="8">
        <f t="shared" si="41"/>
        <v>0.85255061405369625</v>
      </c>
      <c r="L342" s="8"/>
    </row>
    <row r="343" spans="1:12" x14ac:dyDescent="0.25">
      <c r="A343" s="1">
        <v>40648</v>
      </c>
      <c r="B343">
        <v>2011</v>
      </c>
      <c r="C343">
        <v>4</v>
      </c>
      <c r="D343" s="10" t="str">
        <f t="shared" si="40"/>
        <v>4-2011</v>
      </c>
      <c r="E343">
        <f t="shared" si="38"/>
        <v>15</v>
      </c>
      <c r="F343">
        <v>4</v>
      </c>
      <c r="G343" s="3">
        <f t="shared" si="39"/>
        <v>0</v>
      </c>
      <c r="H343">
        <f>VLOOKUP(A343,'AEP GEN HUB'!$A$1:$AJ$367,MATCH('Ratio Calculations'!F343,'AEP GEN HUB'!$A$1:$AJ$1,0),0)</f>
        <v>26.922326000000002</v>
      </c>
      <c r="I343" s="7" t="str">
        <f t="shared" si="36"/>
        <v/>
      </c>
      <c r="J343" s="7">
        <f t="shared" si="37"/>
        <v>0.8486360667524816</v>
      </c>
      <c r="K343" s="8">
        <f t="shared" si="41"/>
        <v>0.8486360667524816</v>
      </c>
      <c r="L343" s="8"/>
    </row>
    <row r="344" spans="1:12" x14ac:dyDescent="0.25">
      <c r="A344" s="1">
        <v>40648</v>
      </c>
      <c r="B344">
        <v>2011</v>
      </c>
      <c r="C344">
        <v>4</v>
      </c>
      <c r="D344" s="10" t="str">
        <f t="shared" si="40"/>
        <v>4-2011</v>
      </c>
      <c r="E344">
        <f t="shared" si="38"/>
        <v>15</v>
      </c>
      <c r="F344">
        <v>5</v>
      </c>
      <c r="G344" s="3">
        <f t="shared" si="39"/>
        <v>0</v>
      </c>
      <c r="H344">
        <f>VLOOKUP(A344,'AEP GEN HUB'!$A$1:$AJ$367,MATCH('Ratio Calculations'!F344,'AEP GEN HUB'!$A$1:$AJ$1,0),0)</f>
        <v>28.359535000000001</v>
      </c>
      <c r="I344" s="7" t="str">
        <f t="shared" si="36"/>
        <v/>
      </c>
      <c r="J344" s="7">
        <f t="shared" si="37"/>
        <v>0.89393926205816454</v>
      </c>
      <c r="K344" s="8">
        <f t="shared" si="41"/>
        <v>0.89393926205816454</v>
      </c>
      <c r="L344" s="8"/>
    </row>
    <row r="345" spans="1:12" x14ac:dyDescent="0.25">
      <c r="A345" s="1">
        <v>40648</v>
      </c>
      <c r="B345">
        <v>2011</v>
      </c>
      <c r="C345">
        <v>4</v>
      </c>
      <c r="D345" s="10" t="str">
        <f t="shared" si="40"/>
        <v>4-2011</v>
      </c>
      <c r="E345">
        <f t="shared" si="38"/>
        <v>15</v>
      </c>
      <c r="F345">
        <v>6</v>
      </c>
      <c r="G345" s="3">
        <f t="shared" si="39"/>
        <v>0</v>
      </c>
      <c r="H345">
        <f>VLOOKUP(A345,'AEP GEN HUB'!$A$1:$AJ$367,MATCH('Ratio Calculations'!F345,'AEP GEN HUB'!$A$1:$AJ$1,0),0)</f>
        <v>31.301628000000001</v>
      </c>
      <c r="I345" s="7" t="str">
        <f t="shared" si="36"/>
        <v/>
      </c>
      <c r="J345" s="7">
        <f t="shared" si="37"/>
        <v>0.98667888015579874</v>
      </c>
      <c r="K345" s="8">
        <f t="shared" si="41"/>
        <v>0.98667888015579874</v>
      </c>
      <c r="L345" s="8"/>
    </row>
    <row r="346" spans="1:12" x14ac:dyDescent="0.25">
      <c r="A346" s="1">
        <v>40648</v>
      </c>
      <c r="B346">
        <v>2011</v>
      </c>
      <c r="C346">
        <v>4</v>
      </c>
      <c r="D346" s="10" t="str">
        <f t="shared" si="40"/>
        <v>4-2011</v>
      </c>
      <c r="E346">
        <f t="shared" si="38"/>
        <v>15</v>
      </c>
      <c r="F346">
        <v>7</v>
      </c>
      <c r="G346" s="3">
        <f t="shared" si="39"/>
        <v>0</v>
      </c>
      <c r="H346">
        <f>VLOOKUP(A346,'AEP GEN HUB'!$A$1:$AJ$367,MATCH('Ratio Calculations'!F346,'AEP GEN HUB'!$A$1:$AJ$1,0),0)</f>
        <v>34.960929999999998</v>
      </c>
      <c r="I346" s="7" t="str">
        <f t="shared" si="36"/>
        <v/>
      </c>
      <c r="J346" s="7">
        <f t="shared" si="37"/>
        <v>1.1020261074473592</v>
      </c>
      <c r="K346" s="8">
        <f t="shared" si="41"/>
        <v>1.1020261074473592</v>
      </c>
      <c r="L346" s="8"/>
    </row>
    <row r="347" spans="1:12" x14ac:dyDescent="0.25">
      <c r="A347" s="1">
        <v>40648</v>
      </c>
      <c r="B347">
        <v>2011</v>
      </c>
      <c r="C347">
        <v>4</v>
      </c>
      <c r="D347" s="10" t="str">
        <f t="shared" si="40"/>
        <v>4-2011</v>
      </c>
      <c r="E347">
        <f t="shared" si="38"/>
        <v>15</v>
      </c>
      <c r="F347">
        <v>8</v>
      </c>
      <c r="G347" s="3">
        <f t="shared" si="39"/>
        <v>1</v>
      </c>
      <c r="H347">
        <f>VLOOKUP(A347,'AEP GEN HUB'!$A$1:$AJ$367,MATCH('Ratio Calculations'!F347,'AEP GEN HUB'!$A$1:$AJ$1,0),0)</f>
        <v>41.532093000000003</v>
      </c>
      <c r="I347" s="7">
        <f t="shared" si="36"/>
        <v>1.0007867612079793</v>
      </c>
      <c r="J347" s="7" t="str">
        <f t="shared" si="37"/>
        <v/>
      </c>
      <c r="K347" s="8">
        <f t="shared" si="41"/>
        <v>1.0007867612079793</v>
      </c>
      <c r="L347" s="8"/>
    </row>
    <row r="348" spans="1:12" x14ac:dyDescent="0.25">
      <c r="A348" s="1">
        <v>40648</v>
      </c>
      <c r="B348">
        <v>2011</v>
      </c>
      <c r="C348">
        <v>4</v>
      </c>
      <c r="D348" s="10" t="str">
        <f t="shared" si="40"/>
        <v>4-2011</v>
      </c>
      <c r="E348">
        <f t="shared" si="38"/>
        <v>15</v>
      </c>
      <c r="F348">
        <v>9</v>
      </c>
      <c r="G348" s="3">
        <f t="shared" si="39"/>
        <v>1</v>
      </c>
      <c r="H348">
        <f>VLOOKUP(A348,'AEP GEN HUB'!$A$1:$AJ$367,MATCH('Ratio Calculations'!F348,'AEP GEN HUB'!$A$1:$AJ$1,0),0)</f>
        <v>40.577441999999998</v>
      </c>
      <c r="I348" s="7">
        <f t="shared" si="36"/>
        <v>0.97778281381784993</v>
      </c>
      <c r="J348" s="7" t="str">
        <f t="shared" si="37"/>
        <v/>
      </c>
      <c r="K348" s="8">
        <f t="shared" si="41"/>
        <v>0.97778281381784993</v>
      </c>
      <c r="L348" s="8"/>
    </row>
    <row r="349" spans="1:12" x14ac:dyDescent="0.25">
      <c r="A349" s="1">
        <v>40648</v>
      </c>
      <c r="B349">
        <v>2011</v>
      </c>
      <c r="C349">
        <v>4</v>
      </c>
      <c r="D349" s="10" t="str">
        <f t="shared" si="40"/>
        <v>4-2011</v>
      </c>
      <c r="E349">
        <f t="shared" si="38"/>
        <v>15</v>
      </c>
      <c r="F349">
        <v>10</v>
      </c>
      <c r="G349" s="3">
        <f t="shared" si="39"/>
        <v>1</v>
      </c>
      <c r="H349">
        <f>VLOOKUP(A349,'AEP GEN HUB'!$A$1:$AJ$367,MATCH('Ratio Calculations'!F349,'AEP GEN HUB'!$A$1:$AJ$1,0),0)</f>
        <v>41.215116000000002</v>
      </c>
      <c r="I349" s="7">
        <f t="shared" si="36"/>
        <v>0.9931486586638234</v>
      </c>
      <c r="J349" s="7" t="str">
        <f t="shared" si="37"/>
        <v/>
      </c>
      <c r="K349" s="8">
        <f t="shared" si="41"/>
        <v>0.9931486586638234</v>
      </c>
      <c r="L349" s="8"/>
    </row>
    <row r="350" spans="1:12" x14ac:dyDescent="0.25">
      <c r="A350" s="1">
        <v>40648</v>
      </c>
      <c r="B350">
        <v>2011</v>
      </c>
      <c r="C350">
        <v>4</v>
      </c>
      <c r="D350" s="10" t="str">
        <f t="shared" si="40"/>
        <v>4-2011</v>
      </c>
      <c r="E350">
        <f t="shared" si="38"/>
        <v>15</v>
      </c>
      <c r="F350">
        <v>11</v>
      </c>
      <c r="G350" s="3">
        <f t="shared" si="39"/>
        <v>1</v>
      </c>
      <c r="H350">
        <f>VLOOKUP(A350,'AEP GEN HUB'!$A$1:$AJ$367,MATCH('Ratio Calculations'!F350,'AEP GEN HUB'!$A$1:$AJ$1,0),0)</f>
        <v>40.619999999999997</v>
      </c>
      <c r="I350" s="7">
        <f t="shared" si="36"/>
        <v>0.97880832156154796</v>
      </c>
      <c r="J350" s="7" t="str">
        <f t="shared" si="37"/>
        <v/>
      </c>
      <c r="K350" s="8">
        <f t="shared" si="41"/>
        <v>0.97880832156154796</v>
      </c>
      <c r="L350" s="8"/>
    </row>
    <row r="351" spans="1:12" x14ac:dyDescent="0.25">
      <c r="A351" s="1">
        <v>40648</v>
      </c>
      <c r="B351">
        <v>2011</v>
      </c>
      <c r="C351">
        <v>4</v>
      </c>
      <c r="D351" s="10" t="str">
        <f t="shared" si="40"/>
        <v>4-2011</v>
      </c>
      <c r="E351">
        <f t="shared" si="38"/>
        <v>15</v>
      </c>
      <c r="F351">
        <v>12</v>
      </c>
      <c r="G351" s="3">
        <f t="shared" si="39"/>
        <v>1</v>
      </c>
      <c r="H351">
        <f>VLOOKUP(A351,'AEP GEN HUB'!$A$1:$AJ$367,MATCH('Ratio Calculations'!F351,'AEP GEN HUB'!$A$1:$AJ$1,0),0)</f>
        <v>40.599767</v>
      </c>
      <c r="I351" s="7">
        <f t="shared" si="36"/>
        <v>0.97832077284736396</v>
      </c>
      <c r="J351" s="7" t="str">
        <f t="shared" si="37"/>
        <v/>
      </c>
      <c r="K351" s="8">
        <f t="shared" si="41"/>
        <v>0.97832077284736396</v>
      </c>
      <c r="L351" s="8"/>
    </row>
    <row r="352" spans="1:12" x14ac:dyDescent="0.25">
      <c r="A352" s="1">
        <v>40648</v>
      </c>
      <c r="B352">
        <v>2011</v>
      </c>
      <c r="C352">
        <v>4</v>
      </c>
      <c r="D352" s="10" t="str">
        <f t="shared" si="40"/>
        <v>4-2011</v>
      </c>
      <c r="E352">
        <f t="shared" si="38"/>
        <v>15</v>
      </c>
      <c r="F352">
        <v>13</v>
      </c>
      <c r="G352" s="3">
        <f t="shared" si="39"/>
        <v>1</v>
      </c>
      <c r="H352">
        <f>VLOOKUP(A352,'AEP GEN HUB'!$A$1:$AJ$367,MATCH('Ratio Calculations'!F352,'AEP GEN HUB'!$A$1:$AJ$1,0),0)</f>
        <v>39.528837000000003</v>
      </c>
      <c r="I352" s="7">
        <f t="shared" si="36"/>
        <v>0.95251488422575137</v>
      </c>
      <c r="J352" s="7" t="str">
        <f t="shared" si="37"/>
        <v/>
      </c>
      <c r="K352" s="8">
        <f t="shared" si="41"/>
        <v>0.95251488422575137</v>
      </c>
      <c r="L352" s="8"/>
    </row>
    <row r="353" spans="1:12" x14ac:dyDescent="0.25">
      <c r="A353" s="1">
        <v>40648</v>
      </c>
      <c r="B353">
        <v>2011</v>
      </c>
      <c r="C353">
        <v>4</v>
      </c>
      <c r="D353" s="10" t="str">
        <f t="shared" si="40"/>
        <v>4-2011</v>
      </c>
      <c r="E353">
        <f t="shared" si="38"/>
        <v>15</v>
      </c>
      <c r="F353">
        <v>14</v>
      </c>
      <c r="G353" s="3">
        <f t="shared" si="39"/>
        <v>1</v>
      </c>
      <c r="H353">
        <f>VLOOKUP(A353,'AEP GEN HUB'!$A$1:$AJ$367,MATCH('Ratio Calculations'!F353,'AEP GEN HUB'!$A$1:$AJ$1,0),0)</f>
        <v>37.170233000000003</v>
      </c>
      <c r="I353" s="7">
        <f t="shared" si="36"/>
        <v>0.89568028987645665</v>
      </c>
      <c r="J353" s="7" t="str">
        <f t="shared" si="37"/>
        <v/>
      </c>
      <c r="K353" s="8">
        <f t="shared" si="41"/>
        <v>0.89568028987645665</v>
      </c>
      <c r="L353" s="8"/>
    </row>
    <row r="354" spans="1:12" x14ac:dyDescent="0.25">
      <c r="A354" s="1">
        <v>40648</v>
      </c>
      <c r="B354">
        <v>2011</v>
      </c>
      <c r="C354">
        <v>4</v>
      </c>
      <c r="D354" s="10" t="str">
        <f t="shared" si="40"/>
        <v>4-2011</v>
      </c>
      <c r="E354">
        <f t="shared" si="38"/>
        <v>15</v>
      </c>
      <c r="F354">
        <v>15</v>
      </c>
      <c r="G354" s="3">
        <f t="shared" si="39"/>
        <v>1</v>
      </c>
      <c r="H354">
        <f>VLOOKUP(A354,'AEP GEN HUB'!$A$1:$AJ$367,MATCH('Ratio Calculations'!F354,'AEP GEN HUB'!$A$1:$AJ$1,0),0)</f>
        <v>38.343952999999999</v>
      </c>
      <c r="I354" s="7">
        <f t="shared" si="36"/>
        <v>0.92396307922119358</v>
      </c>
      <c r="J354" s="7" t="str">
        <f t="shared" si="37"/>
        <v/>
      </c>
      <c r="K354" s="8">
        <f t="shared" si="41"/>
        <v>0.92396307922119358</v>
      </c>
      <c r="L354" s="8"/>
    </row>
    <row r="355" spans="1:12" x14ac:dyDescent="0.25">
      <c r="A355" s="1">
        <v>40648</v>
      </c>
      <c r="B355">
        <v>2011</v>
      </c>
      <c r="C355">
        <v>4</v>
      </c>
      <c r="D355" s="10" t="str">
        <f t="shared" si="40"/>
        <v>4-2011</v>
      </c>
      <c r="E355">
        <f t="shared" si="38"/>
        <v>15</v>
      </c>
      <c r="F355">
        <v>16</v>
      </c>
      <c r="G355" s="3">
        <f t="shared" si="39"/>
        <v>1</v>
      </c>
      <c r="H355">
        <f>VLOOKUP(A355,'AEP GEN HUB'!$A$1:$AJ$367,MATCH('Ratio Calculations'!F355,'AEP GEN HUB'!$A$1:$AJ$1,0),0)</f>
        <v>36.833255999999999</v>
      </c>
      <c r="I355" s="7">
        <f t="shared" si="36"/>
        <v>0.88756025315132492</v>
      </c>
      <c r="J355" s="7" t="str">
        <f t="shared" si="37"/>
        <v/>
      </c>
      <c r="K355" s="8">
        <f t="shared" si="41"/>
        <v>0.88756025315132492</v>
      </c>
      <c r="L355" s="8"/>
    </row>
    <row r="356" spans="1:12" x14ac:dyDescent="0.25">
      <c r="A356" s="1">
        <v>40648</v>
      </c>
      <c r="B356">
        <v>2011</v>
      </c>
      <c r="C356">
        <v>4</v>
      </c>
      <c r="D356" s="10" t="str">
        <f t="shared" si="40"/>
        <v>4-2011</v>
      </c>
      <c r="E356">
        <f t="shared" si="38"/>
        <v>15</v>
      </c>
      <c r="F356">
        <v>17</v>
      </c>
      <c r="G356" s="3">
        <f t="shared" si="39"/>
        <v>1</v>
      </c>
      <c r="H356">
        <f>VLOOKUP(A356,'AEP GEN HUB'!$A$1:$AJ$367,MATCH('Ratio Calculations'!F356,'AEP GEN HUB'!$A$1:$AJ$1,0),0)</f>
        <v>36.635581000000002</v>
      </c>
      <c r="I356" s="7">
        <f t="shared" si="36"/>
        <v>0.88279693619010691</v>
      </c>
      <c r="J356" s="7" t="str">
        <f t="shared" si="37"/>
        <v/>
      </c>
      <c r="K356" s="8">
        <f t="shared" si="41"/>
        <v>0.88279693619010691</v>
      </c>
      <c r="L356" s="8"/>
    </row>
    <row r="357" spans="1:12" x14ac:dyDescent="0.25">
      <c r="A357" s="1">
        <v>40648</v>
      </c>
      <c r="B357">
        <v>2011</v>
      </c>
      <c r="C357">
        <v>4</v>
      </c>
      <c r="D357" s="10" t="str">
        <f t="shared" si="40"/>
        <v>4-2011</v>
      </c>
      <c r="E357">
        <f t="shared" si="38"/>
        <v>15</v>
      </c>
      <c r="F357">
        <v>18</v>
      </c>
      <c r="G357" s="3">
        <f t="shared" si="39"/>
        <v>1</v>
      </c>
      <c r="H357">
        <f>VLOOKUP(A357,'AEP GEN HUB'!$A$1:$AJ$367,MATCH('Ratio Calculations'!F357,'AEP GEN HUB'!$A$1:$AJ$1,0),0)</f>
        <v>35.622557999999998</v>
      </c>
      <c r="I357" s="7">
        <f t="shared" si="36"/>
        <v>0.8583864156993819</v>
      </c>
      <c r="J357" s="7" t="str">
        <f t="shared" si="37"/>
        <v/>
      </c>
      <c r="K357" s="8">
        <f t="shared" si="41"/>
        <v>0.8583864156993819</v>
      </c>
      <c r="L357" s="8"/>
    </row>
    <row r="358" spans="1:12" x14ac:dyDescent="0.25">
      <c r="A358" s="1">
        <v>40648</v>
      </c>
      <c r="B358">
        <v>2011</v>
      </c>
      <c r="C358">
        <v>4</v>
      </c>
      <c r="D358" s="10" t="str">
        <f t="shared" si="40"/>
        <v>4-2011</v>
      </c>
      <c r="E358">
        <f t="shared" si="38"/>
        <v>15</v>
      </c>
      <c r="F358">
        <v>19</v>
      </c>
      <c r="G358" s="3">
        <f t="shared" si="39"/>
        <v>1</v>
      </c>
      <c r="H358">
        <f>VLOOKUP(A358,'AEP GEN HUB'!$A$1:$AJ$367,MATCH('Ratio Calculations'!F358,'AEP GEN HUB'!$A$1:$AJ$1,0),0)</f>
        <v>33.895814000000001</v>
      </c>
      <c r="I358" s="7">
        <f t="shared" si="36"/>
        <v>0.81677756792965095</v>
      </c>
      <c r="J358" s="7" t="str">
        <f t="shared" si="37"/>
        <v/>
      </c>
      <c r="K358" s="8">
        <f t="shared" si="41"/>
        <v>0.81677756792965095</v>
      </c>
      <c r="L358" s="8"/>
    </row>
    <row r="359" spans="1:12" x14ac:dyDescent="0.25">
      <c r="A359" s="1">
        <v>40648</v>
      </c>
      <c r="B359">
        <v>2011</v>
      </c>
      <c r="C359">
        <v>4</v>
      </c>
      <c r="D359" s="10" t="str">
        <f t="shared" si="40"/>
        <v>4-2011</v>
      </c>
      <c r="E359">
        <f t="shared" si="38"/>
        <v>15</v>
      </c>
      <c r="F359">
        <v>20</v>
      </c>
      <c r="G359" s="3">
        <f t="shared" si="39"/>
        <v>1</v>
      </c>
      <c r="H359">
        <f>VLOOKUP(A359,'AEP GEN HUB'!$A$1:$AJ$367,MATCH('Ratio Calculations'!F359,'AEP GEN HUB'!$A$1:$AJ$1,0),0)</f>
        <v>34.984884000000001</v>
      </c>
      <c r="I359" s="7">
        <f t="shared" si="36"/>
        <v>0.84302057085340865</v>
      </c>
      <c r="J359" s="7" t="str">
        <f t="shared" si="37"/>
        <v/>
      </c>
      <c r="K359" s="8">
        <f t="shared" si="41"/>
        <v>0.84302057085340865</v>
      </c>
      <c r="L359" s="8"/>
    </row>
    <row r="360" spans="1:12" x14ac:dyDescent="0.25">
      <c r="A360" s="1">
        <v>40648</v>
      </c>
      <c r="B360">
        <v>2011</v>
      </c>
      <c r="C360">
        <v>4</v>
      </c>
      <c r="D360" s="10" t="str">
        <f t="shared" si="40"/>
        <v>4-2011</v>
      </c>
      <c r="E360">
        <f t="shared" si="38"/>
        <v>15</v>
      </c>
      <c r="F360">
        <v>21</v>
      </c>
      <c r="G360" s="3">
        <f t="shared" si="39"/>
        <v>1</v>
      </c>
      <c r="H360">
        <f>VLOOKUP(A360,'AEP GEN HUB'!$A$1:$AJ$367,MATCH('Ratio Calculations'!F360,'AEP GEN HUB'!$A$1:$AJ$1,0),0)</f>
        <v>41.358372000000003</v>
      </c>
      <c r="I360" s="7">
        <f t="shared" si="36"/>
        <v>0.99660065681531573</v>
      </c>
      <c r="J360" s="7" t="str">
        <f t="shared" si="37"/>
        <v/>
      </c>
      <c r="K360" s="8">
        <f t="shared" si="41"/>
        <v>0.99660065681531573</v>
      </c>
      <c r="L360" s="8"/>
    </row>
    <row r="361" spans="1:12" x14ac:dyDescent="0.25">
      <c r="A361" s="1">
        <v>40648</v>
      </c>
      <c r="B361">
        <v>2011</v>
      </c>
      <c r="C361">
        <v>4</v>
      </c>
      <c r="D361" s="10" t="str">
        <f t="shared" si="40"/>
        <v>4-2011</v>
      </c>
      <c r="E361">
        <f t="shared" si="38"/>
        <v>15</v>
      </c>
      <c r="F361">
        <v>22</v>
      </c>
      <c r="G361" s="3">
        <f t="shared" si="39"/>
        <v>1</v>
      </c>
      <c r="H361">
        <f>VLOOKUP(A361,'AEP GEN HUB'!$A$1:$AJ$367,MATCH('Ratio Calculations'!F361,'AEP GEN HUB'!$A$1:$AJ$1,0),0)</f>
        <v>40.033952999999997</v>
      </c>
      <c r="I361" s="7">
        <f t="shared" si="36"/>
        <v>0.9646865175136361</v>
      </c>
      <c r="J361" s="7" t="str">
        <f t="shared" si="37"/>
        <v/>
      </c>
      <c r="K361" s="8">
        <f t="shared" si="41"/>
        <v>0.9646865175136361</v>
      </c>
      <c r="L361" s="8"/>
    </row>
    <row r="362" spans="1:12" x14ac:dyDescent="0.25">
      <c r="A362" s="1">
        <v>40648</v>
      </c>
      <c r="B362">
        <v>2011</v>
      </c>
      <c r="C362">
        <v>4</v>
      </c>
      <c r="D362" s="10" t="str">
        <f t="shared" si="40"/>
        <v>4-2011</v>
      </c>
      <c r="E362">
        <f t="shared" si="38"/>
        <v>15</v>
      </c>
      <c r="F362">
        <v>23</v>
      </c>
      <c r="G362" s="3">
        <f t="shared" si="39"/>
        <v>1</v>
      </c>
      <c r="H362">
        <f>VLOOKUP(A362,'AEP GEN HUB'!$A$1:$AJ$367,MATCH('Ratio Calculations'!F362,'AEP GEN HUB'!$A$1:$AJ$1,0),0)</f>
        <v>31.629069999999999</v>
      </c>
      <c r="I362" s="7">
        <f t="shared" si="36"/>
        <v>0.76215649727357737</v>
      </c>
      <c r="J362" s="7" t="str">
        <f t="shared" si="37"/>
        <v/>
      </c>
      <c r="K362" s="8">
        <f t="shared" si="41"/>
        <v>0.76215649727357737</v>
      </c>
      <c r="L362" s="8"/>
    </row>
    <row r="363" spans="1:12" x14ac:dyDescent="0.25">
      <c r="A363" s="1">
        <v>40648</v>
      </c>
      <c r="B363">
        <v>2011</v>
      </c>
      <c r="C363">
        <v>4</v>
      </c>
      <c r="D363" s="10" t="str">
        <f t="shared" si="40"/>
        <v>4-2011</v>
      </c>
      <c r="E363">
        <f t="shared" si="38"/>
        <v>15</v>
      </c>
      <c r="F363">
        <v>24</v>
      </c>
      <c r="G363" s="3">
        <f t="shared" si="39"/>
        <v>0</v>
      </c>
      <c r="H363">
        <f>VLOOKUP(A363,'AEP GEN HUB'!$A$1:$AJ$367,MATCH('Ratio Calculations'!F363,'AEP GEN HUB'!$A$1:$AJ$1,0),0)</f>
        <v>30.670929999999998</v>
      </c>
      <c r="I363" s="7" t="str">
        <f t="shared" si="36"/>
        <v/>
      </c>
      <c r="J363" s="7">
        <f t="shared" si="37"/>
        <v>0.96679824019814209</v>
      </c>
      <c r="K363" s="8">
        <f t="shared" si="41"/>
        <v>0.96679824019814209</v>
      </c>
      <c r="L363" s="8"/>
    </row>
    <row r="364" spans="1:12" x14ac:dyDescent="0.25">
      <c r="A364" s="1">
        <v>40649</v>
      </c>
      <c r="B364">
        <v>2011</v>
      </c>
      <c r="C364">
        <v>4</v>
      </c>
      <c r="D364" s="10" t="str">
        <f t="shared" si="40"/>
        <v>4-2011</v>
      </c>
      <c r="E364">
        <f t="shared" si="38"/>
        <v>16</v>
      </c>
      <c r="F364">
        <v>1</v>
      </c>
      <c r="G364" s="3">
        <f t="shared" si="39"/>
        <v>0</v>
      </c>
      <c r="H364">
        <f>VLOOKUP(A364,'AEP GEN HUB'!$A$1:$AJ$367,MATCH('Ratio Calculations'!F364,'AEP GEN HUB'!$A$1:$AJ$1,0),0)</f>
        <v>32.051163000000003</v>
      </c>
      <c r="I364" s="7" t="str">
        <f t="shared" si="36"/>
        <v/>
      </c>
      <c r="J364" s="7">
        <f t="shared" si="37"/>
        <v>1.0103054581228481</v>
      </c>
      <c r="K364" s="8">
        <f t="shared" si="41"/>
        <v>1.0103054581228481</v>
      </c>
      <c r="L364" s="8"/>
    </row>
    <row r="365" spans="1:12" x14ac:dyDescent="0.25">
      <c r="A365" s="1">
        <v>40649</v>
      </c>
      <c r="B365">
        <v>2011</v>
      </c>
      <c r="C365">
        <v>4</v>
      </c>
      <c r="D365" s="10" t="str">
        <f t="shared" si="40"/>
        <v>4-2011</v>
      </c>
      <c r="E365">
        <f t="shared" si="38"/>
        <v>16</v>
      </c>
      <c r="F365">
        <v>2</v>
      </c>
      <c r="G365" s="3">
        <f t="shared" si="39"/>
        <v>0</v>
      </c>
      <c r="H365">
        <f>VLOOKUP(A365,'AEP GEN HUB'!$A$1:$AJ$367,MATCH('Ratio Calculations'!F365,'AEP GEN HUB'!$A$1:$AJ$1,0),0)</f>
        <v>32.537441999999999</v>
      </c>
      <c r="I365" s="7" t="str">
        <f t="shared" si="36"/>
        <v/>
      </c>
      <c r="J365" s="7">
        <f t="shared" si="37"/>
        <v>1.0256337732879022</v>
      </c>
      <c r="K365" s="8">
        <f t="shared" si="41"/>
        <v>1.0256337732879022</v>
      </c>
      <c r="L365" s="8"/>
    </row>
    <row r="366" spans="1:12" x14ac:dyDescent="0.25">
      <c r="A366" s="1">
        <v>40649</v>
      </c>
      <c r="B366">
        <v>2011</v>
      </c>
      <c r="C366">
        <v>4</v>
      </c>
      <c r="D366" s="10" t="str">
        <f t="shared" si="40"/>
        <v>4-2011</v>
      </c>
      <c r="E366">
        <f t="shared" si="38"/>
        <v>16</v>
      </c>
      <c r="F366">
        <v>3</v>
      </c>
      <c r="G366" s="3">
        <f t="shared" si="39"/>
        <v>0</v>
      </c>
      <c r="H366">
        <f>VLOOKUP(A366,'AEP GEN HUB'!$A$1:$AJ$367,MATCH('Ratio Calculations'!F366,'AEP GEN HUB'!$A$1:$AJ$1,0),0)</f>
        <v>31.593952999999999</v>
      </c>
      <c r="I366" s="7" t="str">
        <f t="shared" si="36"/>
        <v/>
      </c>
      <c r="J366" s="7">
        <f t="shared" si="37"/>
        <v>0.99589344572540883</v>
      </c>
      <c r="K366" s="8">
        <f t="shared" si="41"/>
        <v>0.99589344572540883</v>
      </c>
      <c r="L366" s="8"/>
    </row>
    <row r="367" spans="1:12" x14ac:dyDescent="0.25">
      <c r="A367" s="1">
        <v>40649</v>
      </c>
      <c r="B367">
        <v>2011</v>
      </c>
      <c r="C367">
        <v>4</v>
      </c>
      <c r="D367" s="10" t="str">
        <f t="shared" si="40"/>
        <v>4-2011</v>
      </c>
      <c r="E367">
        <f t="shared" si="38"/>
        <v>16</v>
      </c>
      <c r="F367">
        <v>4</v>
      </c>
      <c r="G367" s="3">
        <f t="shared" si="39"/>
        <v>0</v>
      </c>
      <c r="H367">
        <f>VLOOKUP(A367,'AEP GEN HUB'!$A$1:$AJ$367,MATCH('Ratio Calculations'!F367,'AEP GEN HUB'!$A$1:$AJ$1,0),0)</f>
        <v>30.411628</v>
      </c>
      <c r="I367" s="7" t="str">
        <f t="shared" si="36"/>
        <v/>
      </c>
      <c r="J367" s="7">
        <f t="shared" si="37"/>
        <v>0.95862461398987731</v>
      </c>
      <c r="K367" s="8">
        <f t="shared" si="41"/>
        <v>0.95862461398987731</v>
      </c>
      <c r="L367" s="8"/>
    </row>
    <row r="368" spans="1:12" x14ac:dyDescent="0.25">
      <c r="A368" s="1">
        <v>40649</v>
      </c>
      <c r="B368">
        <v>2011</v>
      </c>
      <c r="C368">
        <v>4</v>
      </c>
      <c r="D368" s="10" t="str">
        <f t="shared" si="40"/>
        <v>4-2011</v>
      </c>
      <c r="E368">
        <f t="shared" si="38"/>
        <v>16</v>
      </c>
      <c r="F368">
        <v>5</v>
      </c>
      <c r="G368" s="3">
        <f t="shared" si="39"/>
        <v>0</v>
      </c>
      <c r="H368">
        <f>VLOOKUP(A368,'AEP GEN HUB'!$A$1:$AJ$367,MATCH('Ratio Calculations'!F368,'AEP GEN HUB'!$A$1:$AJ$1,0),0)</f>
        <v>31.514419</v>
      </c>
      <c r="I368" s="7" t="str">
        <f t="shared" si="36"/>
        <v/>
      </c>
      <c r="J368" s="7">
        <f t="shared" si="37"/>
        <v>0.9933864030228915</v>
      </c>
      <c r="K368" s="8">
        <f t="shared" si="41"/>
        <v>0.9933864030228915</v>
      </c>
      <c r="L368" s="8"/>
    </row>
    <row r="369" spans="1:12" x14ac:dyDescent="0.25">
      <c r="A369" s="1">
        <v>40649</v>
      </c>
      <c r="B369">
        <v>2011</v>
      </c>
      <c r="C369">
        <v>4</v>
      </c>
      <c r="D369" s="10" t="str">
        <f t="shared" si="40"/>
        <v>4-2011</v>
      </c>
      <c r="E369">
        <f t="shared" si="38"/>
        <v>16</v>
      </c>
      <c r="F369">
        <v>6</v>
      </c>
      <c r="G369" s="3">
        <f t="shared" si="39"/>
        <v>0</v>
      </c>
      <c r="H369">
        <f>VLOOKUP(A369,'AEP GEN HUB'!$A$1:$AJ$367,MATCH('Ratio Calculations'!F369,'AEP GEN HUB'!$A$1:$AJ$1,0),0)</f>
        <v>31.649301999999999</v>
      </c>
      <c r="I369" s="7" t="str">
        <f t="shared" si="36"/>
        <v/>
      </c>
      <c r="J369" s="7">
        <f t="shared" si="37"/>
        <v>0.99763813738610274</v>
      </c>
      <c r="K369" s="8">
        <f t="shared" si="41"/>
        <v>0.99763813738610274</v>
      </c>
      <c r="L369" s="8"/>
    </row>
    <row r="370" spans="1:12" x14ac:dyDescent="0.25">
      <c r="A370" s="1">
        <v>40649</v>
      </c>
      <c r="B370">
        <v>2011</v>
      </c>
      <c r="C370">
        <v>4</v>
      </c>
      <c r="D370" s="10" t="str">
        <f t="shared" si="40"/>
        <v>4-2011</v>
      </c>
      <c r="E370">
        <f t="shared" si="38"/>
        <v>16</v>
      </c>
      <c r="F370">
        <v>7</v>
      </c>
      <c r="G370" s="3">
        <f t="shared" si="39"/>
        <v>0</v>
      </c>
      <c r="H370">
        <f>VLOOKUP(A370,'AEP GEN HUB'!$A$1:$AJ$367,MATCH('Ratio Calculations'!F370,'AEP GEN HUB'!$A$1:$AJ$1,0),0)</f>
        <v>33.266976999999997</v>
      </c>
      <c r="I370" s="7" t="str">
        <f t="shared" si="36"/>
        <v/>
      </c>
      <c r="J370" s="7">
        <f t="shared" si="37"/>
        <v>1.0486299183074028</v>
      </c>
      <c r="K370" s="8">
        <f t="shared" si="41"/>
        <v>1.0486299183074028</v>
      </c>
      <c r="L370" s="8"/>
    </row>
    <row r="371" spans="1:12" x14ac:dyDescent="0.25">
      <c r="A371" s="1">
        <v>40649</v>
      </c>
      <c r="B371">
        <v>2011</v>
      </c>
      <c r="C371">
        <v>4</v>
      </c>
      <c r="D371" s="10" t="str">
        <f t="shared" si="40"/>
        <v>4-2011</v>
      </c>
      <c r="E371">
        <f t="shared" si="38"/>
        <v>16</v>
      </c>
      <c r="F371">
        <v>8</v>
      </c>
      <c r="G371" s="3">
        <f t="shared" si="39"/>
        <v>0</v>
      </c>
      <c r="H371">
        <f>VLOOKUP(A371,'AEP GEN HUB'!$A$1:$AJ$367,MATCH('Ratio Calculations'!F371,'AEP GEN HUB'!$A$1:$AJ$1,0),0)</f>
        <v>33.862791000000001</v>
      </c>
      <c r="I371" s="7" t="str">
        <f t="shared" si="36"/>
        <v/>
      </c>
      <c r="J371" s="7">
        <f t="shared" si="37"/>
        <v>1.0674109571179449</v>
      </c>
      <c r="K371" s="8">
        <f t="shared" si="41"/>
        <v>1.0674109571179449</v>
      </c>
      <c r="L371" s="8"/>
    </row>
    <row r="372" spans="1:12" x14ac:dyDescent="0.25">
      <c r="A372" s="1">
        <v>40649</v>
      </c>
      <c r="B372">
        <v>2011</v>
      </c>
      <c r="C372">
        <v>4</v>
      </c>
      <c r="D372" s="10" t="str">
        <f t="shared" si="40"/>
        <v>4-2011</v>
      </c>
      <c r="E372">
        <f t="shared" si="38"/>
        <v>16</v>
      </c>
      <c r="F372">
        <v>9</v>
      </c>
      <c r="G372" s="3">
        <f t="shared" si="39"/>
        <v>0</v>
      </c>
      <c r="H372">
        <f>VLOOKUP(A372,'AEP GEN HUB'!$A$1:$AJ$367,MATCH('Ratio Calculations'!F372,'AEP GEN HUB'!$A$1:$AJ$1,0),0)</f>
        <v>39.936278999999999</v>
      </c>
      <c r="I372" s="7" t="str">
        <f t="shared" si="36"/>
        <v/>
      </c>
      <c r="J372" s="7">
        <f t="shared" si="37"/>
        <v>1.2588573042050573</v>
      </c>
      <c r="K372" s="8">
        <f t="shared" si="41"/>
        <v>1.2588573042050573</v>
      </c>
      <c r="L372" s="8"/>
    </row>
    <row r="373" spans="1:12" x14ac:dyDescent="0.25">
      <c r="A373" s="1">
        <v>40649</v>
      </c>
      <c r="B373">
        <v>2011</v>
      </c>
      <c r="C373">
        <v>4</v>
      </c>
      <c r="D373" s="10" t="str">
        <f t="shared" si="40"/>
        <v>4-2011</v>
      </c>
      <c r="E373">
        <f t="shared" si="38"/>
        <v>16</v>
      </c>
      <c r="F373">
        <v>10</v>
      </c>
      <c r="G373" s="3">
        <f t="shared" si="39"/>
        <v>0</v>
      </c>
      <c r="H373">
        <f>VLOOKUP(A373,'AEP GEN HUB'!$A$1:$AJ$367,MATCH('Ratio Calculations'!F373,'AEP GEN HUB'!$A$1:$AJ$1,0),0)</f>
        <v>45.053721000000003</v>
      </c>
      <c r="I373" s="7" t="str">
        <f t="shared" si="36"/>
        <v/>
      </c>
      <c r="J373" s="7">
        <f t="shared" si="37"/>
        <v>1.4201675064035582</v>
      </c>
      <c r="K373" s="8">
        <f t="shared" si="41"/>
        <v>1.4201675064035582</v>
      </c>
      <c r="L373" s="8"/>
    </row>
    <row r="374" spans="1:12" x14ac:dyDescent="0.25">
      <c r="A374" s="1">
        <v>40649</v>
      </c>
      <c r="B374">
        <v>2011</v>
      </c>
      <c r="C374">
        <v>4</v>
      </c>
      <c r="D374" s="10" t="str">
        <f t="shared" si="40"/>
        <v>4-2011</v>
      </c>
      <c r="E374">
        <f t="shared" si="38"/>
        <v>16</v>
      </c>
      <c r="F374">
        <v>11</v>
      </c>
      <c r="G374" s="3">
        <f t="shared" si="39"/>
        <v>0</v>
      </c>
      <c r="H374">
        <f>VLOOKUP(A374,'AEP GEN HUB'!$A$1:$AJ$367,MATCH('Ratio Calculations'!F374,'AEP GEN HUB'!$A$1:$AJ$1,0),0)</f>
        <v>43.906047000000001</v>
      </c>
      <c r="I374" s="7" t="str">
        <f t="shared" si="36"/>
        <v/>
      </c>
      <c r="J374" s="7">
        <f t="shared" si="37"/>
        <v>1.3839909312713021</v>
      </c>
      <c r="K374" s="8">
        <f t="shared" si="41"/>
        <v>1.3839909312713021</v>
      </c>
      <c r="L374" s="8"/>
    </row>
    <row r="375" spans="1:12" x14ac:dyDescent="0.25">
      <c r="A375" s="1">
        <v>40649</v>
      </c>
      <c r="B375">
        <v>2011</v>
      </c>
      <c r="C375">
        <v>4</v>
      </c>
      <c r="D375" s="10" t="str">
        <f t="shared" si="40"/>
        <v>4-2011</v>
      </c>
      <c r="E375">
        <f t="shared" si="38"/>
        <v>16</v>
      </c>
      <c r="F375">
        <v>12</v>
      </c>
      <c r="G375" s="3">
        <f t="shared" si="39"/>
        <v>0</v>
      </c>
      <c r="H375">
        <f>VLOOKUP(A375,'AEP GEN HUB'!$A$1:$AJ$367,MATCH('Ratio Calculations'!F375,'AEP GEN HUB'!$A$1:$AJ$1,0),0)</f>
        <v>45.764186000000002</v>
      </c>
      <c r="I375" s="7" t="str">
        <f t="shared" si="36"/>
        <v/>
      </c>
      <c r="J375" s="7">
        <f t="shared" si="37"/>
        <v>1.4425625336075709</v>
      </c>
      <c r="K375" s="8">
        <f t="shared" si="41"/>
        <v>1.4425625336075709</v>
      </c>
      <c r="L375" s="8"/>
    </row>
    <row r="376" spans="1:12" x14ac:dyDescent="0.25">
      <c r="A376" s="1">
        <v>40649</v>
      </c>
      <c r="B376">
        <v>2011</v>
      </c>
      <c r="C376">
        <v>4</v>
      </c>
      <c r="D376" s="10" t="str">
        <f t="shared" si="40"/>
        <v>4-2011</v>
      </c>
      <c r="E376">
        <f t="shared" si="38"/>
        <v>16</v>
      </c>
      <c r="F376">
        <v>13</v>
      </c>
      <c r="G376" s="3">
        <f t="shared" si="39"/>
        <v>0</v>
      </c>
      <c r="H376">
        <f>VLOOKUP(A376,'AEP GEN HUB'!$A$1:$AJ$367,MATCH('Ratio Calculations'!F376,'AEP GEN HUB'!$A$1:$AJ$1,0),0)</f>
        <v>40.419302000000002</v>
      </c>
      <c r="I376" s="7" t="str">
        <f t="shared" si="36"/>
        <v/>
      </c>
      <c r="J376" s="7">
        <f t="shared" si="37"/>
        <v>1.2740829848862505</v>
      </c>
      <c r="K376" s="8">
        <f t="shared" si="41"/>
        <v>1.2740829848862505</v>
      </c>
      <c r="L376" s="8"/>
    </row>
    <row r="377" spans="1:12" x14ac:dyDescent="0.25">
      <c r="A377" s="1">
        <v>40649</v>
      </c>
      <c r="B377">
        <v>2011</v>
      </c>
      <c r="C377">
        <v>4</v>
      </c>
      <c r="D377" s="10" t="str">
        <f t="shared" si="40"/>
        <v>4-2011</v>
      </c>
      <c r="E377">
        <f t="shared" si="38"/>
        <v>16</v>
      </c>
      <c r="F377">
        <v>14</v>
      </c>
      <c r="G377" s="3">
        <f t="shared" si="39"/>
        <v>0</v>
      </c>
      <c r="H377">
        <f>VLOOKUP(A377,'AEP GEN HUB'!$A$1:$AJ$367,MATCH('Ratio Calculations'!F377,'AEP GEN HUB'!$A$1:$AJ$1,0),0)</f>
        <v>39.977442000000003</v>
      </c>
      <c r="I377" s="7" t="str">
        <f t="shared" si="36"/>
        <v/>
      </c>
      <c r="J377" s="7">
        <f t="shared" si="37"/>
        <v>1.260154829776055</v>
      </c>
      <c r="K377" s="8">
        <f t="shared" si="41"/>
        <v>1.260154829776055</v>
      </c>
      <c r="L377" s="8"/>
    </row>
    <row r="378" spans="1:12" x14ac:dyDescent="0.25">
      <c r="A378" s="1">
        <v>40649</v>
      </c>
      <c r="B378">
        <v>2011</v>
      </c>
      <c r="C378">
        <v>4</v>
      </c>
      <c r="D378" s="10" t="str">
        <f t="shared" si="40"/>
        <v>4-2011</v>
      </c>
      <c r="E378">
        <f t="shared" si="38"/>
        <v>16</v>
      </c>
      <c r="F378">
        <v>15</v>
      </c>
      <c r="G378" s="3">
        <f t="shared" si="39"/>
        <v>0</v>
      </c>
      <c r="H378">
        <f>VLOOKUP(A378,'AEP GEN HUB'!$A$1:$AJ$367,MATCH('Ratio Calculations'!F378,'AEP GEN HUB'!$A$1:$AJ$1,0),0)</f>
        <v>38.444186000000002</v>
      </c>
      <c r="I378" s="7" t="str">
        <f t="shared" si="36"/>
        <v/>
      </c>
      <c r="J378" s="7">
        <f t="shared" si="37"/>
        <v>1.2118240748047111</v>
      </c>
      <c r="K378" s="8">
        <f t="shared" si="41"/>
        <v>1.2118240748047111</v>
      </c>
      <c r="L378" s="8"/>
    </row>
    <row r="379" spans="1:12" x14ac:dyDescent="0.25">
      <c r="A379" s="1">
        <v>40649</v>
      </c>
      <c r="B379">
        <v>2011</v>
      </c>
      <c r="C379">
        <v>4</v>
      </c>
      <c r="D379" s="10" t="str">
        <f t="shared" si="40"/>
        <v>4-2011</v>
      </c>
      <c r="E379">
        <f t="shared" si="38"/>
        <v>16</v>
      </c>
      <c r="F379">
        <v>16</v>
      </c>
      <c r="G379" s="3">
        <f t="shared" si="39"/>
        <v>0</v>
      </c>
      <c r="H379">
        <f>VLOOKUP(A379,'AEP GEN HUB'!$A$1:$AJ$367,MATCH('Ratio Calculations'!F379,'AEP GEN HUB'!$A$1:$AJ$1,0),0)</f>
        <v>38.080233</v>
      </c>
      <c r="I379" s="7" t="str">
        <f t="shared" si="36"/>
        <v/>
      </c>
      <c r="J379" s="7">
        <f t="shared" si="37"/>
        <v>1.2003516766767497</v>
      </c>
      <c r="K379" s="8">
        <f t="shared" si="41"/>
        <v>1.2003516766767497</v>
      </c>
      <c r="L379" s="8"/>
    </row>
    <row r="380" spans="1:12" x14ac:dyDescent="0.25">
      <c r="A380" s="1">
        <v>40649</v>
      </c>
      <c r="B380">
        <v>2011</v>
      </c>
      <c r="C380">
        <v>4</v>
      </c>
      <c r="D380" s="10" t="str">
        <f t="shared" si="40"/>
        <v>4-2011</v>
      </c>
      <c r="E380">
        <f t="shared" si="38"/>
        <v>16</v>
      </c>
      <c r="F380">
        <v>17</v>
      </c>
      <c r="G380" s="3">
        <f t="shared" si="39"/>
        <v>0</v>
      </c>
      <c r="H380">
        <f>VLOOKUP(A380,'AEP GEN HUB'!$A$1:$AJ$367,MATCH('Ratio Calculations'!F380,'AEP GEN HUB'!$A$1:$AJ$1,0),0)</f>
        <v>37.677674000000003</v>
      </c>
      <c r="I380" s="7" t="str">
        <f t="shared" si="36"/>
        <v/>
      </c>
      <c r="J380" s="7">
        <f t="shared" si="37"/>
        <v>1.187662353830135</v>
      </c>
      <c r="K380" s="8">
        <f t="shared" si="41"/>
        <v>1.187662353830135</v>
      </c>
      <c r="L380" s="8"/>
    </row>
    <row r="381" spans="1:12" x14ac:dyDescent="0.25">
      <c r="A381" s="1">
        <v>40649</v>
      </c>
      <c r="B381">
        <v>2011</v>
      </c>
      <c r="C381">
        <v>4</v>
      </c>
      <c r="D381" s="10" t="str">
        <f t="shared" si="40"/>
        <v>4-2011</v>
      </c>
      <c r="E381">
        <f t="shared" si="38"/>
        <v>16</v>
      </c>
      <c r="F381">
        <v>18</v>
      </c>
      <c r="G381" s="3">
        <f t="shared" si="39"/>
        <v>0</v>
      </c>
      <c r="H381">
        <f>VLOOKUP(A381,'AEP GEN HUB'!$A$1:$AJ$367,MATCH('Ratio Calculations'!F381,'AEP GEN HUB'!$A$1:$AJ$1,0),0)</f>
        <v>38.280233000000003</v>
      </c>
      <c r="I381" s="7" t="str">
        <f t="shared" si="36"/>
        <v/>
      </c>
      <c r="J381" s="7">
        <f t="shared" si="37"/>
        <v>1.2066560061522376</v>
      </c>
      <c r="K381" s="8">
        <f t="shared" si="41"/>
        <v>1.2066560061522376</v>
      </c>
      <c r="L381" s="8"/>
    </row>
    <row r="382" spans="1:12" x14ac:dyDescent="0.25">
      <c r="A382" s="1">
        <v>40649</v>
      </c>
      <c r="B382">
        <v>2011</v>
      </c>
      <c r="C382">
        <v>4</v>
      </c>
      <c r="D382" s="10" t="str">
        <f t="shared" si="40"/>
        <v>4-2011</v>
      </c>
      <c r="E382">
        <f t="shared" si="38"/>
        <v>16</v>
      </c>
      <c r="F382">
        <v>19</v>
      </c>
      <c r="G382" s="3">
        <f t="shared" si="39"/>
        <v>0</v>
      </c>
      <c r="H382">
        <f>VLOOKUP(A382,'AEP GEN HUB'!$A$1:$AJ$367,MATCH('Ratio Calculations'!F382,'AEP GEN HUB'!$A$1:$AJ$1,0),0)</f>
        <v>37.786512000000002</v>
      </c>
      <c r="I382" s="7" t="str">
        <f t="shared" si="36"/>
        <v/>
      </c>
      <c r="J382" s="7">
        <f t="shared" si="37"/>
        <v>1.1910931068874007</v>
      </c>
      <c r="K382" s="8">
        <f t="shared" si="41"/>
        <v>1.1910931068874007</v>
      </c>
      <c r="L382" s="8"/>
    </row>
    <row r="383" spans="1:12" x14ac:dyDescent="0.25">
      <c r="A383" s="1">
        <v>40649</v>
      </c>
      <c r="B383">
        <v>2011</v>
      </c>
      <c r="C383">
        <v>4</v>
      </c>
      <c r="D383" s="10" t="str">
        <f t="shared" si="40"/>
        <v>4-2011</v>
      </c>
      <c r="E383">
        <f t="shared" si="38"/>
        <v>16</v>
      </c>
      <c r="F383">
        <v>20</v>
      </c>
      <c r="G383" s="3">
        <f t="shared" si="39"/>
        <v>0</v>
      </c>
      <c r="H383">
        <f>VLOOKUP(A383,'AEP GEN HUB'!$A$1:$AJ$367,MATCH('Ratio Calculations'!F383,'AEP GEN HUB'!$A$1:$AJ$1,0),0)</f>
        <v>41.246512000000003</v>
      </c>
      <c r="I383" s="7" t="str">
        <f t="shared" si="36"/>
        <v/>
      </c>
      <c r="J383" s="7">
        <f t="shared" si="37"/>
        <v>1.3001580068133427</v>
      </c>
      <c r="K383" s="8">
        <f t="shared" si="41"/>
        <v>1.3001580068133427</v>
      </c>
      <c r="L383" s="8"/>
    </row>
    <row r="384" spans="1:12" x14ac:dyDescent="0.25">
      <c r="A384" s="1">
        <v>40649</v>
      </c>
      <c r="B384">
        <v>2011</v>
      </c>
      <c r="C384">
        <v>4</v>
      </c>
      <c r="D384" s="10" t="str">
        <f t="shared" si="40"/>
        <v>4-2011</v>
      </c>
      <c r="E384">
        <f t="shared" si="38"/>
        <v>16</v>
      </c>
      <c r="F384">
        <v>21</v>
      </c>
      <c r="G384" s="3">
        <f t="shared" si="39"/>
        <v>0</v>
      </c>
      <c r="H384">
        <f>VLOOKUP(A384,'AEP GEN HUB'!$A$1:$AJ$367,MATCH('Ratio Calculations'!F384,'AEP GEN HUB'!$A$1:$AJ$1,0),0)</f>
        <v>47.551163000000003</v>
      </c>
      <c r="I384" s="7" t="str">
        <f t="shared" si="36"/>
        <v/>
      </c>
      <c r="J384" s="7">
        <f t="shared" si="37"/>
        <v>1.4988909924731664</v>
      </c>
      <c r="K384" s="8">
        <f t="shared" si="41"/>
        <v>1.4988909924731664</v>
      </c>
      <c r="L384" s="8"/>
    </row>
    <row r="385" spans="1:12" x14ac:dyDescent="0.25">
      <c r="A385" s="1">
        <v>40649</v>
      </c>
      <c r="B385">
        <v>2011</v>
      </c>
      <c r="C385">
        <v>4</v>
      </c>
      <c r="D385" s="10" t="str">
        <f t="shared" si="40"/>
        <v>4-2011</v>
      </c>
      <c r="E385">
        <f t="shared" si="38"/>
        <v>16</v>
      </c>
      <c r="F385">
        <v>22</v>
      </c>
      <c r="G385" s="3">
        <f t="shared" si="39"/>
        <v>0</v>
      </c>
      <c r="H385">
        <f>VLOOKUP(A385,'AEP GEN HUB'!$A$1:$AJ$367,MATCH('Ratio Calculations'!F385,'AEP GEN HUB'!$A$1:$AJ$1,0),0)</f>
        <v>41.148139999999998</v>
      </c>
      <c r="I385" s="7" t="str">
        <f t="shared" si="36"/>
        <v/>
      </c>
      <c r="J385" s="7">
        <f t="shared" si="37"/>
        <v>1.2970571593175291</v>
      </c>
      <c r="K385" s="8">
        <f t="shared" si="41"/>
        <v>1.2970571593175291</v>
      </c>
      <c r="L385" s="8"/>
    </row>
    <row r="386" spans="1:12" x14ac:dyDescent="0.25">
      <c r="A386" s="1">
        <v>40649</v>
      </c>
      <c r="B386">
        <v>2011</v>
      </c>
      <c r="C386">
        <v>4</v>
      </c>
      <c r="D386" s="10" t="str">
        <f t="shared" si="40"/>
        <v>4-2011</v>
      </c>
      <c r="E386">
        <f t="shared" si="38"/>
        <v>16</v>
      </c>
      <c r="F386">
        <v>23</v>
      </c>
      <c r="G386" s="3">
        <f t="shared" si="39"/>
        <v>0</v>
      </c>
      <c r="H386">
        <f>VLOOKUP(A386,'AEP GEN HUB'!$A$1:$AJ$367,MATCH('Ratio Calculations'!F386,'AEP GEN HUB'!$A$1:$AJ$1,0),0)</f>
        <v>34.078605000000003</v>
      </c>
      <c r="I386" s="7" t="str">
        <f t="shared" si="36"/>
        <v/>
      </c>
      <c r="J386" s="7">
        <f t="shared" si="37"/>
        <v>1.0742137699250598</v>
      </c>
      <c r="K386" s="8">
        <f t="shared" si="41"/>
        <v>1.0742137699250598</v>
      </c>
      <c r="L386" s="8"/>
    </row>
    <row r="387" spans="1:12" x14ac:dyDescent="0.25">
      <c r="A387" s="1">
        <v>40649</v>
      </c>
      <c r="B387">
        <v>2011</v>
      </c>
      <c r="C387">
        <v>4</v>
      </c>
      <c r="D387" s="10" t="str">
        <f t="shared" si="40"/>
        <v>4-2011</v>
      </c>
      <c r="E387">
        <f t="shared" si="38"/>
        <v>16</v>
      </c>
      <c r="F387">
        <v>24</v>
      </c>
      <c r="G387" s="3">
        <f t="shared" si="39"/>
        <v>0</v>
      </c>
      <c r="H387">
        <f>VLOOKUP(A387,'AEP GEN HUB'!$A$1:$AJ$367,MATCH('Ratio Calculations'!F387,'AEP GEN HUB'!$A$1:$AJ$1,0),0)</f>
        <v>33.738140000000001</v>
      </c>
      <c r="I387" s="7" t="str">
        <f t="shared" si="36"/>
        <v/>
      </c>
      <c r="J387" s="7">
        <f t="shared" si="37"/>
        <v>1.0634817522506996</v>
      </c>
      <c r="K387" s="8">
        <f t="shared" si="41"/>
        <v>1.0634817522506996</v>
      </c>
      <c r="L387" s="8"/>
    </row>
    <row r="388" spans="1:12" x14ac:dyDescent="0.25">
      <c r="A388" s="1">
        <v>40650</v>
      </c>
      <c r="B388">
        <v>2011</v>
      </c>
      <c r="C388">
        <v>4</v>
      </c>
      <c r="D388" s="10" t="str">
        <f t="shared" si="40"/>
        <v>4-2011</v>
      </c>
      <c r="E388">
        <f t="shared" si="38"/>
        <v>17</v>
      </c>
      <c r="F388">
        <v>1</v>
      </c>
      <c r="G388" s="3">
        <f t="shared" si="39"/>
        <v>0</v>
      </c>
      <c r="H388">
        <f>VLOOKUP(A388,'AEP GEN HUB'!$A$1:$AJ$367,MATCH('Ratio Calculations'!F388,'AEP GEN HUB'!$A$1:$AJ$1,0),0)</f>
        <v>30.962092999999999</v>
      </c>
      <c r="I388" s="7" t="str">
        <f t="shared" ref="I388:I451" si="42">IF(G388=1, H388/VLOOKUP(D388,$M$3:$O$15,2,FALSE), "")</f>
        <v/>
      </c>
      <c r="J388" s="7">
        <f t="shared" ref="J388:J451" si="43">IF(G388=0, H388/VLOOKUP(D388,$M$3:$O$15,3,FALSE), "")</f>
        <v>0.97597617761349964</v>
      </c>
      <c r="K388" s="8">
        <f t="shared" si="41"/>
        <v>0.97597617761349964</v>
      </c>
      <c r="L388" s="8"/>
    </row>
    <row r="389" spans="1:12" x14ac:dyDescent="0.25">
      <c r="A389" s="1">
        <v>40650</v>
      </c>
      <c r="B389">
        <v>2011</v>
      </c>
      <c r="C389">
        <v>4</v>
      </c>
      <c r="D389" s="10" t="str">
        <f t="shared" si="40"/>
        <v>4-2011</v>
      </c>
      <c r="E389">
        <f t="shared" si="38"/>
        <v>17</v>
      </c>
      <c r="F389">
        <v>2</v>
      </c>
      <c r="G389" s="3">
        <f t="shared" si="39"/>
        <v>0</v>
      </c>
      <c r="H389">
        <f>VLOOKUP(A389,'AEP GEN HUB'!$A$1:$AJ$367,MATCH('Ratio Calculations'!F389,'AEP GEN HUB'!$A$1:$AJ$1,0),0)</f>
        <v>29.338372</v>
      </c>
      <c r="I389" s="7" t="str">
        <f t="shared" si="42"/>
        <v/>
      </c>
      <c r="J389" s="7">
        <f t="shared" si="43"/>
        <v>0.92479381681215567</v>
      </c>
      <c r="K389" s="8">
        <f t="shared" si="41"/>
        <v>0.92479381681215567</v>
      </c>
      <c r="L389" s="8"/>
    </row>
    <row r="390" spans="1:12" x14ac:dyDescent="0.25">
      <c r="A390" s="1">
        <v>40650</v>
      </c>
      <c r="B390">
        <v>2011</v>
      </c>
      <c r="C390">
        <v>4</v>
      </c>
      <c r="D390" s="10" t="str">
        <f t="shared" si="40"/>
        <v>4-2011</v>
      </c>
      <c r="E390">
        <f t="shared" si="38"/>
        <v>17</v>
      </c>
      <c r="F390">
        <v>3</v>
      </c>
      <c r="G390" s="3">
        <f t="shared" si="39"/>
        <v>0</v>
      </c>
      <c r="H390">
        <f>VLOOKUP(A390,'AEP GEN HUB'!$A$1:$AJ$367,MATCH('Ratio Calculations'!F390,'AEP GEN HUB'!$A$1:$AJ$1,0),0)</f>
        <v>28.888372</v>
      </c>
      <c r="I390" s="7" t="str">
        <f t="shared" si="42"/>
        <v/>
      </c>
      <c r="J390" s="7">
        <f t="shared" si="43"/>
        <v>0.91060907549230774</v>
      </c>
      <c r="K390" s="8">
        <f t="shared" si="41"/>
        <v>0.91060907549230774</v>
      </c>
      <c r="L390" s="8"/>
    </row>
    <row r="391" spans="1:12" x14ac:dyDescent="0.25">
      <c r="A391" s="1">
        <v>40650</v>
      </c>
      <c r="B391">
        <v>2011</v>
      </c>
      <c r="C391">
        <v>4</v>
      </c>
      <c r="D391" s="10" t="str">
        <f t="shared" si="40"/>
        <v>4-2011</v>
      </c>
      <c r="E391">
        <f t="shared" si="38"/>
        <v>17</v>
      </c>
      <c r="F391">
        <v>4</v>
      </c>
      <c r="G391" s="3">
        <f t="shared" si="39"/>
        <v>0</v>
      </c>
      <c r="H391">
        <f>VLOOKUP(A391,'AEP GEN HUB'!$A$1:$AJ$367,MATCH('Ratio Calculations'!F391,'AEP GEN HUB'!$A$1:$AJ$1,0),0)</f>
        <v>29.106511999999999</v>
      </c>
      <c r="I391" s="7" t="str">
        <f t="shared" si="42"/>
        <v/>
      </c>
      <c r="J391" s="7">
        <f t="shared" si="43"/>
        <v>0.91748520765122232</v>
      </c>
      <c r="K391" s="8">
        <f t="shared" si="41"/>
        <v>0.91748520765122232</v>
      </c>
      <c r="L391" s="8"/>
    </row>
    <row r="392" spans="1:12" x14ac:dyDescent="0.25">
      <c r="A392" s="1">
        <v>40650</v>
      </c>
      <c r="B392">
        <v>2011</v>
      </c>
      <c r="C392">
        <v>4</v>
      </c>
      <c r="D392" s="10" t="str">
        <f t="shared" si="40"/>
        <v>4-2011</v>
      </c>
      <c r="E392">
        <f t="shared" si="38"/>
        <v>17</v>
      </c>
      <c r="F392">
        <v>5</v>
      </c>
      <c r="G392" s="3">
        <f t="shared" si="39"/>
        <v>0</v>
      </c>
      <c r="H392">
        <f>VLOOKUP(A392,'AEP GEN HUB'!$A$1:$AJ$367,MATCH('Ratio Calculations'!F392,'AEP GEN HUB'!$A$1:$AJ$1,0),0)</f>
        <v>29.126512000000002</v>
      </c>
      <c r="I392" s="7" t="str">
        <f t="shared" si="42"/>
        <v/>
      </c>
      <c r="J392" s="7">
        <f t="shared" si="43"/>
        <v>0.91811564059877127</v>
      </c>
      <c r="K392" s="8">
        <f t="shared" si="41"/>
        <v>0.91811564059877127</v>
      </c>
      <c r="L392" s="8"/>
    </row>
    <row r="393" spans="1:12" x14ac:dyDescent="0.25">
      <c r="A393" s="1">
        <v>40650</v>
      </c>
      <c r="B393">
        <v>2011</v>
      </c>
      <c r="C393">
        <v>4</v>
      </c>
      <c r="D393" s="10" t="str">
        <f t="shared" si="40"/>
        <v>4-2011</v>
      </c>
      <c r="E393">
        <f t="shared" si="38"/>
        <v>17</v>
      </c>
      <c r="F393">
        <v>6</v>
      </c>
      <c r="G393" s="3">
        <f t="shared" si="39"/>
        <v>0</v>
      </c>
      <c r="H393">
        <f>VLOOKUP(A393,'AEP GEN HUB'!$A$1:$AJ$367,MATCH('Ratio Calculations'!F393,'AEP GEN HUB'!$A$1:$AJ$1,0),0)</f>
        <v>29.359535000000001</v>
      </c>
      <c r="I393" s="7" t="str">
        <f t="shared" si="42"/>
        <v/>
      </c>
      <c r="J393" s="7">
        <f t="shared" si="43"/>
        <v>0.92546090943560444</v>
      </c>
      <c r="K393" s="8">
        <f t="shared" si="41"/>
        <v>0.92546090943560444</v>
      </c>
      <c r="L393" s="8"/>
    </row>
    <row r="394" spans="1:12" x14ac:dyDescent="0.25">
      <c r="A394" s="1">
        <v>40650</v>
      </c>
      <c r="B394">
        <v>2011</v>
      </c>
      <c r="C394">
        <v>4</v>
      </c>
      <c r="D394" s="10" t="str">
        <f t="shared" si="40"/>
        <v>4-2011</v>
      </c>
      <c r="E394">
        <f t="shared" si="38"/>
        <v>17</v>
      </c>
      <c r="F394">
        <v>7</v>
      </c>
      <c r="G394" s="3">
        <f t="shared" si="39"/>
        <v>0</v>
      </c>
      <c r="H394">
        <f>VLOOKUP(A394,'AEP GEN HUB'!$A$1:$AJ$367,MATCH('Ratio Calculations'!F394,'AEP GEN HUB'!$A$1:$AJ$1,0),0)</f>
        <v>29.394884000000001</v>
      </c>
      <c r="I394" s="7" t="str">
        <f t="shared" si="42"/>
        <v/>
      </c>
      <c r="J394" s="7">
        <f t="shared" si="43"/>
        <v>0.92657516814874952</v>
      </c>
      <c r="K394" s="8">
        <f t="shared" si="41"/>
        <v>0.92657516814874952</v>
      </c>
      <c r="L394" s="8"/>
    </row>
    <row r="395" spans="1:12" x14ac:dyDescent="0.25">
      <c r="A395" s="1">
        <v>40650</v>
      </c>
      <c r="B395">
        <v>2011</v>
      </c>
      <c r="C395">
        <v>4</v>
      </c>
      <c r="D395" s="10" t="str">
        <f t="shared" si="40"/>
        <v>4-2011</v>
      </c>
      <c r="E395">
        <f t="shared" si="38"/>
        <v>17</v>
      </c>
      <c r="F395">
        <v>8</v>
      </c>
      <c r="G395" s="3">
        <f t="shared" si="39"/>
        <v>0</v>
      </c>
      <c r="H395">
        <f>VLOOKUP(A395,'AEP GEN HUB'!$A$1:$AJ$367,MATCH('Ratio Calculations'!F395,'AEP GEN HUB'!$A$1:$AJ$1,0),0)</f>
        <v>30.921859999999999</v>
      </c>
      <c r="I395" s="7" t="str">
        <f t="shared" si="42"/>
        <v/>
      </c>
      <c r="J395" s="7">
        <f t="shared" si="43"/>
        <v>0.97470796717456309</v>
      </c>
      <c r="K395" s="8">
        <f t="shared" si="41"/>
        <v>0.97470796717456309</v>
      </c>
      <c r="L395" s="8"/>
    </row>
    <row r="396" spans="1:12" x14ac:dyDescent="0.25">
      <c r="A396" s="1">
        <v>40650</v>
      </c>
      <c r="B396">
        <v>2011</v>
      </c>
      <c r="C396">
        <v>4</v>
      </c>
      <c r="D396" s="10" t="str">
        <f t="shared" si="40"/>
        <v>4-2011</v>
      </c>
      <c r="E396">
        <f t="shared" si="38"/>
        <v>17</v>
      </c>
      <c r="F396">
        <v>9</v>
      </c>
      <c r="G396" s="3">
        <f t="shared" si="39"/>
        <v>0</v>
      </c>
      <c r="H396">
        <f>VLOOKUP(A396,'AEP GEN HUB'!$A$1:$AJ$367,MATCH('Ratio Calculations'!F396,'AEP GEN HUB'!$A$1:$AJ$1,0),0)</f>
        <v>34.453256000000003</v>
      </c>
      <c r="I396" s="7" t="str">
        <f t="shared" si="42"/>
        <v/>
      </c>
      <c r="J396" s="7">
        <f t="shared" si="43"/>
        <v>1.0860233866366649</v>
      </c>
      <c r="K396" s="8">
        <f t="shared" si="41"/>
        <v>1.0860233866366649</v>
      </c>
      <c r="L396" s="8"/>
    </row>
    <row r="397" spans="1:12" x14ac:dyDescent="0.25">
      <c r="A397" s="1">
        <v>40650</v>
      </c>
      <c r="B397">
        <v>2011</v>
      </c>
      <c r="C397">
        <v>4</v>
      </c>
      <c r="D397" s="10" t="str">
        <f t="shared" si="40"/>
        <v>4-2011</v>
      </c>
      <c r="E397">
        <f t="shared" si="38"/>
        <v>17</v>
      </c>
      <c r="F397">
        <v>10</v>
      </c>
      <c r="G397" s="3">
        <f t="shared" si="39"/>
        <v>0</v>
      </c>
      <c r="H397">
        <f>VLOOKUP(A397,'AEP GEN HUB'!$A$1:$AJ$367,MATCH('Ratio Calculations'!F397,'AEP GEN HUB'!$A$1:$AJ$1,0),0)</f>
        <v>40.047441999999997</v>
      </c>
      <c r="I397" s="7" t="str">
        <f t="shared" si="42"/>
        <v/>
      </c>
      <c r="J397" s="7">
        <f t="shared" si="43"/>
        <v>1.2623613450924756</v>
      </c>
      <c r="K397" s="8">
        <f t="shared" si="41"/>
        <v>1.2623613450924756</v>
      </c>
      <c r="L397" s="8"/>
    </row>
    <row r="398" spans="1:12" x14ac:dyDescent="0.25">
      <c r="A398" s="1">
        <v>40650</v>
      </c>
      <c r="B398">
        <v>2011</v>
      </c>
      <c r="C398">
        <v>4</v>
      </c>
      <c r="D398" s="10" t="str">
        <f t="shared" si="40"/>
        <v>4-2011</v>
      </c>
      <c r="E398">
        <f t="shared" si="38"/>
        <v>17</v>
      </c>
      <c r="F398">
        <v>11</v>
      </c>
      <c r="G398" s="3">
        <f t="shared" si="39"/>
        <v>0</v>
      </c>
      <c r="H398">
        <f>VLOOKUP(A398,'AEP GEN HUB'!$A$1:$AJ$367,MATCH('Ratio Calculations'!F398,'AEP GEN HUB'!$A$1:$AJ$1,0),0)</f>
        <v>35.71</v>
      </c>
      <c r="I398" s="7" t="str">
        <f t="shared" si="42"/>
        <v/>
      </c>
      <c r="J398" s="7">
        <f t="shared" si="43"/>
        <v>1.1256380278483782</v>
      </c>
      <c r="K398" s="8">
        <f t="shared" si="41"/>
        <v>1.1256380278483782</v>
      </c>
      <c r="L398" s="8"/>
    </row>
    <row r="399" spans="1:12" x14ac:dyDescent="0.25">
      <c r="A399" s="1">
        <v>40650</v>
      </c>
      <c r="B399">
        <v>2011</v>
      </c>
      <c r="C399">
        <v>4</v>
      </c>
      <c r="D399" s="10" t="str">
        <f t="shared" si="40"/>
        <v>4-2011</v>
      </c>
      <c r="E399">
        <f t="shared" si="38"/>
        <v>17</v>
      </c>
      <c r="F399">
        <v>12</v>
      </c>
      <c r="G399" s="3">
        <f t="shared" si="39"/>
        <v>0</v>
      </c>
      <c r="H399">
        <f>VLOOKUP(A399,'AEP GEN HUB'!$A$1:$AJ$367,MATCH('Ratio Calculations'!F399,'AEP GEN HUB'!$A$1:$AJ$1,0),0)</f>
        <v>34.546743999999997</v>
      </c>
      <c r="I399" s="7" t="str">
        <f t="shared" si="42"/>
        <v/>
      </c>
      <c r="J399" s="7">
        <f t="shared" si="43"/>
        <v>1.0889702824066869</v>
      </c>
      <c r="K399" s="8">
        <f t="shared" si="41"/>
        <v>1.0889702824066869</v>
      </c>
      <c r="L399" s="8"/>
    </row>
    <row r="400" spans="1:12" x14ac:dyDescent="0.25">
      <c r="A400" s="1">
        <v>40650</v>
      </c>
      <c r="B400">
        <v>2011</v>
      </c>
      <c r="C400">
        <v>4</v>
      </c>
      <c r="D400" s="10" t="str">
        <f t="shared" si="40"/>
        <v>4-2011</v>
      </c>
      <c r="E400">
        <f t="shared" si="38"/>
        <v>17</v>
      </c>
      <c r="F400">
        <v>13</v>
      </c>
      <c r="G400" s="3">
        <f t="shared" si="39"/>
        <v>0</v>
      </c>
      <c r="H400">
        <f>VLOOKUP(A400,'AEP GEN HUB'!$A$1:$AJ$367,MATCH('Ratio Calculations'!F400,'AEP GEN HUB'!$A$1:$AJ$1,0),0)</f>
        <v>33.82</v>
      </c>
      <c r="I400" s="7" t="str">
        <f t="shared" si="42"/>
        <v/>
      </c>
      <c r="J400" s="7">
        <f t="shared" si="43"/>
        <v>1.0660621143050169</v>
      </c>
      <c r="K400" s="8">
        <f t="shared" si="41"/>
        <v>1.0660621143050169</v>
      </c>
      <c r="L400" s="8"/>
    </row>
    <row r="401" spans="1:12" x14ac:dyDescent="0.25">
      <c r="A401" s="1">
        <v>40650</v>
      </c>
      <c r="B401">
        <v>2011</v>
      </c>
      <c r="C401">
        <v>4</v>
      </c>
      <c r="D401" s="10" t="str">
        <f t="shared" si="40"/>
        <v>4-2011</v>
      </c>
      <c r="E401">
        <f t="shared" si="38"/>
        <v>17</v>
      </c>
      <c r="F401">
        <v>14</v>
      </c>
      <c r="G401" s="3">
        <f t="shared" si="39"/>
        <v>0</v>
      </c>
      <c r="H401">
        <f>VLOOKUP(A401,'AEP GEN HUB'!$A$1:$AJ$367,MATCH('Ratio Calculations'!F401,'AEP GEN HUB'!$A$1:$AJ$1,0),0)</f>
        <v>32.552092999999999</v>
      </c>
      <c r="I401" s="7" t="str">
        <f t="shared" si="42"/>
        <v/>
      </c>
      <c r="J401" s="7">
        <f t="shared" si="43"/>
        <v>1.0260955969436292</v>
      </c>
      <c r="K401" s="8">
        <f t="shared" si="41"/>
        <v>1.0260955969436292</v>
      </c>
      <c r="L401" s="8"/>
    </row>
    <row r="402" spans="1:12" x14ac:dyDescent="0.25">
      <c r="A402" s="1">
        <v>40650</v>
      </c>
      <c r="B402">
        <v>2011</v>
      </c>
      <c r="C402">
        <v>4</v>
      </c>
      <c r="D402" s="10" t="str">
        <f t="shared" si="40"/>
        <v>4-2011</v>
      </c>
      <c r="E402">
        <f t="shared" si="38"/>
        <v>17</v>
      </c>
      <c r="F402">
        <v>15</v>
      </c>
      <c r="G402" s="3">
        <f t="shared" si="39"/>
        <v>0</v>
      </c>
      <c r="H402">
        <f>VLOOKUP(A402,'AEP GEN HUB'!$A$1:$AJ$367,MATCH('Ratio Calculations'!F402,'AEP GEN HUB'!$A$1:$AJ$1,0),0)</f>
        <v>31.834419</v>
      </c>
      <c r="I402" s="7" t="str">
        <f t="shared" si="42"/>
        <v/>
      </c>
      <c r="J402" s="7">
        <f t="shared" si="43"/>
        <v>1.0034733301836722</v>
      </c>
      <c r="K402" s="8">
        <f t="shared" si="41"/>
        <v>1.0034733301836722</v>
      </c>
      <c r="L402" s="8"/>
    </row>
    <row r="403" spans="1:12" x14ac:dyDescent="0.25">
      <c r="A403" s="1">
        <v>40650</v>
      </c>
      <c r="B403">
        <v>2011</v>
      </c>
      <c r="C403">
        <v>4</v>
      </c>
      <c r="D403" s="10" t="str">
        <f t="shared" si="40"/>
        <v>4-2011</v>
      </c>
      <c r="E403">
        <f t="shared" si="38"/>
        <v>17</v>
      </c>
      <c r="F403">
        <v>16</v>
      </c>
      <c r="G403" s="3">
        <f t="shared" si="39"/>
        <v>0</v>
      </c>
      <c r="H403">
        <f>VLOOKUP(A403,'AEP GEN HUB'!$A$1:$AJ$367,MATCH('Ratio Calculations'!F403,'AEP GEN HUB'!$A$1:$AJ$1,0),0)</f>
        <v>31.001860000000001</v>
      </c>
      <c r="I403" s="7" t="str">
        <f t="shared" si="42"/>
        <v/>
      </c>
      <c r="J403" s="7">
        <f t="shared" si="43"/>
        <v>0.97722969896475831</v>
      </c>
      <c r="K403" s="8">
        <f t="shared" si="41"/>
        <v>0.97722969896475831</v>
      </c>
      <c r="L403" s="8"/>
    </row>
    <row r="404" spans="1:12" x14ac:dyDescent="0.25">
      <c r="A404" s="1">
        <v>40650</v>
      </c>
      <c r="B404">
        <v>2011</v>
      </c>
      <c r="C404">
        <v>4</v>
      </c>
      <c r="D404" s="10" t="str">
        <f t="shared" si="40"/>
        <v>4-2011</v>
      </c>
      <c r="E404">
        <f t="shared" ref="E404:E467" si="44">DAY(A404)</f>
        <v>17</v>
      </c>
      <c r="F404">
        <v>17</v>
      </c>
      <c r="G404" s="3">
        <f t="shared" ref="G404:G467" si="45">IF(A404=",","",IF(OR(WEEKDAY(A404)=1, WEEKDAY(A404)=7, F404&lt;=7, F404&gt;=24, NOT(ISNA(VLOOKUP(A404,$P$4:$P$27,1,0)))),0,1))</f>
        <v>0</v>
      </c>
      <c r="H404">
        <f>VLOOKUP(A404,'AEP GEN HUB'!$A$1:$AJ$367,MATCH('Ratio Calculations'!F404,'AEP GEN HUB'!$A$1:$AJ$1,0),0)</f>
        <v>31.453023000000002</v>
      </c>
      <c r="I404" s="7" t="str">
        <f t="shared" si="42"/>
        <v/>
      </c>
      <c r="J404" s="7">
        <f t="shared" si="43"/>
        <v>0.99145109996050629</v>
      </c>
      <c r="K404" s="8">
        <f t="shared" si="41"/>
        <v>0.99145109996050629</v>
      </c>
      <c r="L404" s="8"/>
    </row>
    <row r="405" spans="1:12" x14ac:dyDescent="0.25">
      <c r="A405" s="1">
        <v>40650</v>
      </c>
      <c r="B405">
        <v>2011</v>
      </c>
      <c r="C405">
        <v>4</v>
      </c>
      <c r="D405" s="10" t="str">
        <f t="shared" ref="D405:D468" si="46">C405&amp;"-"&amp;B405</f>
        <v>4-2011</v>
      </c>
      <c r="E405">
        <f t="shared" si="44"/>
        <v>17</v>
      </c>
      <c r="F405">
        <v>18</v>
      </c>
      <c r="G405" s="3">
        <f t="shared" si="45"/>
        <v>0</v>
      </c>
      <c r="H405">
        <f>VLOOKUP(A405,'AEP GEN HUB'!$A$1:$AJ$367,MATCH('Ratio Calculations'!F405,'AEP GEN HUB'!$A$1:$AJ$1,0),0)</f>
        <v>31.846744000000001</v>
      </c>
      <c r="I405" s="7" t="str">
        <f t="shared" si="42"/>
        <v/>
      </c>
      <c r="J405" s="7">
        <f t="shared" si="43"/>
        <v>1.0038618344875994</v>
      </c>
      <c r="K405" s="8">
        <f t="shared" ref="K405:K468" si="47">SUM(I405:J405)</f>
        <v>1.0038618344875994</v>
      </c>
      <c r="L405" s="8"/>
    </row>
    <row r="406" spans="1:12" x14ac:dyDescent="0.25">
      <c r="A406" s="1">
        <v>40650</v>
      </c>
      <c r="B406">
        <v>2011</v>
      </c>
      <c r="C406">
        <v>4</v>
      </c>
      <c r="D406" s="10" t="str">
        <f t="shared" si="46"/>
        <v>4-2011</v>
      </c>
      <c r="E406">
        <f t="shared" si="44"/>
        <v>17</v>
      </c>
      <c r="F406">
        <v>19</v>
      </c>
      <c r="G406" s="3">
        <f t="shared" si="45"/>
        <v>0</v>
      </c>
      <c r="H406">
        <f>VLOOKUP(A406,'AEP GEN HUB'!$A$1:$AJ$367,MATCH('Ratio Calculations'!F406,'AEP GEN HUB'!$A$1:$AJ$1,0),0)</f>
        <v>31.554186000000001</v>
      </c>
      <c r="I406" s="7" t="str">
        <f t="shared" si="42"/>
        <v/>
      </c>
      <c r="J406" s="7">
        <f t="shared" si="43"/>
        <v>0.99463992437415027</v>
      </c>
      <c r="K406" s="8">
        <f t="shared" si="47"/>
        <v>0.99463992437415027</v>
      </c>
      <c r="L406" s="8"/>
    </row>
    <row r="407" spans="1:12" x14ac:dyDescent="0.25">
      <c r="A407" s="1">
        <v>40650</v>
      </c>
      <c r="B407">
        <v>2011</v>
      </c>
      <c r="C407">
        <v>4</v>
      </c>
      <c r="D407" s="10" t="str">
        <f t="shared" si="46"/>
        <v>4-2011</v>
      </c>
      <c r="E407">
        <f t="shared" si="44"/>
        <v>17</v>
      </c>
      <c r="F407">
        <v>20</v>
      </c>
      <c r="G407" s="3">
        <f t="shared" si="45"/>
        <v>0</v>
      </c>
      <c r="H407">
        <f>VLOOKUP(A407,'AEP GEN HUB'!$A$1:$AJ$367,MATCH('Ratio Calculations'!F407,'AEP GEN HUB'!$A$1:$AJ$1,0),0)</f>
        <v>38.796976999999998</v>
      </c>
      <c r="I407" s="7" t="str">
        <f t="shared" si="42"/>
        <v/>
      </c>
      <c r="J407" s="7">
        <f t="shared" si="43"/>
        <v>1.2229446283046452</v>
      </c>
      <c r="K407" s="8">
        <f t="shared" si="47"/>
        <v>1.2229446283046452</v>
      </c>
      <c r="L407" s="8"/>
    </row>
    <row r="408" spans="1:12" x14ac:dyDescent="0.25">
      <c r="A408" s="1">
        <v>40650</v>
      </c>
      <c r="B408">
        <v>2011</v>
      </c>
      <c r="C408">
        <v>4</v>
      </c>
      <c r="D408" s="10" t="str">
        <f t="shared" si="46"/>
        <v>4-2011</v>
      </c>
      <c r="E408">
        <f t="shared" si="44"/>
        <v>17</v>
      </c>
      <c r="F408">
        <v>21</v>
      </c>
      <c r="G408" s="3">
        <f t="shared" si="45"/>
        <v>0</v>
      </c>
      <c r="H408">
        <f>VLOOKUP(A408,'AEP GEN HUB'!$A$1:$AJ$367,MATCH('Ratio Calculations'!F408,'AEP GEN HUB'!$A$1:$AJ$1,0),0)</f>
        <v>56.712558000000001</v>
      </c>
      <c r="I408" s="7" t="str">
        <f t="shared" si="42"/>
        <v/>
      </c>
      <c r="J408" s="7">
        <f t="shared" si="43"/>
        <v>1.7876732551486072</v>
      </c>
      <c r="K408" s="8">
        <f t="shared" si="47"/>
        <v>1.7876732551486072</v>
      </c>
      <c r="L408" s="8"/>
    </row>
    <row r="409" spans="1:12" x14ac:dyDescent="0.25">
      <c r="A409" s="1">
        <v>40650</v>
      </c>
      <c r="B409">
        <v>2011</v>
      </c>
      <c r="C409">
        <v>4</v>
      </c>
      <c r="D409" s="10" t="str">
        <f t="shared" si="46"/>
        <v>4-2011</v>
      </c>
      <c r="E409">
        <f t="shared" si="44"/>
        <v>17</v>
      </c>
      <c r="F409">
        <v>22</v>
      </c>
      <c r="G409" s="3">
        <f t="shared" si="45"/>
        <v>0</v>
      </c>
      <c r="H409">
        <f>VLOOKUP(A409,'AEP GEN HUB'!$A$1:$AJ$367,MATCH('Ratio Calculations'!F409,'AEP GEN HUB'!$A$1:$AJ$1,0),0)</f>
        <v>43.889069999999997</v>
      </c>
      <c r="I409" s="7" t="str">
        <f t="shared" si="42"/>
        <v/>
      </c>
      <c r="J409" s="7">
        <f t="shared" si="43"/>
        <v>1.3834557882637752</v>
      </c>
      <c r="K409" s="8">
        <f t="shared" si="47"/>
        <v>1.3834557882637752</v>
      </c>
      <c r="L409" s="8"/>
    </row>
    <row r="410" spans="1:12" x14ac:dyDescent="0.25">
      <c r="A410" s="1">
        <v>40650</v>
      </c>
      <c r="B410">
        <v>2011</v>
      </c>
      <c r="C410">
        <v>4</v>
      </c>
      <c r="D410" s="10" t="str">
        <f t="shared" si="46"/>
        <v>4-2011</v>
      </c>
      <c r="E410">
        <f t="shared" si="44"/>
        <v>17</v>
      </c>
      <c r="F410">
        <v>23</v>
      </c>
      <c r="G410" s="3">
        <f t="shared" si="45"/>
        <v>0</v>
      </c>
      <c r="H410">
        <f>VLOOKUP(A410,'AEP GEN HUB'!$A$1:$AJ$367,MATCH('Ratio Calculations'!F410,'AEP GEN HUB'!$A$1:$AJ$1,0),0)</f>
        <v>32.991860000000003</v>
      </c>
      <c r="I410" s="7" t="str">
        <f t="shared" si="42"/>
        <v/>
      </c>
      <c r="J410" s="7">
        <f t="shared" si="43"/>
        <v>1.0399577772458637</v>
      </c>
      <c r="K410" s="8">
        <f t="shared" si="47"/>
        <v>1.0399577772458637</v>
      </c>
      <c r="L410" s="8"/>
    </row>
    <row r="411" spans="1:12" x14ac:dyDescent="0.25">
      <c r="A411" s="1">
        <v>40650</v>
      </c>
      <c r="B411">
        <v>2011</v>
      </c>
      <c r="C411">
        <v>4</v>
      </c>
      <c r="D411" s="10" t="str">
        <f t="shared" si="46"/>
        <v>4-2011</v>
      </c>
      <c r="E411">
        <f t="shared" si="44"/>
        <v>17</v>
      </c>
      <c r="F411">
        <v>24</v>
      </c>
      <c r="G411" s="3">
        <f t="shared" si="45"/>
        <v>0</v>
      </c>
      <c r="H411">
        <f>VLOOKUP(A411,'AEP GEN HUB'!$A$1:$AJ$367,MATCH('Ratio Calculations'!F411,'AEP GEN HUB'!$A$1:$AJ$1,0),0)</f>
        <v>31.434884</v>
      </c>
      <c r="I411" s="7" t="str">
        <f t="shared" si="42"/>
        <v/>
      </c>
      <c r="J411" s="7">
        <f t="shared" si="43"/>
        <v>0.99087932879872687</v>
      </c>
      <c r="K411" s="8">
        <f t="shared" si="47"/>
        <v>0.99087932879872687</v>
      </c>
      <c r="L411" s="8"/>
    </row>
    <row r="412" spans="1:12" x14ac:dyDescent="0.25">
      <c r="A412" s="1">
        <v>40651</v>
      </c>
      <c r="B412">
        <v>2011</v>
      </c>
      <c r="C412">
        <v>4</v>
      </c>
      <c r="D412" s="10" t="str">
        <f t="shared" si="46"/>
        <v>4-2011</v>
      </c>
      <c r="E412">
        <f t="shared" si="44"/>
        <v>18</v>
      </c>
      <c r="F412">
        <v>1</v>
      </c>
      <c r="G412" s="3">
        <f t="shared" si="45"/>
        <v>0</v>
      </c>
      <c r="H412">
        <f>VLOOKUP(A412,'AEP GEN HUB'!$A$1:$AJ$367,MATCH('Ratio Calculations'!F412,'AEP GEN HUB'!$A$1:$AJ$1,0),0)</f>
        <v>28.866744000000001</v>
      </c>
      <c r="I412" s="7" t="str">
        <f t="shared" si="42"/>
        <v/>
      </c>
      <c r="J412" s="7">
        <f t="shared" si="43"/>
        <v>0.90992732530282838</v>
      </c>
      <c r="K412" s="8">
        <f t="shared" si="47"/>
        <v>0.90992732530282838</v>
      </c>
      <c r="L412" s="8"/>
    </row>
    <row r="413" spans="1:12" x14ac:dyDescent="0.25">
      <c r="A413" s="1">
        <v>40651</v>
      </c>
      <c r="B413">
        <v>2011</v>
      </c>
      <c r="C413">
        <v>4</v>
      </c>
      <c r="D413" s="10" t="str">
        <f t="shared" si="46"/>
        <v>4-2011</v>
      </c>
      <c r="E413">
        <f t="shared" si="44"/>
        <v>18</v>
      </c>
      <c r="F413">
        <v>2</v>
      </c>
      <c r="G413" s="3">
        <f t="shared" si="45"/>
        <v>0</v>
      </c>
      <c r="H413">
        <f>VLOOKUP(A413,'AEP GEN HUB'!$A$1:$AJ$367,MATCH('Ratio Calculations'!F413,'AEP GEN HUB'!$A$1:$AJ$1,0),0)</f>
        <v>28.106511999999999</v>
      </c>
      <c r="I413" s="7" t="str">
        <f t="shared" si="42"/>
        <v/>
      </c>
      <c r="J413" s="7">
        <f t="shared" si="43"/>
        <v>0.88596356027378254</v>
      </c>
      <c r="K413" s="8">
        <f t="shared" si="47"/>
        <v>0.88596356027378254</v>
      </c>
      <c r="L413" s="8"/>
    </row>
    <row r="414" spans="1:12" x14ac:dyDescent="0.25">
      <c r="A414" s="1">
        <v>40651</v>
      </c>
      <c r="B414">
        <v>2011</v>
      </c>
      <c r="C414">
        <v>4</v>
      </c>
      <c r="D414" s="10" t="str">
        <f t="shared" si="46"/>
        <v>4-2011</v>
      </c>
      <c r="E414">
        <f t="shared" si="44"/>
        <v>18</v>
      </c>
      <c r="F414">
        <v>3</v>
      </c>
      <c r="G414" s="3">
        <f t="shared" si="45"/>
        <v>0</v>
      </c>
      <c r="H414">
        <f>VLOOKUP(A414,'AEP GEN HUB'!$A$1:$AJ$367,MATCH('Ratio Calculations'!F414,'AEP GEN HUB'!$A$1:$AJ$1,0),0)</f>
        <v>27.70814</v>
      </c>
      <c r="I414" s="7" t="str">
        <f t="shared" si="42"/>
        <v/>
      </c>
      <c r="J414" s="7">
        <f t="shared" si="43"/>
        <v>0.8734062185647371</v>
      </c>
      <c r="K414" s="8">
        <f t="shared" si="47"/>
        <v>0.8734062185647371</v>
      </c>
      <c r="L414" s="8"/>
    </row>
    <row r="415" spans="1:12" x14ac:dyDescent="0.25">
      <c r="A415" s="1">
        <v>40651</v>
      </c>
      <c r="B415">
        <v>2011</v>
      </c>
      <c r="C415">
        <v>4</v>
      </c>
      <c r="D415" s="10" t="str">
        <f t="shared" si="46"/>
        <v>4-2011</v>
      </c>
      <c r="E415">
        <f t="shared" si="44"/>
        <v>18</v>
      </c>
      <c r="F415">
        <v>4</v>
      </c>
      <c r="G415" s="3">
        <f t="shared" si="45"/>
        <v>0</v>
      </c>
      <c r="H415">
        <f>VLOOKUP(A415,'AEP GEN HUB'!$A$1:$AJ$367,MATCH('Ratio Calculations'!F415,'AEP GEN HUB'!$A$1:$AJ$1,0),0)</f>
        <v>28.027442000000001</v>
      </c>
      <c r="I415" s="7" t="str">
        <f t="shared" si="42"/>
        <v/>
      </c>
      <c r="J415" s="7">
        <f t="shared" si="43"/>
        <v>0.88347114361564838</v>
      </c>
      <c r="K415" s="8">
        <f t="shared" si="47"/>
        <v>0.88347114361564838</v>
      </c>
      <c r="L415" s="8"/>
    </row>
    <row r="416" spans="1:12" x14ac:dyDescent="0.25">
      <c r="A416" s="1">
        <v>40651</v>
      </c>
      <c r="B416">
        <v>2011</v>
      </c>
      <c r="C416">
        <v>4</v>
      </c>
      <c r="D416" s="10" t="str">
        <f t="shared" si="46"/>
        <v>4-2011</v>
      </c>
      <c r="E416">
        <f t="shared" si="44"/>
        <v>18</v>
      </c>
      <c r="F416">
        <v>5</v>
      </c>
      <c r="G416" s="3">
        <f t="shared" si="45"/>
        <v>0</v>
      </c>
      <c r="H416">
        <f>VLOOKUP(A416,'AEP GEN HUB'!$A$1:$AJ$367,MATCH('Ratio Calculations'!F416,'AEP GEN HUB'!$A$1:$AJ$1,0),0)</f>
        <v>29.080698000000002</v>
      </c>
      <c r="I416" s="7" t="str">
        <f t="shared" si="42"/>
        <v/>
      </c>
      <c r="J416" s="7">
        <f t="shared" si="43"/>
        <v>0.91667150784582119</v>
      </c>
      <c r="K416" s="8">
        <f t="shared" si="47"/>
        <v>0.91667150784582119</v>
      </c>
      <c r="L416" s="8"/>
    </row>
    <row r="417" spans="1:12" x14ac:dyDescent="0.25">
      <c r="A417" s="1">
        <v>40651</v>
      </c>
      <c r="B417">
        <v>2011</v>
      </c>
      <c r="C417">
        <v>4</v>
      </c>
      <c r="D417" s="10" t="str">
        <f t="shared" si="46"/>
        <v>4-2011</v>
      </c>
      <c r="E417">
        <f t="shared" si="44"/>
        <v>18</v>
      </c>
      <c r="F417">
        <v>6</v>
      </c>
      <c r="G417" s="3">
        <f t="shared" si="45"/>
        <v>0</v>
      </c>
      <c r="H417">
        <f>VLOOKUP(A417,'AEP GEN HUB'!$A$1:$AJ$367,MATCH('Ratio Calculations'!F417,'AEP GEN HUB'!$A$1:$AJ$1,0),0)</f>
        <v>32.701860000000003</v>
      </c>
      <c r="I417" s="7" t="str">
        <f t="shared" si="42"/>
        <v/>
      </c>
      <c r="J417" s="7">
        <f t="shared" si="43"/>
        <v>1.0308164995064062</v>
      </c>
      <c r="K417" s="8">
        <f t="shared" si="47"/>
        <v>1.0308164995064062</v>
      </c>
      <c r="L417" s="8"/>
    </row>
    <row r="418" spans="1:12" x14ac:dyDescent="0.25">
      <c r="A418" s="1">
        <v>40651</v>
      </c>
      <c r="B418">
        <v>2011</v>
      </c>
      <c r="C418">
        <v>4</v>
      </c>
      <c r="D418" s="10" t="str">
        <f t="shared" si="46"/>
        <v>4-2011</v>
      </c>
      <c r="E418">
        <f t="shared" si="44"/>
        <v>18</v>
      </c>
      <c r="F418">
        <v>7</v>
      </c>
      <c r="G418" s="3">
        <f t="shared" si="45"/>
        <v>0</v>
      </c>
      <c r="H418">
        <f>VLOOKUP(A418,'AEP GEN HUB'!$A$1:$AJ$367,MATCH('Ratio Calculations'!F418,'AEP GEN HUB'!$A$1:$AJ$1,0),0)</f>
        <v>41.641627999999997</v>
      </c>
      <c r="I418" s="7" t="str">
        <f t="shared" si="42"/>
        <v/>
      </c>
      <c r="J418" s="7">
        <f t="shared" si="43"/>
        <v>1.3126127140385271</v>
      </c>
      <c r="K418" s="8">
        <f t="shared" si="47"/>
        <v>1.3126127140385271</v>
      </c>
      <c r="L418" s="8"/>
    </row>
    <row r="419" spans="1:12" x14ac:dyDescent="0.25">
      <c r="A419" s="1">
        <v>40651</v>
      </c>
      <c r="B419">
        <v>2011</v>
      </c>
      <c r="C419">
        <v>4</v>
      </c>
      <c r="D419" s="10" t="str">
        <f t="shared" si="46"/>
        <v>4-2011</v>
      </c>
      <c r="E419">
        <f t="shared" si="44"/>
        <v>18</v>
      </c>
      <c r="F419">
        <v>8</v>
      </c>
      <c r="G419" s="3">
        <f t="shared" si="45"/>
        <v>1</v>
      </c>
      <c r="H419">
        <f>VLOOKUP(A419,'AEP GEN HUB'!$A$1:$AJ$367,MATCH('Ratio Calculations'!F419,'AEP GEN HUB'!$A$1:$AJ$1,0),0)</f>
        <v>46.045580999999999</v>
      </c>
      <c r="I419" s="7">
        <f t="shared" si="42"/>
        <v>1.1095469683391508</v>
      </c>
      <c r="J419" s="7" t="str">
        <f t="shared" si="43"/>
        <v/>
      </c>
      <c r="K419" s="8">
        <f t="shared" si="47"/>
        <v>1.1095469683391508</v>
      </c>
      <c r="L419" s="8"/>
    </row>
    <row r="420" spans="1:12" x14ac:dyDescent="0.25">
      <c r="A420" s="1">
        <v>40651</v>
      </c>
      <c r="B420">
        <v>2011</v>
      </c>
      <c r="C420">
        <v>4</v>
      </c>
      <c r="D420" s="10" t="str">
        <f t="shared" si="46"/>
        <v>4-2011</v>
      </c>
      <c r="E420">
        <f t="shared" si="44"/>
        <v>18</v>
      </c>
      <c r="F420">
        <v>9</v>
      </c>
      <c r="G420" s="3">
        <f t="shared" si="45"/>
        <v>1</v>
      </c>
      <c r="H420">
        <f>VLOOKUP(A420,'AEP GEN HUB'!$A$1:$AJ$367,MATCH('Ratio Calculations'!F420,'AEP GEN HUB'!$A$1:$AJ$1,0),0)</f>
        <v>45.716743999999998</v>
      </c>
      <c r="I420" s="7">
        <f t="shared" si="42"/>
        <v>1.1016230788256762</v>
      </c>
      <c r="J420" s="7" t="str">
        <f t="shared" si="43"/>
        <v/>
      </c>
      <c r="K420" s="8">
        <f t="shared" si="47"/>
        <v>1.1016230788256762</v>
      </c>
      <c r="L420" s="8"/>
    </row>
    <row r="421" spans="1:12" x14ac:dyDescent="0.25">
      <c r="A421" s="1">
        <v>40651</v>
      </c>
      <c r="B421">
        <v>2011</v>
      </c>
      <c r="C421">
        <v>4</v>
      </c>
      <c r="D421" s="10" t="str">
        <f t="shared" si="46"/>
        <v>4-2011</v>
      </c>
      <c r="E421">
        <f t="shared" si="44"/>
        <v>18</v>
      </c>
      <c r="F421">
        <v>10</v>
      </c>
      <c r="G421" s="3">
        <f t="shared" si="45"/>
        <v>1</v>
      </c>
      <c r="H421">
        <f>VLOOKUP(A421,'AEP GEN HUB'!$A$1:$AJ$367,MATCH('Ratio Calculations'!F421,'AEP GEN HUB'!$A$1:$AJ$1,0),0)</f>
        <v>45.711860000000001</v>
      </c>
      <c r="I421" s="7">
        <f t="shared" si="42"/>
        <v>1.101505390498682</v>
      </c>
      <c r="J421" s="7" t="str">
        <f t="shared" si="43"/>
        <v/>
      </c>
      <c r="K421" s="8">
        <f t="shared" si="47"/>
        <v>1.101505390498682</v>
      </c>
      <c r="L421" s="8"/>
    </row>
    <row r="422" spans="1:12" x14ac:dyDescent="0.25">
      <c r="A422" s="1">
        <v>40651</v>
      </c>
      <c r="B422">
        <v>2011</v>
      </c>
      <c r="C422">
        <v>4</v>
      </c>
      <c r="D422" s="10" t="str">
        <f t="shared" si="46"/>
        <v>4-2011</v>
      </c>
      <c r="E422">
        <f t="shared" si="44"/>
        <v>18</v>
      </c>
      <c r="F422">
        <v>11</v>
      </c>
      <c r="G422" s="3">
        <f t="shared" si="45"/>
        <v>1</v>
      </c>
      <c r="H422">
        <f>VLOOKUP(A422,'AEP GEN HUB'!$A$1:$AJ$367,MATCH('Ratio Calculations'!F422,'AEP GEN HUB'!$A$1:$AJ$1,0),0)</f>
        <v>45.564883999999999</v>
      </c>
      <c r="I422" s="7">
        <f t="shared" si="42"/>
        <v>1.0979637525895283</v>
      </c>
      <c r="J422" s="7" t="str">
        <f t="shared" si="43"/>
        <v/>
      </c>
      <c r="K422" s="8">
        <f t="shared" si="47"/>
        <v>1.0979637525895283</v>
      </c>
      <c r="L422" s="8"/>
    </row>
    <row r="423" spans="1:12" x14ac:dyDescent="0.25">
      <c r="A423" s="1">
        <v>40651</v>
      </c>
      <c r="B423">
        <v>2011</v>
      </c>
      <c r="C423">
        <v>4</v>
      </c>
      <c r="D423" s="10" t="str">
        <f t="shared" si="46"/>
        <v>4-2011</v>
      </c>
      <c r="E423">
        <f t="shared" si="44"/>
        <v>18</v>
      </c>
      <c r="F423">
        <v>12</v>
      </c>
      <c r="G423" s="3">
        <f t="shared" si="45"/>
        <v>1</v>
      </c>
      <c r="H423">
        <f>VLOOKUP(A423,'AEP GEN HUB'!$A$1:$AJ$367,MATCH('Ratio Calculations'!F423,'AEP GEN HUB'!$A$1:$AJ$1,0),0)</f>
        <v>46.245814000000003</v>
      </c>
      <c r="I423" s="7">
        <f t="shared" si="42"/>
        <v>1.1143719246821158</v>
      </c>
      <c r="J423" s="7" t="str">
        <f t="shared" si="43"/>
        <v/>
      </c>
      <c r="K423" s="8">
        <f t="shared" si="47"/>
        <v>1.1143719246821158</v>
      </c>
      <c r="L423" s="8"/>
    </row>
    <row r="424" spans="1:12" x14ac:dyDescent="0.25">
      <c r="A424" s="1">
        <v>40651</v>
      </c>
      <c r="B424">
        <v>2011</v>
      </c>
      <c r="C424">
        <v>4</v>
      </c>
      <c r="D424" s="10" t="str">
        <f t="shared" si="46"/>
        <v>4-2011</v>
      </c>
      <c r="E424">
        <f t="shared" si="44"/>
        <v>18</v>
      </c>
      <c r="F424">
        <v>13</v>
      </c>
      <c r="G424" s="3">
        <f t="shared" si="45"/>
        <v>1</v>
      </c>
      <c r="H424">
        <f>VLOOKUP(A424,'AEP GEN HUB'!$A$1:$AJ$367,MATCH('Ratio Calculations'!F424,'AEP GEN HUB'!$A$1:$AJ$1,0),0)</f>
        <v>46.172790999999997</v>
      </c>
      <c r="I424" s="7">
        <f t="shared" si="42"/>
        <v>1.1126123106972463</v>
      </c>
      <c r="J424" s="7" t="str">
        <f t="shared" si="43"/>
        <v/>
      </c>
      <c r="K424" s="8">
        <f t="shared" si="47"/>
        <v>1.1126123106972463</v>
      </c>
      <c r="L424" s="8"/>
    </row>
    <row r="425" spans="1:12" x14ac:dyDescent="0.25">
      <c r="A425" s="1">
        <v>40651</v>
      </c>
      <c r="B425">
        <v>2011</v>
      </c>
      <c r="C425">
        <v>4</v>
      </c>
      <c r="D425" s="10" t="str">
        <f t="shared" si="46"/>
        <v>4-2011</v>
      </c>
      <c r="E425">
        <f t="shared" si="44"/>
        <v>18</v>
      </c>
      <c r="F425">
        <v>14</v>
      </c>
      <c r="G425" s="3">
        <f t="shared" si="45"/>
        <v>1</v>
      </c>
      <c r="H425">
        <f>VLOOKUP(A425,'AEP GEN HUB'!$A$1:$AJ$367,MATCH('Ratio Calculations'!F425,'AEP GEN HUB'!$A$1:$AJ$1,0),0)</f>
        <v>43.335580999999998</v>
      </c>
      <c r="I425" s="7">
        <f t="shared" si="42"/>
        <v>1.04424488681695</v>
      </c>
      <c r="J425" s="7" t="str">
        <f t="shared" si="43"/>
        <v/>
      </c>
      <c r="K425" s="8">
        <f t="shared" si="47"/>
        <v>1.04424488681695</v>
      </c>
      <c r="L425" s="8"/>
    </row>
    <row r="426" spans="1:12" x14ac:dyDescent="0.25">
      <c r="A426" s="1">
        <v>40651</v>
      </c>
      <c r="B426">
        <v>2011</v>
      </c>
      <c r="C426">
        <v>4</v>
      </c>
      <c r="D426" s="10" t="str">
        <f t="shared" si="46"/>
        <v>4-2011</v>
      </c>
      <c r="E426">
        <f t="shared" si="44"/>
        <v>18</v>
      </c>
      <c r="F426">
        <v>15</v>
      </c>
      <c r="G426" s="3">
        <f t="shared" si="45"/>
        <v>1</v>
      </c>
      <c r="H426">
        <f>VLOOKUP(A426,'AEP GEN HUB'!$A$1:$AJ$367,MATCH('Ratio Calculations'!F426,'AEP GEN HUB'!$A$1:$AJ$1,0),0)</f>
        <v>41.890464999999999</v>
      </c>
      <c r="I426" s="7">
        <f t="shared" si="42"/>
        <v>1.0094223470232095</v>
      </c>
      <c r="J426" s="7" t="str">
        <f t="shared" si="43"/>
        <v/>
      </c>
      <c r="K426" s="8">
        <f t="shared" si="47"/>
        <v>1.0094223470232095</v>
      </c>
      <c r="L426" s="8"/>
    </row>
    <row r="427" spans="1:12" x14ac:dyDescent="0.25">
      <c r="A427" s="1">
        <v>40651</v>
      </c>
      <c r="B427">
        <v>2011</v>
      </c>
      <c r="C427">
        <v>4</v>
      </c>
      <c r="D427" s="10" t="str">
        <f t="shared" si="46"/>
        <v>4-2011</v>
      </c>
      <c r="E427">
        <f t="shared" si="44"/>
        <v>18</v>
      </c>
      <c r="F427">
        <v>16</v>
      </c>
      <c r="G427" s="3">
        <f t="shared" si="45"/>
        <v>1</v>
      </c>
      <c r="H427">
        <f>VLOOKUP(A427,'AEP GEN HUB'!$A$1:$AJ$367,MATCH('Ratio Calculations'!F427,'AEP GEN HUB'!$A$1:$AJ$1,0),0)</f>
        <v>41.904186000000003</v>
      </c>
      <c r="I427" s="7">
        <f t="shared" si="42"/>
        <v>1.0097529779680681</v>
      </c>
      <c r="J427" s="7" t="str">
        <f t="shared" si="43"/>
        <v/>
      </c>
      <c r="K427" s="8">
        <f t="shared" si="47"/>
        <v>1.0097529779680681</v>
      </c>
      <c r="L427" s="8"/>
    </row>
    <row r="428" spans="1:12" x14ac:dyDescent="0.25">
      <c r="A428" s="1">
        <v>40651</v>
      </c>
      <c r="B428">
        <v>2011</v>
      </c>
      <c r="C428">
        <v>4</v>
      </c>
      <c r="D428" s="10" t="str">
        <f t="shared" si="46"/>
        <v>4-2011</v>
      </c>
      <c r="E428">
        <f t="shared" si="44"/>
        <v>18</v>
      </c>
      <c r="F428">
        <v>17</v>
      </c>
      <c r="G428" s="3">
        <f t="shared" si="45"/>
        <v>1</v>
      </c>
      <c r="H428">
        <f>VLOOKUP(A428,'AEP GEN HUB'!$A$1:$AJ$367,MATCH('Ratio Calculations'!F428,'AEP GEN HUB'!$A$1:$AJ$1,0),0)</f>
        <v>41.272557999999997</v>
      </c>
      <c r="I428" s="7">
        <f t="shared" si="42"/>
        <v>0.99453282182500335</v>
      </c>
      <c r="J428" s="7" t="str">
        <f t="shared" si="43"/>
        <v/>
      </c>
      <c r="K428" s="8">
        <f t="shared" si="47"/>
        <v>0.99453282182500335</v>
      </c>
      <c r="L428" s="8"/>
    </row>
    <row r="429" spans="1:12" x14ac:dyDescent="0.25">
      <c r="A429" s="1">
        <v>40651</v>
      </c>
      <c r="B429">
        <v>2011</v>
      </c>
      <c r="C429">
        <v>4</v>
      </c>
      <c r="D429" s="10" t="str">
        <f t="shared" si="46"/>
        <v>4-2011</v>
      </c>
      <c r="E429">
        <f t="shared" si="44"/>
        <v>18</v>
      </c>
      <c r="F429">
        <v>18</v>
      </c>
      <c r="G429" s="3">
        <f t="shared" si="45"/>
        <v>1</v>
      </c>
      <c r="H429">
        <f>VLOOKUP(A429,'AEP GEN HUB'!$A$1:$AJ$367,MATCH('Ratio Calculations'!F429,'AEP GEN HUB'!$A$1:$AJ$1,0),0)</f>
        <v>41.158372</v>
      </c>
      <c r="I429" s="7">
        <f t="shared" si="42"/>
        <v>0.99178131500555922</v>
      </c>
      <c r="J429" s="7" t="str">
        <f t="shared" si="43"/>
        <v/>
      </c>
      <c r="K429" s="8">
        <f t="shared" si="47"/>
        <v>0.99178131500555922</v>
      </c>
      <c r="L429" s="8"/>
    </row>
    <row r="430" spans="1:12" x14ac:dyDescent="0.25">
      <c r="A430" s="1">
        <v>40651</v>
      </c>
      <c r="B430">
        <v>2011</v>
      </c>
      <c r="C430">
        <v>4</v>
      </c>
      <c r="D430" s="10" t="str">
        <f t="shared" si="46"/>
        <v>4-2011</v>
      </c>
      <c r="E430">
        <f t="shared" si="44"/>
        <v>18</v>
      </c>
      <c r="F430">
        <v>19</v>
      </c>
      <c r="G430" s="3">
        <f t="shared" si="45"/>
        <v>1</v>
      </c>
      <c r="H430">
        <f>VLOOKUP(A430,'AEP GEN HUB'!$A$1:$AJ$367,MATCH('Ratio Calculations'!F430,'AEP GEN HUB'!$A$1:$AJ$1,0),0)</f>
        <v>38.394185999999998</v>
      </c>
      <c r="I430" s="7">
        <f t="shared" si="42"/>
        <v>0.92517352920684104</v>
      </c>
      <c r="J430" s="7" t="str">
        <f t="shared" si="43"/>
        <v/>
      </c>
      <c r="K430" s="8">
        <f t="shared" si="47"/>
        <v>0.92517352920684104</v>
      </c>
      <c r="L430" s="8"/>
    </row>
    <row r="431" spans="1:12" x14ac:dyDescent="0.25">
      <c r="A431" s="1">
        <v>40651</v>
      </c>
      <c r="B431">
        <v>2011</v>
      </c>
      <c r="C431">
        <v>4</v>
      </c>
      <c r="D431" s="10" t="str">
        <f t="shared" si="46"/>
        <v>4-2011</v>
      </c>
      <c r="E431">
        <f t="shared" si="44"/>
        <v>18</v>
      </c>
      <c r="F431">
        <v>20</v>
      </c>
      <c r="G431" s="3">
        <f t="shared" si="45"/>
        <v>1</v>
      </c>
      <c r="H431">
        <f>VLOOKUP(A431,'AEP GEN HUB'!$A$1:$AJ$367,MATCH('Ratio Calculations'!F431,'AEP GEN HUB'!$A$1:$AJ$1,0),0)</f>
        <v>41.011163000000003</v>
      </c>
      <c r="I431" s="7">
        <f t="shared" si="42"/>
        <v>0.98823406256319701</v>
      </c>
      <c r="J431" s="7" t="str">
        <f t="shared" si="43"/>
        <v/>
      </c>
      <c r="K431" s="8">
        <f t="shared" si="47"/>
        <v>0.98823406256319701</v>
      </c>
      <c r="L431" s="8"/>
    </row>
    <row r="432" spans="1:12" x14ac:dyDescent="0.25">
      <c r="A432" s="1">
        <v>40651</v>
      </c>
      <c r="B432">
        <v>2011</v>
      </c>
      <c r="C432">
        <v>4</v>
      </c>
      <c r="D432" s="10" t="str">
        <f t="shared" si="46"/>
        <v>4-2011</v>
      </c>
      <c r="E432">
        <f t="shared" si="44"/>
        <v>18</v>
      </c>
      <c r="F432">
        <v>21</v>
      </c>
      <c r="G432" s="3">
        <f t="shared" si="45"/>
        <v>1</v>
      </c>
      <c r="H432">
        <f>VLOOKUP(A432,'AEP GEN HUB'!$A$1:$AJ$367,MATCH('Ratio Calculations'!F432,'AEP GEN HUB'!$A$1:$AJ$1,0),0)</f>
        <v>50.483721000000003</v>
      </c>
      <c r="I432" s="7">
        <f t="shared" si="42"/>
        <v>1.2164915366369147</v>
      </c>
      <c r="J432" s="7" t="str">
        <f t="shared" si="43"/>
        <v/>
      </c>
      <c r="K432" s="8">
        <f t="shared" si="47"/>
        <v>1.2164915366369147</v>
      </c>
      <c r="L432" s="8"/>
    </row>
    <row r="433" spans="1:12" x14ac:dyDescent="0.25">
      <c r="A433" s="1">
        <v>40651</v>
      </c>
      <c r="B433">
        <v>2011</v>
      </c>
      <c r="C433">
        <v>4</v>
      </c>
      <c r="D433" s="10" t="str">
        <f t="shared" si="46"/>
        <v>4-2011</v>
      </c>
      <c r="E433">
        <f t="shared" si="44"/>
        <v>18</v>
      </c>
      <c r="F433">
        <v>22</v>
      </c>
      <c r="G433" s="3">
        <f t="shared" si="45"/>
        <v>1</v>
      </c>
      <c r="H433">
        <f>VLOOKUP(A433,'AEP GEN HUB'!$A$1:$AJ$367,MATCH('Ratio Calculations'!F433,'AEP GEN HUB'!$A$1:$AJ$1,0),0)</f>
        <v>43.084884000000002</v>
      </c>
      <c r="I433" s="7">
        <f t="shared" si="42"/>
        <v>1.0382039141485475</v>
      </c>
      <c r="J433" s="7" t="str">
        <f t="shared" si="43"/>
        <v/>
      </c>
      <c r="K433" s="8">
        <f t="shared" si="47"/>
        <v>1.0382039141485475</v>
      </c>
      <c r="L433" s="8"/>
    </row>
    <row r="434" spans="1:12" x14ac:dyDescent="0.25">
      <c r="A434" s="1">
        <v>40651</v>
      </c>
      <c r="B434">
        <v>2011</v>
      </c>
      <c r="C434">
        <v>4</v>
      </c>
      <c r="D434" s="10" t="str">
        <f t="shared" si="46"/>
        <v>4-2011</v>
      </c>
      <c r="E434">
        <f t="shared" si="44"/>
        <v>18</v>
      </c>
      <c r="F434">
        <v>23</v>
      </c>
      <c r="G434" s="3">
        <f t="shared" si="45"/>
        <v>1</v>
      </c>
      <c r="H434">
        <f>VLOOKUP(A434,'AEP GEN HUB'!$A$1:$AJ$367,MATCH('Ratio Calculations'!F434,'AEP GEN HUB'!$A$1:$AJ$1,0),0)</f>
        <v>34.550930000000001</v>
      </c>
      <c r="I434" s="7">
        <f t="shared" si="42"/>
        <v>0.83256370757485321</v>
      </c>
      <c r="J434" s="7" t="str">
        <f t="shared" si="43"/>
        <v/>
      </c>
      <c r="K434" s="8">
        <f t="shared" si="47"/>
        <v>0.83256370757485321</v>
      </c>
      <c r="L434" s="8"/>
    </row>
    <row r="435" spans="1:12" x14ac:dyDescent="0.25">
      <c r="A435" s="1">
        <v>40651</v>
      </c>
      <c r="B435">
        <v>2011</v>
      </c>
      <c r="C435">
        <v>4</v>
      </c>
      <c r="D435" s="10" t="str">
        <f t="shared" si="46"/>
        <v>4-2011</v>
      </c>
      <c r="E435">
        <f t="shared" si="44"/>
        <v>18</v>
      </c>
      <c r="F435">
        <v>24</v>
      </c>
      <c r="G435" s="3">
        <f t="shared" si="45"/>
        <v>0</v>
      </c>
      <c r="H435">
        <f>VLOOKUP(A435,'AEP GEN HUB'!$A$1:$AJ$367,MATCH('Ratio Calculations'!F435,'AEP GEN HUB'!$A$1:$AJ$1,0),0)</f>
        <v>30.261628000000002</v>
      </c>
      <c r="I435" s="7" t="str">
        <f t="shared" si="42"/>
        <v/>
      </c>
      <c r="J435" s="7">
        <f t="shared" si="43"/>
        <v>0.95389636688326129</v>
      </c>
      <c r="K435" s="8">
        <f t="shared" si="47"/>
        <v>0.95389636688326129</v>
      </c>
      <c r="L435" s="8"/>
    </row>
    <row r="436" spans="1:12" x14ac:dyDescent="0.25">
      <c r="A436" s="1">
        <v>40652</v>
      </c>
      <c r="B436">
        <v>2011</v>
      </c>
      <c r="C436">
        <v>4</v>
      </c>
      <c r="D436" s="10" t="str">
        <f t="shared" si="46"/>
        <v>4-2011</v>
      </c>
      <c r="E436">
        <f t="shared" si="44"/>
        <v>19</v>
      </c>
      <c r="F436">
        <v>1</v>
      </c>
      <c r="G436" s="3">
        <f t="shared" si="45"/>
        <v>0</v>
      </c>
      <c r="H436">
        <f>VLOOKUP(A436,'AEP GEN HUB'!$A$1:$AJ$367,MATCH('Ratio Calculations'!F436,'AEP GEN HUB'!$A$1:$AJ$1,0),0)</f>
        <v>27.054186000000001</v>
      </c>
      <c r="I436" s="7" t="str">
        <f t="shared" si="42"/>
        <v/>
      </c>
      <c r="J436" s="7">
        <f t="shared" si="43"/>
        <v>0.85279251117567079</v>
      </c>
      <c r="K436" s="8">
        <f t="shared" si="47"/>
        <v>0.85279251117567079</v>
      </c>
      <c r="L436" s="8"/>
    </row>
    <row r="437" spans="1:12" x14ac:dyDescent="0.25">
      <c r="A437" s="1">
        <v>40652</v>
      </c>
      <c r="B437">
        <v>2011</v>
      </c>
      <c r="C437">
        <v>4</v>
      </c>
      <c r="D437" s="10" t="str">
        <f t="shared" si="46"/>
        <v>4-2011</v>
      </c>
      <c r="E437">
        <f t="shared" si="44"/>
        <v>19</v>
      </c>
      <c r="F437">
        <v>2</v>
      </c>
      <c r="G437" s="3">
        <f t="shared" si="45"/>
        <v>0</v>
      </c>
      <c r="H437">
        <f>VLOOKUP(A437,'AEP GEN HUB'!$A$1:$AJ$367,MATCH('Ratio Calculations'!F437,'AEP GEN HUB'!$A$1:$AJ$1,0),0)</f>
        <v>26.401859999999999</v>
      </c>
      <c r="I437" s="7" t="str">
        <f t="shared" si="42"/>
        <v/>
      </c>
      <c r="J437" s="7">
        <f t="shared" si="43"/>
        <v>0.83223012102853489</v>
      </c>
      <c r="K437" s="8">
        <f t="shared" si="47"/>
        <v>0.83223012102853489</v>
      </c>
      <c r="L437" s="8"/>
    </row>
    <row r="438" spans="1:12" x14ac:dyDescent="0.25">
      <c r="A438" s="1">
        <v>40652</v>
      </c>
      <c r="B438">
        <v>2011</v>
      </c>
      <c r="C438">
        <v>4</v>
      </c>
      <c r="D438" s="10" t="str">
        <f t="shared" si="46"/>
        <v>4-2011</v>
      </c>
      <c r="E438">
        <f t="shared" si="44"/>
        <v>19</v>
      </c>
      <c r="F438">
        <v>3</v>
      </c>
      <c r="G438" s="3">
        <f t="shared" si="45"/>
        <v>0</v>
      </c>
      <c r="H438">
        <f>VLOOKUP(A438,'AEP GEN HUB'!$A$1:$AJ$367,MATCH('Ratio Calculations'!F438,'AEP GEN HUB'!$A$1:$AJ$1,0),0)</f>
        <v>25.750698</v>
      </c>
      <c r="I438" s="7" t="str">
        <f t="shared" si="42"/>
        <v/>
      </c>
      <c r="J438" s="7">
        <f t="shared" si="43"/>
        <v>0.81170442207894633</v>
      </c>
      <c r="K438" s="8">
        <f t="shared" si="47"/>
        <v>0.81170442207894633</v>
      </c>
      <c r="L438" s="8"/>
    </row>
    <row r="439" spans="1:12" x14ac:dyDescent="0.25">
      <c r="A439" s="1">
        <v>40652</v>
      </c>
      <c r="B439">
        <v>2011</v>
      </c>
      <c r="C439">
        <v>4</v>
      </c>
      <c r="D439" s="10" t="str">
        <f t="shared" si="46"/>
        <v>4-2011</v>
      </c>
      <c r="E439">
        <f t="shared" si="44"/>
        <v>19</v>
      </c>
      <c r="F439">
        <v>4</v>
      </c>
      <c r="G439" s="3">
        <f t="shared" si="45"/>
        <v>0</v>
      </c>
      <c r="H439">
        <f>VLOOKUP(A439,'AEP GEN HUB'!$A$1:$AJ$367,MATCH('Ratio Calculations'!F439,'AEP GEN HUB'!$A$1:$AJ$1,0),0)</f>
        <v>25.399535</v>
      </c>
      <c r="I439" s="7" t="str">
        <f t="shared" si="42"/>
        <v/>
      </c>
      <c r="J439" s="7">
        <f t="shared" si="43"/>
        <v>0.80063518582094251</v>
      </c>
      <c r="K439" s="8">
        <f t="shared" si="47"/>
        <v>0.80063518582094251</v>
      </c>
      <c r="L439" s="8"/>
    </row>
    <row r="440" spans="1:12" x14ac:dyDescent="0.25">
      <c r="A440" s="1">
        <v>40652</v>
      </c>
      <c r="B440">
        <v>2011</v>
      </c>
      <c r="C440">
        <v>4</v>
      </c>
      <c r="D440" s="10" t="str">
        <f t="shared" si="46"/>
        <v>4-2011</v>
      </c>
      <c r="E440">
        <f t="shared" si="44"/>
        <v>19</v>
      </c>
      <c r="F440">
        <v>5</v>
      </c>
      <c r="G440" s="3">
        <f t="shared" si="45"/>
        <v>0</v>
      </c>
      <c r="H440">
        <f>VLOOKUP(A440,'AEP GEN HUB'!$A$1:$AJ$367,MATCH('Ratio Calculations'!F440,'AEP GEN HUB'!$A$1:$AJ$1,0),0)</f>
        <v>26.612093000000002</v>
      </c>
      <c r="I440" s="7" t="str">
        <f t="shared" si="42"/>
        <v/>
      </c>
      <c r="J440" s="7">
        <f t="shared" si="43"/>
        <v>0.83885701152163628</v>
      </c>
      <c r="K440" s="8">
        <f t="shared" si="47"/>
        <v>0.83885701152163628</v>
      </c>
      <c r="L440" s="8"/>
    </row>
    <row r="441" spans="1:12" x14ac:dyDescent="0.25">
      <c r="A441" s="1">
        <v>40652</v>
      </c>
      <c r="B441">
        <v>2011</v>
      </c>
      <c r="C441">
        <v>4</v>
      </c>
      <c r="D441" s="10" t="str">
        <f t="shared" si="46"/>
        <v>4-2011</v>
      </c>
      <c r="E441">
        <f t="shared" si="44"/>
        <v>19</v>
      </c>
      <c r="F441">
        <v>6</v>
      </c>
      <c r="G441" s="3">
        <f t="shared" si="45"/>
        <v>0</v>
      </c>
      <c r="H441">
        <f>VLOOKUP(A441,'AEP GEN HUB'!$A$1:$AJ$367,MATCH('Ratio Calculations'!F441,'AEP GEN HUB'!$A$1:$AJ$1,0),0)</f>
        <v>28.261859999999999</v>
      </c>
      <c r="I441" s="7" t="str">
        <f t="shared" si="42"/>
        <v/>
      </c>
      <c r="J441" s="7">
        <f t="shared" si="43"/>
        <v>0.89086038515057298</v>
      </c>
      <c r="K441" s="8">
        <f t="shared" si="47"/>
        <v>0.89086038515057298</v>
      </c>
      <c r="L441" s="8"/>
    </row>
    <row r="442" spans="1:12" x14ac:dyDescent="0.25">
      <c r="A442" s="1">
        <v>40652</v>
      </c>
      <c r="B442">
        <v>2011</v>
      </c>
      <c r="C442">
        <v>4</v>
      </c>
      <c r="D442" s="10" t="str">
        <f t="shared" si="46"/>
        <v>4-2011</v>
      </c>
      <c r="E442">
        <f t="shared" si="44"/>
        <v>19</v>
      </c>
      <c r="F442">
        <v>7</v>
      </c>
      <c r="G442" s="3">
        <f t="shared" si="45"/>
        <v>0</v>
      </c>
      <c r="H442">
        <f>VLOOKUP(A442,'AEP GEN HUB'!$A$1:$AJ$367,MATCH('Ratio Calculations'!F442,'AEP GEN HUB'!$A$1:$AJ$1,0),0)</f>
        <v>33.935116000000001</v>
      </c>
      <c r="I442" s="7" t="str">
        <f t="shared" si="42"/>
        <v/>
      </c>
      <c r="J442" s="7">
        <f t="shared" si="43"/>
        <v>1.0696907602645183</v>
      </c>
      <c r="K442" s="8">
        <f t="shared" si="47"/>
        <v>1.0696907602645183</v>
      </c>
      <c r="L442" s="8"/>
    </row>
    <row r="443" spans="1:12" x14ac:dyDescent="0.25">
      <c r="A443" s="1">
        <v>40652</v>
      </c>
      <c r="B443">
        <v>2011</v>
      </c>
      <c r="C443">
        <v>4</v>
      </c>
      <c r="D443" s="10" t="str">
        <f t="shared" si="46"/>
        <v>4-2011</v>
      </c>
      <c r="E443">
        <f t="shared" si="44"/>
        <v>19</v>
      </c>
      <c r="F443">
        <v>8</v>
      </c>
      <c r="G443" s="3">
        <f t="shared" si="45"/>
        <v>1</v>
      </c>
      <c r="H443">
        <f>VLOOKUP(A443,'AEP GEN HUB'!$A$1:$AJ$367,MATCH('Ratio Calculations'!F443,'AEP GEN HUB'!$A$1:$AJ$1,0),0)</f>
        <v>39.701860000000003</v>
      </c>
      <c r="I443" s="7">
        <f t="shared" si="42"/>
        <v>0.95668416911549892</v>
      </c>
      <c r="J443" s="7" t="str">
        <f t="shared" si="43"/>
        <v/>
      </c>
      <c r="K443" s="8">
        <f t="shared" si="47"/>
        <v>0.95668416911549892</v>
      </c>
      <c r="L443" s="8"/>
    </row>
    <row r="444" spans="1:12" x14ac:dyDescent="0.25">
      <c r="A444" s="1">
        <v>40652</v>
      </c>
      <c r="B444">
        <v>2011</v>
      </c>
      <c r="C444">
        <v>4</v>
      </c>
      <c r="D444" s="10" t="str">
        <f t="shared" si="46"/>
        <v>4-2011</v>
      </c>
      <c r="E444">
        <f t="shared" si="44"/>
        <v>19</v>
      </c>
      <c r="F444">
        <v>9</v>
      </c>
      <c r="G444" s="3">
        <f t="shared" si="45"/>
        <v>1</v>
      </c>
      <c r="H444">
        <f>VLOOKUP(A444,'AEP GEN HUB'!$A$1:$AJ$367,MATCH('Ratio Calculations'!F444,'AEP GEN HUB'!$A$1:$AJ$1,0),0)</f>
        <v>40.972326000000002</v>
      </c>
      <c r="I444" s="7">
        <f t="shared" si="42"/>
        <v>0.98729821867386947</v>
      </c>
      <c r="J444" s="7" t="str">
        <f t="shared" si="43"/>
        <v/>
      </c>
      <c r="K444" s="8">
        <f t="shared" si="47"/>
        <v>0.98729821867386947</v>
      </c>
      <c r="L444" s="8"/>
    </row>
    <row r="445" spans="1:12" x14ac:dyDescent="0.25">
      <c r="A445" s="1">
        <v>40652</v>
      </c>
      <c r="B445">
        <v>2011</v>
      </c>
      <c r="C445">
        <v>4</v>
      </c>
      <c r="D445" s="10" t="str">
        <f t="shared" si="46"/>
        <v>4-2011</v>
      </c>
      <c r="E445">
        <f t="shared" si="44"/>
        <v>19</v>
      </c>
      <c r="F445">
        <v>10</v>
      </c>
      <c r="G445" s="3">
        <f t="shared" si="45"/>
        <v>1</v>
      </c>
      <c r="H445">
        <f>VLOOKUP(A445,'AEP GEN HUB'!$A$1:$AJ$367,MATCH('Ratio Calculations'!F445,'AEP GEN HUB'!$A$1:$AJ$1,0),0)</f>
        <v>41.932326000000003</v>
      </c>
      <c r="I445" s="7">
        <f t="shared" si="42"/>
        <v>1.0104310593607007</v>
      </c>
      <c r="J445" s="7" t="str">
        <f t="shared" si="43"/>
        <v/>
      </c>
      <c r="K445" s="8">
        <f t="shared" si="47"/>
        <v>1.0104310593607007</v>
      </c>
      <c r="L445" s="8"/>
    </row>
    <row r="446" spans="1:12" x14ac:dyDescent="0.25">
      <c r="A446" s="1">
        <v>40652</v>
      </c>
      <c r="B446">
        <v>2011</v>
      </c>
      <c r="C446">
        <v>4</v>
      </c>
      <c r="D446" s="10" t="str">
        <f t="shared" si="46"/>
        <v>4-2011</v>
      </c>
      <c r="E446">
        <f t="shared" si="44"/>
        <v>19</v>
      </c>
      <c r="F446">
        <v>11</v>
      </c>
      <c r="G446" s="3">
        <f t="shared" si="45"/>
        <v>1</v>
      </c>
      <c r="H446">
        <f>VLOOKUP(A446,'AEP GEN HUB'!$A$1:$AJ$367,MATCH('Ratio Calculations'!F446,'AEP GEN HUB'!$A$1:$AJ$1,0),0)</f>
        <v>43.664419000000002</v>
      </c>
      <c r="I446" s="7">
        <f t="shared" si="42"/>
        <v>1.0521688004271337</v>
      </c>
      <c r="J446" s="7" t="str">
        <f t="shared" si="43"/>
        <v/>
      </c>
      <c r="K446" s="8">
        <f t="shared" si="47"/>
        <v>1.0521688004271337</v>
      </c>
      <c r="L446" s="8"/>
    </row>
    <row r="447" spans="1:12" x14ac:dyDescent="0.25">
      <c r="A447" s="1">
        <v>40652</v>
      </c>
      <c r="B447">
        <v>2011</v>
      </c>
      <c r="C447">
        <v>4</v>
      </c>
      <c r="D447" s="10" t="str">
        <f t="shared" si="46"/>
        <v>4-2011</v>
      </c>
      <c r="E447">
        <f t="shared" si="44"/>
        <v>19</v>
      </c>
      <c r="F447">
        <v>12</v>
      </c>
      <c r="G447" s="3">
        <f t="shared" si="45"/>
        <v>1</v>
      </c>
      <c r="H447">
        <f>VLOOKUP(A447,'AEP GEN HUB'!$A$1:$AJ$367,MATCH('Ratio Calculations'!F447,'AEP GEN HUB'!$A$1:$AJ$1,0),0)</f>
        <v>44.294418999999998</v>
      </c>
      <c r="I447" s="7">
        <f t="shared" si="42"/>
        <v>1.0673497271278667</v>
      </c>
      <c r="J447" s="7" t="str">
        <f t="shared" si="43"/>
        <v/>
      </c>
      <c r="K447" s="8">
        <f t="shared" si="47"/>
        <v>1.0673497271278667</v>
      </c>
      <c r="L447" s="8"/>
    </row>
    <row r="448" spans="1:12" x14ac:dyDescent="0.25">
      <c r="A448" s="1">
        <v>40652</v>
      </c>
      <c r="B448">
        <v>2011</v>
      </c>
      <c r="C448">
        <v>4</v>
      </c>
      <c r="D448" s="10" t="str">
        <f t="shared" si="46"/>
        <v>4-2011</v>
      </c>
      <c r="E448">
        <f t="shared" si="44"/>
        <v>19</v>
      </c>
      <c r="F448">
        <v>13</v>
      </c>
      <c r="G448" s="3">
        <f t="shared" si="45"/>
        <v>1</v>
      </c>
      <c r="H448">
        <f>VLOOKUP(A448,'AEP GEN HUB'!$A$1:$AJ$367,MATCH('Ratio Calculations'!F448,'AEP GEN HUB'!$A$1:$AJ$1,0),0)</f>
        <v>42.952325999999999</v>
      </c>
      <c r="I448" s="7">
        <f t="shared" si="42"/>
        <v>1.0350097025904588</v>
      </c>
      <c r="J448" s="7" t="str">
        <f t="shared" si="43"/>
        <v/>
      </c>
      <c r="K448" s="8">
        <f t="shared" si="47"/>
        <v>1.0350097025904588</v>
      </c>
      <c r="L448" s="8"/>
    </row>
    <row r="449" spans="1:12" x14ac:dyDescent="0.25">
      <c r="A449" s="1">
        <v>40652</v>
      </c>
      <c r="B449">
        <v>2011</v>
      </c>
      <c r="C449">
        <v>4</v>
      </c>
      <c r="D449" s="10" t="str">
        <f t="shared" si="46"/>
        <v>4-2011</v>
      </c>
      <c r="E449">
        <f t="shared" si="44"/>
        <v>19</v>
      </c>
      <c r="F449">
        <v>14</v>
      </c>
      <c r="G449" s="3">
        <f t="shared" si="45"/>
        <v>1</v>
      </c>
      <c r="H449">
        <f>VLOOKUP(A449,'AEP GEN HUB'!$A$1:$AJ$367,MATCH('Ratio Calculations'!F449,'AEP GEN HUB'!$A$1:$AJ$1,0),0)</f>
        <v>42.872557999999998</v>
      </c>
      <c r="I449" s="7">
        <f t="shared" si="42"/>
        <v>1.0330875563030555</v>
      </c>
      <c r="J449" s="7" t="str">
        <f t="shared" si="43"/>
        <v/>
      </c>
      <c r="K449" s="8">
        <f t="shared" si="47"/>
        <v>1.0330875563030555</v>
      </c>
      <c r="L449" s="8"/>
    </row>
    <row r="450" spans="1:12" x14ac:dyDescent="0.25">
      <c r="A450" s="1">
        <v>40652</v>
      </c>
      <c r="B450">
        <v>2011</v>
      </c>
      <c r="C450">
        <v>4</v>
      </c>
      <c r="D450" s="10" t="str">
        <f t="shared" si="46"/>
        <v>4-2011</v>
      </c>
      <c r="E450">
        <f t="shared" si="44"/>
        <v>19</v>
      </c>
      <c r="F450">
        <v>15</v>
      </c>
      <c r="G450" s="3">
        <f t="shared" si="45"/>
        <v>1</v>
      </c>
      <c r="H450">
        <f>VLOOKUP(A450,'AEP GEN HUB'!$A$1:$AJ$367,MATCH('Ratio Calculations'!F450,'AEP GEN HUB'!$A$1:$AJ$1,0),0)</f>
        <v>42.453721000000002</v>
      </c>
      <c r="I450" s="7">
        <f t="shared" si="42"/>
        <v>1.0229949629751907</v>
      </c>
      <c r="J450" s="7" t="str">
        <f t="shared" si="43"/>
        <v/>
      </c>
      <c r="K450" s="8">
        <f t="shared" si="47"/>
        <v>1.0229949629751907</v>
      </c>
      <c r="L450" s="8"/>
    </row>
    <row r="451" spans="1:12" x14ac:dyDescent="0.25">
      <c r="A451" s="1">
        <v>40652</v>
      </c>
      <c r="B451">
        <v>2011</v>
      </c>
      <c r="C451">
        <v>4</v>
      </c>
      <c r="D451" s="10" t="str">
        <f t="shared" si="46"/>
        <v>4-2011</v>
      </c>
      <c r="E451">
        <f t="shared" si="44"/>
        <v>19</v>
      </c>
      <c r="F451">
        <v>16</v>
      </c>
      <c r="G451" s="3">
        <f t="shared" si="45"/>
        <v>1</v>
      </c>
      <c r="H451">
        <f>VLOOKUP(A451,'AEP GEN HUB'!$A$1:$AJ$367,MATCH('Ratio Calculations'!F451,'AEP GEN HUB'!$A$1:$AJ$1,0),0)</f>
        <v>41.136744</v>
      </c>
      <c r="I451" s="7">
        <f t="shared" si="42"/>
        <v>0.9912601513822521</v>
      </c>
      <c r="J451" s="7" t="str">
        <f t="shared" si="43"/>
        <v/>
      </c>
      <c r="K451" s="8">
        <f t="shared" si="47"/>
        <v>0.9912601513822521</v>
      </c>
      <c r="L451" s="8"/>
    </row>
    <row r="452" spans="1:12" x14ac:dyDescent="0.25">
      <c r="A452" s="1">
        <v>40652</v>
      </c>
      <c r="B452">
        <v>2011</v>
      </c>
      <c r="C452">
        <v>4</v>
      </c>
      <c r="D452" s="10" t="str">
        <f t="shared" si="46"/>
        <v>4-2011</v>
      </c>
      <c r="E452">
        <f t="shared" si="44"/>
        <v>19</v>
      </c>
      <c r="F452">
        <v>17</v>
      </c>
      <c r="G452" s="3">
        <f t="shared" si="45"/>
        <v>1</v>
      </c>
      <c r="H452">
        <f>VLOOKUP(A452,'AEP GEN HUB'!$A$1:$AJ$367,MATCH('Ratio Calculations'!F452,'AEP GEN HUB'!$A$1:$AJ$1,0),0)</f>
        <v>40.576047000000003</v>
      </c>
      <c r="I452" s="7">
        <f t="shared" ref="I452:I515" si="48">IF(G452=1, H452/VLOOKUP(D452,$M$3:$O$15,2,FALSE), "")</f>
        <v>0.97774919890872691</v>
      </c>
      <c r="J452" s="7" t="str">
        <f t="shared" ref="J452:J515" si="49">IF(G452=0, H452/VLOOKUP(D452,$M$3:$O$15,3,FALSE), "")</f>
        <v/>
      </c>
      <c r="K452" s="8">
        <f t="shared" si="47"/>
        <v>0.97774919890872691</v>
      </c>
      <c r="L452" s="8"/>
    </row>
    <row r="453" spans="1:12" x14ac:dyDescent="0.25">
      <c r="A453" s="1">
        <v>40652</v>
      </c>
      <c r="B453">
        <v>2011</v>
      </c>
      <c r="C453">
        <v>4</v>
      </c>
      <c r="D453" s="10" t="str">
        <f t="shared" si="46"/>
        <v>4-2011</v>
      </c>
      <c r="E453">
        <f t="shared" si="44"/>
        <v>19</v>
      </c>
      <c r="F453">
        <v>18</v>
      </c>
      <c r="G453" s="3">
        <f t="shared" si="45"/>
        <v>1</v>
      </c>
      <c r="H453">
        <f>VLOOKUP(A453,'AEP GEN HUB'!$A$1:$AJ$367,MATCH('Ratio Calculations'!F453,'AEP GEN HUB'!$A$1:$AJ$1,0),0)</f>
        <v>40.973720999999998</v>
      </c>
      <c r="I453" s="7">
        <f t="shared" si="48"/>
        <v>0.98733183358299237</v>
      </c>
      <c r="J453" s="7" t="str">
        <f t="shared" si="49"/>
        <v/>
      </c>
      <c r="K453" s="8">
        <f t="shared" si="47"/>
        <v>0.98733183358299237</v>
      </c>
      <c r="L453" s="8"/>
    </row>
    <row r="454" spans="1:12" x14ac:dyDescent="0.25">
      <c r="A454" s="1">
        <v>40652</v>
      </c>
      <c r="B454">
        <v>2011</v>
      </c>
      <c r="C454">
        <v>4</v>
      </c>
      <c r="D454" s="10" t="str">
        <f t="shared" si="46"/>
        <v>4-2011</v>
      </c>
      <c r="E454">
        <f t="shared" si="44"/>
        <v>19</v>
      </c>
      <c r="F454">
        <v>19</v>
      </c>
      <c r="G454" s="3">
        <f t="shared" si="45"/>
        <v>1</v>
      </c>
      <c r="H454">
        <f>VLOOKUP(A454,'AEP GEN HUB'!$A$1:$AJ$367,MATCH('Ratio Calculations'!F454,'AEP GEN HUB'!$A$1:$AJ$1,0),0)</f>
        <v>36.433487999999997</v>
      </c>
      <c r="I454" s="7">
        <f t="shared" si="48"/>
        <v>0.87792715996831117</v>
      </c>
      <c r="J454" s="7" t="str">
        <f t="shared" si="49"/>
        <v/>
      </c>
      <c r="K454" s="8">
        <f t="shared" si="47"/>
        <v>0.87792715996831117</v>
      </c>
      <c r="L454" s="8"/>
    </row>
    <row r="455" spans="1:12" x14ac:dyDescent="0.25">
      <c r="A455" s="1">
        <v>40652</v>
      </c>
      <c r="B455">
        <v>2011</v>
      </c>
      <c r="C455">
        <v>4</v>
      </c>
      <c r="D455" s="10" t="str">
        <f t="shared" si="46"/>
        <v>4-2011</v>
      </c>
      <c r="E455">
        <f t="shared" si="44"/>
        <v>19</v>
      </c>
      <c r="F455">
        <v>20</v>
      </c>
      <c r="G455" s="3">
        <f t="shared" si="45"/>
        <v>1</v>
      </c>
      <c r="H455">
        <f>VLOOKUP(A455,'AEP GEN HUB'!$A$1:$AJ$367,MATCH('Ratio Calculations'!F455,'AEP GEN HUB'!$A$1:$AJ$1,0),0)</f>
        <v>40.99</v>
      </c>
      <c r="I455" s="7">
        <f t="shared" si="48"/>
        <v>0.98772410390959764</v>
      </c>
      <c r="J455" s="7" t="str">
        <f t="shared" si="49"/>
        <v/>
      </c>
      <c r="K455" s="8">
        <f t="shared" si="47"/>
        <v>0.98772410390959764</v>
      </c>
      <c r="L455" s="8"/>
    </row>
    <row r="456" spans="1:12" x14ac:dyDescent="0.25">
      <c r="A456" s="1">
        <v>40652</v>
      </c>
      <c r="B456">
        <v>2011</v>
      </c>
      <c r="C456">
        <v>4</v>
      </c>
      <c r="D456" s="10" t="str">
        <f t="shared" si="46"/>
        <v>4-2011</v>
      </c>
      <c r="E456">
        <f t="shared" si="44"/>
        <v>19</v>
      </c>
      <c r="F456">
        <v>21</v>
      </c>
      <c r="G456" s="3">
        <f t="shared" si="45"/>
        <v>1</v>
      </c>
      <c r="H456">
        <f>VLOOKUP(A456,'AEP GEN HUB'!$A$1:$AJ$367,MATCH('Ratio Calculations'!F456,'AEP GEN HUB'!$A$1:$AJ$1,0),0)</f>
        <v>51.276046999999998</v>
      </c>
      <c r="I456" s="7">
        <f t="shared" si="48"/>
        <v>1.2355839857307003</v>
      </c>
      <c r="J456" s="7" t="str">
        <f t="shared" si="49"/>
        <v/>
      </c>
      <c r="K456" s="8">
        <f t="shared" si="47"/>
        <v>1.2355839857307003</v>
      </c>
      <c r="L456" s="8"/>
    </row>
    <row r="457" spans="1:12" x14ac:dyDescent="0.25">
      <c r="A457" s="1">
        <v>40652</v>
      </c>
      <c r="B457">
        <v>2011</v>
      </c>
      <c r="C457">
        <v>4</v>
      </c>
      <c r="D457" s="10" t="str">
        <f t="shared" si="46"/>
        <v>4-2011</v>
      </c>
      <c r="E457">
        <f t="shared" si="44"/>
        <v>19</v>
      </c>
      <c r="F457">
        <v>22</v>
      </c>
      <c r="G457" s="3">
        <f t="shared" si="45"/>
        <v>1</v>
      </c>
      <c r="H457">
        <f>VLOOKUP(A457,'AEP GEN HUB'!$A$1:$AJ$367,MATCH('Ratio Calculations'!F457,'AEP GEN HUB'!$A$1:$AJ$1,0),0)</f>
        <v>43.108604999999997</v>
      </c>
      <c r="I457" s="7">
        <f t="shared" si="48"/>
        <v>1.0387755121838935</v>
      </c>
      <c r="J457" s="7" t="str">
        <f t="shared" si="49"/>
        <v/>
      </c>
      <c r="K457" s="8">
        <f t="shared" si="47"/>
        <v>1.0387755121838935</v>
      </c>
      <c r="L457" s="8"/>
    </row>
    <row r="458" spans="1:12" x14ac:dyDescent="0.25">
      <c r="A458" s="1">
        <v>40652</v>
      </c>
      <c r="B458">
        <v>2011</v>
      </c>
      <c r="C458">
        <v>4</v>
      </c>
      <c r="D458" s="10" t="str">
        <f t="shared" si="46"/>
        <v>4-2011</v>
      </c>
      <c r="E458">
        <f t="shared" si="44"/>
        <v>19</v>
      </c>
      <c r="F458">
        <v>23</v>
      </c>
      <c r="G458" s="3">
        <f t="shared" si="45"/>
        <v>1</v>
      </c>
      <c r="H458">
        <f>VLOOKUP(A458,'AEP GEN HUB'!$A$1:$AJ$367,MATCH('Ratio Calculations'!F458,'AEP GEN HUB'!$A$1:$AJ$1,0),0)</f>
        <v>33.480697999999997</v>
      </c>
      <c r="I458" s="7">
        <f t="shared" si="48"/>
        <v>0.80677463845615649</v>
      </c>
      <c r="J458" s="7" t="str">
        <f t="shared" si="49"/>
        <v/>
      </c>
      <c r="K458" s="8">
        <f t="shared" si="47"/>
        <v>0.80677463845615649</v>
      </c>
      <c r="L458" s="8"/>
    </row>
    <row r="459" spans="1:12" x14ac:dyDescent="0.25">
      <c r="A459" s="1">
        <v>40652</v>
      </c>
      <c r="B459">
        <v>2011</v>
      </c>
      <c r="C459">
        <v>4</v>
      </c>
      <c r="D459" s="10" t="str">
        <f t="shared" si="46"/>
        <v>4-2011</v>
      </c>
      <c r="E459">
        <f t="shared" si="44"/>
        <v>19</v>
      </c>
      <c r="F459">
        <v>24</v>
      </c>
      <c r="G459" s="3">
        <f t="shared" si="45"/>
        <v>0</v>
      </c>
      <c r="H459">
        <f>VLOOKUP(A459,'AEP GEN HUB'!$A$1:$AJ$367,MATCH('Ratio Calculations'!F459,'AEP GEN HUB'!$A$1:$AJ$1,0),0)</f>
        <v>29.170929999999998</v>
      </c>
      <c r="I459" s="7" t="str">
        <f t="shared" si="48"/>
        <v/>
      </c>
      <c r="J459" s="7">
        <f t="shared" si="49"/>
        <v>0.9195157691319823</v>
      </c>
      <c r="K459" s="8">
        <f t="shared" si="47"/>
        <v>0.9195157691319823</v>
      </c>
      <c r="L459" s="8"/>
    </row>
    <row r="460" spans="1:12" x14ac:dyDescent="0.25">
      <c r="A460" s="1">
        <v>40653</v>
      </c>
      <c r="B460">
        <v>2011</v>
      </c>
      <c r="C460">
        <v>4</v>
      </c>
      <c r="D460" s="10" t="str">
        <f t="shared" si="46"/>
        <v>4-2011</v>
      </c>
      <c r="E460">
        <f t="shared" si="44"/>
        <v>20</v>
      </c>
      <c r="F460">
        <v>1</v>
      </c>
      <c r="G460" s="3">
        <f t="shared" si="45"/>
        <v>0</v>
      </c>
      <c r="H460">
        <f>VLOOKUP(A460,'AEP GEN HUB'!$A$1:$AJ$367,MATCH('Ratio Calculations'!F460,'AEP GEN HUB'!$A$1:$AJ$1,0),0)</f>
        <v>26.911860000000001</v>
      </c>
      <c r="I460" s="7" t="str">
        <f t="shared" si="48"/>
        <v/>
      </c>
      <c r="J460" s="7">
        <f t="shared" si="49"/>
        <v>0.8483061611910292</v>
      </c>
      <c r="K460" s="8">
        <f t="shared" si="47"/>
        <v>0.8483061611910292</v>
      </c>
      <c r="L460" s="8"/>
    </row>
    <row r="461" spans="1:12" x14ac:dyDescent="0.25">
      <c r="A461" s="1">
        <v>40653</v>
      </c>
      <c r="B461">
        <v>2011</v>
      </c>
      <c r="C461">
        <v>4</v>
      </c>
      <c r="D461" s="10" t="str">
        <f t="shared" si="46"/>
        <v>4-2011</v>
      </c>
      <c r="E461">
        <f t="shared" si="44"/>
        <v>20</v>
      </c>
      <c r="F461">
        <v>2</v>
      </c>
      <c r="G461" s="3">
        <f t="shared" si="45"/>
        <v>0</v>
      </c>
      <c r="H461">
        <f>VLOOKUP(A461,'AEP GEN HUB'!$A$1:$AJ$367,MATCH('Ratio Calculations'!F461,'AEP GEN HUB'!$A$1:$AJ$1,0),0)</f>
        <v>26.429766999999998</v>
      </c>
      <c r="I461" s="7" t="str">
        <f t="shared" si="48"/>
        <v/>
      </c>
      <c r="J461" s="7">
        <f t="shared" si="49"/>
        <v>0.83310979564189702</v>
      </c>
      <c r="K461" s="8">
        <f t="shared" si="47"/>
        <v>0.83310979564189702</v>
      </c>
      <c r="L461" s="8"/>
    </row>
    <row r="462" spans="1:12" x14ac:dyDescent="0.25">
      <c r="A462" s="1">
        <v>40653</v>
      </c>
      <c r="B462">
        <v>2011</v>
      </c>
      <c r="C462">
        <v>4</v>
      </c>
      <c r="D462" s="10" t="str">
        <f t="shared" si="46"/>
        <v>4-2011</v>
      </c>
      <c r="E462">
        <f t="shared" si="44"/>
        <v>20</v>
      </c>
      <c r="F462">
        <v>3</v>
      </c>
      <c r="G462" s="3">
        <f t="shared" si="45"/>
        <v>0</v>
      </c>
      <c r="H462">
        <f>VLOOKUP(A462,'AEP GEN HUB'!$A$1:$AJ$367,MATCH('Ratio Calculations'!F462,'AEP GEN HUB'!$A$1:$AJ$1,0),0)</f>
        <v>25.076046999999999</v>
      </c>
      <c r="I462" s="7" t="str">
        <f t="shared" si="48"/>
        <v/>
      </c>
      <c r="J462" s="7">
        <f t="shared" si="49"/>
        <v>0.79043831115410912</v>
      </c>
      <c r="K462" s="8">
        <f t="shared" si="47"/>
        <v>0.79043831115410912</v>
      </c>
      <c r="L462" s="8"/>
    </row>
    <row r="463" spans="1:12" x14ac:dyDescent="0.25">
      <c r="A463" s="1">
        <v>40653</v>
      </c>
      <c r="B463">
        <v>2011</v>
      </c>
      <c r="C463">
        <v>4</v>
      </c>
      <c r="D463" s="10" t="str">
        <f t="shared" si="46"/>
        <v>4-2011</v>
      </c>
      <c r="E463">
        <f t="shared" si="44"/>
        <v>20</v>
      </c>
      <c r="F463">
        <v>4</v>
      </c>
      <c r="G463" s="3">
        <f t="shared" si="45"/>
        <v>0</v>
      </c>
      <c r="H463">
        <f>VLOOKUP(A463,'AEP GEN HUB'!$A$1:$AJ$367,MATCH('Ratio Calculations'!F463,'AEP GEN HUB'!$A$1:$AJ$1,0),0)</f>
        <v>24.896744000000002</v>
      </c>
      <c r="I463" s="7" t="str">
        <f t="shared" si="48"/>
        <v/>
      </c>
      <c r="J463" s="7">
        <f t="shared" si="49"/>
        <v>0.78478638521439215</v>
      </c>
      <c r="K463" s="8">
        <f t="shared" si="47"/>
        <v>0.78478638521439215</v>
      </c>
      <c r="L463" s="8"/>
    </row>
    <row r="464" spans="1:12" x14ac:dyDescent="0.25">
      <c r="A464" s="1">
        <v>40653</v>
      </c>
      <c r="B464">
        <v>2011</v>
      </c>
      <c r="C464">
        <v>4</v>
      </c>
      <c r="D464" s="10" t="str">
        <f t="shared" si="46"/>
        <v>4-2011</v>
      </c>
      <c r="E464">
        <f t="shared" si="44"/>
        <v>20</v>
      </c>
      <c r="F464">
        <v>5</v>
      </c>
      <c r="G464" s="3">
        <f t="shared" si="45"/>
        <v>0</v>
      </c>
      <c r="H464">
        <f>VLOOKUP(A464,'AEP GEN HUB'!$A$1:$AJ$367,MATCH('Ratio Calculations'!F464,'AEP GEN HUB'!$A$1:$AJ$1,0),0)</f>
        <v>25.306512000000001</v>
      </c>
      <c r="I464" s="7" t="str">
        <f t="shared" si="48"/>
        <v/>
      </c>
      <c r="J464" s="7">
        <f t="shared" si="49"/>
        <v>0.79770294761695093</v>
      </c>
      <c r="K464" s="8">
        <f t="shared" si="47"/>
        <v>0.79770294761695093</v>
      </c>
      <c r="L464" s="8"/>
    </row>
    <row r="465" spans="1:12" x14ac:dyDescent="0.25">
      <c r="A465" s="1">
        <v>40653</v>
      </c>
      <c r="B465">
        <v>2011</v>
      </c>
      <c r="C465">
        <v>4</v>
      </c>
      <c r="D465" s="10" t="str">
        <f t="shared" si="46"/>
        <v>4-2011</v>
      </c>
      <c r="E465">
        <f t="shared" si="44"/>
        <v>20</v>
      </c>
      <c r="F465">
        <v>6</v>
      </c>
      <c r="G465" s="3">
        <f t="shared" si="45"/>
        <v>0</v>
      </c>
      <c r="H465">
        <f>VLOOKUP(A465,'AEP GEN HUB'!$A$1:$AJ$367,MATCH('Ratio Calculations'!F465,'AEP GEN HUB'!$A$1:$AJ$1,0),0)</f>
        <v>27.360465000000001</v>
      </c>
      <c r="I465" s="7" t="str">
        <f t="shared" si="48"/>
        <v/>
      </c>
      <c r="J465" s="7">
        <f t="shared" si="49"/>
        <v>0.8624469298127857</v>
      </c>
      <c r="K465" s="8">
        <f t="shared" si="47"/>
        <v>0.8624469298127857</v>
      </c>
      <c r="L465" s="8"/>
    </row>
    <row r="466" spans="1:12" x14ac:dyDescent="0.25">
      <c r="A466" s="1">
        <v>40653</v>
      </c>
      <c r="B466">
        <v>2011</v>
      </c>
      <c r="C466">
        <v>4</v>
      </c>
      <c r="D466" s="10" t="str">
        <f t="shared" si="46"/>
        <v>4-2011</v>
      </c>
      <c r="E466">
        <f t="shared" si="44"/>
        <v>20</v>
      </c>
      <c r="F466">
        <v>7</v>
      </c>
      <c r="G466" s="3">
        <f t="shared" si="45"/>
        <v>0</v>
      </c>
      <c r="H466">
        <f>VLOOKUP(A466,'AEP GEN HUB'!$A$1:$AJ$367,MATCH('Ratio Calculations'!F466,'AEP GEN HUB'!$A$1:$AJ$1,0),0)</f>
        <v>33.637208999999999</v>
      </c>
      <c r="I466" s="7" t="str">
        <f t="shared" si="48"/>
        <v/>
      </c>
      <c r="J466" s="7">
        <f t="shared" si="49"/>
        <v>1.060300240859247</v>
      </c>
      <c r="K466" s="8">
        <f t="shared" si="47"/>
        <v>1.060300240859247</v>
      </c>
      <c r="L466" s="8"/>
    </row>
    <row r="467" spans="1:12" x14ac:dyDescent="0.25">
      <c r="A467" s="1">
        <v>40653</v>
      </c>
      <c r="B467">
        <v>2011</v>
      </c>
      <c r="C467">
        <v>4</v>
      </c>
      <c r="D467" s="10" t="str">
        <f t="shared" si="46"/>
        <v>4-2011</v>
      </c>
      <c r="E467">
        <f t="shared" si="44"/>
        <v>20</v>
      </c>
      <c r="F467">
        <v>8</v>
      </c>
      <c r="G467" s="3">
        <f t="shared" si="45"/>
        <v>1</v>
      </c>
      <c r="H467">
        <f>VLOOKUP(A467,'AEP GEN HUB'!$A$1:$AJ$367,MATCH('Ratio Calculations'!F467,'AEP GEN HUB'!$A$1:$AJ$1,0),0)</f>
        <v>38.705813999999997</v>
      </c>
      <c r="I467" s="7">
        <f t="shared" si="48"/>
        <v>0.93268273845429506</v>
      </c>
      <c r="J467" s="7" t="str">
        <f t="shared" si="49"/>
        <v/>
      </c>
      <c r="K467" s="8">
        <f t="shared" si="47"/>
        <v>0.93268273845429506</v>
      </c>
      <c r="L467" s="8"/>
    </row>
    <row r="468" spans="1:12" x14ac:dyDescent="0.25">
      <c r="A468" s="1">
        <v>40653</v>
      </c>
      <c r="B468">
        <v>2011</v>
      </c>
      <c r="C468">
        <v>4</v>
      </c>
      <c r="D468" s="10" t="str">
        <f t="shared" si="46"/>
        <v>4-2011</v>
      </c>
      <c r="E468">
        <f t="shared" ref="E468:E531" si="50">DAY(A468)</f>
        <v>20</v>
      </c>
      <c r="F468">
        <v>9</v>
      </c>
      <c r="G468" s="3">
        <f t="shared" ref="G468:G531" si="51">IF(A468=",","",IF(OR(WEEKDAY(A468)=1, WEEKDAY(A468)=7, F468&lt;=7, F468&gt;=24, NOT(ISNA(VLOOKUP(A468,$P$4:$P$27,1,0)))),0,1))</f>
        <v>1</v>
      </c>
      <c r="H468">
        <f>VLOOKUP(A468,'AEP GEN HUB'!$A$1:$AJ$367,MATCH('Ratio Calculations'!F468,'AEP GEN HUB'!$A$1:$AJ$1,0),0)</f>
        <v>40.956046999999998</v>
      </c>
      <c r="I468" s="7">
        <f t="shared" si="48"/>
        <v>0.98690594834726419</v>
      </c>
      <c r="J468" s="7" t="str">
        <f t="shared" si="49"/>
        <v/>
      </c>
      <c r="K468" s="8">
        <f t="shared" si="47"/>
        <v>0.98690594834726419</v>
      </c>
      <c r="L468" s="8"/>
    </row>
    <row r="469" spans="1:12" x14ac:dyDescent="0.25">
      <c r="A469" s="1">
        <v>40653</v>
      </c>
      <c r="B469">
        <v>2011</v>
      </c>
      <c r="C469">
        <v>4</v>
      </c>
      <c r="D469" s="10" t="str">
        <f t="shared" ref="D469:D532" si="52">C469&amp;"-"&amp;B469</f>
        <v>4-2011</v>
      </c>
      <c r="E469">
        <f t="shared" si="50"/>
        <v>20</v>
      </c>
      <c r="F469">
        <v>10</v>
      </c>
      <c r="G469" s="3">
        <f t="shared" si="51"/>
        <v>1</v>
      </c>
      <c r="H469">
        <f>VLOOKUP(A469,'AEP GEN HUB'!$A$1:$AJ$367,MATCH('Ratio Calculations'!F469,'AEP GEN HUB'!$A$1:$AJ$1,0),0)</f>
        <v>41.696047</v>
      </c>
      <c r="I469" s="7">
        <f t="shared" si="48"/>
        <v>1.0047375130433633</v>
      </c>
      <c r="J469" s="7" t="str">
        <f t="shared" si="49"/>
        <v/>
      </c>
      <c r="K469" s="8">
        <f t="shared" ref="K469:K532" si="53">SUM(I469:J469)</f>
        <v>1.0047375130433633</v>
      </c>
      <c r="L469" s="8"/>
    </row>
    <row r="470" spans="1:12" x14ac:dyDescent="0.25">
      <c r="A470" s="1">
        <v>40653</v>
      </c>
      <c r="B470">
        <v>2011</v>
      </c>
      <c r="C470">
        <v>4</v>
      </c>
      <c r="D470" s="10" t="str">
        <f t="shared" si="52"/>
        <v>4-2011</v>
      </c>
      <c r="E470">
        <f t="shared" si="50"/>
        <v>20</v>
      </c>
      <c r="F470">
        <v>11</v>
      </c>
      <c r="G470" s="3">
        <f t="shared" si="51"/>
        <v>1</v>
      </c>
      <c r="H470">
        <f>VLOOKUP(A470,'AEP GEN HUB'!$A$1:$AJ$367,MATCH('Ratio Calculations'!F470,'AEP GEN HUB'!$A$1:$AJ$1,0),0)</f>
        <v>43.418604999999999</v>
      </c>
      <c r="I470" s="7">
        <f t="shared" si="48"/>
        <v>1.0462454919890161</v>
      </c>
      <c r="J470" s="7" t="str">
        <f t="shared" si="49"/>
        <v/>
      </c>
      <c r="K470" s="8">
        <f t="shared" si="53"/>
        <v>1.0462454919890161</v>
      </c>
      <c r="L470" s="8"/>
    </row>
    <row r="471" spans="1:12" x14ac:dyDescent="0.25">
      <c r="A471" s="1">
        <v>40653</v>
      </c>
      <c r="B471">
        <v>2011</v>
      </c>
      <c r="C471">
        <v>4</v>
      </c>
      <c r="D471" s="10" t="str">
        <f t="shared" si="52"/>
        <v>4-2011</v>
      </c>
      <c r="E471">
        <f t="shared" si="50"/>
        <v>20</v>
      </c>
      <c r="F471">
        <v>12</v>
      </c>
      <c r="G471" s="3">
        <f t="shared" si="51"/>
        <v>1</v>
      </c>
      <c r="H471">
        <f>VLOOKUP(A471,'AEP GEN HUB'!$A$1:$AJ$367,MATCH('Ratio Calculations'!F471,'AEP GEN HUB'!$A$1:$AJ$1,0),0)</f>
        <v>46.198140000000002</v>
      </c>
      <c r="I471" s="7">
        <f t="shared" si="48"/>
        <v>1.113223138174924</v>
      </c>
      <c r="J471" s="7" t="str">
        <f t="shared" si="49"/>
        <v/>
      </c>
      <c r="K471" s="8">
        <f t="shared" si="53"/>
        <v>1.113223138174924</v>
      </c>
      <c r="L471" s="8"/>
    </row>
    <row r="472" spans="1:12" x14ac:dyDescent="0.25">
      <c r="A472" s="1">
        <v>40653</v>
      </c>
      <c r="B472">
        <v>2011</v>
      </c>
      <c r="C472">
        <v>4</v>
      </c>
      <c r="D472" s="10" t="str">
        <f t="shared" si="52"/>
        <v>4-2011</v>
      </c>
      <c r="E472">
        <f t="shared" si="50"/>
        <v>20</v>
      </c>
      <c r="F472">
        <v>13</v>
      </c>
      <c r="G472" s="3">
        <f t="shared" si="51"/>
        <v>1</v>
      </c>
      <c r="H472">
        <f>VLOOKUP(A472,'AEP GEN HUB'!$A$1:$AJ$367,MATCH('Ratio Calculations'!F472,'AEP GEN HUB'!$A$1:$AJ$1,0),0)</f>
        <v>44.573022999999999</v>
      </c>
      <c r="I472" s="7">
        <f t="shared" si="48"/>
        <v>1.0740631666556937</v>
      </c>
      <c r="J472" s="7" t="str">
        <f t="shared" si="49"/>
        <v/>
      </c>
      <c r="K472" s="8">
        <f t="shared" si="53"/>
        <v>1.0740631666556937</v>
      </c>
      <c r="L472" s="8"/>
    </row>
    <row r="473" spans="1:12" x14ac:dyDescent="0.25">
      <c r="A473" s="1">
        <v>40653</v>
      </c>
      <c r="B473">
        <v>2011</v>
      </c>
      <c r="C473">
        <v>4</v>
      </c>
      <c r="D473" s="10" t="str">
        <f t="shared" si="52"/>
        <v>4-2011</v>
      </c>
      <c r="E473">
        <f t="shared" si="50"/>
        <v>20</v>
      </c>
      <c r="F473">
        <v>14</v>
      </c>
      <c r="G473" s="3">
        <f t="shared" si="51"/>
        <v>1</v>
      </c>
      <c r="H473">
        <f>VLOOKUP(A473,'AEP GEN HUB'!$A$1:$AJ$367,MATCH('Ratio Calculations'!F473,'AEP GEN HUB'!$A$1:$AJ$1,0),0)</f>
        <v>45.089302000000004</v>
      </c>
      <c r="I473" s="7">
        <f t="shared" si="48"/>
        <v>1.0865037915066902</v>
      </c>
      <c r="J473" s="7" t="str">
        <f t="shared" si="49"/>
        <v/>
      </c>
      <c r="K473" s="8">
        <f t="shared" si="53"/>
        <v>1.0865037915066902</v>
      </c>
      <c r="L473" s="8"/>
    </row>
    <row r="474" spans="1:12" x14ac:dyDescent="0.25">
      <c r="A474" s="1">
        <v>40653</v>
      </c>
      <c r="B474">
        <v>2011</v>
      </c>
      <c r="C474">
        <v>4</v>
      </c>
      <c r="D474" s="10" t="str">
        <f t="shared" si="52"/>
        <v>4-2011</v>
      </c>
      <c r="E474">
        <f t="shared" si="50"/>
        <v>20</v>
      </c>
      <c r="F474">
        <v>15</v>
      </c>
      <c r="G474" s="3">
        <f t="shared" si="51"/>
        <v>1</v>
      </c>
      <c r="H474">
        <f>VLOOKUP(A474,'AEP GEN HUB'!$A$1:$AJ$367,MATCH('Ratio Calculations'!F474,'AEP GEN HUB'!$A$1:$AJ$1,0),0)</f>
        <v>44.234419000000003</v>
      </c>
      <c r="I474" s="7">
        <f t="shared" si="48"/>
        <v>1.0659039245849398</v>
      </c>
      <c r="J474" s="7" t="str">
        <f t="shared" si="49"/>
        <v/>
      </c>
      <c r="K474" s="8">
        <f t="shared" si="53"/>
        <v>1.0659039245849398</v>
      </c>
      <c r="L474" s="8"/>
    </row>
    <row r="475" spans="1:12" x14ac:dyDescent="0.25">
      <c r="A475" s="1">
        <v>40653</v>
      </c>
      <c r="B475">
        <v>2011</v>
      </c>
      <c r="C475">
        <v>4</v>
      </c>
      <c r="D475" s="10" t="str">
        <f t="shared" si="52"/>
        <v>4-2011</v>
      </c>
      <c r="E475">
        <f t="shared" si="50"/>
        <v>20</v>
      </c>
      <c r="F475">
        <v>16</v>
      </c>
      <c r="G475" s="3">
        <f t="shared" si="51"/>
        <v>1</v>
      </c>
      <c r="H475">
        <f>VLOOKUP(A475,'AEP GEN HUB'!$A$1:$AJ$367,MATCH('Ratio Calculations'!F475,'AEP GEN HUB'!$A$1:$AJ$1,0),0)</f>
        <v>43.667442000000001</v>
      </c>
      <c r="I475" s="7">
        <f t="shared" si="48"/>
        <v>1.0522416447785881</v>
      </c>
      <c r="J475" s="7" t="str">
        <f t="shared" si="49"/>
        <v/>
      </c>
      <c r="K475" s="8">
        <f t="shared" si="53"/>
        <v>1.0522416447785881</v>
      </c>
      <c r="L475" s="8"/>
    </row>
    <row r="476" spans="1:12" x14ac:dyDescent="0.25">
      <c r="A476" s="1">
        <v>40653</v>
      </c>
      <c r="B476">
        <v>2011</v>
      </c>
      <c r="C476">
        <v>4</v>
      </c>
      <c r="D476" s="10" t="str">
        <f t="shared" si="52"/>
        <v>4-2011</v>
      </c>
      <c r="E476">
        <f t="shared" si="50"/>
        <v>20</v>
      </c>
      <c r="F476">
        <v>17</v>
      </c>
      <c r="G476" s="3">
        <f t="shared" si="51"/>
        <v>1</v>
      </c>
      <c r="H476">
        <f>VLOOKUP(A476,'AEP GEN HUB'!$A$1:$AJ$367,MATCH('Ratio Calculations'!F476,'AEP GEN HUB'!$A$1:$AJ$1,0),0)</f>
        <v>43.285116000000002</v>
      </c>
      <c r="I476" s="7">
        <f t="shared" si="48"/>
        <v>1.0430288463948032</v>
      </c>
      <c r="J476" s="7" t="str">
        <f t="shared" si="49"/>
        <v/>
      </c>
      <c r="K476" s="8">
        <f t="shared" si="53"/>
        <v>1.0430288463948032</v>
      </c>
      <c r="L476" s="8"/>
    </row>
    <row r="477" spans="1:12" x14ac:dyDescent="0.25">
      <c r="A477" s="1">
        <v>40653</v>
      </c>
      <c r="B477">
        <v>2011</v>
      </c>
      <c r="C477">
        <v>4</v>
      </c>
      <c r="D477" s="10" t="str">
        <f t="shared" si="52"/>
        <v>4-2011</v>
      </c>
      <c r="E477">
        <f t="shared" si="50"/>
        <v>20</v>
      </c>
      <c r="F477">
        <v>18</v>
      </c>
      <c r="G477" s="3">
        <f t="shared" si="51"/>
        <v>1</v>
      </c>
      <c r="H477">
        <f>VLOOKUP(A477,'AEP GEN HUB'!$A$1:$AJ$367,MATCH('Ratio Calculations'!F477,'AEP GEN HUB'!$A$1:$AJ$1,0),0)</f>
        <v>43.129069999999999</v>
      </c>
      <c r="I477" s="7">
        <f t="shared" si="48"/>
        <v>1.0392686513345768</v>
      </c>
      <c r="J477" s="7" t="str">
        <f t="shared" si="49"/>
        <v/>
      </c>
      <c r="K477" s="8">
        <f t="shared" si="53"/>
        <v>1.0392686513345768</v>
      </c>
      <c r="L477" s="8"/>
    </row>
    <row r="478" spans="1:12" x14ac:dyDescent="0.25">
      <c r="A478" s="1">
        <v>40653</v>
      </c>
      <c r="B478">
        <v>2011</v>
      </c>
      <c r="C478">
        <v>4</v>
      </c>
      <c r="D478" s="10" t="str">
        <f t="shared" si="52"/>
        <v>4-2011</v>
      </c>
      <c r="E478">
        <f t="shared" si="50"/>
        <v>20</v>
      </c>
      <c r="F478">
        <v>19</v>
      </c>
      <c r="G478" s="3">
        <f t="shared" si="51"/>
        <v>1</v>
      </c>
      <c r="H478">
        <f>VLOOKUP(A478,'AEP GEN HUB'!$A$1:$AJ$367,MATCH('Ratio Calculations'!F478,'AEP GEN HUB'!$A$1:$AJ$1,0),0)</f>
        <v>40.512326000000002</v>
      </c>
      <c r="I478" s="7">
        <f t="shared" si="48"/>
        <v>0.9762137325114294</v>
      </c>
      <c r="J478" s="7" t="str">
        <f t="shared" si="49"/>
        <v/>
      </c>
      <c r="K478" s="8">
        <f t="shared" si="53"/>
        <v>0.9762137325114294</v>
      </c>
      <c r="L478" s="8"/>
    </row>
    <row r="479" spans="1:12" x14ac:dyDescent="0.25">
      <c r="A479" s="1">
        <v>40653</v>
      </c>
      <c r="B479">
        <v>2011</v>
      </c>
      <c r="C479">
        <v>4</v>
      </c>
      <c r="D479" s="10" t="str">
        <f t="shared" si="52"/>
        <v>4-2011</v>
      </c>
      <c r="E479">
        <f t="shared" si="50"/>
        <v>20</v>
      </c>
      <c r="F479">
        <v>20</v>
      </c>
      <c r="G479" s="3">
        <f t="shared" si="51"/>
        <v>1</v>
      </c>
      <c r="H479">
        <f>VLOOKUP(A479,'AEP GEN HUB'!$A$1:$AJ$367,MATCH('Ratio Calculations'!F479,'AEP GEN HUB'!$A$1:$AJ$1,0),0)</f>
        <v>42.561163000000001</v>
      </c>
      <c r="I479" s="7">
        <f t="shared" si="48"/>
        <v>1.02558396158881</v>
      </c>
      <c r="J479" s="7" t="str">
        <f t="shared" si="49"/>
        <v/>
      </c>
      <c r="K479" s="8">
        <f t="shared" si="53"/>
        <v>1.02558396158881</v>
      </c>
      <c r="L479" s="8"/>
    </row>
    <row r="480" spans="1:12" x14ac:dyDescent="0.25">
      <c r="A480" s="1">
        <v>40653</v>
      </c>
      <c r="B480">
        <v>2011</v>
      </c>
      <c r="C480">
        <v>4</v>
      </c>
      <c r="D480" s="10" t="str">
        <f t="shared" si="52"/>
        <v>4-2011</v>
      </c>
      <c r="E480">
        <f t="shared" si="50"/>
        <v>20</v>
      </c>
      <c r="F480">
        <v>21</v>
      </c>
      <c r="G480" s="3">
        <f t="shared" si="51"/>
        <v>1</v>
      </c>
      <c r="H480">
        <f>VLOOKUP(A480,'AEP GEN HUB'!$A$1:$AJ$367,MATCH('Ratio Calculations'!F480,'AEP GEN HUB'!$A$1:$AJ$1,0),0)</f>
        <v>55.574651000000003</v>
      </c>
      <c r="I480" s="7">
        <f t="shared" si="48"/>
        <v>1.3391661956346335</v>
      </c>
      <c r="J480" s="7" t="str">
        <f t="shared" si="49"/>
        <v/>
      </c>
      <c r="K480" s="8">
        <f t="shared" si="53"/>
        <v>1.3391661956346335</v>
      </c>
      <c r="L480" s="8"/>
    </row>
    <row r="481" spans="1:12" x14ac:dyDescent="0.25">
      <c r="A481" s="1">
        <v>40653</v>
      </c>
      <c r="B481">
        <v>2011</v>
      </c>
      <c r="C481">
        <v>4</v>
      </c>
      <c r="D481" s="10" t="str">
        <f t="shared" si="52"/>
        <v>4-2011</v>
      </c>
      <c r="E481">
        <f t="shared" si="50"/>
        <v>20</v>
      </c>
      <c r="F481">
        <v>22</v>
      </c>
      <c r="G481" s="3">
        <f t="shared" si="51"/>
        <v>1</v>
      </c>
      <c r="H481">
        <f>VLOOKUP(A481,'AEP GEN HUB'!$A$1:$AJ$367,MATCH('Ratio Calculations'!F481,'AEP GEN HUB'!$A$1:$AJ$1,0),0)</f>
        <v>47.859302</v>
      </c>
      <c r="I481" s="7">
        <f t="shared" si="48"/>
        <v>1.1532516755718178</v>
      </c>
      <c r="J481" s="7" t="str">
        <f t="shared" si="49"/>
        <v/>
      </c>
      <c r="K481" s="8">
        <f t="shared" si="53"/>
        <v>1.1532516755718178</v>
      </c>
      <c r="L481" s="8"/>
    </row>
    <row r="482" spans="1:12" x14ac:dyDescent="0.25">
      <c r="A482" s="1">
        <v>40653</v>
      </c>
      <c r="B482">
        <v>2011</v>
      </c>
      <c r="C482">
        <v>4</v>
      </c>
      <c r="D482" s="10" t="str">
        <f t="shared" si="52"/>
        <v>4-2011</v>
      </c>
      <c r="E482">
        <f t="shared" si="50"/>
        <v>20</v>
      </c>
      <c r="F482">
        <v>23</v>
      </c>
      <c r="G482" s="3">
        <f t="shared" si="51"/>
        <v>1</v>
      </c>
      <c r="H482">
        <f>VLOOKUP(A482,'AEP GEN HUB'!$A$1:$AJ$367,MATCH('Ratio Calculations'!F482,'AEP GEN HUB'!$A$1:$AJ$1,0),0)</f>
        <v>34.525115999999997</v>
      </c>
      <c r="I482" s="7">
        <f t="shared" si="48"/>
        <v>0.83194167512746786</v>
      </c>
      <c r="J482" s="7" t="str">
        <f t="shared" si="49"/>
        <v/>
      </c>
      <c r="K482" s="8">
        <f t="shared" si="53"/>
        <v>0.83194167512746786</v>
      </c>
      <c r="L482" s="8"/>
    </row>
    <row r="483" spans="1:12" x14ac:dyDescent="0.25">
      <c r="A483" s="1">
        <v>40653</v>
      </c>
      <c r="B483">
        <v>2011</v>
      </c>
      <c r="C483">
        <v>4</v>
      </c>
      <c r="D483" s="10" t="str">
        <f t="shared" si="52"/>
        <v>4-2011</v>
      </c>
      <c r="E483">
        <f t="shared" si="50"/>
        <v>20</v>
      </c>
      <c r="F483">
        <v>24</v>
      </c>
      <c r="G483" s="3">
        <f t="shared" si="51"/>
        <v>0</v>
      </c>
      <c r="H483">
        <f>VLOOKUP(A483,'AEP GEN HUB'!$A$1:$AJ$367,MATCH('Ratio Calculations'!F483,'AEP GEN HUB'!$A$1:$AJ$1,0),0)</f>
        <v>30.519767000000002</v>
      </c>
      <c r="I483" s="7" t="str">
        <f t="shared" si="48"/>
        <v/>
      </c>
      <c r="J483" s="7">
        <f t="shared" si="49"/>
        <v>0.96203333341562625</v>
      </c>
      <c r="K483" s="8">
        <f t="shared" si="53"/>
        <v>0.96203333341562625</v>
      </c>
      <c r="L483" s="8"/>
    </row>
    <row r="484" spans="1:12" x14ac:dyDescent="0.25">
      <c r="A484" s="1">
        <v>40654</v>
      </c>
      <c r="B484">
        <v>2011</v>
      </c>
      <c r="C484">
        <v>4</v>
      </c>
      <c r="D484" s="10" t="str">
        <f t="shared" si="52"/>
        <v>4-2011</v>
      </c>
      <c r="E484">
        <f t="shared" si="50"/>
        <v>21</v>
      </c>
      <c r="F484">
        <v>1</v>
      </c>
      <c r="G484" s="3">
        <f t="shared" si="51"/>
        <v>0</v>
      </c>
      <c r="H484">
        <f>VLOOKUP(A484,'AEP GEN HUB'!$A$1:$AJ$367,MATCH('Ratio Calculations'!F484,'AEP GEN HUB'!$A$1:$AJ$1,0),0)</f>
        <v>28.834883999999999</v>
      </c>
      <c r="I484" s="7" t="str">
        <f t="shared" si="48"/>
        <v/>
      </c>
      <c r="J484" s="7">
        <f t="shared" si="49"/>
        <v>0.90892304561738313</v>
      </c>
      <c r="K484" s="8">
        <f t="shared" si="53"/>
        <v>0.90892304561738313</v>
      </c>
      <c r="L484" s="8"/>
    </row>
    <row r="485" spans="1:12" x14ac:dyDescent="0.25">
      <c r="A485" s="1">
        <v>40654</v>
      </c>
      <c r="B485">
        <v>2011</v>
      </c>
      <c r="C485">
        <v>4</v>
      </c>
      <c r="D485" s="10" t="str">
        <f t="shared" si="52"/>
        <v>4-2011</v>
      </c>
      <c r="E485">
        <f t="shared" si="50"/>
        <v>21</v>
      </c>
      <c r="F485">
        <v>2</v>
      </c>
      <c r="G485" s="3">
        <f t="shared" si="51"/>
        <v>0</v>
      </c>
      <c r="H485">
        <f>VLOOKUP(A485,'AEP GEN HUB'!$A$1:$AJ$367,MATCH('Ratio Calculations'!F485,'AEP GEN HUB'!$A$1:$AJ$1,0),0)</f>
        <v>28.672093</v>
      </c>
      <c r="I485" s="7" t="str">
        <f t="shared" si="48"/>
        <v/>
      </c>
      <c r="J485" s="7">
        <f t="shared" si="49"/>
        <v>0.90379160511916234</v>
      </c>
      <c r="K485" s="8">
        <f t="shared" si="53"/>
        <v>0.90379160511916234</v>
      </c>
      <c r="L485" s="8"/>
    </row>
    <row r="486" spans="1:12" x14ac:dyDescent="0.25">
      <c r="A486" s="1">
        <v>40654</v>
      </c>
      <c r="B486">
        <v>2011</v>
      </c>
      <c r="C486">
        <v>4</v>
      </c>
      <c r="D486" s="10" t="str">
        <f t="shared" si="52"/>
        <v>4-2011</v>
      </c>
      <c r="E486">
        <f t="shared" si="50"/>
        <v>21</v>
      </c>
      <c r="F486">
        <v>3</v>
      </c>
      <c r="G486" s="3">
        <f t="shared" si="51"/>
        <v>0</v>
      </c>
      <c r="H486">
        <f>VLOOKUP(A486,'AEP GEN HUB'!$A$1:$AJ$367,MATCH('Ratio Calculations'!F486,'AEP GEN HUB'!$A$1:$AJ$1,0),0)</f>
        <v>27.722557999999999</v>
      </c>
      <c r="I486" s="7" t="str">
        <f t="shared" si="48"/>
        <v/>
      </c>
      <c r="J486" s="7">
        <f t="shared" si="49"/>
        <v>0.873860697676625</v>
      </c>
      <c r="K486" s="8">
        <f t="shared" si="53"/>
        <v>0.873860697676625</v>
      </c>
      <c r="L486" s="8"/>
    </row>
    <row r="487" spans="1:12" x14ac:dyDescent="0.25">
      <c r="A487" s="1">
        <v>40654</v>
      </c>
      <c r="B487">
        <v>2011</v>
      </c>
      <c r="C487">
        <v>4</v>
      </c>
      <c r="D487" s="10" t="str">
        <f t="shared" si="52"/>
        <v>4-2011</v>
      </c>
      <c r="E487">
        <f t="shared" si="50"/>
        <v>21</v>
      </c>
      <c r="F487">
        <v>4</v>
      </c>
      <c r="G487" s="3">
        <f t="shared" si="51"/>
        <v>0</v>
      </c>
      <c r="H487">
        <f>VLOOKUP(A487,'AEP GEN HUB'!$A$1:$AJ$367,MATCH('Ratio Calculations'!F487,'AEP GEN HUB'!$A$1:$AJ$1,0),0)</f>
        <v>27.887208999999999</v>
      </c>
      <c r="I487" s="7" t="str">
        <f t="shared" si="48"/>
        <v/>
      </c>
      <c r="J487" s="7">
        <f t="shared" si="49"/>
        <v>0.87905076843896779</v>
      </c>
      <c r="K487" s="8">
        <f t="shared" si="53"/>
        <v>0.87905076843896779</v>
      </c>
      <c r="L487" s="8"/>
    </row>
    <row r="488" spans="1:12" x14ac:dyDescent="0.25">
      <c r="A488" s="1">
        <v>40654</v>
      </c>
      <c r="B488">
        <v>2011</v>
      </c>
      <c r="C488">
        <v>4</v>
      </c>
      <c r="D488" s="10" t="str">
        <f t="shared" si="52"/>
        <v>4-2011</v>
      </c>
      <c r="E488">
        <f t="shared" si="50"/>
        <v>21</v>
      </c>
      <c r="F488">
        <v>5</v>
      </c>
      <c r="G488" s="3">
        <f t="shared" si="51"/>
        <v>0</v>
      </c>
      <c r="H488">
        <f>VLOOKUP(A488,'AEP GEN HUB'!$A$1:$AJ$367,MATCH('Ratio Calculations'!F488,'AEP GEN HUB'!$A$1:$AJ$1,0),0)</f>
        <v>29.072558000000001</v>
      </c>
      <c r="I488" s="7" t="str">
        <f t="shared" si="48"/>
        <v/>
      </c>
      <c r="J488" s="7">
        <f t="shared" si="49"/>
        <v>0.91641492163616889</v>
      </c>
      <c r="K488" s="8">
        <f t="shared" si="53"/>
        <v>0.91641492163616889</v>
      </c>
      <c r="L488" s="8"/>
    </row>
    <row r="489" spans="1:12" x14ac:dyDescent="0.25">
      <c r="A489" s="1">
        <v>40654</v>
      </c>
      <c r="B489">
        <v>2011</v>
      </c>
      <c r="C489">
        <v>4</v>
      </c>
      <c r="D489" s="10" t="str">
        <f t="shared" si="52"/>
        <v>4-2011</v>
      </c>
      <c r="E489">
        <f t="shared" si="50"/>
        <v>21</v>
      </c>
      <c r="F489">
        <v>6</v>
      </c>
      <c r="G489" s="3">
        <f t="shared" si="51"/>
        <v>0</v>
      </c>
      <c r="H489">
        <f>VLOOKUP(A489,'AEP GEN HUB'!$A$1:$AJ$367,MATCH('Ratio Calculations'!F489,'AEP GEN HUB'!$A$1:$AJ$1,0),0)</f>
        <v>31.899301999999999</v>
      </c>
      <c r="I489" s="7" t="str">
        <f t="shared" si="48"/>
        <v/>
      </c>
      <c r="J489" s="7">
        <f t="shared" si="49"/>
        <v>1.0055185492304628</v>
      </c>
      <c r="K489" s="8">
        <f t="shared" si="53"/>
        <v>1.0055185492304628</v>
      </c>
      <c r="L489" s="8"/>
    </row>
    <row r="490" spans="1:12" x14ac:dyDescent="0.25">
      <c r="A490" s="1">
        <v>40654</v>
      </c>
      <c r="B490">
        <v>2011</v>
      </c>
      <c r="C490">
        <v>4</v>
      </c>
      <c r="D490" s="10" t="str">
        <f t="shared" si="52"/>
        <v>4-2011</v>
      </c>
      <c r="E490">
        <f t="shared" si="50"/>
        <v>21</v>
      </c>
      <c r="F490">
        <v>7</v>
      </c>
      <c r="G490" s="3">
        <f t="shared" si="51"/>
        <v>0</v>
      </c>
      <c r="H490">
        <f>VLOOKUP(A490,'AEP GEN HUB'!$A$1:$AJ$367,MATCH('Ratio Calculations'!F490,'AEP GEN HUB'!$A$1:$AJ$1,0),0)</f>
        <v>37.534650999999997</v>
      </c>
      <c r="I490" s="7" t="str">
        <f t="shared" si="48"/>
        <v/>
      </c>
      <c r="J490" s="7">
        <f t="shared" si="49"/>
        <v>1.183154033257271</v>
      </c>
      <c r="K490" s="8">
        <f t="shared" si="53"/>
        <v>1.183154033257271</v>
      </c>
      <c r="L490" s="8"/>
    </row>
    <row r="491" spans="1:12" x14ac:dyDescent="0.25">
      <c r="A491" s="1">
        <v>40654</v>
      </c>
      <c r="B491">
        <v>2011</v>
      </c>
      <c r="C491">
        <v>4</v>
      </c>
      <c r="D491" s="10" t="str">
        <f t="shared" si="52"/>
        <v>4-2011</v>
      </c>
      <c r="E491">
        <f t="shared" si="50"/>
        <v>21</v>
      </c>
      <c r="F491">
        <v>8</v>
      </c>
      <c r="G491" s="3">
        <f t="shared" si="51"/>
        <v>1</v>
      </c>
      <c r="H491">
        <f>VLOOKUP(A491,'AEP GEN HUB'!$A$1:$AJ$367,MATCH('Ratio Calculations'!F491,'AEP GEN HUB'!$A$1:$AJ$1,0),0)</f>
        <v>44.824418999999999</v>
      </c>
      <c r="I491" s="7">
        <f t="shared" si="48"/>
        <v>1.0801209829237213</v>
      </c>
      <c r="J491" s="7" t="str">
        <f t="shared" si="49"/>
        <v/>
      </c>
      <c r="K491" s="8">
        <f t="shared" si="53"/>
        <v>1.0801209829237213</v>
      </c>
      <c r="L491" s="8"/>
    </row>
    <row r="492" spans="1:12" x14ac:dyDescent="0.25">
      <c r="A492" s="1">
        <v>40654</v>
      </c>
      <c r="B492">
        <v>2011</v>
      </c>
      <c r="C492">
        <v>4</v>
      </c>
      <c r="D492" s="10" t="str">
        <f t="shared" si="52"/>
        <v>4-2011</v>
      </c>
      <c r="E492">
        <f t="shared" si="50"/>
        <v>21</v>
      </c>
      <c r="F492">
        <v>9</v>
      </c>
      <c r="G492" s="3">
        <f t="shared" si="51"/>
        <v>1</v>
      </c>
      <c r="H492">
        <f>VLOOKUP(A492,'AEP GEN HUB'!$A$1:$AJ$367,MATCH('Ratio Calculations'!F492,'AEP GEN HUB'!$A$1:$AJ$1,0),0)</f>
        <v>44.611162999999998</v>
      </c>
      <c r="I492" s="7">
        <f t="shared" si="48"/>
        <v>1.0749822151388142</v>
      </c>
      <c r="J492" s="7" t="str">
        <f t="shared" si="49"/>
        <v/>
      </c>
      <c r="K492" s="8">
        <f t="shared" si="53"/>
        <v>1.0749822151388142</v>
      </c>
      <c r="L492" s="8"/>
    </row>
    <row r="493" spans="1:12" x14ac:dyDescent="0.25">
      <c r="A493" s="1">
        <v>40654</v>
      </c>
      <c r="B493">
        <v>2011</v>
      </c>
      <c r="C493">
        <v>4</v>
      </c>
      <c r="D493" s="10" t="str">
        <f t="shared" si="52"/>
        <v>4-2011</v>
      </c>
      <c r="E493">
        <f t="shared" si="50"/>
        <v>21</v>
      </c>
      <c r="F493">
        <v>10</v>
      </c>
      <c r="G493" s="3">
        <f t="shared" si="51"/>
        <v>1</v>
      </c>
      <c r="H493">
        <f>VLOOKUP(A493,'AEP GEN HUB'!$A$1:$AJ$367,MATCH('Ratio Calculations'!F493,'AEP GEN HUB'!$A$1:$AJ$1,0),0)</f>
        <v>45.285116000000002</v>
      </c>
      <c r="I493" s="7">
        <f t="shared" si="48"/>
        <v>1.0912222644923684</v>
      </c>
      <c r="J493" s="7" t="str">
        <f t="shared" si="49"/>
        <v/>
      </c>
      <c r="K493" s="8">
        <f t="shared" si="53"/>
        <v>1.0912222644923684</v>
      </c>
      <c r="L493" s="8"/>
    </row>
    <row r="494" spans="1:12" x14ac:dyDescent="0.25">
      <c r="A494" s="1">
        <v>40654</v>
      </c>
      <c r="B494">
        <v>2011</v>
      </c>
      <c r="C494">
        <v>4</v>
      </c>
      <c r="D494" s="10" t="str">
        <f t="shared" si="52"/>
        <v>4-2011</v>
      </c>
      <c r="E494">
        <f t="shared" si="50"/>
        <v>21</v>
      </c>
      <c r="F494">
        <v>11</v>
      </c>
      <c r="G494" s="3">
        <f t="shared" si="51"/>
        <v>1</v>
      </c>
      <c r="H494">
        <f>VLOOKUP(A494,'AEP GEN HUB'!$A$1:$AJ$367,MATCH('Ratio Calculations'!F494,'AEP GEN HUB'!$A$1:$AJ$1,0),0)</f>
        <v>48.060465000000001</v>
      </c>
      <c r="I494" s="7">
        <f t="shared" si="48"/>
        <v>1.1580990418541981</v>
      </c>
      <c r="J494" s="7" t="str">
        <f t="shared" si="49"/>
        <v/>
      </c>
      <c r="K494" s="8">
        <f t="shared" si="53"/>
        <v>1.1580990418541981</v>
      </c>
      <c r="L494" s="8"/>
    </row>
    <row r="495" spans="1:12" x14ac:dyDescent="0.25">
      <c r="A495" s="1">
        <v>40654</v>
      </c>
      <c r="B495">
        <v>2011</v>
      </c>
      <c r="C495">
        <v>4</v>
      </c>
      <c r="D495" s="10" t="str">
        <f t="shared" si="52"/>
        <v>4-2011</v>
      </c>
      <c r="E495">
        <f t="shared" si="50"/>
        <v>21</v>
      </c>
      <c r="F495">
        <v>12</v>
      </c>
      <c r="G495" s="3">
        <f t="shared" si="51"/>
        <v>1</v>
      </c>
      <c r="H495">
        <f>VLOOKUP(A495,'AEP GEN HUB'!$A$1:$AJ$367,MATCH('Ratio Calculations'!F495,'AEP GEN HUB'!$A$1:$AJ$1,0),0)</f>
        <v>47.824883999999997</v>
      </c>
      <c r="I495" s="7">
        <f t="shared" si="48"/>
        <v>1.1524223150397768</v>
      </c>
      <c r="J495" s="7" t="str">
        <f t="shared" si="49"/>
        <v/>
      </c>
      <c r="K495" s="8">
        <f t="shared" si="53"/>
        <v>1.1524223150397768</v>
      </c>
      <c r="L495" s="8"/>
    </row>
    <row r="496" spans="1:12" x14ac:dyDescent="0.25">
      <c r="A496" s="1">
        <v>40654</v>
      </c>
      <c r="B496">
        <v>2011</v>
      </c>
      <c r="C496">
        <v>4</v>
      </c>
      <c r="D496" s="10" t="str">
        <f t="shared" si="52"/>
        <v>4-2011</v>
      </c>
      <c r="E496">
        <f t="shared" si="50"/>
        <v>21</v>
      </c>
      <c r="F496">
        <v>13</v>
      </c>
      <c r="G496" s="3">
        <f t="shared" si="51"/>
        <v>1</v>
      </c>
      <c r="H496">
        <f>VLOOKUP(A496,'AEP GEN HUB'!$A$1:$AJ$367,MATCH('Ratio Calculations'!F496,'AEP GEN HUB'!$A$1:$AJ$1,0),0)</f>
        <v>44.751860000000001</v>
      </c>
      <c r="I496" s="7">
        <f t="shared" si="48"/>
        <v>1.0783725498118508</v>
      </c>
      <c r="J496" s="7" t="str">
        <f t="shared" si="49"/>
        <v/>
      </c>
      <c r="K496" s="8">
        <f t="shared" si="53"/>
        <v>1.0783725498118508</v>
      </c>
      <c r="L496" s="8"/>
    </row>
    <row r="497" spans="1:12" x14ac:dyDescent="0.25">
      <c r="A497" s="1">
        <v>40654</v>
      </c>
      <c r="B497">
        <v>2011</v>
      </c>
      <c r="C497">
        <v>4</v>
      </c>
      <c r="D497" s="10" t="str">
        <f t="shared" si="52"/>
        <v>4-2011</v>
      </c>
      <c r="E497">
        <f t="shared" si="50"/>
        <v>21</v>
      </c>
      <c r="F497">
        <v>14</v>
      </c>
      <c r="G497" s="3">
        <f t="shared" si="51"/>
        <v>1</v>
      </c>
      <c r="H497">
        <f>VLOOKUP(A497,'AEP GEN HUB'!$A$1:$AJ$367,MATCH('Ratio Calculations'!F497,'AEP GEN HUB'!$A$1:$AJ$1,0),0)</f>
        <v>43.744883999999999</v>
      </c>
      <c r="I497" s="7">
        <f t="shared" si="48"/>
        <v>1.0541077421207439</v>
      </c>
      <c r="J497" s="7" t="str">
        <f t="shared" si="49"/>
        <v/>
      </c>
      <c r="K497" s="8">
        <f t="shared" si="53"/>
        <v>1.0541077421207439</v>
      </c>
      <c r="L497" s="8"/>
    </row>
    <row r="498" spans="1:12" x14ac:dyDescent="0.25">
      <c r="A498" s="1">
        <v>40654</v>
      </c>
      <c r="B498">
        <v>2011</v>
      </c>
      <c r="C498">
        <v>4</v>
      </c>
      <c r="D498" s="10" t="str">
        <f t="shared" si="52"/>
        <v>4-2011</v>
      </c>
      <c r="E498">
        <f t="shared" si="50"/>
        <v>21</v>
      </c>
      <c r="F498">
        <v>15</v>
      </c>
      <c r="G498" s="3">
        <f t="shared" si="51"/>
        <v>1</v>
      </c>
      <c r="H498">
        <f>VLOOKUP(A498,'AEP GEN HUB'!$A$1:$AJ$367,MATCH('Ratio Calculations'!F498,'AEP GEN HUB'!$A$1:$AJ$1,0),0)</f>
        <v>42.458371999999997</v>
      </c>
      <c r="I498" s="7">
        <f t="shared" si="48"/>
        <v>1.0231070367689765</v>
      </c>
      <c r="J498" s="7" t="str">
        <f t="shared" si="49"/>
        <v/>
      </c>
      <c r="K498" s="8">
        <f t="shared" si="53"/>
        <v>1.0231070367689765</v>
      </c>
      <c r="L498" s="8"/>
    </row>
    <row r="499" spans="1:12" x14ac:dyDescent="0.25">
      <c r="A499" s="1">
        <v>40654</v>
      </c>
      <c r="B499">
        <v>2011</v>
      </c>
      <c r="C499">
        <v>4</v>
      </c>
      <c r="D499" s="10" t="str">
        <f t="shared" si="52"/>
        <v>4-2011</v>
      </c>
      <c r="E499">
        <f t="shared" si="50"/>
        <v>21</v>
      </c>
      <c r="F499">
        <v>16</v>
      </c>
      <c r="G499" s="3">
        <f t="shared" si="51"/>
        <v>1</v>
      </c>
      <c r="H499">
        <f>VLOOKUP(A499,'AEP GEN HUB'!$A$1:$AJ$367,MATCH('Ratio Calculations'!F499,'AEP GEN HUB'!$A$1:$AJ$1,0),0)</f>
        <v>39.964883999999998</v>
      </c>
      <c r="I499" s="7">
        <f t="shared" si="48"/>
        <v>0.9630221819163457</v>
      </c>
      <c r="J499" s="7" t="str">
        <f t="shared" si="49"/>
        <v/>
      </c>
      <c r="K499" s="8">
        <f t="shared" si="53"/>
        <v>0.9630221819163457</v>
      </c>
      <c r="L499" s="8"/>
    </row>
    <row r="500" spans="1:12" x14ac:dyDescent="0.25">
      <c r="A500" s="1">
        <v>40654</v>
      </c>
      <c r="B500">
        <v>2011</v>
      </c>
      <c r="C500">
        <v>4</v>
      </c>
      <c r="D500" s="10" t="str">
        <f t="shared" si="52"/>
        <v>4-2011</v>
      </c>
      <c r="E500">
        <f t="shared" si="50"/>
        <v>21</v>
      </c>
      <c r="F500">
        <v>17</v>
      </c>
      <c r="G500" s="3">
        <f t="shared" si="51"/>
        <v>1</v>
      </c>
      <c r="H500">
        <f>VLOOKUP(A500,'AEP GEN HUB'!$A$1:$AJ$367,MATCH('Ratio Calculations'!F500,'AEP GEN HUB'!$A$1:$AJ$1,0),0)</f>
        <v>38.157442000000003</v>
      </c>
      <c r="I500" s="7">
        <f t="shared" si="48"/>
        <v>0.9194687779197962</v>
      </c>
      <c r="J500" s="7" t="str">
        <f t="shared" si="49"/>
        <v/>
      </c>
      <c r="K500" s="8">
        <f t="shared" si="53"/>
        <v>0.9194687779197962</v>
      </c>
      <c r="L500" s="8"/>
    </row>
    <row r="501" spans="1:12" x14ac:dyDescent="0.25">
      <c r="A501" s="1">
        <v>40654</v>
      </c>
      <c r="B501">
        <v>2011</v>
      </c>
      <c r="C501">
        <v>4</v>
      </c>
      <c r="D501" s="10" t="str">
        <f t="shared" si="52"/>
        <v>4-2011</v>
      </c>
      <c r="E501">
        <f t="shared" si="50"/>
        <v>21</v>
      </c>
      <c r="F501">
        <v>18</v>
      </c>
      <c r="G501" s="3">
        <f t="shared" si="51"/>
        <v>1</v>
      </c>
      <c r="H501">
        <f>VLOOKUP(A501,'AEP GEN HUB'!$A$1:$AJ$367,MATCH('Ratio Calculations'!F501,'AEP GEN HUB'!$A$1:$AJ$1,0),0)</f>
        <v>37.618605000000002</v>
      </c>
      <c r="I501" s="7">
        <f t="shared" si="48"/>
        <v>0.9064845795060773</v>
      </c>
      <c r="J501" s="7" t="str">
        <f t="shared" si="49"/>
        <v/>
      </c>
      <c r="K501" s="8">
        <f t="shared" si="53"/>
        <v>0.9064845795060773</v>
      </c>
      <c r="L501" s="8"/>
    </row>
    <row r="502" spans="1:12" x14ac:dyDescent="0.25">
      <c r="A502" s="1">
        <v>40654</v>
      </c>
      <c r="B502">
        <v>2011</v>
      </c>
      <c r="C502">
        <v>4</v>
      </c>
      <c r="D502" s="10" t="str">
        <f t="shared" si="52"/>
        <v>4-2011</v>
      </c>
      <c r="E502">
        <f t="shared" si="50"/>
        <v>21</v>
      </c>
      <c r="F502">
        <v>19</v>
      </c>
      <c r="G502" s="3">
        <f t="shared" si="51"/>
        <v>1</v>
      </c>
      <c r="H502">
        <f>VLOOKUP(A502,'AEP GEN HUB'!$A$1:$AJ$367,MATCH('Ratio Calculations'!F502,'AEP GEN HUB'!$A$1:$AJ$1,0),0)</f>
        <v>35.494419000000001</v>
      </c>
      <c r="I502" s="7">
        <f t="shared" si="48"/>
        <v>0.85529868749858007</v>
      </c>
      <c r="J502" s="7" t="str">
        <f t="shared" si="49"/>
        <v/>
      </c>
      <c r="K502" s="8">
        <f t="shared" si="53"/>
        <v>0.85529868749858007</v>
      </c>
      <c r="L502" s="8"/>
    </row>
    <row r="503" spans="1:12" x14ac:dyDescent="0.25">
      <c r="A503" s="1">
        <v>40654</v>
      </c>
      <c r="B503">
        <v>2011</v>
      </c>
      <c r="C503">
        <v>4</v>
      </c>
      <c r="D503" s="10" t="str">
        <f t="shared" si="52"/>
        <v>4-2011</v>
      </c>
      <c r="E503">
        <f t="shared" si="50"/>
        <v>21</v>
      </c>
      <c r="F503">
        <v>20</v>
      </c>
      <c r="G503" s="3">
        <f t="shared" si="51"/>
        <v>1</v>
      </c>
      <c r="H503">
        <f>VLOOKUP(A503,'AEP GEN HUB'!$A$1:$AJ$367,MATCH('Ratio Calculations'!F503,'AEP GEN HUB'!$A$1:$AJ$1,0),0)</f>
        <v>39.612791000000001</v>
      </c>
      <c r="I503" s="7">
        <f t="shared" si="48"/>
        <v>0.95453789933723276</v>
      </c>
      <c r="J503" s="7" t="str">
        <f t="shared" si="49"/>
        <v/>
      </c>
      <c r="K503" s="8">
        <f t="shared" si="53"/>
        <v>0.95453789933723276</v>
      </c>
      <c r="L503" s="8"/>
    </row>
    <row r="504" spans="1:12" x14ac:dyDescent="0.25">
      <c r="A504" s="1">
        <v>40654</v>
      </c>
      <c r="B504">
        <v>2011</v>
      </c>
      <c r="C504">
        <v>4</v>
      </c>
      <c r="D504" s="10" t="str">
        <f t="shared" si="52"/>
        <v>4-2011</v>
      </c>
      <c r="E504">
        <f t="shared" si="50"/>
        <v>21</v>
      </c>
      <c r="F504">
        <v>21</v>
      </c>
      <c r="G504" s="3">
        <f t="shared" si="51"/>
        <v>1</v>
      </c>
      <c r="H504">
        <f>VLOOKUP(A504,'AEP GEN HUB'!$A$1:$AJ$367,MATCH('Ratio Calculations'!F504,'AEP GEN HUB'!$A$1:$AJ$1,0),0)</f>
        <v>49.809069999999998</v>
      </c>
      <c r="I504" s="7">
        <f t="shared" si="48"/>
        <v>1.2002346677804445</v>
      </c>
      <c r="J504" s="7" t="str">
        <f t="shared" si="49"/>
        <v/>
      </c>
      <c r="K504" s="8">
        <f t="shared" si="53"/>
        <v>1.2002346677804445</v>
      </c>
      <c r="L504" s="8"/>
    </row>
    <row r="505" spans="1:12" x14ac:dyDescent="0.25">
      <c r="A505" s="1">
        <v>40654</v>
      </c>
      <c r="B505">
        <v>2011</v>
      </c>
      <c r="C505">
        <v>4</v>
      </c>
      <c r="D505" s="10" t="str">
        <f t="shared" si="52"/>
        <v>4-2011</v>
      </c>
      <c r="E505">
        <f t="shared" si="50"/>
        <v>21</v>
      </c>
      <c r="F505">
        <v>22</v>
      </c>
      <c r="G505" s="3">
        <f t="shared" si="51"/>
        <v>1</v>
      </c>
      <c r="H505">
        <f>VLOOKUP(A505,'AEP GEN HUB'!$A$1:$AJ$367,MATCH('Ratio Calculations'!F505,'AEP GEN HUB'!$A$1:$AJ$1,0),0)</f>
        <v>43.890698</v>
      </c>
      <c r="I505" s="7">
        <f t="shared" si="48"/>
        <v>1.0576213796539831</v>
      </c>
      <c r="J505" s="7" t="str">
        <f t="shared" si="49"/>
        <v/>
      </c>
      <c r="K505" s="8">
        <f t="shared" si="53"/>
        <v>1.0576213796539831</v>
      </c>
      <c r="L505" s="8"/>
    </row>
    <row r="506" spans="1:12" x14ac:dyDescent="0.25">
      <c r="A506" s="1">
        <v>40654</v>
      </c>
      <c r="B506">
        <v>2011</v>
      </c>
      <c r="C506">
        <v>4</v>
      </c>
      <c r="D506" s="10" t="str">
        <f t="shared" si="52"/>
        <v>4-2011</v>
      </c>
      <c r="E506">
        <f t="shared" si="50"/>
        <v>21</v>
      </c>
      <c r="F506">
        <v>23</v>
      </c>
      <c r="G506" s="3">
        <f t="shared" si="51"/>
        <v>1</v>
      </c>
      <c r="H506">
        <f>VLOOKUP(A506,'AEP GEN HUB'!$A$1:$AJ$367,MATCH('Ratio Calculations'!F506,'AEP GEN HUB'!$A$1:$AJ$1,0),0)</f>
        <v>36.051859999999998</v>
      </c>
      <c r="I506" s="7">
        <f t="shared" si="48"/>
        <v>0.86873118108744241</v>
      </c>
      <c r="J506" s="7" t="str">
        <f t="shared" si="49"/>
        <v/>
      </c>
      <c r="K506" s="8">
        <f t="shared" si="53"/>
        <v>0.86873118108744241</v>
      </c>
      <c r="L506" s="8"/>
    </row>
    <row r="507" spans="1:12" x14ac:dyDescent="0.25">
      <c r="A507" s="1">
        <v>40654</v>
      </c>
      <c r="B507">
        <v>2011</v>
      </c>
      <c r="C507">
        <v>4</v>
      </c>
      <c r="D507" s="10" t="str">
        <f t="shared" si="52"/>
        <v>4-2011</v>
      </c>
      <c r="E507">
        <f t="shared" si="50"/>
        <v>21</v>
      </c>
      <c r="F507">
        <v>24</v>
      </c>
      <c r="G507" s="3">
        <f t="shared" si="51"/>
        <v>0</v>
      </c>
      <c r="H507">
        <f>VLOOKUP(A507,'AEP GEN HUB'!$A$1:$AJ$367,MATCH('Ratio Calculations'!F507,'AEP GEN HUB'!$A$1:$AJ$1,0),0)</f>
        <v>32.733488000000001</v>
      </c>
      <c r="I507" s="7" t="str">
        <f t="shared" si="48"/>
        <v/>
      </c>
      <c r="J507" s="7">
        <f t="shared" si="49"/>
        <v>1.0318134661696599</v>
      </c>
      <c r="K507" s="8">
        <f t="shared" si="53"/>
        <v>1.0318134661696599</v>
      </c>
      <c r="L507" s="8"/>
    </row>
    <row r="508" spans="1:12" x14ac:dyDescent="0.25">
      <c r="A508" s="1">
        <v>40655</v>
      </c>
      <c r="B508">
        <v>2011</v>
      </c>
      <c r="C508">
        <v>4</v>
      </c>
      <c r="D508" s="10" t="str">
        <f t="shared" si="52"/>
        <v>4-2011</v>
      </c>
      <c r="E508">
        <f t="shared" si="50"/>
        <v>22</v>
      </c>
      <c r="F508">
        <v>1</v>
      </c>
      <c r="G508" s="3">
        <f t="shared" si="51"/>
        <v>0</v>
      </c>
      <c r="H508">
        <f>VLOOKUP(A508,'AEP GEN HUB'!$A$1:$AJ$367,MATCH('Ratio Calculations'!F508,'AEP GEN HUB'!$A$1:$AJ$1,0),0)</f>
        <v>29.060697999999999</v>
      </c>
      <c r="I508" s="7" t="str">
        <f t="shared" si="48"/>
        <v/>
      </c>
      <c r="J508" s="7">
        <f t="shared" si="49"/>
        <v>0.91604107489827236</v>
      </c>
      <c r="K508" s="8">
        <f t="shared" si="53"/>
        <v>0.91604107489827236</v>
      </c>
      <c r="L508" s="8"/>
    </row>
    <row r="509" spans="1:12" x14ac:dyDescent="0.25">
      <c r="A509" s="1">
        <v>40655</v>
      </c>
      <c r="B509">
        <v>2011</v>
      </c>
      <c r="C509">
        <v>4</v>
      </c>
      <c r="D509" s="10" t="str">
        <f t="shared" si="52"/>
        <v>4-2011</v>
      </c>
      <c r="E509">
        <f t="shared" si="50"/>
        <v>22</v>
      </c>
      <c r="F509">
        <v>2</v>
      </c>
      <c r="G509" s="3">
        <f t="shared" si="51"/>
        <v>0</v>
      </c>
      <c r="H509">
        <f>VLOOKUP(A509,'AEP GEN HUB'!$A$1:$AJ$367,MATCH('Ratio Calculations'!F509,'AEP GEN HUB'!$A$1:$AJ$1,0),0)</f>
        <v>27.769302</v>
      </c>
      <c r="I509" s="7" t="str">
        <f t="shared" si="48"/>
        <v/>
      </c>
      <c r="J509" s="7">
        <f t="shared" si="49"/>
        <v>0.87533414556163602</v>
      </c>
      <c r="K509" s="8">
        <f t="shared" si="53"/>
        <v>0.87533414556163602</v>
      </c>
      <c r="L509" s="8"/>
    </row>
    <row r="510" spans="1:12" x14ac:dyDescent="0.25">
      <c r="A510" s="1">
        <v>40655</v>
      </c>
      <c r="B510">
        <v>2011</v>
      </c>
      <c r="C510">
        <v>4</v>
      </c>
      <c r="D510" s="10" t="str">
        <f t="shared" si="52"/>
        <v>4-2011</v>
      </c>
      <c r="E510">
        <f t="shared" si="50"/>
        <v>22</v>
      </c>
      <c r="F510">
        <v>3</v>
      </c>
      <c r="G510" s="3">
        <f t="shared" si="51"/>
        <v>0</v>
      </c>
      <c r="H510">
        <f>VLOOKUP(A510,'AEP GEN HUB'!$A$1:$AJ$367,MATCH('Ratio Calculations'!F510,'AEP GEN HUB'!$A$1:$AJ$1,0),0)</f>
        <v>27.308371999999999</v>
      </c>
      <c r="I510" s="7" t="str">
        <f t="shared" si="48"/>
        <v/>
      </c>
      <c r="J510" s="7">
        <f t="shared" si="49"/>
        <v>0.86080487263595262</v>
      </c>
      <c r="K510" s="8">
        <f t="shared" si="53"/>
        <v>0.86080487263595262</v>
      </c>
      <c r="L510" s="8"/>
    </row>
    <row r="511" spans="1:12" x14ac:dyDescent="0.25">
      <c r="A511" s="1">
        <v>40655</v>
      </c>
      <c r="B511">
        <v>2011</v>
      </c>
      <c r="C511">
        <v>4</v>
      </c>
      <c r="D511" s="10" t="str">
        <f t="shared" si="52"/>
        <v>4-2011</v>
      </c>
      <c r="E511">
        <f t="shared" si="50"/>
        <v>22</v>
      </c>
      <c r="F511">
        <v>4</v>
      </c>
      <c r="G511" s="3">
        <f t="shared" si="51"/>
        <v>0</v>
      </c>
      <c r="H511">
        <f>VLOOKUP(A511,'AEP GEN HUB'!$A$1:$AJ$367,MATCH('Ratio Calculations'!F511,'AEP GEN HUB'!$A$1:$AJ$1,0),0)</f>
        <v>26.972557999999999</v>
      </c>
      <c r="I511" s="7" t="str">
        <f t="shared" si="48"/>
        <v/>
      </c>
      <c r="J511" s="7">
        <f t="shared" si="49"/>
        <v>0.85021946214354505</v>
      </c>
      <c r="K511" s="8">
        <f t="shared" si="53"/>
        <v>0.85021946214354505</v>
      </c>
      <c r="L511" s="8"/>
    </row>
    <row r="512" spans="1:12" x14ac:dyDescent="0.25">
      <c r="A512" s="1">
        <v>40655</v>
      </c>
      <c r="B512">
        <v>2011</v>
      </c>
      <c r="C512">
        <v>4</v>
      </c>
      <c r="D512" s="10" t="str">
        <f t="shared" si="52"/>
        <v>4-2011</v>
      </c>
      <c r="E512">
        <f t="shared" si="50"/>
        <v>22</v>
      </c>
      <c r="F512">
        <v>5</v>
      </c>
      <c r="G512" s="3">
        <f t="shared" si="51"/>
        <v>0</v>
      </c>
      <c r="H512">
        <f>VLOOKUP(A512,'AEP GEN HUB'!$A$1:$AJ$367,MATCH('Ratio Calculations'!F512,'AEP GEN HUB'!$A$1:$AJ$1,0),0)</f>
        <v>27.700233000000001</v>
      </c>
      <c r="I512" s="7" t="str">
        <f t="shared" si="48"/>
        <v/>
      </c>
      <c r="J512" s="7">
        <f t="shared" si="49"/>
        <v>0.87315697689892369</v>
      </c>
      <c r="K512" s="8">
        <f t="shared" si="53"/>
        <v>0.87315697689892369</v>
      </c>
      <c r="L512" s="8"/>
    </row>
    <row r="513" spans="1:12" x14ac:dyDescent="0.25">
      <c r="A513" s="1">
        <v>40655</v>
      </c>
      <c r="B513">
        <v>2011</v>
      </c>
      <c r="C513">
        <v>4</v>
      </c>
      <c r="D513" s="10" t="str">
        <f t="shared" si="52"/>
        <v>4-2011</v>
      </c>
      <c r="E513">
        <f t="shared" si="50"/>
        <v>22</v>
      </c>
      <c r="F513">
        <v>6</v>
      </c>
      <c r="G513" s="3">
        <f t="shared" si="51"/>
        <v>0</v>
      </c>
      <c r="H513">
        <f>VLOOKUP(A513,'AEP GEN HUB'!$A$1:$AJ$367,MATCH('Ratio Calculations'!F513,'AEP GEN HUB'!$A$1:$AJ$1,0),0)</f>
        <v>28.816047000000001</v>
      </c>
      <c r="I513" s="7" t="str">
        <f t="shared" si="48"/>
        <v/>
      </c>
      <c r="J513" s="7">
        <f t="shared" si="49"/>
        <v>0.90832927234573435</v>
      </c>
      <c r="K513" s="8">
        <f t="shared" si="53"/>
        <v>0.90832927234573435</v>
      </c>
      <c r="L513" s="8"/>
    </row>
    <row r="514" spans="1:12" x14ac:dyDescent="0.25">
      <c r="A514" s="1">
        <v>40655</v>
      </c>
      <c r="B514">
        <v>2011</v>
      </c>
      <c r="C514">
        <v>4</v>
      </c>
      <c r="D514" s="10" t="str">
        <f t="shared" si="52"/>
        <v>4-2011</v>
      </c>
      <c r="E514">
        <f t="shared" si="50"/>
        <v>22</v>
      </c>
      <c r="F514">
        <v>7</v>
      </c>
      <c r="G514" s="3">
        <f t="shared" si="51"/>
        <v>0</v>
      </c>
      <c r="H514">
        <f>VLOOKUP(A514,'AEP GEN HUB'!$A$1:$AJ$367,MATCH('Ratio Calculations'!F514,'AEP GEN HUB'!$A$1:$AJ$1,0),0)</f>
        <v>32.968139999999998</v>
      </c>
      <c r="I514" s="7" t="str">
        <f t="shared" si="48"/>
        <v/>
      </c>
      <c r="J514" s="7">
        <f t="shared" si="49"/>
        <v>1.0392100837700708</v>
      </c>
      <c r="K514" s="8">
        <f t="shared" si="53"/>
        <v>1.0392100837700708</v>
      </c>
      <c r="L514" s="8"/>
    </row>
    <row r="515" spans="1:12" x14ac:dyDescent="0.25">
      <c r="A515" s="1">
        <v>40655</v>
      </c>
      <c r="B515">
        <v>2011</v>
      </c>
      <c r="C515">
        <v>4</v>
      </c>
      <c r="D515" s="10" t="str">
        <f t="shared" si="52"/>
        <v>4-2011</v>
      </c>
      <c r="E515">
        <f t="shared" si="50"/>
        <v>22</v>
      </c>
      <c r="F515">
        <v>8</v>
      </c>
      <c r="G515" s="3">
        <f t="shared" si="51"/>
        <v>1</v>
      </c>
      <c r="H515">
        <f>VLOOKUP(A515,'AEP GEN HUB'!$A$1:$AJ$367,MATCH('Ratio Calculations'!F515,'AEP GEN HUB'!$A$1:$AJ$1,0),0)</f>
        <v>36.344650999999999</v>
      </c>
      <c r="I515" s="7">
        <f t="shared" si="48"/>
        <v>0.87578648062654452</v>
      </c>
      <c r="J515" s="7" t="str">
        <f t="shared" si="49"/>
        <v/>
      </c>
      <c r="K515" s="8">
        <f t="shared" si="53"/>
        <v>0.87578648062654452</v>
      </c>
      <c r="L515" s="8"/>
    </row>
    <row r="516" spans="1:12" x14ac:dyDescent="0.25">
      <c r="A516" s="1">
        <v>40655</v>
      </c>
      <c r="B516">
        <v>2011</v>
      </c>
      <c r="C516">
        <v>4</v>
      </c>
      <c r="D516" s="10" t="str">
        <f t="shared" si="52"/>
        <v>4-2011</v>
      </c>
      <c r="E516">
        <f t="shared" si="50"/>
        <v>22</v>
      </c>
      <c r="F516">
        <v>9</v>
      </c>
      <c r="G516" s="3">
        <f t="shared" si="51"/>
        <v>1</v>
      </c>
      <c r="H516">
        <f>VLOOKUP(A516,'AEP GEN HUB'!$A$1:$AJ$367,MATCH('Ratio Calculations'!F516,'AEP GEN HUB'!$A$1:$AJ$1,0),0)</f>
        <v>39.034883999999998</v>
      </c>
      <c r="I516" s="7">
        <f t="shared" ref="I516:I579" si="54">IF(G516=1, H516/VLOOKUP(D516,$M$3:$O$15,2,FALSE), "")</f>
        <v>0.94061224250097797</v>
      </c>
      <c r="J516" s="7" t="str">
        <f t="shared" ref="J516:J579" si="55">IF(G516=0, H516/VLOOKUP(D516,$M$3:$O$15,3,FALSE), "")</f>
        <v/>
      </c>
      <c r="K516" s="8">
        <f t="shared" si="53"/>
        <v>0.94061224250097797</v>
      </c>
      <c r="L516" s="8"/>
    </row>
    <row r="517" spans="1:12" x14ac:dyDescent="0.25">
      <c r="A517" s="1">
        <v>40655</v>
      </c>
      <c r="B517">
        <v>2011</v>
      </c>
      <c r="C517">
        <v>4</v>
      </c>
      <c r="D517" s="10" t="str">
        <f t="shared" si="52"/>
        <v>4-2011</v>
      </c>
      <c r="E517">
        <f t="shared" si="50"/>
        <v>22</v>
      </c>
      <c r="F517">
        <v>10</v>
      </c>
      <c r="G517" s="3">
        <f t="shared" si="51"/>
        <v>1</v>
      </c>
      <c r="H517">
        <f>VLOOKUP(A517,'AEP GEN HUB'!$A$1:$AJ$367,MATCH('Ratio Calculations'!F517,'AEP GEN HUB'!$A$1:$AJ$1,0),0)</f>
        <v>42.039301999999999</v>
      </c>
      <c r="I517" s="7">
        <f t="shared" si="54"/>
        <v>1.0130088289079031</v>
      </c>
      <c r="J517" s="7" t="str">
        <f t="shared" si="55"/>
        <v/>
      </c>
      <c r="K517" s="8">
        <f t="shared" si="53"/>
        <v>1.0130088289079031</v>
      </c>
      <c r="L517" s="8"/>
    </row>
    <row r="518" spans="1:12" x14ac:dyDescent="0.25">
      <c r="A518" s="1">
        <v>40655</v>
      </c>
      <c r="B518">
        <v>2011</v>
      </c>
      <c r="C518">
        <v>4</v>
      </c>
      <c r="D518" s="10" t="str">
        <f t="shared" si="52"/>
        <v>4-2011</v>
      </c>
      <c r="E518">
        <f t="shared" si="50"/>
        <v>22</v>
      </c>
      <c r="F518">
        <v>11</v>
      </c>
      <c r="G518" s="3">
        <f t="shared" si="51"/>
        <v>1</v>
      </c>
      <c r="H518">
        <f>VLOOKUP(A518,'AEP GEN HUB'!$A$1:$AJ$367,MATCH('Ratio Calculations'!F518,'AEP GEN HUB'!$A$1:$AJ$1,0),0)</f>
        <v>44.776279000000002</v>
      </c>
      <c r="I518" s="7">
        <f t="shared" si="54"/>
        <v>1.078960967350113</v>
      </c>
      <c r="J518" s="7" t="str">
        <f t="shared" si="55"/>
        <v/>
      </c>
      <c r="K518" s="8">
        <f t="shared" si="53"/>
        <v>1.078960967350113</v>
      </c>
      <c r="L518" s="8"/>
    </row>
    <row r="519" spans="1:12" x14ac:dyDescent="0.25">
      <c r="A519" s="1">
        <v>40655</v>
      </c>
      <c r="B519">
        <v>2011</v>
      </c>
      <c r="C519">
        <v>4</v>
      </c>
      <c r="D519" s="10" t="str">
        <f t="shared" si="52"/>
        <v>4-2011</v>
      </c>
      <c r="E519">
        <f t="shared" si="50"/>
        <v>22</v>
      </c>
      <c r="F519">
        <v>12</v>
      </c>
      <c r="G519" s="3">
        <f t="shared" si="51"/>
        <v>1</v>
      </c>
      <c r="H519">
        <f>VLOOKUP(A519,'AEP GEN HUB'!$A$1:$AJ$367,MATCH('Ratio Calculations'!F519,'AEP GEN HUB'!$A$1:$AJ$1,0),0)</f>
        <v>43.288604999999997</v>
      </c>
      <c r="I519" s="7">
        <f t="shared" si="54"/>
        <v>1.0431129198126743</v>
      </c>
      <c r="J519" s="7" t="str">
        <f t="shared" si="55"/>
        <v/>
      </c>
      <c r="K519" s="8">
        <f t="shared" si="53"/>
        <v>1.0431129198126743</v>
      </c>
      <c r="L519" s="8"/>
    </row>
    <row r="520" spans="1:12" x14ac:dyDescent="0.25">
      <c r="A520" s="1">
        <v>40655</v>
      </c>
      <c r="B520">
        <v>2011</v>
      </c>
      <c r="C520">
        <v>4</v>
      </c>
      <c r="D520" s="10" t="str">
        <f t="shared" si="52"/>
        <v>4-2011</v>
      </c>
      <c r="E520">
        <f t="shared" si="50"/>
        <v>22</v>
      </c>
      <c r="F520">
        <v>13</v>
      </c>
      <c r="G520" s="3">
        <f t="shared" si="51"/>
        <v>1</v>
      </c>
      <c r="H520">
        <f>VLOOKUP(A520,'AEP GEN HUB'!$A$1:$AJ$367,MATCH('Ratio Calculations'!F520,'AEP GEN HUB'!$A$1:$AJ$1,0),0)</f>
        <v>42.549534999999999</v>
      </c>
      <c r="I520" s="7">
        <f t="shared" si="54"/>
        <v>1.0253037650559906</v>
      </c>
      <c r="J520" s="7" t="str">
        <f t="shared" si="55"/>
        <v/>
      </c>
      <c r="K520" s="8">
        <f t="shared" si="53"/>
        <v>1.0253037650559906</v>
      </c>
      <c r="L520" s="8"/>
    </row>
    <row r="521" spans="1:12" x14ac:dyDescent="0.25">
      <c r="A521" s="1">
        <v>40655</v>
      </c>
      <c r="B521">
        <v>2011</v>
      </c>
      <c r="C521">
        <v>4</v>
      </c>
      <c r="D521" s="10" t="str">
        <f t="shared" si="52"/>
        <v>4-2011</v>
      </c>
      <c r="E521">
        <f t="shared" si="50"/>
        <v>22</v>
      </c>
      <c r="F521">
        <v>14</v>
      </c>
      <c r="G521" s="3">
        <f t="shared" si="51"/>
        <v>1</v>
      </c>
      <c r="H521">
        <f>VLOOKUP(A521,'AEP GEN HUB'!$A$1:$AJ$367,MATCH('Ratio Calculations'!F521,'AEP GEN HUB'!$A$1:$AJ$1,0),0)</f>
        <v>40.829070000000002</v>
      </c>
      <c r="I521" s="7">
        <f t="shared" si="54"/>
        <v>0.98384622052237702</v>
      </c>
      <c r="J521" s="7" t="str">
        <f t="shared" si="55"/>
        <v/>
      </c>
      <c r="K521" s="8">
        <f t="shared" si="53"/>
        <v>0.98384622052237702</v>
      </c>
      <c r="L521" s="8"/>
    </row>
    <row r="522" spans="1:12" x14ac:dyDescent="0.25">
      <c r="A522" s="1">
        <v>40655</v>
      </c>
      <c r="B522">
        <v>2011</v>
      </c>
      <c r="C522">
        <v>4</v>
      </c>
      <c r="D522" s="10" t="str">
        <f t="shared" si="52"/>
        <v>4-2011</v>
      </c>
      <c r="E522">
        <f t="shared" si="50"/>
        <v>22</v>
      </c>
      <c r="F522">
        <v>15</v>
      </c>
      <c r="G522" s="3">
        <f t="shared" si="51"/>
        <v>1</v>
      </c>
      <c r="H522">
        <f>VLOOKUP(A522,'AEP GEN HUB'!$A$1:$AJ$367,MATCH('Ratio Calculations'!F522,'AEP GEN HUB'!$A$1:$AJ$1,0),0)</f>
        <v>39.965814000000002</v>
      </c>
      <c r="I522" s="7">
        <f t="shared" si="54"/>
        <v>0.96304459185576119</v>
      </c>
      <c r="J522" s="7" t="str">
        <f t="shared" si="55"/>
        <v/>
      </c>
      <c r="K522" s="8">
        <f t="shared" si="53"/>
        <v>0.96304459185576119</v>
      </c>
      <c r="L522" s="8"/>
    </row>
    <row r="523" spans="1:12" x14ac:dyDescent="0.25">
      <c r="A523" s="1">
        <v>40655</v>
      </c>
      <c r="B523">
        <v>2011</v>
      </c>
      <c r="C523">
        <v>4</v>
      </c>
      <c r="D523" s="10" t="str">
        <f t="shared" si="52"/>
        <v>4-2011</v>
      </c>
      <c r="E523">
        <f t="shared" si="50"/>
        <v>22</v>
      </c>
      <c r="F523">
        <v>16</v>
      </c>
      <c r="G523" s="3">
        <f t="shared" si="51"/>
        <v>1</v>
      </c>
      <c r="H523">
        <f>VLOOKUP(A523,'AEP GEN HUB'!$A$1:$AJ$367,MATCH('Ratio Calculations'!F523,'AEP GEN HUB'!$A$1:$AJ$1,0),0)</f>
        <v>36.659301999999997</v>
      </c>
      <c r="I523" s="7">
        <f t="shared" si="54"/>
        <v>0.88336853422545292</v>
      </c>
      <c r="J523" s="7" t="str">
        <f t="shared" si="55"/>
        <v/>
      </c>
      <c r="K523" s="8">
        <f t="shared" si="53"/>
        <v>0.88336853422545292</v>
      </c>
      <c r="L523" s="8"/>
    </row>
    <row r="524" spans="1:12" x14ac:dyDescent="0.25">
      <c r="A524" s="1">
        <v>40655</v>
      </c>
      <c r="B524">
        <v>2011</v>
      </c>
      <c r="C524">
        <v>4</v>
      </c>
      <c r="D524" s="10" t="str">
        <f t="shared" si="52"/>
        <v>4-2011</v>
      </c>
      <c r="E524">
        <f t="shared" si="50"/>
        <v>22</v>
      </c>
      <c r="F524">
        <v>17</v>
      </c>
      <c r="G524" s="3">
        <f t="shared" si="51"/>
        <v>1</v>
      </c>
      <c r="H524">
        <f>VLOOKUP(A524,'AEP GEN HUB'!$A$1:$AJ$367,MATCH('Ratio Calculations'!F524,'AEP GEN HUB'!$A$1:$AJ$1,0),0)</f>
        <v>36.330464999999997</v>
      </c>
      <c r="I524" s="7">
        <f t="shared" si="54"/>
        <v>0.87544464471197836</v>
      </c>
      <c r="J524" s="7" t="str">
        <f t="shared" si="55"/>
        <v/>
      </c>
      <c r="K524" s="8">
        <f t="shared" si="53"/>
        <v>0.87544464471197836</v>
      </c>
      <c r="L524" s="8"/>
    </row>
    <row r="525" spans="1:12" x14ac:dyDescent="0.25">
      <c r="A525" s="1">
        <v>40655</v>
      </c>
      <c r="B525">
        <v>2011</v>
      </c>
      <c r="C525">
        <v>4</v>
      </c>
      <c r="D525" s="10" t="str">
        <f t="shared" si="52"/>
        <v>4-2011</v>
      </c>
      <c r="E525">
        <f t="shared" si="50"/>
        <v>22</v>
      </c>
      <c r="F525">
        <v>18</v>
      </c>
      <c r="G525" s="3">
        <f t="shared" si="51"/>
        <v>1</v>
      </c>
      <c r="H525">
        <f>VLOOKUP(A525,'AEP GEN HUB'!$A$1:$AJ$367,MATCH('Ratio Calculations'!F525,'AEP GEN HUB'!$A$1:$AJ$1,0),0)</f>
        <v>36.000929999999997</v>
      </c>
      <c r="I525" s="7">
        <f t="shared" si="54"/>
        <v>0.86750393569558781</v>
      </c>
      <c r="J525" s="7" t="str">
        <f t="shared" si="55"/>
        <v/>
      </c>
      <c r="K525" s="8">
        <f t="shared" si="53"/>
        <v>0.86750393569558781</v>
      </c>
      <c r="L525" s="8"/>
    </row>
    <row r="526" spans="1:12" x14ac:dyDescent="0.25">
      <c r="A526" s="1">
        <v>40655</v>
      </c>
      <c r="B526">
        <v>2011</v>
      </c>
      <c r="C526">
        <v>4</v>
      </c>
      <c r="D526" s="10" t="str">
        <f t="shared" si="52"/>
        <v>4-2011</v>
      </c>
      <c r="E526">
        <f t="shared" si="50"/>
        <v>22</v>
      </c>
      <c r="F526">
        <v>19</v>
      </c>
      <c r="G526" s="3">
        <f t="shared" si="51"/>
        <v>1</v>
      </c>
      <c r="H526">
        <f>VLOOKUP(A526,'AEP GEN HUB'!$A$1:$AJ$367,MATCH('Ratio Calculations'!F526,'AEP GEN HUB'!$A$1:$AJ$1,0),0)</f>
        <v>33.780465</v>
      </c>
      <c r="I526" s="7">
        <f t="shared" si="54"/>
        <v>0.81399803663758297</v>
      </c>
      <c r="J526" s="7" t="str">
        <f t="shared" si="55"/>
        <v/>
      </c>
      <c r="K526" s="8">
        <f t="shared" si="53"/>
        <v>0.81399803663758297</v>
      </c>
      <c r="L526" s="8"/>
    </row>
    <row r="527" spans="1:12" x14ac:dyDescent="0.25">
      <c r="A527" s="1">
        <v>40655</v>
      </c>
      <c r="B527">
        <v>2011</v>
      </c>
      <c r="C527">
        <v>4</v>
      </c>
      <c r="D527" s="10" t="str">
        <f t="shared" si="52"/>
        <v>4-2011</v>
      </c>
      <c r="E527">
        <f t="shared" si="50"/>
        <v>22</v>
      </c>
      <c r="F527">
        <v>20</v>
      </c>
      <c r="G527" s="3">
        <f t="shared" si="51"/>
        <v>1</v>
      </c>
      <c r="H527">
        <f>VLOOKUP(A527,'AEP GEN HUB'!$A$1:$AJ$367,MATCH('Ratio Calculations'!F527,'AEP GEN HUB'!$A$1:$AJ$1,0),0)</f>
        <v>37.324651000000003</v>
      </c>
      <c r="I527" s="7">
        <f t="shared" si="54"/>
        <v>0.89940125549435146</v>
      </c>
      <c r="J527" s="7" t="str">
        <f t="shared" si="55"/>
        <v/>
      </c>
      <c r="K527" s="8">
        <f t="shared" si="53"/>
        <v>0.89940125549435146</v>
      </c>
      <c r="L527" s="8"/>
    </row>
    <row r="528" spans="1:12" x14ac:dyDescent="0.25">
      <c r="A528" s="1">
        <v>40655</v>
      </c>
      <c r="B528">
        <v>2011</v>
      </c>
      <c r="C528">
        <v>4</v>
      </c>
      <c r="D528" s="10" t="str">
        <f t="shared" si="52"/>
        <v>4-2011</v>
      </c>
      <c r="E528">
        <f t="shared" si="50"/>
        <v>22</v>
      </c>
      <c r="F528">
        <v>21</v>
      </c>
      <c r="G528" s="3">
        <f t="shared" si="51"/>
        <v>1</v>
      </c>
      <c r="H528">
        <f>VLOOKUP(A528,'AEP GEN HUB'!$A$1:$AJ$367,MATCH('Ratio Calculations'!F528,'AEP GEN HUB'!$A$1:$AJ$1,0),0)</f>
        <v>42.454650999999998</v>
      </c>
      <c r="I528" s="7">
        <f t="shared" si="54"/>
        <v>1.0230173729146059</v>
      </c>
      <c r="J528" s="7" t="str">
        <f t="shared" si="55"/>
        <v/>
      </c>
      <c r="K528" s="8">
        <f t="shared" si="53"/>
        <v>1.0230173729146059</v>
      </c>
      <c r="L528" s="8"/>
    </row>
    <row r="529" spans="1:12" x14ac:dyDescent="0.25">
      <c r="A529" s="1">
        <v>40655</v>
      </c>
      <c r="B529">
        <v>2011</v>
      </c>
      <c r="C529">
        <v>4</v>
      </c>
      <c r="D529" s="10" t="str">
        <f t="shared" si="52"/>
        <v>4-2011</v>
      </c>
      <c r="E529">
        <f t="shared" si="50"/>
        <v>22</v>
      </c>
      <c r="F529">
        <v>22</v>
      </c>
      <c r="G529" s="3">
        <f t="shared" si="51"/>
        <v>1</v>
      </c>
      <c r="H529">
        <f>VLOOKUP(A529,'AEP GEN HUB'!$A$1:$AJ$367,MATCH('Ratio Calculations'!F529,'AEP GEN HUB'!$A$1:$AJ$1,0),0)</f>
        <v>36.882092999999998</v>
      </c>
      <c r="I529" s="7">
        <f t="shared" si="54"/>
        <v>0.88873706413114029</v>
      </c>
      <c r="J529" s="7" t="str">
        <f t="shared" si="55"/>
        <v/>
      </c>
      <c r="K529" s="8">
        <f t="shared" si="53"/>
        <v>0.88873706413114029</v>
      </c>
      <c r="L529" s="8"/>
    </row>
    <row r="530" spans="1:12" x14ac:dyDescent="0.25">
      <c r="A530" s="1">
        <v>40655</v>
      </c>
      <c r="B530">
        <v>2011</v>
      </c>
      <c r="C530">
        <v>4</v>
      </c>
      <c r="D530" s="10" t="str">
        <f t="shared" si="52"/>
        <v>4-2011</v>
      </c>
      <c r="E530">
        <f t="shared" si="50"/>
        <v>22</v>
      </c>
      <c r="F530">
        <v>23</v>
      </c>
      <c r="G530" s="3">
        <f t="shared" si="51"/>
        <v>1</v>
      </c>
      <c r="H530">
        <f>VLOOKUP(A530,'AEP GEN HUB'!$A$1:$AJ$367,MATCH('Ratio Calculations'!F530,'AEP GEN HUB'!$A$1:$AJ$1,0),0)</f>
        <v>32.317442</v>
      </c>
      <c r="I530" s="7">
        <f t="shared" si="54"/>
        <v>0.77874399707490594</v>
      </c>
      <c r="J530" s="7" t="str">
        <f t="shared" si="55"/>
        <v/>
      </c>
      <c r="K530" s="8">
        <f t="shared" si="53"/>
        <v>0.77874399707490594</v>
      </c>
      <c r="L530" s="8"/>
    </row>
    <row r="531" spans="1:12" x14ac:dyDescent="0.25">
      <c r="A531" s="1">
        <v>40655</v>
      </c>
      <c r="B531">
        <v>2011</v>
      </c>
      <c r="C531">
        <v>4</v>
      </c>
      <c r="D531" s="10" t="str">
        <f t="shared" si="52"/>
        <v>4-2011</v>
      </c>
      <c r="E531">
        <f t="shared" si="50"/>
        <v>22</v>
      </c>
      <c r="F531">
        <v>24</v>
      </c>
      <c r="G531" s="3">
        <f t="shared" si="51"/>
        <v>0</v>
      </c>
      <c r="H531">
        <f>VLOOKUP(A531,'AEP GEN HUB'!$A$1:$AJ$367,MATCH('Ratio Calculations'!F531,'AEP GEN HUB'!$A$1:$AJ$1,0),0)</f>
        <v>29.114186</v>
      </c>
      <c r="I531" s="7" t="str">
        <f t="shared" si="54"/>
        <v/>
      </c>
      <c r="J531" s="7">
        <f t="shared" si="55"/>
        <v>0.91772710477319686</v>
      </c>
      <c r="K531" s="8">
        <f t="shared" si="53"/>
        <v>0.91772710477319686</v>
      </c>
      <c r="L531" s="8"/>
    </row>
    <row r="532" spans="1:12" x14ac:dyDescent="0.25">
      <c r="A532" s="1">
        <v>40656</v>
      </c>
      <c r="B532">
        <v>2011</v>
      </c>
      <c r="C532">
        <v>4</v>
      </c>
      <c r="D532" s="10" t="str">
        <f t="shared" si="52"/>
        <v>4-2011</v>
      </c>
      <c r="E532">
        <f t="shared" ref="E532:E595" si="56">DAY(A532)</f>
        <v>23</v>
      </c>
      <c r="F532">
        <v>1</v>
      </c>
      <c r="G532" s="3">
        <f t="shared" ref="G532:G595" si="57">IF(A532=",","",IF(OR(WEEKDAY(A532)=1, WEEKDAY(A532)=7, F532&lt;=7, F532&gt;=24, NOT(ISNA(VLOOKUP(A532,$P$4:$P$27,1,0)))),0,1))</f>
        <v>0</v>
      </c>
      <c r="H532">
        <f>VLOOKUP(A532,'AEP GEN HUB'!$A$1:$AJ$367,MATCH('Ratio Calculations'!F532,'AEP GEN HUB'!$A$1:$AJ$1,0),0)</f>
        <v>27.462790999999999</v>
      </c>
      <c r="I532" s="7" t="str">
        <f t="shared" si="54"/>
        <v/>
      </c>
      <c r="J532" s="7">
        <f t="shared" si="55"/>
        <v>0.86567241390232952</v>
      </c>
      <c r="K532" s="8">
        <f t="shared" si="53"/>
        <v>0.86567241390232952</v>
      </c>
      <c r="L532" s="8"/>
    </row>
    <row r="533" spans="1:12" x14ac:dyDescent="0.25">
      <c r="A533" s="1">
        <v>40656</v>
      </c>
      <c r="B533">
        <v>2011</v>
      </c>
      <c r="C533">
        <v>4</v>
      </c>
      <c r="D533" s="10" t="str">
        <f t="shared" ref="D533:D596" si="58">C533&amp;"-"&amp;B533</f>
        <v>4-2011</v>
      </c>
      <c r="E533">
        <f t="shared" si="56"/>
        <v>23</v>
      </c>
      <c r="F533">
        <v>2</v>
      </c>
      <c r="G533" s="3">
        <f t="shared" si="57"/>
        <v>0</v>
      </c>
      <c r="H533">
        <f>VLOOKUP(A533,'AEP GEN HUB'!$A$1:$AJ$367,MATCH('Ratio Calculations'!F533,'AEP GEN HUB'!$A$1:$AJ$1,0),0)</f>
        <v>27.492791</v>
      </c>
      <c r="I533" s="7" t="str">
        <f t="shared" si="54"/>
        <v/>
      </c>
      <c r="J533" s="7">
        <f t="shared" si="55"/>
        <v>0.86661806332365277</v>
      </c>
      <c r="K533" s="8">
        <f t="shared" ref="K533:K596" si="59">SUM(I533:J533)</f>
        <v>0.86661806332365277</v>
      </c>
      <c r="L533" s="8"/>
    </row>
    <row r="534" spans="1:12" x14ac:dyDescent="0.25">
      <c r="A534" s="1">
        <v>40656</v>
      </c>
      <c r="B534">
        <v>2011</v>
      </c>
      <c r="C534">
        <v>4</v>
      </c>
      <c r="D534" s="10" t="str">
        <f t="shared" si="58"/>
        <v>4-2011</v>
      </c>
      <c r="E534">
        <f t="shared" si="56"/>
        <v>23</v>
      </c>
      <c r="F534">
        <v>3</v>
      </c>
      <c r="G534" s="3">
        <f t="shared" si="57"/>
        <v>0</v>
      </c>
      <c r="H534">
        <f>VLOOKUP(A534,'AEP GEN HUB'!$A$1:$AJ$367,MATCH('Ratio Calculations'!F534,'AEP GEN HUB'!$A$1:$AJ$1,0),0)</f>
        <v>26.738371999999998</v>
      </c>
      <c r="I534" s="7" t="str">
        <f t="shared" si="54"/>
        <v/>
      </c>
      <c r="J534" s="7">
        <f t="shared" si="55"/>
        <v>0.84283753363081193</v>
      </c>
      <c r="K534" s="8">
        <f t="shared" si="59"/>
        <v>0.84283753363081193</v>
      </c>
      <c r="L534" s="8"/>
    </row>
    <row r="535" spans="1:12" x14ac:dyDescent="0.25">
      <c r="A535" s="1">
        <v>40656</v>
      </c>
      <c r="B535">
        <v>2011</v>
      </c>
      <c r="C535">
        <v>4</v>
      </c>
      <c r="D535" s="10" t="str">
        <f t="shared" si="58"/>
        <v>4-2011</v>
      </c>
      <c r="E535">
        <f t="shared" si="56"/>
        <v>23</v>
      </c>
      <c r="F535">
        <v>4</v>
      </c>
      <c r="G535" s="3">
        <f t="shared" si="57"/>
        <v>0</v>
      </c>
      <c r="H535">
        <f>VLOOKUP(A535,'AEP GEN HUB'!$A$1:$AJ$367,MATCH('Ratio Calculations'!F535,'AEP GEN HUB'!$A$1:$AJ$1,0),0)</f>
        <v>26.735348999999999</v>
      </c>
      <c r="I535" s="7" t="str">
        <f t="shared" si="54"/>
        <v/>
      </c>
      <c r="J535" s="7">
        <f t="shared" si="55"/>
        <v>0.84274224369078987</v>
      </c>
      <c r="K535" s="8">
        <f t="shared" si="59"/>
        <v>0.84274224369078987</v>
      </c>
      <c r="L535" s="8"/>
    </row>
    <row r="536" spans="1:12" x14ac:dyDescent="0.25">
      <c r="A536" s="1">
        <v>40656</v>
      </c>
      <c r="B536">
        <v>2011</v>
      </c>
      <c r="C536">
        <v>4</v>
      </c>
      <c r="D536" s="10" t="str">
        <f t="shared" si="58"/>
        <v>4-2011</v>
      </c>
      <c r="E536">
        <f t="shared" si="56"/>
        <v>23</v>
      </c>
      <c r="F536">
        <v>5</v>
      </c>
      <c r="G536" s="3">
        <f t="shared" si="57"/>
        <v>0</v>
      </c>
      <c r="H536">
        <f>VLOOKUP(A536,'AEP GEN HUB'!$A$1:$AJ$367,MATCH('Ratio Calculations'!F536,'AEP GEN HUB'!$A$1:$AJ$1,0),0)</f>
        <v>27.099070000000001</v>
      </c>
      <c r="I536" s="7" t="str">
        <f t="shared" si="54"/>
        <v/>
      </c>
      <c r="J536" s="7">
        <f t="shared" si="55"/>
        <v>0.85420732879655981</v>
      </c>
      <c r="K536" s="8">
        <f t="shared" si="59"/>
        <v>0.85420732879655981</v>
      </c>
      <c r="L536" s="8"/>
    </row>
    <row r="537" spans="1:12" x14ac:dyDescent="0.25">
      <c r="A537" s="1">
        <v>40656</v>
      </c>
      <c r="B537">
        <v>2011</v>
      </c>
      <c r="C537">
        <v>4</v>
      </c>
      <c r="D537" s="10" t="str">
        <f t="shared" si="58"/>
        <v>4-2011</v>
      </c>
      <c r="E537">
        <f t="shared" si="56"/>
        <v>23</v>
      </c>
      <c r="F537">
        <v>6</v>
      </c>
      <c r="G537" s="3">
        <f t="shared" si="57"/>
        <v>0</v>
      </c>
      <c r="H537">
        <f>VLOOKUP(A537,'AEP GEN HUB'!$A$1:$AJ$367,MATCH('Ratio Calculations'!F537,'AEP GEN HUB'!$A$1:$AJ$1,0),0)</f>
        <v>27.588605000000001</v>
      </c>
      <c r="I537" s="7" t="str">
        <f t="shared" si="54"/>
        <v/>
      </c>
      <c r="J537" s="7">
        <f t="shared" si="55"/>
        <v>0.86963827844547481</v>
      </c>
      <c r="K537" s="8">
        <f t="shared" si="59"/>
        <v>0.86963827844547481</v>
      </c>
      <c r="L537" s="8"/>
    </row>
    <row r="538" spans="1:12" x14ac:dyDescent="0.25">
      <c r="A538" s="1">
        <v>40656</v>
      </c>
      <c r="B538">
        <v>2011</v>
      </c>
      <c r="C538">
        <v>4</v>
      </c>
      <c r="D538" s="10" t="str">
        <f t="shared" si="58"/>
        <v>4-2011</v>
      </c>
      <c r="E538">
        <f t="shared" si="56"/>
        <v>23</v>
      </c>
      <c r="F538">
        <v>7</v>
      </c>
      <c r="G538" s="3">
        <f t="shared" si="57"/>
        <v>0</v>
      </c>
      <c r="H538">
        <f>VLOOKUP(A538,'AEP GEN HUB'!$A$1:$AJ$367,MATCH('Ratio Calculations'!F538,'AEP GEN HUB'!$A$1:$AJ$1,0),0)</f>
        <v>28.409302</v>
      </c>
      <c r="I538" s="7" t="str">
        <f t="shared" si="54"/>
        <v/>
      </c>
      <c r="J538" s="7">
        <f t="shared" si="55"/>
        <v>0.89550799988319751</v>
      </c>
      <c r="K538" s="8">
        <f t="shared" si="59"/>
        <v>0.89550799988319751</v>
      </c>
      <c r="L538" s="8"/>
    </row>
    <row r="539" spans="1:12" x14ac:dyDescent="0.25">
      <c r="A539" s="1">
        <v>40656</v>
      </c>
      <c r="B539">
        <v>2011</v>
      </c>
      <c r="C539">
        <v>4</v>
      </c>
      <c r="D539" s="10" t="str">
        <f t="shared" si="58"/>
        <v>4-2011</v>
      </c>
      <c r="E539">
        <f t="shared" si="56"/>
        <v>23</v>
      </c>
      <c r="F539">
        <v>8</v>
      </c>
      <c r="G539" s="3">
        <f t="shared" si="57"/>
        <v>0</v>
      </c>
      <c r="H539">
        <f>VLOOKUP(A539,'AEP GEN HUB'!$A$1:$AJ$367,MATCH('Ratio Calculations'!F539,'AEP GEN HUB'!$A$1:$AJ$1,0),0)</f>
        <v>29.444419</v>
      </c>
      <c r="I539" s="7" t="str">
        <f t="shared" si="54"/>
        <v/>
      </c>
      <c r="J539" s="7">
        <f t="shared" si="55"/>
        <v>0.92813659295159101</v>
      </c>
      <c r="K539" s="8">
        <f t="shared" si="59"/>
        <v>0.92813659295159101</v>
      </c>
      <c r="L539" s="8"/>
    </row>
    <row r="540" spans="1:12" x14ac:dyDescent="0.25">
      <c r="A540" s="1">
        <v>40656</v>
      </c>
      <c r="B540">
        <v>2011</v>
      </c>
      <c r="C540">
        <v>4</v>
      </c>
      <c r="D540" s="10" t="str">
        <f t="shared" si="58"/>
        <v>4-2011</v>
      </c>
      <c r="E540">
        <f t="shared" si="56"/>
        <v>23</v>
      </c>
      <c r="F540">
        <v>9</v>
      </c>
      <c r="G540" s="3">
        <f t="shared" si="57"/>
        <v>0</v>
      </c>
      <c r="H540">
        <f>VLOOKUP(A540,'AEP GEN HUB'!$A$1:$AJ$367,MATCH('Ratio Calculations'!F540,'AEP GEN HUB'!$A$1:$AJ$1,0),0)</f>
        <v>33.395814000000001</v>
      </c>
      <c r="I540" s="7" t="str">
        <f t="shared" si="54"/>
        <v/>
      </c>
      <c r="J540" s="7">
        <f t="shared" si="55"/>
        <v>1.0526910727905701</v>
      </c>
      <c r="K540" s="8">
        <f t="shared" si="59"/>
        <v>1.0526910727905701</v>
      </c>
      <c r="L540" s="8"/>
    </row>
    <row r="541" spans="1:12" x14ac:dyDescent="0.25">
      <c r="A541" s="1">
        <v>40656</v>
      </c>
      <c r="B541">
        <v>2011</v>
      </c>
      <c r="C541">
        <v>4</v>
      </c>
      <c r="D541" s="10" t="str">
        <f t="shared" si="58"/>
        <v>4-2011</v>
      </c>
      <c r="E541">
        <f t="shared" si="56"/>
        <v>23</v>
      </c>
      <c r="F541">
        <v>10</v>
      </c>
      <c r="G541" s="3">
        <f t="shared" si="57"/>
        <v>0</v>
      </c>
      <c r="H541">
        <f>VLOOKUP(A541,'AEP GEN HUB'!$A$1:$AJ$367,MATCH('Ratio Calculations'!F541,'AEP GEN HUB'!$A$1:$AJ$1,0),0)</f>
        <v>34.556279000000004</v>
      </c>
      <c r="I541" s="7" t="str">
        <f t="shared" si="54"/>
        <v/>
      </c>
      <c r="J541" s="7">
        <f t="shared" si="55"/>
        <v>1.089270841314431</v>
      </c>
      <c r="K541" s="8">
        <f t="shared" si="59"/>
        <v>1.089270841314431</v>
      </c>
      <c r="L541" s="8"/>
    </row>
    <row r="542" spans="1:12" x14ac:dyDescent="0.25">
      <c r="A542" s="1">
        <v>40656</v>
      </c>
      <c r="B542">
        <v>2011</v>
      </c>
      <c r="C542">
        <v>4</v>
      </c>
      <c r="D542" s="10" t="str">
        <f t="shared" si="58"/>
        <v>4-2011</v>
      </c>
      <c r="E542">
        <f t="shared" si="56"/>
        <v>23</v>
      </c>
      <c r="F542">
        <v>11</v>
      </c>
      <c r="G542" s="3">
        <f t="shared" si="57"/>
        <v>0</v>
      </c>
      <c r="H542">
        <f>VLOOKUP(A542,'AEP GEN HUB'!$A$1:$AJ$367,MATCH('Ratio Calculations'!F542,'AEP GEN HUB'!$A$1:$AJ$1,0),0)</f>
        <v>37.609070000000003</v>
      </c>
      <c r="I542" s="7" t="str">
        <f t="shared" si="54"/>
        <v/>
      </c>
      <c r="J542" s="7">
        <f t="shared" si="55"/>
        <v>1.1854998427334529</v>
      </c>
      <c r="K542" s="8">
        <f t="shared" si="59"/>
        <v>1.1854998427334529</v>
      </c>
      <c r="L542" s="8"/>
    </row>
    <row r="543" spans="1:12" x14ac:dyDescent="0.25">
      <c r="A543" s="1">
        <v>40656</v>
      </c>
      <c r="B543">
        <v>2011</v>
      </c>
      <c r="C543">
        <v>4</v>
      </c>
      <c r="D543" s="10" t="str">
        <f t="shared" si="58"/>
        <v>4-2011</v>
      </c>
      <c r="E543">
        <f t="shared" si="56"/>
        <v>23</v>
      </c>
      <c r="F543">
        <v>12</v>
      </c>
      <c r="G543" s="3">
        <f t="shared" si="57"/>
        <v>0</v>
      </c>
      <c r="H543">
        <f>VLOOKUP(A543,'AEP GEN HUB'!$A$1:$AJ$367,MATCH('Ratio Calculations'!F543,'AEP GEN HUB'!$A$1:$AJ$1,0),0)</f>
        <v>36.195115999999999</v>
      </c>
      <c r="I543" s="7" t="str">
        <f t="shared" si="54"/>
        <v/>
      </c>
      <c r="J543" s="7">
        <f t="shared" si="55"/>
        <v>1.1409296833375322</v>
      </c>
      <c r="K543" s="8">
        <f t="shared" si="59"/>
        <v>1.1409296833375322</v>
      </c>
      <c r="L543" s="8"/>
    </row>
    <row r="544" spans="1:12" x14ac:dyDescent="0.25">
      <c r="A544" s="1">
        <v>40656</v>
      </c>
      <c r="B544">
        <v>2011</v>
      </c>
      <c r="C544">
        <v>4</v>
      </c>
      <c r="D544" s="10" t="str">
        <f t="shared" si="58"/>
        <v>4-2011</v>
      </c>
      <c r="E544">
        <f t="shared" si="56"/>
        <v>23</v>
      </c>
      <c r="F544">
        <v>13</v>
      </c>
      <c r="G544" s="3">
        <f t="shared" si="57"/>
        <v>0</v>
      </c>
      <c r="H544">
        <f>VLOOKUP(A544,'AEP GEN HUB'!$A$1:$AJ$367,MATCH('Ratio Calculations'!F544,'AEP GEN HUB'!$A$1:$AJ$1,0),0)</f>
        <v>35.485348999999999</v>
      </c>
      <c r="I544" s="7" t="str">
        <f t="shared" si="54"/>
        <v/>
      </c>
      <c r="J544" s="7">
        <f t="shared" si="55"/>
        <v>1.1185566582433888</v>
      </c>
      <c r="K544" s="8">
        <f t="shared" si="59"/>
        <v>1.1185566582433888</v>
      </c>
      <c r="L544" s="8"/>
    </row>
    <row r="545" spans="1:12" x14ac:dyDescent="0.25">
      <c r="A545" s="1">
        <v>40656</v>
      </c>
      <c r="B545">
        <v>2011</v>
      </c>
      <c r="C545">
        <v>4</v>
      </c>
      <c r="D545" s="10" t="str">
        <f t="shared" si="58"/>
        <v>4-2011</v>
      </c>
      <c r="E545">
        <f t="shared" si="56"/>
        <v>23</v>
      </c>
      <c r="F545">
        <v>14</v>
      </c>
      <c r="G545" s="3">
        <f t="shared" si="57"/>
        <v>0</v>
      </c>
      <c r="H545">
        <f>VLOOKUP(A545,'AEP GEN HUB'!$A$1:$AJ$367,MATCH('Ratio Calculations'!F545,'AEP GEN HUB'!$A$1:$AJ$1,0),0)</f>
        <v>33.169535000000003</v>
      </c>
      <c r="I545" s="7" t="str">
        <f t="shared" si="54"/>
        <v/>
      </c>
      <c r="J545" s="7">
        <f t="shared" si="55"/>
        <v>1.0455583859436504</v>
      </c>
      <c r="K545" s="8">
        <f t="shared" si="59"/>
        <v>1.0455583859436504</v>
      </c>
      <c r="L545" s="8"/>
    </row>
    <row r="546" spans="1:12" x14ac:dyDescent="0.25">
      <c r="A546" s="1">
        <v>40656</v>
      </c>
      <c r="B546">
        <v>2011</v>
      </c>
      <c r="C546">
        <v>4</v>
      </c>
      <c r="D546" s="10" t="str">
        <f t="shared" si="58"/>
        <v>4-2011</v>
      </c>
      <c r="E546">
        <f t="shared" si="56"/>
        <v>23</v>
      </c>
      <c r="F546">
        <v>15</v>
      </c>
      <c r="G546" s="3">
        <f t="shared" si="57"/>
        <v>0</v>
      </c>
      <c r="H546">
        <f>VLOOKUP(A546,'AEP GEN HUB'!$A$1:$AJ$367,MATCH('Ratio Calculations'!F546,'AEP GEN HUB'!$A$1:$AJ$1,0),0)</f>
        <v>31.378139999999998</v>
      </c>
      <c r="I546" s="7" t="str">
        <f t="shared" si="54"/>
        <v/>
      </c>
      <c r="J546" s="7">
        <f t="shared" si="55"/>
        <v>0.98909066443994131</v>
      </c>
      <c r="K546" s="8">
        <f t="shared" si="59"/>
        <v>0.98909066443994131</v>
      </c>
      <c r="L546" s="8"/>
    </row>
    <row r="547" spans="1:12" x14ac:dyDescent="0.25">
      <c r="A547" s="1">
        <v>40656</v>
      </c>
      <c r="B547">
        <v>2011</v>
      </c>
      <c r="C547">
        <v>4</v>
      </c>
      <c r="D547" s="10" t="str">
        <f t="shared" si="58"/>
        <v>4-2011</v>
      </c>
      <c r="E547">
        <f t="shared" si="56"/>
        <v>23</v>
      </c>
      <c r="F547">
        <v>16</v>
      </c>
      <c r="G547" s="3">
        <f t="shared" si="57"/>
        <v>0</v>
      </c>
      <c r="H547">
        <f>VLOOKUP(A547,'AEP GEN HUB'!$A$1:$AJ$367,MATCH('Ratio Calculations'!F547,'AEP GEN HUB'!$A$1:$AJ$1,0),0)</f>
        <v>30.534884000000002</v>
      </c>
      <c r="I547" s="7" t="str">
        <f t="shared" si="54"/>
        <v/>
      </c>
      <c r="J547" s="7">
        <f t="shared" si="55"/>
        <v>0.96250984615903101</v>
      </c>
      <c r="K547" s="8">
        <f t="shared" si="59"/>
        <v>0.96250984615903101</v>
      </c>
      <c r="L547" s="8"/>
    </row>
    <row r="548" spans="1:12" x14ac:dyDescent="0.25">
      <c r="A548" s="1">
        <v>40656</v>
      </c>
      <c r="B548">
        <v>2011</v>
      </c>
      <c r="C548">
        <v>4</v>
      </c>
      <c r="D548" s="10" t="str">
        <f t="shared" si="58"/>
        <v>4-2011</v>
      </c>
      <c r="E548">
        <f t="shared" si="56"/>
        <v>23</v>
      </c>
      <c r="F548">
        <v>17</v>
      </c>
      <c r="G548" s="3">
        <f t="shared" si="57"/>
        <v>0</v>
      </c>
      <c r="H548">
        <f>VLOOKUP(A548,'AEP GEN HUB'!$A$1:$AJ$367,MATCH('Ratio Calculations'!F548,'AEP GEN HUB'!$A$1:$AJ$1,0),0)</f>
        <v>30.608139999999999</v>
      </c>
      <c r="I548" s="7" t="str">
        <f t="shared" si="54"/>
        <v/>
      </c>
      <c r="J548" s="7">
        <f t="shared" si="55"/>
        <v>0.96481899595931264</v>
      </c>
      <c r="K548" s="8">
        <f t="shared" si="59"/>
        <v>0.96481899595931264</v>
      </c>
      <c r="L548" s="8"/>
    </row>
    <row r="549" spans="1:12" x14ac:dyDescent="0.25">
      <c r="A549" s="1">
        <v>40656</v>
      </c>
      <c r="B549">
        <v>2011</v>
      </c>
      <c r="C549">
        <v>4</v>
      </c>
      <c r="D549" s="10" t="str">
        <f t="shared" si="58"/>
        <v>4-2011</v>
      </c>
      <c r="E549">
        <f t="shared" si="56"/>
        <v>23</v>
      </c>
      <c r="F549">
        <v>18</v>
      </c>
      <c r="G549" s="3">
        <f t="shared" si="57"/>
        <v>0</v>
      </c>
      <c r="H549">
        <f>VLOOKUP(A549,'AEP GEN HUB'!$A$1:$AJ$367,MATCH('Ratio Calculations'!F549,'AEP GEN HUB'!$A$1:$AJ$1,0),0)</f>
        <v>32.014418999999997</v>
      </c>
      <c r="I549" s="7" t="str">
        <f t="shared" si="54"/>
        <v/>
      </c>
      <c r="J549" s="7">
        <f t="shared" si="55"/>
        <v>1.0091472267116113</v>
      </c>
      <c r="K549" s="8">
        <f t="shared" si="59"/>
        <v>1.0091472267116113</v>
      </c>
      <c r="L549" s="8"/>
    </row>
    <row r="550" spans="1:12" x14ac:dyDescent="0.25">
      <c r="A550" s="1">
        <v>40656</v>
      </c>
      <c r="B550">
        <v>2011</v>
      </c>
      <c r="C550">
        <v>4</v>
      </c>
      <c r="D550" s="10" t="str">
        <f t="shared" si="58"/>
        <v>4-2011</v>
      </c>
      <c r="E550">
        <f t="shared" si="56"/>
        <v>23</v>
      </c>
      <c r="F550">
        <v>19</v>
      </c>
      <c r="G550" s="3">
        <f t="shared" si="57"/>
        <v>0</v>
      </c>
      <c r="H550">
        <f>VLOOKUP(A550,'AEP GEN HUB'!$A$1:$AJ$367,MATCH('Ratio Calculations'!F550,'AEP GEN HUB'!$A$1:$AJ$1,0),0)</f>
        <v>31.240465</v>
      </c>
      <c r="I550" s="7" t="str">
        <f t="shared" si="54"/>
        <v/>
      </c>
      <c r="J550" s="7">
        <f t="shared" si="55"/>
        <v>0.98475092163725242</v>
      </c>
      <c r="K550" s="8">
        <f t="shared" si="59"/>
        <v>0.98475092163725242</v>
      </c>
      <c r="L550" s="8"/>
    </row>
    <row r="551" spans="1:12" x14ac:dyDescent="0.25">
      <c r="A551" s="1">
        <v>40656</v>
      </c>
      <c r="B551">
        <v>2011</v>
      </c>
      <c r="C551">
        <v>4</v>
      </c>
      <c r="D551" s="10" t="str">
        <f t="shared" si="58"/>
        <v>4-2011</v>
      </c>
      <c r="E551">
        <f t="shared" si="56"/>
        <v>23</v>
      </c>
      <c r="F551">
        <v>20</v>
      </c>
      <c r="G551" s="3">
        <f t="shared" si="57"/>
        <v>0</v>
      </c>
      <c r="H551">
        <f>VLOOKUP(A551,'AEP GEN HUB'!$A$1:$AJ$367,MATCH('Ratio Calculations'!F551,'AEP GEN HUB'!$A$1:$AJ$1,0),0)</f>
        <v>32.381394999999998</v>
      </c>
      <c r="I551" s="7" t="str">
        <f t="shared" si="54"/>
        <v/>
      </c>
      <c r="J551" s="7">
        <f t="shared" si="55"/>
        <v>1.0207149147795949</v>
      </c>
      <c r="K551" s="8">
        <f t="shared" si="59"/>
        <v>1.0207149147795949</v>
      </c>
      <c r="L551" s="8"/>
    </row>
    <row r="552" spans="1:12" x14ac:dyDescent="0.25">
      <c r="A552" s="1">
        <v>40656</v>
      </c>
      <c r="B552">
        <v>2011</v>
      </c>
      <c r="C552">
        <v>4</v>
      </c>
      <c r="D552" s="10" t="str">
        <f t="shared" si="58"/>
        <v>4-2011</v>
      </c>
      <c r="E552">
        <f t="shared" si="56"/>
        <v>23</v>
      </c>
      <c r="F552">
        <v>21</v>
      </c>
      <c r="G552" s="3">
        <f t="shared" si="57"/>
        <v>0</v>
      </c>
      <c r="H552">
        <f>VLOOKUP(A552,'AEP GEN HUB'!$A$1:$AJ$367,MATCH('Ratio Calculations'!F552,'AEP GEN HUB'!$A$1:$AJ$1,0),0)</f>
        <v>42.894651000000003</v>
      </c>
      <c r="I552" s="7" t="str">
        <f t="shared" si="54"/>
        <v/>
      </c>
      <c r="J552" s="7">
        <f t="shared" si="55"/>
        <v>1.3521100632003491</v>
      </c>
      <c r="K552" s="8">
        <f t="shared" si="59"/>
        <v>1.3521100632003491</v>
      </c>
      <c r="L552" s="8"/>
    </row>
    <row r="553" spans="1:12" x14ac:dyDescent="0.25">
      <c r="A553" s="1">
        <v>40656</v>
      </c>
      <c r="B553">
        <v>2011</v>
      </c>
      <c r="C553">
        <v>4</v>
      </c>
      <c r="D553" s="10" t="str">
        <f t="shared" si="58"/>
        <v>4-2011</v>
      </c>
      <c r="E553">
        <f t="shared" si="56"/>
        <v>23</v>
      </c>
      <c r="F553">
        <v>22</v>
      </c>
      <c r="G553" s="3">
        <f t="shared" si="57"/>
        <v>0</v>
      </c>
      <c r="H553">
        <f>VLOOKUP(A553,'AEP GEN HUB'!$A$1:$AJ$367,MATCH('Ratio Calculations'!F553,'AEP GEN HUB'!$A$1:$AJ$1,0),0)</f>
        <v>43.631627999999999</v>
      </c>
      <c r="I553" s="7" t="str">
        <f t="shared" si="54"/>
        <v/>
      </c>
      <c r="J553" s="7">
        <f t="shared" si="55"/>
        <v>1.3753407923196324</v>
      </c>
      <c r="K553" s="8">
        <f t="shared" si="59"/>
        <v>1.3753407923196324</v>
      </c>
      <c r="L553" s="8"/>
    </row>
    <row r="554" spans="1:12" x14ac:dyDescent="0.25">
      <c r="A554" s="1">
        <v>40656</v>
      </c>
      <c r="B554">
        <v>2011</v>
      </c>
      <c r="C554">
        <v>4</v>
      </c>
      <c r="D554" s="10" t="str">
        <f t="shared" si="58"/>
        <v>4-2011</v>
      </c>
      <c r="E554">
        <f t="shared" si="56"/>
        <v>23</v>
      </c>
      <c r="F554">
        <v>23</v>
      </c>
      <c r="G554" s="3">
        <f t="shared" si="57"/>
        <v>0</v>
      </c>
      <c r="H554">
        <f>VLOOKUP(A554,'AEP GEN HUB'!$A$1:$AJ$367,MATCH('Ratio Calculations'!F554,'AEP GEN HUB'!$A$1:$AJ$1,0),0)</f>
        <v>32.806279000000004</v>
      </c>
      <c r="I554" s="7" t="str">
        <f t="shared" si="54"/>
        <v/>
      </c>
      <c r="J554" s="7">
        <f t="shared" si="55"/>
        <v>1.0341079584039112</v>
      </c>
      <c r="K554" s="8">
        <f t="shared" si="59"/>
        <v>1.0341079584039112</v>
      </c>
      <c r="L554" s="8"/>
    </row>
    <row r="555" spans="1:12" x14ac:dyDescent="0.25">
      <c r="A555" s="1">
        <v>40656</v>
      </c>
      <c r="B555">
        <v>2011</v>
      </c>
      <c r="C555">
        <v>4</v>
      </c>
      <c r="D555" s="10" t="str">
        <f t="shared" si="58"/>
        <v>4-2011</v>
      </c>
      <c r="E555">
        <f t="shared" si="56"/>
        <v>23</v>
      </c>
      <c r="F555">
        <v>24</v>
      </c>
      <c r="G555" s="3">
        <f t="shared" si="57"/>
        <v>0</v>
      </c>
      <c r="H555">
        <f>VLOOKUP(A555,'AEP GEN HUB'!$A$1:$AJ$367,MATCH('Ratio Calculations'!F555,'AEP GEN HUB'!$A$1:$AJ$1,0),0)</f>
        <v>30.769535000000001</v>
      </c>
      <c r="I555" s="7" t="str">
        <f t="shared" si="54"/>
        <v/>
      </c>
      <c r="J555" s="7">
        <f t="shared" si="55"/>
        <v>0.9699064322377946</v>
      </c>
      <c r="K555" s="8">
        <f t="shared" si="59"/>
        <v>0.9699064322377946</v>
      </c>
      <c r="L555" s="8"/>
    </row>
    <row r="556" spans="1:12" x14ac:dyDescent="0.25">
      <c r="A556" s="1">
        <v>40657</v>
      </c>
      <c r="B556">
        <v>2011</v>
      </c>
      <c r="C556">
        <v>4</v>
      </c>
      <c r="D556" s="10" t="str">
        <f t="shared" si="58"/>
        <v>4-2011</v>
      </c>
      <c r="E556">
        <f t="shared" si="56"/>
        <v>24</v>
      </c>
      <c r="F556">
        <v>1</v>
      </c>
      <c r="G556" s="3">
        <f t="shared" si="57"/>
        <v>0</v>
      </c>
      <c r="H556">
        <f>VLOOKUP(A556,'AEP GEN HUB'!$A$1:$AJ$367,MATCH('Ratio Calculations'!F556,'AEP GEN HUB'!$A$1:$AJ$1,0),0)</f>
        <v>28.229766999999999</v>
      </c>
      <c r="I556" s="7" t="str">
        <f t="shared" si="54"/>
        <v/>
      </c>
      <c r="J556" s="7">
        <f t="shared" si="55"/>
        <v>0.88984876092128884</v>
      </c>
      <c r="K556" s="8">
        <f t="shared" si="59"/>
        <v>0.88984876092128884</v>
      </c>
      <c r="L556" s="8"/>
    </row>
    <row r="557" spans="1:12" x14ac:dyDescent="0.25">
      <c r="A557" s="1">
        <v>40657</v>
      </c>
      <c r="B557">
        <v>2011</v>
      </c>
      <c r="C557">
        <v>4</v>
      </c>
      <c r="D557" s="10" t="str">
        <f t="shared" si="58"/>
        <v>4-2011</v>
      </c>
      <c r="E557">
        <f t="shared" si="56"/>
        <v>24</v>
      </c>
      <c r="F557">
        <v>2</v>
      </c>
      <c r="G557" s="3">
        <f t="shared" si="57"/>
        <v>0</v>
      </c>
      <c r="H557">
        <f>VLOOKUP(A557,'AEP GEN HUB'!$A$1:$AJ$367,MATCH('Ratio Calculations'!F557,'AEP GEN HUB'!$A$1:$AJ$1,0),0)</f>
        <v>27.263487999999999</v>
      </c>
      <c r="I557" s="7" t="str">
        <f t="shared" si="54"/>
        <v/>
      </c>
      <c r="J557" s="7">
        <f t="shared" si="55"/>
        <v>0.8593900550150636</v>
      </c>
      <c r="K557" s="8">
        <f t="shared" si="59"/>
        <v>0.8593900550150636</v>
      </c>
      <c r="L557" s="8"/>
    </row>
    <row r="558" spans="1:12" x14ac:dyDescent="0.25">
      <c r="A558" s="1">
        <v>40657</v>
      </c>
      <c r="B558">
        <v>2011</v>
      </c>
      <c r="C558">
        <v>4</v>
      </c>
      <c r="D558" s="10" t="str">
        <f t="shared" si="58"/>
        <v>4-2011</v>
      </c>
      <c r="E558">
        <f t="shared" si="56"/>
        <v>24</v>
      </c>
      <c r="F558">
        <v>3</v>
      </c>
      <c r="G558" s="3">
        <f t="shared" si="57"/>
        <v>0</v>
      </c>
      <c r="H558">
        <f>VLOOKUP(A558,'AEP GEN HUB'!$A$1:$AJ$367,MATCH('Ratio Calculations'!F558,'AEP GEN HUB'!$A$1:$AJ$1,0),0)</f>
        <v>27.184884</v>
      </c>
      <c r="I558" s="7" t="str">
        <f t="shared" si="54"/>
        <v/>
      </c>
      <c r="J558" s="7">
        <f t="shared" si="55"/>
        <v>0.85691232744460732</v>
      </c>
      <c r="K558" s="8">
        <f t="shared" si="59"/>
        <v>0.85691232744460732</v>
      </c>
      <c r="L558" s="8"/>
    </row>
    <row r="559" spans="1:12" x14ac:dyDescent="0.25">
      <c r="A559" s="1">
        <v>40657</v>
      </c>
      <c r="B559">
        <v>2011</v>
      </c>
      <c r="C559">
        <v>4</v>
      </c>
      <c r="D559" s="10" t="str">
        <f t="shared" si="58"/>
        <v>4-2011</v>
      </c>
      <c r="E559">
        <f t="shared" si="56"/>
        <v>24</v>
      </c>
      <c r="F559">
        <v>4</v>
      </c>
      <c r="G559" s="3">
        <f t="shared" si="57"/>
        <v>0</v>
      </c>
      <c r="H559">
        <f>VLOOKUP(A559,'AEP GEN HUB'!$A$1:$AJ$367,MATCH('Ratio Calculations'!F559,'AEP GEN HUB'!$A$1:$AJ$1,0),0)</f>
        <v>26.190232999999999</v>
      </c>
      <c r="I559" s="7" t="str">
        <f t="shared" si="54"/>
        <v/>
      </c>
      <c r="J559" s="7">
        <f t="shared" si="55"/>
        <v>0.82555928935898937</v>
      </c>
      <c r="K559" s="8">
        <f t="shared" si="59"/>
        <v>0.82555928935898937</v>
      </c>
      <c r="L559" s="8"/>
    </row>
    <row r="560" spans="1:12" x14ac:dyDescent="0.25">
      <c r="A560" s="1">
        <v>40657</v>
      </c>
      <c r="B560">
        <v>2011</v>
      </c>
      <c r="C560">
        <v>4</v>
      </c>
      <c r="D560" s="10" t="str">
        <f t="shared" si="58"/>
        <v>4-2011</v>
      </c>
      <c r="E560">
        <f t="shared" si="56"/>
        <v>24</v>
      </c>
      <c r="F560">
        <v>5</v>
      </c>
      <c r="G560" s="3">
        <f t="shared" si="57"/>
        <v>0</v>
      </c>
      <c r="H560">
        <f>VLOOKUP(A560,'AEP GEN HUB'!$A$1:$AJ$367,MATCH('Ratio Calculations'!F560,'AEP GEN HUB'!$A$1:$AJ$1,0),0)</f>
        <v>26.224651000000001</v>
      </c>
      <c r="I560" s="7" t="str">
        <f t="shared" si="54"/>
        <v/>
      </c>
      <c r="J560" s="7">
        <f t="shared" si="55"/>
        <v>0.82664420141842621</v>
      </c>
      <c r="K560" s="8">
        <f t="shared" si="59"/>
        <v>0.82664420141842621</v>
      </c>
      <c r="L560" s="8"/>
    </row>
    <row r="561" spans="1:12" x14ac:dyDescent="0.25">
      <c r="A561" s="1">
        <v>40657</v>
      </c>
      <c r="B561">
        <v>2011</v>
      </c>
      <c r="C561">
        <v>4</v>
      </c>
      <c r="D561" s="10" t="str">
        <f t="shared" si="58"/>
        <v>4-2011</v>
      </c>
      <c r="E561">
        <f t="shared" si="56"/>
        <v>24</v>
      </c>
      <c r="F561">
        <v>6</v>
      </c>
      <c r="G561" s="3">
        <f t="shared" si="57"/>
        <v>0</v>
      </c>
      <c r="H561">
        <f>VLOOKUP(A561,'AEP GEN HUB'!$A$1:$AJ$367,MATCH('Ratio Calculations'!F561,'AEP GEN HUB'!$A$1:$AJ$1,0),0)</f>
        <v>26.84</v>
      </c>
      <c r="I561" s="7" t="str">
        <f t="shared" si="54"/>
        <v/>
      </c>
      <c r="J561" s="7">
        <f t="shared" si="55"/>
        <v>0.84604101561048639</v>
      </c>
      <c r="K561" s="8">
        <f t="shared" si="59"/>
        <v>0.84604101561048639</v>
      </c>
      <c r="L561" s="8"/>
    </row>
    <row r="562" spans="1:12" x14ac:dyDescent="0.25">
      <c r="A562" s="1">
        <v>40657</v>
      </c>
      <c r="B562">
        <v>2011</v>
      </c>
      <c r="C562">
        <v>4</v>
      </c>
      <c r="D562" s="10" t="str">
        <f t="shared" si="58"/>
        <v>4-2011</v>
      </c>
      <c r="E562">
        <f t="shared" si="56"/>
        <v>24</v>
      </c>
      <c r="F562">
        <v>7</v>
      </c>
      <c r="G562" s="3">
        <f t="shared" si="57"/>
        <v>0</v>
      </c>
      <c r="H562">
        <f>VLOOKUP(A562,'AEP GEN HUB'!$A$1:$AJ$367,MATCH('Ratio Calculations'!F562,'AEP GEN HUB'!$A$1:$AJ$1,0),0)</f>
        <v>27.22814</v>
      </c>
      <c r="I562" s="7" t="str">
        <f t="shared" si="54"/>
        <v/>
      </c>
      <c r="J562" s="7">
        <f t="shared" si="55"/>
        <v>0.85827582782356593</v>
      </c>
      <c r="K562" s="8">
        <f t="shared" si="59"/>
        <v>0.85827582782356593</v>
      </c>
      <c r="L562" s="8"/>
    </row>
    <row r="563" spans="1:12" x14ac:dyDescent="0.25">
      <c r="A563" s="1">
        <v>40657</v>
      </c>
      <c r="B563">
        <v>2011</v>
      </c>
      <c r="C563">
        <v>4</v>
      </c>
      <c r="D563" s="10" t="str">
        <f t="shared" si="58"/>
        <v>4-2011</v>
      </c>
      <c r="E563">
        <f t="shared" si="56"/>
        <v>24</v>
      </c>
      <c r="F563">
        <v>8</v>
      </c>
      <c r="G563" s="3">
        <f t="shared" si="57"/>
        <v>0</v>
      </c>
      <c r="H563">
        <f>VLOOKUP(A563,'AEP GEN HUB'!$A$1:$AJ$367,MATCH('Ratio Calculations'!F563,'AEP GEN HUB'!$A$1:$AJ$1,0),0)</f>
        <v>27.942791</v>
      </c>
      <c r="I563" s="7" t="str">
        <f t="shared" si="54"/>
        <v/>
      </c>
      <c r="J563" s="7">
        <f t="shared" si="55"/>
        <v>0.88080280464350069</v>
      </c>
      <c r="K563" s="8">
        <f t="shared" si="59"/>
        <v>0.88080280464350069</v>
      </c>
      <c r="L563" s="8"/>
    </row>
    <row r="564" spans="1:12" x14ac:dyDescent="0.25">
      <c r="A564" s="1">
        <v>40657</v>
      </c>
      <c r="B564">
        <v>2011</v>
      </c>
      <c r="C564">
        <v>4</v>
      </c>
      <c r="D564" s="10" t="str">
        <f t="shared" si="58"/>
        <v>4-2011</v>
      </c>
      <c r="E564">
        <f t="shared" si="56"/>
        <v>24</v>
      </c>
      <c r="F564">
        <v>9</v>
      </c>
      <c r="G564" s="3">
        <f t="shared" si="57"/>
        <v>0</v>
      </c>
      <c r="H564">
        <f>VLOOKUP(A564,'AEP GEN HUB'!$A$1:$AJ$367,MATCH('Ratio Calculations'!F564,'AEP GEN HUB'!$A$1:$AJ$1,0),0)</f>
        <v>30.872790999999999</v>
      </c>
      <c r="I564" s="7" t="str">
        <f t="shared" si="54"/>
        <v/>
      </c>
      <c r="J564" s="7">
        <f t="shared" si="55"/>
        <v>0.97316123145939948</v>
      </c>
      <c r="K564" s="8">
        <f t="shared" si="59"/>
        <v>0.97316123145939948</v>
      </c>
      <c r="L564" s="8"/>
    </row>
    <row r="565" spans="1:12" x14ac:dyDescent="0.25">
      <c r="A565" s="1">
        <v>40657</v>
      </c>
      <c r="B565">
        <v>2011</v>
      </c>
      <c r="C565">
        <v>4</v>
      </c>
      <c r="D565" s="10" t="str">
        <f t="shared" si="58"/>
        <v>4-2011</v>
      </c>
      <c r="E565">
        <f t="shared" si="56"/>
        <v>24</v>
      </c>
      <c r="F565">
        <v>10</v>
      </c>
      <c r="G565" s="3">
        <f t="shared" si="57"/>
        <v>0</v>
      </c>
      <c r="H565">
        <f>VLOOKUP(A565,'AEP GEN HUB'!$A$1:$AJ$367,MATCH('Ratio Calculations'!F565,'AEP GEN HUB'!$A$1:$AJ$1,0),0)</f>
        <v>32.316744</v>
      </c>
      <c r="I565" s="7" t="str">
        <f t="shared" si="54"/>
        <v/>
      </c>
      <c r="J565" s="7">
        <f t="shared" si="55"/>
        <v>1.0186770087549959</v>
      </c>
      <c r="K565" s="8">
        <f t="shared" si="59"/>
        <v>1.0186770087549959</v>
      </c>
      <c r="L565" s="8"/>
    </row>
    <row r="566" spans="1:12" x14ac:dyDescent="0.25">
      <c r="A566" s="1">
        <v>40657</v>
      </c>
      <c r="B566">
        <v>2011</v>
      </c>
      <c r="C566">
        <v>4</v>
      </c>
      <c r="D566" s="10" t="str">
        <f t="shared" si="58"/>
        <v>4-2011</v>
      </c>
      <c r="E566">
        <f t="shared" si="56"/>
        <v>24</v>
      </c>
      <c r="F566">
        <v>11</v>
      </c>
      <c r="G566" s="3">
        <f t="shared" si="57"/>
        <v>0</v>
      </c>
      <c r="H566">
        <f>VLOOKUP(A566,'AEP GEN HUB'!$A$1:$AJ$367,MATCH('Ratio Calculations'!F566,'AEP GEN HUB'!$A$1:$AJ$1,0),0)</f>
        <v>32.681628000000003</v>
      </c>
      <c r="I566" s="7" t="str">
        <f t="shared" si="54"/>
        <v/>
      </c>
      <c r="J566" s="7">
        <f t="shared" si="55"/>
        <v>1.0301787535366658</v>
      </c>
      <c r="K566" s="8">
        <f t="shared" si="59"/>
        <v>1.0301787535366658</v>
      </c>
      <c r="L566" s="8"/>
    </row>
    <row r="567" spans="1:12" x14ac:dyDescent="0.25">
      <c r="A567" s="1">
        <v>40657</v>
      </c>
      <c r="B567">
        <v>2011</v>
      </c>
      <c r="C567">
        <v>4</v>
      </c>
      <c r="D567" s="10" t="str">
        <f t="shared" si="58"/>
        <v>4-2011</v>
      </c>
      <c r="E567">
        <f t="shared" si="56"/>
        <v>24</v>
      </c>
      <c r="F567">
        <v>12</v>
      </c>
      <c r="G567" s="3">
        <f t="shared" si="57"/>
        <v>0</v>
      </c>
      <c r="H567">
        <f>VLOOKUP(A567,'AEP GEN HUB'!$A$1:$AJ$367,MATCH('Ratio Calculations'!F567,'AEP GEN HUB'!$A$1:$AJ$1,0),0)</f>
        <v>33.315348999999998</v>
      </c>
      <c r="I567" s="7" t="str">
        <f t="shared" si="54"/>
        <v/>
      </c>
      <c r="J567" s="7">
        <f t="shared" si="55"/>
        <v>1.0501546834343443</v>
      </c>
      <c r="K567" s="8">
        <f t="shared" si="59"/>
        <v>1.0501546834343443</v>
      </c>
      <c r="L567" s="8"/>
    </row>
    <row r="568" spans="1:12" x14ac:dyDescent="0.25">
      <c r="A568" s="1">
        <v>40657</v>
      </c>
      <c r="B568">
        <v>2011</v>
      </c>
      <c r="C568">
        <v>4</v>
      </c>
      <c r="D568" s="10" t="str">
        <f t="shared" si="58"/>
        <v>4-2011</v>
      </c>
      <c r="E568">
        <f t="shared" si="56"/>
        <v>24</v>
      </c>
      <c r="F568">
        <v>13</v>
      </c>
      <c r="G568" s="3">
        <f t="shared" si="57"/>
        <v>0</v>
      </c>
      <c r="H568">
        <f>VLOOKUP(A568,'AEP GEN HUB'!$A$1:$AJ$367,MATCH('Ratio Calculations'!F568,'AEP GEN HUB'!$A$1:$AJ$1,0),0)</f>
        <v>33.650697999999998</v>
      </c>
      <c r="I568" s="7" t="str">
        <f t="shared" si="54"/>
        <v/>
      </c>
      <c r="J568" s="7">
        <f t="shared" si="55"/>
        <v>1.0607254363607215</v>
      </c>
      <c r="K568" s="8">
        <f t="shared" si="59"/>
        <v>1.0607254363607215</v>
      </c>
      <c r="L568" s="8"/>
    </row>
    <row r="569" spans="1:12" x14ac:dyDescent="0.25">
      <c r="A569" s="1">
        <v>40657</v>
      </c>
      <c r="B569">
        <v>2011</v>
      </c>
      <c r="C569">
        <v>4</v>
      </c>
      <c r="D569" s="10" t="str">
        <f t="shared" si="58"/>
        <v>4-2011</v>
      </c>
      <c r="E569">
        <f t="shared" si="56"/>
        <v>24</v>
      </c>
      <c r="F569">
        <v>14</v>
      </c>
      <c r="G569" s="3">
        <f t="shared" si="57"/>
        <v>0</v>
      </c>
      <c r="H569">
        <f>VLOOKUP(A569,'AEP GEN HUB'!$A$1:$AJ$367,MATCH('Ratio Calculations'!F569,'AEP GEN HUB'!$A$1:$AJ$1,0),0)</f>
        <v>33.292791000000001</v>
      </c>
      <c r="I569" s="7" t="str">
        <f t="shared" si="54"/>
        <v/>
      </c>
      <c r="J569" s="7">
        <f t="shared" si="55"/>
        <v>1.0494436181128042</v>
      </c>
      <c r="K569" s="8">
        <f t="shared" si="59"/>
        <v>1.0494436181128042</v>
      </c>
      <c r="L569" s="8"/>
    </row>
    <row r="570" spans="1:12" x14ac:dyDescent="0.25">
      <c r="A570" s="1">
        <v>40657</v>
      </c>
      <c r="B570">
        <v>2011</v>
      </c>
      <c r="C570">
        <v>4</v>
      </c>
      <c r="D570" s="10" t="str">
        <f t="shared" si="58"/>
        <v>4-2011</v>
      </c>
      <c r="E570">
        <f t="shared" si="56"/>
        <v>24</v>
      </c>
      <c r="F570">
        <v>15</v>
      </c>
      <c r="G570" s="3">
        <f t="shared" si="57"/>
        <v>0</v>
      </c>
      <c r="H570">
        <f>VLOOKUP(A570,'AEP GEN HUB'!$A$1:$AJ$367,MATCH('Ratio Calculations'!F570,'AEP GEN HUB'!$A$1:$AJ$1,0),0)</f>
        <v>31.374186000000002</v>
      </c>
      <c r="I570" s="7" t="str">
        <f t="shared" si="54"/>
        <v/>
      </c>
      <c r="J570" s="7">
        <f t="shared" si="55"/>
        <v>0.98896602784621102</v>
      </c>
      <c r="K570" s="8">
        <f t="shared" si="59"/>
        <v>0.98896602784621102</v>
      </c>
      <c r="L570" s="8"/>
    </row>
    <row r="571" spans="1:12" x14ac:dyDescent="0.25">
      <c r="A571" s="1">
        <v>40657</v>
      </c>
      <c r="B571">
        <v>2011</v>
      </c>
      <c r="C571">
        <v>4</v>
      </c>
      <c r="D571" s="10" t="str">
        <f t="shared" si="58"/>
        <v>4-2011</v>
      </c>
      <c r="E571">
        <f t="shared" si="56"/>
        <v>24</v>
      </c>
      <c r="F571">
        <v>16</v>
      </c>
      <c r="G571" s="3">
        <f t="shared" si="57"/>
        <v>0</v>
      </c>
      <c r="H571">
        <f>VLOOKUP(A571,'AEP GEN HUB'!$A$1:$AJ$367,MATCH('Ratio Calculations'!F571,'AEP GEN HUB'!$A$1:$AJ$1,0),0)</f>
        <v>31.568836999999998</v>
      </c>
      <c r="I571" s="7" t="str">
        <f t="shared" si="54"/>
        <v/>
      </c>
      <c r="J571" s="7">
        <f t="shared" si="55"/>
        <v>0.99510174802987705</v>
      </c>
      <c r="K571" s="8">
        <f t="shared" si="59"/>
        <v>0.99510174802987705</v>
      </c>
      <c r="L571" s="8"/>
    </row>
    <row r="572" spans="1:12" x14ac:dyDescent="0.25">
      <c r="A572" s="1">
        <v>40657</v>
      </c>
      <c r="B572">
        <v>2011</v>
      </c>
      <c r="C572">
        <v>4</v>
      </c>
      <c r="D572" s="10" t="str">
        <f t="shared" si="58"/>
        <v>4-2011</v>
      </c>
      <c r="E572">
        <f t="shared" si="56"/>
        <v>24</v>
      </c>
      <c r="F572">
        <v>17</v>
      </c>
      <c r="G572" s="3">
        <f t="shared" si="57"/>
        <v>0</v>
      </c>
      <c r="H572">
        <f>VLOOKUP(A572,'AEP GEN HUB'!$A$1:$AJ$367,MATCH('Ratio Calculations'!F572,'AEP GEN HUB'!$A$1:$AJ$1,0),0)</f>
        <v>31.800464999999999</v>
      </c>
      <c r="I572" s="7" t="str">
        <f t="shared" si="54"/>
        <v/>
      </c>
      <c r="J572" s="7">
        <f t="shared" si="55"/>
        <v>1.0024030441686187</v>
      </c>
      <c r="K572" s="8">
        <f t="shared" si="59"/>
        <v>1.0024030441686187</v>
      </c>
      <c r="L572" s="8"/>
    </row>
    <row r="573" spans="1:12" x14ac:dyDescent="0.25">
      <c r="A573" s="1">
        <v>40657</v>
      </c>
      <c r="B573">
        <v>2011</v>
      </c>
      <c r="C573">
        <v>4</v>
      </c>
      <c r="D573" s="10" t="str">
        <f t="shared" si="58"/>
        <v>4-2011</v>
      </c>
      <c r="E573">
        <f t="shared" si="56"/>
        <v>24</v>
      </c>
      <c r="F573">
        <v>18</v>
      </c>
      <c r="G573" s="3">
        <f t="shared" si="57"/>
        <v>0</v>
      </c>
      <c r="H573">
        <f>VLOOKUP(A573,'AEP GEN HUB'!$A$1:$AJ$367,MATCH('Ratio Calculations'!F573,'AEP GEN HUB'!$A$1:$AJ$1,0),0)</f>
        <v>32.292326000000003</v>
      </c>
      <c r="I573" s="7" t="str">
        <f t="shared" si="54"/>
        <v/>
      </c>
      <c r="J573" s="7">
        <f t="shared" si="55"/>
        <v>1.0179073131693337</v>
      </c>
      <c r="K573" s="8">
        <f t="shared" si="59"/>
        <v>1.0179073131693337</v>
      </c>
      <c r="L573" s="8"/>
    </row>
    <row r="574" spans="1:12" x14ac:dyDescent="0.25">
      <c r="A574" s="1">
        <v>40657</v>
      </c>
      <c r="B574">
        <v>2011</v>
      </c>
      <c r="C574">
        <v>4</v>
      </c>
      <c r="D574" s="10" t="str">
        <f t="shared" si="58"/>
        <v>4-2011</v>
      </c>
      <c r="E574">
        <f t="shared" si="56"/>
        <v>24</v>
      </c>
      <c r="F574">
        <v>19</v>
      </c>
      <c r="G574" s="3">
        <f t="shared" si="57"/>
        <v>0</v>
      </c>
      <c r="H574">
        <f>VLOOKUP(A574,'AEP GEN HUB'!$A$1:$AJ$367,MATCH('Ratio Calculations'!F574,'AEP GEN HUB'!$A$1:$AJ$1,0),0)</f>
        <v>32.688836999999999</v>
      </c>
      <c r="I574" s="7" t="str">
        <f t="shared" si="54"/>
        <v/>
      </c>
      <c r="J574" s="7">
        <f t="shared" si="55"/>
        <v>1.0304059930926097</v>
      </c>
      <c r="K574" s="8">
        <f t="shared" si="59"/>
        <v>1.0304059930926097</v>
      </c>
      <c r="L574" s="8"/>
    </row>
    <row r="575" spans="1:12" x14ac:dyDescent="0.25">
      <c r="A575" s="1">
        <v>40657</v>
      </c>
      <c r="B575">
        <v>2011</v>
      </c>
      <c r="C575">
        <v>4</v>
      </c>
      <c r="D575" s="10" t="str">
        <f t="shared" si="58"/>
        <v>4-2011</v>
      </c>
      <c r="E575">
        <f t="shared" si="56"/>
        <v>24</v>
      </c>
      <c r="F575">
        <v>20</v>
      </c>
      <c r="G575" s="3">
        <f t="shared" si="57"/>
        <v>0</v>
      </c>
      <c r="H575">
        <f>VLOOKUP(A575,'AEP GEN HUB'!$A$1:$AJ$367,MATCH('Ratio Calculations'!F575,'AEP GEN HUB'!$A$1:$AJ$1,0),0)</f>
        <v>38.476278999999998</v>
      </c>
      <c r="I575" s="7" t="str">
        <f t="shared" si="54"/>
        <v/>
      </c>
      <c r="J575" s="7">
        <f t="shared" si="55"/>
        <v>1.212835699033995</v>
      </c>
      <c r="K575" s="8">
        <f t="shared" si="59"/>
        <v>1.212835699033995</v>
      </c>
      <c r="L575" s="8"/>
    </row>
    <row r="576" spans="1:12" x14ac:dyDescent="0.25">
      <c r="A576" s="1">
        <v>40657</v>
      </c>
      <c r="B576">
        <v>2011</v>
      </c>
      <c r="C576">
        <v>4</v>
      </c>
      <c r="D576" s="10" t="str">
        <f t="shared" si="58"/>
        <v>4-2011</v>
      </c>
      <c r="E576">
        <f t="shared" si="56"/>
        <v>24</v>
      </c>
      <c r="F576">
        <v>21</v>
      </c>
      <c r="G576" s="3">
        <f t="shared" si="57"/>
        <v>0</v>
      </c>
      <c r="H576">
        <f>VLOOKUP(A576,'AEP GEN HUB'!$A$1:$AJ$367,MATCH('Ratio Calculations'!F576,'AEP GEN HUB'!$A$1:$AJ$1,0),0)</f>
        <v>50.492558000000002</v>
      </c>
      <c r="I576" s="7" t="str">
        <f t="shared" si="54"/>
        <v/>
      </c>
      <c r="J576" s="7">
        <f t="shared" si="55"/>
        <v>1.5916086084609311</v>
      </c>
      <c r="K576" s="8">
        <f t="shared" si="59"/>
        <v>1.5916086084609311</v>
      </c>
      <c r="L576" s="8"/>
    </row>
    <row r="577" spans="1:12" x14ac:dyDescent="0.25">
      <c r="A577" s="1">
        <v>40657</v>
      </c>
      <c r="B577">
        <v>2011</v>
      </c>
      <c r="C577">
        <v>4</v>
      </c>
      <c r="D577" s="10" t="str">
        <f t="shared" si="58"/>
        <v>4-2011</v>
      </c>
      <c r="E577">
        <f t="shared" si="56"/>
        <v>24</v>
      </c>
      <c r="F577">
        <v>22</v>
      </c>
      <c r="G577" s="3">
        <f t="shared" si="57"/>
        <v>0</v>
      </c>
      <c r="H577">
        <f>VLOOKUP(A577,'AEP GEN HUB'!$A$1:$AJ$367,MATCH('Ratio Calculations'!F577,'AEP GEN HUB'!$A$1:$AJ$1,0),0)</f>
        <v>41.131163000000001</v>
      </c>
      <c r="I577" s="7" t="str">
        <f t="shared" si="54"/>
        <v/>
      </c>
      <c r="J577" s="7">
        <f t="shared" si="55"/>
        <v>1.2965220163100022</v>
      </c>
      <c r="K577" s="8">
        <f t="shared" si="59"/>
        <v>1.2965220163100022</v>
      </c>
      <c r="L577" s="8"/>
    </row>
    <row r="578" spans="1:12" x14ac:dyDescent="0.25">
      <c r="A578" s="1">
        <v>40657</v>
      </c>
      <c r="B578">
        <v>2011</v>
      </c>
      <c r="C578">
        <v>4</v>
      </c>
      <c r="D578" s="10" t="str">
        <f t="shared" si="58"/>
        <v>4-2011</v>
      </c>
      <c r="E578">
        <f t="shared" si="56"/>
        <v>24</v>
      </c>
      <c r="F578">
        <v>23</v>
      </c>
      <c r="G578" s="3">
        <f t="shared" si="57"/>
        <v>0</v>
      </c>
      <c r="H578">
        <f>VLOOKUP(A578,'AEP GEN HUB'!$A$1:$AJ$367,MATCH('Ratio Calculations'!F578,'AEP GEN HUB'!$A$1:$AJ$1,0),0)</f>
        <v>32.431628000000003</v>
      </c>
      <c r="I578" s="7" t="str">
        <f t="shared" si="54"/>
        <v/>
      </c>
      <c r="J578" s="7">
        <f t="shared" si="55"/>
        <v>1.0222983416923059</v>
      </c>
      <c r="K578" s="8">
        <f t="shared" si="59"/>
        <v>1.0222983416923059</v>
      </c>
      <c r="L578" s="8"/>
    </row>
    <row r="579" spans="1:12" x14ac:dyDescent="0.25">
      <c r="A579" s="1">
        <v>40657</v>
      </c>
      <c r="B579">
        <v>2011</v>
      </c>
      <c r="C579">
        <v>4</v>
      </c>
      <c r="D579" s="10" t="str">
        <f t="shared" si="58"/>
        <v>4-2011</v>
      </c>
      <c r="E579">
        <f t="shared" si="56"/>
        <v>24</v>
      </c>
      <c r="F579">
        <v>24</v>
      </c>
      <c r="G579" s="3">
        <f t="shared" si="57"/>
        <v>0</v>
      </c>
      <c r="H579">
        <f>VLOOKUP(A579,'AEP GEN HUB'!$A$1:$AJ$367,MATCH('Ratio Calculations'!F579,'AEP GEN HUB'!$A$1:$AJ$1,0),0)</f>
        <v>30.732092999999999</v>
      </c>
      <c r="I579" s="7" t="str">
        <f t="shared" si="54"/>
        <v/>
      </c>
      <c r="J579" s="7">
        <f t="shared" si="55"/>
        <v>0.96872619871668852</v>
      </c>
      <c r="K579" s="8">
        <f t="shared" si="59"/>
        <v>0.96872619871668852</v>
      </c>
      <c r="L579" s="8"/>
    </row>
    <row r="580" spans="1:12" x14ac:dyDescent="0.25">
      <c r="A580" s="1">
        <v>40658</v>
      </c>
      <c r="B580">
        <v>2011</v>
      </c>
      <c r="C580">
        <v>4</v>
      </c>
      <c r="D580" s="10" t="str">
        <f t="shared" si="58"/>
        <v>4-2011</v>
      </c>
      <c r="E580">
        <f t="shared" si="56"/>
        <v>25</v>
      </c>
      <c r="F580">
        <v>1</v>
      </c>
      <c r="G580" s="3">
        <f t="shared" si="57"/>
        <v>0</v>
      </c>
      <c r="H580">
        <f>VLOOKUP(A580,'AEP GEN HUB'!$A$1:$AJ$367,MATCH('Ratio Calculations'!F580,'AEP GEN HUB'!$A$1:$AJ$1,0),0)</f>
        <v>27.273488</v>
      </c>
      <c r="I580" s="7" t="str">
        <f t="shared" ref="I580:I643" si="60">IF(G580=1, H580/VLOOKUP(D580,$M$3:$O$15,2,FALSE), "")</f>
        <v/>
      </c>
      <c r="J580" s="7">
        <f t="shared" ref="J580:J643" si="61">IF(G580=0, H580/VLOOKUP(D580,$M$3:$O$15,3,FALSE), "")</f>
        <v>0.85970527148883802</v>
      </c>
      <c r="K580" s="8">
        <f t="shared" si="59"/>
        <v>0.85970527148883802</v>
      </c>
      <c r="L580" s="8"/>
    </row>
    <row r="581" spans="1:12" x14ac:dyDescent="0.25">
      <c r="A581" s="1">
        <v>40658</v>
      </c>
      <c r="B581">
        <v>2011</v>
      </c>
      <c r="C581">
        <v>4</v>
      </c>
      <c r="D581" s="10" t="str">
        <f t="shared" si="58"/>
        <v>4-2011</v>
      </c>
      <c r="E581">
        <f t="shared" si="56"/>
        <v>25</v>
      </c>
      <c r="F581">
        <v>2</v>
      </c>
      <c r="G581" s="3">
        <f t="shared" si="57"/>
        <v>0</v>
      </c>
      <c r="H581">
        <f>VLOOKUP(A581,'AEP GEN HUB'!$A$1:$AJ$367,MATCH('Ratio Calculations'!F581,'AEP GEN HUB'!$A$1:$AJ$1,0),0)</f>
        <v>27.138604999999998</v>
      </c>
      <c r="I581" s="7" t="str">
        <f t="shared" si="60"/>
        <v/>
      </c>
      <c r="J581" s="7">
        <f t="shared" si="61"/>
        <v>0.85545353712562677</v>
      </c>
      <c r="K581" s="8">
        <f t="shared" si="59"/>
        <v>0.85545353712562677</v>
      </c>
      <c r="L581" s="8"/>
    </row>
    <row r="582" spans="1:12" x14ac:dyDescent="0.25">
      <c r="A582" s="1">
        <v>40658</v>
      </c>
      <c r="B582">
        <v>2011</v>
      </c>
      <c r="C582">
        <v>4</v>
      </c>
      <c r="D582" s="10" t="str">
        <f t="shared" si="58"/>
        <v>4-2011</v>
      </c>
      <c r="E582">
        <f t="shared" si="56"/>
        <v>25</v>
      </c>
      <c r="F582">
        <v>3</v>
      </c>
      <c r="G582" s="3">
        <f t="shared" si="57"/>
        <v>0</v>
      </c>
      <c r="H582">
        <f>VLOOKUP(A582,'AEP GEN HUB'!$A$1:$AJ$367,MATCH('Ratio Calculations'!F582,'AEP GEN HUB'!$A$1:$AJ$1,0),0)</f>
        <v>26.2</v>
      </c>
      <c r="I582" s="7" t="str">
        <f t="shared" si="60"/>
        <v/>
      </c>
      <c r="J582" s="7">
        <f t="shared" si="61"/>
        <v>0.8258671612889249</v>
      </c>
      <c r="K582" s="8">
        <f t="shared" si="59"/>
        <v>0.8258671612889249</v>
      </c>
      <c r="L582" s="8"/>
    </row>
    <row r="583" spans="1:12" x14ac:dyDescent="0.25">
      <c r="A583" s="1">
        <v>40658</v>
      </c>
      <c r="B583">
        <v>2011</v>
      </c>
      <c r="C583">
        <v>4</v>
      </c>
      <c r="D583" s="10" t="str">
        <f t="shared" si="58"/>
        <v>4-2011</v>
      </c>
      <c r="E583">
        <f t="shared" si="56"/>
        <v>25</v>
      </c>
      <c r="F583">
        <v>4</v>
      </c>
      <c r="G583" s="3">
        <f t="shared" si="57"/>
        <v>0</v>
      </c>
      <c r="H583">
        <f>VLOOKUP(A583,'AEP GEN HUB'!$A$1:$AJ$367,MATCH('Ratio Calculations'!F583,'AEP GEN HUB'!$A$1:$AJ$1,0),0)</f>
        <v>26.469767000000001</v>
      </c>
      <c r="I583" s="7" t="str">
        <f t="shared" si="60"/>
        <v/>
      </c>
      <c r="J583" s="7">
        <f t="shared" si="61"/>
        <v>0.83437066153699468</v>
      </c>
      <c r="K583" s="8">
        <f t="shared" si="59"/>
        <v>0.83437066153699468</v>
      </c>
      <c r="L583" s="8"/>
    </row>
    <row r="584" spans="1:12" x14ac:dyDescent="0.25">
      <c r="A584" s="1">
        <v>40658</v>
      </c>
      <c r="B584">
        <v>2011</v>
      </c>
      <c r="C584">
        <v>4</v>
      </c>
      <c r="D584" s="10" t="str">
        <f t="shared" si="58"/>
        <v>4-2011</v>
      </c>
      <c r="E584">
        <f t="shared" si="56"/>
        <v>25</v>
      </c>
      <c r="F584">
        <v>5</v>
      </c>
      <c r="G584" s="3">
        <f t="shared" si="57"/>
        <v>0</v>
      </c>
      <c r="H584">
        <f>VLOOKUP(A584,'AEP GEN HUB'!$A$1:$AJ$367,MATCH('Ratio Calculations'!F584,'AEP GEN HUB'!$A$1:$AJ$1,0),0)</f>
        <v>26.858605000000001</v>
      </c>
      <c r="I584" s="7" t="str">
        <f t="shared" si="60"/>
        <v/>
      </c>
      <c r="J584" s="7">
        <f t="shared" si="61"/>
        <v>0.84662747585994369</v>
      </c>
      <c r="K584" s="8">
        <f t="shared" si="59"/>
        <v>0.84662747585994369</v>
      </c>
      <c r="L584" s="8"/>
    </row>
    <row r="585" spans="1:12" x14ac:dyDescent="0.25">
      <c r="A585" s="1">
        <v>40658</v>
      </c>
      <c r="B585">
        <v>2011</v>
      </c>
      <c r="C585">
        <v>4</v>
      </c>
      <c r="D585" s="10" t="str">
        <f t="shared" si="58"/>
        <v>4-2011</v>
      </c>
      <c r="E585">
        <f t="shared" si="56"/>
        <v>25</v>
      </c>
      <c r="F585">
        <v>6</v>
      </c>
      <c r="G585" s="3">
        <f t="shared" si="57"/>
        <v>0</v>
      </c>
      <c r="H585">
        <f>VLOOKUP(A585,'AEP GEN HUB'!$A$1:$AJ$367,MATCH('Ratio Calculations'!F585,'AEP GEN HUB'!$A$1:$AJ$1,0),0)</f>
        <v>28.562093000000001</v>
      </c>
      <c r="I585" s="7" t="str">
        <f t="shared" si="60"/>
        <v/>
      </c>
      <c r="J585" s="7">
        <f t="shared" si="61"/>
        <v>0.90032422390764399</v>
      </c>
      <c r="K585" s="8">
        <f t="shared" si="59"/>
        <v>0.90032422390764399</v>
      </c>
      <c r="L585" s="8"/>
    </row>
    <row r="586" spans="1:12" x14ac:dyDescent="0.25">
      <c r="A586" s="1">
        <v>40658</v>
      </c>
      <c r="B586">
        <v>2011</v>
      </c>
      <c r="C586">
        <v>4</v>
      </c>
      <c r="D586" s="10" t="str">
        <f t="shared" si="58"/>
        <v>4-2011</v>
      </c>
      <c r="E586">
        <f t="shared" si="56"/>
        <v>25</v>
      </c>
      <c r="F586">
        <v>7</v>
      </c>
      <c r="G586" s="3">
        <f t="shared" si="57"/>
        <v>0</v>
      </c>
      <c r="H586">
        <f>VLOOKUP(A586,'AEP GEN HUB'!$A$1:$AJ$367,MATCH('Ratio Calculations'!F586,'AEP GEN HUB'!$A$1:$AJ$1,0),0)</f>
        <v>32.322325999999997</v>
      </c>
      <c r="I586" s="7" t="str">
        <f t="shared" si="60"/>
        <v/>
      </c>
      <c r="J586" s="7">
        <f t="shared" si="61"/>
        <v>1.0188529625906568</v>
      </c>
      <c r="K586" s="8">
        <f t="shared" si="59"/>
        <v>1.0188529625906568</v>
      </c>
      <c r="L586" s="8"/>
    </row>
    <row r="587" spans="1:12" x14ac:dyDescent="0.25">
      <c r="A587" s="1">
        <v>40658</v>
      </c>
      <c r="B587">
        <v>2011</v>
      </c>
      <c r="C587">
        <v>4</v>
      </c>
      <c r="D587" s="10" t="str">
        <f t="shared" si="58"/>
        <v>4-2011</v>
      </c>
      <c r="E587">
        <f t="shared" si="56"/>
        <v>25</v>
      </c>
      <c r="F587">
        <v>8</v>
      </c>
      <c r="G587" s="3">
        <f t="shared" si="57"/>
        <v>1</v>
      </c>
      <c r="H587">
        <f>VLOOKUP(A587,'AEP GEN HUB'!$A$1:$AJ$367,MATCH('Ratio Calculations'!F587,'AEP GEN HUB'!$A$1:$AJ$1,0),0)</f>
        <v>36.726512</v>
      </c>
      <c r="I587" s="7">
        <f t="shared" si="60"/>
        <v>0.88498807404062163</v>
      </c>
      <c r="J587" s="7" t="str">
        <f t="shared" si="61"/>
        <v/>
      </c>
      <c r="K587" s="8">
        <f t="shared" si="59"/>
        <v>0.88498807404062163</v>
      </c>
      <c r="L587" s="8"/>
    </row>
    <row r="588" spans="1:12" x14ac:dyDescent="0.25">
      <c r="A588" s="1">
        <v>40658</v>
      </c>
      <c r="B588">
        <v>2011</v>
      </c>
      <c r="C588">
        <v>4</v>
      </c>
      <c r="D588" s="10" t="str">
        <f t="shared" si="58"/>
        <v>4-2011</v>
      </c>
      <c r="E588">
        <f t="shared" si="56"/>
        <v>25</v>
      </c>
      <c r="F588">
        <v>9</v>
      </c>
      <c r="G588" s="3">
        <f t="shared" si="57"/>
        <v>1</v>
      </c>
      <c r="H588">
        <f>VLOOKUP(A588,'AEP GEN HUB'!$A$1:$AJ$367,MATCH('Ratio Calculations'!F588,'AEP GEN HUB'!$A$1:$AJ$1,0),0)</f>
        <v>41.150930000000002</v>
      </c>
      <c r="I588" s="7">
        <f t="shared" si="60"/>
        <v>0.99160198729681825</v>
      </c>
      <c r="J588" s="7" t="str">
        <f t="shared" si="61"/>
        <v/>
      </c>
      <c r="K588" s="8">
        <f t="shared" si="59"/>
        <v>0.99160198729681825</v>
      </c>
      <c r="L588" s="8"/>
    </row>
    <row r="589" spans="1:12" x14ac:dyDescent="0.25">
      <c r="A589" s="1">
        <v>40658</v>
      </c>
      <c r="B589">
        <v>2011</v>
      </c>
      <c r="C589">
        <v>4</v>
      </c>
      <c r="D589" s="10" t="str">
        <f t="shared" si="58"/>
        <v>4-2011</v>
      </c>
      <c r="E589">
        <f t="shared" si="56"/>
        <v>25</v>
      </c>
      <c r="F589">
        <v>10</v>
      </c>
      <c r="G589" s="3">
        <f t="shared" si="57"/>
        <v>1</v>
      </c>
      <c r="H589">
        <f>VLOOKUP(A589,'AEP GEN HUB'!$A$1:$AJ$367,MATCH('Ratio Calculations'!F589,'AEP GEN HUB'!$A$1:$AJ$1,0),0)</f>
        <v>43.027906999999999</v>
      </c>
      <c r="I589" s="7">
        <f t="shared" si="60"/>
        <v>1.036830955957075</v>
      </c>
      <c r="J589" s="7" t="str">
        <f t="shared" si="61"/>
        <v/>
      </c>
      <c r="K589" s="8">
        <f t="shared" si="59"/>
        <v>1.036830955957075</v>
      </c>
      <c r="L589" s="8"/>
    </row>
    <row r="590" spans="1:12" x14ac:dyDescent="0.25">
      <c r="A590" s="1">
        <v>40658</v>
      </c>
      <c r="B590">
        <v>2011</v>
      </c>
      <c r="C590">
        <v>4</v>
      </c>
      <c r="D590" s="10" t="str">
        <f t="shared" si="58"/>
        <v>4-2011</v>
      </c>
      <c r="E590">
        <f t="shared" si="56"/>
        <v>25</v>
      </c>
      <c r="F590">
        <v>11</v>
      </c>
      <c r="G590" s="3">
        <f t="shared" si="57"/>
        <v>1</v>
      </c>
      <c r="H590">
        <f>VLOOKUP(A590,'AEP GEN HUB'!$A$1:$AJ$367,MATCH('Ratio Calculations'!F590,'AEP GEN HUB'!$A$1:$AJ$1,0),0)</f>
        <v>47.329535</v>
      </c>
      <c r="I590" s="7">
        <f t="shared" si="60"/>
        <v>1.1404860343091714</v>
      </c>
      <c r="J590" s="7" t="str">
        <f t="shared" si="61"/>
        <v/>
      </c>
      <c r="K590" s="8">
        <f t="shared" si="59"/>
        <v>1.1404860343091714</v>
      </c>
      <c r="L590" s="8"/>
    </row>
    <row r="591" spans="1:12" x14ac:dyDescent="0.25">
      <c r="A591" s="1">
        <v>40658</v>
      </c>
      <c r="B591">
        <v>2011</v>
      </c>
      <c r="C591">
        <v>4</v>
      </c>
      <c r="D591" s="10" t="str">
        <f t="shared" si="58"/>
        <v>4-2011</v>
      </c>
      <c r="E591">
        <f t="shared" si="56"/>
        <v>25</v>
      </c>
      <c r="F591">
        <v>12</v>
      </c>
      <c r="G591" s="3">
        <f t="shared" si="57"/>
        <v>1</v>
      </c>
      <c r="H591">
        <f>VLOOKUP(A591,'AEP GEN HUB'!$A$1:$AJ$367,MATCH('Ratio Calculations'!F591,'AEP GEN HUB'!$A$1:$AJ$1,0),0)</f>
        <v>48.170929999999998</v>
      </c>
      <c r="I591" s="7">
        <f t="shared" si="60"/>
        <v>1.1607608848192719</v>
      </c>
      <c r="J591" s="7" t="str">
        <f t="shared" si="61"/>
        <v/>
      </c>
      <c r="K591" s="8">
        <f t="shared" si="59"/>
        <v>1.1607608848192719</v>
      </c>
      <c r="L591" s="8"/>
    </row>
    <row r="592" spans="1:12" x14ac:dyDescent="0.25">
      <c r="A592" s="1">
        <v>40658</v>
      </c>
      <c r="B592">
        <v>2011</v>
      </c>
      <c r="C592">
        <v>4</v>
      </c>
      <c r="D592" s="10" t="str">
        <f t="shared" si="58"/>
        <v>4-2011</v>
      </c>
      <c r="E592">
        <f t="shared" si="56"/>
        <v>25</v>
      </c>
      <c r="F592">
        <v>13</v>
      </c>
      <c r="G592" s="3">
        <f t="shared" si="57"/>
        <v>1</v>
      </c>
      <c r="H592">
        <f>VLOOKUP(A592,'AEP GEN HUB'!$A$1:$AJ$367,MATCH('Ratio Calculations'!F592,'AEP GEN HUB'!$A$1:$AJ$1,0),0)</f>
        <v>47.559534999999997</v>
      </c>
      <c r="I592" s="7">
        <f t="shared" si="60"/>
        <v>1.1460282773903914</v>
      </c>
      <c r="J592" s="7" t="str">
        <f t="shared" si="61"/>
        <v/>
      </c>
      <c r="K592" s="8">
        <f t="shared" si="59"/>
        <v>1.1460282773903914</v>
      </c>
      <c r="L592" s="8"/>
    </row>
    <row r="593" spans="1:12" x14ac:dyDescent="0.25">
      <c r="A593" s="1">
        <v>40658</v>
      </c>
      <c r="B593">
        <v>2011</v>
      </c>
      <c r="C593">
        <v>4</v>
      </c>
      <c r="D593" s="10" t="str">
        <f t="shared" si="58"/>
        <v>4-2011</v>
      </c>
      <c r="E593">
        <f t="shared" si="56"/>
        <v>25</v>
      </c>
      <c r="F593">
        <v>14</v>
      </c>
      <c r="G593" s="3">
        <f t="shared" si="57"/>
        <v>1</v>
      </c>
      <c r="H593">
        <f>VLOOKUP(A593,'AEP GEN HUB'!$A$1:$AJ$367,MATCH('Ratio Calculations'!F593,'AEP GEN HUB'!$A$1:$AJ$1,0),0)</f>
        <v>48.734419000000003</v>
      </c>
      <c r="I593" s="7">
        <f t="shared" si="60"/>
        <v>1.1743391153044613</v>
      </c>
      <c r="J593" s="7" t="str">
        <f t="shared" si="61"/>
        <v/>
      </c>
      <c r="K593" s="8">
        <f t="shared" si="59"/>
        <v>1.1743391153044613</v>
      </c>
      <c r="L593" s="8"/>
    </row>
    <row r="594" spans="1:12" x14ac:dyDescent="0.25">
      <c r="A594" s="1">
        <v>40658</v>
      </c>
      <c r="B594">
        <v>2011</v>
      </c>
      <c r="C594">
        <v>4</v>
      </c>
      <c r="D594" s="10" t="str">
        <f t="shared" si="58"/>
        <v>4-2011</v>
      </c>
      <c r="E594">
        <f t="shared" si="56"/>
        <v>25</v>
      </c>
      <c r="F594">
        <v>15</v>
      </c>
      <c r="G594" s="3">
        <f t="shared" si="57"/>
        <v>1</v>
      </c>
      <c r="H594">
        <f>VLOOKUP(A594,'AEP GEN HUB'!$A$1:$AJ$367,MATCH('Ratio Calculations'!F594,'AEP GEN HUB'!$A$1:$AJ$1,0),0)</f>
        <v>47.338372</v>
      </c>
      <c r="I594" s="7">
        <f t="shared" si="60"/>
        <v>1.1406989769270355</v>
      </c>
      <c r="J594" s="7" t="str">
        <f t="shared" si="61"/>
        <v/>
      </c>
      <c r="K594" s="8">
        <f t="shared" si="59"/>
        <v>1.1406989769270355</v>
      </c>
      <c r="L594" s="8"/>
    </row>
    <row r="595" spans="1:12" x14ac:dyDescent="0.25">
      <c r="A595" s="1">
        <v>40658</v>
      </c>
      <c r="B595">
        <v>2011</v>
      </c>
      <c r="C595">
        <v>4</v>
      </c>
      <c r="D595" s="10" t="str">
        <f t="shared" si="58"/>
        <v>4-2011</v>
      </c>
      <c r="E595">
        <f t="shared" si="56"/>
        <v>25</v>
      </c>
      <c r="F595">
        <v>16</v>
      </c>
      <c r="G595" s="3">
        <f t="shared" si="57"/>
        <v>1</v>
      </c>
      <c r="H595">
        <f>VLOOKUP(A595,'AEP GEN HUB'!$A$1:$AJ$367,MATCH('Ratio Calculations'!F595,'AEP GEN HUB'!$A$1:$AJ$1,0),0)</f>
        <v>45.737442000000001</v>
      </c>
      <c r="I595" s="7">
        <f t="shared" si="60"/>
        <v>1.1021218325095681</v>
      </c>
      <c r="J595" s="7" t="str">
        <f t="shared" si="61"/>
        <v/>
      </c>
      <c r="K595" s="8">
        <f t="shared" si="59"/>
        <v>1.1021218325095681</v>
      </c>
      <c r="L595" s="8"/>
    </row>
    <row r="596" spans="1:12" x14ac:dyDescent="0.25">
      <c r="A596" s="1">
        <v>40658</v>
      </c>
      <c r="B596">
        <v>2011</v>
      </c>
      <c r="C596">
        <v>4</v>
      </c>
      <c r="D596" s="10" t="str">
        <f t="shared" si="58"/>
        <v>4-2011</v>
      </c>
      <c r="E596">
        <f t="shared" ref="E596:E659" si="62">DAY(A596)</f>
        <v>25</v>
      </c>
      <c r="F596">
        <v>17</v>
      </c>
      <c r="G596" s="3">
        <f t="shared" ref="G596:G659" si="63">IF(A596=",","",IF(OR(WEEKDAY(A596)=1, WEEKDAY(A596)=7, F596&lt;=7, F596&gt;=24, NOT(ISNA(VLOOKUP(A596,$P$4:$P$27,1,0)))),0,1))</f>
        <v>1</v>
      </c>
      <c r="H596">
        <f>VLOOKUP(A596,'AEP GEN HUB'!$A$1:$AJ$367,MATCH('Ratio Calculations'!F596,'AEP GEN HUB'!$A$1:$AJ$1,0),0)</f>
        <v>45.999302</v>
      </c>
      <c r="I596" s="7">
        <f t="shared" si="60"/>
        <v>1.1084317967410822</v>
      </c>
      <c r="J596" s="7" t="str">
        <f t="shared" si="61"/>
        <v/>
      </c>
      <c r="K596" s="8">
        <f t="shared" si="59"/>
        <v>1.1084317967410822</v>
      </c>
      <c r="L596" s="8"/>
    </row>
    <row r="597" spans="1:12" x14ac:dyDescent="0.25">
      <c r="A597" s="1">
        <v>40658</v>
      </c>
      <c r="B597">
        <v>2011</v>
      </c>
      <c r="C597">
        <v>4</v>
      </c>
      <c r="D597" s="10" t="str">
        <f t="shared" ref="D597:D660" si="64">C597&amp;"-"&amp;B597</f>
        <v>4-2011</v>
      </c>
      <c r="E597">
        <f t="shared" si="62"/>
        <v>25</v>
      </c>
      <c r="F597">
        <v>18</v>
      </c>
      <c r="G597" s="3">
        <f t="shared" si="63"/>
        <v>1</v>
      </c>
      <c r="H597">
        <f>VLOOKUP(A597,'AEP GEN HUB'!$A$1:$AJ$367,MATCH('Ratio Calculations'!F597,'AEP GEN HUB'!$A$1:$AJ$1,0),0)</f>
        <v>46.583255999999999</v>
      </c>
      <c r="I597" s="7">
        <f t="shared" si="60"/>
        <v>1.1225031663769549</v>
      </c>
      <c r="J597" s="7" t="str">
        <f t="shared" si="61"/>
        <v/>
      </c>
      <c r="K597" s="8">
        <f t="shared" ref="K597:K660" si="65">SUM(I597:J597)</f>
        <v>1.1225031663769549</v>
      </c>
      <c r="L597" s="8"/>
    </row>
    <row r="598" spans="1:12" x14ac:dyDescent="0.25">
      <c r="A598" s="1">
        <v>40658</v>
      </c>
      <c r="B598">
        <v>2011</v>
      </c>
      <c r="C598">
        <v>4</v>
      </c>
      <c r="D598" s="10" t="str">
        <f t="shared" si="64"/>
        <v>4-2011</v>
      </c>
      <c r="E598">
        <f t="shared" si="62"/>
        <v>25</v>
      </c>
      <c r="F598">
        <v>19</v>
      </c>
      <c r="G598" s="3">
        <f t="shared" si="63"/>
        <v>1</v>
      </c>
      <c r="H598">
        <f>VLOOKUP(A598,'AEP GEN HUB'!$A$1:$AJ$367,MATCH('Ratio Calculations'!F598,'AEP GEN HUB'!$A$1:$AJ$1,0),0)</f>
        <v>40.969301999999999</v>
      </c>
      <c r="I598" s="7">
        <f t="shared" si="60"/>
        <v>0.9872253502257059</v>
      </c>
      <c r="J598" s="7" t="str">
        <f t="shared" si="61"/>
        <v/>
      </c>
      <c r="K598" s="8">
        <f t="shared" si="65"/>
        <v>0.9872253502257059</v>
      </c>
      <c r="L598" s="8"/>
    </row>
    <row r="599" spans="1:12" x14ac:dyDescent="0.25">
      <c r="A599" s="1">
        <v>40658</v>
      </c>
      <c r="B599">
        <v>2011</v>
      </c>
      <c r="C599">
        <v>4</v>
      </c>
      <c r="D599" s="10" t="str">
        <f t="shared" si="64"/>
        <v>4-2011</v>
      </c>
      <c r="E599">
        <f t="shared" si="62"/>
        <v>25</v>
      </c>
      <c r="F599">
        <v>20</v>
      </c>
      <c r="G599" s="3">
        <f t="shared" si="63"/>
        <v>1</v>
      </c>
      <c r="H599">
        <f>VLOOKUP(A599,'AEP GEN HUB'!$A$1:$AJ$367,MATCH('Ratio Calculations'!F599,'AEP GEN HUB'!$A$1:$AJ$1,0),0)</f>
        <v>41.003256</v>
      </c>
      <c r="I599" s="7">
        <f t="shared" si="60"/>
        <v>0.9880435298847482</v>
      </c>
      <c r="J599" s="7" t="str">
        <f t="shared" si="61"/>
        <v/>
      </c>
      <c r="K599" s="8">
        <f t="shared" si="65"/>
        <v>0.9880435298847482</v>
      </c>
      <c r="L599" s="8"/>
    </row>
    <row r="600" spans="1:12" x14ac:dyDescent="0.25">
      <c r="A600" s="1">
        <v>40658</v>
      </c>
      <c r="B600">
        <v>2011</v>
      </c>
      <c r="C600">
        <v>4</v>
      </c>
      <c r="D600" s="10" t="str">
        <f t="shared" si="64"/>
        <v>4-2011</v>
      </c>
      <c r="E600">
        <f t="shared" si="62"/>
        <v>25</v>
      </c>
      <c r="F600">
        <v>21</v>
      </c>
      <c r="G600" s="3">
        <f t="shared" si="63"/>
        <v>1</v>
      </c>
      <c r="H600">
        <f>VLOOKUP(A600,'AEP GEN HUB'!$A$1:$AJ$367,MATCH('Ratio Calculations'!F600,'AEP GEN HUB'!$A$1:$AJ$1,0),0)</f>
        <v>59.255814000000001</v>
      </c>
      <c r="I600" s="7">
        <f t="shared" si="60"/>
        <v>1.4278701094067769</v>
      </c>
      <c r="J600" s="7" t="str">
        <f t="shared" si="61"/>
        <v/>
      </c>
      <c r="K600" s="8">
        <f t="shared" si="65"/>
        <v>1.4278701094067769</v>
      </c>
      <c r="L600" s="8"/>
    </row>
    <row r="601" spans="1:12" x14ac:dyDescent="0.25">
      <c r="A601" s="1">
        <v>40658</v>
      </c>
      <c r="B601">
        <v>2011</v>
      </c>
      <c r="C601">
        <v>4</v>
      </c>
      <c r="D601" s="10" t="str">
        <f t="shared" si="64"/>
        <v>4-2011</v>
      </c>
      <c r="E601">
        <f t="shared" si="62"/>
        <v>25</v>
      </c>
      <c r="F601">
        <v>22</v>
      </c>
      <c r="G601" s="3">
        <f t="shared" si="63"/>
        <v>1</v>
      </c>
      <c r="H601">
        <f>VLOOKUP(A601,'AEP GEN HUB'!$A$1:$AJ$367,MATCH('Ratio Calculations'!F601,'AEP GEN HUB'!$A$1:$AJ$1,0),0)</f>
        <v>44.183720999999998</v>
      </c>
      <c r="I601" s="7">
        <f t="shared" si="60"/>
        <v>1.0646822696295846</v>
      </c>
      <c r="J601" s="7" t="str">
        <f t="shared" si="61"/>
        <v/>
      </c>
      <c r="K601" s="8">
        <f t="shared" si="65"/>
        <v>1.0646822696295846</v>
      </c>
      <c r="L601" s="8"/>
    </row>
    <row r="602" spans="1:12" x14ac:dyDescent="0.25">
      <c r="A602" s="1">
        <v>40658</v>
      </c>
      <c r="B602">
        <v>2011</v>
      </c>
      <c r="C602">
        <v>4</v>
      </c>
      <c r="D602" s="10" t="str">
        <f t="shared" si="64"/>
        <v>4-2011</v>
      </c>
      <c r="E602">
        <f t="shared" si="62"/>
        <v>25</v>
      </c>
      <c r="F602">
        <v>23</v>
      </c>
      <c r="G602" s="3">
        <f t="shared" si="63"/>
        <v>1</v>
      </c>
      <c r="H602">
        <f>VLOOKUP(A602,'AEP GEN HUB'!$A$1:$AJ$367,MATCH('Ratio Calculations'!F602,'AEP GEN HUB'!$A$1:$AJ$1,0),0)</f>
        <v>32.950698000000003</v>
      </c>
      <c r="I602" s="7">
        <f t="shared" si="60"/>
        <v>0.79400338266030179</v>
      </c>
      <c r="J602" s="7" t="str">
        <f t="shared" si="61"/>
        <v/>
      </c>
      <c r="K602" s="8">
        <f t="shared" si="65"/>
        <v>0.79400338266030179</v>
      </c>
      <c r="L602" s="8"/>
    </row>
    <row r="603" spans="1:12" x14ac:dyDescent="0.25">
      <c r="A603" s="1">
        <v>40658</v>
      </c>
      <c r="B603">
        <v>2011</v>
      </c>
      <c r="C603">
        <v>4</v>
      </c>
      <c r="D603" s="10" t="str">
        <f t="shared" si="64"/>
        <v>4-2011</v>
      </c>
      <c r="E603">
        <f t="shared" si="62"/>
        <v>25</v>
      </c>
      <c r="F603">
        <v>24</v>
      </c>
      <c r="G603" s="3">
        <f t="shared" si="63"/>
        <v>0</v>
      </c>
      <c r="H603">
        <f>VLOOKUP(A603,'AEP GEN HUB'!$A$1:$AJ$367,MATCH('Ratio Calculations'!F603,'AEP GEN HUB'!$A$1:$AJ$1,0),0)</f>
        <v>28.392092999999999</v>
      </c>
      <c r="I603" s="7" t="str">
        <f t="shared" si="60"/>
        <v/>
      </c>
      <c r="J603" s="7">
        <f t="shared" si="61"/>
        <v>0.89496554385347915</v>
      </c>
      <c r="K603" s="8">
        <f t="shared" si="65"/>
        <v>0.89496554385347915</v>
      </c>
      <c r="L603" s="8"/>
    </row>
    <row r="604" spans="1:12" x14ac:dyDescent="0.25">
      <c r="A604" s="1">
        <v>40659</v>
      </c>
      <c r="B604">
        <v>2011</v>
      </c>
      <c r="C604">
        <v>4</v>
      </c>
      <c r="D604" s="10" t="str">
        <f t="shared" si="64"/>
        <v>4-2011</v>
      </c>
      <c r="E604">
        <f t="shared" si="62"/>
        <v>26</v>
      </c>
      <c r="F604">
        <v>1</v>
      </c>
      <c r="G604" s="3">
        <f t="shared" si="63"/>
        <v>0</v>
      </c>
      <c r="H604">
        <f>VLOOKUP(A604,'AEP GEN HUB'!$A$1:$AJ$367,MATCH('Ratio Calculations'!F604,'AEP GEN HUB'!$A$1:$AJ$1,0),0)</f>
        <v>26.005580999999999</v>
      </c>
      <c r="I604" s="7" t="str">
        <f t="shared" si="60"/>
        <v/>
      </c>
      <c r="J604" s="7">
        <f t="shared" si="61"/>
        <v>0.81973875412745034</v>
      </c>
      <c r="K604" s="8">
        <f t="shared" si="65"/>
        <v>0.81973875412745034</v>
      </c>
      <c r="L604" s="8"/>
    </row>
    <row r="605" spans="1:12" x14ac:dyDescent="0.25">
      <c r="A605" s="1">
        <v>40659</v>
      </c>
      <c r="B605">
        <v>2011</v>
      </c>
      <c r="C605">
        <v>4</v>
      </c>
      <c r="D605" s="10" t="str">
        <f t="shared" si="64"/>
        <v>4-2011</v>
      </c>
      <c r="E605">
        <f t="shared" si="62"/>
        <v>26</v>
      </c>
      <c r="F605">
        <v>2</v>
      </c>
      <c r="G605" s="3">
        <f t="shared" si="63"/>
        <v>0</v>
      </c>
      <c r="H605">
        <f>VLOOKUP(A605,'AEP GEN HUB'!$A$1:$AJ$367,MATCH('Ratio Calculations'!F605,'AEP GEN HUB'!$A$1:$AJ$1,0),0)</f>
        <v>25.523952999999999</v>
      </c>
      <c r="I605" s="7" t="str">
        <f t="shared" si="60"/>
        <v/>
      </c>
      <c r="J605" s="7">
        <f t="shared" si="61"/>
        <v>0.80455704614434875</v>
      </c>
      <c r="K605" s="8">
        <f t="shared" si="65"/>
        <v>0.80455704614434875</v>
      </c>
      <c r="L605" s="8"/>
    </row>
    <row r="606" spans="1:12" x14ac:dyDescent="0.25">
      <c r="A606" s="1">
        <v>40659</v>
      </c>
      <c r="B606">
        <v>2011</v>
      </c>
      <c r="C606">
        <v>4</v>
      </c>
      <c r="D606" s="10" t="str">
        <f t="shared" si="64"/>
        <v>4-2011</v>
      </c>
      <c r="E606">
        <f t="shared" si="62"/>
        <v>26</v>
      </c>
      <c r="F606">
        <v>3</v>
      </c>
      <c r="G606" s="3">
        <f t="shared" si="63"/>
        <v>0</v>
      </c>
      <c r="H606">
        <f>VLOOKUP(A606,'AEP GEN HUB'!$A$1:$AJ$367,MATCH('Ratio Calculations'!F606,'AEP GEN HUB'!$A$1:$AJ$1,0),0)</f>
        <v>24.781162999999999</v>
      </c>
      <c r="I606" s="7" t="str">
        <f t="shared" si="60"/>
        <v/>
      </c>
      <c r="J606" s="7">
        <f t="shared" si="61"/>
        <v>0.78114308168886015</v>
      </c>
      <c r="K606" s="8">
        <f t="shared" si="65"/>
        <v>0.78114308168886015</v>
      </c>
      <c r="L606" s="8"/>
    </row>
    <row r="607" spans="1:12" x14ac:dyDescent="0.25">
      <c r="A607" s="1">
        <v>40659</v>
      </c>
      <c r="B607">
        <v>2011</v>
      </c>
      <c r="C607">
        <v>4</v>
      </c>
      <c r="D607" s="10" t="str">
        <f t="shared" si="64"/>
        <v>4-2011</v>
      </c>
      <c r="E607">
        <f t="shared" si="62"/>
        <v>26</v>
      </c>
      <c r="F607">
        <v>4</v>
      </c>
      <c r="G607" s="3">
        <f t="shared" si="63"/>
        <v>0</v>
      </c>
      <c r="H607">
        <f>VLOOKUP(A607,'AEP GEN HUB'!$A$1:$AJ$367,MATCH('Ratio Calculations'!F607,'AEP GEN HUB'!$A$1:$AJ$1,0),0)</f>
        <v>24.423023000000001</v>
      </c>
      <c r="I607" s="7" t="str">
        <f t="shared" si="60"/>
        <v/>
      </c>
      <c r="J607" s="7">
        <f t="shared" si="61"/>
        <v>0.76985391889710386</v>
      </c>
      <c r="K607" s="8">
        <f t="shared" si="65"/>
        <v>0.76985391889710386</v>
      </c>
      <c r="L607" s="8"/>
    </row>
    <row r="608" spans="1:12" x14ac:dyDescent="0.25">
      <c r="A608" s="1">
        <v>40659</v>
      </c>
      <c r="B608">
        <v>2011</v>
      </c>
      <c r="C608">
        <v>4</v>
      </c>
      <c r="D608" s="10" t="str">
        <f t="shared" si="64"/>
        <v>4-2011</v>
      </c>
      <c r="E608">
        <f t="shared" si="62"/>
        <v>26</v>
      </c>
      <c r="F608">
        <v>5</v>
      </c>
      <c r="G608" s="3">
        <f t="shared" si="63"/>
        <v>0</v>
      </c>
      <c r="H608">
        <f>VLOOKUP(A608,'AEP GEN HUB'!$A$1:$AJ$367,MATCH('Ratio Calculations'!F608,'AEP GEN HUB'!$A$1:$AJ$1,0),0)</f>
        <v>24.643953</v>
      </c>
      <c r="I608" s="7" t="str">
        <f t="shared" si="60"/>
        <v/>
      </c>
      <c r="J608" s="7">
        <f t="shared" si="61"/>
        <v>0.77681799645220162</v>
      </c>
      <c r="K608" s="8">
        <f t="shared" si="65"/>
        <v>0.77681799645220162</v>
      </c>
      <c r="L608" s="8"/>
    </row>
    <row r="609" spans="1:12" x14ac:dyDescent="0.25">
      <c r="A609" s="1">
        <v>40659</v>
      </c>
      <c r="B609">
        <v>2011</v>
      </c>
      <c r="C609">
        <v>4</v>
      </c>
      <c r="D609" s="10" t="str">
        <f t="shared" si="64"/>
        <v>4-2011</v>
      </c>
      <c r="E609">
        <f t="shared" si="62"/>
        <v>26</v>
      </c>
      <c r="F609">
        <v>6</v>
      </c>
      <c r="G609" s="3">
        <f t="shared" si="63"/>
        <v>0</v>
      </c>
      <c r="H609">
        <f>VLOOKUP(A609,'AEP GEN HUB'!$A$1:$AJ$367,MATCH('Ratio Calculations'!F609,'AEP GEN HUB'!$A$1:$AJ$1,0),0)</f>
        <v>26.538605</v>
      </c>
      <c r="I609" s="7" t="str">
        <f t="shared" si="60"/>
        <v/>
      </c>
      <c r="J609" s="7">
        <f t="shared" si="61"/>
        <v>0.83654054869916294</v>
      </c>
      <c r="K609" s="8">
        <f t="shared" si="65"/>
        <v>0.83654054869916294</v>
      </c>
      <c r="L609" s="8"/>
    </row>
    <row r="610" spans="1:12" x14ac:dyDescent="0.25">
      <c r="A610" s="1">
        <v>40659</v>
      </c>
      <c r="B610">
        <v>2011</v>
      </c>
      <c r="C610">
        <v>4</v>
      </c>
      <c r="D610" s="10" t="str">
        <f t="shared" si="64"/>
        <v>4-2011</v>
      </c>
      <c r="E610">
        <f t="shared" si="62"/>
        <v>26</v>
      </c>
      <c r="F610">
        <v>7</v>
      </c>
      <c r="G610" s="3">
        <f t="shared" si="63"/>
        <v>0</v>
      </c>
      <c r="H610">
        <f>VLOOKUP(A610,'AEP GEN HUB'!$A$1:$AJ$367,MATCH('Ratio Calculations'!F610,'AEP GEN HUB'!$A$1:$AJ$1,0),0)</f>
        <v>29.500233000000001</v>
      </c>
      <c r="I610" s="7" t="str">
        <f t="shared" si="60"/>
        <v/>
      </c>
      <c r="J610" s="7">
        <f t="shared" si="61"/>
        <v>0.9298959421783155</v>
      </c>
      <c r="K610" s="8">
        <f t="shared" si="65"/>
        <v>0.9298959421783155</v>
      </c>
      <c r="L610" s="8"/>
    </row>
    <row r="611" spans="1:12" x14ac:dyDescent="0.25">
      <c r="A611" s="1">
        <v>40659</v>
      </c>
      <c r="B611">
        <v>2011</v>
      </c>
      <c r="C611">
        <v>4</v>
      </c>
      <c r="D611" s="10" t="str">
        <f t="shared" si="64"/>
        <v>4-2011</v>
      </c>
      <c r="E611">
        <f t="shared" si="62"/>
        <v>26</v>
      </c>
      <c r="F611">
        <v>8</v>
      </c>
      <c r="G611" s="3">
        <f t="shared" si="63"/>
        <v>1</v>
      </c>
      <c r="H611">
        <f>VLOOKUP(A611,'AEP GEN HUB'!$A$1:$AJ$367,MATCH('Ratio Calculations'!F611,'AEP GEN HUB'!$A$1:$AJ$1,0),0)</f>
        <v>34.317442</v>
      </c>
      <c r="I611" s="7">
        <f t="shared" si="60"/>
        <v>0.82693741517247099</v>
      </c>
      <c r="J611" s="7" t="str">
        <f t="shared" si="61"/>
        <v/>
      </c>
      <c r="K611" s="8">
        <f t="shared" si="65"/>
        <v>0.82693741517247099</v>
      </c>
      <c r="L611" s="8"/>
    </row>
    <row r="612" spans="1:12" x14ac:dyDescent="0.25">
      <c r="A612" s="1">
        <v>40659</v>
      </c>
      <c r="B612">
        <v>2011</v>
      </c>
      <c r="C612">
        <v>4</v>
      </c>
      <c r="D612" s="10" t="str">
        <f t="shared" si="64"/>
        <v>4-2011</v>
      </c>
      <c r="E612">
        <f t="shared" si="62"/>
        <v>26</v>
      </c>
      <c r="F612">
        <v>9</v>
      </c>
      <c r="G612" s="3">
        <f t="shared" si="63"/>
        <v>1</v>
      </c>
      <c r="H612">
        <f>VLOOKUP(A612,'AEP GEN HUB'!$A$1:$AJ$367,MATCH('Ratio Calculations'!F612,'AEP GEN HUB'!$A$1:$AJ$1,0),0)</f>
        <v>39.171627999999998</v>
      </c>
      <c r="I612" s="7">
        <f t="shared" si="60"/>
        <v>0.94390732288314472</v>
      </c>
      <c r="J612" s="7" t="str">
        <f t="shared" si="61"/>
        <v/>
      </c>
      <c r="K612" s="8">
        <f t="shared" si="65"/>
        <v>0.94390732288314472</v>
      </c>
      <c r="L612" s="8"/>
    </row>
    <row r="613" spans="1:12" x14ac:dyDescent="0.25">
      <c r="A613" s="1">
        <v>40659</v>
      </c>
      <c r="B613">
        <v>2011</v>
      </c>
      <c r="C613">
        <v>4</v>
      </c>
      <c r="D613" s="10" t="str">
        <f t="shared" si="64"/>
        <v>4-2011</v>
      </c>
      <c r="E613">
        <f t="shared" si="62"/>
        <v>26</v>
      </c>
      <c r="F613">
        <v>10</v>
      </c>
      <c r="G613" s="3">
        <f t="shared" si="63"/>
        <v>1</v>
      </c>
      <c r="H613">
        <f>VLOOKUP(A613,'AEP GEN HUB'!$A$1:$AJ$367,MATCH('Ratio Calculations'!F613,'AEP GEN HUB'!$A$1:$AJ$1,0),0)</f>
        <v>43.490929999999999</v>
      </c>
      <c r="I613" s="7">
        <f t="shared" si="60"/>
        <v>1.0479882864709693</v>
      </c>
      <c r="J613" s="7" t="str">
        <f t="shared" si="61"/>
        <v/>
      </c>
      <c r="K613" s="8">
        <f t="shared" si="65"/>
        <v>1.0479882864709693</v>
      </c>
      <c r="L613" s="8"/>
    </row>
    <row r="614" spans="1:12" x14ac:dyDescent="0.25">
      <c r="A614" s="1">
        <v>40659</v>
      </c>
      <c r="B614">
        <v>2011</v>
      </c>
      <c r="C614">
        <v>4</v>
      </c>
      <c r="D614" s="10" t="str">
        <f t="shared" si="64"/>
        <v>4-2011</v>
      </c>
      <c r="E614">
        <f t="shared" si="62"/>
        <v>26</v>
      </c>
      <c r="F614">
        <v>11</v>
      </c>
      <c r="G614" s="3">
        <f t="shared" si="63"/>
        <v>1</v>
      </c>
      <c r="H614">
        <f>VLOOKUP(A614,'AEP GEN HUB'!$A$1:$AJ$367,MATCH('Ratio Calculations'!F614,'AEP GEN HUB'!$A$1:$AJ$1,0),0)</f>
        <v>45.180929999999996</v>
      </c>
      <c r="I614" s="7">
        <f t="shared" si="60"/>
        <v>1.0887117247634119</v>
      </c>
      <c r="J614" s="7" t="str">
        <f t="shared" si="61"/>
        <v/>
      </c>
      <c r="K614" s="8">
        <f t="shared" si="65"/>
        <v>1.0887117247634119</v>
      </c>
      <c r="L614" s="8"/>
    </row>
    <row r="615" spans="1:12" x14ac:dyDescent="0.25">
      <c r="A615" s="1">
        <v>40659</v>
      </c>
      <c r="B615">
        <v>2011</v>
      </c>
      <c r="C615">
        <v>4</v>
      </c>
      <c r="D615" s="10" t="str">
        <f t="shared" si="64"/>
        <v>4-2011</v>
      </c>
      <c r="E615">
        <f t="shared" si="62"/>
        <v>26</v>
      </c>
      <c r="F615">
        <v>12</v>
      </c>
      <c r="G615" s="3">
        <f t="shared" si="63"/>
        <v>1</v>
      </c>
      <c r="H615">
        <f>VLOOKUP(A615,'AEP GEN HUB'!$A$1:$AJ$367,MATCH('Ratio Calculations'!F615,'AEP GEN HUB'!$A$1:$AJ$1,0),0)</f>
        <v>43.992558000000002</v>
      </c>
      <c r="I615" s="7">
        <f t="shared" si="60"/>
        <v>1.0600758704376922</v>
      </c>
      <c r="J615" s="7" t="str">
        <f t="shared" si="61"/>
        <v/>
      </c>
      <c r="K615" s="8">
        <f t="shared" si="65"/>
        <v>1.0600758704376922</v>
      </c>
      <c r="L615" s="8"/>
    </row>
    <row r="616" spans="1:12" x14ac:dyDescent="0.25">
      <c r="A616" s="1">
        <v>40659</v>
      </c>
      <c r="B616">
        <v>2011</v>
      </c>
      <c r="C616">
        <v>4</v>
      </c>
      <c r="D616" s="10" t="str">
        <f t="shared" si="64"/>
        <v>4-2011</v>
      </c>
      <c r="E616">
        <f t="shared" si="62"/>
        <v>26</v>
      </c>
      <c r="F616">
        <v>13</v>
      </c>
      <c r="G616" s="3">
        <f t="shared" si="63"/>
        <v>1</v>
      </c>
      <c r="H616">
        <f>VLOOKUP(A616,'AEP GEN HUB'!$A$1:$AJ$367,MATCH('Ratio Calculations'!F616,'AEP GEN HUB'!$A$1:$AJ$1,0),0)</f>
        <v>40.862791000000001</v>
      </c>
      <c r="I616" s="7">
        <f t="shared" si="60"/>
        <v>0.98465878564821108</v>
      </c>
      <c r="J616" s="7" t="str">
        <f t="shared" si="61"/>
        <v/>
      </c>
      <c r="K616" s="8">
        <f t="shared" si="65"/>
        <v>0.98465878564821108</v>
      </c>
      <c r="L616" s="8"/>
    </row>
    <row r="617" spans="1:12" x14ac:dyDescent="0.25">
      <c r="A617" s="1">
        <v>40659</v>
      </c>
      <c r="B617">
        <v>2011</v>
      </c>
      <c r="C617">
        <v>4</v>
      </c>
      <c r="D617" s="10" t="str">
        <f t="shared" si="64"/>
        <v>4-2011</v>
      </c>
      <c r="E617">
        <f t="shared" si="62"/>
        <v>26</v>
      </c>
      <c r="F617">
        <v>14</v>
      </c>
      <c r="G617" s="3">
        <f t="shared" si="63"/>
        <v>1</v>
      </c>
      <c r="H617">
        <f>VLOOKUP(A617,'AEP GEN HUB'!$A$1:$AJ$367,MATCH('Ratio Calculations'!F617,'AEP GEN HUB'!$A$1:$AJ$1,0),0)</f>
        <v>39.394883999999998</v>
      </c>
      <c r="I617" s="7">
        <f t="shared" si="60"/>
        <v>0.94928705775853961</v>
      </c>
      <c r="J617" s="7" t="str">
        <f t="shared" si="61"/>
        <v/>
      </c>
      <c r="K617" s="8">
        <f t="shared" si="65"/>
        <v>0.94928705775853961</v>
      </c>
      <c r="L617" s="8"/>
    </row>
    <row r="618" spans="1:12" x14ac:dyDescent="0.25">
      <c r="A618" s="1">
        <v>40659</v>
      </c>
      <c r="B618">
        <v>2011</v>
      </c>
      <c r="C618">
        <v>4</v>
      </c>
      <c r="D618" s="10" t="str">
        <f t="shared" si="64"/>
        <v>4-2011</v>
      </c>
      <c r="E618">
        <f t="shared" si="62"/>
        <v>26</v>
      </c>
      <c r="F618">
        <v>15</v>
      </c>
      <c r="G618" s="3">
        <f t="shared" si="63"/>
        <v>1</v>
      </c>
      <c r="H618">
        <f>VLOOKUP(A618,'AEP GEN HUB'!$A$1:$AJ$367,MATCH('Ratio Calculations'!F618,'AEP GEN HUB'!$A$1:$AJ$1,0),0)</f>
        <v>39.664186000000001</v>
      </c>
      <c r="I618" s="7">
        <f t="shared" si="60"/>
        <v>0.95577634969879499</v>
      </c>
      <c r="J618" s="7" t="str">
        <f t="shared" si="61"/>
        <v/>
      </c>
      <c r="K618" s="8">
        <f t="shared" si="65"/>
        <v>0.95577634969879499</v>
      </c>
      <c r="L618" s="8"/>
    </row>
    <row r="619" spans="1:12" x14ac:dyDescent="0.25">
      <c r="A619" s="1">
        <v>40659</v>
      </c>
      <c r="B619">
        <v>2011</v>
      </c>
      <c r="C619">
        <v>4</v>
      </c>
      <c r="D619" s="10" t="str">
        <f t="shared" si="64"/>
        <v>4-2011</v>
      </c>
      <c r="E619">
        <f t="shared" si="62"/>
        <v>26</v>
      </c>
      <c r="F619">
        <v>16</v>
      </c>
      <c r="G619" s="3">
        <f t="shared" si="63"/>
        <v>1</v>
      </c>
      <c r="H619">
        <f>VLOOKUP(A619,'AEP GEN HUB'!$A$1:$AJ$367,MATCH('Ratio Calculations'!F619,'AEP GEN HUB'!$A$1:$AJ$1,0),0)</f>
        <v>37.303023000000003</v>
      </c>
      <c r="I619" s="7">
        <f t="shared" si="60"/>
        <v>0.89888009187104445</v>
      </c>
      <c r="J619" s="7" t="str">
        <f t="shared" si="61"/>
        <v/>
      </c>
      <c r="K619" s="8">
        <f t="shared" si="65"/>
        <v>0.89888009187104445</v>
      </c>
      <c r="L619" s="8"/>
    </row>
    <row r="620" spans="1:12" x14ac:dyDescent="0.25">
      <c r="A620" s="1">
        <v>40659</v>
      </c>
      <c r="B620">
        <v>2011</v>
      </c>
      <c r="C620">
        <v>4</v>
      </c>
      <c r="D620" s="10" t="str">
        <f t="shared" si="64"/>
        <v>4-2011</v>
      </c>
      <c r="E620">
        <f t="shared" si="62"/>
        <v>26</v>
      </c>
      <c r="F620">
        <v>17</v>
      </c>
      <c r="G620" s="3">
        <f t="shared" si="63"/>
        <v>1</v>
      </c>
      <c r="H620">
        <f>VLOOKUP(A620,'AEP GEN HUB'!$A$1:$AJ$367,MATCH('Ratio Calculations'!F620,'AEP GEN HUB'!$A$1:$AJ$1,0),0)</f>
        <v>36.967906999999997</v>
      </c>
      <c r="I620" s="7">
        <f t="shared" si="60"/>
        <v>0.89080489912145244</v>
      </c>
      <c r="J620" s="7" t="str">
        <f t="shared" si="61"/>
        <v/>
      </c>
      <c r="K620" s="8">
        <f t="shared" si="65"/>
        <v>0.89080489912145244</v>
      </c>
      <c r="L620" s="8"/>
    </row>
    <row r="621" spans="1:12" x14ac:dyDescent="0.25">
      <c r="A621" s="1">
        <v>40659</v>
      </c>
      <c r="B621">
        <v>2011</v>
      </c>
      <c r="C621">
        <v>4</v>
      </c>
      <c r="D621" s="10" t="str">
        <f t="shared" si="64"/>
        <v>4-2011</v>
      </c>
      <c r="E621">
        <f t="shared" si="62"/>
        <v>26</v>
      </c>
      <c r="F621">
        <v>18</v>
      </c>
      <c r="G621" s="3">
        <f t="shared" si="63"/>
        <v>1</v>
      </c>
      <c r="H621">
        <f>VLOOKUP(A621,'AEP GEN HUB'!$A$1:$AJ$367,MATCH('Ratio Calculations'!F621,'AEP GEN HUB'!$A$1:$AJ$1,0),0)</f>
        <v>34.773256000000003</v>
      </c>
      <c r="I621" s="7">
        <f t="shared" si="60"/>
        <v>0.83792103251083294</v>
      </c>
      <c r="J621" s="7" t="str">
        <f t="shared" si="61"/>
        <v/>
      </c>
      <c r="K621" s="8">
        <f t="shared" si="65"/>
        <v>0.83792103251083294</v>
      </c>
      <c r="L621" s="8"/>
    </row>
    <row r="622" spans="1:12" x14ac:dyDescent="0.25">
      <c r="A622" s="1">
        <v>40659</v>
      </c>
      <c r="B622">
        <v>2011</v>
      </c>
      <c r="C622">
        <v>4</v>
      </c>
      <c r="D622" s="10" t="str">
        <f t="shared" si="64"/>
        <v>4-2011</v>
      </c>
      <c r="E622">
        <f t="shared" si="62"/>
        <v>26</v>
      </c>
      <c r="F622">
        <v>19</v>
      </c>
      <c r="G622" s="3">
        <f t="shared" si="63"/>
        <v>1</v>
      </c>
      <c r="H622">
        <f>VLOOKUP(A622,'AEP GEN HUB'!$A$1:$AJ$367,MATCH('Ratio Calculations'!F622,'AEP GEN HUB'!$A$1:$AJ$1,0),0)</f>
        <v>31.890232999999998</v>
      </c>
      <c r="I622" s="7">
        <f t="shared" si="60"/>
        <v>0.76844966609888454</v>
      </c>
      <c r="J622" s="7" t="str">
        <f t="shared" si="61"/>
        <v/>
      </c>
      <c r="K622" s="8">
        <f t="shared" si="65"/>
        <v>0.76844966609888454</v>
      </c>
      <c r="L622" s="8"/>
    </row>
    <row r="623" spans="1:12" x14ac:dyDescent="0.25">
      <c r="A623" s="1">
        <v>40659</v>
      </c>
      <c r="B623">
        <v>2011</v>
      </c>
      <c r="C623">
        <v>4</v>
      </c>
      <c r="D623" s="10" t="str">
        <f t="shared" si="64"/>
        <v>4-2011</v>
      </c>
      <c r="E623">
        <f t="shared" si="62"/>
        <v>26</v>
      </c>
      <c r="F623">
        <v>20</v>
      </c>
      <c r="G623" s="3">
        <f t="shared" si="63"/>
        <v>1</v>
      </c>
      <c r="H623">
        <f>VLOOKUP(A623,'AEP GEN HUB'!$A$1:$AJ$367,MATCH('Ratio Calculations'!F623,'AEP GEN HUB'!$A$1:$AJ$1,0),0)</f>
        <v>31.817208999999998</v>
      </c>
      <c r="I623" s="7">
        <f t="shared" si="60"/>
        <v>0.76669002801730624</v>
      </c>
      <c r="J623" s="7" t="str">
        <f t="shared" si="61"/>
        <v/>
      </c>
      <c r="K623" s="8">
        <f t="shared" si="65"/>
        <v>0.76669002801730624</v>
      </c>
      <c r="L623" s="8"/>
    </row>
    <row r="624" spans="1:12" x14ac:dyDescent="0.25">
      <c r="A624" s="1">
        <v>40659</v>
      </c>
      <c r="B624">
        <v>2011</v>
      </c>
      <c r="C624">
        <v>4</v>
      </c>
      <c r="D624" s="10" t="str">
        <f t="shared" si="64"/>
        <v>4-2011</v>
      </c>
      <c r="E624">
        <f t="shared" si="62"/>
        <v>26</v>
      </c>
      <c r="F624">
        <v>21</v>
      </c>
      <c r="G624" s="3">
        <f t="shared" si="63"/>
        <v>1</v>
      </c>
      <c r="H624">
        <f>VLOOKUP(A624,'AEP GEN HUB'!$A$1:$AJ$367,MATCH('Ratio Calculations'!F624,'AEP GEN HUB'!$A$1:$AJ$1,0),0)</f>
        <v>40.457442</v>
      </c>
      <c r="I624" s="7">
        <f t="shared" si="60"/>
        <v>0.97489120873199608</v>
      </c>
      <c r="J624" s="7" t="str">
        <f t="shared" si="61"/>
        <v/>
      </c>
      <c r="K624" s="8">
        <f t="shared" si="65"/>
        <v>0.97489120873199608</v>
      </c>
      <c r="L624" s="8"/>
    </row>
    <row r="625" spans="1:12" x14ac:dyDescent="0.25">
      <c r="A625" s="1">
        <v>40659</v>
      </c>
      <c r="B625">
        <v>2011</v>
      </c>
      <c r="C625">
        <v>4</v>
      </c>
      <c r="D625" s="10" t="str">
        <f t="shared" si="64"/>
        <v>4-2011</v>
      </c>
      <c r="E625">
        <f t="shared" si="62"/>
        <v>26</v>
      </c>
      <c r="F625">
        <v>22</v>
      </c>
      <c r="G625" s="3">
        <f t="shared" si="63"/>
        <v>1</v>
      </c>
      <c r="H625">
        <f>VLOOKUP(A625,'AEP GEN HUB'!$A$1:$AJ$367,MATCH('Ratio Calculations'!F625,'AEP GEN HUB'!$A$1:$AJ$1,0),0)</f>
        <v>41.657674</v>
      </c>
      <c r="I625" s="7">
        <f t="shared" si="60"/>
        <v>1.0038128500270345</v>
      </c>
      <c r="J625" s="7" t="str">
        <f t="shared" si="61"/>
        <v/>
      </c>
      <c r="K625" s="8">
        <f t="shared" si="65"/>
        <v>1.0038128500270345</v>
      </c>
      <c r="L625" s="8"/>
    </row>
    <row r="626" spans="1:12" x14ac:dyDescent="0.25">
      <c r="A626" s="1">
        <v>40659</v>
      </c>
      <c r="B626">
        <v>2011</v>
      </c>
      <c r="C626">
        <v>4</v>
      </c>
      <c r="D626" s="10" t="str">
        <f t="shared" si="64"/>
        <v>4-2011</v>
      </c>
      <c r="E626">
        <f t="shared" si="62"/>
        <v>26</v>
      </c>
      <c r="F626">
        <v>23</v>
      </c>
      <c r="G626" s="3">
        <f t="shared" si="63"/>
        <v>1</v>
      </c>
      <c r="H626">
        <f>VLOOKUP(A626,'AEP GEN HUB'!$A$1:$AJ$367,MATCH('Ratio Calculations'!F626,'AEP GEN HUB'!$A$1:$AJ$1,0),0)</f>
        <v>32.181162999999998</v>
      </c>
      <c r="I626" s="7">
        <f t="shared" si="60"/>
        <v>0.77546012166244682</v>
      </c>
      <c r="J626" s="7" t="str">
        <f t="shared" si="61"/>
        <v/>
      </c>
      <c r="K626" s="8">
        <f t="shared" si="65"/>
        <v>0.77546012166244682</v>
      </c>
      <c r="L626" s="8"/>
    </row>
    <row r="627" spans="1:12" x14ac:dyDescent="0.25">
      <c r="A627" s="1">
        <v>40659</v>
      </c>
      <c r="B627">
        <v>2011</v>
      </c>
      <c r="C627">
        <v>4</v>
      </c>
      <c r="D627" s="10" t="str">
        <f t="shared" si="64"/>
        <v>4-2011</v>
      </c>
      <c r="E627">
        <f t="shared" si="62"/>
        <v>26</v>
      </c>
      <c r="F627">
        <v>24</v>
      </c>
      <c r="G627" s="3">
        <f t="shared" si="63"/>
        <v>0</v>
      </c>
      <c r="H627">
        <f>VLOOKUP(A627,'AEP GEN HUB'!$A$1:$AJ$367,MATCH('Ratio Calculations'!F627,'AEP GEN HUB'!$A$1:$AJ$1,0),0)</f>
        <v>28.090233000000001</v>
      </c>
      <c r="I627" s="7" t="str">
        <f t="shared" si="60"/>
        <v/>
      </c>
      <c r="J627" s="7">
        <f t="shared" si="61"/>
        <v>0.88545041937612523</v>
      </c>
      <c r="K627" s="8">
        <f t="shared" si="65"/>
        <v>0.88545041937612523</v>
      </c>
      <c r="L627" s="8"/>
    </row>
    <row r="628" spans="1:12" x14ac:dyDescent="0.25">
      <c r="A628" s="1">
        <v>40660</v>
      </c>
      <c r="B628">
        <v>2011</v>
      </c>
      <c r="C628">
        <v>4</v>
      </c>
      <c r="D628" s="10" t="str">
        <f t="shared" si="64"/>
        <v>4-2011</v>
      </c>
      <c r="E628">
        <f t="shared" si="62"/>
        <v>27</v>
      </c>
      <c r="F628">
        <v>1</v>
      </c>
      <c r="G628" s="3">
        <f t="shared" si="63"/>
        <v>0</v>
      </c>
      <c r="H628">
        <f>VLOOKUP(A628,'AEP GEN HUB'!$A$1:$AJ$367,MATCH('Ratio Calculations'!F628,'AEP GEN HUB'!$A$1:$AJ$1,0),0)</f>
        <v>27.475580999999998</v>
      </c>
      <c r="I628" s="7" t="str">
        <f t="shared" si="60"/>
        <v/>
      </c>
      <c r="J628" s="7">
        <f t="shared" si="61"/>
        <v>0.866075575772287</v>
      </c>
      <c r="K628" s="8">
        <f t="shared" si="65"/>
        <v>0.866075575772287</v>
      </c>
      <c r="L628" s="8"/>
    </row>
    <row r="629" spans="1:12" x14ac:dyDescent="0.25">
      <c r="A629" s="1">
        <v>40660</v>
      </c>
      <c r="B629">
        <v>2011</v>
      </c>
      <c r="C629">
        <v>4</v>
      </c>
      <c r="D629" s="10" t="str">
        <f t="shared" si="64"/>
        <v>4-2011</v>
      </c>
      <c r="E629">
        <f t="shared" si="62"/>
        <v>27</v>
      </c>
      <c r="F629">
        <v>2</v>
      </c>
      <c r="G629" s="3">
        <f t="shared" si="63"/>
        <v>0</v>
      </c>
      <c r="H629">
        <f>VLOOKUP(A629,'AEP GEN HUB'!$A$1:$AJ$367,MATCH('Ratio Calculations'!F629,'AEP GEN HUB'!$A$1:$AJ$1,0),0)</f>
        <v>26.967441999999998</v>
      </c>
      <c r="I629" s="7" t="str">
        <f t="shared" si="60"/>
        <v/>
      </c>
      <c r="J629" s="7">
        <f t="shared" si="61"/>
        <v>0.85005819739556199</v>
      </c>
      <c r="K629" s="8">
        <f t="shared" si="65"/>
        <v>0.85005819739556199</v>
      </c>
      <c r="L629" s="8"/>
    </row>
    <row r="630" spans="1:12" x14ac:dyDescent="0.25">
      <c r="A630" s="1">
        <v>40660</v>
      </c>
      <c r="B630">
        <v>2011</v>
      </c>
      <c r="C630">
        <v>4</v>
      </c>
      <c r="D630" s="10" t="str">
        <f t="shared" si="64"/>
        <v>4-2011</v>
      </c>
      <c r="E630">
        <f t="shared" si="62"/>
        <v>27</v>
      </c>
      <c r="F630">
        <v>3</v>
      </c>
      <c r="G630" s="3">
        <f t="shared" si="63"/>
        <v>0</v>
      </c>
      <c r="H630">
        <f>VLOOKUP(A630,'AEP GEN HUB'!$A$1:$AJ$367,MATCH('Ratio Calculations'!F630,'AEP GEN HUB'!$A$1:$AJ$1,0),0)</f>
        <v>26.602326000000001</v>
      </c>
      <c r="I630" s="7" t="str">
        <f t="shared" si="60"/>
        <v/>
      </c>
      <c r="J630" s="7">
        <f t="shared" si="61"/>
        <v>0.83854913959170074</v>
      </c>
      <c r="K630" s="8">
        <f t="shared" si="65"/>
        <v>0.83854913959170074</v>
      </c>
      <c r="L630" s="8"/>
    </row>
    <row r="631" spans="1:12" x14ac:dyDescent="0.25">
      <c r="A631" s="1">
        <v>40660</v>
      </c>
      <c r="B631">
        <v>2011</v>
      </c>
      <c r="C631">
        <v>4</v>
      </c>
      <c r="D631" s="10" t="str">
        <f t="shared" si="64"/>
        <v>4-2011</v>
      </c>
      <c r="E631">
        <f t="shared" si="62"/>
        <v>27</v>
      </c>
      <c r="F631">
        <v>4</v>
      </c>
      <c r="G631" s="3">
        <f t="shared" si="63"/>
        <v>0</v>
      </c>
      <c r="H631">
        <f>VLOOKUP(A631,'AEP GEN HUB'!$A$1:$AJ$367,MATCH('Ratio Calculations'!F631,'AEP GEN HUB'!$A$1:$AJ$1,0),0)</f>
        <v>26.350232999999999</v>
      </c>
      <c r="I631" s="7" t="str">
        <f t="shared" si="60"/>
        <v/>
      </c>
      <c r="J631" s="7">
        <f t="shared" si="61"/>
        <v>0.8306027529393798</v>
      </c>
      <c r="K631" s="8">
        <f t="shared" si="65"/>
        <v>0.8306027529393798</v>
      </c>
      <c r="L631" s="8"/>
    </row>
    <row r="632" spans="1:12" x14ac:dyDescent="0.25">
      <c r="A632" s="1">
        <v>40660</v>
      </c>
      <c r="B632">
        <v>2011</v>
      </c>
      <c r="C632">
        <v>4</v>
      </c>
      <c r="D632" s="10" t="str">
        <f t="shared" si="64"/>
        <v>4-2011</v>
      </c>
      <c r="E632">
        <f t="shared" si="62"/>
        <v>27</v>
      </c>
      <c r="F632">
        <v>5</v>
      </c>
      <c r="G632" s="3">
        <f t="shared" si="63"/>
        <v>0</v>
      </c>
      <c r="H632">
        <f>VLOOKUP(A632,'AEP GEN HUB'!$A$1:$AJ$367,MATCH('Ratio Calculations'!F632,'AEP GEN HUB'!$A$1:$AJ$1,0),0)</f>
        <v>26.709070000000001</v>
      </c>
      <c r="I632" s="7" t="str">
        <f t="shared" si="60"/>
        <v/>
      </c>
      <c r="J632" s="7">
        <f t="shared" si="61"/>
        <v>0.84191388631935826</v>
      </c>
      <c r="K632" s="8">
        <f t="shared" si="65"/>
        <v>0.84191388631935826</v>
      </c>
      <c r="L632" s="8"/>
    </row>
    <row r="633" spans="1:12" x14ac:dyDescent="0.25">
      <c r="A633" s="1">
        <v>40660</v>
      </c>
      <c r="B633">
        <v>2011</v>
      </c>
      <c r="C633">
        <v>4</v>
      </c>
      <c r="D633" s="10" t="str">
        <f t="shared" si="64"/>
        <v>4-2011</v>
      </c>
      <c r="E633">
        <f t="shared" si="62"/>
        <v>27</v>
      </c>
      <c r="F633">
        <v>6</v>
      </c>
      <c r="G633" s="3">
        <f t="shared" si="63"/>
        <v>0</v>
      </c>
      <c r="H633">
        <f>VLOOKUP(A633,'AEP GEN HUB'!$A$1:$AJ$367,MATCH('Ratio Calculations'!F633,'AEP GEN HUB'!$A$1:$AJ$1,0),0)</f>
        <v>28.572558000000001</v>
      </c>
      <c r="I633" s="7" t="str">
        <f t="shared" si="60"/>
        <v/>
      </c>
      <c r="J633" s="7">
        <f t="shared" si="61"/>
        <v>0.90065409794744888</v>
      </c>
      <c r="K633" s="8">
        <f t="shared" si="65"/>
        <v>0.90065409794744888</v>
      </c>
      <c r="L633" s="8"/>
    </row>
    <row r="634" spans="1:12" x14ac:dyDescent="0.25">
      <c r="A634" s="1">
        <v>40660</v>
      </c>
      <c r="B634">
        <v>2011</v>
      </c>
      <c r="C634">
        <v>4</v>
      </c>
      <c r="D634" s="10" t="str">
        <f t="shared" si="64"/>
        <v>4-2011</v>
      </c>
      <c r="E634">
        <f t="shared" si="62"/>
        <v>27</v>
      </c>
      <c r="F634">
        <v>7</v>
      </c>
      <c r="G634" s="3">
        <f t="shared" si="63"/>
        <v>0</v>
      </c>
      <c r="H634">
        <f>VLOOKUP(A634,'AEP GEN HUB'!$A$1:$AJ$367,MATCH('Ratio Calculations'!F634,'AEP GEN HUB'!$A$1:$AJ$1,0),0)</f>
        <v>33.670465</v>
      </c>
      <c r="I634" s="7" t="str">
        <f t="shared" si="60"/>
        <v/>
      </c>
      <c r="J634" s="7">
        <f t="shared" si="61"/>
        <v>1.0613485247644312</v>
      </c>
      <c r="K634" s="8">
        <f t="shared" si="65"/>
        <v>1.0613485247644312</v>
      </c>
      <c r="L634" s="8"/>
    </row>
    <row r="635" spans="1:12" x14ac:dyDescent="0.25">
      <c r="A635" s="1">
        <v>40660</v>
      </c>
      <c r="B635">
        <v>2011</v>
      </c>
      <c r="C635">
        <v>4</v>
      </c>
      <c r="D635" s="10" t="str">
        <f t="shared" si="64"/>
        <v>4-2011</v>
      </c>
      <c r="E635">
        <f t="shared" si="62"/>
        <v>27</v>
      </c>
      <c r="F635">
        <v>8</v>
      </c>
      <c r="G635" s="3">
        <f t="shared" si="63"/>
        <v>1</v>
      </c>
      <c r="H635">
        <f>VLOOKUP(A635,'AEP GEN HUB'!$A$1:$AJ$367,MATCH('Ratio Calculations'!F635,'AEP GEN HUB'!$A$1:$AJ$1,0),0)</f>
        <v>39.329070000000002</v>
      </c>
      <c r="I635" s="7">
        <f t="shared" si="60"/>
        <v>0.94770115694920321</v>
      </c>
      <c r="J635" s="7" t="str">
        <f t="shared" si="61"/>
        <v/>
      </c>
      <c r="K635" s="8">
        <f t="shared" si="65"/>
        <v>0.94770115694920321</v>
      </c>
      <c r="L635" s="8"/>
    </row>
    <row r="636" spans="1:12" x14ac:dyDescent="0.25">
      <c r="A636" s="1">
        <v>40660</v>
      </c>
      <c r="B636">
        <v>2011</v>
      </c>
      <c r="C636">
        <v>4</v>
      </c>
      <c r="D636" s="10" t="str">
        <f t="shared" si="64"/>
        <v>4-2011</v>
      </c>
      <c r="E636">
        <f t="shared" si="62"/>
        <v>27</v>
      </c>
      <c r="F636">
        <v>9</v>
      </c>
      <c r="G636" s="3">
        <f t="shared" si="63"/>
        <v>1</v>
      </c>
      <c r="H636">
        <f>VLOOKUP(A636,'AEP GEN HUB'!$A$1:$AJ$367,MATCH('Ratio Calculations'!F636,'AEP GEN HUB'!$A$1:$AJ$1,0),0)</f>
        <v>42.178604999999997</v>
      </c>
      <c r="I636" s="7">
        <f t="shared" si="60"/>
        <v>1.0163655727685257</v>
      </c>
      <c r="J636" s="7" t="str">
        <f t="shared" si="61"/>
        <v/>
      </c>
      <c r="K636" s="8">
        <f t="shared" si="65"/>
        <v>1.0163655727685257</v>
      </c>
      <c r="L636" s="8"/>
    </row>
    <row r="637" spans="1:12" x14ac:dyDescent="0.25">
      <c r="A637" s="1">
        <v>40660</v>
      </c>
      <c r="B637">
        <v>2011</v>
      </c>
      <c r="C637">
        <v>4</v>
      </c>
      <c r="D637" s="10" t="str">
        <f t="shared" si="64"/>
        <v>4-2011</v>
      </c>
      <c r="E637">
        <f t="shared" si="62"/>
        <v>27</v>
      </c>
      <c r="F637">
        <v>10</v>
      </c>
      <c r="G637" s="3">
        <f t="shared" si="63"/>
        <v>1</v>
      </c>
      <c r="H637">
        <f>VLOOKUP(A637,'AEP GEN HUB'!$A$1:$AJ$367,MATCH('Ratio Calculations'!F637,'AEP GEN HUB'!$A$1:$AJ$1,0),0)</f>
        <v>47.386977000000002</v>
      </c>
      <c r="I637" s="7">
        <f t="shared" si="60"/>
        <v>1.1418701974703516</v>
      </c>
      <c r="J637" s="7" t="str">
        <f t="shared" si="61"/>
        <v/>
      </c>
      <c r="K637" s="8">
        <f t="shared" si="65"/>
        <v>1.1418701974703516</v>
      </c>
      <c r="L637" s="8"/>
    </row>
    <row r="638" spans="1:12" x14ac:dyDescent="0.25">
      <c r="A638" s="1">
        <v>40660</v>
      </c>
      <c r="B638">
        <v>2011</v>
      </c>
      <c r="C638">
        <v>4</v>
      </c>
      <c r="D638" s="10" t="str">
        <f t="shared" si="64"/>
        <v>4-2011</v>
      </c>
      <c r="E638">
        <f t="shared" si="62"/>
        <v>27</v>
      </c>
      <c r="F638">
        <v>11</v>
      </c>
      <c r="G638" s="3">
        <f t="shared" si="63"/>
        <v>1</v>
      </c>
      <c r="H638">
        <f>VLOOKUP(A638,'AEP GEN HUB'!$A$1:$AJ$367,MATCH('Ratio Calculations'!F638,'AEP GEN HUB'!$A$1:$AJ$1,0),0)</f>
        <v>50.983488000000001</v>
      </c>
      <c r="I638" s="7">
        <f t="shared" si="60"/>
        <v>1.2285342766280976</v>
      </c>
      <c r="J638" s="7" t="str">
        <f t="shared" si="61"/>
        <v/>
      </c>
      <c r="K638" s="8">
        <f t="shared" si="65"/>
        <v>1.2285342766280976</v>
      </c>
      <c r="L638" s="8"/>
    </row>
    <row r="639" spans="1:12" x14ac:dyDescent="0.25">
      <c r="A639" s="1">
        <v>40660</v>
      </c>
      <c r="B639">
        <v>2011</v>
      </c>
      <c r="C639">
        <v>4</v>
      </c>
      <c r="D639" s="10" t="str">
        <f t="shared" si="64"/>
        <v>4-2011</v>
      </c>
      <c r="E639">
        <f t="shared" si="62"/>
        <v>27</v>
      </c>
      <c r="F639">
        <v>12</v>
      </c>
      <c r="G639" s="3">
        <f t="shared" si="63"/>
        <v>1</v>
      </c>
      <c r="H639">
        <f>VLOOKUP(A639,'AEP GEN HUB'!$A$1:$AJ$367,MATCH('Ratio Calculations'!F639,'AEP GEN HUB'!$A$1:$AJ$1,0),0)</f>
        <v>51.839767000000002</v>
      </c>
      <c r="I639" s="7">
        <f t="shared" si="60"/>
        <v>1.2491677825556802</v>
      </c>
      <c r="J639" s="7" t="str">
        <f t="shared" si="61"/>
        <v/>
      </c>
      <c r="K639" s="8">
        <f t="shared" si="65"/>
        <v>1.2491677825556802</v>
      </c>
      <c r="L639" s="8"/>
    </row>
    <row r="640" spans="1:12" x14ac:dyDescent="0.25">
      <c r="A640" s="1">
        <v>40660</v>
      </c>
      <c r="B640">
        <v>2011</v>
      </c>
      <c r="C640">
        <v>4</v>
      </c>
      <c r="D640" s="10" t="str">
        <f t="shared" si="64"/>
        <v>4-2011</v>
      </c>
      <c r="E640">
        <f t="shared" si="62"/>
        <v>27</v>
      </c>
      <c r="F640">
        <v>13</v>
      </c>
      <c r="G640" s="3">
        <f t="shared" si="63"/>
        <v>1</v>
      </c>
      <c r="H640">
        <f>VLOOKUP(A640,'AEP GEN HUB'!$A$1:$AJ$367,MATCH('Ratio Calculations'!F640,'AEP GEN HUB'!$A$1:$AJ$1,0),0)</f>
        <v>50.54186</v>
      </c>
      <c r="I640" s="7">
        <f t="shared" si="60"/>
        <v>1.2178924952043018</v>
      </c>
      <c r="J640" s="7" t="str">
        <f t="shared" si="61"/>
        <v/>
      </c>
      <c r="K640" s="8">
        <f t="shared" si="65"/>
        <v>1.2178924952043018</v>
      </c>
      <c r="L640" s="8"/>
    </row>
    <row r="641" spans="1:12" x14ac:dyDescent="0.25">
      <c r="A641" s="1">
        <v>40660</v>
      </c>
      <c r="B641">
        <v>2011</v>
      </c>
      <c r="C641">
        <v>4</v>
      </c>
      <c r="D641" s="10" t="str">
        <f t="shared" si="64"/>
        <v>4-2011</v>
      </c>
      <c r="E641">
        <f t="shared" si="62"/>
        <v>27</v>
      </c>
      <c r="F641">
        <v>14</v>
      </c>
      <c r="G641" s="3">
        <f t="shared" si="63"/>
        <v>1</v>
      </c>
      <c r="H641">
        <f>VLOOKUP(A641,'AEP GEN HUB'!$A$1:$AJ$367,MATCH('Ratio Calculations'!F641,'AEP GEN HUB'!$A$1:$AJ$1,0),0)</f>
        <v>50.912326</v>
      </c>
      <c r="I641" s="7">
        <f t="shared" si="60"/>
        <v>1.2268195066187682</v>
      </c>
      <c r="J641" s="7" t="str">
        <f t="shared" si="61"/>
        <v/>
      </c>
      <c r="K641" s="8">
        <f t="shared" si="65"/>
        <v>1.2268195066187682</v>
      </c>
      <c r="L641" s="8"/>
    </row>
    <row r="642" spans="1:12" x14ac:dyDescent="0.25">
      <c r="A642" s="1">
        <v>40660</v>
      </c>
      <c r="B642">
        <v>2011</v>
      </c>
      <c r="C642">
        <v>4</v>
      </c>
      <c r="D642" s="10" t="str">
        <f t="shared" si="64"/>
        <v>4-2011</v>
      </c>
      <c r="E642">
        <f t="shared" si="62"/>
        <v>27</v>
      </c>
      <c r="F642">
        <v>15</v>
      </c>
      <c r="G642" s="3">
        <f t="shared" si="63"/>
        <v>1</v>
      </c>
      <c r="H642">
        <f>VLOOKUP(A642,'AEP GEN HUB'!$A$1:$AJ$367,MATCH('Ratio Calculations'!F642,'AEP GEN HUB'!$A$1:$AJ$1,0),0)</f>
        <v>51.034650999999997</v>
      </c>
      <c r="I642" s="7">
        <f t="shared" si="60"/>
        <v>1.2297671365531604</v>
      </c>
      <c r="J642" s="7" t="str">
        <f t="shared" si="61"/>
        <v/>
      </c>
      <c r="K642" s="8">
        <f t="shared" si="65"/>
        <v>1.2297671365531604</v>
      </c>
      <c r="L642" s="8"/>
    </row>
    <row r="643" spans="1:12" x14ac:dyDescent="0.25">
      <c r="A643" s="1">
        <v>40660</v>
      </c>
      <c r="B643">
        <v>2011</v>
      </c>
      <c r="C643">
        <v>4</v>
      </c>
      <c r="D643" s="10" t="str">
        <f t="shared" si="64"/>
        <v>4-2011</v>
      </c>
      <c r="E643">
        <f t="shared" si="62"/>
        <v>27</v>
      </c>
      <c r="F643">
        <v>16</v>
      </c>
      <c r="G643" s="3">
        <f t="shared" si="63"/>
        <v>1</v>
      </c>
      <c r="H643">
        <f>VLOOKUP(A643,'AEP GEN HUB'!$A$1:$AJ$367,MATCH('Ratio Calculations'!F643,'AEP GEN HUB'!$A$1:$AJ$1,0),0)</f>
        <v>48.595115999999997</v>
      </c>
      <c r="I643" s="7">
        <f t="shared" si="60"/>
        <v>1.1709823714438385</v>
      </c>
      <c r="J643" s="7" t="str">
        <f t="shared" si="61"/>
        <v/>
      </c>
      <c r="K643" s="8">
        <f t="shared" si="65"/>
        <v>1.1709823714438385</v>
      </c>
      <c r="L643" s="8"/>
    </row>
    <row r="644" spans="1:12" x14ac:dyDescent="0.25">
      <c r="A644" s="1">
        <v>40660</v>
      </c>
      <c r="B644">
        <v>2011</v>
      </c>
      <c r="C644">
        <v>4</v>
      </c>
      <c r="D644" s="10" t="str">
        <f t="shared" si="64"/>
        <v>4-2011</v>
      </c>
      <c r="E644">
        <f t="shared" si="62"/>
        <v>27</v>
      </c>
      <c r="F644">
        <v>17</v>
      </c>
      <c r="G644" s="3">
        <f t="shared" si="63"/>
        <v>1</v>
      </c>
      <c r="H644">
        <f>VLOOKUP(A644,'AEP GEN HUB'!$A$1:$AJ$367,MATCH('Ratio Calculations'!F644,'AEP GEN HUB'!$A$1:$AJ$1,0),0)</f>
        <v>43.998837000000002</v>
      </c>
      <c r="I644" s="7">
        <f t="shared" ref="I644:I707" si="66">IF(G644=1, H644/VLOOKUP(D644,$M$3:$O$15,2,FALSE), "")</f>
        <v>1.0602271736738094</v>
      </c>
      <c r="J644" s="7" t="str">
        <f t="shared" ref="J644:J707" si="67">IF(G644=0, H644/VLOOKUP(D644,$M$3:$O$15,3,FALSE), "")</f>
        <v/>
      </c>
      <c r="K644" s="8">
        <f t="shared" si="65"/>
        <v>1.0602271736738094</v>
      </c>
      <c r="L644" s="8"/>
    </row>
    <row r="645" spans="1:12" x14ac:dyDescent="0.25">
      <c r="A645" s="1">
        <v>40660</v>
      </c>
      <c r="B645">
        <v>2011</v>
      </c>
      <c r="C645">
        <v>4</v>
      </c>
      <c r="D645" s="10" t="str">
        <f t="shared" si="64"/>
        <v>4-2011</v>
      </c>
      <c r="E645">
        <f t="shared" si="62"/>
        <v>27</v>
      </c>
      <c r="F645">
        <v>18</v>
      </c>
      <c r="G645" s="3">
        <f t="shared" si="63"/>
        <v>1</v>
      </c>
      <c r="H645">
        <f>VLOOKUP(A645,'AEP GEN HUB'!$A$1:$AJ$367,MATCH('Ratio Calculations'!F645,'AEP GEN HUB'!$A$1:$AJ$1,0),0)</f>
        <v>43.060232999999997</v>
      </c>
      <c r="I645" s="7">
        <f t="shared" si="66"/>
        <v>1.0376099061737858</v>
      </c>
      <c r="J645" s="7" t="str">
        <f t="shared" si="67"/>
        <v/>
      </c>
      <c r="K645" s="8">
        <f t="shared" si="65"/>
        <v>1.0376099061737858</v>
      </c>
      <c r="L645" s="8"/>
    </row>
    <row r="646" spans="1:12" x14ac:dyDescent="0.25">
      <c r="A646" s="1">
        <v>40660</v>
      </c>
      <c r="B646">
        <v>2011</v>
      </c>
      <c r="C646">
        <v>4</v>
      </c>
      <c r="D646" s="10" t="str">
        <f t="shared" si="64"/>
        <v>4-2011</v>
      </c>
      <c r="E646">
        <f t="shared" si="62"/>
        <v>27</v>
      </c>
      <c r="F646">
        <v>19</v>
      </c>
      <c r="G646" s="3">
        <f t="shared" si="63"/>
        <v>1</v>
      </c>
      <c r="H646">
        <f>VLOOKUP(A646,'AEP GEN HUB'!$A$1:$AJ$367,MATCH('Ratio Calculations'!F646,'AEP GEN HUB'!$A$1:$AJ$1,0),0)</f>
        <v>37.545116</v>
      </c>
      <c r="I646" s="7">
        <f t="shared" si="66"/>
        <v>0.90471373645479125</v>
      </c>
      <c r="J646" s="7" t="str">
        <f t="shared" si="67"/>
        <v/>
      </c>
      <c r="K646" s="8">
        <f t="shared" si="65"/>
        <v>0.90471373645479125</v>
      </c>
      <c r="L646" s="8"/>
    </row>
    <row r="647" spans="1:12" x14ac:dyDescent="0.25">
      <c r="A647" s="1">
        <v>40660</v>
      </c>
      <c r="B647">
        <v>2011</v>
      </c>
      <c r="C647">
        <v>4</v>
      </c>
      <c r="D647" s="10" t="str">
        <f t="shared" si="64"/>
        <v>4-2011</v>
      </c>
      <c r="E647">
        <f t="shared" si="62"/>
        <v>27</v>
      </c>
      <c r="F647">
        <v>20</v>
      </c>
      <c r="G647" s="3">
        <f t="shared" si="63"/>
        <v>1</v>
      </c>
      <c r="H647">
        <f>VLOOKUP(A647,'AEP GEN HUB'!$A$1:$AJ$367,MATCH('Ratio Calculations'!F647,'AEP GEN HUB'!$A$1:$AJ$1,0),0)</f>
        <v>39.838605000000001</v>
      </c>
      <c r="I647" s="7">
        <f t="shared" si="66"/>
        <v>0.95997927359437463</v>
      </c>
      <c r="J647" s="7" t="str">
        <f t="shared" si="67"/>
        <v/>
      </c>
      <c r="K647" s="8">
        <f t="shared" si="65"/>
        <v>0.95997927359437463</v>
      </c>
      <c r="L647" s="8"/>
    </row>
    <row r="648" spans="1:12" x14ac:dyDescent="0.25">
      <c r="A648" s="1">
        <v>40660</v>
      </c>
      <c r="B648">
        <v>2011</v>
      </c>
      <c r="C648">
        <v>4</v>
      </c>
      <c r="D648" s="10" t="str">
        <f t="shared" si="64"/>
        <v>4-2011</v>
      </c>
      <c r="E648">
        <f t="shared" si="62"/>
        <v>27</v>
      </c>
      <c r="F648">
        <v>21</v>
      </c>
      <c r="G648" s="3">
        <f t="shared" si="63"/>
        <v>1</v>
      </c>
      <c r="H648">
        <f>VLOOKUP(A648,'AEP GEN HUB'!$A$1:$AJ$367,MATCH('Ratio Calculations'!F648,'AEP GEN HUB'!$A$1:$AJ$1,0),0)</f>
        <v>46.774650999999999</v>
      </c>
      <c r="I648" s="7">
        <f t="shared" si="66"/>
        <v>1.1271151560053467</v>
      </c>
      <c r="J648" s="7" t="str">
        <f t="shared" si="67"/>
        <v/>
      </c>
      <c r="K648" s="8">
        <f t="shared" si="65"/>
        <v>1.1271151560053467</v>
      </c>
      <c r="L648" s="8"/>
    </row>
    <row r="649" spans="1:12" x14ac:dyDescent="0.25">
      <c r="A649" s="1">
        <v>40660</v>
      </c>
      <c r="B649">
        <v>2011</v>
      </c>
      <c r="C649">
        <v>4</v>
      </c>
      <c r="D649" s="10" t="str">
        <f t="shared" si="64"/>
        <v>4-2011</v>
      </c>
      <c r="E649">
        <f t="shared" si="62"/>
        <v>27</v>
      </c>
      <c r="F649">
        <v>22</v>
      </c>
      <c r="G649" s="3">
        <f t="shared" si="63"/>
        <v>1</v>
      </c>
      <c r="H649">
        <f>VLOOKUP(A649,'AEP GEN HUB'!$A$1:$AJ$367,MATCH('Ratio Calculations'!F649,'AEP GEN HUB'!$A$1:$AJ$1,0),0)</f>
        <v>43.372557999999998</v>
      </c>
      <c r="I649" s="7">
        <f t="shared" si="66"/>
        <v>1.0451359108274467</v>
      </c>
      <c r="J649" s="7" t="str">
        <f t="shared" si="67"/>
        <v/>
      </c>
      <c r="K649" s="8">
        <f t="shared" si="65"/>
        <v>1.0451359108274467</v>
      </c>
      <c r="L649" s="8"/>
    </row>
    <row r="650" spans="1:12" x14ac:dyDescent="0.25">
      <c r="A650" s="1">
        <v>40660</v>
      </c>
      <c r="B650">
        <v>2011</v>
      </c>
      <c r="C650">
        <v>4</v>
      </c>
      <c r="D650" s="10" t="str">
        <f t="shared" si="64"/>
        <v>4-2011</v>
      </c>
      <c r="E650">
        <f t="shared" si="62"/>
        <v>27</v>
      </c>
      <c r="F650">
        <v>23</v>
      </c>
      <c r="G650" s="3">
        <f t="shared" si="63"/>
        <v>1</v>
      </c>
      <c r="H650">
        <f>VLOOKUP(A650,'AEP GEN HUB'!$A$1:$AJ$367,MATCH('Ratio Calculations'!F650,'AEP GEN HUB'!$A$1:$AJ$1,0),0)</f>
        <v>33.296743999999997</v>
      </c>
      <c r="I650" s="7">
        <f t="shared" si="66"/>
        <v>0.80234195243979667</v>
      </c>
      <c r="J650" s="7" t="str">
        <f t="shared" si="67"/>
        <v/>
      </c>
      <c r="K650" s="8">
        <f t="shared" si="65"/>
        <v>0.80234195243979667</v>
      </c>
      <c r="L650" s="8"/>
    </row>
    <row r="651" spans="1:12" x14ac:dyDescent="0.25">
      <c r="A651" s="1">
        <v>40660</v>
      </c>
      <c r="B651">
        <v>2011</v>
      </c>
      <c r="C651">
        <v>4</v>
      </c>
      <c r="D651" s="10" t="str">
        <f t="shared" si="64"/>
        <v>4-2011</v>
      </c>
      <c r="E651">
        <f t="shared" si="62"/>
        <v>27</v>
      </c>
      <c r="F651">
        <v>24</v>
      </c>
      <c r="G651" s="3">
        <f t="shared" si="63"/>
        <v>0</v>
      </c>
      <c r="H651">
        <f>VLOOKUP(A651,'AEP GEN HUB'!$A$1:$AJ$367,MATCH('Ratio Calculations'!F651,'AEP GEN HUB'!$A$1:$AJ$1,0),0)</f>
        <v>29.306977</v>
      </c>
      <c r="I651" s="7" t="str">
        <f t="shared" si="66"/>
        <v/>
      </c>
      <c r="J651" s="7">
        <f t="shared" si="67"/>
        <v>0.92380419469274089</v>
      </c>
      <c r="K651" s="8">
        <f t="shared" si="65"/>
        <v>0.92380419469274089</v>
      </c>
      <c r="L651" s="8"/>
    </row>
    <row r="652" spans="1:12" x14ac:dyDescent="0.25">
      <c r="A652" s="1">
        <v>40661</v>
      </c>
      <c r="B652">
        <v>2011</v>
      </c>
      <c r="C652">
        <v>4</v>
      </c>
      <c r="D652" s="10" t="str">
        <f t="shared" si="64"/>
        <v>4-2011</v>
      </c>
      <c r="E652">
        <f t="shared" si="62"/>
        <v>28</v>
      </c>
      <c r="F652">
        <v>1</v>
      </c>
      <c r="G652" s="3">
        <f t="shared" si="63"/>
        <v>0</v>
      </c>
      <c r="H652">
        <f>VLOOKUP(A652,'AEP GEN HUB'!$A$1:$AJ$367,MATCH('Ratio Calculations'!F652,'AEP GEN HUB'!$A$1:$AJ$1,0),0)</f>
        <v>28.419301999999998</v>
      </c>
      <c r="I652" s="7" t="str">
        <f t="shared" si="66"/>
        <v/>
      </c>
      <c r="J652" s="7">
        <f t="shared" si="67"/>
        <v>0.89582321635697193</v>
      </c>
      <c r="K652" s="8">
        <f t="shared" si="65"/>
        <v>0.89582321635697193</v>
      </c>
      <c r="L652" s="8"/>
    </row>
    <row r="653" spans="1:12" x14ac:dyDescent="0.25">
      <c r="A653" s="1">
        <v>40661</v>
      </c>
      <c r="B653">
        <v>2011</v>
      </c>
      <c r="C653">
        <v>4</v>
      </c>
      <c r="D653" s="10" t="str">
        <f t="shared" si="64"/>
        <v>4-2011</v>
      </c>
      <c r="E653">
        <f t="shared" si="62"/>
        <v>28</v>
      </c>
      <c r="F653">
        <v>2</v>
      </c>
      <c r="G653" s="3">
        <f t="shared" si="63"/>
        <v>0</v>
      </c>
      <c r="H653">
        <f>VLOOKUP(A653,'AEP GEN HUB'!$A$1:$AJ$367,MATCH('Ratio Calculations'!F653,'AEP GEN HUB'!$A$1:$AJ$1,0),0)</f>
        <v>27.421627999999998</v>
      </c>
      <c r="I653" s="7" t="str">
        <f t="shared" si="66"/>
        <v/>
      </c>
      <c r="J653" s="7">
        <f t="shared" si="67"/>
        <v>0.86437488833133191</v>
      </c>
      <c r="K653" s="8">
        <f t="shared" si="65"/>
        <v>0.86437488833133191</v>
      </c>
      <c r="L653" s="8"/>
    </row>
    <row r="654" spans="1:12" x14ac:dyDescent="0.25">
      <c r="A654" s="1">
        <v>40661</v>
      </c>
      <c r="B654">
        <v>2011</v>
      </c>
      <c r="C654">
        <v>4</v>
      </c>
      <c r="D654" s="10" t="str">
        <f t="shared" si="64"/>
        <v>4-2011</v>
      </c>
      <c r="E654">
        <f t="shared" si="62"/>
        <v>28</v>
      </c>
      <c r="F654">
        <v>3</v>
      </c>
      <c r="G654" s="3">
        <f t="shared" si="63"/>
        <v>0</v>
      </c>
      <c r="H654">
        <f>VLOOKUP(A654,'AEP GEN HUB'!$A$1:$AJ$367,MATCH('Ratio Calculations'!F654,'AEP GEN HUB'!$A$1:$AJ$1,0),0)</f>
        <v>26.234884000000001</v>
      </c>
      <c r="I654" s="7" t="str">
        <f t="shared" si="66"/>
        <v/>
      </c>
      <c r="J654" s="7">
        <f t="shared" si="67"/>
        <v>0.8269667624360395</v>
      </c>
      <c r="K654" s="8">
        <f t="shared" si="65"/>
        <v>0.8269667624360395</v>
      </c>
      <c r="L654" s="8"/>
    </row>
    <row r="655" spans="1:12" x14ac:dyDescent="0.25">
      <c r="A655" s="1">
        <v>40661</v>
      </c>
      <c r="B655">
        <v>2011</v>
      </c>
      <c r="C655">
        <v>4</v>
      </c>
      <c r="D655" s="10" t="str">
        <f t="shared" si="64"/>
        <v>4-2011</v>
      </c>
      <c r="E655">
        <f t="shared" si="62"/>
        <v>28</v>
      </c>
      <c r="F655">
        <v>4</v>
      </c>
      <c r="G655" s="3">
        <f t="shared" si="63"/>
        <v>0</v>
      </c>
      <c r="H655">
        <f>VLOOKUP(A655,'AEP GEN HUB'!$A$1:$AJ$367,MATCH('Ratio Calculations'!F655,'AEP GEN HUB'!$A$1:$AJ$1,0),0)</f>
        <v>25.334651000000001</v>
      </c>
      <c r="I655" s="7" t="str">
        <f t="shared" si="66"/>
        <v/>
      </c>
      <c r="J655" s="7">
        <f t="shared" si="67"/>
        <v>0.79858993525250466</v>
      </c>
      <c r="K655" s="8">
        <f t="shared" si="65"/>
        <v>0.79858993525250466</v>
      </c>
      <c r="L655" s="8"/>
    </row>
    <row r="656" spans="1:12" x14ac:dyDescent="0.25">
      <c r="A656" s="1">
        <v>40661</v>
      </c>
      <c r="B656">
        <v>2011</v>
      </c>
      <c r="C656">
        <v>4</v>
      </c>
      <c r="D656" s="10" t="str">
        <f t="shared" si="64"/>
        <v>4-2011</v>
      </c>
      <c r="E656">
        <f t="shared" si="62"/>
        <v>28</v>
      </c>
      <c r="F656">
        <v>5</v>
      </c>
      <c r="G656" s="3">
        <f t="shared" si="63"/>
        <v>0</v>
      </c>
      <c r="H656">
        <f>VLOOKUP(A656,'AEP GEN HUB'!$A$1:$AJ$367,MATCH('Ratio Calculations'!F656,'AEP GEN HUB'!$A$1:$AJ$1,0),0)</f>
        <v>25.962790999999999</v>
      </c>
      <c r="I656" s="7" t="str">
        <f t="shared" si="66"/>
        <v/>
      </c>
      <c r="J656" s="7">
        <f t="shared" si="67"/>
        <v>0.81838994283616973</v>
      </c>
      <c r="K656" s="8">
        <f t="shared" si="65"/>
        <v>0.81838994283616973</v>
      </c>
      <c r="L656" s="8"/>
    </row>
    <row r="657" spans="1:12" x14ac:dyDescent="0.25">
      <c r="A657" s="1">
        <v>40661</v>
      </c>
      <c r="B657">
        <v>2011</v>
      </c>
      <c r="C657">
        <v>4</v>
      </c>
      <c r="D657" s="10" t="str">
        <f t="shared" si="64"/>
        <v>4-2011</v>
      </c>
      <c r="E657">
        <f t="shared" si="62"/>
        <v>28</v>
      </c>
      <c r="F657">
        <v>6</v>
      </c>
      <c r="G657" s="3">
        <f t="shared" si="63"/>
        <v>0</v>
      </c>
      <c r="H657">
        <f>VLOOKUP(A657,'AEP GEN HUB'!$A$1:$AJ$367,MATCH('Ratio Calculations'!F657,'AEP GEN HUB'!$A$1:$AJ$1,0),0)</f>
        <v>28.564651000000001</v>
      </c>
      <c r="I657" s="7" t="str">
        <f t="shared" si="66"/>
        <v/>
      </c>
      <c r="J657" s="7">
        <f t="shared" si="67"/>
        <v>0.90040485628163547</v>
      </c>
      <c r="K657" s="8">
        <f t="shared" si="65"/>
        <v>0.90040485628163547</v>
      </c>
      <c r="L657" s="8"/>
    </row>
    <row r="658" spans="1:12" x14ac:dyDescent="0.25">
      <c r="A658" s="1">
        <v>40661</v>
      </c>
      <c r="B658">
        <v>2011</v>
      </c>
      <c r="C658">
        <v>4</v>
      </c>
      <c r="D658" s="10" t="str">
        <f t="shared" si="64"/>
        <v>4-2011</v>
      </c>
      <c r="E658">
        <f t="shared" si="62"/>
        <v>28</v>
      </c>
      <c r="F658">
        <v>7</v>
      </c>
      <c r="G658" s="3">
        <f t="shared" si="63"/>
        <v>0</v>
      </c>
      <c r="H658">
        <f>VLOOKUP(A658,'AEP GEN HUB'!$A$1:$AJ$367,MATCH('Ratio Calculations'!F658,'AEP GEN HUB'!$A$1:$AJ$1,0),0)</f>
        <v>32.013255999999998</v>
      </c>
      <c r="I658" s="7" t="str">
        <f t="shared" si="66"/>
        <v/>
      </c>
      <c r="J658" s="7">
        <f t="shared" si="67"/>
        <v>1.0091105670357114</v>
      </c>
      <c r="K658" s="8">
        <f t="shared" si="65"/>
        <v>1.0091105670357114</v>
      </c>
      <c r="L658" s="8"/>
    </row>
    <row r="659" spans="1:12" x14ac:dyDescent="0.25">
      <c r="A659" s="1">
        <v>40661</v>
      </c>
      <c r="B659">
        <v>2011</v>
      </c>
      <c r="C659">
        <v>4</v>
      </c>
      <c r="D659" s="10" t="str">
        <f t="shared" si="64"/>
        <v>4-2011</v>
      </c>
      <c r="E659">
        <f t="shared" si="62"/>
        <v>28</v>
      </c>
      <c r="F659">
        <v>8</v>
      </c>
      <c r="G659" s="3">
        <f t="shared" si="63"/>
        <v>1</v>
      </c>
      <c r="H659">
        <f>VLOOKUP(A659,'AEP GEN HUB'!$A$1:$AJ$367,MATCH('Ratio Calculations'!F659,'AEP GEN HUB'!$A$1:$AJ$1,0),0)</f>
        <v>40.693022999999997</v>
      </c>
      <c r="I659" s="7">
        <f t="shared" si="66"/>
        <v>0.98056793554641719</v>
      </c>
      <c r="J659" s="7" t="str">
        <f t="shared" si="67"/>
        <v/>
      </c>
      <c r="K659" s="8">
        <f t="shared" si="65"/>
        <v>0.98056793554641719</v>
      </c>
      <c r="L659" s="8"/>
    </row>
    <row r="660" spans="1:12" x14ac:dyDescent="0.25">
      <c r="A660" s="1">
        <v>40661</v>
      </c>
      <c r="B660">
        <v>2011</v>
      </c>
      <c r="C660">
        <v>4</v>
      </c>
      <c r="D660" s="10" t="str">
        <f t="shared" si="64"/>
        <v>4-2011</v>
      </c>
      <c r="E660">
        <f t="shared" ref="E660:E723" si="68">DAY(A660)</f>
        <v>28</v>
      </c>
      <c r="F660">
        <v>9</v>
      </c>
      <c r="G660" s="3">
        <f t="shared" ref="G660:G723" si="69">IF(A660=",","",IF(OR(WEEKDAY(A660)=1, WEEKDAY(A660)=7, F660&lt;=7, F660&gt;=24, NOT(ISNA(VLOOKUP(A660,$P$4:$P$27,1,0)))),0,1))</f>
        <v>1</v>
      </c>
      <c r="H660">
        <f>VLOOKUP(A660,'AEP GEN HUB'!$A$1:$AJ$367,MATCH('Ratio Calculations'!F660,'AEP GEN HUB'!$A$1:$AJ$1,0),0)</f>
        <v>42.091163000000002</v>
      </c>
      <c r="I660" s="7">
        <f t="shared" si="66"/>
        <v>1.0142585083358822</v>
      </c>
      <c r="J660" s="7" t="str">
        <f t="shared" si="67"/>
        <v/>
      </c>
      <c r="K660" s="8">
        <f t="shared" si="65"/>
        <v>1.0142585083358822</v>
      </c>
      <c r="L660" s="8"/>
    </row>
    <row r="661" spans="1:12" x14ac:dyDescent="0.25">
      <c r="A661" s="1">
        <v>40661</v>
      </c>
      <c r="B661">
        <v>2011</v>
      </c>
      <c r="C661">
        <v>4</v>
      </c>
      <c r="D661" s="10" t="str">
        <f t="shared" ref="D661:D724" si="70">C661&amp;"-"&amp;B661</f>
        <v>4-2011</v>
      </c>
      <c r="E661">
        <f t="shared" si="68"/>
        <v>28</v>
      </c>
      <c r="F661">
        <v>10</v>
      </c>
      <c r="G661" s="3">
        <f t="shared" si="69"/>
        <v>1</v>
      </c>
      <c r="H661">
        <f>VLOOKUP(A661,'AEP GEN HUB'!$A$1:$AJ$367,MATCH('Ratio Calculations'!F661,'AEP GEN HUB'!$A$1:$AJ$1,0),0)</f>
        <v>41.935580999999999</v>
      </c>
      <c r="I661" s="7">
        <f t="shared" si="66"/>
        <v>1.0105094941486543</v>
      </c>
      <c r="J661" s="7" t="str">
        <f t="shared" si="67"/>
        <v/>
      </c>
      <c r="K661" s="8">
        <f t="shared" ref="K661:K724" si="71">SUM(I661:J661)</f>
        <v>1.0105094941486543</v>
      </c>
      <c r="L661" s="8"/>
    </row>
    <row r="662" spans="1:12" x14ac:dyDescent="0.25">
      <c r="A662" s="1">
        <v>40661</v>
      </c>
      <c r="B662">
        <v>2011</v>
      </c>
      <c r="C662">
        <v>4</v>
      </c>
      <c r="D662" s="10" t="str">
        <f t="shared" si="70"/>
        <v>4-2011</v>
      </c>
      <c r="E662">
        <f t="shared" si="68"/>
        <v>28</v>
      </c>
      <c r="F662">
        <v>11</v>
      </c>
      <c r="G662" s="3">
        <f t="shared" si="69"/>
        <v>1</v>
      </c>
      <c r="H662">
        <f>VLOOKUP(A662,'AEP GEN HUB'!$A$1:$AJ$367,MATCH('Ratio Calculations'!F662,'AEP GEN HUB'!$A$1:$AJ$1,0),0)</f>
        <v>46.219070000000002</v>
      </c>
      <c r="I662" s="7">
        <f t="shared" si="66"/>
        <v>1.1137274822953152</v>
      </c>
      <c r="J662" s="7" t="str">
        <f t="shared" si="67"/>
        <v/>
      </c>
      <c r="K662" s="8">
        <f t="shared" si="71"/>
        <v>1.1137274822953152</v>
      </c>
      <c r="L662" s="8"/>
    </row>
    <row r="663" spans="1:12" x14ac:dyDescent="0.25">
      <c r="A663" s="1">
        <v>40661</v>
      </c>
      <c r="B663">
        <v>2011</v>
      </c>
      <c r="C663">
        <v>4</v>
      </c>
      <c r="D663" s="10" t="str">
        <f t="shared" si="70"/>
        <v>4-2011</v>
      </c>
      <c r="E663">
        <f t="shared" si="68"/>
        <v>28</v>
      </c>
      <c r="F663">
        <v>12</v>
      </c>
      <c r="G663" s="3">
        <f t="shared" si="69"/>
        <v>1</v>
      </c>
      <c r="H663">
        <f>VLOOKUP(A663,'AEP GEN HUB'!$A$1:$AJ$367,MATCH('Ratio Calculations'!F663,'AEP GEN HUB'!$A$1:$AJ$1,0),0)</f>
        <v>45.015115999999999</v>
      </c>
      <c r="I663" s="7">
        <f t="shared" si="66"/>
        <v>1.0847161530491971</v>
      </c>
      <c r="J663" s="7" t="str">
        <f t="shared" si="67"/>
        <v/>
      </c>
      <c r="K663" s="8">
        <f t="shared" si="71"/>
        <v>1.0847161530491971</v>
      </c>
      <c r="L663" s="8"/>
    </row>
    <row r="664" spans="1:12" x14ac:dyDescent="0.25">
      <c r="A664" s="1">
        <v>40661</v>
      </c>
      <c r="B664">
        <v>2011</v>
      </c>
      <c r="C664">
        <v>4</v>
      </c>
      <c r="D664" s="10" t="str">
        <f t="shared" si="70"/>
        <v>4-2011</v>
      </c>
      <c r="E664">
        <f t="shared" si="68"/>
        <v>28</v>
      </c>
      <c r="F664">
        <v>13</v>
      </c>
      <c r="G664" s="3">
        <f t="shared" si="69"/>
        <v>1</v>
      </c>
      <c r="H664">
        <f>VLOOKUP(A664,'AEP GEN HUB'!$A$1:$AJ$367,MATCH('Ratio Calculations'!F664,'AEP GEN HUB'!$A$1:$AJ$1,0),0)</f>
        <v>42.266278999999997</v>
      </c>
      <c r="I664" s="7">
        <f t="shared" si="66"/>
        <v>1.0184782276376687</v>
      </c>
      <c r="J664" s="7" t="str">
        <f t="shared" si="67"/>
        <v/>
      </c>
      <c r="K664" s="8">
        <f t="shared" si="71"/>
        <v>1.0184782276376687</v>
      </c>
      <c r="L664" s="8"/>
    </row>
    <row r="665" spans="1:12" x14ac:dyDescent="0.25">
      <c r="A665" s="1">
        <v>40661</v>
      </c>
      <c r="B665">
        <v>2011</v>
      </c>
      <c r="C665">
        <v>4</v>
      </c>
      <c r="D665" s="10" t="str">
        <f t="shared" si="70"/>
        <v>4-2011</v>
      </c>
      <c r="E665">
        <f t="shared" si="68"/>
        <v>28</v>
      </c>
      <c r="F665">
        <v>14</v>
      </c>
      <c r="G665" s="3">
        <f t="shared" si="69"/>
        <v>1</v>
      </c>
      <c r="H665">
        <f>VLOOKUP(A665,'AEP GEN HUB'!$A$1:$AJ$367,MATCH('Ratio Calculations'!F665,'AEP GEN HUB'!$A$1:$AJ$1,0),0)</f>
        <v>41.142791000000003</v>
      </c>
      <c r="I665" s="7">
        <f t="shared" si="66"/>
        <v>0.99140586418187016</v>
      </c>
      <c r="J665" s="7" t="str">
        <f t="shared" si="67"/>
        <v/>
      </c>
      <c r="K665" s="8">
        <f t="shared" si="71"/>
        <v>0.99140586418187016</v>
      </c>
      <c r="L665" s="8"/>
    </row>
    <row r="666" spans="1:12" x14ac:dyDescent="0.25">
      <c r="A666" s="1">
        <v>40661</v>
      </c>
      <c r="B666">
        <v>2011</v>
      </c>
      <c r="C666">
        <v>4</v>
      </c>
      <c r="D666" s="10" t="str">
        <f t="shared" si="70"/>
        <v>4-2011</v>
      </c>
      <c r="E666">
        <f t="shared" si="68"/>
        <v>28</v>
      </c>
      <c r="F666">
        <v>15</v>
      </c>
      <c r="G666" s="3">
        <f t="shared" si="69"/>
        <v>1</v>
      </c>
      <c r="H666">
        <f>VLOOKUP(A666,'AEP GEN HUB'!$A$1:$AJ$367,MATCH('Ratio Calculations'!F666,'AEP GEN HUB'!$A$1:$AJ$1,0),0)</f>
        <v>40.990465</v>
      </c>
      <c r="I666" s="7">
        <f t="shared" si="66"/>
        <v>0.98773530887930527</v>
      </c>
      <c r="J666" s="7" t="str">
        <f t="shared" si="67"/>
        <v/>
      </c>
      <c r="K666" s="8">
        <f t="shared" si="71"/>
        <v>0.98773530887930527</v>
      </c>
      <c r="L666" s="8"/>
    </row>
    <row r="667" spans="1:12" x14ac:dyDescent="0.25">
      <c r="A667" s="1">
        <v>40661</v>
      </c>
      <c r="B667">
        <v>2011</v>
      </c>
      <c r="C667">
        <v>4</v>
      </c>
      <c r="D667" s="10" t="str">
        <f t="shared" si="70"/>
        <v>4-2011</v>
      </c>
      <c r="E667">
        <f t="shared" si="68"/>
        <v>28</v>
      </c>
      <c r="F667">
        <v>16</v>
      </c>
      <c r="G667" s="3">
        <f t="shared" si="69"/>
        <v>1</v>
      </c>
      <c r="H667">
        <f>VLOOKUP(A667,'AEP GEN HUB'!$A$1:$AJ$367,MATCH('Ratio Calculations'!F667,'AEP GEN HUB'!$A$1:$AJ$1,0),0)</f>
        <v>37.262791</v>
      </c>
      <c r="I667" s="7">
        <f t="shared" si="66"/>
        <v>0.89791063307259378</v>
      </c>
      <c r="J667" s="7" t="str">
        <f t="shared" si="67"/>
        <v/>
      </c>
      <c r="K667" s="8">
        <f t="shared" si="71"/>
        <v>0.89791063307259378</v>
      </c>
      <c r="L667" s="8"/>
    </row>
    <row r="668" spans="1:12" x14ac:dyDescent="0.25">
      <c r="A668" s="1">
        <v>40661</v>
      </c>
      <c r="B668">
        <v>2011</v>
      </c>
      <c r="C668">
        <v>4</v>
      </c>
      <c r="D668" s="10" t="str">
        <f t="shared" si="70"/>
        <v>4-2011</v>
      </c>
      <c r="E668">
        <f t="shared" si="68"/>
        <v>28</v>
      </c>
      <c r="F668">
        <v>17</v>
      </c>
      <c r="G668" s="3">
        <f t="shared" si="69"/>
        <v>1</v>
      </c>
      <c r="H668">
        <f>VLOOKUP(A668,'AEP GEN HUB'!$A$1:$AJ$367,MATCH('Ratio Calculations'!F668,'AEP GEN HUB'!$A$1:$AJ$1,0),0)</f>
        <v>34.654418999999997</v>
      </c>
      <c r="I668" s="7">
        <f t="shared" si="66"/>
        <v>0.83505745189760261</v>
      </c>
      <c r="J668" s="7" t="str">
        <f t="shared" si="67"/>
        <v/>
      </c>
      <c r="K668" s="8">
        <f t="shared" si="71"/>
        <v>0.83505745189760261</v>
      </c>
      <c r="L668" s="8"/>
    </row>
    <row r="669" spans="1:12" x14ac:dyDescent="0.25">
      <c r="A669" s="1">
        <v>40661</v>
      </c>
      <c r="B669">
        <v>2011</v>
      </c>
      <c r="C669">
        <v>4</v>
      </c>
      <c r="D669" s="10" t="str">
        <f t="shared" si="70"/>
        <v>4-2011</v>
      </c>
      <c r="E669">
        <f t="shared" si="68"/>
        <v>28</v>
      </c>
      <c r="F669">
        <v>18</v>
      </c>
      <c r="G669" s="3">
        <f t="shared" si="69"/>
        <v>1</v>
      </c>
      <c r="H669">
        <f>VLOOKUP(A669,'AEP GEN HUB'!$A$1:$AJ$367,MATCH('Ratio Calculations'!F669,'AEP GEN HUB'!$A$1:$AJ$1,0),0)</f>
        <v>33.828139999999998</v>
      </c>
      <c r="I669" s="7">
        <f t="shared" si="66"/>
        <v>0.81514684724148356</v>
      </c>
      <c r="J669" s="7" t="str">
        <f t="shared" si="67"/>
        <v/>
      </c>
      <c r="K669" s="8">
        <f t="shared" si="71"/>
        <v>0.81514684724148356</v>
      </c>
      <c r="L669" s="8"/>
    </row>
    <row r="670" spans="1:12" x14ac:dyDescent="0.25">
      <c r="A670" s="1">
        <v>40661</v>
      </c>
      <c r="B670">
        <v>2011</v>
      </c>
      <c r="C670">
        <v>4</v>
      </c>
      <c r="D670" s="10" t="str">
        <f t="shared" si="70"/>
        <v>4-2011</v>
      </c>
      <c r="E670">
        <f t="shared" si="68"/>
        <v>28</v>
      </c>
      <c r="F670">
        <v>19</v>
      </c>
      <c r="G670" s="3">
        <f t="shared" si="69"/>
        <v>1</v>
      </c>
      <c r="H670">
        <f>VLOOKUP(A670,'AEP GEN HUB'!$A$1:$AJ$367,MATCH('Ratio Calculations'!F670,'AEP GEN HUB'!$A$1:$AJ$1,0),0)</f>
        <v>32.206279000000002</v>
      </c>
      <c r="I670" s="7">
        <f t="shared" si="66"/>
        <v>0.77606533460691618</v>
      </c>
      <c r="J670" s="7" t="str">
        <f t="shared" si="67"/>
        <v/>
      </c>
      <c r="K670" s="8">
        <f t="shared" si="71"/>
        <v>0.77606533460691618</v>
      </c>
      <c r="L670" s="8"/>
    </row>
    <row r="671" spans="1:12" x14ac:dyDescent="0.25">
      <c r="A671" s="1">
        <v>40661</v>
      </c>
      <c r="B671">
        <v>2011</v>
      </c>
      <c r="C671">
        <v>4</v>
      </c>
      <c r="D671" s="10" t="str">
        <f t="shared" si="70"/>
        <v>4-2011</v>
      </c>
      <c r="E671">
        <f t="shared" si="68"/>
        <v>28</v>
      </c>
      <c r="F671">
        <v>20</v>
      </c>
      <c r="G671" s="3">
        <f t="shared" si="69"/>
        <v>1</v>
      </c>
      <c r="H671">
        <f>VLOOKUP(A671,'AEP GEN HUB'!$A$1:$AJ$367,MATCH('Ratio Calculations'!F671,'AEP GEN HUB'!$A$1:$AJ$1,0),0)</f>
        <v>34.619767000000003</v>
      </c>
      <c r="I671" s="7">
        <f t="shared" si="66"/>
        <v>0.83422245273564433</v>
      </c>
      <c r="J671" s="7" t="str">
        <f t="shared" si="67"/>
        <v/>
      </c>
      <c r="K671" s="8">
        <f t="shared" si="71"/>
        <v>0.83422245273564433</v>
      </c>
      <c r="L671" s="8"/>
    </row>
    <row r="672" spans="1:12" x14ac:dyDescent="0.25">
      <c r="A672" s="1">
        <v>40661</v>
      </c>
      <c r="B672">
        <v>2011</v>
      </c>
      <c r="C672">
        <v>4</v>
      </c>
      <c r="D672" s="10" t="str">
        <f t="shared" si="70"/>
        <v>4-2011</v>
      </c>
      <c r="E672">
        <f t="shared" si="68"/>
        <v>28</v>
      </c>
      <c r="F672">
        <v>21</v>
      </c>
      <c r="G672" s="3">
        <f t="shared" si="69"/>
        <v>1</v>
      </c>
      <c r="H672">
        <f>VLOOKUP(A672,'AEP GEN HUB'!$A$1:$AJ$367,MATCH('Ratio Calculations'!F672,'AEP GEN HUB'!$A$1:$AJ$1,0),0)</f>
        <v>43.033487999999998</v>
      </c>
      <c r="I672" s="7">
        <f t="shared" si="66"/>
        <v>1.0369654396902761</v>
      </c>
      <c r="J672" s="7" t="str">
        <f t="shared" si="67"/>
        <v/>
      </c>
      <c r="K672" s="8">
        <f t="shared" si="71"/>
        <v>1.0369654396902761</v>
      </c>
      <c r="L672" s="8"/>
    </row>
    <row r="673" spans="1:12" x14ac:dyDescent="0.25">
      <c r="A673" s="1">
        <v>40661</v>
      </c>
      <c r="B673">
        <v>2011</v>
      </c>
      <c r="C673">
        <v>4</v>
      </c>
      <c r="D673" s="10" t="str">
        <f t="shared" si="70"/>
        <v>4-2011</v>
      </c>
      <c r="E673">
        <f t="shared" si="68"/>
        <v>28</v>
      </c>
      <c r="F673">
        <v>22</v>
      </c>
      <c r="G673" s="3">
        <f t="shared" si="69"/>
        <v>1</v>
      </c>
      <c r="H673">
        <f>VLOOKUP(A673,'AEP GEN HUB'!$A$1:$AJ$367,MATCH('Ratio Calculations'!F673,'AEP GEN HUB'!$A$1:$AJ$1,0),0)</f>
        <v>42.15907</v>
      </c>
      <c r="I673" s="7">
        <f t="shared" si="66"/>
        <v>1.0158948435572579</v>
      </c>
      <c r="J673" s="7" t="str">
        <f t="shared" si="67"/>
        <v/>
      </c>
      <c r="K673" s="8">
        <f t="shared" si="71"/>
        <v>1.0158948435572579</v>
      </c>
      <c r="L673" s="8"/>
    </row>
    <row r="674" spans="1:12" x14ac:dyDescent="0.25">
      <c r="A674" s="1">
        <v>40661</v>
      </c>
      <c r="B674">
        <v>2011</v>
      </c>
      <c r="C674">
        <v>4</v>
      </c>
      <c r="D674" s="10" t="str">
        <f t="shared" si="70"/>
        <v>4-2011</v>
      </c>
      <c r="E674">
        <f t="shared" si="68"/>
        <v>28</v>
      </c>
      <c r="F674">
        <v>23</v>
      </c>
      <c r="G674" s="3">
        <f t="shared" si="69"/>
        <v>1</v>
      </c>
      <c r="H674">
        <f>VLOOKUP(A674,'AEP GEN HUB'!$A$1:$AJ$367,MATCH('Ratio Calculations'!F674,'AEP GEN HUB'!$A$1:$AJ$1,0),0)</f>
        <v>32.267674</v>
      </c>
      <c r="I674" s="7">
        <f t="shared" si="66"/>
        <v>0.77754475205896612</v>
      </c>
      <c r="J674" s="7" t="str">
        <f t="shared" si="67"/>
        <v/>
      </c>
      <c r="K674" s="8">
        <f t="shared" si="71"/>
        <v>0.77754475205896612</v>
      </c>
      <c r="L674" s="8"/>
    </row>
    <row r="675" spans="1:12" x14ac:dyDescent="0.25">
      <c r="A675" s="1">
        <v>40661</v>
      </c>
      <c r="B675">
        <v>2011</v>
      </c>
      <c r="C675">
        <v>4</v>
      </c>
      <c r="D675" s="10" t="str">
        <f t="shared" si="70"/>
        <v>4-2011</v>
      </c>
      <c r="E675">
        <f t="shared" si="68"/>
        <v>28</v>
      </c>
      <c r="F675">
        <v>24</v>
      </c>
      <c r="G675" s="3">
        <f t="shared" si="69"/>
        <v>0</v>
      </c>
      <c r="H675">
        <f>VLOOKUP(A675,'AEP GEN HUB'!$A$1:$AJ$367,MATCH('Ratio Calculations'!F675,'AEP GEN HUB'!$A$1:$AJ$1,0),0)</f>
        <v>28.371162999999999</v>
      </c>
      <c r="I675" s="7" t="str">
        <f t="shared" si="66"/>
        <v/>
      </c>
      <c r="J675" s="7">
        <f t="shared" si="67"/>
        <v>0.89430579577386937</v>
      </c>
      <c r="K675" s="8">
        <f t="shared" si="71"/>
        <v>0.89430579577386937</v>
      </c>
      <c r="L675" s="8"/>
    </row>
    <row r="676" spans="1:12" x14ac:dyDescent="0.25">
      <c r="A676" s="1">
        <v>40662</v>
      </c>
      <c r="B676">
        <v>2011</v>
      </c>
      <c r="C676">
        <v>4</v>
      </c>
      <c r="D676" s="10" t="str">
        <f t="shared" si="70"/>
        <v>4-2011</v>
      </c>
      <c r="E676">
        <f t="shared" si="68"/>
        <v>29</v>
      </c>
      <c r="F676">
        <v>1</v>
      </c>
      <c r="G676" s="3">
        <f t="shared" si="69"/>
        <v>0</v>
      </c>
      <c r="H676">
        <f>VLOOKUP(A676,'AEP GEN HUB'!$A$1:$AJ$367,MATCH('Ratio Calculations'!F676,'AEP GEN HUB'!$A$1:$AJ$1,0),0)</f>
        <v>26.940465</v>
      </c>
      <c r="I676" s="7" t="str">
        <f t="shared" si="66"/>
        <v/>
      </c>
      <c r="J676" s="7">
        <f t="shared" si="67"/>
        <v>0.84920783791426091</v>
      </c>
      <c r="K676" s="8">
        <f t="shared" si="71"/>
        <v>0.84920783791426091</v>
      </c>
      <c r="L676" s="8"/>
    </row>
    <row r="677" spans="1:12" x14ac:dyDescent="0.25">
      <c r="A677" s="1">
        <v>40662</v>
      </c>
      <c r="B677">
        <v>2011</v>
      </c>
      <c r="C677">
        <v>4</v>
      </c>
      <c r="D677" s="10" t="str">
        <f t="shared" si="70"/>
        <v>4-2011</v>
      </c>
      <c r="E677">
        <f t="shared" si="68"/>
        <v>29</v>
      </c>
      <c r="F677">
        <v>2</v>
      </c>
      <c r="G677" s="3">
        <f t="shared" si="69"/>
        <v>0</v>
      </c>
      <c r="H677">
        <f>VLOOKUP(A677,'AEP GEN HUB'!$A$1:$AJ$367,MATCH('Ratio Calculations'!F677,'AEP GEN HUB'!$A$1:$AJ$1,0),0)</f>
        <v>26.347674000000001</v>
      </c>
      <c r="I677" s="7" t="str">
        <f t="shared" si="66"/>
        <v/>
      </c>
      <c r="J677" s="7">
        <f t="shared" si="67"/>
        <v>0.83052208904374092</v>
      </c>
      <c r="K677" s="8">
        <f t="shared" si="71"/>
        <v>0.83052208904374092</v>
      </c>
      <c r="L677" s="8"/>
    </row>
    <row r="678" spans="1:12" x14ac:dyDescent="0.25">
      <c r="A678" s="1">
        <v>40662</v>
      </c>
      <c r="B678">
        <v>2011</v>
      </c>
      <c r="C678">
        <v>4</v>
      </c>
      <c r="D678" s="10" t="str">
        <f t="shared" si="70"/>
        <v>4-2011</v>
      </c>
      <c r="E678">
        <f t="shared" si="68"/>
        <v>29</v>
      </c>
      <c r="F678">
        <v>3</v>
      </c>
      <c r="G678" s="3">
        <f t="shared" si="69"/>
        <v>0</v>
      </c>
      <c r="H678">
        <f>VLOOKUP(A678,'AEP GEN HUB'!$A$1:$AJ$367,MATCH('Ratio Calculations'!F678,'AEP GEN HUB'!$A$1:$AJ$1,0),0)</f>
        <v>25.637674000000001</v>
      </c>
      <c r="I678" s="7" t="str">
        <f t="shared" si="66"/>
        <v/>
      </c>
      <c r="J678" s="7">
        <f t="shared" si="67"/>
        <v>0.80814171940575863</v>
      </c>
      <c r="K678" s="8">
        <f t="shared" si="71"/>
        <v>0.80814171940575863</v>
      </c>
      <c r="L678" s="8"/>
    </row>
    <row r="679" spans="1:12" x14ac:dyDescent="0.25">
      <c r="A679" s="1">
        <v>40662</v>
      </c>
      <c r="B679">
        <v>2011</v>
      </c>
      <c r="C679">
        <v>4</v>
      </c>
      <c r="D679" s="10" t="str">
        <f t="shared" si="70"/>
        <v>4-2011</v>
      </c>
      <c r="E679">
        <f t="shared" si="68"/>
        <v>29</v>
      </c>
      <c r="F679">
        <v>4</v>
      </c>
      <c r="G679" s="3">
        <f t="shared" si="69"/>
        <v>0</v>
      </c>
      <c r="H679">
        <f>VLOOKUP(A679,'AEP GEN HUB'!$A$1:$AJ$367,MATCH('Ratio Calculations'!F679,'AEP GEN HUB'!$A$1:$AJ$1,0),0)</f>
        <v>25.457674000000001</v>
      </c>
      <c r="I679" s="7" t="str">
        <f t="shared" si="66"/>
        <v/>
      </c>
      <c r="J679" s="7">
        <f t="shared" si="67"/>
        <v>0.80246782287781948</v>
      </c>
      <c r="K679" s="8">
        <f t="shared" si="71"/>
        <v>0.80246782287781948</v>
      </c>
      <c r="L679" s="8"/>
    </row>
    <row r="680" spans="1:12" x14ac:dyDescent="0.25">
      <c r="A680" s="1">
        <v>40662</v>
      </c>
      <c r="B680">
        <v>2011</v>
      </c>
      <c r="C680">
        <v>4</v>
      </c>
      <c r="D680" s="10" t="str">
        <f t="shared" si="70"/>
        <v>4-2011</v>
      </c>
      <c r="E680">
        <f t="shared" si="68"/>
        <v>29</v>
      </c>
      <c r="F680">
        <v>5</v>
      </c>
      <c r="G680" s="3">
        <f t="shared" si="69"/>
        <v>0</v>
      </c>
      <c r="H680">
        <f>VLOOKUP(A680,'AEP GEN HUB'!$A$1:$AJ$367,MATCH('Ratio Calculations'!F680,'AEP GEN HUB'!$A$1:$AJ$1,0),0)</f>
        <v>26.210698000000001</v>
      </c>
      <c r="I680" s="7" t="str">
        <f t="shared" si="66"/>
        <v/>
      </c>
      <c r="J680" s="7">
        <f t="shared" si="67"/>
        <v>0.82620437987256878</v>
      </c>
      <c r="K680" s="8">
        <f t="shared" si="71"/>
        <v>0.82620437987256878</v>
      </c>
      <c r="L680" s="8"/>
    </row>
    <row r="681" spans="1:12" x14ac:dyDescent="0.25">
      <c r="A681" s="1">
        <v>40662</v>
      </c>
      <c r="B681">
        <v>2011</v>
      </c>
      <c r="C681">
        <v>4</v>
      </c>
      <c r="D681" s="10" t="str">
        <f t="shared" si="70"/>
        <v>4-2011</v>
      </c>
      <c r="E681">
        <f t="shared" si="68"/>
        <v>29</v>
      </c>
      <c r="F681">
        <v>6</v>
      </c>
      <c r="G681" s="3">
        <f t="shared" si="69"/>
        <v>0</v>
      </c>
      <c r="H681">
        <f>VLOOKUP(A681,'AEP GEN HUB'!$A$1:$AJ$367,MATCH('Ratio Calculations'!F681,'AEP GEN HUB'!$A$1:$AJ$1,0),0)</f>
        <v>27.889766999999999</v>
      </c>
      <c r="I681" s="7" t="str">
        <f t="shared" si="66"/>
        <v/>
      </c>
      <c r="J681" s="7">
        <f t="shared" si="67"/>
        <v>0.87913140081295926</v>
      </c>
      <c r="K681" s="8">
        <f t="shared" si="71"/>
        <v>0.87913140081295926</v>
      </c>
      <c r="L681" s="8"/>
    </row>
    <row r="682" spans="1:12" x14ac:dyDescent="0.25">
      <c r="A682" s="1">
        <v>40662</v>
      </c>
      <c r="B682">
        <v>2011</v>
      </c>
      <c r="C682">
        <v>4</v>
      </c>
      <c r="D682" s="10" t="str">
        <f t="shared" si="70"/>
        <v>4-2011</v>
      </c>
      <c r="E682">
        <f t="shared" si="68"/>
        <v>29</v>
      </c>
      <c r="F682">
        <v>7</v>
      </c>
      <c r="G682" s="3">
        <f t="shared" si="69"/>
        <v>0</v>
      </c>
      <c r="H682">
        <f>VLOOKUP(A682,'AEP GEN HUB'!$A$1:$AJ$367,MATCH('Ratio Calculations'!F682,'AEP GEN HUB'!$A$1:$AJ$1,0),0)</f>
        <v>29.948605000000001</v>
      </c>
      <c r="I682" s="7" t="str">
        <f t="shared" si="66"/>
        <v/>
      </c>
      <c r="J682" s="7">
        <f t="shared" si="67"/>
        <v>0.9440293662562329</v>
      </c>
      <c r="K682" s="8">
        <f t="shared" si="71"/>
        <v>0.9440293662562329</v>
      </c>
      <c r="L682" s="8"/>
    </row>
    <row r="683" spans="1:12" x14ac:dyDescent="0.25">
      <c r="A683" s="1">
        <v>40662</v>
      </c>
      <c r="B683">
        <v>2011</v>
      </c>
      <c r="C683">
        <v>4</v>
      </c>
      <c r="D683" s="10" t="str">
        <f t="shared" si="70"/>
        <v>4-2011</v>
      </c>
      <c r="E683">
        <f t="shared" si="68"/>
        <v>29</v>
      </c>
      <c r="F683">
        <v>8</v>
      </c>
      <c r="G683" s="3">
        <f t="shared" si="69"/>
        <v>1</v>
      </c>
      <c r="H683">
        <f>VLOOKUP(A683,'AEP GEN HUB'!$A$1:$AJ$367,MATCH('Ratio Calculations'!F683,'AEP GEN HUB'!$A$1:$AJ$1,0),0)</f>
        <v>35.703488</v>
      </c>
      <c r="I683" s="7">
        <f t="shared" si="66"/>
        <v>0.86033656236269995</v>
      </c>
      <c r="J683" s="7" t="str">
        <f t="shared" si="67"/>
        <v/>
      </c>
      <c r="K683" s="8">
        <f t="shared" si="71"/>
        <v>0.86033656236269995</v>
      </c>
      <c r="L683" s="8"/>
    </row>
    <row r="684" spans="1:12" x14ac:dyDescent="0.25">
      <c r="A684" s="1">
        <v>40662</v>
      </c>
      <c r="B684">
        <v>2011</v>
      </c>
      <c r="C684">
        <v>4</v>
      </c>
      <c r="D684" s="10" t="str">
        <f t="shared" si="70"/>
        <v>4-2011</v>
      </c>
      <c r="E684">
        <f t="shared" si="68"/>
        <v>29</v>
      </c>
      <c r="F684">
        <v>9</v>
      </c>
      <c r="G684" s="3">
        <f t="shared" si="69"/>
        <v>1</v>
      </c>
      <c r="H684">
        <f>VLOOKUP(A684,'AEP GEN HUB'!$A$1:$AJ$367,MATCH('Ratio Calculations'!F684,'AEP GEN HUB'!$A$1:$AJ$1,0),0)</f>
        <v>37.912326</v>
      </c>
      <c r="I684" s="7">
        <f t="shared" si="66"/>
        <v>0.91356228898459468</v>
      </c>
      <c r="J684" s="7" t="str">
        <f t="shared" si="67"/>
        <v/>
      </c>
      <c r="K684" s="8">
        <f t="shared" si="71"/>
        <v>0.91356228898459468</v>
      </c>
      <c r="L684" s="8"/>
    </row>
    <row r="685" spans="1:12" x14ac:dyDescent="0.25">
      <c r="A685" s="1">
        <v>40662</v>
      </c>
      <c r="B685">
        <v>2011</v>
      </c>
      <c r="C685">
        <v>4</v>
      </c>
      <c r="D685" s="10" t="str">
        <f t="shared" si="70"/>
        <v>4-2011</v>
      </c>
      <c r="E685">
        <f t="shared" si="68"/>
        <v>29</v>
      </c>
      <c r="F685">
        <v>10</v>
      </c>
      <c r="G685" s="3">
        <f t="shared" si="69"/>
        <v>1</v>
      </c>
      <c r="H685">
        <f>VLOOKUP(A685,'AEP GEN HUB'!$A$1:$AJ$367,MATCH('Ratio Calculations'!F685,'AEP GEN HUB'!$A$1:$AJ$1,0),0)</f>
        <v>40.547907000000002</v>
      </c>
      <c r="I685" s="7">
        <f t="shared" si="66"/>
        <v>0.97707111751609421</v>
      </c>
      <c r="J685" s="7" t="str">
        <f t="shared" si="67"/>
        <v/>
      </c>
      <c r="K685" s="8">
        <f t="shared" si="71"/>
        <v>0.97707111751609421</v>
      </c>
      <c r="L685" s="8"/>
    </row>
    <row r="686" spans="1:12" x14ac:dyDescent="0.25">
      <c r="A686" s="1">
        <v>40662</v>
      </c>
      <c r="B686">
        <v>2011</v>
      </c>
      <c r="C686">
        <v>4</v>
      </c>
      <c r="D686" s="10" t="str">
        <f t="shared" si="70"/>
        <v>4-2011</v>
      </c>
      <c r="E686">
        <f t="shared" si="68"/>
        <v>29</v>
      </c>
      <c r="F686">
        <v>11</v>
      </c>
      <c r="G686" s="3">
        <f t="shared" si="69"/>
        <v>1</v>
      </c>
      <c r="H686">
        <f>VLOOKUP(A686,'AEP GEN HUB'!$A$1:$AJ$367,MATCH('Ratio Calculations'!F686,'AEP GEN HUB'!$A$1:$AJ$1,0),0)</f>
        <v>40.696976999999997</v>
      </c>
      <c r="I686" s="7">
        <f t="shared" si="66"/>
        <v>0.98066321393399614</v>
      </c>
      <c r="J686" s="7" t="str">
        <f t="shared" si="67"/>
        <v/>
      </c>
      <c r="K686" s="8">
        <f t="shared" si="71"/>
        <v>0.98066321393399614</v>
      </c>
      <c r="L686" s="8"/>
    </row>
    <row r="687" spans="1:12" x14ac:dyDescent="0.25">
      <c r="A687" s="1">
        <v>40662</v>
      </c>
      <c r="B687">
        <v>2011</v>
      </c>
      <c r="C687">
        <v>4</v>
      </c>
      <c r="D687" s="10" t="str">
        <f t="shared" si="70"/>
        <v>4-2011</v>
      </c>
      <c r="E687">
        <f t="shared" si="68"/>
        <v>29</v>
      </c>
      <c r="F687">
        <v>12</v>
      </c>
      <c r="G687" s="3">
        <f t="shared" si="69"/>
        <v>1</v>
      </c>
      <c r="H687">
        <f>VLOOKUP(A687,'AEP GEN HUB'!$A$1:$AJ$367,MATCH('Ratio Calculations'!F687,'AEP GEN HUB'!$A$1:$AJ$1,0),0)</f>
        <v>39.465116000000002</v>
      </c>
      <c r="I687" s="7">
        <f t="shared" si="66"/>
        <v>0.95097941782845385</v>
      </c>
      <c r="J687" s="7" t="str">
        <f t="shared" si="67"/>
        <v/>
      </c>
      <c r="K687" s="8">
        <f t="shared" si="71"/>
        <v>0.95097941782845385</v>
      </c>
      <c r="L687" s="8"/>
    </row>
    <row r="688" spans="1:12" x14ac:dyDescent="0.25">
      <c r="A688" s="1">
        <v>40662</v>
      </c>
      <c r="B688">
        <v>2011</v>
      </c>
      <c r="C688">
        <v>4</v>
      </c>
      <c r="D688" s="10" t="str">
        <f t="shared" si="70"/>
        <v>4-2011</v>
      </c>
      <c r="E688">
        <f t="shared" si="68"/>
        <v>29</v>
      </c>
      <c r="F688">
        <v>13</v>
      </c>
      <c r="G688" s="3">
        <f t="shared" si="69"/>
        <v>1</v>
      </c>
      <c r="H688">
        <f>VLOOKUP(A688,'AEP GEN HUB'!$A$1:$AJ$367,MATCH('Ratio Calculations'!F688,'AEP GEN HUB'!$A$1:$AJ$1,0),0)</f>
        <v>38.391162999999999</v>
      </c>
      <c r="I688" s="7">
        <f t="shared" si="66"/>
        <v>0.92510068485538655</v>
      </c>
      <c r="J688" s="7" t="str">
        <f t="shared" si="67"/>
        <v/>
      </c>
      <c r="K688" s="8">
        <f t="shared" si="71"/>
        <v>0.92510068485538655</v>
      </c>
      <c r="L688" s="8"/>
    </row>
    <row r="689" spans="1:12" x14ac:dyDescent="0.25">
      <c r="A689" s="1">
        <v>40662</v>
      </c>
      <c r="B689">
        <v>2011</v>
      </c>
      <c r="C689">
        <v>4</v>
      </c>
      <c r="D689" s="10" t="str">
        <f t="shared" si="70"/>
        <v>4-2011</v>
      </c>
      <c r="E689">
        <f t="shared" si="68"/>
        <v>29</v>
      </c>
      <c r="F689">
        <v>14</v>
      </c>
      <c r="G689" s="3">
        <f t="shared" si="69"/>
        <v>1</v>
      </c>
      <c r="H689">
        <f>VLOOKUP(A689,'AEP GEN HUB'!$A$1:$AJ$367,MATCH('Ratio Calculations'!F689,'AEP GEN HUB'!$A$1:$AJ$1,0),0)</f>
        <v>37.165115999999998</v>
      </c>
      <c r="I689" s="7">
        <f t="shared" si="66"/>
        <v>0.89555698701625386</v>
      </c>
      <c r="J689" s="7" t="str">
        <f t="shared" si="67"/>
        <v/>
      </c>
      <c r="K689" s="8">
        <f t="shared" si="71"/>
        <v>0.89555698701625386</v>
      </c>
      <c r="L689" s="8"/>
    </row>
    <row r="690" spans="1:12" x14ac:dyDescent="0.25">
      <c r="A690" s="1">
        <v>40662</v>
      </c>
      <c r="B690">
        <v>2011</v>
      </c>
      <c r="C690">
        <v>4</v>
      </c>
      <c r="D690" s="10" t="str">
        <f t="shared" si="70"/>
        <v>4-2011</v>
      </c>
      <c r="E690">
        <f t="shared" si="68"/>
        <v>29</v>
      </c>
      <c r="F690">
        <v>15</v>
      </c>
      <c r="G690" s="3">
        <f t="shared" si="69"/>
        <v>1</v>
      </c>
      <c r="H690">
        <f>VLOOKUP(A690,'AEP GEN HUB'!$A$1:$AJ$367,MATCH('Ratio Calculations'!F690,'AEP GEN HUB'!$A$1:$AJ$1,0),0)</f>
        <v>36.202790999999998</v>
      </c>
      <c r="I690" s="7">
        <f t="shared" si="66"/>
        <v>0.87236812148088416</v>
      </c>
      <c r="J690" s="7" t="str">
        <f t="shared" si="67"/>
        <v/>
      </c>
      <c r="K690" s="8">
        <f t="shared" si="71"/>
        <v>0.87236812148088416</v>
      </c>
      <c r="L690" s="8"/>
    </row>
    <row r="691" spans="1:12" x14ac:dyDescent="0.25">
      <c r="A691" s="1">
        <v>40662</v>
      </c>
      <c r="B691">
        <v>2011</v>
      </c>
      <c r="C691">
        <v>4</v>
      </c>
      <c r="D691" s="10" t="str">
        <f t="shared" si="70"/>
        <v>4-2011</v>
      </c>
      <c r="E691">
        <f t="shared" si="68"/>
        <v>29</v>
      </c>
      <c r="F691">
        <v>16</v>
      </c>
      <c r="G691" s="3">
        <f t="shared" si="69"/>
        <v>1</v>
      </c>
      <c r="H691">
        <f>VLOOKUP(A691,'AEP GEN HUB'!$A$1:$AJ$367,MATCH('Ratio Calculations'!F691,'AEP GEN HUB'!$A$1:$AJ$1,0),0)</f>
        <v>34.327441999999998</v>
      </c>
      <c r="I691" s="7">
        <f t="shared" si="66"/>
        <v>0.82717838226295881</v>
      </c>
      <c r="J691" s="7" t="str">
        <f t="shared" si="67"/>
        <v/>
      </c>
      <c r="K691" s="8">
        <f t="shared" si="71"/>
        <v>0.82717838226295881</v>
      </c>
      <c r="L691" s="8"/>
    </row>
    <row r="692" spans="1:12" x14ac:dyDescent="0.25">
      <c r="A692" s="1">
        <v>40662</v>
      </c>
      <c r="B692">
        <v>2011</v>
      </c>
      <c r="C692">
        <v>4</v>
      </c>
      <c r="D692" s="10" t="str">
        <f t="shared" si="70"/>
        <v>4-2011</v>
      </c>
      <c r="E692">
        <f t="shared" si="68"/>
        <v>29</v>
      </c>
      <c r="F692">
        <v>17</v>
      </c>
      <c r="G692" s="3">
        <f t="shared" si="69"/>
        <v>1</v>
      </c>
      <c r="H692">
        <f>VLOOKUP(A692,'AEP GEN HUB'!$A$1:$AJ$367,MATCH('Ratio Calculations'!F692,'AEP GEN HUB'!$A$1:$AJ$1,0),0)</f>
        <v>32.947442000000002</v>
      </c>
      <c r="I692" s="7">
        <f t="shared" si="66"/>
        <v>0.79392492377563895</v>
      </c>
      <c r="J692" s="7" t="str">
        <f t="shared" si="67"/>
        <v/>
      </c>
      <c r="K692" s="8">
        <f t="shared" si="71"/>
        <v>0.79392492377563895</v>
      </c>
      <c r="L692" s="8"/>
    </row>
    <row r="693" spans="1:12" x14ac:dyDescent="0.25">
      <c r="A693" s="1">
        <v>40662</v>
      </c>
      <c r="B693">
        <v>2011</v>
      </c>
      <c r="C693">
        <v>4</v>
      </c>
      <c r="D693" s="10" t="str">
        <f t="shared" si="70"/>
        <v>4-2011</v>
      </c>
      <c r="E693">
        <f t="shared" si="68"/>
        <v>29</v>
      </c>
      <c r="F693">
        <v>18</v>
      </c>
      <c r="G693" s="3">
        <f t="shared" si="69"/>
        <v>1</v>
      </c>
      <c r="H693">
        <f>VLOOKUP(A693,'AEP GEN HUB'!$A$1:$AJ$367,MATCH('Ratio Calculations'!F693,'AEP GEN HUB'!$A$1:$AJ$1,0),0)</f>
        <v>32.297209000000002</v>
      </c>
      <c r="I693" s="7">
        <f t="shared" si="66"/>
        <v>0.77825644836072194</v>
      </c>
      <c r="J693" s="7" t="str">
        <f t="shared" si="67"/>
        <v/>
      </c>
      <c r="K693" s="8">
        <f t="shared" si="71"/>
        <v>0.77825644836072194</v>
      </c>
      <c r="L693" s="8"/>
    </row>
    <row r="694" spans="1:12" x14ac:dyDescent="0.25">
      <c r="A694" s="1">
        <v>40662</v>
      </c>
      <c r="B694">
        <v>2011</v>
      </c>
      <c r="C694">
        <v>4</v>
      </c>
      <c r="D694" s="10" t="str">
        <f t="shared" si="70"/>
        <v>4-2011</v>
      </c>
      <c r="E694">
        <f t="shared" si="68"/>
        <v>29</v>
      </c>
      <c r="F694">
        <v>19</v>
      </c>
      <c r="G694" s="3">
        <f t="shared" si="69"/>
        <v>1</v>
      </c>
      <c r="H694">
        <f>VLOOKUP(A694,'AEP GEN HUB'!$A$1:$AJ$367,MATCH('Ratio Calculations'!F694,'AEP GEN HUB'!$A$1:$AJ$1,0),0)</f>
        <v>31.543256</v>
      </c>
      <c r="I694" s="7">
        <f t="shared" si="66"/>
        <v>0.7600886622832651</v>
      </c>
      <c r="J694" s="7" t="str">
        <f t="shared" si="67"/>
        <v/>
      </c>
      <c r="K694" s="8">
        <f t="shared" si="71"/>
        <v>0.7600886622832651</v>
      </c>
      <c r="L694" s="8"/>
    </row>
    <row r="695" spans="1:12" x14ac:dyDescent="0.25">
      <c r="A695" s="1">
        <v>40662</v>
      </c>
      <c r="B695">
        <v>2011</v>
      </c>
      <c r="C695">
        <v>4</v>
      </c>
      <c r="D695" s="10" t="str">
        <f t="shared" si="70"/>
        <v>4-2011</v>
      </c>
      <c r="E695">
        <f t="shared" si="68"/>
        <v>29</v>
      </c>
      <c r="F695">
        <v>20</v>
      </c>
      <c r="G695" s="3">
        <f t="shared" si="69"/>
        <v>1</v>
      </c>
      <c r="H695">
        <f>VLOOKUP(A695,'AEP GEN HUB'!$A$1:$AJ$367,MATCH('Ratio Calculations'!F695,'AEP GEN HUB'!$A$1:$AJ$1,0),0)</f>
        <v>32.174185999999999</v>
      </c>
      <c r="I695" s="7">
        <f t="shared" si="66"/>
        <v>0.77529199892341349</v>
      </c>
      <c r="J695" s="7" t="str">
        <f t="shared" si="67"/>
        <v/>
      </c>
      <c r="K695" s="8">
        <f t="shared" si="71"/>
        <v>0.77529199892341349</v>
      </c>
      <c r="L695" s="8"/>
    </row>
    <row r="696" spans="1:12" x14ac:dyDescent="0.25">
      <c r="A696" s="1">
        <v>40662</v>
      </c>
      <c r="B696">
        <v>2011</v>
      </c>
      <c r="C696">
        <v>4</v>
      </c>
      <c r="D696" s="10" t="str">
        <f t="shared" si="70"/>
        <v>4-2011</v>
      </c>
      <c r="E696">
        <f t="shared" si="68"/>
        <v>29</v>
      </c>
      <c r="F696">
        <v>21</v>
      </c>
      <c r="G696" s="3">
        <f t="shared" si="69"/>
        <v>1</v>
      </c>
      <c r="H696">
        <f>VLOOKUP(A696,'AEP GEN HUB'!$A$1:$AJ$367,MATCH('Ratio Calculations'!F696,'AEP GEN HUB'!$A$1:$AJ$1,0),0)</f>
        <v>40.366743999999997</v>
      </c>
      <c r="I696" s="7">
        <f t="shared" si="66"/>
        <v>0.97270568541468949</v>
      </c>
      <c r="J696" s="7" t="str">
        <f t="shared" si="67"/>
        <v/>
      </c>
      <c r="K696" s="8">
        <f t="shared" si="71"/>
        <v>0.97270568541468949</v>
      </c>
      <c r="L696" s="8"/>
    </row>
    <row r="697" spans="1:12" x14ac:dyDescent="0.25">
      <c r="A697" s="1">
        <v>40662</v>
      </c>
      <c r="B697">
        <v>2011</v>
      </c>
      <c r="C697">
        <v>4</v>
      </c>
      <c r="D697" s="10" t="str">
        <f t="shared" si="70"/>
        <v>4-2011</v>
      </c>
      <c r="E697">
        <f t="shared" si="68"/>
        <v>29</v>
      </c>
      <c r="F697">
        <v>22</v>
      </c>
      <c r="G697" s="3">
        <f t="shared" si="69"/>
        <v>1</v>
      </c>
      <c r="H697">
        <f>VLOOKUP(A697,'AEP GEN HUB'!$A$1:$AJ$367,MATCH('Ratio Calculations'!F697,'AEP GEN HUB'!$A$1:$AJ$1,0),0)</f>
        <v>36.498372000000003</v>
      </c>
      <c r="I697" s="7">
        <f t="shared" si="66"/>
        <v>0.87949065083823252</v>
      </c>
      <c r="J697" s="7" t="str">
        <f t="shared" si="67"/>
        <v/>
      </c>
      <c r="K697" s="8">
        <f t="shared" si="71"/>
        <v>0.87949065083823252</v>
      </c>
      <c r="L697" s="8"/>
    </row>
    <row r="698" spans="1:12" x14ac:dyDescent="0.25">
      <c r="A698" s="1">
        <v>40662</v>
      </c>
      <c r="B698">
        <v>2011</v>
      </c>
      <c r="C698">
        <v>4</v>
      </c>
      <c r="D698" s="10" t="str">
        <f t="shared" si="70"/>
        <v>4-2011</v>
      </c>
      <c r="E698">
        <f t="shared" si="68"/>
        <v>29</v>
      </c>
      <c r="F698">
        <v>23</v>
      </c>
      <c r="G698" s="3">
        <f t="shared" si="69"/>
        <v>1</v>
      </c>
      <c r="H698">
        <f>VLOOKUP(A698,'AEP GEN HUB'!$A$1:$AJ$367,MATCH('Ratio Calculations'!F698,'AEP GEN HUB'!$A$1:$AJ$1,0),0)</f>
        <v>30.369070000000001</v>
      </c>
      <c r="I698" s="7">
        <f t="shared" si="66"/>
        <v>0.73179464387211135</v>
      </c>
      <c r="J698" s="7" t="str">
        <f t="shared" si="67"/>
        <v/>
      </c>
      <c r="K698" s="8">
        <f t="shared" si="71"/>
        <v>0.73179464387211135</v>
      </c>
      <c r="L698" s="8"/>
    </row>
    <row r="699" spans="1:12" x14ac:dyDescent="0.25">
      <c r="A699" s="1">
        <v>40662</v>
      </c>
      <c r="B699">
        <v>2011</v>
      </c>
      <c r="C699">
        <v>4</v>
      </c>
      <c r="D699" s="10" t="str">
        <f t="shared" si="70"/>
        <v>4-2011</v>
      </c>
      <c r="E699">
        <f t="shared" si="68"/>
        <v>29</v>
      </c>
      <c r="F699">
        <v>24</v>
      </c>
      <c r="G699" s="3">
        <f t="shared" si="69"/>
        <v>0</v>
      </c>
      <c r="H699">
        <f>VLOOKUP(A699,'AEP GEN HUB'!$A$1:$AJ$367,MATCH('Ratio Calculations'!F699,'AEP GEN HUB'!$A$1:$AJ$1,0),0)</f>
        <v>28.542558</v>
      </c>
      <c r="I699" s="7" t="str">
        <f t="shared" si="66"/>
        <v/>
      </c>
      <c r="J699" s="7">
        <f t="shared" si="67"/>
        <v>0.89970844852612564</v>
      </c>
      <c r="K699" s="8">
        <f t="shared" si="71"/>
        <v>0.89970844852612564</v>
      </c>
      <c r="L699" s="8"/>
    </row>
    <row r="700" spans="1:12" x14ac:dyDescent="0.25">
      <c r="A700" s="1">
        <v>40663</v>
      </c>
      <c r="B700">
        <v>2011</v>
      </c>
      <c r="C700">
        <v>4</v>
      </c>
      <c r="D700" s="10" t="str">
        <f t="shared" si="70"/>
        <v>4-2011</v>
      </c>
      <c r="E700">
        <f t="shared" si="68"/>
        <v>30</v>
      </c>
      <c r="F700">
        <v>1</v>
      </c>
      <c r="G700" s="3">
        <f t="shared" si="69"/>
        <v>0</v>
      </c>
      <c r="H700">
        <f>VLOOKUP(A700,'AEP GEN HUB'!$A$1:$AJ$367,MATCH('Ratio Calculations'!F700,'AEP GEN HUB'!$A$1:$AJ$1,0),0)</f>
        <v>28.040233000000001</v>
      </c>
      <c r="I700" s="7" t="str">
        <f t="shared" si="66"/>
        <v/>
      </c>
      <c r="J700" s="7">
        <f t="shared" si="67"/>
        <v>0.88387433700725326</v>
      </c>
      <c r="K700" s="8">
        <f t="shared" si="71"/>
        <v>0.88387433700725326</v>
      </c>
      <c r="L700" s="8"/>
    </row>
    <row r="701" spans="1:12" x14ac:dyDescent="0.25">
      <c r="A701" s="1">
        <v>40663</v>
      </c>
      <c r="B701">
        <v>2011</v>
      </c>
      <c r="C701">
        <v>4</v>
      </c>
      <c r="D701" s="10" t="str">
        <f t="shared" si="70"/>
        <v>4-2011</v>
      </c>
      <c r="E701">
        <f t="shared" si="68"/>
        <v>30</v>
      </c>
      <c r="F701">
        <v>2</v>
      </c>
      <c r="G701" s="3">
        <f t="shared" si="69"/>
        <v>0</v>
      </c>
      <c r="H701">
        <f>VLOOKUP(A701,'AEP GEN HUB'!$A$1:$AJ$367,MATCH('Ratio Calculations'!F701,'AEP GEN HUB'!$A$1:$AJ$1,0),0)</f>
        <v>27.461162999999999</v>
      </c>
      <c r="I701" s="7" t="str">
        <f t="shared" si="66"/>
        <v/>
      </c>
      <c r="J701" s="7">
        <f t="shared" si="67"/>
        <v>0.8656210966603991</v>
      </c>
      <c r="K701" s="8">
        <f t="shared" si="71"/>
        <v>0.8656210966603991</v>
      </c>
      <c r="L701" s="8"/>
    </row>
    <row r="702" spans="1:12" x14ac:dyDescent="0.25">
      <c r="A702" s="1">
        <v>40663</v>
      </c>
      <c r="B702">
        <v>2011</v>
      </c>
      <c r="C702">
        <v>4</v>
      </c>
      <c r="D702" s="10" t="str">
        <f t="shared" si="70"/>
        <v>4-2011</v>
      </c>
      <c r="E702">
        <f t="shared" si="68"/>
        <v>30</v>
      </c>
      <c r="F702">
        <v>3</v>
      </c>
      <c r="G702" s="3">
        <f t="shared" si="69"/>
        <v>0</v>
      </c>
      <c r="H702">
        <f>VLOOKUP(A702,'AEP GEN HUB'!$A$1:$AJ$367,MATCH('Ratio Calculations'!F702,'AEP GEN HUB'!$A$1:$AJ$1,0),0)</f>
        <v>26.914418999999999</v>
      </c>
      <c r="I702" s="7" t="str">
        <f t="shared" si="66"/>
        <v/>
      </c>
      <c r="J702" s="7">
        <f t="shared" si="67"/>
        <v>0.84838682508666807</v>
      </c>
      <c r="K702" s="8">
        <f t="shared" si="71"/>
        <v>0.84838682508666807</v>
      </c>
      <c r="L702" s="8"/>
    </row>
    <row r="703" spans="1:12" x14ac:dyDescent="0.25">
      <c r="A703" s="1">
        <v>40663</v>
      </c>
      <c r="B703">
        <v>2011</v>
      </c>
      <c r="C703">
        <v>4</v>
      </c>
      <c r="D703" s="10" t="str">
        <f t="shared" si="70"/>
        <v>4-2011</v>
      </c>
      <c r="E703">
        <f t="shared" si="68"/>
        <v>30</v>
      </c>
      <c r="F703">
        <v>4</v>
      </c>
      <c r="G703" s="3">
        <f t="shared" si="69"/>
        <v>0</v>
      </c>
      <c r="H703">
        <f>VLOOKUP(A703,'AEP GEN HUB'!$A$1:$AJ$367,MATCH('Ratio Calculations'!F703,'AEP GEN HUB'!$A$1:$AJ$1,0),0)</f>
        <v>26.465581</v>
      </c>
      <c r="I703" s="7" t="str">
        <f t="shared" si="66"/>
        <v/>
      </c>
      <c r="J703" s="7">
        <f t="shared" si="67"/>
        <v>0.8342387119210728</v>
      </c>
      <c r="K703" s="8">
        <f t="shared" si="71"/>
        <v>0.8342387119210728</v>
      </c>
      <c r="L703" s="8"/>
    </row>
    <row r="704" spans="1:12" x14ac:dyDescent="0.25">
      <c r="A704" s="1">
        <v>40663</v>
      </c>
      <c r="B704">
        <v>2011</v>
      </c>
      <c r="C704">
        <v>4</v>
      </c>
      <c r="D704" s="10" t="str">
        <f t="shared" si="70"/>
        <v>4-2011</v>
      </c>
      <c r="E704">
        <f t="shared" si="68"/>
        <v>30</v>
      </c>
      <c r="F704">
        <v>5</v>
      </c>
      <c r="G704" s="3">
        <f t="shared" si="69"/>
        <v>0</v>
      </c>
      <c r="H704">
        <f>VLOOKUP(A704,'AEP GEN HUB'!$A$1:$AJ$367,MATCH('Ratio Calculations'!F704,'AEP GEN HUB'!$A$1:$AJ$1,0),0)</f>
        <v>26.577209</v>
      </c>
      <c r="I704" s="7" t="str">
        <f t="shared" si="66"/>
        <v/>
      </c>
      <c r="J704" s="7">
        <f t="shared" si="67"/>
        <v>0.83775741037452156</v>
      </c>
      <c r="K704" s="8">
        <f t="shared" si="71"/>
        <v>0.83775741037452156</v>
      </c>
      <c r="L704" s="8"/>
    </row>
    <row r="705" spans="1:12" x14ac:dyDescent="0.25">
      <c r="A705" s="1">
        <v>40663</v>
      </c>
      <c r="B705">
        <v>2011</v>
      </c>
      <c r="C705">
        <v>4</v>
      </c>
      <c r="D705" s="10" t="str">
        <f t="shared" si="70"/>
        <v>4-2011</v>
      </c>
      <c r="E705">
        <f t="shared" si="68"/>
        <v>30</v>
      </c>
      <c r="F705">
        <v>6</v>
      </c>
      <c r="G705" s="3">
        <f t="shared" si="69"/>
        <v>0</v>
      </c>
      <c r="H705">
        <f>VLOOKUP(A705,'AEP GEN HUB'!$A$1:$AJ$367,MATCH('Ratio Calculations'!F705,'AEP GEN HUB'!$A$1:$AJ$1,0),0)</f>
        <v>27.215814000000002</v>
      </c>
      <c r="I705" s="7" t="str">
        <f t="shared" si="66"/>
        <v/>
      </c>
      <c r="J705" s="7">
        <f t="shared" si="67"/>
        <v>0.85788729199799163</v>
      </c>
      <c r="K705" s="8">
        <f t="shared" si="71"/>
        <v>0.85788729199799163</v>
      </c>
      <c r="L705" s="8"/>
    </row>
    <row r="706" spans="1:12" x14ac:dyDescent="0.25">
      <c r="A706" s="1">
        <v>40663</v>
      </c>
      <c r="B706">
        <v>2011</v>
      </c>
      <c r="C706">
        <v>4</v>
      </c>
      <c r="D706" s="10" t="str">
        <f t="shared" si="70"/>
        <v>4-2011</v>
      </c>
      <c r="E706">
        <f t="shared" si="68"/>
        <v>30</v>
      </c>
      <c r="F706">
        <v>7</v>
      </c>
      <c r="G706" s="3">
        <f t="shared" si="69"/>
        <v>0</v>
      </c>
      <c r="H706">
        <f>VLOOKUP(A706,'AEP GEN HUB'!$A$1:$AJ$367,MATCH('Ratio Calculations'!F706,'AEP GEN HUB'!$A$1:$AJ$1,0),0)</f>
        <v>28.032093</v>
      </c>
      <c r="I706" s="7" t="str">
        <f t="shared" si="66"/>
        <v/>
      </c>
      <c r="J706" s="7">
        <f t="shared" si="67"/>
        <v>0.88361775079760085</v>
      </c>
      <c r="K706" s="8">
        <f t="shared" si="71"/>
        <v>0.88361775079760085</v>
      </c>
      <c r="L706" s="8"/>
    </row>
    <row r="707" spans="1:12" x14ac:dyDescent="0.25">
      <c r="A707" s="1">
        <v>40663</v>
      </c>
      <c r="B707">
        <v>2011</v>
      </c>
      <c r="C707">
        <v>4</v>
      </c>
      <c r="D707" s="10" t="str">
        <f t="shared" si="70"/>
        <v>4-2011</v>
      </c>
      <c r="E707">
        <f t="shared" si="68"/>
        <v>30</v>
      </c>
      <c r="F707">
        <v>8</v>
      </c>
      <c r="G707" s="3">
        <f t="shared" si="69"/>
        <v>0</v>
      </c>
      <c r="H707">
        <f>VLOOKUP(A707,'AEP GEN HUB'!$A$1:$AJ$367,MATCH('Ratio Calculations'!F707,'AEP GEN HUB'!$A$1:$AJ$1,0),0)</f>
        <v>29.413720999999999</v>
      </c>
      <c r="I707" s="7" t="str">
        <f t="shared" si="66"/>
        <v/>
      </c>
      <c r="J707" s="7">
        <f t="shared" si="67"/>
        <v>0.9271689414203983</v>
      </c>
      <c r="K707" s="8">
        <f t="shared" si="71"/>
        <v>0.9271689414203983</v>
      </c>
      <c r="L707" s="8"/>
    </row>
    <row r="708" spans="1:12" x14ac:dyDescent="0.25">
      <c r="A708" s="1">
        <v>40663</v>
      </c>
      <c r="B708">
        <v>2011</v>
      </c>
      <c r="C708">
        <v>4</v>
      </c>
      <c r="D708" s="10" t="str">
        <f t="shared" si="70"/>
        <v>4-2011</v>
      </c>
      <c r="E708">
        <f t="shared" si="68"/>
        <v>30</v>
      </c>
      <c r="F708">
        <v>9</v>
      </c>
      <c r="G708" s="3">
        <f t="shared" si="69"/>
        <v>0</v>
      </c>
      <c r="H708">
        <f>VLOOKUP(A708,'AEP GEN HUB'!$A$1:$AJ$367,MATCH('Ratio Calculations'!F708,'AEP GEN HUB'!$A$1:$AJ$1,0),0)</f>
        <v>35.489069999999998</v>
      </c>
      <c r="I708" s="7" t="str">
        <f t="shared" ref="I708:I771" si="72">IF(G708=1, H708/VLOOKUP(D708,$M$3:$O$15,2,FALSE), "")</f>
        <v/>
      </c>
      <c r="J708" s="7">
        <f t="shared" ref="J708:J771" si="73">IF(G708=0, H708/VLOOKUP(D708,$M$3:$O$15,3,FALSE), "")</f>
        <v>1.1186739502932803</v>
      </c>
      <c r="K708" s="8">
        <f t="shared" si="71"/>
        <v>1.1186739502932803</v>
      </c>
      <c r="L708" s="8"/>
    </row>
    <row r="709" spans="1:12" x14ac:dyDescent="0.25">
      <c r="A709" s="1">
        <v>40663</v>
      </c>
      <c r="B709">
        <v>2011</v>
      </c>
      <c r="C709">
        <v>4</v>
      </c>
      <c r="D709" s="10" t="str">
        <f t="shared" si="70"/>
        <v>4-2011</v>
      </c>
      <c r="E709">
        <f t="shared" si="68"/>
        <v>30</v>
      </c>
      <c r="F709">
        <v>10</v>
      </c>
      <c r="G709" s="3">
        <f t="shared" si="69"/>
        <v>0</v>
      </c>
      <c r="H709">
        <f>VLOOKUP(A709,'AEP GEN HUB'!$A$1:$AJ$367,MATCH('Ratio Calculations'!F709,'AEP GEN HUB'!$A$1:$AJ$1,0),0)</f>
        <v>38.256278999999999</v>
      </c>
      <c r="I709" s="7" t="str">
        <f t="shared" si="72"/>
        <v/>
      </c>
      <c r="J709" s="7">
        <f t="shared" si="73"/>
        <v>1.2059009366109583</v>
      </c>
      <c r="K709" s="8">
        <f t="shared" si="71"/>
        <v>1.2059009366109583</v>
      </c>
      <c r="L709" s="8"/>
    </row>
    <row r="710" spans="1:12" x14ac:dyDescent="0.25">
      <c r="A710" s="1">
        <v>40663</v>
      </c>
      <c r="B710">
        <v>2011</v>
      </c>
      <c r="C710">
        <v>4</v>
      </c>
      <c r="D710" s="10" t="str">
        <f t="shared" si="70"/>
        <v>4-2011</v>
      </c>
      <c r="E710">
        <f t="shared" si="68"/>
        <v>30</v>
      </c>
      <c r="F710">
        <v>11</v>
      </c>
      <c r="G710" s="3">
        <f t="shared" si="69"/>
        <v>0</v>
      </c>
      <c r="H710">
        <f>VLOOKUP(A710,'AEP GEN HUB'!$A$1:$AJ$367,MATCH('Ratio Calculations'!F710,'AEP GEN HUB'!$A$1:$AJ$1,0),0)</f>
        <v>42.963487999999998</v>
      </c>
      <c r="I710" s="7" t="str">
        <f t="shared" si="72"/>
        <v/>
      </c>
      <c r="J710" s="7">
        <f t="shared" si="73"/>
        <v>1.3542799188408696</v>
      </c>
      <c r="K710" s="8">
        <f t="shared" si="71"/>
        <v>1.3542799188408696</v>
      </c>
      <c r="L710" s="8"/>
    </row>
    <row r="711" spans="1:12" x14ac:dyDescent="0.25">
      <c r="A711" s="1">
        <v>40663</v>
      </c>
      <c r="B711">
        <v>2011</v>
      </c>
      <c r="C711">
        <v>4</v>
      </c>
      <c r="D711" s="10" t="str">
        <f t="shared" si="70"/>
        <v>4-2011</v>
      </c>
      <c r="E711">
        <f t="shared" si="68"/>
        <v>30</v>
      </c>
      <c r="F711">
        <v>12</v>
      </c>
      <c r="G711" s="3">
        <f t="shared" si="69"/>
        <v>0</v>
      </c>
      <c r="H711">
        <f>VLOOKUP(A711,'AEP GEN HUB'!$A$1:$AJ$367,MATCH('Ratio Calculations'!F711,'AEP GEN HUB'!$A$1:$AJ$1,0),0)</f>
        <v>39.283487999999998</v>
      </c>
      <c r="I711" s="7" t="str">
        <f t="shared" si="72"/>
        <v/>
      </c>
      <c r="J711" s="7">
        <f t="shared" si="73"/>
        <v>1.2382802564918909</v>
      </c>
      <c r="K711" s="8">
        <f t="shared" si="71"/>
        <v>1.2382802564918909</v>
      </c>
      <c r="L711" s="8"/>
    </row>
    <row r="712" spans="1:12" x14ac:dyDescent="0.25">
      <c r="A712" s="1">
        <v>40663</v>
      </c>
      <c r="B712">
        <v>2011</v>
      </c>
      <c r="C712">
        <v>4</v>
      </c>
      <c r="D712" s="10" t="str">
        <f t="shared" si="70"/>
        <v>4-2011</v>
      </c>
      <c r="E712">
        <f t="shared" si="68"/>
        <v>30</v>
      </c>
      <c r="F712">
        <v>13</v>
      </c>
      <c r="G712" s="3">
        <f t="shared" si="69"/>
        <v>0</v>
      </c>
      <c r="H712">
        <f>VLOOKUP(A712,'AEP GEN HUB'!$A$1:$AJ$367,MATCH('Ratio Calculations'!F712,'AEP GEN HUB'!$A$1:$AJ$1,0),0)</f>
        <v>36.088836999999998</v>
      </c>
      <c r="I712" s="7" t="str">
        <f t="shared" si="72"/>
        <v/>
      </c>
      <c r="J712" s="7">
        <f t="shared" si="73"/>
        <v>1.1375795941759053</v>
      </c>
      <c r="K712" s="8">
        <f t="shared" si="71"/>
        <v>1.1375795941759053</v>
      </c>
      <c r="L712" s="8"/>
    </row>
    <row r="713" spans="1:12" x14ac:dyDescent="0.25">
      <c r="A713" s="1">
        <v>40663</v>
      </c>
      <c r="B713">
        <v>2011</v>
      </c>
      <c r="C713">
        <v>4</v>
      </c>
      <c r="D713" s="10" t="str">
        <f t="shared" si="70"/>
        <v>4-2011</v>
      </c>
      <c r="E713">
        <f t="shared" si="68"/>
        <v>30</v>
      </c>
      <c r="F713">
        <v>14</v>
      </c>
      <c r="G713" s="3">
        <f t="shared" si="69"/>
        <v>0</v>
      </c>
      <c r="H713">
        <f>VLOOKUP(A713,'AEP GEN HUB'!$A$1:$AJ$367,MATCH('Ratio Calculations'!F713,'AEP GEN HUB'!$A$1:$AJ$1,0),0)</f>
        <v>34.402326000000002</v>
      </c>
      <c r="I713" s="7" t="str">
        <f t="shared" si="72"/>
        <v/>
      </c>
      <c r="J713" s="7">
        <f t="shared" si="73"/>
        <v>1.084417989135732</v>
      </c>
      <c r="K713" s="8">
        <f t="shared" si="71"/>
        <v>1.084417989135732</v>
      </c>
      <c r="L713" s="8"/>
    </row>
    <row r="714" spans="1:12" x14ac:dyDescent="0.25">
      <c r="A714" s="1">
        <v>40663</v>
      </c>
      <c r="B714">
        <v>2011</v>
      </c>
      <c r="C714">
        <v>4</v>
      </c>
      <c r="D714" s="10" t="str">
        <f t="shared" si="70"/>
        <v>4-2011</v>
      </c>
      <c r="E714">
        <f t="shared" si="68"/>
        <v>30</v>
      </c>
      <c r="F714">
        <v>15</v>
      </c>
      <c r="G714" s="3">
        <f t="shared" si="69"/>
        <v>0</v>
      </c>
      <c r="H714">
        <f>VLOOKUP(A714,'AEP GEN HUB'!$A$1:$AJ$367,MATCH('Ratio Calculations'!F714,'AEP GEN HUB'!$A$1:$AJ$1,0),0)</f>
        <v>31.777208999999999</v>
      </c>
      <c r="I714" s="7" t="str">
        <f t="shared" si="72"/>
        <v/>
      </c>
      <c r="J714" s="7">
        <f t="shared" si="73"/>
        <v>1.001669976737209</v>
      </c>
      <c r="K714" s="8">
        <f t="shared" si="71"/>
        <v>1.001669976737209</v>
      </c>
      <c r="L714" s="8"/>
    </row>
    <row r="715" spans="1:12" x14ac:dyDescent="0.25">
      <c r="A715" s="1">
        <v>40663</v>
      </c>
      <c r="B715">
        <v>2011</v>
      </c>
      <c r="C715">
        <v>4</v>
      </c>
      <c r="D715" s="10" t="str">
        <f t="shared" si="70"/>
        <v>4-2011</v>
      </c>
      <c r="E715">
        <f t="shared" si="68"/>
        <v>30</v>
      </c>
      <c r="F715">
        <v>16</v>
      </c>
      <c r="G715" s="3">
        <f t="shared" si="69"/>
        <v>0</v>
      </c>
      <c r="H715">
        <f>VLOOKUP(A715,'AEP GEN HUB'!$A$1:$AJ$367,MATCH('Ratio Calculations'!F715,'AEP GEN HUB'!$A$1:$AJ$1,0),0)</f>
        <v>31.299302000000001</v>
      </c>
      <c r="I715" s="7" t="str">
        <f t="shared" si="72"/>
        <v/>
      </c>
      <c r="J715" s="7">
        <f t="shared" si="73"/>
        <v>0.98660556080399886</v>
      </c>
      <c r="K715" s="8">
        <f t="shared" si="71"/>
        <v>0.98660556080399886</v>
      </c>
      <c r="L715" s="8"/>
    </row>
    <row r="716" spans="1:12" x14ac:dyDescent="0.25">
      <c r="A716" s="1">
        <v>40663</v>
      </c>
      <c r="B716">
        <v>2011</v>
      </c>
      <c r="C716">
        <v>4</v>
      </c>
      <c r="D716" s="10" t="str">
        <f t="shared" si="70"/>
        <v>4-2011</v>
      </c>
      <c r="E716">
        <f t="shared" si="68"/>
        <v>30</v>
      </c>
      <c r="F716">
        <v>17</v>
      </c>
      <c r="G716" s="3">
        <f t="shared" si="69"/>
        <v>0</v>
      </c>
      <c r="H716">
        <f>VLOOKUP(A716,'AEP GEN HUB'!$A$1:$AJ$367,MATCH('Ratio Calculations'!F716,'AEP GEN HUB'!$A$1:$AJ$1,0),0)</f>
        <v>31.609535000000001</v>
      </c>
      <c r="I716" s="7" t="str">
        <f t="shared" si="72"/>
        <v/>
      </c>
      <c r="J716" s="7">
        <f t="shared" si="73"/>
        <v>0.99638461603484418</v>
      </c>
      <c r="K716" s="8">
        <f t="shared" si="71"/>
        <v>0.99638461603484418</v>
      </c>
      <c r="L716" s="8"/>
    </row>
    <row r="717" spans="1:12" x14ac:dyDescent="0.25">
      <c r="A717" s="1">
        <v>40663</v>
      </c>
      <c r="B717">
        <v>2011</v>
      </c>
      <c r="C717">
        <v>4</v>
      </c>
      <c r="D717" s="10" t="str">
        <f t="shared" si="70"/>
        <v>4-2011</v>
      </c>
      <c r="E717">
        <f t="shared" si="68"/>
        <v>30</v>
      </c>
      <c r="F717">
        <v>18</v>
      </c>
      <c r="G717" s="3">
        <f t="shared" si="69"/>
        <v>0</v>
      </c>
      <c r="H717">
        <f>VLOOKUP(A717,'AEP GEN HUB'!$A$1:$AJ$367,MATCH('Ratio Calculations'!F717,'AEP GEN HUB'!$A$1:$AJ$1,0),0)</f>
        <v>31.659766999999999</v>
      </c>
      <c r="I717" s="7" t="str">
        <f t="shared" si="72"/>
        <v/>
      </c>
      <c r="J717" s="7">
        <f t="shared" si="73"/>
        <v>0.99796801142590763</v>
      </c>
      <c r="K717" s="8">
        <f t="shared" si="71"/>
        <v>0.99796801142590763</v>
      </c>
      <c r="L717" s="8"/>
    </row>
    <row r="718" spans="1:12" x14ac:dyDescent="0.25">
      <c r="A718" s="1">
        <v>40663</v>
      </c>
      <c r="B718">
        <v>2011</v>
      </c>
      <c r="C718">
        <v>4</v>
      </c>
      <c r="D718" s="10" t="str">
        <f t="shared" si="70"/>
        <v>4-2011</v>
      </c>
      <c r="E718">
        <f t="shared" si="68"/>
        <v>30</v>
      </c>
      <c r="F718">
        <v>19</v>
      </c>
      <c r="G718" s="3">
        <f t="shared" si="69"/>
        <v>0</v>
      </c>
      <c r="H718">
        <f>VLOOKUP(A718,'AEP GEN HUB'!$A$1:$AJ$367,MATCH('Ratio Calculations'!F718,'AEP GEN HUB'!$A$1:$AJ$1,0),0)</f>
        <v>30.576976999999999</v>
      </c>
      <c r="I718" s="7" t="str">
        <f t="shared" si="72"/>
        <v/>
      </c>
      <c r="J718" s="7">
        <f t="shared" si="73"/>
        <v>0.96383668686208956</v>
      </c>
      <c r="K718" s="8">
        <f t="shared" si="71"/>
        <v>0.96383668686208956</v>
      </c>
      <c r="L718" s="8"/>
    </row>
    <row r="719" spans="1:12" x14ac:dyDescent="0.25">
      <c r="A719" s="1">
        <v>40663</v>
      </c>
      <c r="B719">
        <v>2011</v>
      </c>
      <c r="C719">
        <v>4</v>
      </c>
      <c r="D719" s="10" t="str">
        <f t="shared" si="70"/>
        <v>4-2011</v>
      </c>
      <c r="E719">
        <f t="shared" si="68"/>
        <v>30</v>
      </c>
      <c r="F719">
        <v>20</v>
      </c>
      <c r="G719" s="3">
        <f t="shared" si="69"/>
        <v>0</v>
      </c>
      <c r="H719">
        <f>VLOOKUP(A719,'AEP GEN HUB'!$A$1:$AJ$367,MATCH('Ratio Calculations'!F719,'AEP GEN HUB'!$A$1:$AJ$1,0),0)</f>
        <v>31.570464999999999</v>
      </c>
      <c r="I719" s="7" t="str">
        <f t="shared" si="72"/>
        <v/>
      </c>
      <c r="J719" s="7">
        <f t="shared" si="73"/>
        <v>0.99515306527180747</v>
      </c>
      <c r="K719" s="8">
        <f t="shared" si="71"/>
        <v>0.99515306527180747</v>
      </c>
      <c r="L719" s="8"/>
    </row>
    <row r="720" spans="1:12" x14ac:dyDescent="0.25">
      <c r="A720" s="1">
        <v>40663</v>
      </c>
      <c r="B720">
        <v>2011</v>
      </c>
      <c r="C720">
        <v>4</v>
      </c>
      <c r="D720" s="10" t="str">
        <f t="shared" si="70"/>
        <v>4-2011</v>
      </c>
      <c r="E720">
        <f t="shared" si="68"/>
        <v>30</v>
      </c>
      <c r="F720">
        <v>21</v>
      </c>
      <c r="G720" s="3">
        <f t="shared" si="69"/>
        <v>0</v>
      </c>
      <c r="H720">
        <f>VLOOKUP(A720,'AEP GEN HUB'!$A$1:$AJ$367,MATCH('Ratio Calculations'!F720,'AEP GEN HUB'!$A$1:$AJ$1,0),0)</f>
        <v>45.384884</v>
      </c>
      <c r="I720" s="7" t="str">
        <f t="shared" si="72"/>
        <v/>
      </c>
      <c r="J720" s="7">
        <f t="shared" si="73"/>
        <v>1.4306063097140131</v>
      </c>
      <c r="K720" s="8">
        <f t="shared" si="71"/>
        <v>1.4306063097140131</v>
      </c>
      <c r="L720" s="8"/>
    </row>
    <row r="721" spans="1:12" x14ac:dyDescent="0.25">
      <c r="A721" s="1">
        <v>40663</v>
      </c>
      <c r="B721">
        <v>2011</v>
      </c>
      <c r="C721">
        <v>4</v>
      </c>
      <c r="D721" s="10" t="str">
        <f t="shared" si="70"/>
        <v>4-2011</v>
      </c>
      <c r="E721">
        <f t="shared" si="68"/>
        <v>30</v>
      </c>
      <c r="F721">
        <v>22</v>
      </c>
      <c r="G721" s="3">
        <f t="shared" si="69"/>
        <v>0</v>
      </c>
      <c r="H721">
        <f>VLOOKUP(A721,'AEP GEN HUB'!$A$1:$AJ$367,MATCH('Ratio Calculations'!F721,'AEP GEN HUB'!$A$1:$AJ$1,0),0)</f>
        <v>38.685349000000002</v>
      </c>
      <c r="I721" s="7" t="str">
        <f t="shared" si="72"/>
        <v/>
      </c>
      <c r="J721" s="7">
        <f t="shared" si="73"/>
        <v>1.2194259298511965</v>
      </c>
      <c r="K721" s="8">
        <f t="shared" si="71"/>
        <v>1.2194259298511965</v>
      </c>
      <c r="L721" s="8"/>
    </row>
    <row r="722" spans="1:12" x14ac:dyDescent="0.25">
      <c r="A722" s="1">
        <v>40663</v>
      </c>
      <c r="B722">
        <v>2011</v>
      </c>
      <c r="C722">
        <v>4</v>
      </c>
      <c r="D722" s="10" t="str">
        <f t="shared" si="70"/>
        <v>4-2011</v>
      </c>
      <c r="E722">
        <f t="shared" si="68"/>
        <v>30</v>
      </c>
      <c r="F722">
        <v>23</v>
      </c>
      <c r="G722" s="3">
        <f t="shared" si="69"/>
        <v>0</v>
      </c>
      <c r="H722">
        <f>VLOOKUP(A722,'AEP GEN HUB'!$A$1:$AJ$367,MATCH('Ratio Calculations'!F722,'AEP GEN HUB'!$A$1:$AJ$1,0),0)</f>
        <v>31.464186000000002</v>
      </c>
      <c r="I722" s="7" t="str">
        <f t="shared" si="72"/>
        <v/>
      </c>
      <c r="J722" s="7">
        <f t="shared" si="73"/>
        <v>0.99180297611018065</v>
      </c>
      <c r="K722" s="8">
        <f t="shared" si="71"/>
        <v>0.99180297611018065</v>
      </c>
      <c r="L722" s="8"/>
    </row>
    <row r="723" spans="1:12" x14ac:dyDescent="0.25">
      <c r="A723" s="1">
        <v>40663</v>
      </c>
      <c r="B723">
        <v>2011</v>
      </c>
      <c r="C723">
        <v>4</v>
      </c>
      <c r="D723" s="10" t="str">
        <f t="shared" si="70"/>
        <v>4-2011</v>
      </c>
      <c r="E723">
        <f t="shared" si="68"/>
        <v>30</v>
      </c>
      <c r="F723">
        <v>24</v>
      </c>
      <c r="G723" s="3">
        <f t="shared" si="69"/>
        <v>0</v>
      </c>
      <c r="H723">
        <f>VLOOKUP(A723,'AEP GEN HUB'!$A$1:$AJ$367,MATCH('Ratio Calculations'!F723,'AEP GEN HUB'!$A$1:$AJ$1,0),0)</f>
        <v>26.443256000000002</v>
      </c>
      <c r="I723" s="7" t="str">
        <f t="shared" si="72"/>
        <v/>
      </c>
      <c r="J723" s="7">
        <f t="shared" si="73"/>
        <v>0.83353499114337148</v>
      </c>
      <c r="K723" s="8">
        <f t="shared" si="71"/>
        <v>0.83353499114337148</v>
      </c>
      <c r="L723" s="8"/>
    </row>
    <row r="724" spans="1:12" x14ac:dyDescent="0.25">
      <c r="A724" s="1">
        <v>40664</v>
      </c>
      <c r="B724">
        <v>2011</v>
      </c>
      <c r="C724">
        <v>5</v>
      </c>
      <c r="D724" s="10" t="str">
        <f t="shared" si="70"/>
        <v>5-2011</v>
      </c>
      <c r="E724">
        <f t="shared" ref="E724:E787" si="74">DAY(A724)</f>
        <v>1</v>
      </c>
      <c r="F724">
        <v>1</v>
      </c>
      <c r="G724" s="3">
        <f t="shared" ref="G724:G787" si="75">IF(A724=",","",IF(OR(WEEKDAY(A724)=1, WEEKDAY(A724)=7, F724&lt;=7, F724&gt;=24, NOT(ISNA(VLOOKUP(A724,$P$4:$P$27,1,0)))),0,1))</f>
        <v>0</v>
      </c>
      <c r="H724">
        <f>VLOOKUP(A724,'AEP GEN HUB'!$A$1:$AJ$367,MATCH('Ratio Calculations'!F724,'AEP GEN HUB'!$A$1:$AJ$1,0),0)</f>
        <v>27.342790999999998</v>
      </c>
      <c r="I724" s="7" t="str">
        <f t="shared" si="72"/>
        <v/>
      </c>
      <c r="J724" s="7">
        <f t="shared" si="73"/>
        <v>0.83811230722403718</v>
      </c>
      <c r="K724" s="8">
        <f t="shared" si="71"/>
        <v>0.83811230722403718</v>
      </c>
      <c r="L724" s="8"/>
    </row>
    <row r="725" spans="1:12" x14ac:dyDescent="0.25">
      <c r="A725" s="1">
        <v>40664</v>
      </c>
      <c r="B725">
        <v>2011</v>
      </c>
      <c r="C725">
        <v>5</v>
      </c>
      <c r="D725" s="10" t="str">
        <f t="shared" ref="D725:D788" si="76">C725&amp;"-"&amp;B725</f>
        <v>5-2011</v>
      </c>
      <c r="E725">
        <f t="shared" si="74"/>
        <v>1</v>
      </c>
      <c r="F725">
        <v>2</v>
      </c>
      <c r="G725" s="3">
        <f t="shared" si="75"/>
        <v>0</v>
      </c>
      <c r="H725">
        <f>VLOOKUP(A725,'AEP GEN HUB'!$A$1:$AJ$367,MATCH('Ratio Calculations'!F725,'AEP GEN HUB'!$A$1:$AJ$1,0),0)</f>
        <v>26.293488</v>
      </c>
      <c r="I725" s="7" t="str">
        <f t="shared" si="72"/>
        <v/>
      </c>
      <c r="J725" s="7">
        <f t="shared" si="73"/>
        <v>0.80594903031835841</v>
      </c>
      <c r="K725" s="8">
        <f t="shared" ref="K725:K788" si="77">SUM(I725:J725)</f>
        <v>0.80594903031835841</v>
      </c>
      <c r="L725" s="8"/>
    </row>
    <row r="726" spans="1:12" x14ac:dyDescent="0.25">
      <c r="A726" s="1">
        <v>40664</v>
      </c>
      <c r="B726">
        <v>2011</v>
      </c>
      <c r="C726">
        <v>5</v>
      </c>
      <c r="D726" s="10" t="str">
        <f t="shared" si="76"/>
        <v>5-2011</v>
      </c>
      <c r="E726">
        <f t="shared" si="74"/>
        <v>1</v>
      </c>
      <c r="F726">
        <v>3</v>
      </c>
      <c r="G726" s="3">
        <f t="shared" si="75"/>
        <v>0</v>
      </c>
      <c r="H726">
        <f>VLOOKUP(A726,'AEP GEN HUB'!$A$1:$AJ$367,MATCH('Ratio Calculations'!F726,'AEP GEN HUB'!$A$1:$AJ$1,0),0)</f>
        <v>26.290929999999999</v>
      </c>
      <c r="I726" s="7" t="str">
        <f t="shared" si="72"/>
        <v/>
      </c>
      <c r="J726" s="7">
        <f t="shared" si="73"/>
        <v>0.80587062240155571</v>
      </c>
      <c r="K726" s="8">
        <f t="shared" si="77"/>
        <v>0.80587062240155571</v>
      </c>
      <c r="L726" s="8"/>
    </row>
    <row r="727" spans="1:12" x14ac:dyDescent="0.25">
      <c r="A727" s="1">
        <v>40664</v>
      </c>
      <c r="B727">
        <v>2011</v>
      </c>
      <c r="C727">
        <v>5</v>
      </c>
      <c r="D727" s="10" t="str">
        <f t="shared" si="76"/>
        <v>5-2011</v>
      </c>
      <c r="E727">
        <f t="shared" si="74"/>
        <v>1</v>
      </c>
      <c r="F727">
        <v>4</v>
      </c>
      <c r="G727" s="3">
        <f t="shared" si="75"/>
        <v>0</v>
      </c>
      <c r="H727">
        <f>VLOOKUP(A727,'AEP GEN HUB'!$A$1:$AJ$367,MATCH('Ratio Calculations'!F727,'AEP GEN HUB'!$A$1:$AJ$1,0),0)</f>
        <v>26.183952999999999</v>
      </c>
      <c r="I727" s="7" t="str">
        <f t="shared" si="72"/>
        <v/>
      </c>
      <c r="J727" s="7">
        <f t="shared" si="73"/>
        <v>0.80259155918193392</v>
      </c>
      <c r="K727" s="8">
        <f t="shared" si="77"/>
        <v>0.80259155918193392</v>
      </c>
      <c r="L727" s="8"/>
    </row>
    <row r="728" spans="1:12" x14ac:dyDescent="0.25">
      <c r="A728" s="1">
        <v>40664</v>
      </c>
      <c r="B728">
        <v>2011</v>
      </c>
      <c r="C728">
        <v>5</v>
      </c>
      <c r="D728" s="10" t="str">
        <f t="shared" si="76"/>
        <v>5-2011</v>
      </c>
      <c r="E728">
        <f t="shared" si="74"/>
        <v>1</v>
      </c>
      <c r="F728">
        <v>5</v>
      </c>
      <c r="G728" s="3">
        <f t="shared" si="75"/>
        <v>0</v>
      </c>
      <c r="H728">
        <f>VLOOKUP(A728,'AEP GEN HUB'!$A$1:$AJ$367,MATCH('Ratio Calculations'!F728,'AEP GEN HUB'!$A$1:$AJ$1,0),0)</f>
        <v>26.173487999999999</v>
      </c>
      <c r="I728" s="7" t="str">
        <f t="shared" si="72"/>
        <v/>
      </c>
      <c r="J728" s="7">
        <f t="shared" si="73"/>
        <v>0.80227078558954168</v>
      </c>
      <c r="K728" s="8">
        <f t="shared" si="77"/>
        <v>0.80227078558954168</v>
      </c>
      <c r="L728" s="8"/>
    </row>
    <row r="729" spans="1:12" x14ac:dyDescent="0.25">
      <c r="A729" s="1">
        <v>40664</v>
      </c>
      <c r="B729">
        <v>2011</v>
      </c>
      <c r="C729">
        <v>5</v>
      </c>
      <c r="D729" s="10" t="str">
        <f t="shared" si="76"/>
        <v>5-2011</v>
      </c>
      <c r="E729">
        <f t="shared" si="74"/>
        <v>1</v>
      </c>
      <c r="F729">
        <v>6</v>
      </c>
      <c r="G729" s="3">
        <f t="shared" si="75"/>
        <v>0</v>
      </c>
      <c r="H729">
        <f>VLOOKUP(A729,'AEP GEN HUB'!$A$1:$AJ$367,MATCH('Ratio Calculations'!F729,'AEP GEN HUB'!$A$1:$AJ$1,0),0)</f>
        <v>26.635814</v>
      </c>
      <c r="I729" s="7" t="str">
        <f t="shared" si="72"/>
        <v/>
      </c>
      <c r="J729" s="7">
        <f t="shared" si="73"/>
        <v>0.81644202036033231</v>
      </c>
      <c r="K729" s="8">
        <f t="shared" si="77"/>
        <v>0.81644202036033231</v>
      </c>
      <c r="L729" s="8"/>
    </row>
    <row r="730" spans="1:12" x14ac:dyDescent="0.25">
      <c r="A730" s="1">
        <v>40664</v>
      </c>
      <c r="B730">
        <v>2011</v>
      </c>
      <c r="C730">
        <v>5</v>
      </c>
      <c r="D730" s="10" t="str">
        <f t="shared" si="76"/>
        <v>5-2011</v>
      </c>
      <c r="E730">
        <f t="shared" si="74"/>
        <v>1</v>
      </c>
      <c r="F730">
        <v>7</v>
      </c>
      <c r="G730" s="3">
        <f t="shared" si="75"/>
        <v>0</v>
      </c>
      <c r="H730">
        <f>VLOOKUP(A730,'AEP GEN HUB'!$A$1:$AJ$367,MATCH('Ratio Calculations'!F730,'AEP GEN HUB'!$A$1:$AJ$1,0),0)</f>
        <v>26.218605</v>
      </c>
      <c r="I730" s="7" t="str">
        <f t="shared" si="72"/>
        <v/>
      </c>
      <c r="J730" s="7">
        <f t="shared" si="73"/>
        <v>0.80365371365145855</v>
      </c>
      <c r="K730" s="8">
        <f t="shared" si="77"/>
        <v>0.80365371365145855</v>
      </c>
      <c r="L730" s="8"/>
    </row>
    <row r="731" spans="1:12" x14ac:dyDescent="0.25">
      <c r="A731" s="1">
        <v>40664</v>
      </c>
      <c r="B731">
        <v>2011</v>
      </c>
      <c r="C731">
        <v>5</v>
      </c>
      <c r="D731" s="10" t="str">
        <f t="shared" si="76"/>
        <v>5-2011</v>
      </c>
      <c r="E731">
        <f t="shared" si="74"/>
        <v>1</v>
      </c>
      <c r="F731">
        <v>8</v>
      </c>
      <c r="G731" s="3">
        <f t="shared" si="75"/>
        <v>0</v>
      </c>
      <c r="H731">
        <f>VLOOKUP(A731,'AEP GEN HUB'!$A$1:$AJ$367,MATCH('Ratio Calculations'!F731,'AEP GEN HUB'!$A$1:$AJ$1,0),0)</f>
        <v>27.933720999999998</v>
      </c>
      <c r="I731" s="7" t="str">
        <f t="shared" si="72"/>
        <v/>
      </c>
      <c r="J731" s="7">
        <f t="shared" si="73"/>
        <v>0.85622551687070059</v>
      </c>
      <c r="K731" s="8">
        <f t="shared" si="77"/>
        <v>0.85622551687070059</v>
      </c>
      <c r="L731" s="8"/>
    </row>
    <row r="732" spans="1:12" x14ac:dyDescent="0.25">
      <c r="A732" s="1">
        <v>40664</v>
      </c>
      <c r="B732">
        <v>2011</v>
      </c>
      <c r="C732">
        <v>5</v>
      </c>
      <c r="D732" s="10" t="str">
        <f t="shared" si="76"/>
        <v>5-2011</v>
      </c>
      <c r="E732">
        <f t="shared" si="74"/>
        <v>1</v>
      </c>
      <c r="F732">
        <v>9</v>
      </c>
      <c r="G732" s="3">
        <f t="shared" si="75"/>
        <v>0</v>
      </c>
      <c r="H732">
        <f>VLOOKUP(A732,'AEP GEN HUB'!$A$1:$AJ$367,MATCH('Ratio Calculations'!F732,'AEP GEN HUB'!$A$1:$AJ$1,0),0)</f>
        <v>30.743487999999999</v>
      </c>
      <c r="I732" s="7" t="str">
        <f t="shared" si="72"/>
        <v/>
      </c>
      <c r="J732" s="7">
        <f t="shared" si="73"/>
        <v>0.94235060567864126</v>
      </c>
      <c r="K732" s="8">
        <f t="shared" si="77"/>
        <v>0.94235060567864126</v>
      </c>
      <c r="L732" s="8"/>
    </row>
    <row r="733" spans="1:12" x14ac:dyDescent="0.25">
      <c r="A733" s="1">
        <v>40664</v>
      </c>
      <c r="B733">
        <v>2011</v>
      </c>
      <c r="C733">
        <v>5</v>
      </c>
      <c r="D733" s="10" t="str">
        <f t="shared" si="76"/>
        <v>5-2011</v>
      </c>
      <c r="E733">
        <f t="shared" si="74"/>
        <v>1</v>
      </c>
      <c r="F733">
        <v>10</v>
      </c>
      <c r="G733" s="3">
        <f t="shared" si="75"/>
        <v>0</v>
      </c>
      <c r="H733">
        <f>VLOOKUP(A733,'AEP GEN HUB'!$A$1:$AJ$367,MATCH('Ratio Calculations'!F733,'AEP GEN HUB'!$A$1:$AJ$1,0),0)</f>
        <v>32.185814000000001</v>
      </c>
      <c r="I733" s="7" t="str">
        <f t="shared" si="72"/>
        <v/>
      </c>
      <c r="J733" s="7">
        <f t="shared" si="73"/>
        <v>0.98656083906810099</v>
      </c>
      <c r="K733" s="8">
        <f t="shared" si="77"/>
        <v>0.98656083906810099</v>
      </c>
      <c r="L733" s="8"/>
    </row>
    <row r="734" spans="1:12" x14ac:dyDescent="0.25">
      <c r="A734" s="1">
        <v>40664</v>
      </c>
      <c r="B734">
        <v>2011</v>
      </c>
      <c r="C734">
        <v>5</v>
      </c>
      <c r="D734" s="10" t="str">
        <f t="shared" si="76"/>
        <v>5-2011</v>
      </c>
      <c r="E734">
        <f t="shared" si="74"/>
        <v>1</v>
      </c>
      <c r="F734">
        <v>11</v>
      </c>
      <c r="G734" s="3">
        <f t="shared" si="75"/>
        <v>0</v>
      </c>
      <c r="H734">
        <f>VLOOKUP(A734,'AEP GEN HUB'!$A$1:$AJ$367,MATCH('Ratio Calculations'!F734,'AEP GEN HUB'!$A$1:$AJ$1,0),0)</f>
        <v>34.873488000000002</v>
      </c>
      <c r="I734" s="7" t="str">
        <f t="shared" si="72"/>
        <v/>
      </c>
      <c r="J734" s="7">
        <f t="shared" si="73"/>
        <v>1.0689435284287465</v>
      </c>
      <c r="K734" s="8">
        <f t="shared" si="77"/>
        <v>1.0689435284287465</v>
      </c>
      <c r="L734" s="8"/>
    </row>
    <row r="735" spans="1:12" x14ac:dyDescent="0.25">
      <c r="A735" s="1">
        <v>40664</v>
      </c>
      <c r="B735">
        <v>2011</v>
      </c>
      <c r="C735">
        <v>5</v>
      </c>
      <c r="D735" s="10" t="str">
        <f t="shared" si="76"/>
        <v>5-2011</v>
      </c>
      <c r="E735">
        <f t="shared" si="74"/>
        <v>1</v>
      </c>
      <c r="F735">
        <v>12</v>
      </c>
      <c r="G735" s="3">
        <f t="shared" si="75"/>
        <v>0</v>
      </c>
      <c r="H735">
        <f>VLOOKUP(A735,'AEP GEN HUB'!$A$1:$AJ$367,MATCH('Ratio Calculations'!F735,'AEP GEN HUB'!$A$1:$AJ$1,0),0)</f>
        <v>34.360464999999998</v>
      </c>
      <c r="I735" s="7" t="str">
        <f t="shared" si="72"/>
        <v/>
      </c>
      <c r="J735" s="7">
        <f t="shared" si="73"/>
        <v>1.0532183272161491</v>
      </c>
      <c r="K735" s="8">
        <f t="shared" si="77"/>
        <v>1.0532183272161491</v>
      </c>
      <c r="L735" s="8"/>
    </row>
    <row r="736" spans="1:12" x14ac:dyDescent="0.25">
      <c r="A736" s="1">
        <v>40664</v>
      </c>
      <c r="B736">
        <v>2011</v>
      </c>
      <c r="C736">
        <v>5</v>
      </c>
      <c r="D736" s="10" t="str">
        <f t="shared" si="76"/>
        <v>5-2011</v>
      </c>
      <c r="E736">
        <f t="shared" si="74"/>
        <v>1</v>
      </c>
      <c r="F736">
        <v>13</v>
      </c>
      <c r="G736" s="3">
        <f t="shared" si="75"/>
        <v>0</v>
      </c>
      <c r="H736">
        <f>VLOOKUP(A736,'AEP GEN HUB'!$A$1:$AJ$367,MATCH('Ratio Calculations'!F736,'AEP GEN HUB'!$A$1:$AJ$1,0),0)</f>
        <v>33.344650999999999</v>
      </c>
      <c r="I736" s="7" t="str">
        <f t="shared" si="72"/>
        <v/>
      </c>
      <c r="J736" s="7">
        <f t="shared" si="73"/>
        <v>1.0220815564581647</v>
      </c>
      <c r="K736" s="8">
        <f t="shared" si="77"/>
        <v>1.0220815564581647</v>
      </c>
      <c r="L736" s="8"/>
    </row>
    <row r="737" spans="1:12" x14ac:dyDescent="0.25">
      <c r="A737" s="1">
        <v>40664</v>
      </c>
      <c r="B737">
        <v>2011</v>
      </c>
      <c r="C737">
        <v>5</v>
      </c>
      <c r="D737" s="10" t="str">
        <f t="shared" si="76"/>
        <v>5-2011</v>
      </c>
      <c r="E737">
        <f t="shared" si="74"/>
        <v>1</v>
      </c>
      <c r="F737">
        <v>14</v>
      </c>
      <c r="G737" s="3">
        <f t="shared" si="75"/>
        <v>0</v>
      </c>
      <c r="H737">
        <f>VLOOKUP(A737,'AEP GEN HUB'!$A$1:$AJ$367,MATCH('Ratio Calculations'!F737,'AEP GEN HUB'!$A$1:$AJ$1,0),0)</f>
        <v>32.258605000000003</v>
      </c>
      <c r="I737" s="7" t="str">
        <f t="shared" si="72"/>
        <v/>
      </c>
      <c r="J737" s="7">
        <f t="shared" si="73"/>
        <v>0.98879203166856178</v>
      </c>
      <c r="K737" s="8">
        <f t="shared" si="77"/>
        <v>0.98879203166856178</v>
      </c>
      <c r="L737" s="8"/>
    </row>
    <row r="738" spans="1:12" x14ac:dyDescent="0.25">
      <c r="A738" s="1">
        <v>40664</v>
      </c>
      <c r="B738">
        <v>2011</v>
      </c>
      <c r="C738">
        <v>5</v>
      </c>
      <c r="D738" s="10" t="str">
        <f t="shared" si="76"/>
        <v>5-2011</v>
      </c>
      <c r="E738">
        <f t="shared" si="74"/>
        <v>1</v>
      </c>
      <c r="F738">
        <v>15</v>
      </c>
      <c r="G738" s="3">
        <f t="shared" si="75"/>
        <v>0</v>
      </c>
      <c r="H738">
        <f>VLOOKUP(A738,'AEP GEN HUB'!$A$1:$AJ$367,MATCH('Ratio Calculations'!F738,'AEP GEN HUB'!$A$1:$AJ$1,0),0)</f>
        <v>32.209069999999997</v>
      </c>
      <c r="I738" s="7" t="str">
        <f t="shared" si="72"/>
        <v/>
      </c>
      <c r="J738" s="7">
        <f t="shared" si="73"/>
        <v>0.98727368289654549</v>
      </c>
      <c r="K738" s="8">
        <f t="shared" si="77"/>
        <v>0.98727368289654549</v>
      </c>
      <c r="L738" s="8"/>
    </row>
    <row r="739" spans="1:12" x14ac:dyDescent="0.25">
      <c r="A739" s="1">
        <v>40664</v>
      </c>
      <c r="B739">
        <v>2011</v>
      </c>
      <c r="C739">
        <v>5</v>
      </c>
      <c r="D739" s="10" t="str">
        <f t="shared" si="76"/>
        <v>5-2011</v>
      </c>
      <c r="E739">
        <f t="shared" si="74"/>
        <v>1</v>
      </c>
      <c r="F739">
        <v>16</v>
      </c>
      <c r="G739" s="3">
        <f t="shared" si="75"/>
        <v>0</v>
      </c>
      <c r="H739">
        <f>VLOOKUP(A739,'AEP GEN HUB'!$A$1:$AJ$367,MATCH('Ratio Calculations'!F739,'AEP GEN HUB'!$A$1:$AJ$1,0),0)</f>
        <v>32.036977</v>
      </c>
      <c r="I739" s="7" t="str">
        <f t="shared" si="72"/>
        <v/>
      </c>
      <c r="J739" s="7">
        <f t="shared" si="73"/>
        <v>0.98199868147891023</v>
      </c>
      <c r="K739" s="8">
        <f t="shared" si="77"/>
        <v>0.98199868147891023</v>
      </c>
      <c r="L739" s="8"/>
    </row>
    <row r="740" spans="1:12" x14ac:dyDescent="0.25">
      <c r="A740" s="1">
        <v>40664</v>
      </c>
      <c r="B740">
        <v>2011</v>
      </c>
      <c r="C740">
        <v>5</v>
      </c>
      <c r="D740" s="10" t="str">
        <f t="shared" si="76"/>
        <v>5-2011</v>
      </c>
      <c r="E740">
        <f t="shared" si="74"/>
        <v>1</v>
      </c>
      <c r="F740">
        <v>17</v>
      </c>
      <c r="G740" s="3">
        <f t="shared" si="75"/>
        <v>0</v>
      </c>
      <c r="H740">
        <f>VLOOKUP(A740,'AEP GEN HUB'!$A$1:$AJ$367,MATCH('Ratio Calculations'!F740,'AEP GEN HUB'!$A$1:$AJ$1,0),0)</f>
        <v>32.296743999999997</v>
      </c>
      <c r="I740" s="7" t="str">
        <f t="shared" si="72"/>
        <v/>
      </c>
      <c r="J740" s="7">
        <f t="shared" si="73"/>
        <v>0.98996106979949772</v>
      </c>
      <c r="K740" s="8">
        <f t="shared" si="77"/>
        <v>0.98996106979949772</v>
      </c>
      <c r="L740" s="8"/>
    </row>
    <row r="741" spans="1:12" x14ac:dyDescent="0.25">
      <c r="A741" s="1">
        <v>40664</v>
      </c>
      <c r="B741">
        <v>2011</v>
      </c>
      <c r="C741">
        <v>5</v>
      </c>
      <c r="D741" s="10" t="str">
        <f t="shared" si="76"/>
        <v>5-2011</v>
      </c>
      <c r="E741">
        <f t="shared" si="74"/>
        <v>1</v>
      </c>
      <c r="F741">
        <v>18</v>
      </c>
      <c r="G741" s="3">
        <f t="shared" si="75"/>
        <v>0</v>
      </c>
      <c r="H741">
        <f>VLOOKUP(A741,'AEP GEN HUB'!$A$1:$AJ$367,MATCH('Ratio Calculations'!F741,'AEP GEN HUB'!$A$1:$AJ$1,0),0)</f>
        <v>33.019302000000003</v>
      </c>
      <c r="I741" s="7" t="str">
        <f t="shared" si="72"/>
        <v/>
      </c>
      <c r="J741" s="7">
        <f t="shared" si="73"/>
        <v>1.0121089460892003</v>
      </c>
      <c r="K741" s="8">
        <f t="shared" si="77"/>
        <v>1.0121089460892003</v>
      </c>
      <c r="L741" s="8"/>
    </row>
    <row r="742" spans="1:12" x14ac:dyDescent="0.25">
      <c r="A742" s="1">
        <v>40664</v>
      </c>
      <c r="B742">
        <v>2011</v>
      </c>
      <c r="C742">
        <v>5</v>
      </c>
      <c r="D742" s="10" t="str">
        <f t="shared" si="76"/>
        <v>5-2011</v>
      </c>
      <c r="E742">
        <f t="shared" si="74"/>
        <v>1</v>
      </c>
      <c r="F742">
        <v>19</v>
      </c>
      <c r="G742" s="3">
        <f t="shared" si="75"/>
        <v>0</v>
      </c>
      <c r="H742">
        <f>VLOOKUP(A742,'AEP GEN HUB'!$A$1:$AJ$367,MATCH('Ratio Calculations'!F742,'AEP GEN HUB'!$A$1:$AJ$1,0),0)</f>
        <v>34.235813999999998</v>
      </c>
      <c r="I742" s="7" t="str">
        <f t="shared" si="72"/>
        <v/>
      </c>
      <c r="J742" s="7">
        <f t="shared" si="73"/>
        <v>1.0493975198520513</v>
      </c>
      <c r="K742" s="8">
        <f t="shared" si="77"/>
        <v>1.0493975198520513</v>
      </c>
      <c r="L742" s="8"/>
    </row>
    <row r="743" spans="1:12" x14ac:dyDescent="0.25">
      <c r="A743" s="1">
        <v>40664</v>
      </c>
      <c r="B743">
        <v>2011</v>
      </c>
      <c r="C743">
        <v>5</v>
      </c>
      <c r="D743" s="10" t="str">
        <f t="shared" si="76"/>
        <v>5-2011</v>
      </c>
      <c r="E743">
        <f t="shared" si="74"/>
        <v>1</v>
      </c>
      <c r="F743">
        <v>20</v>
      </c>
      <c r="G743" s="3">
        <f t="shared" si="75"/>
        <v>0</v>
      </c>
      <c r="H743">
        <f>VLOOKUP(A743,'AEP GEN HUB'!$A$1:$AJ$367,MATCH('Ratio Calculations'!F743,'AEP GEN HUB'!$A$1:$AJ$1,0),0)</f>
        <v>34.320698</v>
      </c>
      <c r="I743" s="7" t="str">
        <f t="shared" si="72"/>
        <v/>
      </c>
      <c r="J743" s="7">
        <f t="shared" si="73"/>
        <v>1.0519993875650588</v>
      </c>
      <c r="K743" s="8">
        <f t="shared" si="77"/>
        <v>1.0519993875650588</v>
      </c>
      <c r="L743" s="8"/>
    </row>
    <row r="744" spans="1:12" x14ac:dyDescent="0.25">
      <c r="A744" s="1">
        <v>40664</v>
      </c>
      <c r="B744">
        <v>2011</v>
      </c>
      <c r="C744">
        <v>5</v>
      </c>
      <c r="D744" s="10" t="str">
        <f t="shared" si="76"/>
        <v>5-2011</v>
      </c>
      <c r="E744">
        <f t="shared" si="74"/>
        <v>1</v>
      </c>
      <c r="F744">
        <v>21</v>
      </c>
      <c r="G744" s="3">
        <f t="shared" si="75"/>
        <v>0</v>
      </c>
      <c r="H744">
        <f>VLOOKUP(A744,'AEP GEN HUB'!$A$1:$AJ$367,MATCH('Ratio Calculations'!F744,'AEP GEN HUB'!$A$1:$AJ$1,0),0)</f>
        <v>53.337674</v>
      </c>
      <c r="I744" s="7" t="str">
        <f t="shared" si="72"/>
        <v/>
      </c>
      <c r="J744" s="7">
        <f t="shared" si="73"/>
        <v>1.6349084853153266</v>
      </c>
      <c r="K744" s="8">
        <f t="shared" si="77"/>
        <v>1.6349084853153266</v>
      </c>
      <c r="L744" s="8"/>
    </row>
    <row r="745" spans="1:12" x14ac:dyDescent="0.25">
      <c r="A745" s="1">
        <v>40664</v>
      </c>
      <c r="B745">
        <v>2011</v>
      </c>
      <c r="C745">
        <v>5</v>
      </c>
      <c r="D745" s="10" t="str">
        <f t="shared" si="76"/>
        <v>5-2011</v>
      </c>
      <c r="E745">
        <f t="shared" si="74"/>
        <v>1</v>
      </c>
      <c r="F745">
        <v>22</v>
      </c>
      <c r="G745" s="3">
        <f t="shared" si="75"/>
        <v>0</v>
      </c>
      <c r="H745">
        <f>VLOOKUP(A745,'AEP GEN HUB'!$A$1:$AJ$367,MATCH('Ratio Calculations'!F745,'AEP GEN HUB'!$A$1:$AJ$1,0),0)</f>
        <v>46.283721</v>
      </c>
      <c r="I745" s="7" t="str">
        <f t="shared" si="72"/>
        <v/>
      </c>
      <c r="J745" s="7">
        <f t="shared" si="73"/>
        <v>1.4186904399855751</v>
      </c>
      <c r="K745" s="8">
        <f t="shared" si="77"/>
        <v>1.4186904399855751</v>
      </c>
      <c r="L745" s="8"/>
    </row>
    <row r="746" spans="1:12" x14ac:dyDescent="0.25">
      <c r="A746" s="1">
        <v>40664</v>
      </c>
      <c r="B746">
        <v>2011</v>
      </c>
      <c r="C746">
        <v>5</v>
      </c>
      <c r="D746" s="10" t="str">
        <f t="shared" si="76"/>
        <v>5-2011</v>
      </c>
      <c r="E746">
        <f t="shared" si="74"/>
        <v>1</v>
      </c>
      <c r="F746">
        <v>23</v>
      </c>
      <c r="G746" s="3">
        <f t="shared" si="75"/>
        <v>0</v>
      </c>
      <c r="H746">
        <f>VLOOKUP(A746,'AEP GEN HUB'!$A$1:$AJ$367,MATCH('Ratio Calculations'!F746,'AEP GEN HUB'!$A$1:$AJ$1,0),0)</f>
        <v>36.713487999999998</v>
      </c>
      <c r="I746" s="7" t="str">
        <f t="shared" si="72"/>
        <v/>
      </c>
      <c r="J746" s="7">
        <f t="shared" si="73"/>
        <v>1.1253432809372679</v>
      </c>
      <c r="K746" s="8">
        <f t="shared" si="77"/>
        <v>1.1253432809372679</v>
      </c>
      <c r="L746" s="8"/>
    </row>
    <row r="747" spans="1:12" x14ac:dyDescent="0.25">
      <c r="A747" s="1">
        <v>40664</v>
      </c>
      <c r="B747">
        <v>2011</v>
      </c>
      <c r="C747">
        <v>5</v>
      </c>
      <c r="D747" s="10" t="str">
        <f t="shared" si="76"/>
        <v>5-2011</v>
      </c>
      <c r="E747">
        <f t="shared" si="74"/>
        <v>1</v>
      </c>
      <c r="F747">
        <v>24</v>
      </c>
      <c r="G747" s="3">
        <f t="shared" si="75"/>
        <v>0</v>
      </c>
      <c r="H747">
        <f>VLOOKUP(A747,'AEP GEN HUB'!$A$1:$AJ$367,MATCH('Ratio Calculations'!F747,'AEP GEN HUB'!$A$1:$AJ$1,0),0)</f>
        <v>30.520465000000002</v>
      </c>
      <c r="I747" s="7" t="str">
        <f t="shared" si="72"/>
        <v/>
      </c>
      <c r="J747" s="7">
        <f t="shared" si="73"/>
        <v>0.93551449589401747</v>
      </c>
      <c r="K747" s="8">
        <f t="shared" si="77"/>
        <v>0.93551449589401747</v>
      </c>
      <c r="L747" s="8"/>
    </row>
    <row r="748" spans="1:12" x14ac:dyDescent="0.25">
      <c r="A748" s="1">
        <v>40665</v>
      </c>
      <c r="B748">
        <v>2011</v>
      </c>
      <c r="C748">
        <v>5</v>
      </c>
      <c r="D748" s="10" t="str">
        <f t="shared" si="76"/>
        <v>5-2011</v>
      </c>
      <c r="E748">
        <f t="shared" si="74"/>
        <v>2</v>
      </c>
      <c r="F748">
        <v>1</v>
      </c>
      <c r="G748" s="3">
        <f t="shared" si="75"/>
        <v>0</v>
      </c>
      <c r="H748">
        <f>VLOOKUP(A748,'AEP GEN HUB'!$A$1:$AJ$367,MATCH('Ratio Calculations'!F748,'AEP GEN HUB'!$A$1:$AJ$1,0),0)</f>
        <v>27.691859999999998</v>
      </c>
      <c r="I748" s="7" t="str">
        <f t="shared" si="72"/>
        <v/>
      </c>
      <c r="J748" s="7">
        <f t="shared" si="73"/>
        <v>0.84881198396773128</v>
      </c>
      <c r="K748" s="8">
        <f t="shared" si="77"/>
        <v>0.84881198396773128</v>
      </c>
      <c r="L748" s="8"/>
    </row>
    <row r="749" spans="1:12" x14ac:dyDescent="0.25">
      <c r="A749" s="1">
        <v>40665</v>
      </c>
      <c r="B749">
        <v>2011</v>
      </c>
      <c r="C749">
        <v>5</v>
      </c>
      <c r="D749" s="10" t="str">
        <f t="shared" si="76"/>
        <v>5-2011</v>
      </c>
      <c r="E749">
        <f t="shared" si="74"/>
        <v>2</v>
      </c>
      <c r="F749">
        <v>2</v>
      </c>
      <c r="G749" s="3">
        <f t="shared" si="75"/>
        <v>0</v>
      </c>
      <c r="H749">
        <f>VLOOKUP(A749,'AEP GEN HUB'!$A$1:$AJ$367,MATCH('Ratio Calculations'!F749,'AEP GEN HUB'!$A$1:$AJ$1,0),0)</f>
        <v>26.808371999999999</v>
      </c>
      <c r="I749" s="7" t="str">
        <f t="shared" si="72"/>
        <v/>
      </c>
      <c r="J749" s="7">
        <f t="shared" si="73"/>
        <v>0.82173127497629173</v>
      </c>
      <c r="K749" s="8">
        <f t="shared" si="77"/>
        <v>0.82173127497629173</v>
      </c>
      <c r="L749" s="8"/>
    </row>
    <row r="750" spans="1:12" x14ac:dyDescent="0.25">
      <c r="A750" s="1">
        <v>40665</v>
      </c>
      <c r="B750">
        <v>2011</v>
      </c>
      <c r="C750">
        <v>5</v>
      </c>
      <c r="D750" s="10" t="str">
        <f t="shared" si="76"/>
        <v>5-2011</v>
      </c>
      <c r="E750">
        <f t="shared" si="74"/>
        <v>2</v>
      </c>
      <c r="F750">
        <v>3</v>
      </c>
      <c r="G750" s="3">
        <f t="shared" si="75"/>
        <v>0</v>
      </c>
      <c r="H750">
        <f>VLOOKUP(A750,'AEP GEN HUB'!$A$1:$AJ$367,MATCH('Ratio Calculations'!F750,'AEP GEN HUB'!$A$1:$AJ$1,0),0)</f>
        <v>26.072558000000001</v>
      </c>
      <c r="I750" s="7" t="str">
        <f t="shared" si="72"/>
        <v/>
      </c>
      <c r="J750" s="7">
        <f t="shared" si="73"/>
        <v>0.79917707525221293</v>
      </c>
      <c r="K750" s="8">
        <f t="shared" si="77"/>
        <v>0.79917707525221293</v>
      </c>
      <c r="L750" s="8"/>
    </row>
    <row r="751" spans="1:12" x14ac:dyDescent="0.25">
      <c r="A751" s="1">
        <v>40665</v>
      </c>
      <c r="B751">
        <v>2011</v>
      </c>
      <c r="C751">
        <v>5</v>
      </c>
      <c r="D751" s="10" t="str">
        <f t="shared" si="76"/>
        <v>5-2011</v>
      </c>
      <c r="E751">
        <f t="shared" si="74"/>
        <v>2</v>
      </c>
      <c r="F751">
        <v>4</v>
      </c>
      <c r="G751" s="3">
        <f t="shared" si="75"/>
        <v>0</v>
      </c>
      <c r="H751">
        <f>VLOOKUP(A751,'AEP GEN HUB'!$A$1:$AJ$367,MATCH('Ratio Calculations'!F751,'AEP GEN HUB'!$A$1:$AJ$1,0),0)</f>
        <v>26.349302000000002</v>
      </c>
      <c r="I751" s="7" t="str">
        <f t="shared" si="72"/>
        <v/>
      </c>
      <c r="J751" s="7">
        <f t="shared" si="73"/>
        <v>0.80765984324580986</v>
      </c>
      <c r="K751" s="8">
        <f t="shared" si="77"/>
        <v>0.80765984324580986</v>
      </c>
      <c r="L751" s="8"/>
    </row>
    <row r="752" spans="1:12" x14ac:dyDescent="0.25">
      <c r="A752" s="1">
        <v>40665</v>
      </c>
      <c r="B752">
        <v>2011</v>
      </c>
      <c r="C752">
        <v>5</v>
      </c>
      <c r="D752" s="10" t="str">
        <f t="shared" si="76"/>
        <v>5-2011</v>
      </c>
      <c r="E752">
        <f t="shared" si="74"/>
        <v>2</v>
      </c>
      <c r="F752">
        <v>5</v>
      </c>
      <c r="G752" s="3">
        <f t="shared" si="75"/>
        <v>0</v>
      </c>
      <c r="H752">
        <f>VLOOKUP(A752,'AEP GEN HUB'!$A$1:$AJ$367,MATCH('Ratio Calculations'!F752,'AEP GEN HUB'!$A$1:$AJ$1,0),0)</f>
        <v>27.003256</v>
      </c>
      <c r="I752" s="7" t="str">
        <f t="shared" si="72"/>
        <v/>
      </c>
      <c r="J752" s="7">
        <f t="shared" si="73"/>
        <v>0.82770486702404766</v>
      </c>
      <c r="K752" s="8">
        <f t="shared" si="77"/>
        <v>0.82770486702404766</v>
      </c>
      <c r="L752" s="8"/>
    </row>
    <row r="753" spans="1:12" x14ac:dyDescent="0.25">
      <c r="A753" s="1">
        <v>40665</v>
      </c>
      <c r="B753">
        <v>2011</v>
      </c>
      <c r="C753">
        <v>5</v>
      </c>
      <c r="D753" s="10" t="str">
        <f t="shared" si="76"/>
        <v>5-2011</v>
      </c>
      <c r="E753">
        <f t="shared" si="74"/>
        <v>2</v>
      </c>
      <c r="F753">
        <v>6</v>
      </c>
      <c r="G753" s="3">
        <f t="shared" si="75"/>
        <v>0</v>
      </c>
      <c r="H753">
        <f>VLOOKUP(A753,'AEP GEN HUB'!$A$1:$AJ$367,MATCH('Ratio Calculations'!F753,'AEP GEN HUB'!$A$1:$AJ$1,0),0)</f>
        <v>29.84</v>
      </c>
      <c r="I753" s="7" t="str">
        <f t="shared" si="72"/>
        <v/>
      </c>
      <c r="J753" s="7">
        <f t="shared" si="73"/>
        <v>0.91465685589906565</v>
      </c>
      <c r="K753" s="8">
        <f t="shared" si="77"/>
        <v>0.91465685589906565</v>
      </c>
      <c r="L753" s="8"/>
    </row>
    <row r="754" spans="1:12" x14ac:dyDescent="0.25">
      <c r="A754" s="1">
        <v>40665</v>
      </c>
      <c r="B754">
        <v>2011</v>
      </c>
      <c r="C754">
        <v>5</v>
      </c>
      <c r="D754" s="10" t="str">
        <f t="shared" si="76"/>
        <v>5-2011</v>
      </c>
      <c r="E754">
        <f t="shared" si="74"/>
        <v>2</v>
      </c>
      <c r="F754">
        <v>7</v>
      </c>
      <c r="G754" s="3">
        <f t="shared" si="75"/>
        <v>0</v>
      </c>
      <c r="H754">
        <f>VLOOKUP(A754,'AEP GEN HUB'!$A$1:$AJ$367,MATCH('Ratio Calculations'!F754,'AEP GEN HUB'!$A$1:$AJ$1,0),0)</f>
        <v>34.449302000000003</v>
      </c>
      <c r="I754" s="7" t="str">
        <f t="shared" si="72"/>
        <v/>
      </c>
      <c r="J754" s="7">
        <f t="shared" si="73"/>
        <v>1.0559413624409315</v>
      </c>
      <c r="K754" s="8">
        <f t="shared" si="77"/>
        <v>1.0559413624409315</v>
      </c>
      <c r="L754" s="8"/>
    </row>
    <row r="755" spans="1:12" x14ac:dyDescent="0.25">
      <c r="A755" s="1">
        <v>40665</v>
      </c>
      <c r="B755">
        <v>2011</v>
      </c>
      <c r="C755">
        <v>5</v>
      </c>
      <c r="D755" s="10" t="str">
        <f t="shared" si="76"/>
        <v>5-2011</v>
      </c>
      <c r="E755">
        <f t="shared" si="74"/>
        <v>2</v>
      </c>
      <c r="F755">
        <v>8</v>
      </c>
      <c r="G755" s="3">
        <f t="shared" si="75"/>
        <v>1</v>
      </c>
      <c r="H755">
        <f>VLOOKUP(A755,'AEP GEN HUB'!$A$1:$AJ$367,MATCH('Ratio Calculations'!F755,'AEP GEN HUB'!$A$1:$AJ$1,0),0)</f>
        <v>40.588836999999998</v>
      </c>
      <c r="I755" s="7">
        <f t="shared" si="72"/>
        <v>0.81509878481164866</v>
      </c>
      <c r="J755" s="7" t="str">
        <f t="shared" si="73"/>
        <v/>
      </c>
      <c r="K755" s="8">
        <f t="shared" si="77"/>
        <v>0.81509878481164866</v>
      </c>
      <c r="L755" s="8"/>
    </row>
    <row r="756" spans="1:12" x14ac:dyDescent="0.25">
      <c r="A756" s="1">
        <v>40665</v>
      </c>
      <c r="B756">
        <v>2011</v>
      </c>
      <c r="C756">
        <v>5</v>
      </c>
      <c r="D756" s="10" t="str">
        <f t="shared" si="76"/>
        <v>5-2011</v>
      </c>
      <c r="E756">
        <f t="shared" si="74"/>
        <v>2</v>
      </c>
      <c r="F756">
        <v>9</v>
      </c>
      <c r="G756" s="3">
        <f t="shared" si="75"/>
        <v>1</v>
      </c>
      <c r="H756">
        <f>VLOOKUP(A756,'AEP GEN HUB'!$A$1:$AJ$367,MATCH('Ratio Calculations'!F756,'AEP GEN HUB'!$A$1:$AJ$1,0),0)</f>
        <v>45.689534999999999</v>
      </c>
      <c r="I756" s="7">
        <f t="shared" si="72"/>
        <v>0.91753021790472322</v>
      </c>
      <c r="J756" s="7" t="str">
        <f t="shared" si="73"/>
        <v/>
      </c>
      <c r="K756" s="8">
        <f t="shared" si="77"/>
        <v>0.91753021790472322</v>
      </c>
      <c r="L756" s="8"/>
    </row>
    <row r="757" spans="1:12" x14ac:dyDescent="0.25">
      <c r="A757" s="1">
        <v>40665</v>
      </c>
      <c r="B757">
        <v>2011</v>
      </c>
      <c r="C757">
        <v>5</v>
      </c>
      <c r="D757" s="10" t="str">
        <f t="shared" si="76"/>
        <v>5-2011</v>
      </c>
      <c r="E757">
        <f t="shared" si="74"/>
        <v>2</v>
      </c>
      <c r="F757">
        <v>10</v>
      </c>
      <c r="G757" s="3">
        <f t="shared" si="75"/>
        <v>1</v>
      </c>
      <c r="H757">
        <f>VLOOKUP(A757,'AEP GEN HUB'!$A$1:$AJ$367,MATCH('Ratio Calculations'!F757,'AEP GEN HUB'!$A$1:$AJ$1,0),0)</f>
        <v>48.547209000000002</v>
      </c>
      <c r="I757" s="7">
        <f t="shared" si="72"/>
        <v>0.97491758785542781</v>
      </c>
      <c r="J757" s="7" t="str">
        <f t="shared" si="73"/>
        <v/>
      </c>
      <c r="K757" s="8">
        <f t="shared" si="77"/>
        <v>0.97491758785542781</v>
      </c>
      <c r="L757" s="8"/>
    </row>
    <row r="758" spans="1:12" x14ac:dyDescent="0.25">
      <c r="A758" s="1">
        <v>40665</v>
      </c>
      <c r="B758">
        <v>2011</v>
      </c>
      <c r="C758">
        <v>5</v>
      </c>
      <c r="D758" s="10" t="str">
        <f t="shared" si="76"/>
        <v>5-2011</v>
      </c>
      <c r="E758">
        <f t="shared" si="74"/>
        <v>2</v>
      </c>
      <c r="F758">
        <v>11</v>
      </c>
      <c r="G758" s="3">
        <f t="shared" si="75"/>
        <v>1</v>
      </c>
      <c r="H758">
        <f>VLOOKUP(A758,'AEP GEN HUB'!$A$1:$AJ$367,MATCH('Ratio Calculations'!F758,'AEP GEN HUB'!$A$1:$AJ$1,0),0)</f>
        <v>50.788139999999999</v>
      </c>
      <c r="I758" s="7">
        <f t="shared" si="72"/>
        <v>1.0199196196935598</v>
      </c>
      <c r="J758" s="7" t="str">
        <f t="shared" si="73"/>
        <v/>
      </c>
      <c r="K758" s="8">
        <f t="shared" si="77"/>
        <v>1.0199196196935598</v>
      </c>
      <c r="L758" s="8"/>
    </row>
    <row r="759" spans="1:12" x14ac:dyDescent="0.25">
      <c r="A759" s="1">
        <v>40665</v>
      </c>
      <c r="B759">
        <v>2011</v>
      </c>
      <c r="C759">
        <v>5</v>
      </c>
      <c r="D759" s="10" t="str">
        <f t="shared" si="76"/>
        <v>5-2011</v>
      </c>
      <c r="E759">
        <f t="shared" si="74"/>
        <v>2</v>
      </c>
      <c r="F759">
        <v>12</v>
      </c>
      <c r="G759" s="3">
        <f t="shared" si="75"/>
        <v>1</v>
      </c>
      <c r="H759">
        <f>VLOOKUP(A759,'AEP GEN HUB'!$A$1:$AJ$367,MATCH('Ratio Calculations'!F759,'AEP GEN HUB'!$A$1:$AJ$1,0),0)</f>
        <v>47.642093000000003</v>
      </c>
      <c r="I759" s="7">
        <f t="shared" si="72"/>
        <v>0.95674118748915027</v>
      </c>
      <c r="J759" s="7" t="str">
        <f t="shared" si="73"/>
        <v/>
      </c>
      <c r="K759" s="8">
        <f t="shared" si="77"/>
        <v>0.95674118748915027</v>
      </c>
      <c r="L759" s="8"/>
    </row>
    <row r="760" spans="1:12" x14ac:dyDescent="0.25">
      <c r="A760" s="1">
        <v>40665</v>
      </c>
      <c r="B760">
        <v>2011</v>
      </c>
      <c r="C760">
        <v>5</v>
      </c>
      <c r="D760" s="10" t="str">
        <f t="shared" si="76"/>
        <v>5-2011</v>
      </c>
      <c r="E760">
        <f t="shared" si="74"/>
        <v>2</v>
      </c>
      <c r="F760">
        <v>13</v>
      </c>
      <c r="G760" s="3">
        <f t="shared" si="75"/>
        <v>1</v>
      </c>
      <c r="H760">
        <f>VLOOKUP(A760,'AEP GEN HUB'!$A$1:$AJ$367,MATCH('Ratio Calculations'!F760,'AEP GEN HUB'!$A$1:$AJ$1,0),0)</f>
        <v>47.029535000000003</v>
      </c>
      <c r="I760" s="7">
        <f t="shared" si="72"/>
        <v>0.94443989190320743</v>
      </c>
      <c r="J760" s="7" t="str">
        <f t="shared" si="73"/>
        <v/>
      </c>
      <c r="K760" s="8">
        <f t="shared" si="77"/>
        <v>0.94443989190320743</v>
      </c>
      <c r="L760" s="8"/>
    </row>
    <row r="761" spans="1:12" x14ac:dyDescent="0.25">
      <c r="A761" s="1">
        <v>40665</v>
      </c>
      <c r="B761">
        <v>2011</v>
      </c>
      <c r="C761">
        <v>5</v>
      </c>
      <c r="D761" s="10" t="str">
        <f t="shared" si="76"/>
        <v>5-2011</v>
      </c>
      <c r="E761">
        <f t="shared" si="74"/>
        <v>2</v>
      </c>
      <c r="F761">
        <v>14</v>
      </c>
      <c r="G761" s="3">
        <f t="shared" si="75"/>
        <v>1</v>
      </c>
      <c r="H761">
        <f>VLOOKUP(A761,'AEP GEN HUB'!$A$1:$AJ$367,MATCH('Ratio Calculations'!F761,'AEP GEN HUB'!$A$1:$AJ$1,0),0)</f>
        <v>44.730697999999997</v>
      </c>
      <c r="I761" s="7">
        <f t="shared" si="72"/>
        <v>0.8982750006751079</v>
      </c>
      <c r="J761" s="7" t="str">
        <f t="shared" si="73"/>
        <v/>
      </c>
      <c r="K761" s="8">
        <f t="shared" si="77"/>
        <v>0.8982750006751079</v>
      </c>
      <c r="L761" s="8"/>
    </row>
    <row r="762" spans="1:12" x14ac:dyDescent="0.25">
      <c r="A762" s="1">
        <v>40665</v>
      </c>
      <c r="B762">
        <v>2011</v>
      </c>
      <c r="C762">
        <v>5</v>
      </c>
      <c r="D762" s="10" t="str">
        <f t="shared" si="76"/>
        <v>5-2011</v>
      </c>
      <c r="E762">
        <f t="shared" si="74"/>
        <v>2</v>
      </c>
      <c r="F762">
        <v>15</v>
      </c>
      <c r="G762" s="3">
        <f t="shared" si="75"/>
        <v>1</v>
      </c>
      <c r="H762">
        <f>VLOOKUP(A762,'AEP GEN HUB'!$A$1:$AJ$367,MATCH('Ratio Calculations'!F762,'AEP GEN HUB'!$A$1:$AJ$1,0),0)</f>
        <v>43.974651000000001</v>
      </c>
      <c r="I762" s="7">
        <f t="shared" si="72"/>
        <v>0.88309218105008414</v>
      </c>
      <c r="J762" s="7" t="str">
        <f t="shared" si="73"/>
        <v/>
      </c>
      <c r="K762" s="8">
        <f t="shared" si="77"/>
        <v>0.88309218105008414</v>
      </c>
      <c r="L762" s="8"/>
    </row>
    <row r="763" spans="1:12" x14ac:dyDescent="0.25">
      <c r="A763" s="1">
        <v>40665</v>
      </c>
      <c r="B763">
        <v>2011</v>
      </c>
      <c r="C763">
        <v>5</v>
      </c>
      <c r="D763" s="10" t="str">
        <f t="shared" si="76"/>
        <v>5-2011</v>
      </c>
      <c r="E763">
        <f t="shared" si="74"/>
        <v>2</v>
      </c>
      <c r="F763">
        <v>16</v>
      </c>
      <c r="G763" s="3">
        <f t="shared" si="75"/>
        <v>1</v>
      </c>
      <c r="H763">
        <f>VLOOKUP(A763,'AEP GEN HUB'!$A$1:$AJ$367,MATCH('Ratio Calculations'!F763,'AEP GEN HUB'!$A$1:$AJ$1,0),0)</f>
        <v>39.784419</v>
      </c>
      <c r="I763" s="7">
        <f t="shared" si="72"/>
        <v>0.79894458620081843</v>
      </c>
      <c r="J763" s="7" t="str">
        <f t="shared" si="73"/>
        <v/>
      </c>
      <c r="K763" s="8">
        <f t="shared" si="77"/>
        <v>0.79894458620081843</v>
      </c>
      <c r="L763" s="8"/>
    </row>
    <row r="764" spans="1:12" x14ac:dyDescent="0.25">
      <c r="A764" s="1">
        <v>40665</v>
      </c>
      <c r="B764">
        <v>2011</v>
      </c>
      <c r="C764">
        <v>5</v>
      </c>
      <c r="D764" s="10" t="str">
        <f t="shared" si="76"/>
        <v>5-2011</v>
      </c>
      <c r="E764">
        <f t="shared" si="74"/>
        <v>2</v>
      </c>
      <c r="F764">
        <v>17</v>
      </c>
      <c r="G764" s="3">
        <f t="shared" si="75"/>
        <v>1</v>
      </c>
      <c r="H764">
        <f>VLOOKUP(A764,'AEP GEN HUB'!$A$1:$AJ$367,MATCH('Ratio Calculations'!F764,'AEP GEN HUB'!$A$1:$AJ$1,0),0)</f>
        <v>42.668371999999998</v>
      </c>
      <c r="I764" s="7">
        <f t="shared" si="72"/>
        <v>0.85685968698958725</v>
      </c>
      <c r="J764" s="7" t="str">
        <f t="shared" si="73"/>
        <v/>
      </c>
      <c r="K764" s="8">
        <f t="shared" si="77"/>
        <v>0.85685968698958725</v>
      </c>
      <c r="L764" s="8"/>
    </row>
    <row r="765" spans="1:12" x14ac:dyDescent="0.25">
      <c r="A765" s="1">
        <v>40665</v>
      </c>
      <c r="B765">
        <v>2011</v>
      </c>
      <c r="C765">
        <v>5</v>
      </c>
      <c r="D765" s="10" t="str">
        <f t="shared" si="76"/>
        <v>5-2011</v>
      </c>
      <c r="E765">
        <f t="shared" si="74"/>
        <v>2</v>
      </c>
      <c r="F765">
        <v>18</v>
      </c>
      <c r="G765" s="3">
        <f t="shared" si="75"/>
        <v>1</v>
      </c>
      <c r="H765">
        <f>VLOOKUP(A765,'AEP GEN HUB'!$A$1:$AJ$367,MATCH('Ratio Calculations'!F765,'AEP GEN HUB'!$A$1:$AJ$1,0),0)</f>
        <v>44.927441999999999</v>
      </c>
      <c r="I765" s="7">
        <f t="shared" si="72"/>
        <v>0.90222598343716598</v>
      </c>
      <c r="J765" s="7" t="str">
        <f t="shared" si="73"/>
        <v/>
      </c>
      <c r="K765" s="8">
        <f t="shared" si="77"/>
        <v>0.90222598343716598</v>
      </c>
      <c r="L765" s="8"/>
    </row>
    <row r="766" spans="1:12" x14ac:dyDescent="0.25">
      <c r="A766" s="1">
        <v>40665</v>
      </c>
      <c r="B766">
        <v>2011</v>
      </c>
      <c r="C766">
        <v>5</v>
      </c>
      <c r="D766" s="10" t="str">
        <f t="shared" si="76"/>
        <v>5-2011</v>
      </c>
      <c r="E766">
        <f t="shared" si="74"/>
        <v>2</v>
      </c>
      <c r="F766">
        <v>19</v>
      </c>
      <c r="G766" s="3">
        <f t="shared" si="75"/>
        <v>1</v>
      </c>
      <c r="H766">
        <f>VLOOKUP(A766,'AEP GEN HUB'!$A$1:$AJ$367,MATCH('Ratio Calculations'!F766,'AEP GEN HUB'!$A$1:$AJ$1,0),0)</f>
        <v>40.693953</v>
      </c>
      <c r="I766" s="7">
        <f t="shared" si="72"/>
        <v>0.81720970816390592</v>
      </c>
      <c r="J766" s="7" t="str">
        <f t="shared" si="73"/>
        <v/>
      </c>
      <c r="K766" s="8">
        <f t="shared" si="77"/>
        <v>0.81720970816390592</v>
      </c>
      <c r="L766" s="8"/>
    </row>
    <row r="767" spans="1:12" x14ac:dyDescent="0.25">
      <c r="A767" s="1">
        <v>40665</v>
      </c>
      <c r="B767">
        <v>2011</v>
      </c>
      <c r="C767">
        <v>5</v>
      </c>
      <c r="D767" s="10" t="str">
        <f t="shared" si="76"/>
        <v>5-2011</v>
      </c>
      <c r="E767">
        <f t="shared" si="74"/>
        <v>2</v>
      </c>
      <c r="F767">
        <v>20</v>
      </c>
      <c r="G767" s="3">
        <f t="shared" si="75"/>
        <v>1</v>
      </c>
      <c r="H767">
        <f>VLOOKUP(A767,'AEP GEN HUB'!$A$1:$AJ$367,MATCH('Ratio Calculations'!F767,'AEP GEN HUB'!$A$1:$AJ$1,0),0)</f>
        <v>40.540464999999998</v>
      </c>
      <c r="I767" s="7">
        <f t="shared" si="72"/>
        <v>0.81412738574399601</v>
      </c>
      <c r="J767" s="7" t="str">
        <f t="shared" si="73"/>
        <v/>
      </c>
      <c r="K767" s="8">
        <f t="shared" si="77"/>
        <v>0.81412738574399601</v>
      </c>
      <c r="L767" s="8"/>
    </row>
    <row r="768" spans="1:12" x14ac:dyDescent="0.25">
      <c r="A768" s="1">
        <v>40665</v>
      </c>
      <c r="B768">
        <v>2011</v>
      </c>
      <c r="C768">
        <v>5</v>
      </c>
      <c r="D768" s="10" t="str">
        <f t="shared" si="76"/>
        <v>5-2011</v>
      </c>
      <c r="E768">
        <f t="shared" si="74"/>
        <v>2</v>
      </c>
      <c r="F768">
        <v>21</v>
      </c>
      <c r="G768" s="3">
        <f t="shared" si="75"/>
        <v>1</v>
      </c>
      <c r="H768">
        <f>VLOOKUP(A768,'AEP GEN HUB'!$A$1:$AJ$367,MATCH('Ratio Calculations'!F768,'AEP GEN HUB'!$A$1:$AJ$1,0),0)</f>
        <v>54.048836999999999</v>
      </c>
      <c r="I768" s="7">
        <f t="shared" si="72"/>
        <v>1.0854004355725413</v>
      </c>
      <c r="J768" s="7" t="str">
        <f t="shared" si="73"/>
        <v/>
      </c>
      <c r="K768" s="8">
        <f t="shared" si="77"/>
        <v>1.0854004355725413</v>
      </c>
      <c r="L768" s="8"/>
    </row>
    <row r="769" spans="1:12" x14ac:dyDescent="0.25">
      <c r="A769" s="1">
        <v>40665</v>
      </c>
      <c r="B769">
        <v>2011</v>
      </c>
      <c r="C769">
        <v>5</v>
      </c>
      <c r="D769" s="10" t="str">
        <f t="shared" si="76"/>
        <v>5-2011</v>
      </c>
      <c r="E769">
        <f t="shared" si="74"/>
        <v>2</v>
      </c>
      <c r="F769">
        <v>22</v>
      </c>
      <c r="G769" s="3">
        <f t="shared" si="75"/>
        <v>1</v>
      </c>
      <c r="H769">
        <f>VLOOKUP(A769,'AEP GEN HUB'!$A$1:$AJ$367,MATCH('Ratio Calculations'!F769,'AEP GEN HUB'!$A$1:$AJ$1,0),0)</f>
        <v>46.394883999999998</v>
      </c>
      <c r="I769" s="7">
        <f t="shared" si="72"/>
        <v>0.93169492808767607</v>
      </c>
      <c r="J769" s="7" t="str">
        <f t="shared" si="73"/>
        <v/>
      </c>
      <c r="K769" s="8">
        <f t="shared" si="77"/>
        <v>0.93169492808767607</v>
      </c>
      <c r="L769" s="8"/>
    </row>
    <row r="770" spans="1:12" x14ac:dyDescent="0.25">
      <c r="A770" s="1">
        <v>40665</v>
      </c>
      <c r="B770">
        <v>2011</v>
      </c>
      <c r="C770">
        <v>5</v>
      </c>
      <c r="D770" s="10" t="str">
        <f t="shared" si="76"/>
        <v>5-2011</v>
      </c>
      <c r="E770">
        <f t="shared" si="74"/>
        <v>2</v>
      </c>
      <c r="F770">
        <v>23</v>
      </c>
      <c r="G770" s="3">
        <f t="shared" si="75"/>
        <v>1</v>
      </c>
      <c r="H770">
        <f>VLOOKUP(A770,'AEP GEN HUB'!$A$1:$AJ$367,MATCH('Ratio Calculations'!F770,'AEP GEN HUB'!$A$1:$AJ$1,0),0)</f>
        <v>35.597673999999998</v>
      </c>
      <c r="I770" s="7">
        <f t="shared" si="72"/>
        <v>0.7148670167494876</v>
      </c>
      <c r="J770" s="7" t="str">
        <f t="shared" si="73"/>
        <v/>
      </c>
      <c r="K770" s="8">
        <f t="shared" si="77"/>
        <v>0.7148670167494876</v>
      </c>
      <c r="L770" s="8"/>
    </row>
    <row r="771" spans="1:12" x14ac:dyDescent="0.25">
      <c r="A771" s="1">
        <v>40665</v>
      </c>
      <c r="B771">
        <v>2011</v>
      </c>
      <c r="C771">
        <v>5</v>
      </c>
      <c r="D771" s="10" t="str">
        <f t="shared" si="76"/>
        <v>5-2011</v>
      </c>
      <c r="E771">
        <f t="shared" si="74"/>
        <v>2</v>
      </c>
      <c r="F771">
        <v>24</v>
      </c>
      <c r="G771" s="3">
        <f t="shared" si="75"/>
        <v>0</v>
      </c>
      <c r="H771">
        <f>VLOOKUP(A771,'AEP GEN HUB'!$A$1:$AJ$367,MATCH('Ratio Calculations'!F771,'AEP GEN HUB'!$A$1:$AJ$1,0),0)</f>
        <v>32.316512000000003</v>
      </c>
      <c r="I771" s="7" t="str">
        <f t="shared" si="72"/>
        <v/>
      </c>
      <c r="J771" s="7">
        <f t="shared" si="73"/>
        <v>0.99056699931449166</v>
      </c>
      <c r="K771" s="8">
        <f t="shared" si="77"/>
        <v>0.99056699931449166</v>
      </c>
      <c r="L771" s="8"/>
    </row>
    <row r="772" spans="1:12" x14ac:dyDescent="0.25">
      <c r="A772" s="1">
        <v>40666</v>
      </c>
      <c r="B772">
        <v>2011</v>
      </c>
      <c r="C772">
        <v>5</v>
      </c>
      <c r="D772" s="10" t="str">
        <f t="shared" si="76"/>
        <v>5-2011</v>
      </c>
      <c r="E772">
        <f t="shared" si="74"/>
        <v>3</v>
      </c>
      <c r="F772">
        <v>1</v>
      </c>
      <c r="G772" s="3">
        <f t="shared" si="75"/>
        <v>0</v>
      </c>
      <c r="H772">
        <f>VLOOKUP(A772,'AEP GEN HUB'!$A$1:$AJ$367,MATCH('Ratio Calculations'!F772,'AEP GEN HUB'!$A$1:$AJ$1,0),0)</f>
        <v>31.5</v>
      </c>
      <c r="I772" s="7" t="str">
        <f t="shared" ref="I772:I835" si="78">IF(G772=1, H772/VLOOKUP(D772,$M$3:$O$15,2,FALSE), "")</f>
        <v/>
      </c>
      <c r="J772" s="7">
        <f t="shared" ref="J772:J835" si="79">IF(G772=0, H772/VLOOKUP(D772,$M$3:$O$15,3,FALSE), "")</f>
        <v>0.96553924131436231</v>
      </c>
      <c r="K772" s="8">
        <f t="shared" si="77"/>
        <v>0.96553924131436231</v>
      </c>
      <c r="L772" s="8"/>
    </row>
    <row r="773" spans="1:12" x14ac:dyDescent="0.25">
      <c r="A773" s="1">
        <v>40666</v>
      </c>
      <c r="B773">
        <v>2011</v>
      </c>
      <c r="C773">
        <v>5</v>
      </c>
      <c r="D773" s="10" t="str">
        <f t="shared" si="76"/>
        <v>5-2011</v>
      </c>
      <c r="E773">
        <f t="shared" si="74"/>
        <v>3</v>
      </c>
      <c r="F773">
        <v>2</v>
      </c>
      <c r="G773" s="3">
        <f t="shared" si="75"/>
        <v>0</v>
      </c>
      <c r="H773">
        <f>VLOOKUP(A773,'AEP GEN HUB'!$A$1:$AJ$367,MATCH('Ratio Calculations'!F773,'AEP GEN HUB'!$A$1:$AJ$1,0),0)</f>
        <v>29.529302000000001</v>
      </c>
      <c r="I773" s="7" t="str">
        <f t="shared" si="78"/>
        <v/>
      </c>
      <c r="J773" s="7">
        <f t="shared" si="79"/>
        <v>0.90513332855945017</v>
      </c>
      <c r="K773" s="8">
        <f t="shared" si="77"/>
        <v>0.90513332855945017</v>
      </c>
      <c r="L773" s="8"/>
    </row>
    <row r="774" spans="1:12" x14ac:dyDescent="0.25">
      <c r="A774" s="1">
        <v>40666</v>
      </c>
      <c r="B774">
        <v>2011</v>
      </c>
      <c r="C774">
        <v>5</v>
      </c>
      <c r="D774" s="10" t="str">
        <f t="shared" si="76"/>
        <v>5-2011</v>
      </c>
      <c r="E774">
        <f t="shared" si="74"/>
        <v>3</v>
      </c>
      <c r="F774">
        <v>3</v>
      </c>
      <c r="G774" s="3">
        <f t="shared" si="75"/>
        <v>0</v>
      </c>
      <c r="H774">
        <f>VLOOKUP(A774,'AEP GEN HUB'!$A$1:$AJ$367,MATCH('Ratio Calculations'!F774,'AEP GEN HUB'!$A$1:$AJ$1,0),0)</f>
        <v>28.997674</v>
      </c>
      <c r="I774" s="7" t="str">
        <f t="shared" si="78"/>
        <v/>
      </c>
      <c r="J774" s="7">
        <f t="shared" si="79"/>
        <v>0.8888378461536891</v>
      </c>
      <c r="K774" s="8">
        <f t="shared" si="77"/>
        <v>0.8888378461536891</v>
      </c>
      <c r="L774" s="8"/>
    </row>
    <row r="775" spans="1:12" x14ac:dyDescent="0.25">
      <c r="A775" s="1">
        <v>40666</v>
      </c>
      <c r="B775">
        <v>2011</v>
      </c>
      <c r="C775">
        <v>5</v>
      </c>
      <c r="D775" s="10" t="str">
        <f t="shared" si="76"/>
        <v>5-2011</v>
      </c>
      <c r="E775">
        <f t="shared" si="74"/>
        <v>3</v>
      </c>
      <c r="F775">
        <v>4</v>
      </c>
      <c r="G775" s="3">
        <f t="shared" si="75"/>
        <v>0</v>
      </c>
      <c r="H775">
        <f>VLOOKUP(A775,'AEP GEN HUB'!$A$1:$AJ$367,MATCH('Ratio Calculations'!F775,'AEP GEN HUB'!$A$1:$AJ$1,0),0)</f>
        <v>29.010929999999998</v>
      </c>
      <c r="I775" s="7" t="str">
        <f t="shared" si="78"/>
        <v/>
      </c>
      <c r="J775" s="7">
        <f t="shared" si="79"/>
        <v>0.88924416958806574</v>
      </c>
      <c r="K775" s="8">
        <f t="shared" si="77"/>
        <v>0.88924416958806574</v>
      </c>
      <c r="L775" s="8"/>
    </row>
    <row r="776" spans="1:12" x14ac:dyDescent="0.25">
      <c r="A776" s="1">
        <v>40666</v>
      </c>
      <c r="B776">
        <v>2011</v>
      </c>
      <c r="C776">
        <v>5</v>
      </c>
      <c r="D776" s="10" t="str">
        <f t="shared" si="76"/>
        <v>5-2011</v>
      </c>
      <c r="E776">
        <f t="shared" si="74"/>
        <v>3</v>
      </c>
      <c r="F776">
        <v>5</v>
      </c>
      <c r="G776" s="3">
        <f t="shared" si="75"/>
        <v>0</v>
      </c>
      <c r="H776">
        <f>VLOOKUP(A776,'AEP GEN HUB'!$A$1:$AJ$367,MATCH('Ratio Calculations'!F776,'AEP GEN HUB'!$A$1:$AJ$1,0),0)</f>
        <v>29.473255999999999</v>
      </c>
      <c r="I776" s="7" t="str">
        <f t="shared" si="78"/>
        <v/>
      </c>
      <c r="J776" s="7">
        <f t="shared" si="79"/>
        <v>0.90341540435885637</v>
      </c>
      <c r="K776" s="8">
        <f t="shared" si="77"/>
        <v>0.90341540435885637</v>
      </c>
      <c r="L776" s="8"/>
    </row>
    <row r="777" spans="1:12" x14ac:dyDescent="0.25">
      <c r="A777" s="1">
        <v>40666</v>
      </c>
      <c r="B777">
        <v>2011</v>
      </c>
      <c r="C777">
        <v>5</v>
      </c>
      <c r="D777" s="10" t="str">
        <f t="shared" si="76"/>
        <v>5-2011</v>
      </c>
      <c r="E777">
        <f t="shared" si="74"/>
        <v>3</v>
      </c>
      <c r="F777">
        <v>6</v>
      </c>
      <c r="G777" s="3">
        <f t="shared" si="75"/>
        <v>0</v>
      </c>
      <c r="H777">
        <f>VLOOKUP(A777,'AEP GEN HUB'!$A$1:$AJ$367,MATCH('Ratio Calculations'!F777,'AEP GEN HUB'!$A$1:$AJ$1,0),0)</f>
        <v>32.521859999999997</v>
      </c>
      <c r="I777" s="7" t="str">
        <f t="shared" si="78"/>
        <v/>
      </c>
      <c r="J777" s="7">
        <f t="shared" si="79"/>
        <v>0.99686133430260004</v>
      </c>
      <c r="K777" s="8">
        <f t="shared" si="77"/>
        <v>0.99686133430260004</v>
      </c>
      <c r="L777" s="8"/>
    </row>
    <row r="778" spans="1:12" x14ac:dyDescent="0.25">
      <c r="A778" s="1">
        <v>40666</v>
      </c>
      <c r="B778">
        <v>2011</v>
      </c>
      <c r="C778">
        <v>5</v>
      </c>
      <c r="D778" s="10" t="str">
        <f t="shared" si="76"/>
        <v>5-2011</v>
      </c>
      <c r="E778">
        <f t="shared" si="74"/>
        <v>3</v>
      </c>
      <c r="F778">
        <v>7</v>
      </c>
      <c r="G778" s="3">
        <f t="shared" si="75"/>
        <v>0</v>
      </c>
      <c r="H778">
        <f>VLOOKUP(A778,'AEP GEN HUB'!$A$1:$AJ$367,MATCH('Ratio Calculations'!F778,'AEP GEN HUB'!$A$1:$AJ$1,0),0)</f>
        <v>37.796743999999997</v>
      </c>
      <c r="I778" s="7" t="str">
        <f t="shared" si="78"/>
        <v/>
      </c>
      <c r="J778" s="7">
        <f t="shared" si="79"/>
        <v>1.158547286536926</v>
      </c>
      <c r="K778" s="8">
        <f t="shared" si="77"/>
        <v>1.158547286536926</v>
      </c>
      <c r="L778" s="8"/>
    </row>
    <row r="779" spans="1:12" x14ac:dyDescent="0.25">
      <c r="A779" s="1">
        <v>40666</v>
      </c>
      <c r="B779">
        <v>2011</v>
      </c>
      <c r="C779">
        <v>5</v>
      </c>
      <c r="D779" s="10" t="str">
        <f t="shared" si="76"/>
        <v>5-2011</v>
      </c>
      <c r="E779">
        <f t="shared" si="74"/>
        <v>3</v>
      </c>
      <c r="F779">
        <v>8</v>
      </c>
      <c r="G779" s="3">
        <f t="shared" si="75"/>
        <v>1</v>
      </c>
      <c r="H779">
        <f>VLOOKUP(A779,'AEP GEN HUB'!$A$1:$AJ$367,MATCH('Ratio Calculations'!F779,'AEP GEN HUB'!$A$1:$AJ$1,0),0)</f>
        <v>47.615580999999999</v>
      </c>
      <c r="I779" s="7">
        <f t="shared" si="78"/>
        <v>0.9562087775809055</v>
      </c>
      <c r="J779" s="7" t="str">
        <f t="shared" si="79"/>
        <v/>
      </c>
      <c r="K779" s="8">
        <f t="shared" si="77"/>
        <v>0.9562087775809055</v>
      </c>
      <c r="L779" s="8"/>
    </row>
    <row r="780" spans="1:12" x14ac:dyDescent="0.25">
      <c r="A780" s="1">
        <v>40666</v>
      </c>
      <c r="B780">
        <v>2011</v>
      </c>
      <c r="C780">
        <v>5</v>
      </c>
      <c r="D780" s="10" t="str">
        <f t="shared" si="76"/>
        <v>5-2011</v>
      </c>
      <c r="E780">
        <f t="shared" si="74"/>
        <v>3</v>
      </c>
      <c r="F780">
        <v>9</v>
      </c>
      <c r="G780" s="3">
        <f t="shared" si="75"/>
        <v>1</v>
      </c>
      <c r="H780">
        <f>VLOOKUP(A780,'AEP GEN HUB'!$A$1:$AJ$367,MATCH('Ratio Calculations'!F780,'AEP GEN HUB'!$A$1:$AJ$1,0),0)</f>
        <v>49.517209000000001</v>
      </c>
      <c r="I780" s="7">
        <f t="shared" si="78"/>
        <v>0.99439697873492749</v>
      </c>
      <c r="J780" s="7" t="str">
        <f t="shared" si="79"/>
        <v/>
      </c>
      <c r="K780" s="8">
        <f t="shared" si="77"/>
        <v>0.99439697873492749</v>
      </c>
      <c r="L780" s="8"/>
    </row>
    <row r="781" spans="1:12" x14ac:dyDescent="0.25">
      <c r="A781" s="1">
        <v>40666</v>
      </c>
      <c r="B781">
        <v>2011</v>
      </c>
      <c r="C781">
        <v>5</v>
      </c>
      <c r="D781" s="10" t="str">
        <f t="shared" si="76"/>
        <v>5-2011</v>
      </c>
      <c r="E781">
        <f t="shared" si="74"/>
        <v>3</v>
      </c>
      <c r="F781">
        <v>10</v>
      </c>
      <c r="G781" s="3">
        <f t="shared" si="75"/>
        <v>1</v>
      </c>
      <c r="H781">
        <f>VLOOKUP(A781,'AEP GEN HUB'!$A$1:$AJ$367,MATCH('Ratio Calculations'!F781,'AEP GEN HUB'!$A$1:$AJ$1,0),0)</f>
        <v>53.130465000000001</v>
      </c>
      <c r="I781" s="7">
        <f t="shared" si="78"/>
        <v>1.0669578302521414</v>
      </c>
      <c r="J781" s="7" t="str">
        <f t="shared" si="79"/>
        <v/>
      </c>
      <c r="K781" s="8">
        <f t="shared" si="77"/>
        <v>1.0669578302521414</v>
      </c>
      <c r="L781" s="8"/>
    </row>
    <row r="782" spans="1:12" x14ac:dyDescent="0.25">
      <c r="A782" s="1">
        <v>40666</v>
      </c>
      <c r="B782">
        <v>2011</v>
      </c>
      <c r="C782">
        <v>5</v>
      </c>
      <c r="D782" s="10" t="str">
        <f t="shared" si="76"/>
        <v>5-2011</v>
      </c>
      <c r="E782">
        <f t="shared" si="74"/>
        <v>3</v>
      </c>
      <c r="F782">
        <v>11</v>
      </c>
      <c r="G782" s="3">
        <f t="shared" si="75"/>
        <v>1</v>
      </c>
      <c r="H782">
        <f>VLOOKUP(A782,'AEP GEN HUB'!$A$1:$AJ$367,MATCH('Ratio Calculations'!F782,'AEP GEN HUB'!$A$1:$AJ$1,0),0)</f>
        <v>54.570929999999997</v>
      </c>
      <c r="I782" s="7">
        <f t="shared" si="78"/>
        <v>1.0958850269358924</v>
      </c>
      <c r="J782" s="7" t="str">
        <f t="shared" si="79"/>
        <v/>
      </c>
      <c r="K782" s="8">
        <f t="shared" si="77"/>
        <v>1.0958850269358924</v>
      </c>
      <c r="L782" s="8"/>
    </row>
    <row r="783" spans="1:12" x14ac:dyDescent="0.25">
      <c r="A783" s="1">
        <v>40666</v>
      </c>
      <c r="B783">
        <v>2011</v>
      </c>
      <c r="C783">
        <v>5</v>
      </c>
      <c r="D783" s="10" t="str">
        <f t="shared" si="76"/>
        <v>5-2011</v>
      </c>
      <c r="E783">
        <f t="shared" si="74"/>
        <v>3</v>
      </c>
      <c r="F783">
        <v>12</v>
      </c>
      <c r="G783" s="3">
        <f t="shared" si="75"/>
        <v>1</v>
      </c>
      <c r="H783">
        <f>VLOOKUP(A783,'AEP GEN HUB'!$A$1:$AJ$367,MATCH('Ratio Calculations'!F783,'AEP GEN HUB'!$A$1:$AJ$1,0),0)</f>
        <v>53.872093</v>
      </c>
      <c r="I783" s="7">
        <f t="shared" si="78"/>
        <v>1.0818510897358338</v>
      </c>
      <c r="J783" s="7" t="str">
        <f t="shared" si="79"/>
        <v/>
      </c>
      <c r="K783" s="8">
        <f t="shared" si="77"/>
        <v>1.0818510897358338</v>
      </c>
      <c r="L783" s="8"/>
    </row>
    <row r="784" spans="1:12" x14ac:dyDescent="0.25">
      <c r="A784" s="1">
        <v>40666</v>
      </c>
      <c r="B784">
        <v>2011</v>
      </c>
      <c r="C784">
        <v>5</v>
      </c>
      <c r="D784" s="10" t="str">
        <f t="shared" si="76"/>
        <v>5-2011</v>
      </c>
      <c r="E784">
        <f t="shared" si="74"/>
        <v>3</v>
      </c>
      <c r="F784">
        <v>13</v>
      </c>
      <c r="G784" s="3">
        <f t="shared" si="75"/>
        <v>1</v>
      </c>
      <c r="H784">
        <f>VLOOKUP(A784,'AEP GEN HUB'!$A$1:$AJ$367,MATCH('Ratio Calculations'!F784,'AEP GEN HUB'!$A$1:$AJ$1,0),0)</f>
        <v>56.318837000000002</v>
      </c>
      <c r="I784" s="7">
        <f t="shared" si="78"/>
        <v>1.1309862265998241</v>
      </c>
      <c r="J784" s="7" t="str">
        <f t="shared" si="79"/>
        <v/>
      </c>
      <c r="K784" s="8">
        <f t="shared" si="77"/>
        <v>1.1309862265998241</v>
      </c>
      <c r="L784" s="8"/>
    </row>
    <row r="785" spans="1:12" x14ac:dyDescent="0.25">
      <c r="A785" s="1">
        <v>40666</v>
      </c>
      <c r="B785">
        <v>2011</v>
      </c>
      <c r="C785">
        <v>5</v>
      </c>
      <c r="D785" s="10" t="str">
        <f t="shared" si="76"/>
        <v>5-2011</v>
      </c>
      <c r="E785">
        <f t="shared" si="74"/>
        <v>3</v>
      </c>
      <c r="F785">
        <v>14</v>
      </c>
      <c r="G785" s="3">
        <f t="shared" si="75"/>
        <v>1</v>
      </c>
      <c r="H785">
        <f>VLOOKUP(A785,'AEP GEN HUB'!$A$1:$AJ$367,MATCH('Ratio Calculations'!F785,'AEP GEN HUB'!$A$1:$AJ$1,0),0)</f>
        <v>56.200698000000003</v>
      </c>
      <c r="I785" s="7">
        <f t="shared" si="78"/>
        <v>1.1286137773636249</v>
      </c>
      <c r="J785" s="7" t="str">
        <f t="shared" si="79"/>
        <v/>
      </c>
      <c r="K785" s="8">
        <f t="shared" si="77"/>
        <v>1.1286137773636249</v>
      </c>
      <c r="L785" s="8"/>
    </row>
    <row r="786" spans="1:12" x14ac:dyDescent="0.25">
      <c r="A786" s="1">
        <v>40666</v>
      </c>
      <c r="B786">
        <v>2011</v>
      </c>
      <c r="C786">
        <v>5</v>
      </c>
      <c r="D786" s="10" t="str">
        <f t="shared" si="76"/>
        <v>5-2011</v>
      </c>
      <c r="E786">
        <f t="shared" si="74"/>
        <v>3</v>
      </c>
      <c r="F786">
        <v>15</v>
      </c>
      <c r="G786" s="3">
        <f t="shared" si="75"/>
        <v>1</v>
      </c>
      <c r="H786">
        <f>VLOOKUP(A786,'AEP GEN HUB'!$A$1:$AJ$367,MATCH('Ratio Calculations'!F786,'AEP GEN HUB'!$A$1:$AJ$1,0),0)</f>
        <v>52.867674000000001</v>
      </c>
      <c r="I786" s="7">
        <f t="shared" si="78"/>
        <v>1.0616805017896522</v>
      </c>
      <c r="J786" s="7" t="str">
        <f t="shared" si="79"/>
        <v/>
      </c>
      <c r="K786" s="8">
        <f t="shared" si="77"/>
        <v>1.0616805017896522</v>
      </c>
      <c r="L786" s="8"/>
    </row>
    <row r="787" spans="1:12" x14ac:dyDescent="0.25">
      <c r="A787" s="1">
        <v>40666</v>
      </c>
      <c r="B787">
        <v>2011</v>
      </c>
      <c r="C787">
        <v>5</v>
      </c>
      <c r="D787" s="10" t="str">
        <f t="shared" si="76"/>
        <v>5-2011</v>
      </c>
      <c r="E787">
        <f t="shared" si="74"/>
        <v>3</v>
      </c>
      <c r="F787">
        <v>16</v>
      </c>
      <c r="G787" s="3">
        <f t="shared" si="75"/>
        <v>1</v>
      </c>
      <c r="H787">
        <f>VLOOKUP(A787,'AEP GEN HUB'!$A$1:$AJ$367,MATCH('Ratio Calculations'!F787,'AEP GEN HUB'!$A$1:$AJ$1,0),0)</f>
        <v>49.421860000000002</v>
      </c>
      <c r="I787" s="7">
        <f t="shared" si="78"/>
        <v>0.99248219477516519</v>
      </c>
      <c r="J787" s="7" t="str">
        <f t="shared" si="79"/>
        <v/>
      </c>
      <c r="K787" s="8">
        <f t="shared" si="77"/>
        <v>0.99248219477516519</v>
      </c>
      <c r="L787" s="8"/>
    </row>
    <row r="788" spans="1:12" x14ac:dyDescent="0.25">
      <c r="A788" s="1">
        <v>40666</v>
      </c>
      <c r="B788">
        <v>2011</v>
      </c>
      <c r="C788">
        <v>5</v>
      </c>
      <c r="D788" s="10" t="str">
        <f t="shared" si="76"/>
        <v>5-2011</v>
      </c>
      <c r="E788">
        <f t="shared" ref="E788:E851" si="80">DAY(A788)</f>
        <v>3</v>
      </c>
      <c r="F788">
        <v>17</v>
      </c>
      <c r="G788" s="3">
        <f t="shared" ref="G788:G851" si="81">IF(A788=",","",IF(OR(WEEKDAY(A788)=1, WEEKDAY(A788)=7, F788&lt;=7, F788&gt;=24, NOT(ISNA(VLOOKUP(A788,$P$4:$P$27,1,0)))),0,1))</f>
        <v>1</v>
      </c>
      <c r="H788">
        <f>VLOOKUP(A788,'AEP GEN HUB'!$A$1:$AJ$367,MATCH('Ratio Calculations'!F788,'AEP GEN HUB'!$A$1:$AJ$1,0),0)</f>
        <v>48.074883999999997</v>
      </c>
      <c r="I788" s="7">
        <f t="shared" si="78"/>
        <v>0.96543242981711874</v>
      </c>
      <c r="J788" s="7" t="str">
        <f t="shared" si="79"/>
        <v/>
      </c>
      <c r="K788" s="8">
        <f t="shared" si="77"/>
        <v>0.96543242981711874</v>
      </c>
      <c r="L788" s="8"/>
    </row>
    <row r="789" spans="1:12" x14ac:dyDescent="0.25">
      <c r="A789" s="1">
        <v>40666</v>
      </c>
      <c r="B789">
        <v>2011</v>
      </c>
      <c r="C789">
        <v>5</v>
      </c>
      <c r="D789" s="10" t="str">
        <f t="shared" ref="D789:D852" si="82">C789&amp;"-"&amp;B789</f>
        <v>5-2011</v>
      </c>
      <c r="E789">
        <f t="shared" si="80"/>
        <v>3</v>
      </c>
      <c r="F789">
        <v>18</v>
      </c>
      <c r="G789" s="3">
        <f t="shared" si="81"/>
        <v>1</v>
      </c>
      <c r="H789">
        <f>VLOOKUP(A789,'AEP GEN HUB'!$A$1:$AJ$367,MATCH('Ratio Calculations'!F789,'AEP GEN HUB'!$A$1:$AJ$1,0),0)</f>
        <v>47.687441999999997</v>
      </c>
      <c r="I789" s="7">
        <f t="shared" si="78"/>
        <v>0.95765187913553618</v>
      </c>
      <c r="J789" s="7" t="str">
        <f t="shared" si="79"/>
        <v/>
      </c>
      <c r="K789" s="8">
        <f t="shared" ref="K789:K852" si="83">SUM(I789:J789)</f>
        <v>0.95765187913553618</v>
      </c>
      <c r="L789" s="8"/>
    </row>
    <row r="790" spans="1:12" x14ac:dyDescent="0.25">
      <c r="A790" s="1">
        <v>40666</v>
      </c>
      <c r="B790">
        <v>2011</v>
      </c>
      <c r="C790">
        <v>5</v>
      </c>
      <c r="D790" s="10" t="str">
        <f t="shared" si="82"/>
        <v>5-2011</v>
      </c>
      <c r="E790">
        <f t="shared" si="80"/>
        <v>3</v>
      </c>
      <c r="F790">
        <v>19</v>
      </c>
      <c r="G790" s="3">
        <f t="shared" si="81"/>
        <v>1</v>
      </c>
      <c r="H790">
        <f>VLOOKUP(A790,'AEP GEN HUB'!$A$1:$AJ$367,MATCH('Ratio Calculations'!F790,'AEP GEN HUB'!$A$1:$AJ$1,0),0)</f>
        <v>46.421860000000002</v>
      </c>
      <c r="I790" s="7">
        <f t="shared" si="78"/>
        <v>0.93223665597258887</v>
      </c>
      <c r="J790" s="7" t="str">
        <f t="shared" si="79"/>
        <v/>
      </c>
      <c r="K790" s="8">
        <f t="shared" si="83"/>
        <v>0.93223665597258887</v>
      </c>
      <c r="L790" s="8"/>
    </row>
    <row r="791" spans="1:12" x14ac:dyDescent="0.25">
      <c r="A791" s="1">
        <v>40666</v>
      </c>
      <c r="B791">
        <v>2011</v>
      </c>
      <c r="C791">
        <v>5</v>
      </c>
      <c r="D791" s="10" t="str">
        <f t="shared" si="82"/>
        <v>5-2011</v>
      </c>
      <c r="E791">
        <f t="shared" si="80"/>
        <v>3</v>
      </c>
      <c r="F791">
        <v>20</v>
      </c>
      <c r="G791" s="3">
        <f t="shared" si="81"/>
        <v>1</v>
      </c>
      <c r="H791">
        <f>VLOOKUP(A791,'AEP GEN HUB'!$A$1:$AJ$367,MATCH('Ratio Calculations'!F791,'AEP GEN HUB'!$A$1:$AJ$1,0),0)</f>
        <v>44.035116000000002</v>
      </c>
      <c r="I791" s="7">
        <f t="shared" si="78"/>
        <v>0.88430642988465014</v>
      </c>
      <c r="J791" s="7" t="str">
        <f t="shared" si="79"/>
        <v/>
      </c>
      <c r="K791" s="8">
        <f t="shared" si="83"/>
        <v>0.88430642988465014</v>
      </c>
      <c r="L791" s="8"/>
    </row>
    <row r="792" spans="1:12" x14ac:dyDescent="0.25">
      <c r="A792" s="1">
        <v>40666</v>
      </c>
      <c r="B792">
        <v>2011</v>
      </c>
      <c r="C792">
        <v>5</v>
      </c>
      <c r="D792" s="10" t="str">
        <f t="shared" si="82"/>
        <v>5-2011</v>
      </c>
      <c r="E792">
        <f t="shared" si="80"/>
        <v>3</v>
      </c>
      <c r="F792">
        <v>21</v>
      </c>
      <c r="G792" s="3">
        <f t="shared" si="81"/>
        <v>1</v>
      </c>
      <c r="H792">
        <f>VLOOKUP(A792,'AEP GEN HUB'!$A$1:$AJ$367,MATCH('Ratio Calculations'!F792,'AEP GEN HUB'!$A$1:$AJ$1,0),0)</f>
        <v>56.521859999999997</v>
      </c>
      <c r="I792" s="7">
        <f t="shared" si="78"/>
        <v>1.1350633032745958</v>
      </c>
      <c r="J792" s="7" t="str">
        <f t="shared" si="79"/>
        <v/>
      </c>
      <c r="K792" s="8">
        <f t="shared" si="83"/>
        <v>1.1350633032745958</v>
      </c>
      <c r="L792" s="8"/>
    </row>
    <row r="793" spans="1:12" x14ac:dyDescent="0.25">
      <c r="A793" s="1">
        <v>40666</v>
      </c>
      <c r="B793">
        <v>2011</v>
      </c>
      <c r="C793">
        <v>5</v>
      </c>
      <c r="D793" s="10" t="str">
        <f t="shared" si="82"/>
        <v>5-2011</v>
      </c>
      <c r="E793">
        <f t="shared" si="80"/>
        <v>3</v>
      </c>
      <c r="F793">
        <v>22</v>
      </c>
      <c r="G793" s="3">
        <f t="shared" si="81"/>
        <v>1</v>
      </c>
      <c r="H793">
        <f>VLOOKUP(A793,'AEP GEN HUB'!$A$1:$AJ$367,MATCH('Ratio Calculations'!F793,'AEP GEN HUB'!$A$1:$AJ$1,0),0)</f>
        <v>50.178604999999997</v>
      </c>
      <c r="I793" s="7">
        <f t="shared" si="78"/>
        <v>1.0076790315288837</v>
      </c>
      <c r="J793" s="7" t="str">
        <f t="shared" si="79"/>
        <v/>
      </c>
      <c r="K793" s="8">
        <f t="shared" si="83"/>
        <v>1.0076790315288837</v>
      </c>
      <c r="L793" s="8"/>
    </row>
    <row r="794" spans="1:12" x14ac:dyDescent="0.25">
      <c r="A794" s="1">
        <v>40666</v>
      </c>
      <c r="B794">
        <v>2011</v>
      </c>
      <c r="C794">
        <v>5</v>
      </c>
      <c r="D794" s="10" t="str">
        <f t="shared" si="82"/>
        <v>5-2011</v>
      </c>
      <c r="E794">
        <f t="shared" si="80"/>
        <v>3</v>
      </c>
      <c r="F794">
        <v>23</v>
      </c>
      <c r="G794" s="3">
        <f t="shared" si="81"/>
        <v>1</v>
      </c>
      <c r="H794">
        <f>VLOOKUP(A794,'AEP GEN HUB'!$A$1:$AJ$367,MATCH('Ratio Calculations'!F794,'AEP GEN HUB'!$A$1:$AJ$1,0),0)</f>
        <v>38.370697999999997</v>
      </c>
      <c r="I794" s="7">
        <f t="shared" si="78"/>
        <v>0.77055445841364612</v>
      </c>
      <c r="J794" s="7" t="str">
        <f t="shared" si="79"/>
        <v/>
      </c>
      <c r="K794" s="8">
        <f t="shared" si="83"/>
        <v>0.77055445841364612</v>
      </c>
      <c r="L794" s="8"/>
    </row>
    <row r="795" spans="1:12" x14ac:dyDescent="0.25">
      <c r="A795" s="1">
        <v>40666</v>
      </c>
      <c r="B795">
        <v>2011</v>
      </c>
      <c r="C795">
        <v>5</v>
      </c>
      <c r="D795" s="10" t="str">
        <f t="shared" si="82"/>
        <v>5-2011</v>
      </c>
      <c r="E795">
        <f t="shared" si="80"/>
        <v>3</v>
      </c>
      <c r="F795">
        <v>24</v>
      </c>
      <c r="G795" s="3">
        <f t="shared" si="81"/>
        <v>0</v>
      </c>
      <c r="H795">
        <f>VLOOKUP(A795,'AEP GEN HUB'!$A$1:$AJ$367,MATCH('Ratio Calculations'!F795,'AEP GEN HUB'!$A$1:$AJ$1,0),0)</f>
        <v>33.485581000000003</v>
      </c>
      <c r="I795" s="7" t="str">
        <f t="shared" si="78"/>
        <v/>
      </c>
      <c r="J795" s="7">
        <f t="shared" si="79"/>
        <v>1.026401348371766</v>
      </c>
      <c r="K795" s="8">
        <f t="shared" si="83"/>
        <v>1.026401348371766</v>
      </c>
      <c r="L795" s="8"/>
    </row>
    <row r="796" spans="1:12" x14ac:dyDescent="0.25">
      <c r="A796" s="1">
        <v>40667</v>
      </c>
      <c r="B796">
        <v>2011</v>
      </c>
      <c r="C796">
        <v>5</v>
      </c>
      <c r="D796" s="10" t="str">
        <f t="shared" si="82"/>
        <v>5-2011</v>
      </c>
      <c r="E796">
        <f t="shared" si="80"/>
        <v>4</v>
      </c>
      <c r="F796">
        <v>1</v>
      </c>
      <c r="G796" s="3">
        <f t="shared" si="81"/>
        <v>0</v>
      </c>
      <c r="H796">
        <f>VLOOKUP(A796,'AEP GEN HUB'!$A$1:$AJ$367,MATCH('Ratio Calculations'!F796,'AEP GEN HUB'!$A$1:$AJ$1,0),0)</f>
        <v>32.704650999999998</v>
      </c>
      <c r="I796" s="7" t="str">
        <f t="shared" si="78"/>
        <v/>
      </c>
      <c r="J796" s="7">
        <f t="shared" si="79"/>
        <v>1.0024642512378095</v>
      </c>
      <c r="K796" s="8">
        <f t="shared" si="83"/>
        <v>1.0024642512378095</v>
      </c>
      <c r="L796" s="8"/>
    </row>
    <row r="797" spans="1:12" x14ac:dyDescent="0.25">
      <c r="A797" s="1">
        <v>40667</v>
      </c>
      <c r="B797">
        <v>2011</v>
      </c>
      <c r="C797">
        <v>5</v>
      </c>
      <c r="D797" s="10" t="str">
        <f t="shared" si="82"/>
        <v>5-2011</v>
      </c>
      <c r="E797">
        <f t="shared" si="80"/>
        <v>4</v>
      </c>
      <c r="F797">
        <v>2</v>
      </c>
      <c r="G797" s="3">
        <f t="shared" si="81"/>
        <v>0</v>
      </c>
      <c r="H797">
        <f>VLOOKUP(A797,'AEP GEN HUB'!$A$1:$AJ$367,MATCH('Ratio Calculations'!F797,'AEP GEN HUB'!$A$1:$AJ$1,0),0)</f>
        <v>30.603953000000001</v>
      </c>
      <c r="I797" s="7" t="str">
        <f t="shared" si="78"/>
        <v/>
      </c>
      <c r="J797" s="7">
        <f t="shared" si="79"/>
        <v>0.93807357336001274</v>
      </c>
      <c r="K797" s="8">
        <f t="shared" si="83"/>
        <v>0.93807357336001274</v>
      </c>
      <c r="L797" s="8"/>
    </row>
    <row r="798" spans="1:12" x14ac:dyDescent="0.25">
      <c r="A798" s="1">
        <v>40667</v>
      </c>
      <c r="B798">
        <v>2011</v>
      </c>
      <c r="C798">
        <v>5</v>
      </c>
      <c r="D798" s="10" t="str">
        <f t="shared" si="82"/>
        <v>5-2011</v>
      </c>
      <c r="E798">
        <f t="shared" si="80"/>
        <v>4</v>
      </c>
      <c r="F798">
        <v>3</v>
      </c>
      <c r="G798" s="3">
        <f t="shared" si="81"/>
        <v>0</v>
      </c>
      <c r="H798">
        <f>VLOOKUP(A798,'AEP GEN HUB'!$A$1:$AJ$367,MATCH('Ratio Calculations'!F798,'AEP GEN HUB'!$A$1:$AJ$1,0),0)</f>
        <v>29.71</v>
      </c>
      <c r="I798" s="7" t="str">
        <f t="shared" si="78"/>
        <v/>
      </c>
      <c r="J798" s="7">
        <f t="shared" si="79"/>
        <v>0.91067209077618105</v>
      </c>
      <c r="K798" s="8">
        <f t="shared" si="83"/>
        <v>0.91067209077618105</v>
      </c>
      <c r="L798" s="8"/>
    </row>
    <row r="799" spans="1:12" x14ac:dyDescent="0.25">
      <c r="A799" s="1">
        <v>40667</v>
      </c>
      <c r="B799">
        <v>2011</v>
      </c>
      <c r="C799">
        <v>5</v>
      </c>
      <c r="D799" s="10" t="str">
        <f t="shared" si="82"/>
        <v>5-2011</v>
      </c>
      <c r="E799">
        <f t="shared" si="80"/>
        <v>4</v>
      </c>
      <c r="F799">
        <v>4</v>
      </c>
      <c r="G799" s="3">
        <f t="shared" si="81"/>
        <v>0</v>
      </c>
      <c r="H799">
        <f>VLOOKUP(A799,'AEP GEN HUB'!$A$1:$AJ$367,MATCH('Ratio Calculations'!F799,'AEP GEN HUB'!$A$1:$AJ$1,0),0)</f>
        <v>28.956512</v>
      </c>
      <c r="I799" s="7" t="str">
        <f t="shared" si="78"/>
        <v/>
      </c>
      <c r="J799" s="7">
        <f t="shared" si="79"/>
        <v>0.88757614690762621</v>
      </c>
      <c r="K799" s="8">
        <f t="shared" si="83"/>
        <v>0.88757614690762621</v>
      </c>
      <c r="L799" s="8"/>
    </row>
    <row r="800" spans="1:12" x14ac:dyDescent="0.25">
      <c r="A800" s="1">
        <v>40667</v>
      </c>
      <c r="B800">
        <v>2011</v>
      </c>
      <c r="C800">
        <v>5</v>
      </c>
      <c r="D800" s="10" t="str">
        <f t="shared" si="82"/>
        <v>5-2011</v>
      </c>
      <c r="E800">
        <f t="shared" si="80"/>
        <v>4</v>
      </c>
      <c r="F800">
        <v>5</v>
      </c>
      <c r="G800" s="3">
        <f t="shared" si="81"/>
        <v>0</v>
      </c>
      <c r="H800">
        <f>VLOOKUP(A800,'AEP GEN HUB'!$A$1:$AJ$367,MATCH('Ratio Calculations'!F800,'AEP GEN HUB'!$A$1:$AJ$1,0),0)</f>
        <v>29.47814</v>
      </c>
      <c r="I800" s="7" t="str">
        <f t="shared" si="78"/>
        <v/>
      </c>
      <c r="J800" s="7">
        <f t="shared" si="79"/>
        <v>0.90356510891931918</v>
      </c>
      <c r="K800" s="8">
        <f t="shared" si="83"/>
        <v>0.90356510891931918</v>
      </c>
      <c r="L800" s="8"/>
    </row>
    <row r="801" spans="1:12" x14ac:dyDescent="0.25">
      <c r="A801" s="1">
        <v>40667</v>
      </c>
      <c r="B801">
        <v>2011</v>
      </c>
      <c r="C801">
        <v>5</v>
      </c>
      <c r="D801" s="10" t="str">
        <f t="shared" si="82"/>
        <v>5-2011</v>
      </c>
      <c r="E801">
        <f t="shared" si="80"/>
        <v>4</v>
      </c>
      <c r="F801">
        <v>6</v>
      </c>
      <c r="G801" s="3">
        <f t="shared" si="81"/>
        <v>0</v>
      </c>
      <c r="H801">
        <f>VLOOKUP(A801,'AEP GEN HUB'!$A$1:$AJ$367,MATCH('Ratio Calculations'!F801,'AEP GEN HUB'!$A$1:$AJ$1,0),0)</f>
        <v>33.903255999999999</v>
      </c>
      <c r="I801" s="7" t="str">
        <f t="shared" si="78"/>
        <v/>
      </c>
      <c r="J801" s="7">
        <f t="shared" si="79"/>
        <v>1.039203938931003</v>
      </c>
      <c r="K801" s="8">
        <f t="shared" si="83"/>
        <v>1.039203938931003</v>
      </c>
      <c r="L801" s="8"/>
    </row>
    <row r="802" spans="1:12" x14ac:dyDescent="0.25">
      <c r="A802" s="1">
        <v>40667</v>
      </c>
      <c r="B802">
        <v>2011</v>
      </c>
      <c r="C802">
        <v>5</v>
      </c>
      <c r="D802" s="10" t="str">
        <f t="shared" si="82"/>
        <v>5-2011</v>
      </c>
      <c r="E802">
        <f t="shared" si="80"/>
        <v>4</v>
      </c>
      <c r="F802">
        <v>7</v>
      </c>
      <c r="G802" s="3">
        <f t="shared" si="81"/>
        <v>0</v>
      </c>
      <c r="H802">
        <f>VLOOKUP(A802,'AEP GEN HUB'!$A$1:$AJ$367,MATCH('Ratio Calculations'!F802,'AEP GEN HUB'!$A$1:$AJ$1,0),0)</f>
        <v>43.841394999999999</v>
      </c>
      <c r="I802" s="7" t="str">
        <f t="shared" si="78"/>
        <v/>
      </c>
      <c r="J802" s="7">
        <f t="shared" si="79"/>
        <v>1.3438281671893102</v>
      </c>
      <c r="K802" s="8">
        <f t="shared" si="83"/>
        <v>1.3438281671893102</v>
      </c>
      <c r="L802" s="8"/>
    </row>
    <row r="803" spans="1:12" x14ac:dyDescent="0.25">
      <c r="A803" s="1">
        <v>40667</v>
      </c>
      <c r="B803">
        <v>2011</v>
      </c>
      <c r="C803">
        <v>5</v>
      </c>
      <c r="D803" s="10" t="str">
        <f t="shared" si="82"/>
        <v>5-2011</v>
      </c>
      <c r="E803">
        <f t="shared" si="80"/>
        <v>4</v>
      </c>
      <c r="F803">
        <v>8</v>
      </c>
      <c r="G803" s="3">
        <f t="shared" si="81"/>
        <v>1</v>
      </c>
      <c r="H803">
        <f>VLOOKUP(A803,'AEP GEN HUB'!$A$1:$AJ$367,MATCH('Ratio Calculations'!F803,'AEP GEN HUB'!$A$1:$AJ$1,0),0)</f>
        <v>50.838605000000001</v>
      </c>
      <c r="I803" s="7">
        <f t="shared" si="78"/>
        <v>1.0209330500654505</v>
      </c>
      <c r="J803" s="7" t="str">
        <f t="shared" si="79"/>
        <v/>
      </c>
      <c r="K803" s="8">
        <f t="shared" si="83"/>
        <v>1.0209330500654505</v>
      </c>
      <c r="L803" s="8"/>
    </row>
    <row r="804" spans="1:12" x14ac:dyDescent="0.25">
      <c r="A804" s="1">
        <v>40667</v>
      </c>
      <c r="B804">
        <v>2011</v>
      </c>
      <c r="C804">
        <v>5</v>
      </c>
      <c r="D804" s="10" t="str">
        <f t="shared" si="82"/>
        <v>5-2011</v>
      </c>
      <c r="E804">
        <f t="shared" si="80"/>
        <v>4</v>
      </c>
      <c r="F804">
        <v>9</v>
      </c>
      <c r="G804" s="3">
        <f t="shared" si="81"/>
        <v>1</v>
      </c>
      <c r="H804">
        <f>VLOOKUP(A804,'AEP GEN HUB'!$A$1:$AJ$367,MATCH('Ratio Calculations'!F804,'AEP GEN HUB'!$A$1:$AJ$1,0),0)</f>
        <v>53.403022999999997</v>
      </c>
      <c r="I804" s="7">
        <f t="shared" si="78"/>
        <v>1.0724312981071256</v>
      </c>
      <c r="J804" s="7" t="str">
        <f t="shared" si="79"/>
        <v/>
      </c>
      <c r="K804" s="8">
        <f t="shared" si="83"/>
        <v>1.0724312981071256</v>
      </c>
      <c r="L804" s="8"/>
    </row>
    <row r="805" spans="1:12" x14ac:dyDescent="0.25">
      <c r="A805" s="1">
        <v>40667</v>
      </c>
      <c r="B805">
        <v>2011</v>
      </c>
      <c r="C805">
        <v>5</v>
      </c>
      <c r="D805" s="10" t="str">
        <f t="shared" si="82"/>
        <v>5-2011</v>
      </c>
      <c r="E805">
        <f t="shared" si="80"/>
        <v>4</v>
      </c>
      <c r="F805">
        <v>10</v>
      </c>
      <c r="G805" s="3">
        <f t="shared" si="81"/>
        <v>1</v>
      </c>
      <c r="H805">
        <f>VLOOKUP(A805,'AEP GEN HUB'!$A$1:$AJ$367,MATCH('Ratio Calculations'!F805,'AEP GEN HUB'!$A$1:$AJ$1,0),0)</f>
        <v>53.054419000000003</v>
      </c>
      <c r="I805" s="7">
        <f t="shared" si="78"/>
        <v>1.0654306861708811</v>
      </c>
      <c r="J805" s="7" t="str">
        <f t="shared" si="79"/>
        <v/>
      </c>
      <c r="K805" s="8">
        <f t="shared" si="83"/>
        <v>1.0654306861708811</v>
      </c>
      <c r="L805" s="8"/>
    </row>
    <row r="806" spans="1:12" x14ac:dyDescent="0.25">
      <c r="A806" s="1">
        <v>40667</v>
      </c>
      <c r="B806">
        <v>2011</v>
      </c>
      <c r="C806">
        <v>5</v>
      </c>
      <c r="D806" s="10" t="str">
        <f t="shared" si="82"/>
        <v>5-2011</v>
      </c>
      <c r="E806">
        <f t="shared" si="80"/>
        <v>4</v>
      </c>
      <c r="F806">
        <v>11</v>
      </c>
      <c r="G806" s="3">
        <f t="shared" si="81"/>
        <v>1</v>
      </c>
      <c r="H806">
        <f>VLOOKUP(A806,'AEP GEN HUB'!$A$1:$AJ$367,MATCH('Ratio Calculations'!F806,'AEP GEN HUB'!$A$1:$AJ$1,0),0)</f>
        <v>53.721162999999997</v>
      </c>
      <c r="I806" s="7">
        <f t="shared" si="78"/>
        <v>1.078820136678676</v>
      </c>
      <c r="J806" s="7" t="str">
        <f t="shared" si="79"/>
        <v/>
      </c>
      <c r="K806" s="8">
        <f t="shared" si="83"/>
        <v>1.078820136678676</v>
      </c>
      <c r="L806" s="8"/>
    </row>
    <row r="807" spans="1:12" x14ac:dyDescent="0.25">
      <c r="A807" s="1">
        <v>40667</v>
      </c>
      <c r="B807">
        <v>2011</v>
      </c>
      <c r="C807">
        <v>5</v>
      </c>
      <c r="D807" s="10" t="str">
        <f t="shared" si="82"/>
        <v>5-2011</v>
      </c>
      <c r="E807">
        <f t="shared" si="80"/>
        <v>4</v>
      </c>
      <c r="F807">
        <v>12</v>
      </c>
      <c r="G807" s="3">
        <f t="shared" si="81"/>
        <v>1</v>
      </c>
      <c r="H807">
        <f>VLOOKUP(A807,'AEP GEN HUB'!$A$1:$AJ$367,MATCH('Ratio Calculations'!F807,'AEP GEN HUB'!$A$1:$AJ$1,0),0)</f>
        <v>50.220697999999999</v>
      </c>
      <c r="I807" s="7">
        <f t="shared" si="78"/>
        <v>1.0085243366838226</v>
      </c>
      <c r="J807" s="7" t="str">
        <f t="shared" si="79"/>
        <v/>
      </c>
      <c r="K807" s="8">
        <f t="shared" si="83"/>
        <v>1.0085243366838226</v>
      </c>
      <c r="L807" s="8"/>
    </row>
    <row r="808" spans="1:12" x14ac:dyDescent="0.25">
      <c r="A808" s="1">
        <v>40667</v>
      </c>
      <c r="B808">
        <v>2011</v>
      </c>
      <c r="C808">
        <v>5</v>
      </c>
      <c r="D808" s="10" t="str">
        <f t="shared" si="82"/>
        <v>5-2011</v>
      </c>
      <c r="E808">
        <f t="shared" si="80"/>
        <v>4</v>
      </c>
      <c r="F808">
        <v>13</v>
      </c>
      <c r="G808" s="3">
        <f t="shared" si="81"/>
        <v>1</v>
      </c>
      <c r="H808">
        <f>VLOOKUP(A808,'AEP GEN HUB'!$A$1:$AJ$367,MATCH('Ratio Calculations'!F808,'AEP GEN HUB'!$A$1:$AJ$1,0),0)</f>
        <v>49.684185999999997</v>
      </c>
      <c r="I808" s="7">
        <f t="shared" si="78"/>
        <v>0.99775018517913994</v>
      </c>
      <c r="J808" s="7" t="str">
        <f t="shared" si="79"/>
        <v/>
      </c>
      <c r="K808" s="8">
        <f t="shared" si="83"/>
        <v>0.99775018517913994</v>
      </c>
      <c r="L808" s="8"/>
    </row>
    <row r="809" spans="1:12" x14ac:dyDescent="0.25">
      <c r="A809" s="1">
        <v>40667</v>
      </c>
      <c r="B809">
        <v>2011</v>
      </c>
      <c r="C809">
        <v>5</v>
      </c>
      <c r="D809" s="10" t="str">
        <f t="shared" si="82"/>
        <v>5-2011</v>
      </c>
      <c r="E809">
        <f t="shared" si="80"/>
        <v>4</v>
      </c>
      <c r="F809">
        <v>14</v>
      </c>
      <c r="G809" s="3">
        <f t="shared" si="81"/>
        <v>1</v>
      </c>
      <c r="H809">
        <f>VLOOKUP(A809,'AEP GEN HUB'!$A$1:$AJ$367,MATCH('Ratio Calculations'!F809,'AEP GEN HUB'!$A$1:$AJ$1,0),0)</f>
        <v>48.355348999999997</v>
      </c>
      <c r="I809" s="7">
        <f t="shared" si="78"/>
        <v>0.97106468483054031</v>
      </c>
      <c r="J809" s="7" t="str">
        <f t="shared" si="79"/>
        <v/>
      </c>
      <c r="K809" s="8">
        <f t="shared" si="83"/>
        <v>0.97106468483054031</v>
      </c>
      <c r="L809" s="8"/>
    </row>
    <row r="810" spans="1:12" x14ac:dyDescent="0.25">
      <c r="A810" s="1">
        <v>40667</v>
      </c>
      <c r="B810">
        <v>2011</v>
      </c>
      <c r="C810">
        <v>5</v>
      </c>
      <c r="D810" s="10" t="str">
        <f t="shared" si="82"/>
        <v>5-2011</v>
      </c>
      <c r="E810">
        <f t="shared" si="80"/>
        <v>4</v>
      </c>
      <c r="F810">
        <v>15</v>
      </c>
      <c r="G810" s="3">
        <f t="shared" si="81"/>
        <v>1</v>
      </c>
      <c r="H810">
        <f>VLOOKUP(A810,'AEP GEN HUB'!$A$1:$AJ$367,MATCH('Ratio Calculations'!F810,'AEP GEN HUB'!$A$1:$AJ$1,0),0)</f>
        <v>47.013255999999998</v>
      </c>
      <c r="I810" s="7">
        <f t="shared" si="78"/>
        <v>0.94411297952781825</v>
      </c>
      <c r="J810" s="7" t="str">
        <f t="shared" si="79"/>
        <v/>
      </c>
      <c r="K810" s="8">
        <f t="shared" si="83"/>
        <v>0.94411297952781825</v>
      </c>
      <c r="L810" s="8"/>
    </row>
    <row r="811" spans="1:12" x14ac:dyDescent="0.25">
      <c r="A811" s="1">
        <v>40667</v>
      </c>
      <c r="B811">
        <v>2011</v>
      </c>
      <c r="C811">
        <v>5</v>
      </c>
      <c r="D811" s="10" t="str">
        <f t="shared" si="82"/>
        <v>5-2011</v>
      </c>
      <c r="E811">
        <f t="shared" si="80"/>
        <v>4</v>
      </c>
      <c r="F811">
        <v>16</v>
      </c>
      <c r="G811" s="3">
        <f t="shared" si="81"/>
        <v>1</v>
      </c>
      <c r="H811">
        <f>VLOOKUP(A811,'AEP GEN HUB'!$A$1:$AJ$367,MATCH('Ratio Calculations'!F811,'AEP GEN HUB'!$A$1:$AJ$1,0),0)</f>
        <v>43.145116000000002</v>
      </c>
      <c r="I811" s="7">
        <f t="shared" si="78"/>
        <v>0.86643358670655246</v>
      </c>
      <c r="J811" s="7" t="str">
        <f t="shared" si="79"/>
        <v/>
      </c>
      <c r="K811" s="8">
        <f t="shared" si="83"/>
        <v>0.86643358670655246</v>
      </c>
      <c r="L811" s="8"/>
    </row>
    <row r="812" spans="1:12" x14ac:dyDescent="0.25">
      <c r="A812" s="1">
        <v>40667</v>
      </c>
      <c r="B812">
        <v>2011</v>
      </c>
      <c r="C812">
        <v>5</v>
      </c>
      <c r="D812" s="10" t="str">
        <f t="shared" si="82"/>
        <v>5-2011</v>
      </c>
      <c r="E812">
        <f t="shared" si="80"/>
        <v>4</v>
      </c>
      <c r="F812">
        <v>17</v>
      </c>
      <c r="G812" s="3">
        <f t="shared" si="81"/>
        <v>1</v>
      </c>
      <c r="H812">
        <f>VLOOKUP(A812,'AEP GEN HUB'!$A$1:$AJ$367,MATCH('Ratio Calculations'!F812,'AEP GEN HUB'!$A$1:$AJ$1,0),0)</f>
        <v>43.836744000000003</v>
      </c>
      <c r="I812" s="7">
        <f t="shared" si="78"/>
        <v>0.88032275387686854</v>
      </c>
      <c r="J812" s="7" t="str">
        <f t="shared" si="79"/>
        <v/>
      </c>
      <c r="K812" s="8">
        <f t="shared" si="83"/>
        <v>0.88032275387686854</v>
      </c>
      <c r="L812" s="8"/>
    </row>
    <row r="813" spans="1:12" x14ac:dyDescent="0.25">
      <c r="A813" s="1">
        <v>40667</v>
      </c>
      <c r="B813">
        <v>2011</v>
      </c>
      <c r="C813">
        <v>5</v>
      </c>
      <c r="D813" s="10" t="str">
        <f t="shared" si="82"/>
        <v>5-2011</v>
      </c>
      <c r="E813">
        <f t="shared" si="80"/>
        <v>4</v>
      </c>
      <c r="F813">
        <v>18</v>
      </c>
      <c r="G813" s="3">
        <f t="shared" si="81"/>
        <v>1</v>
      </c>
      <c r="H813">
        <f>VLOOKUP(A813,'AEP GEN HUB'!$A$1:$AJ$367,MATCH('Ratio Calculations'!F813,'AEP GEN HUB'!$A$1:$AJ$1,0),0)</f>
        <v>45.618372000000001</v>
      </c>
      <c r="I813" s="7">
        <f t="shared" si="78"/>
        <v>0.91610113347878741</v>
      </c>
      <c r="J813" s="7" t="str">
        <f t="shared" si="79"/>
        <v/>
      </c>
      <c r="K813" s="8">
        <f t="shared" si="83"/>
        <v>0.91610113347878741</v>
      </c>
      <c r="L813" s="8"/>
    </row>
    <row r="814" spans="1:12" x14ac:dyDescent="0.25">
      <c r="A814" s="1">
        <v>40667</v>
      </c>
      <c r="B814">
        <v>2011</v>
      </c>
      <c r="C814">
        <v>5</v>
      </c>
      <c r="D814" s="10" t="str">
        <f t="shared" si="82"/>
        <v>5-2011</v>
      </c>
      <c r="E814">
        <f t="shared" si="80"/>
        <v>4</v>
      </c>
      <c r="F814">
        <v>19</v>
      </c>
      <c r="G814" s="3">
        <f t="shared" si="81"/>
        <v>1</v>
      </c>
      <c r="H814">
        <f>VLOOKUP(A814,'AEP GEN HUB'!$A$1:$AJ$367,MATCH('Ratio Calculations'!F814,'AEP GEN HUB'!$A$1:$AJ$1,0),0)</f>
        <v>42.349767</v>
      </c>
      <c r="I814" s="7">
        <f t="shared" si="78"/>
        <v>0.85046151035952233</v>
      </c>
      <c r="J814" s="7" t="str">
        <f t="shared" si="79"/>
        <v/>
      </c>
      <c r="K814" s="8">
        <f t="shared" si="83"/>
        <v>0.85046151035952233</v>
      </c>
      <c r="L814" s="8"/>
    </row>
    <row r="815" spans="1:12" x14ac:dyDescent="0.25">
      <c r="A815" s="1">
        <v>40667</v>
      </c>
      <c r="B815">
        <v>2011</v>
      </c>
      <c r="C815">
        <v>5</v>
      </c>
      <c r="D815" s="10" t="str">
        <f t="shared" si="82"/>
        <v>5-2011</v>
      </c>
      <c r="E815">
        <f t="shared" si="80"/>
        <v>4</v>
      </c>
      <c r="F815">
        <v>20</v>
      </c>
      <c r="G815" s="3">
        <f t="shared" si="81"/>
        <v>1</v>
      </c>
      <c r="H815">
        <f>VLOOKUP(A815,'AEP GEN HUB'!$A$1:$AJ$367,MATCH('Ratio Calculations'!F815,'AEP GEN HUB'!$A$1:$AJ$1,0),0)</f>
        <v>42.364418999999998</v>
      </c>
      <c r="I815" s="7">
        <f t="shared" si="78"/>
        <v>0.85075574957103406</v>
      </c>
      <c r="J815" s="7" t="str">
        <f t="shared" si="79"/>
        <v/>
      </c>
      <c r="K815" s="8">
        <f t="shared" si="83"/>
        <v>0.85075574957103406</v>
      </c>
      <c r="L815" s="8"/>
    </row>
    <row r="816" spans="1:12" x14ac:dyDescent="0.25">
      <c r="A816" s="1">
        <v>40667</v>
      </c>
      <c r="B816">
        <v>2011</v>
      </c>
      <c r="C816">
        <v>5</v>
      </c>
      <c r="D816" s="10" t="str">
        <f t="shared" si="82"/>
        <v>5-2011</v>
      </c>
      <c r="E816">
        <f t="shared" si="80"/>
        <v>4</v>
      </c>
      <c r="F816">
        <v>21</v>
      </c>
      <c r="G816" s="3">
        <f t="shared" si="81"/>
        <v>1</v>
      </c>
      <c r="H816">
        <f>VLOOKUP(A816,'AEP GEN HUB'!$A$1:$AJ$367,MATCH('Ratio Calculations'!F816,'AEP GEN HUB'!$A$1:$AJ$1,0),0)</f>
        <v>58.898139999999998</v>
      </c>
      <c r="I816" s="7">
        <f t="shared" si="78"/>
        <v>1.1827833929231912</v>
      </c>
      <c r="J816" s="7" t="str">
        <f t="shared" si="79"/>
        <v/>
      </c>
      <c r="K816" s="8">
        <f t="shared" si="83"/>
        <v>1.1827833929231912</v>
      </c>
      <c r="L816" s="8"/>
    </row>
    <row r="817" spans="1:12" x14ac:dyDescent="0.25">
      <c r="A817" s="1">
        <v>40667</v>
      </c>
      <c r="B817">
        <v>2011</v>
      </c>
      <c r="C817">
        <v>5</v>
      </c>
      <c r="D817" s="10" t="str">
        <f t="shared" si="82"/>
        <v>5-2011</v>
      </c>
      <c r="E817">
        <f t="shared" si="80"/>
        <v>4</v>
      </c>
      <c r="F817">
        <v>22</v>
      </c>
      <c r="G817" s="3">
        <f t="shared" si="81"/>
        <v>1</v>
      </c>
      <c r="H817">
        <f>VLOOKUP(A817,'AEP GEN HUB'!$A$1:$AJ$367,MATCH('Ratio Calculations'!F817,'AEP GEN HUB'!$A$1:$AJ$1,0),0)</f>
        <v>50.91</v>
      </c>
      <c r="I817" s="7">
        <f t="shared" si="78"/>
        <v>1.0223667934797205</v>
      </c>
      <c r="J817" s="7" t="str">
        <f t="shared" si="79"/>
        <v/>
      </c>
      <c r="K817" s="8">
        <f t="shared" si="83"/>
        <v>1.0223667934797205</v>
      </c>
      <c r="L817" s="8"/>
    </row>
    <row r="818" spans="1:12" x14ac:dyDescent="0.25">
      <c r="A818" s="1">
        <v>40667</v>
      </c>
      <c r="B818">
        <v>2011</v>
      </c>
      <c r="C818">
        <v>5</v>
      </c>
      <c r="D818" s="10" t="str">
        <f t="shared" si="82"/>
        <v>5-2011</v>
      </c>
      <c r="E818">
        <f t="shared" si="80"/>
        <v>4</v>
      </c>
      <c r="F818">
        <v>23</v>
      </c>
      <c r="G818" s="3">
        <f t="shared" si="81"/>
        <v>1</v>
      </c>
      <c r="H818">
        <f>VLOOKUP(A818,'AEP GEN HUB'!$A$1:$AJ$367,MATCH('Ratio Calculations'!F818,'AEP GEN HUB'!$A$1:$AJ$1,0),0)</f>
        <v>38.337907000000001</v>
      </c>
      <c r="I818" s="7">
        <f t="shared" si="78"/>
        <v>0.76989595459268767</v>
      </c>
      <c r="J818" s="7" t="str">
        <f t="shared" si="79"/>
        <v/>
      </c>
      <c r="K818" s="8">
        <f t="shared" si="83"/>
        <v>0.76989595459268767</v>
      </c>
      <c r="L818" s="8"/>
    </row>
    <row r="819" spans="1:12" x14ac:dyDescent="0.25">
      <c r="A819" s="1">
        <v>40667</v>
      </c>
      <c r="B819">
        <v>2011</v>
      </c>
      <c r="C819">
        <v>5</v>
      </c>
      <c r="D819" s="10" t="str">
        <f t="shared" si="82"/>
        <v>5-2011</v>
      </c>
      <c r="E819">
        <f t="shared" si="80"/>
        <v>4</v>
      </c>
      <c r="F819">
        <v>24</v>
      </c>
      <c r="G819" s="3">
        <f t="shared" si="81"/>
        <v>0</v>
      </c>
      <c r="H819">
        <f>VLOOKUP(A819,'AEP GEN HUB'!$A$1:$AJ$367,MATCH('Ratio Calculations'!F819,'AEP GEN HUB'!$A$1:$AJ$1,0),0)</f>
        <v>33.910465000000002</v>
      </c>
      <c r="I819" s="7" t="str">
        <f t="shared" si="78"/>
        <v/>
      </c>
      <c r="J819" s="7">
        <f t="shared" si="79"/>
        <v>1.039424909483087</v>
      </c>
      <c r="K819" s="8">
        <f t="shared" si="83"/>
        <v>1.039424909483087</v>
      </c>
      <c r="L819" s="8"/>
    </row>
    <row r="820" spans="1:12" x14ac:dyDescent="0.25">
      <c r="A820" s="1">
        <v>40668</v>
      </c>
      <c r="B820">
        <v>2011</v>
      </c>
      <c r="C820">
        <v>5</v>
      </c>
      <c r="D820" s="10" t="str">
        <f t="shared" si="82"/>
        <v>5-2011</v>
      </c>
      <c r="E820">
        <f t="shared" si="80"/>
        <v>5</v>
      </c>
      <c r="F820">
        <v>1</v>
      </c>
      <c r="G820" s="3">
        <f t="shared" si="81"/>
        <v>0</v>
      </c>
      <c r="H820">
        <f>VLOOKUP(A820,'AEP GEN HUB'!$A$1:$AJ$367,MATCH('Ratio Calculations'!F820,'AEP GEN HUB'!$A$1:$AJ$1,0),0)</f>
        <v>31.876279</v>
      </c>
      <c r="I820" s="7" t="str">
        <f t="shared" si="78"/>
        <v/>
      </c>
      <c r="J820" s="7">
        <f t="shared" si="79"/>
        <v>0.97707296005031552</v>
      </c>
      <c r="K820" s="8">
        <f t="shared" si="83"/>
        <v>0.97707296005031552</v>
      </c>
      <c r="L820" s="8"/>
    </row>
    <row r="821" spans="1:12" x14ac:dyDescent="0.25">
      <c r="A821" s="1">
        <v>40668</v>
      </c>
      <c r="B821">
        <v>2011</v>
      </c>
      <c r="C821">
        <v>5</v>
      </c>
      <c r="D821" s="10" t="str">
        <f t="shared" si="82"/>
        <v>5-2011</v>
      </c>
      <c r="E821">
        <f t="shared" si="80"/>
        <v>5</v>
      </c>
      <c r="F821">
        <v>2</v>
      </c>
      <c r="G821" s="3">
        <f t="shared" si="81"/>
        <v>0</v>
      </c>
      <c r="H821">
        <f>VLOOKUP(A821,'AEP GEN HUB'!$A$1:$AJ$367,MATCH('Ratio Calculations'!F821,'AEP GEN HUB'!$A$1:$AJ$1,0),0)</f>
        <v>30.639766999999999</v>
      </c>
      <c r="I821" s="7" t="str">
        <f t="shared" si="78"/>
        <v/>
      </c>
      <c r="J821" s="7">
        <f t="shared" si="79"/>
        <v>0.93917134549932801</v>
      </c>
      <c r="K821" s="8">
        <f t="shared" si="83"/>
        <v>0.93917134549932801</v>
      </c>
      <c r="L821" s="8"/>
    </row>
    <row r="822" spans="1:12" x14ac:dyDescent="0.25">
      <c r="A822" s="1">
        <v>40668</v>
      </c>
      <c r="B822">
        <v>2011</v>
      </c>
      <c r="C822">
        <v>5</v>
      </c>
      <c r="D822" s="10" t="str">
        <f t="shared" si="82"/>
        <v>5-2011</v>
      </c>
      <c r="E822">
        <f t="shared" si="80"/>
        <v>5</v>
      </c>
      <c r="F822">
        <v>3</v>
      </c>
      <c r="G822" s="3">
        <f t="shared" si="81"/>
        <v>0</v>
      </c>
      <c r="H822">
        <f>VLOOKUP(A822,'AEP GEN HUB'!$A$1:$AJ$367,MATCH('Ratio Calculations'!F822,'AEP GEN HUB'!$A$1:$AJ$1,0),0)</f>
        <v>30.488140000000001</v>
      </c>
      <c r="I822" s="7" t="str">
        <f t="shared" si="78"/>
        <v/>
      </c>
      <c r="J822" s="7">
        <f t="shared" si="79"/>
        <v>0.93452366872019244</v>
      </c>
      <c r="K822" s="8">
        <f t="shared" si="83"/>
        <v>0.93452366872019244</v>
      </c>
      <c r="L822" s="8"/>
    </row>
    <row r="823" spans="1:12" x14ac:dyDescent="0.25">
      <c r="A823" s="1">
        <v>40668</v>
      </c>
      <c r="B823">
        <v>2011</v>
      </c>
      <c r="C823">
        <v>5</v>
      </c>
      <c r="D823" s="10" t="str">
        <f t="shared" si="82"/>
        <v>5-2011</v>
      </c>
      <c r="E823">
        <f t="shared" si="80"/>
        <v>5</v>
      </c>
      <c r="F823">
        <v>4</v>
      </c>
      <c r="G823" s="3">
        <f t="shared" si="81"/>
        <v>0</v>
      </c>
      <c r="H823">
        <f>VLOOKUP(A823,'AEP GEN HUB'!$A$1:$AJ$367,MATCH('Ratio Calculations'!F823,'AEP GEN HUB'!$A$1:$AJ$1,0),0)</f>
        <v>29.903487999999999</v>
      </c>
      <c r="I823" s="7" t="str">
        <f t="shared" si="78"/>
        <v/>
      </c>
      <c r="J823" s="7">
        <f t="shared" si="79"/>
        <v>0.91660289257692495</v>
      </c>
      <c r="K823" s="8">
        <f t="shared" si="83"/>
        <v>0.91660289257692495</v>
      </c>
      <c r="L823" s="8"/>
    </row>
    <row r="824" spans="1:12" x14ac:dyDescent="0.25">
      <c r="A824" s="1">
        <v>40668</v>
      </c>
      <c r="B824">
        <v>2011</v>
      </c>
      <c r="C824">
        <v>5</v>
      </c>
      <c r="D824" s="10" t="str">
        <f t="shared" si="82"/>
        <v>5-2011</v>
      </c>
      <c r="E824">
        <f t="shared" si="80"/>
        <v>5</v>
      </c>
      <c r="F824">
        <v>5</v>
      </c>
      <c r="G824" s="3">
        <f t="shared" si="81"/>
        <v>0</v>
      </c>
      <c r="H824">
        <f>VLOOKUP(A824,'AEP GEN HUB'!$A$1:$AJ$367,MATCH('Ratio Calculations'!F824,'AEP GEN HUB'!$A$1:$AJ$1,0),0)</f>
        <v>31.653953000000001</v>
      </c>
      <c r="I824" s="7" t="str">
        <f t="shared" si="78"/>
        <v/>
      </c>
      <c r="J824" s="7">
        <f t="shared" si="79"/>
        <v>0.97025821473715812</v>
      </c>
      <c r="K824" s="8">
        <f t="shared" si="83"/>
        <v>0.97025821473715812</v>
      </c>
      <c r="L824" s="8"/>
    </row>
    <row r="825" spans="1:12" x14ac:dyDescent="0.25">
      <c r="A825" s="1">
        <v>40668</v>
      </c>
      <c r="B825">
        <v>2011</v>
      </c>
      <c r="C825">
        <v>5</v>
      </c>
      <c r="D825" s="10" t="str">
        <f t="shared" si="82"/>
        <v>5-2011</v>
      </c>
      <c r="E825">
        <f t="shared" si="80"/>
        <v>5</v>
      </c>
      <c r="F825">
        <v>6</v>
      </c>
      <c r="G825" s="3">
        <f t="shared" si="81"/>
        <v>0</v>
      </c>
      <c r="H825">
        <f>VLOOKUP(A825,'AEP GEN HUB'!$A$1:$AJ$367,MATCH('Ratio Calculations'!F825,'AEP GEN HUB'!$A$1:$AJ$1,0),0)</f>
        <v>35.043720999999998</v>
      </c>
      <c r="I825" s="7" t="str">
        <f t="shared" si="78"/>
        <v/>
      </c>
      <c r="J825" s="7">
        <f t="shared" si="79"/>
        <v>1.0741615170530852</v>
      </c>
      <c r="K825" s="8">
        <f t="shared" si="83"/>
        <v>1.0741615170530852</v>
      </c>
      <c r="L825" s="8"/>
    </row>
    <row r="826" spans="1:12" x14ac:dyDescent="0.25">
      <c r="A826" s="1">
        <v>40668</v>
      </c>
      <c r="B826">
        <v>2011</v>
      </c>
      <c r="C826">
        <v>5</v>
      </c>
      <c r="D826" s="10" t="str">
        <f t="shared" si="82"/>
        <v>5-2011</v>
      </c>
      <c r="E826">
        <f t="shared" si="80"/>
        <v>5</v>
      </c>
      <c r="F826">
        <v>7</v>
      </c>
      <c r="G826" s="3">
        <f t="shared" si="81"/>
        <v>0</v>
      </c>
      <c r="H826">
        <f>VLOOKUP(A826,'AEP GEN HUB'!$A$1:$AJ$367,MATCH('Ratio Calculations'!F826,'AEP GEN HUB'!$A$1:$AJ$1,0),0)</f>
        <v>43.481859999999998</v>
      </c>
      <c r="I826" s="7" t="str">
        <f t="shared" si="78"/>
        <v/>
      </c>
      <c r="J826" s="7">
        <f t="shared" si="79"/>
        <v>1.3328076862011846</v>
      </c>
      <c r="K826" s="8">
        <f t="shared" si="83"/>
        <v>1.3328076862011846</v>
      </c>
      <c r="L826" s="8"/>
    </row>
    <row r="827" spans="1:12" x14ac:dyDescent="0.25">
      <c r="A827" s="1">
        <v>40668</v>
      </c>
      <c r="B827">
        <v>2011</v>
      </c>
      <c r="C827">
        <v>5</v>
      </c>
      <c r="D827" s="10" t="str">
        <f t="shared" si="82"/>
        <v>5-2011</v>
      </c>
      <c r="E827">
        <f t="shared" si="80"/>
        <v>5</v>
      </c>
      <c r="F827">
        <v>8</v>
      </c>
      <c r="G827" s="3">
        <f t="shared" si="81"/>
        <v>1</v>
      </c>
      <c r="H827">
        <f>VLOOKUP(A827,'AEP GEN HUB'!$A$1:$AJ$367,MATCH('Ratio Calculations'!F827,'AEP GEN HUB'!$A$1:$AJ$1,0),0)</f>
        <v>49.096511999999997</v>
      </c>
      <c r="I827" s="7">
        <f t="shared" si="78"/>
        <v>0.98594860625571823</v>
      </c>
      <c r="J827" s="7" t="str">
        <f t="shared" si="79"/>
        <v/>
      </c>
      <c r="K827" s="8">
        <f t="shared" si="83"/>
        <v>0.98594860625571823</v>
      </c>
      <c r="L827" s="8"/>
    </row>
    <row r="828" spans="1:12" x14ac:dyDescent="0.25">
      <c r="A828" s="1">
        <v>40668</v>
      </c>
      <c r="B828">
        <v>2011</v>
      </c>
      <c r="C828">
        <v>5</v>
      </c>
      <c r="D828" s="10" t="str">
        <f t="shared" si="82"/>
        <v>5-2011</v>
      </c>
      <c r="E828">
        <f t="shared" si="80"/>
        <v>5</v>
      </c>
      <c r="F828">
        <v>9</v>
      </c>
      <c r="G828" s="3">
        <f t="shared" si="81"/>
        <v>1</v>
      </c>
      <c r="H828">
        <f>VLOOKUP(A828,'AEP GEN HUB'!$A$1:$AJ$367,MATCH('Ratio Calculations'!F828,'AEP GEN HUB'!$A$1:$AJ$1,0),0)</f>
        <v>48.212558000000001</v>
      </c>
      <c r="I828" s="7">
        <f t="shared" si="78"/>
        <v>0.96819717792015414</v>
      </c>
      <c r="J828" s="7" t="str">
        <f t="shared" si="79"/>
        <v/>
      </c>
      <c r="K828" s="8">
        <f t="shared" si="83"/>
        <v>0.96819717792015414</v>
      </c>
      <c r="L828" s="8"/>
    </row>
    <row r="829" spans="1:12" x14ac:dyDescent="0.25">
      <c r="A829" s="1">
        <v>40668</v>
      </c>
      <c r="B829">
        <v>2011</v>
      </c>
      <c r="C829">
        <v>5</v>
      </c>
      <c r="D829" s="10" t="str">
        <f t="shared" si="82"/>
        <v>5-2011</v>
      </c>
      <c r="E829">
        <f t="shared" si="80"/>
        <v>5</v>
      </c>
      <c r="F829">
        <v>10</v>
      </c>
      <c r="G829" s="3">
        <f t="shared" si="81"/>
        <v>1</v>
      </c>
      <c r="H829">
        <f>VLOOKUP(A829,'AEP GEN HUB'!$A$1:$AJ$367,MATCH('Ratio Calculations'!F829,'AEP GEN HUB'!$A$1:$AJ$1,0),0)</f>
        <v>45.957208999999999</v>
      </c>
      <c r="I829" s="7">
        <f t="shared" si="78"/>
        <v>0.9229056060225368</v>
      </c>
      <c r="J829" s="7" t="str">
        <f t="shared" si="79"/>
        <v/>
      </c>
      <c r="K829" s="8">
        <f t="shared" si="83"/>
        <v>0.9229056060225368</v>
      </c>
      <c r="L829" s="8"/>
    </row>
    <row r="830" spans="1:12" x14ac:dyDescent="0.25">
      <c r="A830" s="1">
        <v>40668</v>
      </c>
      <c r="B830">
        <v>2011</v>
      </c>
      <c r="C830">
        <v>5</v>
      </c>
      <c r="D830" s="10" t="str">
        <f t="shared" si="82"/>
        <v>5-2011</v>
      </c>
      <c r="E830">
        <f t="shared" si="80"/>
        <v>5</v>
      </c>
      <c r="F830">
        <v>11</v>
      </c>
      <c r="G830" s="3">
        <f t="shared" si="81"/>
        <v>1</v>
      </c>
      <c r="H830">
        <f>VLOOKUP(A830,'AEP GEN HUB'!$A$1:$AJ$367,MATCH('Ratio Calculations'!F830,'AEP GEN HUB'!$A$1:$AJ$1,0),0)</f>
        <v>47.265349000000001</v>
      </c>
      <c r="I830" s="7">
        <f t="shared" si="78"/>
        <v>0.94917547239893763</v>
      </c>
      <c r="J830" s="7" t="str">
        <f t="shared" si="79"/>
        <v/>
      </c>
      <c r="K830" s="8">
        <f t="shared" si="83"/>
        <v>0.94917547239893763</v>
      </c>
      <c r="L830" s="8"/>
    </row>
    <row r="831" spans="1:12" x14ac:dyDescent="0.25">
      <c r="A831" s="1">
        <v>40668</v>
      </c>
      <c r="B831">
        <v>2011</v>
      </c>
      <c r="C831">
        <v>5</v>
      </c>
      <c r="D831" s="10" t="str">
        <f t="shared" si="82"/>
        <v>5-2011</v>
      </c>
      <c r="E831">
        <f t="shared" si="80"/>
        <v>5</v>
      </c>
      <c r="F831">
        <v>12</v>
      </c>
      <c r="G831" s="3">
        <f t="shared" si="81"/>
        <v>1</v>
      </c>
      <c r="H831">
        <f>VLOOKUP(A831,'AEP GEN HUB'!$A$1:$AJ$367,MATCH('Ratio Calculations'!F831,'AEP GEN HUB'!$A$1:$AJ$1,0),0)</f>
        <v>44.264186000000002</v>
      </c>
      <c r="I831" s="7">
        <f t="shared" si="78"/>
        <v>0.88890657840915221</v>
      </c>
      <c r="J831" s="7" t="str">
        <f t="shared" si="79"/>
        <v/>
      </c>
      <c r="K831" s="8">
        <f t="shared" si="83"/>
        <v>0.88890657840915221</v>
      </c>
      <c r="L831" s="8"/>
    </row>
    <row r="832" spans="1:12" x14ac:dyDescent="0.25">
      <c r="A832" s="1">
        <v>40668</v>
      </c>
      <c r="B832">
        <v>2011</v>
      </c>
      <c r="C832">
        <v>5</v>
      </c>
      <c r="D832" s="10" t="str">
        <f t="shared" si="82"/>
        <v>5-2011</v>
      </c>
      <c r="E832">
        <f t="shared" si="80"/>
        <v>5</v>
      </c>
      <c r="F832">
        <v>13</v>
      </c>
      <c r="G832" s="3">
        <f t="shared" si="81"/>
        <v>1</v>
      </c>
      <c r="H832">
        <f>VLOOKUP(A832,'AEP GEN HUB'!$A$1:$AJ$367,MATCH('Ratio Calculations'!F832,'AEP GEN HUB'!$A$1:$AJ$1,0),0)</f>
        <v>42.300697999999997</v>
      </c>
      <c r="I832" s="7">
        <f t="shared" si="78"/>
        <v>0.84947611424502112</v>
      </c>
      <c r="J832" s="7" t="str">
        <f t="shared" si="79"/>
        <v/>
      </c>
      <c r="K832" s="8">
        <f t="shared" si="83"/>
        <v>0.84947611424502112</v>
      </c>
      <c r="L832" s="8"/>
    </row>
    <row r="833" spans="1:12" x14ac:dyDescent="0.25">
      <c r="A833" s="1">
        <v>40668</v>
      </c>
      <c r="B833">
        <v>2011</v>
      </c>
      <c r="C833">
        <v>5</v>
      </c>
      <c r="D833" s="10" t="str">
        <f t="shared" si="82"/>
        <v>5-2011</v>
      </c>
      <c r="E833">
        <f t="shared" si="80"/>
        <v>5</v>
      </c>
      <c r="F833">
        <v>14</v>
      </c>
      <c r="G833" s="3">
        <f t="shared" si="81"/>
        <v>1</v>
      </c>
      <c r="H833">
        <f>VLOOKUP(A833,'AEP GEN HUB'!$A$1:$AJ$367,MATCH('Ratio Calculations'!F833,'AEP GEN HUB'!$A$1:$AJ$1,0),0)</f>
        <v>41.012791</v>
      </c>
      <c r="I833" s="7">
        <f t="shared" si="78"/>
        <v>0.82361256386415127</v>
      </c>
      <c r="J833" s="7" t="str">
        <f t="shared" si="79"/>
        <v/>
      </c>
      <c r="K833" s="8">
        <f t="shared" si="83"/>
        <v>0.82361256386415127</v>
      </c>
      <c r="L833" s="8"/>
    </row>
    <row r="834" spans="1:12" x14ac:dyDescent="0.25">
      <c r="A834" s="1">
        <v>40668</v>
      </c>
      <c r="B834">
        <v>2011</v>
      </c>
      <c r="C834">
        <v>5</v>
      </c>
      <c r="D834" s="10" t="str">
        <f t="shared" si="82"/>
        <v>5-2011</v>
      </c>
      <c r="E834">
        <f t="shared" si="80"/>
        <v>5</v>
      </c>
      <c r="F834">
        <v>15</v>
      </c>
      <c r="G834" s="3">
        <f t="shared" si="81"/>
        <v>1</v>
      </c>
      <c r="H834">
        <f>VLOOKUP(A834,'AEP GEN HUB'!$A$1:$AJ$367,MATCH('Ratio Calculations'!F834,'AEP GEN HUB'!$A$1:$AJ$1,0),0)</f>
        <v>40.776744000000001</v>
      </c>
      <c r="I834" s="7">
        <f t="shared" si="78"/>
        <v>0.81887230429824065</v>
      </c>
      <c r="J834" s="7" t="str">
        <f t="shared" si="79"/>
        <v/>
      </c>
      <c r="K834" s="8">
        <f t="shared" si="83"/>
        <v>0.81887230429824065</v>
      </c>
      <c r="L834" s="8"/>
    </row>
    <row r="835" spans="1:12" x14ac:dyDescent="0.25">
      <c r="A835" s="1">
        <v>40668</v>
      </c>
      <c r="B835">
        <v>2011</v>
      </c>
      <c r="C835">
        <v>5</v>
      </c>
      <c r="D835" s="10" t="str">
        <f t="shared" si="82"/>
        <v>5-2011</v>
      </c>
      <c r="E835">
        <f t="shared" si="80"/>
        <v>5</v>
      </c>
      <c r="F835">
        <v>16</v>
      </c>
      <c r="G835" s="3">
        <f t="shared" si="81"/>
        <v>1</v>
      </c>
      <c r="H835">
        <f>VLOOKUP(A835,'AEP GEN HUB'!$A$1:$AJ$367,MATCH('Ratio Calculations'!F835,'AEP GEN HUB'!$A$1:$AJ$1,0),0)</f>
        <v>38.759766999999997</v>
      </c>
      <c r="I835" s="7">
        <f t="shared" si="78"/>
        <v>0.77836768225910591</v>
      </c>
      <c r="J835" s="7" t="str">
        <f t="shared" si="79"/>
        <v/>
      </c>
      <c r="K835" s="8">
        <f t="shared" si="83"/>
        <v>0.77836768225910591</v>
      </c>
      <c r="L835" s="8"/>
    </row>
    <row r="836" spans="1:12" x14ac:dyDescent="0.25">
      <c r="A836" s="1">
        <v>40668</v>
      </c>
      <c r="B836">
        <v>2011</v>
      </c>
      <c r="C836">
        <v>5</v>
      </c>
      <c r="D836" s="10" t="str">
        <f t="shared" si="82"/>
        <v>5-2011</v>
      </c>
      <c r="E836">
        <f t="shared" si="80"/>
        <v>5</v>
      </c>
      <c r="F836">
        <v>17</v>
      </c>
      <c r="G836" s="3">
        <f t="shared" si="81"/>
        <v>1</v>
      </c>
      <c r="H836">
        <f>VLOOKUP(A836,'AEP GEN HUB'!$A$1:$AJ$367,MATCH('Ratio Calculations'!F836,'AEP GEN HUB'!$A$1:$AJ$1,0),0)</f>
        <v>37.467674000000002</v>
      </c>
      <c r="I836" s="7">
        <f t="shared" ref="I836:I899" si="84">IF(G836=1, H836/VLOOKUP(D836,$M$3:$O$15,2,FALSE), "")</f>
        <v>0.75242006926976024</v>
      </c>
      <c r="J836" s="7" t="str">
        <f t="shared" ref="J836:J899" si="85">IF(G836=0, H836/VLOOKUP(D836,$M$3:$O$15,3,FALSE), "")</f>
        <v/>
      </c>
      <c r="K836" s="8">
        <f t="shared" si="83"/>
        <v>0.75242006926976024</v>
      </c>
      <c r="L836" s="8"/>
    </row>
    <row r="837" spans="1:12" x14ac:dyDescent="0.25">
      <c r="A837" s="1">
        <v>40668</v>
      </c>
      <c r="B837">
        <v>2011</v>
      </c>
      <c r="C837">
        <v>5</v>
      </c>
      <c r="D837" s="10" t="str">
        <f t="shared" si="82"/>
        <v>5-2011</v>
      </c>
      <c r="E837">
        <f t="shared" si="80"/>
        <v>5</v>
      </c>
      <c r="F837">
        <v>18</v>
      </c>
      <c r="G837" s="3">
        <f t="shared" si="81"/>
        <v>1</v>
      </c>
      <c r="H837">
        <f>VLOOKUP(A837,'AEP GEN HUB'!$A$1:$AJ$367,MATCH('Ratio Calculations'!F837,'AEP GEN HUB'!$A$1:$AJ$1,0),0)</f>
        <v>35.690930000000002</v>
      </c>
      <c r="I837" s="7">
        <f t="shared" si="84"/>
        <v>0.71673976940501205</v>
      </c>
      <c r="J837" s="7" t="str">
        <f t="shared" si="85"/>
        <v/>
      </c>
      <c r="K837" s="8">
        <f t="shared" si="83"/>
        <v>0.71673976940501205</v>
      </c>
      <c r="L837" s="8"/>
    </row>
    <row r="838" spans="1:12" x14ac:dyDescent="0.25">
      <c r="A838" s="1">
        <v>40668</v>
      </c>
      <c r="B838">
        <v>2011</v>
      </c>
      <c r="C838">
        <v>5</v>
      </c>
      <c r="D838" s="10" t="str">
        <f t="shared" si="82"/>
        <v>5-2011</v>
      </c>
      <c r="E838">
        <f t="shared" si="80"/>
        <v>5</v>
      </c>
      <c r="F838">
        <v>19</v>
      </c>
      <c r="G838" s="3">
        <f t="shared" si="81"/>
        <v>1</v>
      </c>
      <c r="H838">
        <f>VLOOKUP(A838,'AEP GEN HUB'!$A$1:$AJ$367,MATCH('Ratio Calculations'!F838,'AEP GEN HUB'!$A$1:$AJ$1,0),0)</f>
        <v>33.842557999999997</v>
      </c>
      <c r="I838" s="7">
        <f t="shared" si="84"/>
        <v>0.67962104705581339</v>
      </c>
      <c r="J838" s="7" t="str">
        <f t="shared" si="85"/>
        <v/>
      </c>
      <c r="K838" s="8">
        <f t="shared" si="83"/>
        <v>0.67962104705581339</v>
      </c>
      <c r="L838" s="8"/>
    </row>
    <row r="839" spans="1:12" x14ac:dyDescent="0.25">
      <c r="A839" s="1">
        <v>40668</v>
      </c>
      <c r="B839">
        <v>2011</v>
      </c>
      <c r="C839">
        <v>5</v>
      </c>
      <c r="D839" s="10" t="str">
        <f t="shared" si="82"/>
        <v>5-2011</v>
      </c>
      <c r="E839">
        <f t="shared" si="80"/>
        <v>5</v>
      </c>
      <c r="F839">
        <v>20</v>
      </c>
      <c r="G839" s="3">
        <f t="shared" si="81"/>
        <v>1</v>
      </c>
      <c r="H839">
        <f>VLOOKUP(A839,'AEP GEN HUB'!$A$1:$AJ$367,MATCH('Ratio Calculations'!F839,'AEP GEN HUB'!$A$1:$AJ$1,0),0)</f>
        <v>34.222326000000002</v>
      </c>
      <c r="I839" s="7">
        <f t="shared" si="84"/>
        <v>0.68724748964913907</v>
      </c>
      <c r="J839" s="7" t="str">
        <f t="shared" si="85"/>
        <v/>
      </c>
      <c r="K839" s="8">
        <f t="shared" si="83"/>
        <v>0.68724748964913907</v>
      </c>
      <c r="L839" s="8"/>
    </row>
    <row r="840" spans="1:12" x14ac:dyDescent="0.25">
      <c r="A840" s="1">
        <v>40668</v>
      </c>
      <c r="B840">
        <v>2011</v>
      </c>
      <c r="C840">
        <v>5</v>
      </c>
      <c r="D840" s="10" t="str">
        <f t="shared" si="82"/>
        <v>5-2011</v>
      </c>
      <c r="E840">
        <f t="shared" si="80"/>
        <v>5</v>
      </c>
      <c r="F840">
        <v>21</v>
      </c>
      <c r="G840" s="3">
        <f t="shared" si="81"/>
        <v>1</v>
      </c>
      <c r="H840">
        <f>VLOOKUP(A840,'AEP GEN HUB'!$A$1:$AJ$367,MATCH('Ratio Calculations'!F840,'AEP GEN HUB'!$A$1:$AJ$1,0),0)</f>
        <v>47.006047000000002</v>
      </c>
      <c r="I840" s="7">
        <f t="shared" si="84"/>
        <v>0.94396820949807581</v>
      </c>
      <c r="J840" s="7" t="str">
        <f t="shared" si="85"/>
        <v/>
      </c>
      <c r="K840" s="8">
        <f t="shared" si="83"/>
        <v>0.94396820949807581</v>
      </c>
      <c r="L840" s="8"/>
    </row>
    <row r="841" spans="1:12" x14ac:dyDescent="0.25">
      <c r="A841" s="1">
        <v>40668</v>
      </c>
      <c r="B841">
        <v>2011</v>
      </c>
      <c r="C841">
        <v>5</v>
      </c>
      <c r="D841" s="10" t="str">
        <f t="shared" si="82"/>
        <v>5-2011</v>
      </c>
      <c r="E841">
        <f t="shared" si="80"/>
        <v>5</v>
      </c>
      <c r="F841">
        <v>22</v>
      </c>
      <c r="G841" s="3">
        <f t="shared" si="81"/>
        <v>1</v>
      </c>
      <c r="H841">
        <f>VLOOKUP(A841,'AEP GEN HUB'!$A$1:$AJ$367,MATCH('Ratio Calculations'!F841,'AEP GEN HUB'!$A$1:$AJ$1,0),0)</f>
        <v>43.911163000000002</v>
      </c>
      <c r="I841" s="7">
        <f t="shared" si="84"/>
        <v>0.88181722479425151</v>
      </c>
      <c r="J841" s="7" t="str">
        <f t="shared" si="85"/>
        <v/>
      </c>
      <c r="K841" s="8">
        <f t="shared" si="83"/>
        <v>0.88181722479425151</v>
      </c>
      <c r="L841" s="8"/>
    </row>
    <row r="842" spans="1:12" x14ac:dyDescent="0.25">
      <c r="A842" s="1">
        <v>40668</v>
      </c>
      <c r="B842">
        <v>2011</v>
      </c>
      <c r="C842">
        <v>5</v>
      </c>
      <c r="D842" s="10" t="str">
        <f t="shared" si="82"/>
        <v>5-2011</v>
      </c>
      <c r="E842">
        <f t="shared" si="80"/>
        <v>5</v>
      </c>
      <c r="F842">
        <v>23</v>
      </c>
      <c r="G842" s="3">
        <f t="shared" si="81"/>
        <v>1</v>
      </c>
      <c r="H842">
        <f>VLOOKUP(A842,'AEP GEN HUB'!$A$1:$AJ$367,MATCH('Ratio Calculations'!F842,'AEP GEN HUB'!$A$1:$AJ$1,0),0)</f>
        <v>34.842326</v>
      </c>
      <c r="I842" s="7">
        <f t="shared" si="84"/>
        <v>0.69969823433500478</v>
      </c>
      <c r="J842" s="7" t="str">
        <f t="shared" si="85"/>
        <v/>
      </c>
      <c r="K842" s="8">
        <f t="shared" si="83"/>
        <v>0.69969823433500478</v>
      </c>
      <c r="L842" s="8"/>
    </row>
    <row r="843" spans="1:12" x14ac:dyDescent="0.25">
      <c r="A843" s="1">
        <v>40668</v>
      </c>
      <c r="B843">
        <v>2011</v>
      </c>
      <c r="C843">
        <v>5</v>
      </c>
      <c r="D843" s="10" t="str">
        <f t="shared" si="82"/>
        <v>5-2011</v>
      </c>
      <c r="E843">
        <f t="shared" si="80"/>
        <v>5</v>
      </c>
      <c r="F843">
        <v>24</v>
      </c>
      <c r="G843" s="3">
        <f t="shared" si="81"/>
        <v>0</v>
      </c>
      <c r="H843">
        <f>VLOOKUP(A843,'AEP GEN HUB'!$A$1:$AJ$367,MATCH('Ratio Calculations'!F843,'AEP GEN HUB'!$A$1:$AJ$1,0),0)</f>
        <v>31.926977000000001</v>
      </c>
      <c r="I843" s="7" t="str">
        <f t="shared" si="84"/>
        <v/>
      </c>
      <c r="J843" s="7">
        <f t="shared" si="85"/>
        <v>0.9786269571441617</v>
      </c>
      <c r="K843" s="8">
        <f t="shared" si="83"/>
        <v>0.9786269571441617</v>
      </c>
      <c r="L843" s="8"/>
    </row>
    <row r="844" spans="1:12" x14ac:dyDescent="0.25">
      <c r="A844" s="1">
        <v>40669</v>
      </c>
      <c r="B844">
        <v>2011</v>
      </c>
      <c r="C844">
        <v>5</v>
      </c>
      <c r="D844" s="10" t="str">
        <f t="shared" si="82"/>
        <v>5-2011</v>
      </c>
      <c r="E844">
        <f t="shared" si="80"/>
        <v>6</v>
      </c>
      <c r="F844">
        <v>1</v>
      </c>
      <c r="G844" s="3">
        <f t="shared" si="81"/>
        <v>0</v>
      </c>
      <c r="H844">
        <f>VLOOKUP(A844,'AEP GEN HUB'!$A$1:$AJ$367,MATCH('Ratio Calculations'!F844,'AEP GEN HUB'!$A$1:$AJ$1,0),0)</f>
        <v>29.426977000000001</v>
      </c>
      <c r="I844" s="7" t="str">
        <f t="shared" si="84"/>
        <v/>
      </c>
      <c r="J844" s="7">
        <f t="shared" si="85"/>
        <v>0.90199685862714885</v>
      </c>
      <c r="K844" s="8">
        <f t="shared" si="83"/>
        <v>0.90199685862714885</v>
      </c>
      <c r="L844" s="8"/>
    </row>
    <row r="845" spans="1:12" x14ac:dyDescent="0.25">
      <c r="A845" s="1">
        <v>40669</v>
      </c>
      <c r="B845">
        <v>2011</v>
      </c>
      <c r="C845">
        <v>5</v>
      </c>
      <c r="D845" s="10" t="str">
        <f t="shared" si="82"/>
        <v>5-2011</v>
      </c>
      <c r="E845">
        <f t="shared" si="80"/>
        <v>6</v>
      </c>
      <c r="F845">
        <v>2</v>
      </c>
      <c r="G845" s="3">
        <f t="shared" si="81"/>
        <v>0</v>
      </c>
      <c r="H845">
        <f>VLOOKUP(A845,'AEP GEN HUB'!$A$1:$AJ$367,MATCH('Ratio Calculations'!F845,'AEP GEN HUB'!$A$1:$AJ$1,0),0)</f>
        <v>28.967209</v>
      </c>
      <c r="I845" s="7" t="str">
        <f t="shared" si="84"/>
        <v/>
      </c>
      <c r="J845" s="7">
        <f t="shared" si="85"/>
        <v>0.8879040317731608</v>
      </c>
      <c r="K845" s="8">
        <f t="shared" si="83"/>
        <v>0.8879040317731608</v>
      </c>
      <c r="L845" s="8"/>
    </row>
    <row r="846" spans="1:12" x14ac:dyDescent="0.25">
      <c r="A846" s="1">
        <v>40669</v>
      </c>
      <c r="B846">
        <v>2011</v>
      </c>
      <c r="C846">
        <v>5</v>
      </c>
      <c r="D846" s="10" t="str">
        <f t="shared" si="82"/>
        <v>5-2011</v>
      </c>
      <c r="E846">
        <f t="shared" si="80"/>
        <v>6</v>
      </c>
      <c r="F846">
        <v>3</v>
      </c>
      <c r="G846" s="3">
        <f t="shared" si="81"/>
        <v>0</v>
      </c>
      <c r="H846">
        <f>VLOOKUP(A846,'AEP GEN HUB'!$A$1:$AJ$367,MATCH('Ratio Calculations'!F846,'AEP GEN HUB'!$A$1:$AJ$1,0),0)</f>
        <v>28.358605000000001</v>
      </c>
      <c r="I846" s="7" t="str">
        <f t="shared" si="84"/>
        <v/>
      </c>
      <c r="J846" s="7">
        <f t="shared" si="85"/>
        <v>0.86924907798202156</v>
      </c>
      <c r="K846" s="8">
        <f t="shared" si="83"/>
        <v>0.86924907798202156</v>
      </c>
      <c r="L846" s="8"/>
    </row>
    <row r="847" spans="1:12" x14ac:dyDescent="0.25">
      <c r="A847" s="1">
        <v>40669</v>
      </c>
      <c r="B847">
        <v>2011</v>
      </c>
      <c r="C847">
        <v>5</v>
      </c>
      <c r="D847" s="10" t="str">
        <f t="shared" si="82"/>
        <v>5-2011</v>
      </c>
      <c r="E847">
        <f t="shared" si="80"/>
        <v>6</v>
      </c>
      <c r="F847">
        <v>4</v>
      </c>
      <c r="G847" s="3">
        <f t="shared" si="81"/>
        <v>0</v>
      </c>
      <c r="H847">
        <f>VLOOKUP(A847,'AEP GEN HUB'!$A$1:$AJ$367,MATCH('Ratio Calculations'!F847,'AEP GEN HUB'!$A$1:$AJ$1,0),0)</f>
        <v>28.056279</v>
      </c>
      <c r="I847" s="7" t="str">
        <f t="shared" si="84"/>
        <v/>
      </c>
      <c r="J847" s="7">
        <f t="shared" si="85"/>
        <v>0.85998216951631978</v>
      </c>
      <c r="K847" s="8">
        <f t="shared" si="83"/>
        <v>0.85998216951631978</v>
      </c>
      <c r="L847" s="8"/>
    </row>
    <row r="848" spans="1:12" x14ac:dyDescent="0.25">
      <c r="A848" s="1">
        <v>40669</v>
      </c>
      <c r="B848">
        <v>2011</v>
      </c>
      <c r="C848">
        <v>5</v>
      </c>
      <c r="D848" s="10" t="str">
        <f t="shared" si="82"/>
        <v>5-2011</v>
      </c>
      <c r="E848">
        <f t="shared" si="80"/>
        <v>6</v>
      </c>
      <c r="F848">
        <v>5</v>
      </c>
      <c r="G848" s="3">
        <f t="shared" si="81"/>
        <v>0</v>
      </c>
      <c r="H848">
        <f>VLOOKUP(A848,'AEP GEN HUB'!$A$1:$AJ$367,MATCH('Ratio Calculations'!F848,'AEP GEN HUB'!$A$1:$AJ$1,0),0)</f>
        <v>29.334185999999999</v>
      </c>
      <c r="I848" s="7" t="str">
        <f t="shared" si="84"/>
        <v/>
      </c>
      <c r="J848" s="7">
        <f t="shared" si="85"/>
        <v>0.89915262523855188</v>
      </c>
      <c r="K848" s="8">
        <f t="shared" si="83"/>
        <v>0.89915262523855188</v>
      </c>
      <c r="L848" s="8"/>
    </row>
    <row r="849" spans="1:12" x14ac:dyDescent="0.25">
      <c r="A849" s="1">
        <v>40669</v>
      </c>
      <c r="B849">
        <v>2011</v>
      </c>
      <c r="C849">
        <v>5</v>
      </c>
      <c r="D849" s="10" t="str">
        <f t="shared" si="82"/>
        <v>5-2011</v>
      </c>
      <c r="E849">
        <f t="shared" si="80"/>
        <v>6</v>
      </c>
      <c r="F849">
        <v>6</v>
      </c>
      <c r="G849" s="3">
        <f t="shared" si="81"/>
        <v>0</v>
      </c>
      <c r="H849">
        <f>VLOOKUP(A849,'AEP GEN HUB'!$A$1:$AJ$367,MATCH('Ratio Calculations'!F849,'AEP GEN HUB'!$A$1:$AJ$1,0),0)</f>
        <v>32.816977000000001</v>
      </c>
      <c r="I849" s="7" t="str">
        <f t="shared" si="84"/>
        <v/>
      </c>
      <c r="J849" s="7">
        <f t="shared" si="85"/>
        <v>1.0059072722162183</v>
      </c>
      <c r="K849" s="8">
        <f t="shared" si="83"/>
        <v>1.0059072722162183</v>
      </c>
      <c r="L849" s="8"/>
    </row>
    <row r="850" spans="1:12" x14ac:dyDescent="0.25">
      <c r="A850" s="1">
        <v>40669</v>
      </c>
      <c r="B850">
        <v>2011</v>
      </c>
      <c r="C850">
        <v>5</v>
      </c>
      <c r="D850" s="10" t="str">
        <f t="shared" si="82"/>
        <v>5-2011</v>
      </c>
      <c r="E850">
        <f t="shared" si="80"/>
        <v>6</v>
      </c>
      <c r="F850">
        <v>7</v>
      </c>
      <c r="G850" s="3">
        <f t="shared" si="81"/>
        <v>0</v>
      </c>
      <c r="H850">
        <f>VLOOKUP(A850,'AEP GEN HUB'!$A$1:$AJ$367,MATCH('Ratio Calculations'!F850,'AEP GEN HUB'!$A$1:$AJ$1,0),0)</f>
        <v>39.578605000000003</v>
      </c>
      <c r="I850" s="7" t="str">
        <f t="shared" si="84"/>
        <v/>
      </c>
      <c r="J850" s="7">
        <f t="shared" si="85"/>
        <v>1.2131649601263754</v>
      </c>
      <c r="K850" s="8">
        <f t="shared" si="83"/>
        <v>1.2131649601263754</v>
      </c>
      <c r="L850" s="8"/>
    </row>
    <row r="851" spans="1:12" x14ac:dyDescent="0.25">
      <c r="A851" s="1">
        <v>40669</v>
      </c>
      <c r="B851">
        <v>2011</v>
      </c>
      <c r="C851">
        <v>5</v>
      </c>
      <c r="D851" s="10" t="str">
        <f t="shared" si="82"/>
        <v>5-2011</v>
      </c>
      <c r="E851">
        <f t="shared" si="80"/>
        <v>6</v>
      </c>
      <c r="F851">
        <v>8</v>
      </c>
      <c r="G851" s="3">
        <f t="shared" si="81"/>
        <v>1</v>
      </c>
      <c r="H851">
        <f>VLOOKUP(A851,'AEP GEN HUB'!$A$1:$AJ$367,MATCH('Ratio Calculations'!F851,'AEP GEN HUB'!$A$1:$AJ$1,0),0)</f>
        <v>45.492558000000002</v>
      </c>
      <c r="I851" s="7">
        <f t="shared" si="84"/>
        <v>0.91357455607248494</v>
      </c>
      <c r="J851" s="7" t="str">
        <f t="shared" si="85"/>
        <v/>
      </c>
      <c r="K851" s="8">
        <f t="shared" si="83"/>
        <v>0.91357455607248494</v>
      </c>
      <c r="L851" s="8"/>
    </row>
    <row r="852" spans="1:12" x14ac:dyDescent="0.25">
      <c r="A852" s="1">
        <v>40669</v>
      </c>
      <c r="B852">
        <v>2011</v>
      </c>
      <c r="C852">
        <v>5</v>
      </c>
      <c r="D852" s="10" t="str">
        <f t="shared" si="82"/>
        <v>5-2011</v>
      </c>
      <c r="E852">
        <f t="shared" ref="E852:E915" si="86">DAY(A852)</f>
        <v>6</v>
      </c>
      <c r="F852">
        <v>9</v>
      </c>
      <c r="G852" s="3">
        <f t="shared" ref="G852:G915" si="87">IF(A852=",","",IF(OR(WEEKDAY(A852)=1, WEEKDAY(A852)=7, F852&lt;=7, F852&gt;=24, NOT(ISNA(VLOOKUP(A852,$P$4:$P$27,1,0)))),0,1))</f>
        <v>1</v>
      </c>
      <c r="H852">
        <f>VLOOKUP(A852,'AEP GEN HUB'!$A$1:$AJ$367,MATCH('Ratio Calculations'!F852,'AEP GEN HUB'!$A$1:$AJ$1,0),0)</f>
        <v>47.175348999999997</v>
      </c>
      <c r="I852" s="7">
        <f t="shared" si="84"/>
        <v>0.94736810623486023</v>
      </c>
      <c r="J852" s="7" t="str">
        <f t="shared" si="85"/>
        <v/>
      </c>
      <c r="K852" s="8">
        <f t="shared" si="83"/>
        <v>0.94736810623486023</v>
      </c>
      <c r="L852" s="8"/>
    </row>
    <row r="853" spans="1:12" x14ac:dyDescent="0.25">
      <c r="A853" s="1">
        <v>40669</v>
      </c>
      <c r="B853">
        <v>2011</v>
      </c>
      <c r="C853">
        <v>5</v>
      </c>
      <c r="D853" s="10" t="str">
        <f t="shared" ref="D853:D916" si="88">C853&amp;"-"&amp;B853</f>
        <v>5-2011</v>
      </c>
      <c r="E853">
        <f t="shared" si="86"/>
        <v>6</v>
      </c>
      <c r="F853">
        <v>10</v>
      </c>
      <c r="G853" s="3">
        <f t="shared" si="87"/>
        <v>1</v>
      </c>
      <c r="H853">
        <f>VLOOKUP(A853,'AEP GEN HUB'!$A$1:$AJ$367,MATCH('Ratio Calculations'!F853,'AEP GEN HUB'!$A$1:$AJ$1,0),0)</f>
        <v>46.642093000000003</v>
      </c>
      <c r="I853" s="7">
        <f t="shared" si="84"/>
        <v>0.93665934122162486</v>
      </c>
      <c r="J853" s="7" t="str">
        <f t="shared" si="85"/>
        <v/>
      </c>
      <c r="K853" s="8">
        <f t="shared" ref="K853:K916" si="89">SUM(I853:J853)</f>
        <v>0.93665934122162486</v>
      </c>
      <c r="L853" s="8"/>
    </row>
    <row r="854" spans="1:12" x14ac:dyDescent="0.25">
      <c r="A854" s="1">
        <v>40669</v>
      </c>
      <c r="B854">
        <v>2011</v>
      </c>
      <c r="C854">
        <v>5</v>
      </c>
      <c r="D854" s="10" t="str">
        <f t="shared" si="88"/>
        <v>5-2011</v>
      </c>
      <c r="E854">
        <f t="shared" si="86"/>
        <v>6</v>
      </c>
      <c r="F854">
        <v>11</v>
      </c>
      <c r="G854" s="3">
        <f t="shared" si="87"/>
        <v>1</v>
      </c>
      <c r="H854">
        <f>VLOOKUP(A854,'AEP GEN HUB'!$A$1:$AJ$367,MATCH('Ratio Calculations'!F854,'AEP GEN HUB'!$A$1:$AJ$1,0),0)</f>
        <v>47.468837000000001</v>
      </c>
      <c r="I854" s="7">
        <f t="shared" si="84"/>
        <v>0.95326188713222382</v>
      </c>
      <c r="J854" s="7" t="str">
        <f t="shared" si="85"/>
        <v/>
      </c>
      <c r="K854" s="8">
        <f t="shared" si="89"/>
        <v>0.95326188713222382</v>
      </c>
      <c r="L854" s="8"/>
    </row>
    <row r="855" spans="1:12" x14ac:dyDescent="0.25">
      <c r="A855" s="1">
        <v>40669</v>
      </c>
      <c r="B855">
        <v>2011</v>
      </c>
      <c r="C855">
        <v>5</v>
      </c>
      <c r="D855" s="10" t="str">
        <f t="shared" si="88"/>
        <v>5-2011</v>
      </c>
      <c r="E855">
        <f t="shared" si="86"/>
        <v>6</v>
      </c>
      <c r="F855">
        <v>12</v>
      </c>
      <c r="G855" s="3">
        <f t="shared" si="87"/>
        <v>1</v>
      </c>
      <c r="H855">
        <f>VLOOKUP(A855,'AEP GEN HUB'!$A$1:$AJ$367,MATCH('Ratio Calculations'!F855,'AEP GEN HUB'!$A$1:$AJ$1,0),0)</f>
        <v>45.625349</v>
      </c>
      <c r="I855" s="7">
        <f t="shared" si="84"/>
        <v>0.91624124452019584</v>
      </c>
      <c r="J855" s="7" t="str">
        <f t="shared" si="85"/>
        <v/>
      </c>
      <c r="K855" s="8">
        <f t="shared" si="89"/>
        <v>0.91624124452019584</v>
      </c>
      <c r="L855" s="8"/>
    </row>
    <row r="856" spans="1:12" x14ac:dyDescent="0.25">
      <c r="A856" s="1">
        <v>40669</v>
      </c>
      <c r="B856">
        <v>2011</v>
      </c>
      <c r="C856">
        <v>5</v>
      </c>
      <c r="D856" s="10" t="str">
        <f t="shared" si="88"/>
        <v>5-2011</v>
      </c>
      <c r="E856">
        <f t="shared" si="86"/>
        <v>6</v>
      </c>
      <c r="F856">
        <v>13</v>
      </c>
      <c r="G856" s="3">
        <f t="shared" si="87"/>
        <v>1</v>
      </c>
      <c r="H856">
        <f>VLOOKUP(A856,'AEP GEN HUB'!$A$1:$AJ$367,MATCH('Ratio Calculations'!F856,'AEP GEN HUB'!$A$1:$AJ$1,0),0)</f>
        <v>45.519069999999999</v>
      </c>
      <c r="I856" s="7">
        <f t="shared" si="84"/>
        <v>0.91410696598072949</v>
      </c>
      <c r="J856" s="7" t="str">
        <f t="shared" si="85"/>
        <v/>
      </c>
      <c r="K856" s="8">
        <f t="shared" si="89"/>
        <v>0.91410696598072949</v>
      </c>
      <c r="L856" s="8"/>
    </row>
    <row r="857" spans="1:12" x14ac:dyDescent="0.25">
      <c r="A857" s="1">
        <v>40669</v>
      </c>
      <c r="B857">
        <v>2011</v>
      </c>
      <c r="C857">
        <v>5</v>
      </c>
      <c r="D857" s="10" t="str">
        <f t="shared" si="88"/>
        <v>5-2011</v>
      </c>
      <c r="E857">
        <f t="shared" si="86"/>
        <v>6</v>
      </c>
      <c r="F857">
        <v>14</v>
      </c>
      <c r="G857" s="3">
        <f t="shared" si="87"/>
        <v>1</v>
      </c>
      <c r="H857">
        <f>VLOOKUP(A857,'AEP GEN HUB'!$A$1:$AJ$367,MATCH('Ratio Calculations'!F857,'AEP GEN HUB'!$A$1:$AJ$1,0),0)</f>
        <v>44.092326</v>
      </c>
      <c r="I857" s="7">
        <f t="shared" si="84"/>
        <v>0.88545531230961516</v>
      </c>
      <c r="J857" s="7" t="str">
        <f t="shared" si="85"/>
        <v/>
      </c>
      <c r="K857" s="8">
        <f t="shared" si="89"/>
        <v>0.88545531230961516</v>
      </c>
      <c r="L857" s="8"/>
    </row>
    <row r="858" spans="1:12" x14ac:dyDescent="0.25">
      <c r="A858" s="1">
        <v>40669</v>
      </c>
      <c r="B858">
        <v>2011</v>
      </c>
      <c r="C858">
        <v>5</v>
      </c>
      <c r="D858" s="10" t="str">
        <f t="shared" si="88"/>
        <v>5-2011</v>
      </c>
      <c r="E858">
        <f t="shared" si="86"/>
        <v>6</v>
      </c>
      <c r="F858">
        <v>15</v>
      </c>
      <c r="G858" s="3">
        <f t="shared" si="87"/>
        <v>1</v>
      </c>
      <c r="H858">
        <f>VLOOKUP(A858,'AEP GEN HUB'!$A$1:$AJ$367,MATCH('Ratio Calculations'!F858,'AEP GEN HUB'!$A$1:$AJ$1,0),0)</f>
        <v>43.097673999999998</v>
      </c>
      <c r="I858" s="7">
        <f t="shared" si="84"/>
        <v>0.86548086375592848</v>
      </c>
      <c r="J858" s="7" t="str">
        <f t="shared" si="85"/>
        <v/>
      </c>
      <c r="K858" s="8">
        <f t="shared" si="89"/>
        <v>0.86548086375592848</v>
      </c>
      <c r="L858" s="8"/>
    </row>
    <row r="859" spans="1:12" x14ac:dyDescent="0.25">
      <c r="A859" s="1">
        <v>40669</v>
      </c>
      <c r="B859">
        <v>2011</v>
      </c>
      <c r="C859">
        <v>5</v>
      </c>
      <c r="D859" s="10" t="str">
        <f t="shared" si="88"/>
        <v>5-2011</v>
      </c>
      <c r="E859">
        <f t="shared" si="86"/>
        <v>6</v>
      </c>
      <c r="F859">
        <v>16</v>
      </c>
      <c r="G859" s="3">
        <f t="shared" si="87"/>
        <v>1</v>
      </c>
      <c r="H859">
        <f>VLOOKUP(A859,'AEP GEN HUB'!$A$1:$AJ$367,MATCH('Ratio Calculations'!F859,'AEP GEN HUB'!$A$1:$AJ$1,0),0)</f>
        <v>40.443720999999996</v>
      </c>
      <c r="I859" s="7">
        <f t="shared" si="84"/>
        <v>0.8121845876086905</v>
      </c>
      <c r="J859" s="7" t="str">
        <f t="shared" si="85"/>
        <v/>
      </c>
      <c r="K859" s="8">
        <f t="shared" si="89"/>
        <v>0.8121845876086905</v>
      </c>
      <c r="L859" s="8"/>
    </row>
    <row r="860" spans="1:12" x14ac:dyDescent="0.25">
      <c r="A860" s="1">
        <v>40669</v>
      </c>
      <c r="B860">
        <v>2011</v>
      </c>
      <c r="C860">
        <v>5</v>
      </c>
      <c r="D860" s="10" t="str">
        <f t="shared" si="88"/>
        <v>5-2011</v>
      </c>
      <c r="E860">
        <f t="shared" si="86"/>
        <v>6</v>
      </c>
      <c r="F860">
        <v>17</v>
      </c>
      <c r="G860" s="3">
        <f t="shared" si="87"/>
        <v>1</v>
      </c>
      <c r="H860">
        <f>VLOOKUP(A860,'AEP GEN HUB'!$A$1:$AJ$367,MATCH('Ratio Calculations'!F860,'AEP GEN HUB'!$A$1:$AJ$1,0),0)</f>
        <v>40.78</v>
      </c>
      <c r="I860" s="7">
        <f t="shared" si="84"/>
        <v>0.8189376907896877</v>
      </c>
      <c r="J860" s="7" t="str">
        <f t="shared" si="85"/>
        <v/>
      </c>
      <c r="K860" s="8">
        <f t="shared" si="89"/>
        <v>0.8189376907896877</v>
      </c>
      <c r="L860" s="8"/>
    </row>
    <row r="861" spans="1:12" x14ac:dyDescent="0.25">
      <c r="A861" s="1">
        <v>40669</v>
      </c>
      <c r="B861">
        <v>2011</v>
      </c>
      <c r="C861">
        <v>5</v>
      </c>
      <c r="D861" s="10" t="str">
        <f t="shared" si="88"/>
        <v>5-2011</v>
      </c>
      <c r="E861">
        <f t="shared" si="86"/>
        <v>6</v>
      </c>
      <c r="F861">
        <v>18</v>
      </c>
      <c r="G861" s="3">
        <f t="shared" si="87"/>
        <v>1</v>
      </c>
      <c r="H861">
        <f>VLOOKUP(A861,'AEP GEN HUB'!$A$1:$AJ$367,MATCH('Ratio Calculations'!F861,'AEP GEN HUB'!$A$1:$AJ$1,0),0)</f>
        <v>38.967906999999997</v>
      </c>
      <c r="I861" s="7">
        <f t="shared" si="84"/>
        <v>0.78254751774122866</v>
      </c>
      <c r="J861" s="7" t="str">
        <f t="shared" si="85"/>
        <v/>
      </c>
      <c r="K861" s="8">
        <f t="shared" si="89"/>
        <v>0.78254751774122866</v>
      </c>
      <c r="L861" s="8"/>
    </row>
    <row r="862" spans="1:12" x14ac:dyDescent="0.25">
      <c r="A862" s="1">
        <v>40669</v>
      </c>
      <c r="B862">
        <v>2011</v>
      </c>
      <c r="C862">
        <v>5</v>
      </c>
      <c r="D862" s="10" t="str">
        <f t="shared" si="88"/>
        <v>5-2011</v>
      </c>
      <c r="E862">
        <f t="shared" si="86"/>
        <v>6</v>
      </c>
      <c r="F862">
        <v>19</v>
      </c>
      <c r="G862" s="3">
        <f t="shared" si="87"/>
        <v>1</v>
      </c>
      <c r="H862">
        <f>VLOOKUP(A862,'AEP GEN HUB'!$A$1:$AJ$367,MATCH('Ratio Calculations'!F862,'AEP GEN HUB'!$A$1:$AJ$1,0),0)</f>
        <v>35.323720999999999</v>
      </c>
      <c r="I862" s="7">
        <f t="shared" si="84"/>
        <v>0.70936553471896024</v>
      </c>
      <c r="J862" s="7" t="str">
        <f t="shared" si="85"/>
        <v/>
      </c>
      <c r="K862" s="8">
        <f t="shared" si="89"/>
        <v>0.70936553471896024</v>
      </c>
      <c r="L862" s="8"/>
    </row>
    <row r="863" spans="1:12" x14ac:dyDescent="0.25">
      <c r="A863" s="1">
        <v>40669</v>
      </c>
      <c r="B863">
        <v>2011</v>
      </c>
      <c r="C863">
        <v>5</v>
      </c>
      <c r="D863" s="10" t="str">
        <f t="shared" si="88"/>
        <v>5-2011</v>
      </c>
      <c r="E863">
        <f t="shared" si="86"/>
        <v>6</v>
      </c>
      <c r="F863">
        <v>20</v>
      </c>
      <c r="G863" s="3">
        <f t="shared" si="87"/>
        <v>1</v>
      </c>
      <c r="H863">
        <f>VLOOKUP(A863,'AEP GEN HUB'!$A$1:$AJ$367,MATCH('Ratio Calculations'!F863,'AEP GEN HUB'!$A$1:$AJ$1,0),0)</f>
        <v>34.302326000000001</v>
      </c>
      <c r="I863" s="7">
        <f t="shared" si="84"/>
        <v>0.68885403735054107</v>
      </c>
      <c r="J863" s="7" t="str">
        <f t="shared" si="85"/>
        <v/>
      </c>
      <c r="K863" s="8">
        <f t="shared" si="89"/>
        <v>0.68885403735054107</v>
      </c>
      <c r="L863" s="8"/>
    </row>
    <row r="864" spans="1:12" x14ac:dyDescent="0.25">
      <c r="A864" s="1">
        <v>40669</v>
      </c>
      <c r="B864">
        <v>2011</v>
      </c>
      <c r="C864">
        <v>5</v>
      </c>
      <c r="D864" s="10" t="str">
        <f t="shared" si="88"/>
        <v>5-2011</v>
      </c>
      <c r="E864">
        <f t="shared" si="86"/>
        <v>6</v>
      </c>
      <c r="F864">
        <v>21</v>
      </c>
      <c r="G864" s="3">
        <f t="shared" si="87"/>
        <v>1</v>
      </c>
      <c r="H864">
        <f>VLOOKUP(A864,'AEP GEN HUB'!$A$1:$AJ$367,MATCH('Ratio Calculations'!F864,'AEP GEN HUB'!$A$1:$AJ$1,0),0)</f>
        <v>42.304186000000001</v>
      </c>
      <c r="I864" s="7">
        <f t="shared" si="84"/>
        <v>0.8495461597248023</v>
      </c>
      <c r="J864" s="7" t="str">
        <f t="shared" si="85"/>
        <v/>
      </c>
      <c r="K864" s="8">
        <f t="shared" si="89"/>
        <v>0.8495461597248023</v>
      </c>
      <c r="L864" s="8"/>
    </row>
    <row r="865" spans="1:12" x14ac:dyDescent="0.25">
      <c r="A865" s="1">
        <v>40669</v>
      </c>
      <c r="B865">
        <v>2011</v>
      </c>
      <c r="C865">
        <v>5</v>
      </c>
      <c r="D865" s="10" t="str">
        <f t="shared" si="88"/>
        <v>5-2011</v>
      </c>
      <c r="E865">
        <f t="shared" si="86"/>
        <v>6</v>
      </c>
      <c r="F865">
        <v>22</v>
      </c>
      <c r="G865" s="3">
        <f t="shared" si="87"/>
        <v>1</v>
      </c>
      <c r="H865">
        <f>VLOOKUP(A865,'AEP GEN HUB'!$A$1:$AJ$367,MATCH('Ratio Calculations'!F865,'AEP GEN HUB'!$A$1:$AJ$1,0),0)</f>
        <v>38.388837000000002</v>
      </c>
      <c r="I865" s="7">
        <f t="shared" si="84"/>
        <v>0.77091872302309283</v>
      </c>
      <c r="J865" s="7" t="str">
        <f t="shared" si="85"/>
        <v/>
      </c>
      <c r="K865" s="8">
        <f t="shared" si="89"/>
        <v>0.77091872302309283</v>
      </c>
      <c r="L865" s="8"/>
    </row>
    <row r="866" spans="1:12" x14ac:dyDescent="0.25">
      <c r="A866" s="1">
        <v>40669</v>
      </c>
      <c r="B866">
        <v>2011</v>
      </c>
      <c r="C866">
        <v>5</v>
      </c>
      <c r="D866" s="10" t="str">
        <f t="shared" si="88"/>
        <v>5-2011</v>
      </c>
      <c r="E866">
        <f t="shared" si="86"/>
        <v>6</v>
      </c>
      <c r="F866">
        <v>23</v>
      </c>
      <c r="G866" s="3">
        <f t="shared" si="87"/>
        <v>1</v>
      </c>
      <c r="H866">
        <f>VLOOKUP(A866,'AEP GEN HUB'!$A$1:$AJ$367,MATCH('Ratio Calculations'!F866,'AEP GEN HUB'!$A$1:$AJ$1,0),0)</f>
        <v>32.554186000000001</v>
      </c>
      <c r="I866" s="7">
        <f t="shared" si="84"/>
        <v>0.65374815861642921</v>
      </c>
      <c r="J866" s="7" t="str">
        <f t="shared" si="85"/>
        <v/>
      </c>
      <c r="K866" s="8">
        <f t="shared" si="89"/>
        <v>0.65374815861642921</v>
      </c>
      <c r="L866" s="8"/>
    </row>
    <row r="867" spans="1:12" x14ac:dyDescent="0.25">
      <c r="A867" s="1">
        <v>40669</v>
      </c>
      <c r="B867">
        <v>2011</v>
      </c>
      <c r="C867">
        <v>5</v>
      </c>
      <c r="D867" s="10" t="str">
        <f t="shared" si="88"/>
        <v>5-2011</v>
      </c>
      <c r="E867">
        <f t="shared" si="86"/>
        <v>6</v>
      </c>
      <c r="F867">
        <v>24</v>
      </c>
      <c r="G867" s="3">
        <f t="shared" si="87"/>
        <v>0</v>
      </c>
      <c r="H867">
        <f>VLOOKUP(A867,'AEP GEN HUB'!$A$1:$AJ$367,MATCH('Ratio Calculations'!F867,'AEP GEN HUB'!$A$1:$AJ$1,0),0)</f>
        <v>30.418372000000002</v>
      </c>
      <c r="I867" s="7" t="str">
        <f t="shared" si="84"/>
        <v/>
      </c>
      <c r="J867" s="7">
        <f t="shared" si="85"/>
        <v>0.9323851372348585</v>
      </c>
      <c r="K867" s="8">
        <f t="shared" si="89"/>
        <v>0.9323851372348585</v>
      </c>
      <c r="L867" s="8"/>
    </row>
    <row r="868" spans="1:12" x14ac:dyDescent="0.25">
      <c r="A868" s="1">
        <v>40670</v>
      </c>
      <c r="B868">
        <v>2011</v>
      </c>
      <c r="C868">
        <v>5</v>
      </c>
      <c r="D868" s="10" t="str">
        <f t="shared" si="88"/>
        <v>5-2011</v>
      </c>
      <c r="E868">
        <f t="shared" si="86"/>
        <v>7</v>
      </c>
      <c r="F868">
        <v>1</v>
      </c>
      <c r="G868" s="3">
        <f t="shared" si="87"/>
        <v>0</v>
      </c>
      <c r="H868">
        <f>VLOOKUP(A868,'AEP GEN HUB'!$A$1:$AJ$367,MATCH('Ratio Calculations'!F868,'AEP GEN HUB'!$A$1:$AJ$1,0),0)</f>
        <v>28.692093</v>
      </c>
      <c r="I868" s="7" t="str">
        <f t="shared" si="84"/>
        <v/>
      </c>
      <c r="J868" s="7">
        <f t="shared" si="85"/>
        <v>0.87947116529971825</v>
      </c>
      <c r="K868" s="8">
        <f t="shared" si="89"/>
        <v>0.87947116529971825</v>
      </c>
      <c r="L868" s="8"/>
    </row>
    <row r="869" spans="1:12" x14ac:dyDescent="0.25">
      <c r="A869" s="1">
        <v>40670</v>
      </c>
      <c r="B869">
        <v>2011</v>
      </c>
      <c r="C869">
        <v>5</v>
      </c>
      <c r="D869" s="10" t="str">
        <f t="shared" si="88"/>
        <v>5-2011</v>
      </c>
      <c r="E869">
        <f t="shared" si="86"/>
        <v>7</v>
      </c>
      <c r="F869">
        <v>2</v>
      </c>
      <c r="G869" s="3">
        <f t="shared" si="87"/>
        <v>0</v>
      </c>
      <c r="H869">
        <f>VLOOKUP(A869,'AEP GEN HUB'!$A$1:$AJ$367,MATCH('Ratio Calculations'!F869,'AEP GEN HUB'!$A$1:$AJ$1,0),0)</f>
        <v>27.944883999999998</v>
      </c>
      <c r="I869" s="7" t="str">
        <f t="shared" si="84"/>
        <v/>
      </c>
      <c r="J869" s="7">
        <f t="shared" si="85"/>
        <v>0.85656768558659868</v>
      </c>
      <c r="K869" s="8">
        <f t="shared" si="89"/>
        <v>0.85656768558659868</v>
      </c>
      <c r="L869" s="8"/>
    </row>
    <row r="870" spans="1:12" x14ac:dyDescent="0.25">
      <c r="A870" s="1">
        <v>40670</v>
      </c>
      <c r="B870">
        <v>2011</v>
      </c>
      <c r="C870">
        <v>5</v>
      </c>
      <c r="D870" s="10" t="str">
        <f t="shared" si="88"/>
        <v>5-2011</v>
      </c>
      <c r="E870">
        <f t="shared" si="86"/>
        <v>7</v>
      </c>
      <c r="F870">
        <v>3</v>
      </c>
      <c r="G870" s="3">
        <f t="shared" si="87"/>
        <v>0</v>
      </c>
      <c r="H870">
        <f>VLOOKUP(A870,'AEP GEN HUB'!$A$1:$AJ$367,MATCH('Ratio Calculations'!F870,'AEP GEN HUB'!$A$1:$AJ$1,0),0)</f>
        <v>27.646046999999999</v>
      </c>
      <c r="I870" s="7" t="str">
        <f t="shared" si="84"/>
        <v/>
      </c>
      <c r="J870" s="7">
        <f t="shared" si="85"/>
        <v>0.84740772208638726</v>
      </c>
      <c r="K870" s="8">
        <f t="shared" si="89"/>
        <v>0.84740772208638726</v>
      </c>
      <c r="L870" s="8"/>
    </row>
    <row r="871" spans="1:12" x14ac:dyDescent="0.25">
      <c r="A871" s="1">
        <v>40670</v>
      </c>
      <c r="B871">
        <v>2011</v>
      </c>
      <c r="C871">
        <v>5</v>
      </c>
      <c r="D871" s="10" t="str">
        <f t="shared" si="88"/>
        <v>5-2011</v>
      </c>
      <c r="E871">
        <f t="shared" si="86"/>
        <v>7</v>
      </c>
      <c r="F871">
        <v>4</v>
      </c>
      <c r="G871" s="3">
        <f t="shared" si="87"/>
        <v>0</v>
      </c>
      <c r="H871">
        <f>VLOOKUP(A871,'AEP GEN HUB'!$A$1:$AJ$367,MATCH('Ratio Calculations'!F871,'AEP GEN HUB'!$A$1:$AJ$1,0),0)</f>
        <v>27.129069999999999</v>
      </c>
      <c r="I871" s="7" t="str">
        <f t="shared" si="84"/>
        <v/>
      </c>
      <c r="J871" s="7">
        <f t="shared" si="85"/>
        <v>0.8315613227099754</v>
      </c>
      <c r="K871" s="8">
        <f t="shared" si="89"/>
        <v>0.8315613227099754</v>
      </c>
      <c r="L871" s="8"/>
    </row>
    <row r="872" spans="1:12" x14ac:dyDescent="0.25">
      <c r="A872" s="1">
        <v>40670</v>
      </c>
      <c r="B872">
        <v>2011</v>
      </c>
      <c r="C872">
        <v>5</v>
      </c>
      <c r="D872" s="10" t="str">
        <f t="shared" si="88"/>
        <v>5-2011</v>
      </c>
      <c r="E872">
        <f t="shared" si="86"/>
        <v>7</v>
      </c>
      <c r="F872">
        <v>5</v>
      </c>
      <c r="G872" s="3">
        <f t="shared" si="87"/>
        <v>0</v>
      </c>
      <c r="H872">
        <f>VLOOKUP(A872,'AEP GEN HUB'!$A$1:$AJ$367,MATCH('Ratio Calculations'!F872,'AEP GEN HUB'!$A$1:$AJ$1,0),0)</f>
        <v>27.431628</v>
      </c>
      <c r="I872" s="7" t="str">
        <f t="shared" si="84"/>
        <v/>
      </c>
      <c r="J872" s="7">
        <f t="shared" si="85"/>
        <v>0.84083534244881952</v>
      </c>
      <c r="K872" s="8">
        <f t="shared" si="89"/>
        <v>0.84083534244881952</v>
      </c>
      <c r="L872" s="8"/>
    </row>
    <row r="873" spans="1:12" x14ac:dyDescent="0.25">
      <c r="A873" s="1">
        <v>40670</v>
      </c>
      <c r="B873">
        <v>2011</v>
      </c>
      <c r="C873">
        <v>5</v>
      </c>
      <c r="D873" s="10" t="str">
        <f t="shared" si="88"/>
        <v>5-2011</v>
      </c>
      <c r="E873">
        <f t="shared" si="86"/>
        <v>7</v>
      </c>
      <c r="F873">
        <v>6</v>
      </c>
      <c r="G873" s="3">
        <f t="shared" si="87"/>
        <v>0</v>
      </c>
      <c r="H873">
        <f>VLOOKUP(A873,'AEP GEN HUB'!$A$1:$AJ$367,MATCH('Ratio Calculations'!F873,'AEP GEN HUB'!$A$1:$AJ$1,0),0)</f>
        <v>27.453256</v>
      </c>
      <c r="I873" s="7" t="str">
        <f t="shared" si="84"/>
        <v/>
      </c>
      <c r="J873" s="7">
        <f t="shared" si="85"/>
        <v>0.84149828475710997</v>
      </c>
      <c r="K873" s="8">
        <f t="shared" si="89"/>
        <v>0.84149828475710997</v>
      </c>
      <c r="L873" s="8"/>
    </row>
    <row r="874" spans="1:12" x14ac:dyDescent="0.25">
      <c r="A874" s="1">
        <v>40670</v>
      </c>
      <c r="B874">
        <v>2011</v>
      </c>
      <c r="C874">
        <v>5</v>
      </c>
      <c r="D874" s="10" t="str">
        <f t="shared" si="88"/>
        <v>5-2011</v>
      </c>
      <c r="E874">
        <f t="shared" si="86"/>
        <v>7</v>
      </c>
      <c r="F874">
        <v>7</v>
      </c>
      <c r="G874" s="3">
        <f t="shared" si="87"/>
        <v>0</v>
      </c>
      <c r="H874">
        <f>VLOOKUP(A874,'AEP GEN HUB'!$A$1:$AJ$367,MATCH('Ratio Calculations'!F874,'AEP GEN HUB'!$A$1:$AJ$1,0),0)</f>
        <v>28.015581000000001</v>
      </c>
      <c r="I874" s="7" t="str">
        <f t="shared" si="84"/>
        <v/>
      </c>
      <c r="J874" s="7">
        <f t="shared" si="85"/>
        <v>0.85873469281654169</v>
      </c>
      <c r="K874" s="8">
        <f t="shared" si="89"/>
        <v>0.85873469281654169</v>
      </c>
      <c r="L874" s="8"/>
    </row>
    <row r="875" spans="1:12" x14ac:dyDescent="0.25">
      <c r="A875" s="1">
        <v>40670</v>
      </c>
      <c r="B875">
        <v>2011</v>
      </c>
      <c r="C875">
        <v>5</v>
      </c>
      <c r="D875" s="10" t="str">
        <f t="shared" si="88"/>
        <v>5-2011</v>
      </c>
      <c r="E875">
        <f t="shared" si="86"/>
        <v>7</v>
      </c>
      <c r="F875">
        <v>8</v>
      </c>
      <c r="G875" s="3">
        <f t="shared" si="87"/>
        <v>0</v>
      </c>
      <c r="H875">
        <f>VLOOKUP(A875,'AEP GEN HUB'!$A$1:$AJ$367,MATCH('Ratio Calculations'!F875,'AEP GEN HUB'!$A$1:$AJ$1,0),0)</f>
        <v>28.775348999999999</v>
      </c>
      <c r="I875" s="7" t="str">
        <f t="shared" si="84"/>
        <v/>
      </c>
      <c r="J875" s="7">
        <f t="shared" si="85"/>
        <v>0.88202313149257117</v>
      </c>
      <c r="K875" s="8">
        <f t="shared" si="89"/>
        <v>0.88202313149257117</v>
      </c>
      <c r="L875" s="8"/>
    </row>
    <row r="876" spans="1:12" x14ac:dyDescent="0.25">
      <c r="A876" s="1">
        <v>40670</v>
      </c>
      <c r="B876">
        <v>2011</v>
      </c>
      <c r="C876">
        <v>5</v>
      </c>
      <c r="D876" s="10" t="str">
        <f t="shared" si="88"/>
        <v>5-2011</v>
      </c>
      <c r="E876">
        <f t="shared" si="86"/>
        <v>7</v>
      </c>
      <c r="F876">
        <v>9</v>
      </c>
      <c r="G876" s="3">
        <f t="shared" si="87"/>
        <v>0</v>
      </c>
      <c r="H876">
        <f>VLOOKUP(A876,'AEP GEN HUB'!$A$1:$AJ$367,MATCH('Ratio Calculations'!F876,'AEP GEN HUB'!$A$1:$AJ$1,0),0)</f>
        <v>32.971628000000003</v>
      </c>
      <c r="I876" s="7" t="str">
        <f t="shared" si="84"/>
        <v/>
      </c>
      <c r="J876" s="7">
        <f t="shared" si="85"/>
        <v>1.0106476407625202</v>
      </c>
      <c r="K876" s="8">
        <f t="shared" si="89"/>
        <v>1.0106476407625202</v>
      </c>
      <c r="L876" s="8"/>
    </row>
    <row r="877" spans="1:12" x14ac:dyDescent="0.25">
      <c r="A877" s="1">
        <v>40670</v>
      </c>
      <c r="B877">
        <v>2011</v>
      </c>
      <c r="C877">
        <v>5</v>
      </c>
      <c r="D877" s="10" t="str">
        <f t="shared" si="88"/>
        <v>5-2011</v>
      </c>
      <c r="E877">
        <f t="shared" si="86"/>
        <v>7</v>
      </c>
      <c r="F877">
        <v>10</v>
      </c>
      <c r="G877" s="3">
        <f t="shared" si="87"/>
        <v>0</v>
      </c>
      <c r="H877">
        <f>VLOOKUP(A877,'AEP GEN HUB'!$A$1:$AJ$367,MATCH('Ratio Calculations'!F877,'AEP GEN HUB'!$A$1:$AJ$1,0),0)</f>
        <v>36.812325999999999</v>
      </c>
      <c r="I877" s="7" t="str">
        <f t="shared" si="84"/>
        <v/>
      </c>
      <c r="J877" s="7">
        <f t="shared" si="85"/>
        <v>1.1283728672081579</v>
      </c>
      <c r="K877" s="8">
        <f t="shared" si="89"/>
        <v>1.1283728672081579</v>
      </c>
      <c r="L877" s="8"/>
    </row>
    <row r="878" spans="1:12" x14ac:dyDescent="0.25">
      <c r="A878" s="1">
        <v>40670</v>
      </c>
      <c r="B878">
        <v>2011</v>
      </c>
      <c r="C878">
        <v>5</v>
      </c>
      <c r="D878" s="10" t="str">
        <f t="shared" si="88"/>
        <v>5-2011</v>
      </c>
      <c r="E878">
        <f t="shared" si="86"/>
        <v>7</v>
      </c>
      <c r="F878">
        <v>11</v>
      </c>
      <c r="G878" s="3">
        <f t="shared" si="87"/>
        <v>0</v>
      </c>
      <c r="H878">
        <f>VLOOKUP(A878,'AEP GEN HUB'!$A$1:$AJ$367,MATCH('Ratio Calculations'!F878,'AEP GEN HUB'!$A$1:$AJ$1,0),0)</f>
        <v>37.154418999999997</v>
      </c>
      <c r="I878" s="7" t="str">
        <f t="shared" si="84"/>
        <v/>
      </c>
      <c r="J878" s="7">
        <f t="shared" si="85"/>
        <v>1.1388587153249499</v>
      </c>
      <c r="K878" s="8">
        <f t="shared" si="89"/>
        <v>1.1388587153249499</v>
      </c>
      <c r="L878" s="8"/>
    </row>
    <row r="879" spans="1:12" x14ac:dyDescent="0.25">
      <c r="A879" s="1">
        <v>40670</v>
      </c>
      <c r="B879">
        <v>2011</v>
      </c>
      <c r="C879">
        <v>5</v>
      </c>
      <c r="D879" s="10" t="str">
        <f t="shared" si="88"/>
        <v>5-2011</v>
      </c>
      <c r="E879">
        <f t="shared" si="86"/>
        <v>7</v>
      </c>
      <c r="F879">
        <v>12</v>
      </c>
      <c r="G879" s="3">
        <f t="shared" si="87"/>
        <v>0</v>
      </c>
      <c r="H879">
        <f>VLOOKUP(A879,'AEP GEN HUB'!$A$1:$AJ$367,MATCH('Ratio Calculations'!F879,'AEP GEN HUB'!$A$1:$AJ$1,0),0)</f>
        <v>36.999070000000003</v>
      </c>
      <c r="I879" s="7" t="str">
        <f t="shared" si="84"/>
        <v/>
      </c>
      <c r="J879" s="7">
        <f t="shared" si="85"/>
        <v>1.1340969516551425</v>
      </c>
      <c r="K879" s="8">
        <f t="shared" si="89"/>
        <v>1.1340969516551425</v>
      </c>
      <c r="L879" s="8"/>
    </row>
    <row r="880" spans="1:12" x14ac:dyDescent="0.25">
      <c r="A880" s="1">
        <v>40670</v>
      </c>
      <c r="B880">
        <v>2011</v>
      </c>
      <c r="C880">
        <v>5</v>
      </c>
      <c r="D880" s="10" t="str">
        <f t="shared" si="88"/>
        <v>5-2011</v>
      </c>
      <c r="E880">
        <f t="shared" si="86"/>
        <v>7</v>
      </c>
      <c r="F880">
        <v>13</v>
      </c>
      <c r="G880" s="3">
        <f t="shared" si="87"/>
        <v>0</v>
      </c>
      <c r="H880">
        <f>VLOOKUP(A880,'AEP GEN HUB'!$A$1:$AJ$367,MATCH('Ratio Calculations'!F880,'AEP GEN HUB'!$A$1:$AJ$1,0),0)</f>
        <v>35.593023000000002</v>
      </c>
      <c r="I880" s="7" t="str">
        <f t="shared" si="84"/>
        <v/>
      </c>
      <c r="J880" s="7">
        <f t="shared" si="85"/>
        <v>1.0909987436033222</v>
      </c>
      <c r="K880" s="8">
        <f t="shared" si="89"/>
        <v>1.0909987436033222</v>
      </c>
      <c r="L880" s="8"/>
    </row>
    <row r="881" spans="1:12" x14ac:dyDescent="0.25">
      <c r="A881" s="1">
        <v>40670</v>
      </c>
      <c r="B881">
        <v>2011</v>
      </c>
      <c r="C881">
        <v>5</v>
      </c>
      <c r="D881" s="10" t="str">
        <f t="shared" si="88"/>
        <v>5-2011</v>
      </c>
      <c r="E881">
        <f t="shared" si="86"/>
        <v>7</v>
      </c>
      <c r="F881">
        <v>14</v>
      </c>
      <c r="G881" s="3">
        <f t="shared" si="87"/>
        <v>0</v>
      </c>
      <c r="H881">
        <f>VLOOKUP(A881,'AEP GEN HUB'!$A$1:$AJ$367,MATCH('Ratio Calculations'!F881,'AEP GEN HUB'!$A$1:$AJ$1,0),0)</f>
        <v>34.459069999999997</v>
      </c>
      <c r="I881" s="7" t="str">
        <f t="shared" si="84"/>
        <v/>
      </c>
      <c r="J881" s="7">
        <f t="shared" si="85"/>
        <v>1.0562407715618571</v>
      </c>
      <c r="K881" s="8">
        <f t="shared" si="89"/>
        <v>1.0562407715618571</v>
      </c>
      <c r="L881" s="8"/>
    </row>
    <row r="882" spans="1:12" x14ac:dyDescent="0.25">
      <c r="A882" s="1">
        <v>40670</v>
      </c>
      <c r="B882">
        <v>2011</v>
      </c>
      <c r="C882">
        <v>5</v>
      </c>
      <c r="D882" s="10" t="str">
        <f t="shared" si="88"/>
        <v>5-2011</v>
      </c>
      <c r="E882">
        <f t="shared" si="86"/>
        <v>7</v>
      </c>
      <c r="F882">
        <v>15</v>
      </c>
      <c r="G882" s="3">
        <f t="shared" si="87"/>
        <v>0</v>
      </c>
      <c r="H882">
        <f>VLOOKUP(A882,'AEP GEN HUB'!$A$1:$AJ$367,MATCH('Ratio Calculations'!F882,'AEP GEN HUB'!$A$1:$AJ$1,0),0)</f>
        <v>32.828605000000003</v>
      </c>
      <c r="I882" s="7" t="str">
        <f t="shared" si="84"/>
        <v/>
      </c>
      <c r="J882" s="7">
        <f t="shared" si="85"/>
        <v>1.0062636941304408</v>
      </c>
      <c r="K882" s="8">
        <f t="shared" si="89"/>
        <v>1.0062636941304408</v>
      </c>
      <c r="L882" s="8"/>
    </row>
    <row r="883" spans="1:12" x14ac:dyDescent="0.25">
      <c r="A883" s="1">
        <v>40670</v>
      </c>
      <c r="B883">
        <v>2011</v>
      </c>
      <c r="C883">
        <v>5</v>
      </c>
      <c r="D883" s="10" t="str">
        <f t="shared" si="88"/>
        <v>5-2011</v>
      </c>
      <c r="E883">
        <f t="shared" si="86"/>
        <v>7</v>
      </c>
      <c r="F883">
        <v>16</v>
      </c>
      <c r="G883" s="3">
        <f t="shared" si="87"/>
        <v>0</v>
      </c>
      <c r="H883">
        <f>VLOOKUP(A883,'AEP GEN HUB'!$A$1:$AJ$367,MATCH('Ratio Calculations'!F883,'AEP GEN HUB'!$A$1:$AJ$1,0),0)</f>
        <v>32.733721000000003</v>
      </c>
      <c r="I883" s="7" t="str">
        <f t="shared" si="84"/>
        <v/>
      </c>
      <c r="J883" s="7">
        <f t="shared" si="85"/>
        <v>1.0033553060233653</v>
      </c>
      <c r="K883" s="8">
        <f t="shared" si="89"/>
        <v>1.0033553060233653</v>
      </c>
      <c r="L883" s="8"/>
    </row>
    <row r="884" spans="1:12" x14ac:dyDescent="0.25">
      <c r="A884" s="1">
        <v>40670</v>
      </c>
      <c r="B884">
        <v>2011</v>
      </c>
      <c r="C884">
        <v>5</v>
      </c>
      <c r="D884" s="10" t="str">
        <f t="shared" si="88"/>
        <v>5-2011</v>
      </c>
      <c r="E884">
        <f t="shared" si="86"/>
        <v>7</v>
      </c>
      <c r="F884">
        <v>17</v>
      </c>
      <c r="G884" s="3">
        <f t="shared" si="87"/>
        <v>0</v>
      </c>
      <c r="H884">
        <f>VLOOKUP(A884,'AEP GEN HUB'!$A$1:$AJ$367,MATCH('Ratio Calculations'!F884,'AEP GEN HUB'!$A$1:$AJ$1,0),0)</f>
        <v>33.000464999999998</v>
      </c>
      <c r="I884" s="7" t="str">
        <f t="shared" si="84"/>
        <v/>
      </c>
      <c r="J884" s="7">
        <f t="shared" si="85"/>
        <v>1.0115315536228942</v>
      </c>
      <c r="K884" s="8">
        <f t="shared" si="89"/>
        <v>1.0115315536228942</v>
      </c>
      <c r="L884" s="8"/>
    </row>
    <row r="885" spans="1:12" x14ac:dyDescent="0.25">
      <c r="A885" s="1">
        <v>40670</v>
      </c>
      <c r="B885">
        <v>2011</v>
      </c>
      <c r="C885">
        <v>5</v>
      </c>
      <c r="D885" s="10" t="str">
        <f t="shared" si="88"/>
        <v>5-2011</v>
      </c>
      <c r="E885">
        <f t="shared" si="86"/>
        <v>7</v>
      </c>
      <c r="F885">
        <v>18</v>
      </c>
      <c r="G885" s="3">
        <f t="shared" si="87"/>
        <v>0</v>
      </c>
      <c r="H885">
        <f>VLOOKUP(A885,'AEP GEN HUB'!$A$1:$AJ$367,MATCH('Ratio Calculations'!F885,'AEP GEN HUB'!$A$1:$AJ$1,0),0)</f>
        <v>33.093023000000002</v>
      </c>
      <c r="I885" s="7" t="str">
        <f t="shared" si="84"/>
        <v/>
      </c>
      <c r="J885" s="7">
        <f t="shared" si="85"/>
        <v>1.0143686450863092</v>
      </c>
      <c r="K885" s="8">
        <f t="shared" si="89"/>
        <v>1.0143686450863092</v>
      </c>
      <c r="L885" s="8"/>
    </row>
    <row r="886" spans="1:12" x14ac:dyDescent="0.25">
      <c r="A886" s="1">
        <v>40670</v>
      </c>
      <c r="B886">
        <v>2011</v>
      </c>
      <c r="C886">
        <v>5</v>
      </c>
      <c r="D886" s="10" t="str">
        <f t="shared" si="88"/>
        <v>5-2011</v>
      </c>
      <c r="E886">
        <f t="shared" si="86"/>
        <v>7</v>
      </c>
      <c r="F886">
        <v>19</v>
      </c>
      <c r="G886" s="3">
        <f t="shared" si="87"/>
        <v>0</v>
      </c>
      <c r="H886">
        <f>VLOOKUP(A886,'AEP GEN HUB'!$A$1:$AJ$367,MATCH('Ratio Calculations'!F886,'AEP GEN HUB'!$A$1:$AJ$1,0),0)</f>
        <v>31.483720999999999</v>
      </c>
      <c r="I886" s="7" t="str">
        <f t="shared" si="84"/>
        <v/>
      </c>
      <c r="J886" s="7">
        <f t="shared" si="85"/>
        <v>0.96504025676485883</v>
      </c>
      <c r="K886" s="8">
        <f t="shared" si="89"/>
        <v>0.96504025676485883</v>
      </c>
      <c r="L886" s="8"/>
    </row>
    <row r="887" spans="1:12" x14ac:dyDescent="0.25">
      <c r="A887" s="1">
        <v>40670</v>
      </c>
      <c r="B887">
        <v>2011</v>
      </c>
      <c r="C887">
        <v>5</v>
      </c>
      <c r="D887" s="10" t="str">
        <f t="shared" si="88"/>
        <v>5-2011</v>
      </c>
      <c r="E887">
        <f t="shared" si="86"/>
        <v>7</v>
      </c>
      <c r="F887">
        <v>20</v>
      </c>
      <c r="G887" s="3">
        <f t="shared" si="87"/>
        <v>0</v>
      </c>
      <c r="H887">
        <f>VLOOKUP(A887,'AEP GEN HUB'!$A$1:$AJ$367,MATCH('Ratio Calculations'!F887,'AEP GEN HUB'!$A$1:$AJ$1,0),0)</f>
        <v>31.72186</v>
      </c>
      <c r="I887" s="7" t="str">
        <f t="shared" si="84"/>
        <v/>
      </c>
      <c r="J887" s="7">
        <f t="shared" si="85"/>
        <v>0.97233970277715598</v>
      </c>
      <c r="K887" s="8">
        <f t="shared" si="89"/>
        <v>0.97233970277715598</v>
      </c>
      <c r="L887" s="8"/>
    </row>
    <row r="888" spans="1:12" x14ac:dyDescent="0.25">
      <c r="A888" s="1">
        <v>40670</v>
      </c>
      <c r="B888">
        <v>2011</v>
      </c>
      <c r="C888">
        <v>5</v>
      </c>
      <c r="D888" s="10" t="str">
        <f t="shared" si="88"/>
        <v>5-2011</v>
      </c>
      <c r="E888">
        <f t="shared" si="86"/>
        <v>7</v>
      </c>
      <c r="F888">
        <v>21</v>
      </c>
      <c r="G888" s="3">
        <f t="shared" si="87"/>
        <v>0</v>
      </c>
      <c r="H888">
        <f>VLOOKUP(A888,'AEP GEN HUB'!$A$1:$AJ$367,MATCH('Ratio Calculations'!F888,'AEP GEN HUB'!$A$1:$AJ$1,0),0)</f>
        <v>39.984186000000001</v>
      </c>
      <c r="I888" s="7" t="str">
        <f t="shared" si="84"/>
        <v/>
      </c>
      <c r="J888" s="7">
        <f t="shared" si="85"/>
        <v>1.2255968449210268</v>
      </c>
      <c r="K888" s="8">
        <f t="shared" si="89"/>
        <v>1.2255968449210268</v>
      </c>
      <c r="L888" s="8"/>
    </row>
    <row r="889" spans="1:12" x14ac:dyDescent="0.25">
      <c r="A889" s="1">
        <v>40670</v>
      </c>
      <c r="B889">
        <v>2011</v>
      </c>
      <c r="C889">
        <v>5</v>
      </c>
      <c r="D889" s="10" t="str">
        <f t="shared" si="88"/>
        <v>5-2011</v>
      </c>
      <c r="E889">
        <f t="shared" si="86"/>
        <v>7</v>
      </c>
      <c r="F889">
        <v>22</v>
      </c>
      <c r="G889" s="3">
        <f t="shared" si="87"/>
        <v>0</v>
      </c>
      <c r="H889">
        <f>VLOOKUP(A889,'AEP GEN HUB'!$A$1:$AJ$367,MATCH('Ratio Calculations'!F889,'AEP GEN HUB'!$A$1:$AJ$1,0),0)</f>
        <v>37.941628000000001</v>
      </c>
      <c r="I889" s="7" t="str">
        <f t="shared" si="84"/>
        <v/>
      </c>
      <c r="J889" s="7">
        <f t="shared" si="85"/>
        <v>1.1629882766143418</v>
      </c>
      <c r="K889" s="8">
        <f t="shared" si="89"/>
        <v>1.1629882766143418</v>
      </c>
      <c r="L889" s="8"/>
    </row>
    <row r="890" spans="1:12" x14ac:dyDescent="0.25">
      <c r="A890" s="1">
        <v>40670</v>
      </c>
      <c r="B890">
        <v>2011</v>
      </c>
      <c r="C890">
        <v>5</v>
      </c>
      <c r="D890" s="10" t="str">
        <f t="shared" si="88"/>
        <v>5-2011</v>
      </c>
      <c r="E890">
        <f t="shared" si="86"/>
        <v>7</v>
      </c>
      <c r="F890">
        <v>23</v>
      </c>
      <c r="G890" s="3">
        <f t="shared" si="87"/>
        <v>0</v>
      </c>
      <c r="H890">
        <f>VLOOKUP(A890,'AEP GEN HUB'!$A$1:$AJ$367,MATCH('Ratio Calculations'!F890,'AEP GEN HUB'!$A$1:$AJ$1,0),0)</f>
        <v>31.721163000000001</v>
      </c>
      <c r="I890" s="7" t="str">
        <f t="shared" si="84"/>
        <v/>
      </c>
      <c r="J890" s="7">
        <f t="shared" si="85"/>
        <v>0.97231833830568948</v>
      </c>
      <c r="K890" s="8">
        <f t="shared" si="89"/>
        <v>0.97231833830568948</v>
      </c>
      <c r="L890" s="8"/>
    </row>
    <row r="891" spans="1:12" x14ac:dyDescent="0.25">
      <c r="A891" s="1">
        <v>40670</v>
      </c>
      <c r="B891">
        <v>2011</v>
      </c>
      <c r="C891">
        <v>5</v>
      </c>
      <c r="D891" s="10" t="str">
        <f t="shared" si="88"/>
        <v>5-2011</v>
      </c>
      <c r="E891">
        <f t="shared" si="86"/>
        <v>7</v>
      </c>
      <c r="F891">
        <v>24</v>
      </c>
      <c r="G891" s="3">
        <f t="shared" si="87"/>
        <v>0</v>
      </c>
      <c r="H891">
        <f>VLOOKUP(A891,'AEP GEN HUB'!$A$1:$AJ$367,MATCH('Ratio Calculations'!F891,'AEP GEN HUB'!$A$1:$AJ$1,0),0)</f>
        <v>29.456512</v>
      </c>
      <c r="I891" s="7" t="str">
        <f t="shared" si="84"/>
        <v/>
      </c>
      <c r="J891" s="7">
        <f t="shared" si="85"/>
        <v>0.90290216661102884</v>
      </c>
      <c r="K891" s="8">
        <f t="shared" si="89"/>
        <v>0.90290216661102884</v>
      </c>
      <c r="L891" s="8"/>
    </row>
    <row r="892" spans="1:12" x14ac:dyDescent="0.25">
      <c r="A892" s="1">
        <v>40671</v>
      </c>
      <c r="B892">
        <v>2011</v>
      </c>
      <c r="C892">
        <v>5</v>
      </c>
      <c r="D892" s="10" t="str">
        <f t="shared" si="88"/>
        <v>5-2011</v>
      </c>
      <c r="E892">
        <f t="shared" si="86"/>
        <v>8</v>
      </c>
      <c r="F892">
        <v>1</v>
      </c>
      <c r="G892" s="3">
        <f t="shared" si="87"/>
        <v>0</v>
      </c>
      <c r="H892">
        <f>VLOOKUP(A892,'AEP GEN HUB'!$A$1:$AJ$367,MATCH('Ratio Calculations'!F892,'AEP GEN HUB'!$A$1:$AJ$1,0),0)</f>
        <v>27.042093000000001</v>
      </c>
      <c r="I892" s="7" t="str">
        <f t="shared" si="84"/>
        <v/>
      </c>
      <c r="J892" s="7">
        <f t="shared" si="85"/>
        <v>0.82889530027848979</v>
      </c>
      <c r="K892" s="8">
        <f t="shared" si="89"/>
        <v>0.82889530027848979</v>
      </c>
      <c r="L892" s="8"/>
    </row>
    <row r="893" spans="1:12" x14ac:dyDescent="0.25">
      <c r="A893" s="1">
        <v>40671</v>
      </c>
      <c r="B893">
        <v>2011</v>
      </c>
      <c r="C893">
        <v>5</v>
      </c>
      <c r="D893" s="10" t="str">
        <f t="shared" si="88"/>
        <v>5-2011</v>
      </c>
      <c r="E893">
        <f t="shared" si="86"/>
        <v>8</v>
      </c>
      <c r="F893">
        <v>2</v>
      </c>
      <c r="G893" s="3">
        <f t="shared" si="87"/>
        <v>0</v>
      </c>
      <c r="H893">
        <f>VLOOKUP(A893,'AEP GEN HUB'!$A$1:$AJ$367,MATCH('Ratio Calculations'!F893,'AEP GEN HUB'!$A$1:$AJ$1,0),0)</f>
        <v>26.219535</v>
      </c>
      <c r="I893" s="7" t="str">
        <f t="shared" si="84"/>
        <v/>
      </c>
      <c r="J893" s="7">
        <f t="shared" si="85"/>
        <v>0.80368222004810685</v>
      </c>
      <c r="K893" s="8">
        <f t="shared" si="89"/>
        <v>0.80368222004810685</v>
      </c>
      <c r="L893" s="8"/>
    </row>
    <row r="894" spans="1:12" x14ac:dyDescent="0.25">
      <c r="A894" s="1">
        <v>40671</v>
      </c>
      <c r="B894">
        <v>2011</v>
      </c>
      <c r="C894">
        <v>5</v>
      </c>
      <c r="D894" s="10" t="str">
        <f t="shared" si="88"/>
        <v>5-2011</v>
      </c>
      <c r="E894">
        <f t="shared" si="86"/>
        <v>8</v>
      </c>
      <c r="F894">
        <v>3</v>
      </c>
      <c r="G894" s="3">
        <f t="shared" si="87"/>
        <v>0</v>
      </c>
      <c r="H894">
        <f>VLOOKUP(A894,'AEP GEN HUB'!$A$1:$AJ$367,MATCH('Ratio Calculations'!F894,'AEP GEN HUB'!$A$1:$AJ$1,0),0)</f>
        <v>25.345814000000001</v>
      </c>
      <c r="I894" s="7" t="str">
        <f t="shared" si="84"/>
        <v/>
      </c>
      <c r="J894" s="7">
        <f t="shared" si="85"/>
        <v>0.7769008895255537</v>
      </c>
      <c r="K894" s="8">
        <f t="shared" si="89"/>
        <v>0.7769008895255537</v>
      </c>
      <c r="L894" s="8"/>
    </row>
    <row r="895" spans="1:12" x14ac:dyDescent="0.25">
      <c r="A895" s="1">
        <v>40671</v>
      </c>
      <c r="B895">
        <v>2011</v>
      </c>
      <c r="C895">
        <v>5</v>
      </c>
      <c r="D895" s="10" t="str">
        <f t="shared" si="88"/>
        <v>5-2011</v>
      </c>
      <c r="E895">
        <f t="shared" si="86"/>
        <v>8</v>
      </c>
      <c r="F895">
        <v>4</v>
      </c>
      <c r="G895" s="3">
        <f t="shared" si="87"/>
        <v>0</v>
      </c>
      <c r="H895">
        <f>VLOOKUP(A895,'AEP GEN HUB'!$A$1:$AJ$367,MATCH('Ratio Calculations'!F895,'AEP GEN HUB'!$A$1:$AJ$1,0),0)</f>
        <v>25.100232999999999</v>
      </c>
      <c r="I895" s="7" t="str">
        <f t="shared" si="84"/>
        <v/>
      </c>
      <c r="J895" s="7">
        <f t="shared" si="85"/>
        <v>0.76937333103599104</v>
      </c>
      <c r="K895" s="8">
        <f t="shared" si="89"/>
        <v>0.76937333103599104</v>
      </c>
      <c r="L895" s="8"/>
    </row>
    <row r="896" spans="1:12" x14ac:dyDescent="0.25">
      <c r="A896" s="1">
        <v>40671</v>
      </c>
      <c r="B896">
        <v>2011</v>
      </c>
      <c r="C896">
        <v>5</v>
      </c>
      <c r="D896" s="10" t="str">
        <f t="shared" si="88"/>
        <v>5-2011</v>
      </c>
      <c r="E896">
        <f t="shared" si="86"/>
        <v>8</v>
      </c>
      <c r="F896">
        <v>5</v>
      </c>
      <c r="G896" s="3">
        <f t="shared" si="87"/>
        <v>0</v>
      </c>
      <c r="H896">
        <f>VLOOKUP(A896,'AEP GEN HUB'!$A$1:$AJ$367,MATCH('Ratio Calculations'!F896,'AEP GEN HUB'!$A$1:$AJ$1,0),0)</f>
        <v>25.192791</v>
      </c>
      <c r="I896" s="7" t="str">
        <f t="shared" si="84"/>
        <v/>
      </c>
      <c r="J896" s="7">
        <f t="shared" si="85"/>
        <v>0.77221042249940619</v>
      </c>
      <c r="K896" s="8">
        <f t="shared" si="89"/>
        <v>0.77221042249940619</v>
      </c>
      <c r="L896" s="8"/>
    </row>
    <row r="897" spans="1:12" x14ac:dyDescent="0.25">
      <c r="A897" s="1">
        <v>40671</v>
      </c>
      <c r="B897">
        <v>2011</v>
      </c>
      <c r="C897">
        <v>5</v>
      </c>
      <c r="D897" s="10" t="str">
        <f t="shared" si="88"/>
        <v>5-2011</v>
      </c>
      <c r="E897">
        <f t="shared" si="86"/>
        <v>8</v>
      </c>
      <c r="F897">
        <v>6</v>
      </c>
      <c r="G897" s="3">
        <f t="shared" si="87"/>
        <v>0</v>
      </c>
      <c r="H897">
        <f>VLOOKUP(A897,'AEP GEN HUB'!$A$1:$AJ$367,MATCH('Ratio Calculations'!F897,'AEP GEN HUB'!$A$1:$AJ$1,0),0)</f>
        <v>25.81</v>
      </c>
      <c r="I897" s="7" t="str">
        <f t="shared" si="84"/>
        <v/>
      </c>
      <c r="J897" s="7">
        <f t="shared" si="85"/>
        <v>0.79112913708964094</v>
      </c>
      <c r="K897" s="8">
        <f t="shared" si="89"/>
        <v>0.79112913708964094</v>
      </c>
      <c r="L897" s="8"/>
    </row>
    <row r="898" spans="1:12" x14ac:dyDescent="0.25">
      <c r="A898" s="1">
        <v>40671</v>
      </c>
      <c r="B898">
        <v>2011</v>
      </c>
      <c r="C898">
        <v>5</v>
      </c>
      <c r="D898" s="10" t="str">
        <f t="shared" si="88"/>
        <v>5-2011</v>
      </c>
      <c r="E898">
        <f t="shared" si="86"/>
        <v>8</v>
      </c>
      <c r="F898">
        <v>7</v>
      </c>
      <c r="G898" s="3">
        <f t="shared" si="87"/>
        <v>0</v>
      </c>
      <c r="H898">
        <f>VLOOKUP(A898,'AEP GEN HUB'!$A$1:$AJ$367,MATCH('Ratio Calculations'!F898,'AEP GEN HUB'!$A$1:$AJ$1,0),0)</f>
        <v>25.65814</v>
      </c>
      <c r="I898" s="7" t="str">
        <f t="shared" si="84"/>
        <v/>
      </c>
      <c r="J898" s="7">
        <f t="shared" si="85"/>
        <v>0.78647431838532356</v>
      </c>
      <c r="K898" s="8">
        <f t="shared" si="89"/>
        <v>0.78647431838532356</v>
      </c>
      <c r="L898" s="8"/>
    </row>
    <row r="899" spans="1:12" x14ac:dyDescent="0.25">
      <c r="A899" s="1">
        <v>40671</v>
      </c>
      <c r="B899">
        <v>2011</v>
      </c>
      <c r="C899">
        <v>5</v>
      </c>
      <c r="D899" s="10" t="str">
        <f t="shared" si="88"/>
        <v>5-2011</v>
      </c>
      <c r="E899">
        <f t="shared" si="86"/>
        <v>8</v>
      </c>
      <c r="F899">
        <v>8</v>
      </c>
      <c r="G899" s="3">
        <f t="shared" si="87"/>
        <v>0</v>
      </c>
      <c r="H899">
        <f>VLOOKUP(A899,'AEP GEN HUB'!$A$1:$AJ$367,MATCH('Ratio Calculations'!F899,'AEP GEN HUB'!$A$1:$AJ$1,0),0)</f>
        <v>26.299766999999999</v>
      </c>
      <c r="I899" s="7" t="str">
        <f t="shared" si="84"/>
        <v/>
      </c>
      <c r="J899" s="7">
        <f t="shared" si="85"/>
        <v>0.80614149447379368</v>
      </c>
      <c r="K899" s="8">
        <f t="shared" si="89"/>
        <v>0.80614149447379368</v>
      </c>
      <c r="L899" s="8"/>
    </row>
    <row r="900" spans="1:12" x14ac:dyDescent="0.25">
      <c r="A900" s="1">
        <v>40671</v>
      </c>
      <c r="B900">
        <v>2011</v>
      </c>
      <c r="C900">
        <v>5</v>
      </c>
      <c r="D900" s="10" t="str">
        <f t="shared" si="88"/>
        <v>5-2011</v>
      </c>
      <c r="E900">
        <f t="shared" si="86"/>
        <v>8</v>
      </c>
      <c r="F900">
        <v>9</v>
      </c>
      <c r="G900" s="3">
        <f t="shared" si="87"/>
        <v>0</v>
      </c>
      <c r="H900">
        <f>VLOOKUP(A900,'AEP GEN HUB'!$A$1:$AJ$367,MATCH('Ratio Calculations'!F900,'AEP GEN HUB'!$A$1:$AJ$1,0),0)</f>
        <v>28.267209000000001</v>
      </c>
      <c r="I900" s="7" t="str">
        <f t="shared" ref="I900:I963" si="90">IF(G900=1, H900/VLOOKUP(D900,$M$3:$O$15,2,FALSE), "")</f>
        <v/>
      </c>
      <c r="J900" s="7">
        <f t="shared" ref="J900:J963" si="91">IF(G900=0, H900/VLOOKUP(D900,$M$3:$O$15,3,FALSE), "")</f>
        <v>0.86644760418839728</v>
      </c>
      <c r="K900" s="8">
        <f t="shared" si="89"/>
        <v>0.86644760418839728</v>
      </c>
      <c r="L900" s="8"/>
    </row>
    <row r="901" spans="1:12" x14ac:dyDescent="0.25">
      <c r="A901" s="1">
        <v>40671</v>
      </c>
      <c r="B901">
        <v>2011</v>
      </c>
      <c r="C901">
        <v>5</v>
      </c>
      <c r="D901" s="10" t="str">
        <f t="shared" si="88"/>
        <v>5-2011</v>
      </c>
      <c r="E901">
        <f t="shared" si="86"/>
        <v>8</v>
      </c>
      <c r="F901">
        <v>10</v>
      </c>
      <c r="G901" s="3">
        <f t="shared" si="87"/>
        <v>0</v>
      </c>
      <c r="H901">
        <f>VLOOKUP(A901,'AEP GEN HUB'!$A$1:$AJ$367,MATCH('Ratio Calculations'!F901,'AEP GEN HUB'!$A$1:$AJ$1,0),0)</f>
        <v>30.830465</v>
      </c>
      <c r="I901" s="7" t="str">
        <f t="shared" si="90"/>
        <v/>
      </c>
      <c r="J901" s="7">
        <f t="shared" si="91"/>
        <v>0.94501662811012699</v>
      </c>
      <c r="K901" s="8">
        <f t="shared" si="89"/>
        <v>0.94501662811012699</v>
      </c>
      <c r="L901" s="8"/>
    </row>
    <row r="902" spans="1:12" x14ac:dyDescent="0.25">
      <c r="A902" s="1">
        <v>40671</v>
      </c>
      <c r="B902">
        <v>2011</v>
      </c>
      <c r="C902">
        <v>5</v>
      </c>
      <c r="D902" s="10" t="str">
        <f t="shared" si="88"/>
        <v>5-2011</v>
      </c>
      <c r="E902">
        <f t="shared" si="86"/>
        <v>8</v>
      </c>
      <c r="F902">
        <v>11</v>
      </c>
      <c r="G902" s="3">
        <f t="shared" si="87"/>
        <v>0</v>
      </c>
      <c r="H902">
        <f>VLOOKUP(A902,'AEP GEN HUB'!$A$1:$AJ$367,MATCH('Ratio Calculations'!F902,'AEP GEN HUB'!$A$1:$AJ$1,0),0)</f>
        <v>30.347906999999999</v>
      </c>
      <c r="I902" s="7" t="str">
        <f t="shared" si="90"/>
        <v/>
      </c>
      <c r="J902" s="7">
        <f t="shared" si="91"/>
        <v>0.93022524127805784</v>
      </c>
      <c r="K902" s="8">
        <f t="shared" si="89"/>
        <v>0.93022524127805784</v>
      </c>
      <c r="L902" s="8"/>
    </row>
    <row r="903" spans="1:12" x14ac:dyDescent="0.25">
      <c r="A903" s="1">
        <v>40671</v>
      </c>
      <c r="B903">
        <v>2011</v>
      </c>
      <c r="C903">
        <v>5</v>
      </c>
      <c r="D903" s="10" t="str">
        <f t="shared" si="88"/>
        <v>5-2011</v>
      </c>
      <c r="E903">
        <f t="shared" si="86"/>
        <v>8</v>
      </c>
      <c r="F903">
        <v>12</v>
      </c>
      <c r="G903" s="3">
        <f t="shared" si="87"/>
        <v>0</v>
      </c>
      <c r="H903">
        <f>VLOOKUP(A903,'AEP GEN HUB'!$A$1:$AJ$367,MATCH('Ratio Calculations'!F903,'AEP GEN HUB'!$A$1:$AJ$1,0),0)</f>
        <v>30.433952999999999</v>
      </c>
      <c r="I903" s="7" t="str">
        <f t="shared" si="90"/>
        <v/>
      </c>
      <c r="J903" s="7">
        <f t="shared" si="91"/>
        <v>0.93286272666085579</v>
      </c>
      <c r="K903" s="8">
        <f t="shared" si="89"/>
        <v>0.93286272666085579</v>
      </c>
      <c r="L903" s="8"/>
    </row>
    <row r="904" spans="1:12" x14ac:dyDescent="0.25">
      <c r="A904" s="1">
        <v>40671</v>
      </c>
      <c r="B904">
        <v>2011</v>
      </c>
      <c r="C904">
        <v>5</v>
      </c>
      <c r="D904" s="10" t="str">
        <f t="shared" si="88"/>
        <v>5-2011</v>
      </c>
      <c r="E904">
        <f t="shared" si="86"/>
        <v>8</v>
      </c>
      <c r="F904">
        <v>13</v>
      </c>
      <c r="G904" s="3">
        <f t="shared" si="87"/>
        <v>0</v>
      </c>
      <c r="H904">
        <f>VLOOKUP(A904,'AEP GEN HUB'!$A$1:$AJ$367,MATCH('Ratio Calculations'!F904,'AEP GEN HUB'!$A$1:$AJ$1,0),0)</f>
        <v>30.485581</v>
      </c>
      <c r="I904" s="7" t="str">
        <f t="shared" si="90"/>
        <v/>
      </c>
      <c r="J904" s="7">
        <f t="shared" si="91"/>
        <v>0.93444523015135039</v>
      </c>
      <c r="K904" s="8">
        <f t="shared" si="89"/>
        <v>0.93444523015135039</v>
      </c>
      <c r="L904" s="8"/>
    </row>
    <row r="905" spans="1:12" x14ac:dyDescent="0.25">
      <c r="A905" s="1">
        <v>40671</v>
      </c>
      <c r="B905">
        <v>2011</v>
      </c>
      <c r="C905">
        <v>5</v>
      </c>
      <c r="D905" s="10" t="str">
        <f t="shared" si="88"/>
        <v>5-2011</v>
      </c>
      <c r="E905">
        <f t="shared" si="86"/>
        <v>8</v>
      </c>
      <c r="F905">
        <v>14</v>
      </c>
      <c r="G905" s="3">
        <f t="shared" si="87"/>
        <v>0</v>
      </c>
      <c r="H905">
        <f>VLOOKUP(A905,'AEP GEN HUB'!$A$1:$AJ$367,MATCH('Ratio Calculations'!F905,'AEP GEN HUB'!$A$1:$AJ$1,0),0)</f>
        <v>30.183022999999999</v>
      </c>
      <c r="I905" s="7" t="str">
        <f t="shared" si="90"/>
        <v/>
      </c>
      <c r="J905" s="7">
        <f t="shared" si="91"/>
        <v>0.92517121041250616</v>
      </c>
      <c r="K905" s="8">
        <f t="shared" si="89"/>
        <v>0.92517121041250616</v>
      </c>
      <c r="L905" s="8"/>
    </row>
    <row r="906" spans="1:12" x14ac:dyDescent="0.25">
      <c r="A906" s="1">
        <v>40671</v>
      </c>
      <c r="B906">
        <v>2011</v>
      </c>
      <c r="C906">
        <v>5</v>
      </c>
      <c r="D906" s="10" t="str">
        <f t="shared" si="88"/>
        <v>5-2011</v>
      </c>
      <c r="E906">
        <f t="shared" si="86"/>
        <v>8</v>
      </c>
      <c r="F906">
        <v>15</v>
      </c>
      <c r="G906" s="3">
        <f t="shared" si="87"/>
        <v>0</v>
      </c>
      <c r="H906">
        <f>VLOOKUP(A906,'AEP GEN HUB'!$A$1:$AJ$367,MATCH('Ratio Calculations'!F906,'AEP GEN HUB'!$A$1:$AJ$1,0),0)</f>
        <v>30.473488</v>
      </c>
      <c r="I906" s="7" t="str">
        <f t="shared" si="90"/>
        <v/>
      </c>
      <c r="J906" s="7">
        <f t="shared" si="91"/>
        <v>0.93407455503880388</v>
      </c>
      <c r="K906" s="8">
        <f t="shared" si="89"/>
        <v>0.93407455503880388</v>
      </c>
      <c r="L906" s="8"/>
    </row>
    <row r="907" spans="1:12" x14ac:dyDescent="0.25">
      <c r="A907" s="1">
        <v>40671</v>
      </c>
      <c r="B907">
        <v>2011</v>
      </c>
      <c r="C907">
        <v>5</v>
      </c>
      <c r="D907" s="10" t="str">
        <f t="shared" si="88"/>
        <v>5-2011</v>
      </c>
      <c r="E907">
        <f t="shared" si="86"/>
        <v>8</v>
      </c>
      <c r="F907">
        <v>16</v>
      </c>
      <c r="G907" s="3">
        <f t="shared" si="87"/>
        <v>0</v>
      </c>
      <c r="H907">
        <f>VLOOKUP(A907,'AEP GEN HUB'!$A$1:$AJ$367,MATCH('Ratio Calculations'!F907,'AEP GEN HUB'!$A$1:$AJ$1,0),0)</f>
        <v>31.049534999999999</v>
      </c>
      <c r="I907" s="7" t="str">
        <f t="shared" si="90"/>
        <v/>
      </c>
      <c r="J907" s="7">
        <f t="shared" si="91"/>
        <v>0.95173157038297573</v>
      </c>
      <c r="K907" s="8">
        <f t="shared" si="89"/>
        <v>0.95173157038297573</v>
      </c>
      <c r="L907" s="8"/>
    </row>
    <row r="908" spans="1:12" x14ac:dyDescent="0.25">
      <c r="A908" s="1">
        <v>40671</v>
      </c>
      <c r="B908">
        <v>2011</v>
      </c>
      <c r="C908">
        <v>5</v>
      </c>
      <c r="D908" s="10" t="str">
        <f t="shared" si="88"/>
        <v>5-2011</v>
      </c>
      <c r="E908">
        <f t="shared" si="86"/>
        <v>8</v>
      </c>
      <c r="F908">
        <v>17</v>
      </c>
      <c r="G908" s="3">
        <f t="shared" si="87"/>
        <v>0</v>
      </c>
      <c r="H908">
        <f>VLOOKUP(A908,'AEP GEN HUB'!$A$1:$AJ$367,MATCH('Ratio Calculations'!F908,'AEP GEN HUB'!$A$1:$AJ$1,0),0)</f>
        <v>31.119302000000001</v>
      </c>
      <c r="I908" s="7" t="str">
        <f t="shared" si="90"/>
        <v/>
      </c>
      <c r="J908" s="7">
        <f t="shared" si="91"/>
        <v>0.95387007121627043</v>
      </c>
      <c r="K908" s="8">
        <f t="shared" si="89"/>
        <v>0.95387007121627043</v>
      </c>
      <c r="L908" s="8"/>
    </row>
    <row r="909" spans="1:12" x14ac:dyDescent="0.25">
      <c r="A909" s="1">
        <v>40671</v>
      </c>
      <c r="B909">
        <v>2011</v>
      </c>
      <c r="C909">
        <v>5</v>
      </c>
      <c r="D909" s="10" t="str">
        <f t="shared" si="88"/>
        <v>5-2011</v>
      </c>
      <c r="E909">
        <f t="shared" si="86"/>
        <v>8</v>
      </c>
      <c r="F909">
        <v>18</v>
      </c>
      <c r="G909" s="3">
        <f t="shared" si="87"/>
        <v>0</v>
      </c>
      <c r="H909">
        <f>VLOOKUP(A909,'AEP GEN HUB'!$A$1:$AJ$367,MATCH('Ratio Calculations'!F909,'AEP GEN HUB'!$A$1:$AJ$1,0),0)</f>
        <v>31.053720999999999</v>
      </c>
      <c r="I909" s="7" t="str">
        <f t="shared" si="90"/>
        <v/>
      </c>
      <c r="J909" s="7">
        <f t="shared" si="91"/>
        <v>0.9518598798199327</v>
      </c>
      <c r="K909" s="8">
        <f t="shared" si="89"/>
        <v>0.9518598798199327</v>
      </c>
      <c r="L909" s="8"/>
    </row>
    <row r="910" spans="1:12" x14ac:dyDescent="0.25">
      <c r="A910" s="1">
        <v>40671</v>
      </c>
      <c r="B910">
        <v>2011</v>
      </c>
      <c r="C910">
        <v>5</v>
      </c>
      <c r="D910" s="10" t="str">
        <f t="shared" si="88"/>
        <v>5-2011</v>
      </c>
      <c r="E910">
        <f t="shared" si="86"/>
        <v>8</v>
      </c>
      <c r="F910">
        <v>19</v>
      </c>
      <c r="G910" s="3">
        <f t="shared" si="87"/>
        <v>0</v>
      </c>
      <c r="H910">
        <f>VLOOKUP(A910,'AEP GEN HUB'!$A$1:$AJ$367,MATCH('Ratio Calculations'!F910,'AEP GEN HUB'!$A$1:$AJ$1,0),0)</f>
        <v>31.605349</v>
      </c>
      <c r="I910" s="7" t="str">
        <f t="shared" si="90"/>
        <v/>
      </c>
      <c r="J910" s="7">
        <f t="shared" si="91"/>
        <v>0.96876840301382983</v>
      </c>
      <c r="K910" s="8">
        <f t="shared" si="89"/>
        <v>0.96876840301382983</v>
      </c>
      <c r="L910" s="8"/>
    </row>
    <row r="911" spans="1:12" x14ac:dyDescent="0.25">
      <c r="A911" s="1">
        <v>40671</v>
      </c>
      <c r="B911">
        <v>2011</v>
      </c>
      <c r="C911">
        <v>5</v>
      </c>
      <c r="D911" s="10" t="str">
        <f t="shared" si="88"/>
        <v>5-2011</v>
      </c>
      <c r="E911">
        <f t="shared" si="86"/>
        <v>8</v>
      </c>
      <c r="F911">
        <v>20</v>
      </c>
      <c r="G911" s="3">
        <f t="shared" si="87"/>
        <v>0</v>
      </c>
      <c r="H911">
        <f>VLOOKUP(A911,'AEP GEN HUB'!$A$1:$AJ$367,MATCH('Ratio Calculations'!F911,'AEP GEN HUB'!$A$1:$AJ$1,0),0)</f>
        <v>32.530233000000003</v>
      </c>
      <c r="I911" s="7" t="str">
        <f t="shared" si="90"/>
        <v/>
      </c>
      <c r="J911" s="7">
        <f t="shared" si="91"/>
        <v>0.99711798382855343</v>
      </c>
      <c r="K911" s="8">
        <f t="shared" si="89"/>
        <v>0.99711798382855343</v>
      </c>
      <c r="L911" s="8"/>
    </row>
    <row r="912" spans="1:12" x14ac:dyDescent="0.25">
      <c r="A912" s="1">
        <v>40671</v>
      </c>
      <c r="B912">
        <v>2011</v>
      </c>
      <c r="C912">
        <v>5</v>
      </c>
      <c r="D912" s="10" t="str">
        <f t="shared" si="88"/>
        <v>5-2011</v>
      </c>
      <c r="E912">
        <f t="shared" si="86"/>
        <v>8</v>
      </c>
      <c r="F912">
        <v>21</v>
      </c>
      <c r="G912" s="3">
        <f t="shared" si="87"/>
        <v>0</v>
      </c>
      <c r="H912">
        <f>VLOOKUP(A912,'AEP GEN HUB'!$A$1:$AJ$367,MATCH('Ratio Calculations'!F912,'AEP GEN HUB'!$A$1:$AJ$1,0),0)</f>
        <v>45.249070000000003</v>
      </c>
      <c r="I912" s="7" t="str">
        <f t="shared" si="90"/>
        <v/>
      </c>
      <c r="J912" s="7">
        <f t="shared" si="91"/>
        <v>1.3869762767612848</v>
      </c>
      <c r="K912" s="8">
        <f t="shared" si="89"/>
        <v>1.3869762767612848</v>
      </c>
      <c r="L912" s="8"/>
    </row>
    <row r="913" spans="1:12" x14ac:dyDescent="0.25">
      <c r="A913" s="1">
        <v>40671</v>
      </c>
      <c r="B913">
        <v>2011</v>
      </c>
      <c r="C913">
        <v>5</v>
      </c>
      <c r="D913" s="10" t="str">
        <f t="shared" si="88"/>
        <v>5-2011</v>
      </c>
      <c r="E913">
        <f t="shared" si="86"/>
        <v>8</v>
      </c>
      <c r="F913">
        <v>22</v>
      </c>
      <c r="G913" s="3">
        <f t="shared" si="87"/>
        <v>0</v>
      </c>
      <c r="H913">
        <f>VLOOKUP(A913,'AEP GEN HUB'!$A$1:$AJ$367,MATCH('Ratio Calculations'!F913,'AEP GEN HUB'!$A$1:$AJ$1,0),0)</f>
        <v>42.213487999999998</v>
      </c>
      <c r="I913" s="7" t="str">
        <f t="shared" si="90"/>
        <v/>
      </c>
      <c r="J913" s="7">
        <f t="shared" si="91"/>
        <v>1.2939294976746962</v>
      </c>
      <c r="K913" s="8">
        <f t="shared" si="89"/>
        <v>1.2939294976746962</v>
      </c>
      <c r="L913" s="8"/>
    </row>
    <row r="914" spans="1:12" x14ac:dyDescent="0.25">
      <c r="A914" s="1">
        <v>40671</v>
      </c>
      <c r="B914">
        <v>2011</v>
      </c>
      <c r="C914">
        <v>5</v>
      </c>
      <c r="D914" s="10" t="str">
        <f t="shared" si="88"/>
        <v>5-2011</v>
      </c>
      <c r="E914">
        <f t="shared" si="86"/>
        <v>8</v>
      </c>
      <c r="F914">
        <v>23</v>
      </c>
      <c r="G914" s="3">
        <f t="shared" si="87"/>
        <v>0</v>
      </c>
      <c r="H914">
        <f>VLOOKUP(A914,'AEP GEN HUB'!$A$1:$AJ$367,MATCH('Ratio Calculations'!F914,'AEP GEN HUB'!$A$1:$AJ$1,0),0)</f>
        <v>31.844186000000001</v>
      </c>
      <c r="I914" s="7" t="str">
        <f t="shared" si="90"/>
        <v/>
      </c>
      <c r="J914" s="7">
        <f t="shared" si="91"/>
        <v>0.97608924414963294</v>
      </c>
      <c r="K914" s="8">
        <f t="shared" si="89"/>
        <v>0.97608924414963294</v>
      </c>
      <c r="L914" s="8"/>
    </row>
    <row r="915" spans="1:12" x14ac:dyDescent="0.25">
      <c r="A915" s="1">
        <v>40671</v>
      </c>
      <c r="B915">
        <v>2011</v>
      </c>
      <c r="C915">
        <v>5</v>
      </c>
      <c r="D915" s="10" t="str">
        <f t="shared" si="88"/>
        <v>5-2011</v>
      </c>
      <c r="E915">
        <f t="shared" si="86"/>
        <v>8</v>
      </c>
      <c r="F915">
        <v>24</v>
      </c>
      <c r="G915" s="3">
        <f t="shared" si="87"/>
        <v>0</v>
      </c>
      <c r="H915">
        <f>VLOOKUP(A915,'AEP GEN HUB'!$A$1:$AJ$367,MATCH('Ratio Calculations'!F915,'AEP GEN HUB'!$A$1:$AJ$1,0),0)</f>
        <v>27.797208999999999</v>
      </c>
      <c r="I915" s="7" t="str">
        <f t="shared" si="90"/>
        <v/>
      </c>
      <c r="J915" s="7">
        <f t="shared" si="91"/>
        <v>0.8520411456671988</v>
      </c>
      <c r="K915" s="8">
        <f t="shared" si="89"/>
        <v>0.8520411456671988</v>
      </c>
      <c r="L915" s="8"/>
    </row>
    <row r="916" spans="1:12" x14ac:dyDescent="0.25">
      <c r="A916" s="1">
        <v>40672</v>
      </c>
      <c r="B916">
        <v>2011</v>
      </c>
      <c r="C916">
        <v>5</v>
      </c>
      <c r="D916" s="10" t="str">
        <f t="shared" si="88"/>
        <v>5-2011</v>
      </c>
      <c r="E916">
        <f t="shared" ref="E916:E979" si="92">DAY(A916)</f>
        <v>9</v>
      </c>
      <c r="F916">
        <v>1</v>
      </c>
      <c r="G916" s="3">
        <f t="shared" ref="G916:G979" si="93">IF(A916=",","",IF(OR(WEEKDAY(A916)=1, WEEKDAY(A916)=7, F916&lt;=7, F916&gt;=24, NOT(ISNA(VLOOKUP(A916,$P$4:$P$27,1,0)))),0,1))</f>
        <v>0</v>
      </c>
      <c r="H916">
        <f>VLOOKUP(A916,'AEP GEN HUB'!$A$1:$AJ$367,MATCH('Ratio Calculations'!F916,'AEP GEN HUB'!$A$1:$AJ$1,0),0)</f>
        <v>26.644186000000001</v>
      </c>
      <c r="I916" s="7" t="str">
        <f t="shared" si="90"/>
        <v/>
      </c>
      <c r="J916" s="7">
        <f t="shared" si="91"/>
        <v>0.81669863923424613</v>
      </c>
      <c r="K916" s="8">
        <f t="shared" si="89"/>
        <v>0.81669863923424613</v>
      </c>
      <c r="L916" s="8"/>
    </row>
    <row r="917" spans="1:12" x14ac:dyDescent="0.25">
      <c r="A917" s="1">
        <v>40672</v>
      </c>
      <c r="B917">
        <v>2011</v>
      </c>
      <c r="C917">
        <v>5</v>
      </c>
      <c r="D917" s="10" t="str">
        <f t="shared" ref="D917:D980" si="94">C917&amp;"-"&amp;B917</f>
        <v>5-2011</v>
      </c>
      <c r="E917">
        <f t="shared" si="92"/>
        <v>9</v>
      </c>
      <c r="F917">
        <v>2</v>
      </c>
      <c r="G917" s="3">
        <f t="shared" si="93"/>
        <v>0</v>
      </c>
      <c r="H917">
        <f>VLOOKUP(A917,'AEP GEN HUB'!$A$1:$AJ$367,MATCH('Ratio Calculations'!F917,'AEP GEN HUB'!$A$1:$AJ$1,0),0)</f>
        <v>26.859535000000001</v>
      </c>
      <c r="I917" s="7" t="str">
        <f t="shared" si="90"/>
        <v/>
      </c>
      <c r="J917" s="7">
        <f t="shared" si="91"/>
        <v>0.82329952526846217</v>
      </c>
      <c r="K917" s="8">
        <f t="shared" ref="K917:K980" si="95">SUM(I917:J917)</f>
        <v>0.82329952526846217</v>
      </c>
      <c r="L917" s="8"/>
    </row>
    <row r="918" spans="1:12" x14ac:dyDescent="0.25">
      <c r="A918" s="1">
        <v>40672</v>
      </c>
      <c r="B918">
        <v>2011</v>
      </c>
      <c r="C918">
        <v>5</v>
      </c>
      <c r="D918" s="10" t="str">
        <f t="shared" si="94"/>
        <v>5-2011</v>
      </c>
      <c r="E918">
        <f t="shared" si="92"/>
        <v>9</v>
      </c>
      <c r="F918">
        <v>3</v>
      </c>
      <c r="G918" s="3">
        <f t="shared" si="93"/>
        <v>0</v>
      </c>
      <c r="H918">
        <f>VLOOKUP(A918,'AEP GEN HUB'!$A$1:$AJ$367,MATCH('Ratio Calculations'!F918,'AEP GEN HUB'!$A$1:$AJ$1,0),0)</f>
        <v>26.510465</v>
      </c>
      <c r="I918" s="7" t="str">
        <f t="shared" si="90"/>
        <v/>
      </c>
      <c r="J918" s="7">
        <f t="shared" si="91"/>
        <v>0.81259981787272872</v>
      </c>
      <c r="K918" s="8">
        <f t="shared" si="95"/>
        <v>0.81259981787272872</v>
      </c>
      <c r="L918" s="8"/>
    </row>
    <row r="919" spans="1:12" x14ac:dyDescent="0.25">
      <c r="A919" s="1">
        <v>40672</v>
      </c>
      <c r="B919">
        <v>2011</v>
      </c>
      <c r="C919">
        <v>5</v>
      </c>
      <c r="D919" s="10" t="str">
        <f t="shared" si="94"/>
        <v>5-2011</v>
      </c>
      <c r="E919">
        <f t="shared" si="92"/>
        <v>9</v>
      </c>
      <c r="F919">
        <v>4</v>
      </c>
      <c r="G919" s="3">
        <f t="shared" si="93"/>
        <v>0</v>
      </c>
      <c r="H919">
        <f>VLOOKUP(A919,'AEP GEN HUB'!$A$1:$AJ$367,MATCH('Ratio Calculations'!F919,'AEP GEN HUB'!$A$1:$AJ$1,0),0)</f>
        <v>26.017674</v>
      </c>
      <c r="I919" s="7" t="str">
        <f t="shared" si="90"/>
        <v/>
      </c>
      <c r="J919" s="7">
        <f t="shared" si="91"/>
        <v>0.79749476872140979</v>
      </c>
      <c r="K919" s="8">
        <f t="shared" si="95"/>
        <v>0.79749476872140979</v>
      </c>
      <c r="L919" s="8"/>
    </row>
    <row r="920" spans="1:12" x14ac:dyDescent="0.25">
      <c r="A920" s="1">
        <v>40672</v>
      </c>
      <c r="B920">
        <v>2011</v>
      </c>
      <c r="C920">
        <v>5</v>
      </c>
      <c r="D920" s="10" t="str">
        <f t="shared" si="94"/>
        <v>5-2011</v>
      </c>
      <c r="E920">
        <f t="shared" si="92"/>
        <v>9</v>
      </c>
      <c r="F920">
        <v>5</v>
      </c>
      <c r="G920" s="3">
        <f t="shared" si="93"/>
        <v>0</v>
      </c>
      <c r="H920">
        <f>VLOOKUP(A920,'AEP GEN HUB'!$A$1:$AJ$367,MATCH('Ratio Calculations'!F920,'AEP GEN HUB'!$A$1:$AJ$1,0),0)</f>
        <v>26.68</v>
      </c>
      <c r="I920" s="7" t="str">
        <f t="shared" si="90"/>
        <v/>
      </c>
      <c r="J920" s="7">
        <f t="shared" si="91"/>
        <v>0.8177964113735614</v>
      </c>
      <c r="K920" s="8">
        <f t="shared" si="95"/>
        <v>0.8177964113735614</v>
      </c>
      <c r="L920" s="8"/>
    </row>
    <row r="921" spans="1:12" x14ac:dyDescent="0.25">
      <c r="A921" s="1">
        <v>40672</v>
      </c>
      <c r="B921">
        <v>2011</v>
      </c>
      <c r="C921">
        <v>5</v>
      </c>
      <c r="D921" s="10" t="str">
        <f t="shared" si="94"/>
        <v>5-2011</v>
      </c>
      <c r="E921">
        <f t="shared" si="92"/>
        <v>9</v>
      </c>
      <c r="F921">
        <v>6</v>
      </c>
      <c r="G921" s="3">
        <f t="shared" si="93"/>
        <v>0</v>
      </c>
      <c r="H921">
        <f>VLOOKUP(A921,'AEP GEN HUB'!$A$1:$AJ$367,MATCH('Ratio Calculations'!F921,'AEP GEN HUB'!$A$1:$AJ$1,0),0)</f>
        <v>27.584419</v>
      </c>
      <c r="I921" s="7" t="str">
        <f t="shared" si="90"/>
        <v/>
      </c>
      <c r="J921" s="7">
        <f t="shared" si="91"/>
        <v>0.84551869820182479</v>
      </c>
      <c r="K921" s="8">
        <f t="shared" si="95"/>
        <v>0.84551869820182479</v>
      </c>
      <c r="L921" s="8"/>
    </row>
    <row r="922" spans="1:12" x14ac:dyDescent="0.25">
      <c r="A922" s="1">
        <v>40672</v>
      </c>
      <c r="B922">
        <v>2011</v>
      </c>
      <c r="C922">
        <v>5</v>
      </c>
      <c r="D922" s="10" t="str">
        <f t="shared" si="94"/>
        <v>5-2011</v>
      </c>
      <c r="E922">
        <f t="shared" si="92"/>
        <v>9</v>
      </c>
      <c r="F922">
        <v>7</v>
      </c>
      <c r="G922" s="3">
        <f t="shared" si="93"/>
        <v>0</v>
      </c>
      <c r="H922">
        <f>VLOOKUP(A922,'AEP GEN HUB'!$A$1:$AJ$367,MATCH('Ratio Calculations'!F922,'AEP GEN HUB'!$A$1:$AJ$1,0),0)</f>
        <v>32.403022999999997</v>
      </c>
      <c r="I922" s="7" t="str">
        <f t="shared" si="90"/>
        <v/>
      </c>
      <c r="J922" s="7">
        <f t="shared" si="91"/>
        <v>0.99321873789561355</v>
      </c>
      <c r="K922" s="8">
        <f t="shared" si="95"/>
        <v>0.99321873789561355</v>
      </c>
      <c r="L922" s="8"/>
    </row>
    <row r="923" spans="1:12" x14ac:dyDescent="0.25">
      <c r="A923" s="1">
        <v>40672</v>
      </c>
      <c r="B923">
        <v>2011</v>
      </c>
      <c r="C923">
        <v>5</v>
      </c>
      <c r="D923" s="10" t="str">
        <f t="shared" si="94"/>
        <v>5-2011</v>
      </c>
      <c r="E923">
        <f t="shared" si="92"/>
        <v>9</v>
      </c>
      <c r="F923">
        <v>8</v>
      </c>
      <c r="G923" s="3">
        <f t="shared" si="93"/>
        <v>1</v>
      </c>
      <c r="H923">
        <f>VLOOKUP(A923,'AEP GEN HUB'!$A$1:$AJ$367,MATCH('Ratio Calculations'!F923,'AEP GEN HUB'!$A$1:$AJ$1,0),0)</f>
        <v>37.449302000000003</v>
      </c>
      <c r="I923" s="7">
        <f t="shared" si="90"/>
        <v>0.75205112559013332</v>
      </c>
      <c r="J923" s="7" t="str">
        <f t="shared" si="91"/>
        <v/>
      </c>
      <c r="K923" s="8">
        <f t="shared" si="95"/>
        <v>0.75205112559013332</v>
      </c>
      <c r="L923" s="8"/>
    </row>
    <row r="924" spans="1:12" x14ac:dyDescent="0.25">
      <c r="A924" s="1">
        <v>40672</v>
      </c>
      <c r="B924">
        <v>2011</v>
      </c>
      <c r="C924">
        <v>5</v>
      </c>
      <c r="D924" s="10" t="str">
        <f t="shared" si="94"/>
        <v>5-2011</v>
      </c>
      <c r="E924">
        <f t="shared" si="92"/>
        <v>9</v>
      </c>
      <c r="F924">
        <v>9</v>
      </c>
      <c r="G924" s="3">
        <f t="shared" si="93"/>
        <v>1</v>
      </c>
      <c r="H924">
        <f>VLOOKUP(A924,'AEP GEN HUB'!$A$1:$AJ$367,MATCH('Ratio Calculations'!F924,'AEP GEN HUB'!$A$1:$AJ$1,0),0)</f>
        <v>38.407907000000002</v>
      </c>
      <c r="I924" s="7">
        <f t="shared" si="90"/>
        <v>0.77130168383141451</v>
      </c>
      <c r="J924" s="7" t="str">
        <f t="shared" si="91"/>
        <v/>
      </c>
      <c r="K924" s="8">
        <f t="shared" si="95"/>
        <v>0.77130168383141451</v>
      </c>
      <c r="L924" s="8"/>
    </row>
    <row r="925" spans="1:12" x14ac:dyDescent="0.25">
      <c r="A925" s="1">
        <v>40672</v>
      </c>
      <c r="B925">
        <v>2011</v>
      </c>
      <c r="C925">
        <v>5</v>
      </c>
      <c r="D925" s="10" t="str">
        <f t="shared" si="94"/>
        <v>5-2011</v>
      </c>
      <c r="E925">
        <f t="shared" si="92"/>
        <v>9</v>
      </c>
      <c r="F925">
        <v>10</v>
      </c>
      <c r="G925" s="3">
        <f t="shared" si="93"/>
        <v>1</v>
      </c>
      <c r="H925">
        <f>VLOOKUP(A925,'AEP GEN HUB'!$A$1:$AJ$367,MATCH('Ratio Calculations'!F925,'AEP GEN HUB'!$A$1:$AJ$1,0),0)</f>
        <v>40.785116000000002</v>
      </c>
      <c r="I925" s="7">
        <f t="shared" si="90"/>
        <v>0.8190404295151924</v>
      </c>
      <c r="J925" s="7" t="str">
        <f t="shared" si="91"/>
        <v/>
      </c>
      <c r="K925" s="8">
        <f t="shared" si="95"/>
        <v>0.8190404295151924</v>
      </c>
      <c r="L925" s="8"/>
    </row>
    <row r="926" spans="1:12" x14ac:dyDescent="0.25">
      <c r="A926" s="1">
        <v>40672</v>
      </c>
      <c r="B926">
        <v>2011</v>
      </c>
      <c r="C926">
        <v>5</v>
      </c>
      <c r="D926" s="10" t="str">
        <f t="shared" si="94"/>
        <v>5-2011</v>
      </c>
      <c r="E926">
        <f t="shared" si="92"/>
        <v>9</v>
      </c>
      <c r="F926">
        <v>11</v>
      </c>
      <c r="G926" s="3">
        <f t="shared" si="93"/>
        <v>1</v>
      </c>
      <c r="H926">
        <f>VLOOKUP(A926,'AEP GEN HUB'!$A$1:$AJ$367,MATCH('Ratio Calculations'!F926,'AEP GEN HUB'!$A$1:$AJ$1,0),0)</f>
        <v>44.207208999999999</v>
      </c>
      <c r="I926" s="7">
        <f t="shared" si="90"/>
        <v>0.88776237505436728</v>
      </c>
      <c r="J926" s="7" t="str">
        <f t="shared" si="91"/>
        <v/>
      </c>
      <c r="K926" s="8">
        <f t="shared" si="95"/>
        <v>0.88776237505436728</v>
      </c>
      <c r="L926" s="8"/>
    </row>
    <row r="927" spans="1:12" x14ac:dyDescent="0.25">
      <c r="A927" s="1">
        <v>40672</v>
      </c>
      <c r="B927">
        <v>2011</v>
      </c>
      <c r="C927">
        <v>5</v>
      </c>
      <c r="D927" s="10" t="str">
        <f t="shared" si="94"/>
        <v>5-2011</v>
      </c>
      <c r="E927">
        <f t="shared" si="92"/>
        <v>9</v>
      </c>
      <c r="F927">
        <v>12</v>
      </c>
      <c r="G927" s="3">
        <f t="shared" si="93"/>
        <v>1</v>
      </c>
      <c r="H927">
        <f>VLOOKUP(A927,'AEP GEN HUB'!$A$1:$AJ$367,MATCH('Ratio Calculations'!F927,'AEP GEN HUB'!$A$1:$AJ$1,0),0)</f>
        <v>43.928372000000003</v>
      </c>
      <c r="I927" s="7">
        <f t="shared" si="90"/>
        <v>0.88216281328666946</v>
      </c>
      <c r="J927" s="7" t="str">
        <f t="shared" si="91"/>
        <v/>
      </c>
      <c r="K927" s="8">
        <f t="shared" si="95"/>
        <v>0.88216281328666946</v>
      </c>
      <c r="L927" s="8"/>
    </row>
    <row r="928" spans="1:12" x14ac:dyDescent="0.25">
      <c r="A928" s="1">
        <v>40672</v>
      </c>
      <c r="B928">
        <v>2011</v>
      </c>
      <c r="C928">
        <v>5</v>
      </c>
      <c r="D928" s="10" t="str">
        <f t="shared" si="94"/>
        <v>5-2011</v>
      </c>
      <c r="E928">
        <f t="shared" si="92"/>
        <v>9</v>
      </c>
      <c r="F928">
        <v>13</v>
      </c>
      <c r="G928" s="3">
        <f t="shared" si="93"/>
        <v>1</v>
      </c>
      <c r="H928">
        <f>VLOOKUP(A928,'AEP GEN HUB'!$A$1:$AJ$367,MATCH('Ratio Calculations'!F928,'AEP GEN HUB'!$A$1:$AJ$1,0),0)</f>
        <v>45.317673999999997</v>
      </c>
      <c r="I928" s="7">
        <f t="shared" si="90"/>
        <v>0.91006256246983497</v>
      </c>
      <c r="J928" s="7" t="str">
        <f t="shared" si="91"/>
        <v/>
      </c>
      <c r="K928" s="8">
        <f t="shared" si="95"/>
        <v>0.91006256246983497</v>
      </c>
      <c r="L928" s="8"/>
    </row>
    <row r="929" spans="1:12" x14ac:dyDescent="0.25">
      <c r="A929" s="1">
        <v>40672</v>
      </c>
      <c r="B929">
        <v>2011</v>
      </c>
      <c r="C929">
        <v>5</v>
      </c>
      <c r="D929" s="10" t="str">
        <f t="shared" si="94"/>
        <v>5-2011</v>
      </c>
      <c r="E929">
        <f t="shared" si="92"/>
        <v>9</v>
      </c>
      <c r="F929">
        <v>14</v>
      </c>
      <c r="G929" s="3">
        <f t="shared" si="93"/>
        <v>1</v>
      </c>
      <c r="H929">
        <f>VLOOKUP(A929,'AEP GEN HUB'!$A$1:$AJ$367,MATCH('Ratio Calculations'!F929,'AEP GEN HUB'!$A$1:$AJ$1,0),0)</f>
        <v>42.095813999999997</v>
      </c>
      <c r="I929" s="7">
        <f t="shared" si="90"/>
        <v>0.84536166525434542</v>
      </c>
      <c r="J929" s="7" t="str">
        <f t="shared" si="91"/>
        <v/>
      </c>
      <c r="K929" s="8">
        <f t="shared" si="95"/>
        <v>0.84536166525434542</v>
      </c>
      <c r="L929" s="8"/>
    </row>
    <row r="930" spans="1:12" x14ac:dyDescent="0.25">
      <c r="A930" s="1">
        <v>40672</v>
      </c>
      <c r="B930">
        <v>2011</v>
      </c>
      <c r="C930">
        <v>5</v>
      </c>
      <c r="D930" s="10" t="str">
        <f t="shared" si="94"/>
        <v>5-2011</v>
      </c>
      <c r="E930">
        <f t="shared" si="92"/>
        <v>9</v>
      </c>
      <c r="F930">
        <v>15</v>
      </c>
      <c r="G930" s="3">
        <f t="shared" si="93"/>
        <v>1</v>
      </c>
      <c r="H930">
        <f>VLOOKUP(A930,'AEP GEN HUB'!$A$1:$AJ$367,MATCH('Ratio Calculations'!F930,'AEP GEN HUB'!$A$1:$AJ$1,0),0)</f>
        <v>42.100233000000003</v>
      </c>
      <c r="I930" s="7">
        <f t="shared" si="90"/>
        <v>0.84545040693300166</v>
      </c>
      <c r="J930" s="7" t="str">
        <f t="shared" si="91"/>
        <v/>
      </c>
      <c r="K930" s="8">
        <f t="shared" si="95"/>
        <v>0.84545040693300166</v>
      </c>
      <c r="L930" s="8"/>
    </row>
    <row r="931" spans="1:12" x14ac:dyDescent="0.25">
      <c r="A931" s="1">
        <v>40672</v>
      </c>
      <c r="B931">
        <v>2011</v>
      </c>
      <c r="C931">
        <v>5</v>
      </c>
      <c r="D931" s="10" t="str">
        <f t="shared" si="94"/>
        <v>5-2011</v>
      </c>
      <c r="E931">
        <f t="shared" si="92"/>
        <v>9</v>
      </c>
      <c r="F931">
        <v>16</v>
      </c>
      <c r="G931" s="3">
        <f t="shared" si="93"/>
        <v>1</v>
      </c>
      <c r="H931">
        <f>VLOOKUP(A931,'AEP GEN HUB'!$A$1:$AJ$367,MATCH('Ratio Calculations'!F931,'AEP GEN HUB'!$A$1:$AJ$1,0),0)</f>
        <v>40.131860000000003</v>
      </c>
      <c r="I931" s="7">
        <f t="shared" si="90"/>
        <v>0.80592184294985381</v>
      </c>
      <c r="J931" s="7" t="str">
        <f t="shared" si="91"/>
        <v/>
      </c>
      <c r="K931" s="8">
        <f t="shared" si="95"/>
        <v>0.80592184294985381</v>
      </c>
      <c r="L931" s="8"/>
    </row>
    <row r="932" spans="1:12" x14ac:dyDescent="0.25">
      <c r="A932" s="1">
        <v>40672</v>
      </c>
      <c r="B932">
        <v>2011</v>
      </c>
      <c r="C932">
        <v>5</v>
      </c>
      <c r="D932" s="10" t="str">
        <f t="shared" si="94"/>
        <v>5-2011</v>
      </c>
      <c r="E932">
        <f t="shared" si="92"/>
        <v>9</v>
      </c>
      <c r="F932">
        <v>17</v>
      </c>
      <c r="G932" s="3">
        <f t="shared" si="93"/>
        <v>1</v>
      </c>
      <c r="H932">
        <f>VLOOKUP(A932,'AEP GEN HUB'!$A$1:$AJ$367,MATCH('Ratio Calculations'!F932,'AEP GEN HUB'!$A$1:$AJ$1,0),0)</f>
        <v>41.276046999999998</v>
      </c>
      <c r="I932" s="7">
        <f t="shared" si="90"/>
        <v>0.82889923038515489</v>
      </c>
      <c r="J932" s="7" t="str">
        <f t="shared" si="91"/>
        <v/>
      </c>
      <c r="K932" s="8">
        <f t="shared" si="95"/>
        <v>0.82889923038515489</v>
      </c>
      <c r="L932" s="8"/>
    </row>
    <row r="933" spans="1:12" x14ac:dyDescent="0.25">
      <c r="A933" s="1">
        <v>40672</v>
      </c>
      <c r="B933">
        <v>2011</v>
      </c>
      <c r="C933">
        <v>5</v>
      </c>
      <c r="D933" s="10" t="str">
        <f t="shared" si="94"/>
        <v>5-2011</v>
      </c>
      <c r="E933">
        <f t="shared" si="92"/>
        <v>9</v>
      </c>
      <c r="F933">
        <v>18</v>
      </c>
      <c r="G933" s="3">
        <f t="shared" si="93"/>
        <v>1</v>
      </c>
      <c r="H933">
        <f>VLOOKUP(A933,'AEP GEN HUB'!$A$1:$AJ$367,MATCH('Ratio Calculations'!F933,'AEP GEN HUB'!$A$1:$AJ$1,0),0)</f>
        <v>41.387208999999999</v>
      </c>
      <c r="I933" s="7">
        <f t="shared" si="90"/>
        <v>0.83113156857994552</v>
      </c>
      <c r="J933" s="7" t="str">
        <f t="shared" si="91"/>
        <v/>
      </c>
      <c r="K933" s="8">
        <f t="shared" si="95"/>
        <v>0.83113156857994552</v>
      </c>
      <c r="L933" s="8"/>
    </row>
    <row r="934" spans="1:12" x14ac:dyDescent="0.25">
      <c r="A934" s="1">
        <v>40672</v>
      </c>
      <c r="B934">
        <v>2011</v>
      </c>
      <c r="C934">
        <v>5</v>
      </c>
      <c r="D934" s="10" t="str">
        <f t="shared" si="94"/>
        <v>5-2011</v>
      </c>
      <c r="E934">
        <f t="shared" si="92"/>
        <v>9</v>
      </c>
      <c r="F934">
        <v>19</v>
      </c>
      <c r="G934" s="3">
        <f t="shared" si="93"/>
        <v>1</v>
      </c>
      <c r="H934">
        <f>VLOOKUP(A934,'AEP GEN HUB'!$A$1:$AJ$367,MATCH('Ratio Calculations'!F934,'AEP GEN HUB'!$A$1:$AJ$1,0),0)</f>
        <v>36.523023000000002</v>
      </c>
      <c r="I934" s="7">
        <f t="shared" si="90"/>
        <v>0.73344973311129613</v>
      </c>
      <c r="J934" s="7" t="str">
        <f t="shared" si="91"/>
        <v/>
      </c>
      <c r="K934" s="8">
        <f t="shared" si="95"/>
        <v>0.73344973311129613</v>
      </c>
      <c r="L934" s="8"/>
    </row>
    <row r="935" spans="1:12" x14ac:dyDescent="0.25">
      <c r="A935" s="1">
        <v>40672</v>
      </c>
      <c r="B935">
        <v>2011</v>
      </c>
      <c r="C935">
        <v>5</v>
      </c>
      <c r="D935" s="10" t="str">
        <f t="shared" si="94"/>
        <v>5-2011</v>
      </c>
      <c r="E935">
        <f t="shared" si="92"/>
        <v>9</v>
      </c>
      <c r="F935">
        <v>20</v>
      </c>
      <c r="G935" s="3">
        <f t="shared" si="93"/>
        <v>1</v>
      </c>
      <c r="H935">
        <f>VLOOKUP(A935,'AEP GEN HUB'!$A$1:$AJ$367,MATCH('Ratio Calculations'!F935,'AEP GEN HUB'!$A$1:$AJ$1,0),0)</f>
        <v>34.512326000000002</v>
      </c>
      <c r="I935" s="7">
        <f t="shared" si="90"/>
        <v>0.69307122506672147</v>
      </c>
      <c r="J935" s="7" t="str">
        <f t="shared" si="91"/>
        <v/>
      </c>
      <c r="K935" s="8">
        <f t="shared" si="95"/>
        <v>0.69307122506672147</v>
      </c>
      <c r="L935" s="8"/>
    </row>
    <row r="936" spans="1:12" x14ac:dyDescent="0.25">
      <c r="A936" s="1">
        <v>40672</v>
      </c>
      <c r="B936">
        <v>2011</v>
      </c>
      <c r="C936">
        <v>5</v>
      </c>
      <c r="D936" s="10" t="str">
        <f t="shared" si="94"/>
        <v>5-2011</v>
      </c>
      <c r="E936">
        <f t="shared" si="92"/>
        <v>9</v>
      </c>
      <c r="F936">
        <v>21</v>
      </c>
      <c r="G936" s="3">
        <f t="shared" si="93"/>
        <v>1</v>
      </c>
      <c r="H936">
        <f>VLOOKUP(A936,'AEP GEN HUB'!$A$1:$AJ$367,MATCH('Ratio Calculations'!F936,'AEP GEN HUB'!$A$1:$AJ$1,0),0)</f>
        <v>43.758372000000001</v>
      </c>
      <c r="I936" s="7">
        <f t="shared" si="90"/>
        <v>0.87874889942119006</v>
      </c>
      <c r="J936" s="7" t="str">
        <f t="shared" si="91"/>
        <v/>
      </c>
      <c r="K936" s="8">
        <f t="shared" si="95"/>
        <v>0.87874889942119006</v>
      </c>
      <c r="L936" s="8"/>
    </row>
    <row r="937" spans="1:12" x14ac:dyDescent="0.25">
      <c r="A937" s="1">
        <v>40672</v>
      </c>
      <c r="B937">
        <v>2011</v>
      </c>
      <c r="C937">
        <v>5</v>
      </c>
      <c r="D937" s="10" t="str">
        <f t="shared" si="94"/>
        <v>5-2011</v>
      </c>
      <c r="E937">
        <f t="shared" si="92"/>
        <v>9</v>
      </c>
      <c r="F937">
        <v>22</v>
      </c>
      <c r="G937" s="3">
        <f t="shared" si="93"/>
        <v>1</v>
      </c>
      <c r="H937">
        <f>VLOOKUP(A937,'AEP GEN HUB'!$A$1:$AJ$367,MATCH('Ratio Calculations'!F937,'AEP GEN HUB'!$A$1:$AJ$1,0),0)</f>
        <v>42.031162999999999</v>
      </c>
      <c r="I937" s="7">
        <f t="shared" si="90"/>
        <v>0.8440633538113036</v>
      </c>
      <c r="J937" s="7" t="str">
        <f t="shared" si="91"/>
        <v/>
      </c>
      <c r="K937" s="8">
        <f t="shared" si="95"/>
        <v>0.8440633538113036</v>
      </c>
      <c r="L937" s="8"/>
    </row>
    <row r="938" spans="1:12" x14ac:dyDescent="0.25">
      <c r="A938" s="1">
        <v>40672</v>
      </c>
      <c r="B938">
        <v>2011</v>
      </c>
      <c r="C938">
        <v>5</v>
      </c>
      <c r="D938" s="10" t="str">
        <f t="shared" si="94"/>
        <v>5-2011</v>
      </c>
      <c r="E938">
        <f t="shared" si="92"/>
        <v>9</v>
      </c>
      <c r="F938">
        <v>23</v>
      </c>
      <c r="G938" s="3">
        <f t="shared" si="93"/>
        <v>1</v>
      </c>
      <c r="H938">
        <f>VLOOKUP(A938,'AEP GEN HUB'!$A$1:$AJ$367,MATCH('Ratio Calculations'!F938,'AEP GEN HUB'!$A$1:$AJ$1,0),0)</f>
        <v>31.970233</v>
      </c>
      <c r="I938" s="7">
        <f t="shared" si="90"/>
        <v>0.64202130424296888</v>
      </c>
      <c r="J938" s="7" t="str">
        <f t="shared" si="91"/>
        <v/>
      </c>
      <c r="K938" s="8">
        <f t="shared" si="95"/>
        <v>0.64202130424296888</v>
      </c>
      <c r="L938" s="8"/>
    </row>
    <row r="939" spans="1:12" x14ac:dyDescent="0.25">
      <c r="A939" s="1">
        <v>40672</v>
      </c>
      <c r="B939">
        <v>2011</v>
      </c>
      <c r="C939">
        <v>5</v>
      </c>
      <c r="D939" s="10" t="str">
        <f t="shared" si="94"/>
        <v>5-2011</v>
      </c>
      <c r="E939">
        <f t="shared" si="92"/>
        <v>9</v>
      </c>
      <c r="F939">
        <v>24</v>
      </c>
      <c r="G939" s="3">
        <f t="shared" si="93"/>
        <v>0</v>
      </c>
      <c r="H939">
        <f>VLOOKUP(A939,'AEP GEN HUB'!$A$1:$AJ$367,MATCH('Ratio Calculations'!F939,'AEP GEN HUB'!$A$1:$AJ$1,0),0)</f>
        <v>29.228372</v>
      </c>
      <c r="I939" s="7" t="str">
        <f t="shared" si="90"/>
        <v/>
      </c>
      <c r="J939" s="7">
        <f t="shared" si="91"/>
        <v>0.89590921034076032</v>
      </c>
      <c r="K939" s="8">
        <f t="shared" si="95"/>
        <v>0.89590921034076032</v>
      </c>
      <c r="L939" s="8"/>
    </row>
    <row r="940" spans="1:12" x14ac:dyDescent="0.25">
      <c r="A940" s="1">
        <v>40673</v>
      </c>
      <c r="B940">
        <v>2011</v>
      </c>
      <c r="C940">
        <v>5</v>
      </c>
      <c r="D940" s="10" t="str">
        <f t="shared" si="94"/>
        <v>5-2011</v>
      </c>
      <c r="E940">
        <f t="shared" si="92"/>
        <v>10</v>
      </c>
      <c r="F940">
        <v>1</v>
      </c>
      <c r="G940" s="3">
        <f t="shared" si="93"/>
        <v>0</v>
      </c>
      <c r="H940">
        <f>VLOOKUP(A940,'AEP GEN HUB'!$A$1:$AJ$367,MATCH('Ratio Calculations'!F940,'AEP GEN HUB'!$A$1:$AJ$1,0),0)</f>
        <v>27.848837</v>
      </c>
      <c r="I940" s="7" t="str">
        <f t="shared" si="90"/>
        <v/>
      </c>
      <c r="J940" s="7">
        <f t="shared" si="91"/>
        <v>0.85362364915769329</v>
      </c>
      <c r="K940" s="8">
        <f t="shared" si="95"/>
        <v>0.85362364915769329</v>
      </c>
      <c r="L940" s="8"/>
    </row>
    <row r="941" spans="1:12" x14ac:dyDescent="0.25">
      <c r="A941" s="1">
        <v>40673</v>
      </c>
      <c r="B941">
        <v>2011</v>
      </c>
      <c r="C941">
        <v>5</v>
      </c>
      <c r="D941" s="10" t="str">
        <f t="shared" si="94"/>
        <v>5-2011</v>
      </c>
      <c r="E941">
        <f t="shared" si="92"/>
        <v>10</v>
      </c>
      <c r="F941">
        <v>2</v>
      </c>
      <c r="G941" s="3">
        <f t="shared" si="93"/>
        <v>0</v>
      </c>
      <c r="H941">
        <f>VLOOKUP(A941,'AEP GEN HUB'!$A$1:$AJ$367,MATCH('Ratio Calculations'!F941,'AEP GEN HUB'!$A$1:$AJ$1,0),0)</f>
        <v>26.791395000000001</v>
      </c>
      <c r="I941" s="7" t="str">
        <f t="shared" si="90"/>
        <v/>
      </c>
      <c r="J941" s="7">
        <f t="shared" si="91"/>
        <v>0.82121089530328251</v>
      </c>
      <c r="K941" s="8">
        <f t="shared" si="95"/>
        <v>0.82121089530328251</v>
      </c>
      <c r="L941" s="8"/>
    </row>
    <row r="942" spans="1:12" x14ac:dyDescent="0.25">
      <c r="A942" s="1">
        <v>40673</v>
      </c>
      <c r="B942">
        <v>2011</v>
      </c>
      <c r="C942">
        <v>5</v>
      </c>
      <c r="D942" s="10" t="str">
        <f t="shared" si="94"/>
        <v>5-2011</v>
      </c>
      <c r="E942">
        <f t="shared" si="92"/>
        <v>10</v>
      </c>
      <c r="F942">
        <v>3</v>
      </c>
      <c r="G942" s="3">
        <f t="shared" si="93"/>
        <v>0</v>
      </c>
      <c r="H942">
        <f>VLOOKUP(A942,'AEP GEN HUB'!$A$1:$AJ$367,MATCH('Ratio Calculations'!F942,'AEP GEN HUB'!$A$1:$AJ$1,0),0)</f>
        <v>26.535581000000001</v>
      </c>
      <c r="I942" s="7" t="str">
        <f t="shared" si="90"/>
        <v/>
      </c>
      <c r="J942" s="7">
        <f t="shared" si="91"/>
        <v>0.81336967449447006</v>
      </c>
      <c r="K942" s="8">
        <f t="shared" si="95"/>
        <v>0.81336967449447006</v>
      </c>
      <c r="L942" s="8"/>
    </row>
    <row r="943" spans="1:12" x14ac:dyDescent="0.25">
      <c r="A943" s="1">
        <v>40673</v>
      </c>
      <c r="B943">
        <v>2011</v>
      </c>
      <c r="C943">
        <v>5</v>
      </c>
      <c r="D943" s="10" t="str">
        <f t="shared" si="94"/>
        <v>5-2011</v>
      </c>
      <c r="E943">
        <f t="shared" si="92"/>
        <v>10</v>
      </c>
      <c r="F943">
        <v>4</v>
      </c>
      <c r="G943" s="3">
        <f t="shared" si="93"/>
        <v>0</v>
      </c>
      <c r="H943">
        <f>VLOOKUP(A943,'AEP GEN HUB'!$A$1:$AJ$367,MATCH('Ratio Calculations'!F943,'AEP GEN HUB'!$A$1:$AJ$1,0),0)</f>
        <v>26.140930000000001</v>
      </c>
      <c r="I943" s="7" t="str">
        <f t="shared" si="90"/>
        <v/>
      </c>
      <c r="J943" s="7">
        <f t="shared" si="91"/>
        <v>0.80127281649053506</v>
      </c>
      <c r="K943" s="8">
        <f t="shared" si="95"/>
        <v>0.80127281649053506</v>
      </c>
      <c r="L943" s="8"/>
    </row>
    <row r="944" spans="1:12" x14ac:dyDescent="0.25">
      <c r="A944" s="1">
        <v>40673</v>
      </c>
      <c r="B944">
        <v>2011</v>
      </c>
      <c r="C944">
        <v>5</v>
      </c>
      <c r="D944" s="10" t="str">
        <f t="shared" si="94"/>
        <v>5-2011</v>
      </c>
      <c r="E944">
        <f t="shared" si="92"/>
        <v>10</v>
      </c>
      <c r="F944">
        <v>5</v>
      </c>
      <c r="G944" s="3">
        <f t="shared" si="93"/>
        <v>0</v>
      </c>
      <c r="H944">
        <f>VLOOKUP(A944,'AEP GEN HUB'!$A$1:$AJ$367,MATCH('Ratio Calculations'!F944,'AEP GEN HUB'!$A$1:$AJ$1,0),0)</f>
        <v>26.864186</v>
      </c>
      <c r="I944" s="7" t="str">
        <f t="shared" si="90"/>
        <v/>
      </c>
      <c r="J944" s="7">
        <f t="shared" si="91"/>
        <v>0.82344208790374329</v>
      </c>
      <c r="K944" s="8">
        <f t="shared" si="95"/>
        <v>0.82344208790374329</v>
      </c>
      <c r="L944" s="8"/>
    </row>
    <row r="945" spans="1:12" x14ac:dyDescent="0.25">
      <c r="A945" s="1">
        <v>40673</v>
      </c>
      <c r="B945">
        <v>2011</v>
      </c>
      <c r="C945">
        <v>5</v>
      </c>
      <c r="D945" s="10" t="str">
        <f t="shared" si="94"/>
        <v>5-2011</v>
      </c>
      <c r="E945">
        <f t="shared" si="92"/>
        <v>10</v>
      </c>
      <c r="F945">
        <v>6</v>
      </c>
      <c r="G945" s="3">
        <f t="shared" si="93"/>
        <v>0</v>
      </c>
      <c r="H945">
        <f>VLOOKUP(A945,'AEP GEN HUB'!$A$1:$AJ$367,MATCH('Ratio Calculations'!F945,'AEP GEN HUB'!$A$1:$AJ$1,0),0)</f>
        <v>30.004186000000001</v>
      </c>
      <c r="I945" s="7" t="str">
        <f t="shared" si="90"/>
        <v/>
      </c>
      <c r="J945" s="7">
        <f t="shared" si="91"/>
        <v>0.91968949164111147</v>
      </c>
      <c r="K945" s="8">
        <f t="shared" si="95"/>
        <v>0.91968949164111147</v>
      </c>
      <c r="L945" s="8"/>
    </row>
    <row r="946" spans="1:12" x14ac:dyDescent="0.25">
      <c r="A946" s="1">
        <v>40673</v>
      </c>
      <c r="B946">
        <v>2011</v>
      </c>
      <c r="C946">
        <v>5</v>
      </c>
      <c r="D946" s="10" t="str">
        <f t="shared" si="94"/>
        <v>5-2011</v>
      </c>
      <c r="E946">
        <f t="shared" si="92"/>
        <v>10</v>
      </c>
      <c r="F946">
        <v>7</v>
      </c>
      <c r="G946" s="3">
        <f t="shared" si="93"/>
        <v>0</v>
      </c>
      <c r="H946">
        <f>VLOOKUP(A946,'AEP GEN HUB'!$A$1:$AJ$367,MATCH('Ratio Calculations'!F946,'AEP GEN HUB'!$A$1:$AJ$1,0),0)</f>
        <v>33.417907</v>
      </c>
      <c r="I946" s="7" t="str">
        <f t="shared" si="90"/>
        <v/>
      </c>
      <c r="J946" s="7">
        <f t="shared" si="91"/>
        <v>1.0243270022569497</v>
      </c>
      <c r="K946" s="8">
        <f t="shared" si="95"/>
        <v>1.0243270022569497</v>
      </c>
      <c r="L946" s="8"/>
    </row>
    <row r="947" spans="1:12" x14ac:dyDescent="0.25">
      <c r="A947" s="1">
        <v>40673</v>
      </c>
      <c r="B947">
        <v>2011</v>
      </c>
      <c r="C947">
        <v>5</v>
      </c>
      <c r="D947" s="10" t="str">
        <f t="shared" si="94"/>
        <v>5-2011</v>
      </c>
      <c r="E947">
        <f t="shared" si="92"/>
        <v>10</v>
      </c>
      <c r="F947">
        <v>8</v>
      </c>
      <c r="G947" s="3">
        <f t="shared" si="93"/>
        <v>1</v>
      </c>
      <c r="H947">
        <f>VLOOKUP(A947,'AEP GEN HUB'!$A$1:$AJ$367,MATCH('Ratio Calculations'!F947,'AEP GEN HUB'!$A$1:$AJ$1,0),0)</f>
        <v>35.676743999999999</v>
      </c>
      <c r="I947" s="7">
        <f t="shared" si="90"/>
        <v>0.71645488833386084</v>
      </c>
      <c r="J947" s="7" t="str">
        <f t="shared" si="91"/>
        <v/>
      </c>
      <c r="K947" s="8">
        <f t="shared" si="95"/>
        <v>0.71645488833386084</v>
      </c>
      <c r="L947" s="8"/>
    </row>
    <row r="948" spans="1:12" x14ac:dyDescent="0.25">
      <c r="A948" s="1">
        <v>40673</v>
      </c>
      <c r="B948">
        <v>2011</v>
      </c>
      <c r="C948">
        <v>5</v>
      </c>
      <c r="D948" s="10" t="str">
        <f t="shared" si="94"/>
        <v>5-2011</v>
      </c>
      <c r="E948">
        <f t="shared" si="92"/>
        <v>10</v>
      </c>
      <c r="F948">
        <v>9</v>
      </c>
      <c r="G948" s="3">
        <f t="shared" si="93"/>
        <v>1</v>
      </c>
      <c r="H948">
        <f>VLOOKUP(A948,'AEP GEN HUB'!$A$1:$AJ$367,MATCH('Ratio Calculations'!F948,'AEP GEN HUB'!$A$1:$AJ$1,0),0)</f>
        <v>36.312325999999999</v>
      </c>
      <c r="I948" s="7">
        <f t="shared" si="90"/>
        <v>0.72921854834826716</v>
      </c>
      <c r="J948" s="7" t="str">
        <f t="shared" si="91"/>
        <v/>
      </c>
      <c r="K948" s="8">
        <f t="shared" si="95"/>
        <v>0.72921854834826716</v>
      </c>
      <c r="L948" s="8"/>
    </row>
    <row r="949" spans="1:12" x14ac:dyDescent="0.25">
      <c r="A949" s="1">
        <v>40673</v>
      </c>
      <c r="B949">
        <v>2011</v>
      </c>
      <c r="C949">
        <v>5</v>
      </c>
      <c r="D949" s="10" t="str">
        <f t="shared" si="94"/>
        <v>5-2011</v>
      </c>
      <c r="E949">
        <f t="shared" si="92"/>
        <v>10</v>
      </c>
      <c r="F949">
        <v>10</v>
      </c>
      <c r="G949" s="3">
        <f t="shared" si="93"/>
        <v>1</v>
      </c>
      <c r="H949">
        <f>VLOOKUP(A949,'AEP GEN HUB'!$A$1:$AJ$367,MATCH('Ratio Calculations'!F949,'AEP GEN HUB'!$A$1:$AJ$1,0),0)</f>
        <v>33.979534999999998</v>
      </c>
      <c r="I949" s="7">
        <f t="shared" si="90"/>
        <v>0.68237179811200022</v>
      </c>
      <c r="J949" s="7" t="str">
        <f t="shared" si="91"/>
        <v/>
      </c>
      <c r="K949" s="8">
        <f t="shared" si="95"/>
        <v>0.68237179811200022</v>
      </c>
      <c r="L949" s="8"/>
    </row>
    <row r="950" spans="1:12" x14ac:dyDescent="0.25">
      <c r="A950" s="1">
        <v>40673</v>
      </c>
      <c r="B950">
        <v>2011</v>
      </c>
      <c r="C950">
        <v>5</v>
      </c>
      <c r="D950" s="10" t="str">
        <f t="shared" si="94"/>
        <v>5-2011</v>
      </c>
      <c r="E950">
        <f t="shared" si="92"/>
        <v>10</v>
      </c>
      <c r="F950">
        <v>11</v>
      </c>
      <c r="G950" s="3">
        <f t="shared" si="93"/>
        <v>1</v>
      </c>
      <c r="H950">
        <f>VLOOKUP(A950,'AEP GEN HUB'!$A$1:$AJ$367,MATCH('Ratio Calculations'!F950,'AEP GEN HUB'!$A$1:$AJ$1,0),0)</f>
        <v>40.580697999999998</v>
      </c>
      <c r="I950" s="7">
        <f t="shared" si="90"/>
        <v>0.81493533866487733</v>
      </c>
      <c r="J950" s="7" t="str">
        <f t="shared" si="91"/>
        <v/>
      </c>
      <c r="K950" s="8">
        <f t="shared" si="95"/>
        <v>0.81493533866487733</v>
      </c>
      <c r="L950" s="8"/>
    </row>
    <row r="951" spans="1:12" x14ac:dyDescent="0.25">
      <c r="A951" s="1">
        <v>40673</v>
      </c>
      <c r="B951">
        <v>2011</v>
      </c>
      <c r="C951">
        <v>5</v>
      </c>
      <c r="D951" s="10" t="str">
        <f t="shared" si="94"/>
        <v>5-2011</v>
      </c>
      <c r="E951">
        <f t="shared" si="92"/>
        <v>10</v>
      </c>
      <c r="F951">
        <v>12</v>
      </c>
      <c r="G951" s="3">
        <f t="shared" si="93"/>
        <v>1</v>
      </c>
      <c r="H951">
        <f>VLOOKUP(A951,'AEP GEN HUB'!$A$1:$AJ$367,MATCH('Ratio Calculations'!F951,'AEP GEN HUB'!$A$1:$AJ$1,0),0)</f>
        <v>41.539535000000001</v>
      </c>
      <c r="I951" s="7">
        <f t="shared" si="90"/>
        <v>0.83419055589449265</v>
      </c>
      <c r="J951" s="7" t="str">
        <f t="shared" si="91"/>
        <v/>
      </c>
      <c r="K951" s="8">
        <f t="shared" si="95"/>
        <v>0.83419055589449265</v>
      </c>
      <c r="L951" s="8"/>
    </row>
    <row r="952" spans="1:12" x14ac:dyDescent="0.25">
      <c r="A952" s="1">
        <v>40673</v>
      </c>
      <c r="B952">
        <v>2011</v>
      </c>
      <c r="C952">
        <v>5</v>
      </c>
      <c r="D952" s="10" t="str">
        <f t="shared" si="94"/>
        <v>5-2011</v>
      </c>
      <c r="E952">
        <f t="shared" si="92"/>
        <v>10</v>
      </c>
      <c r="F952">
        <v>13</v>
      </c>
      <c r="G952" s="3">
        <f t="shared" si="93"/>
        <v>1</v>
      </c>
      <c r="H952">
        <f>VLOOKUP(A952,'AEP GEN HUB'!$A$1:$AJ$367,MATCH('Ratio Calculations'!F952,'AEP GEN HUB'!$A$1:$AJ$1,0),0)</f>
        <v>44.101163</v>
      </c>
      <c r="I952" s="7">
        <f t="shared" si="90"/>
        <v>0.88563277558508136</v>
      </c>
      <c r="J952" s="7" t="str">
        <f t="shared" si="91"/>
        <v/>
      </c>
      <c r="K952" s="8">
        <f t="shared" si="95"/>
        <v>0.88563277558508136</v>
      </c>
      <c r="L952" s="8"/>
    </row>
    <row r="953" spans="1:12" x14ac:dyDescent="0.25">
      <c r="A953" s="1">
        <v>40673</v>
      </c>
      <c r="B953">
        <v>2011</v>
      </c>
      <c r="C953">
        <v>5</v>
      </c>
      <c r="D953" s="10" t="str">
        <f t="shared" si="94"/>
        <v>5-2011</v>
      </c>
      <c r="E953">
        <f t="shared" si="92"/>
        <v>10</v>
      </c>
      <c r="F953">
        <v>14</v>
      </c>
      <c r="G953" s="3">
        <f t="shared" si="93"/>
        <v>1</v>
      </c>
      <c r="H953">
        <f>VLOOKUP(A953,'AEP GEN HUB'!$A$1:$AJ$367,MATCH('Ratio Calculations'!F953,'AEP GEN HUB'!$A$1:$AJ$1,0),0)</f>
        <v>44.511628000000002</v>
      </c>
      <c r="I953" s="7">
        <f t="shared" si="90"/>
        <v>0.89387567061328121</v>
      </c>
      <c r="J953" s="7" t="str">
        <f t="shared" si="91"/>
        <v/>
      </c>
      <c r="K953" s="8">
        <f t="shared" si="95"/>
        <v>0.89387567061328121</v>
      </c>
      <c r="L953" s="8"/>
    </row>
    <row r="954" spans="1:12" x14ac:dyDescent="0.25">
      <c r="A954" s="1">
        <v>40673</v>
      </c>
      <c r="B954">
        <v>2011</v>
      </c>
      <c r="C954">
        <v>5</v>
      </c>
      <c r="D954" s="10" t="str">
        <f t="shared" si="94"/>
        <v>5-2011</v>
      </c>
      <c r="E954">
        <f t="shared" si="92"/>
        <v>10</v>
      </c>
      <c r="F954">
        <v>15</v>
      </c>
      <c r="G954" s="3">
        <f t="shared" si="93"/>
        <v>1</v>
      </c>
      <c r="H954">
        <f>VLOOKUP(A954,'AEP GEN HUB'!$A$1:$AJ$367,MATCH('Ratio Calculations'!F954,'AEP GEN HUB'!$A$1:$AJ$1,0),0)</f>
        <v>45.021859999999997</v>
      </c>
      <c r="I954" s="7">
        <f t="shared" si="90"/>
        <v>0.9041220711980531</v>
      </c>
      <c r="J954" s="7" t="str">
        <f t="shared" si="91"/>
        <v/>
      </c>
      <c r="K954" s="8">
        <f t="shared" si="95"/>
        <v>0.9041220711980531</v>
      </c>
      <c r="L954" s="8"/>
    </row>
    <row r="955" spans="1:12" x14ac:dyDescent="0.25">
      <c r="A955" s="1">
        <v>40673</v>
      </c>
      <c r="B955">
        <v>2011</v>
      </c>
      <c r="C955">
        <v>5</v>
      </c>
      <c r="D955" s="10" t="str">
        <f t="shared" si="94"/>
        <v>5-2011</v>
      </c>
      <c r="E955">
        <f t="shared" si="92"/>
        <v>10</v>
      </c>
      <c r="F955">
        <v>16</v>
      </c>
      <c r="G955" s="3">
        <f t="shared" si="93"/>
        <v>1</v>
      </c>
      <c r="H955">
        <f>VLOOKUP(A955,'AEP GEN HUB'!$A$1:$AJ$367,MATCH('Ratio Calculations'!F955,'AEP GEN HUB'!$A$1:$AJ$1,0),0)</f>
        <v>46.879302000000003</v>
      </c>
      <c r="I955" s="7">
        <f t="shared" si="90"/>
        <v>0.94142293589289827</v>
      </c>
      <c r="J955" s="7" t="str">
        <f t="shared" si="91"/>
        <v/>
      </c>
      <c r="K955" s="8">
        <f t="shared" si="95"/>
        <v>0.94142293589289827</v>
      </c>
      <c r="L955" s="8"/>
    </row>
    <row r="956" spans="1:12" x14ac:dyDescent="0.25">
      <c r="A956" s="1">
        <v>40673</v>
      </c>
      <c r="B956">
        <v>2011</v>
      </c>
      <c r="C956">
        <v>5</v>
      </c>
      <c r="D956" s="10" t="str">
        <f t="shared" si="94"/>
        <v>5-2011</v>
      </c>
      <c r="E956">
        <f t="shared" si="92"/>
        <v>10</v>
      </c>
      <c r="F956">
        <v>17</v>
      </c>
      <c r="G956" s="3">
        <f t="shared" si="93"/>
        <v>1</v>
      </c>
      <c r="H956">
        <f>VLOOKUP(A956,'AEP GEN HUB'!$A$1:$AJ$367,MATCH('Ratio Calculations'!F956,'AEP GEN HUB'!$A$1:$AJ$1,0),0)</f>
        <v>46.395349000000003</v>
      </c>
      <c r="I956" s="7">
        <f t="shared" si="90"/>
        <v>0.93170426614619051</v>
      </c>
      <c r="J956" s="7" t="str">
        <f t="shared" si="91"/>
        <v/>
      </c>
      <c r="K956" s="8">
        <f t="shared" si="95"/>
        <v>0.93170426614619051</v>
      </c>
      <c r="L956" s="8"/>
    </row>
    <row r="957" spans="1:12" x14ac:dyDescent="0.25">
      <c r="A957" s="1">
        <v>40673</v>
      </c>
      <c r="B957">
        <v>2011</v>
      </c>
      <c r="C957">
        <v>5</v>
      </c>
      <c r="D957" s="10" t="str">
        <f t="shared" si="94"/>
        <v>5-2011</v>
      </c>
      <c r="E957">
        <f t="shared" si="92"/>
        <v>10</v>
      </c>
      <c r="F957">
        <v>18</v>
      </c>
      <c r="G957" s="3">
        <f t="shared" si="93"/>
        <v>1</v>
      </c>
      <c r="H957">
        <f>VLOOKUP(A957,'AEP GEN HUB'!$A$1:$AJ$367,MATCH('Ratio Calculations'!F957,'AEP GEN HUB'!$A$1:$AJ$1,0),0)</f>
        <v>47.836744000000003</v>
      </c>
      <c r="I957" s="7">
        <f t="shared" si="90"/>
        <v>0.96065013894697038</v>
      </c>
      <c r="J957" s="7" t="str">
        <f t="shared" si="91"/>
        <v/>
      </c>
      <c r="K957" s="8">
        <f t="shared" si="95"/>
        <v>0.96065013894697038</v>
      </c>
      <c r="L957" s="8"/>
    </row>
    <row r="958" spans="1:12" x14ac:dyDescent="0.25">
      <c r="A958" s="1">
        <v>40673</v>
      </c>
      <c r="B958">
        <v>2011</v>
      </c>
      <c r="C958">
        <v>5</v>
      </c>
      <c r="D958" s="10" t="str">
        <f t="shared" si="94"/>
        <v>5-2011</v>
      </c>
      <c r="E958">
        <f t="shared" si="92"/>
        <v>10</v>
      </c>
      <c r="F958">
        <v>19</v>
      </c>
      <c r="G958" s="3">
        <f t="shared" si="93"/>
        <v>1</v>
      </c>
      <c r="H958">
        <f>VLOOKUP(A958,'AEP GEN HUB'!$A$1:$AJ$367,MATCH('Ratio Calculations'!F958,'AEP GEN HUB'!$A$1:$AJ$1,0),0)</f>
        <v>42.358372000000003</v>
      </c>
      <c r="I958" s="7">
        <f t="shared" si="90"/>
        <v>0.8506343146466544</v>
      </c>
      <c r="J958" s="7" t="str">
        <f t="shared" si="91"/>
        <v/>
      </c>
      <c r="K958" s="8">
        <f t="shared" si="95"/>
        <v>0.8506343146466544</v>
      </c>
      <c r="L958" s="8"/>
    </row>
    <row r="959" spans="1:12" x14ac:dyDescent="0.25">
      <c r="A959" s="1">
        <v>40673</v>
      </c>
      <c r="B959">
        <v>2011</v>
      </c>
      <c r="C959">
        <v>5</v>
      </c>
      <c r="D959" s="10" t="str">
        <f t="shared" si="94"/>
        <v>5-2011</v>
      </c>
      <c r="E959">
        <f t="shared" si="92"/>
        <v>10</v>
      </c>
      <c r="F959">
        <v>20</v>
      </c>
      <c r="G959" s="3">
        <f t="shared" si="93"/>
        <v>1</v>
      </c>
      <c r="H959">
        <f>VLOOKUP(A959,'AEP GEN HUB'!$A$1:$AJ$367,MATCH('Ratio Calculations'!F959,'AEP GEN HUB'!$A$1:$AJ$1,0),0)</f>
        <v>39.345115999999997</v>
      </c>
      <c r="I959" s="7">
        <f t="shared" si="90"/>
        <v>0.79012257088995563</v>
      </c>
      <c r="J959" s="7" t="str">
        <f t="shared" si="91"/>
        <v/>
      </c>
      <c r="K959" s="8">
        <f t="shared" si="95"/>
        <v>0.79012257088995563</v>
      </c>
      <c r="L959" s="8"/>
    </row>
    <row r="960" spans="1:12" x14ac:dyDescent="0.25">
      <c r="A960" s="1">
        <v>40673</v>
      </c>
      <c r="B960">
        <v>2011</v>
      </c>
      <c r="C960">
        <v>5</v>
      </c>
      <c r="D960" s="10" t="str">
        <f t="shared" si="94"/>
        <v>5-2011</v>
      </c>
      <c r="E960">
        <f t="shared" si="92"/>
        <v>10</v>
      </c>
      <c r="F960">
        <v>21</v>
      </c>
      <c r="G960" s="3">
        <f t="shared" si="93"/>
        <v>1</v>
      </c>
      <c r="H960">
        <f>VLOOKUP(A960,'AEP GEN HUB'!$A$1:$AJ$367,MATCH('Ratio Calculations'!F960,'AEP GEN HUB'!$A$1:$AJ$1,0),0)</f>
        <v>44.682093000000002</v>
      </c>
      <c r="I960" s="7">
        <f t="shared" si="90"/>
        <v>0.89729892253727495</v>
      </c>
      <c r="J960" s="7" t="str">
        <f t="shared" si="91"/>
        <v/>
      </c>
      <c r="K960" s="8">
        <f t="shared" si="95"/>
        <v>0.89729892253727495</v>
      </c>
      <c r="L960" s="8"/>
    </row>
    <row r="961" spans="1:12" x14ac:dyDescent="0.25">
      <c r="A961" s="1">
        <v>40673</v>
      </c>
      <c r="B961">
        <v>2011</v>
      </c>
      <c r="C961">
        <v>5</v>
      </c>
      <c r="D961" s="10" t="str">
        <f t="shared" si="94"/>
        <v>5-2011</v>
      </c>
      <c r="E961">
        <f t="shared" si="92"/>
        <v>10</v>
      </c>
      <c r="F961">
        <v>22</v>
      </c>
      <c r="G961" s="3">
        <f t="shared" si="93"/>
        <v>1</v>
      </c>
      <c r="H961">
        <f>VLOOKUP(A961,'AEP GEN HUB'!$A$1:$AJ$367,MATCH('Ratio Calculations'!F961,'AEP GEN HUB'!$A$1:$AJ$1,0),0)</f>
        <v>44.954186</v>
      </c>
      <c r="I961" s="7">
        <f t="shared" si="90"/>
        <v>0.90276305233374465</v>
      </c>
      <c r="J961" s="7" t="str">
        <f t="shared" si="91"/>
        <v/>
      </c>
      <c r="K961" s="8">
        <f t="shared" si="95"/>
        <v>0.90276305233374465</v>
      </c>
      <c r="L961" s="8"/>
    </row>
    <row r="962" spans="1:12" x14ac:dyDescent="0.25">
      <c r="A962" s="1">
        <v>40673</v>
      </c>
      <c r="B962">
        <v>2011</v>
      </c>
      <c r="C962">
        <v>5</v>
      </c>
      <c r="D962" s="10" t="str">
        <f t="shared" si="94"/>
        <v>5-2011</v>
      </c>
      <c r="E962">
        <f t="shared" si="92"/>
        <v>10</v>
      </c>
      <c r="F962">
        <v>23</v>
      </c>
      <c r="G962" s="3">
        <f t="shared" si="93"/>
        <v>1</v>
      </c>
      <c r="H962">
        <f>VLOOKUP(A962,'AEP GEN HUB'!$A$1:$AJ$367,MATCH('Ratio Calculations'!F962,'AEP GEN HUB'!$A$1:$AJ$1,0),0)</f>
        <v>34.172325999999998</v>
      </c>
      <c r="I962" s="7">
        <f t="shared" si="90"/>
        <v>0.68624339733576278</v>
      </c>
      <c r="J962" s="7" t="str">
        <f t="shared" si="91"/>
        <v/>
      </c>
      <c r="K962" s="8">
        <f t="shared" si="95"/>
        <v>0.68624339733576278</v>
      </c>
      <c r="L962" s="8"/>
    </row>
    <row r="963" spans="1:12" x14ac:dyDescent="0.25">
      <c r="A963" s="1">
        <v>40673</v>
      </c>
      <c r="B963">
        <v>2011</v>
      </c>
      <c r="C963">
        <v>5</v>
      </c>
      <c r="D963" s="10" t="str">
        <f t="shared" si="94"/>
        <v>5-2011</v>
      </c>
      <c r="E963">
        <f t="shared" si="92"/>
        <v>10</v>
      </c>
      <c r="F963">
        <v>24</v>
      </c>
      <c r="G963" s="3">
        <f t="shared" si="93"/>
        <v>0</v>
      </c>
      <c r="H963">
        <f>VLOOKUP(A963,'AEP GEN HUB'!$A$1:$AJ$367,MATCH('Ratio Calculations'!F963,'AEP GEN HUB'!$A$1:$AJ$1,0),0)</f>
        <v>30.659535000000002</v>
      </c>
      <c r="I963" s="7" t="str">
        <f t="shared" si="90"/>
        <v/>
      </c>
      <c r="J963" s="7">
        <f t="shared" si="91"/>
        <v>0.93977727501432184</v>
      </c>
      <c r="K963" s="8">
        <f t="shared" si="95"/>
        <v>0.93977727501432184</v>
      </c>
      <c r="L963" s="8"/>
    </row>
    <row r="964" spans="1:12" x14ac:dyDescent="0.25">
      <c r="A964" s="1">
        <v>40674</v>
      </c>
      <c r="B964">
        <v>2011</v>
      </c>
      <c r="C964">
        <v>5</v>
      </c>
      <c r="D964" s="10" t="str">
        <f t="shared" si="94"/>
        <v>5-2011</v>
      </c>
      <c r="E964">
        <f t="shared" si="92"/>
        <v>11</v>
      </c>
      <c r="F964">
        <v>1</v>
      </c>
      <c r="G964" s="3">
        <f t="shared" si="93"/>
        <v>0</v>
      </c>
      <c r="H964">
        <f>VLOOKUP(A964,'AEP GEN HUB'!$A$1:$AJ$367,MATCH('Ratio Calculations'!F964,'AEP GEN HUB'!$A$1:$AJ$1,0),0)</f>
        <v>29.143256000000001</v>
      </c>
      <c r="I964" s="7" t="str">
        <f t="shared" ref="I964:I1027" si="96">IF(G964=1, H964/VLOOKUP(D964,$M$3:$O$15,2,FALSE), "")</f>
        <v/>
      </c>
      <c r="J964" s="7">
        <f t="shared" ref="J964:J1027" si="97">IF(G964=0, H964/VLOOKUP(D964,$M$3:$O$15,3,FALSE), "")</f>
        <v>0.89330023135461067</v>
      </c>
      <c r="K964" s="8">
        <f t="shared" si="95"/>
        <v>0.89330023135461067</v>
      </c>
      <c r="L964" s="8"/>
    </row>
    <row r="965" spans="1:12" x14ac:dyDescent="0.25">
      <c r="A965" s="1">
        <v>40674</v>
      </c>
      <c r="B965">
        <v>2011</v>
      </c>
      <c r="C965">
        <v>5</v>
      </c>
      <c r="D965" s="10" t="str">
        <f t="shared" si="94"/>
        <v>5-2011</v>
      </c>
      <c r="E965">
        <f t="shared" si="92"/>
        <v>11</v>
      </c>
      <c r="F965">
        <v>2</v>
      </c>
      <c r="G965" s="3">
        <f t="shared" si="93"/>
        <v>0</v>
      </c>
      <c r="H965">
        <f>VLOOKUP(A965,'AEP GEN HUB'!$A$1:$AJ$367,MATCH('Ratio Calculations'!F965,'AEP GEN HUB'!$A$1:$AJ$1,0),0)</f>
        <v>27.706047000000002</v>
      </c>
      <c r="I965" s="7" t="str">
        <f t="shared" si="96"/>
        <v/>
      </c>
      <c r="J965" s="7">
        <f t="shared" si="97"/>
        <v>0.84924684445079568</v>
      </c>
      <c r="K965" s="8">
        <f t="shared" si="95"/>
        <v>0.84924684445079568</v>
      </c>
      <c r="L965" s="8"/>
    </row>
    <row r="966" spans="1:12" x14ac:dyDescent="0.25">
      <c r="A966" s="1">
        <v>40674</v>
      </c>
      <c r="B966">
        <v>2011</v>
      </c>
      <c r="C966">
        <v>5</v>
      </c>
      <c r="D966" s="10" t="str">
        <f t="shared" si="94"/>
        <v>5-2011</v>
      </c>
      <c r="E966">
        <f t="shared" si="92"/>
        <v>11</v>
      </c>
      <c r="F966">
        <v>3</v>
      </c>
      <c r="G966" s="3">
        <f t="shared" si="93"/>
        <v>0</v>
      </c>
      <c r="H966">
        <f>VLOOKUP(A966,'AEP GEN HUB'!$A$1:$AJ$367,MATCH('Ratio Calculations'!F966,'AEP GEN HUB'!$A$1:$AJ$1,0),0)</f>
        <v>27.18</v>
      </c>
      <c r="I966" s="7" t="str">
        <f t="shared" si="96"/>
        <v/>
      </c>
      <c r="J966" s="7">
        <f t="shared" si="97"/>
        <v>0.83312243107696404</v>
      </c>
      <c r="K966" s="8">
        <f t="shared" si="95"/>
        <v>0.83312243107696404</v>
      </c>
      <c r="L966" s="8"/>
    </row>
    <row r="967" spans="1:12" x14ac:dyDescent="0.25">
      <c r="A967" s="1">
        <v>40674</v>
      </c>
      <c r="B967">
        <v>2011</v>
      </c>
      <c r="C967">
        <v>5</v>
      </c>
      <c r="D967" s="10" t="str">
        <f t="shared" si="94"/>
        <v>5-2011</v>
      </c>
      <c r="E967">
        <f t="shared" si="92"/>
        <v>11</v>
      </c>
      <c r="F967">
        <v>4</v>
      </c>
      <c r="G967" s="3">
        <f t="shared" si="93"/>
        <v>0</v>
      </c>
      <c r="H967">
        <f>VLOOKUP(A967,'AEP GEN HUB'!$A$1:$AJ$367,MATCH('Ratio Calculations'!F967,'AEP GEN HUB'!$A$1:$AJ$1,0),0)</f>
        <v>26.642790999999999</v>
      </c>
      <c r="I967" s="7" t="str">
        <f t="shared" si="96"/>
        <v/>
      </c>
      <c r="J967" s="7">
        <f t="shared" si="97"/>
        <v>0.81665587963927355</v>
      </c>
      <c r="K967" s="8">
        <f t="shared" si="95"/>
        <v>0.81665587963927355</v>
      </c>
      <c r="L967" s="8"/>
    </row>
    <row r="968" spans="1:12" x14ac:dyDescent="0.25">
      <c r="A968" s="1">
        <v>40674</v>
      </c>
      <c r="B968">
        <v>2011</v>
      </c>
      <c r="C968">
        <v>5</v>
      </c>
      <c r="D968" s="10" t="str">
        <f t="shared" si="94"/>
        <v>5-2011</v>
      </c>
      <c r="E968">
        <f t="shared" si="92"/>
        <v>11</v>
      </c>
      <c r="F968">
        <v>5</v>
      </c>
      <c r="G968" s="3">
        <f t="shared" si="93"/>
        <v>0</v>
      </c>
      <c r="H968">
        <f>VLOOKUP(A968,'AEP GEN HUB'!$A$1:$AJ$367,MATCH('Ratio Calculations'!F968,'AEP GEN HUB'!$A$1:$AJ$1,0),0)</f>
        <v>27.679766999999998</v>
      </c>
      <c r="I968" s="7" t="str">
        <f t="shared" si="96"/>
        <v/>
      </c>
      <c r="J968" s="7">
        <f t="shared" si="97"/>
        <v>0.84844130885518476</v>
      </c>
      <c r="K968" s="8">
        <f t="shared" si="95"/>
        <v>0.84844130885518476</v>
      </c>
      <c r="L968" s="8"/>
    </row>
    <row r="969" spans="1:12" x14ac:dyDescent="0.25">
      <c r="A969" s="1">
        <v>40674</v>
      </c>
      <c r="B969">
        <v>2011</v>
      </c>
      <c r="C969">
        <v>5</v>
      </c>
      <c r="D969" s="10" t="str">
        <f t="shared" si="94"/>
        <v>5-2011</v>
      </c>
      <c r="E969">
        <f t="shared" si="92"/>
        <v>11</v>
      </c>
      <c r="F969">
        <v>6</v>
      </c>
      <c r="G969" s="3">
        <f t="shared" si="93"/>
        <v>0</v>
      </c>
      <c r="H969">
        <f>VLOOKUP(A969,'AEP GEN HUB'!$A$1:$AJ$367,MATCH('Ratio Calculations'!F969,'AEP GEN HUB'!$A$1:$AJ$1,0),0)</f>
        <v>29.798836999999999</v>
      </c>
      <c r="I969" s="7" t="str">
        <f t="shared" si="96"/>
        <v/>
      </c>
      <c r="J969" s="7">
        <f t="shared" si="97"/>
        <v>0.9133951260009634</v>
      </c>
      <c r="K969" s="8">
        <f t="shared" si="95"/>
        <v>0.9133951260009634</v>
      </c>
      <c r="L969" s="8"/>
    </row>
    <row r="970" spans="1:12" x14ac:dyDescent="0.25">
      <c r="A970" s="1">
        <v>40674</v>
      </c>
      <c r="B970">
        <v>2011</v>
      </c>
      <c r="C970">
        <v>5</v>
      </c>
      <c r="D970" s="10" t="str">
        <f t="shared" si="94"/>
        <v>5-2011</v>
      </c>
      <c r="E970">
        <f t="shared" si="92"/>
        <v>11</v>
      </c>
      <c r="F970">
        <v>7</v>
      </c>
      <c r="G970" s="3">
        <f t="shared" si="93"/>
        <v>0</v>
      </c>
      <c r="H970">
        <f>VLOOKUP(A970,'AEP GEN HUB'!$A$1:$AJ$367,MATCH('Ratio Calculations'!F970,'AEP GEN HUB'!$A$1:$AJ$1,0),0)</f>
        <v>34.994419000000001</v>
      </c>
      <c r="I970" s="7" t="str">
        <f t="shared" si="96"/>
        <v/>
      </c>
      <c r="J970" s="7">
        <f t="shared" si="97"/>
        <v>1.072650310206251</v>
      </c>
      <c r="K970" s="8">
        <f t="shared" si="95"/>
        <v>1.072650310206251</v>
      </c>
      <c r="L970" s="8"/>
    </row>
    <row r="971" spans="1:12" x14ac:dyDescent="0.25">
      <c r="A971" s="1">
        <v>40674</v>
      </c>
      <c r="B971">
        <v>2011</v>
      </c>
      <c r="C971">
        <v>5</v>
      </c>
      <c r="D971" s="10" t="str">
        <f t="shared" si="94"/>
        <v>5-2011</v>
      </c>
      <c r="E971">
        <f t="shared" si="92"/>
        <v>11</v>
      </c>
      <c r="F971">
        <v>8</v>
      </c>
      <c r="G971" s="3">
        <f t="shared" si="93"/>
        <v>1</v>
      </c>
      <c r="H971">
        <f>VLOOKUP(A971,'AEP GEN HUB'!$A$1:$AJ$367,MATCH('Ratio Calculations'!F971,'AEP GEN HUB'!$A$1:$AJ$1,0),0)</f>
        <v>44.003256</v>
      </c>
      <c r="I971" s="7">
        <f t="shared" si="96"/>
        <v>0.88366662226256676</v>
      </c>
      <c r="J971" s="7" t="str">
        <f t="shared" si="97"/>
        <v/>
      </c>
      <c r="K971" s="8">
        <f t="shared" si="95"/>
        <v>0.88366662226256676</v>
      </c>
      <c r="L971" s="8"/>
    </row>
    <row r="972" spans="1:12" x14ac:dyDescent="0.25">
      <c r="A972" s="1">
        <v>40674</v>
      </c>
      <c r="B972">
        <v>2011</v>
      </c>
      <c r="C972">
        <v>5</v>
      </c>
      <c r="D972" s="10" t="str">
        <f t="shared" si="94"/>
        <v>5-2011</v>
      </c>
      <c r="E972">
        <f t="shared" si="92"/>
        <v>11</v>
      </c>
      <c r="F972">
        <v>9</v>
      </c>
      <c r="G972" s="3">
        <f t="shared" si="93"/>
        <v>1</v>
      </c>
      <c r="H972">
        <f>VLOOKUP(A972,'AEP GEN HUB'!$A$1:$AJ$367,MATCH('Ratio Calculations'!F972,'AEP GEN HUB'!$A$1:$AJ$1,0),0)</f>
        <v>45.688836999999999</v>
      </c>
      <c r="I972" s="7">
        <f t="shared" si="96"/>
        <v>0.91751620077602847</v>
      </c>
      <c r="J972" s="7" t="str">
        <f t="shared" si="97"/>
        <v/>
      </c>
      <c r="K972" s="8">
        <f t="shared" si="95"/>
        <v>0.91751620077602847</v>
      </c>
      <c r="L972" s="8"/>
    </row>
    <row r="973" spans="1:12" x14ac:dyDescent="0.25">
      <c r="A973" s="1">
        <v>40674</v>
      </c>
      <c r="B973">
        <v>2011</v>
      </c>
      <c r="C973">
        <v>5</v>
      </c>
      <c r="D973" s="10" t="str">
        <f t="shared" si="94"/>
        <v>5-2011</v>
      </c>
      <c r="E973">
        <f t="shared" si="92"/>
        <v>11</v>
      </c>
      <c r="F973">
        <v>10</v>
      </c>
      <c r="G973" s="3">
        <f t="shared" si="93"/>
        <v>1</v>
      </c>
      <c r="H973">
        <f>VLOOKUP(A973,'AEP GEN HUB'!$A$1:$AJ$367,MATCH('Ratio Calculations'!F973,'AEP GEN HUB'!$A$1:$AJ$1,0),0)</f>
        <v>45.071395000000003</v>
      </c>
      <c r="I973" s="7">
        <f t="shared" si="96"/>
        <v>0.90511682545291516</v>
      </c>
      <c r="J973" s="7" t="str">
        <f t="shared" si="97"/>
        <v/>
      </c>
      <c r="K973" s="8">
        <f t="shared" si="95"/>
        <v>0.90511682545291516</v>
      </c>
      <c r="L973" s="8"/>
    </row>
    <row r="974" spans="1:12" x14ac:dyDescent="0.25">
      <c r="A974" s="1">
        <v>40674</v>
      </c>
      <c r="B974">
        <v>2011</v>
      </c>
      <c r="C974">
        <v>5</v>
      </c>
      <c r="D974" s="10" t="str">
        <f t="shared" si="94"/>
        <v>5-2011</v>
      </c>
      <c r="E974">
        <f t="shared" si="92"/>
        <v>11</v>
      </c>
      <c r="F974">
        <v>11</v>
      </c>
      <c r="G974" s="3">
        <f t="shared" si="93"/>
        <v>1</v>
      </c>
      <c r="H974">
        <f>VLOOKUP(A974,'AEP GEN HUB'!$A$1:$AJ$367,MATCH('Ratio Calculations'!F974,'AEP GEN HUB'!$A$1:$AJ$1,0),0)</f>
        <v>54.576047000000003</v>
      </c>
      <c r="I974" s="7">
        <f t="shared" si="96"/>
        <v>1.0959877857432434</v>
      </c>
      <c r="J974" s="7" t="str">
        <f t="shared" si="97"/>
        <v/>
      </c>
      <c r="K974" s="8">
        <f t="shared" si="95"/>
        <v>1.0959877857432434</v>
      </c>
      <c r="L974" s="8"/>
    </row>
    <row r="975" spans="1:12" x14ac:dyDescent="0.25">
      <c r="A975" s="1">
        <v>40674</v>
      </c>
      <c r="B975">
        <v>2011</v>
      </c>
      <c r="C975">
        <v>5</v>
      </c>
      <c r="D975" s="10" t="str">
        <f t="shared" si="94"/>
        <v>5-2011</v>
      </c>
      <c r="E975">
        <f t="shared" si="92"/>
        <v>11</v>
      </c>
      <c r="F975">
        <v>12</v>
      </c>
      <c r="G975" s="3">
        <f t="shared" si="93"/>
        <v>1</v>
      </c>
      <c r="H975">
        <f>VLOOKUP(A975,'AEP GEN HUB'!$A$1:$AJ$367,MATCH('Ratio Calculations'!F975,'AEP GEN HUB'!$A$1:$AJ$1,0),0)</f>
        <v>53.31</v>
      </c>
      <c r="I975" s="7">
        <f t="shared" si="96"/>
        <v>1.0705632245217815</v>
      </c>
      <c r="J975" s="7" t="str">
        <f t="shared" si="97"/>
        <v/>
      </c>
      <c r="K975" s="8">
        <f t="shared" si="95"/>
        <v>1.0705632245217815</v>
      </c>
      <c r="L975" s="8"/>
    </row>
    <row r="976" spans="1:12" x14ac:dyDescent="0.25">
      <c r="A976" s="1">
        <v>40674</v>
      </c>
      <c r="B976">
        <v>2011</v>
      </c>
      <c r="C976">
        <v>5</v>
      </c>
      <c r="D976" s="10" t="str">
        <f t="shared" si="94"/>
        <v>5-2011</v>
      </c>
      <c r="E976">
        <f t="shared" si="92"/>
        <v>11</v>
      </c>
      <c r="F976">
        <v>13</v>
      </c>
      <c r="G976" s="3">
        <f t="shared" si="93"/>
        <v>1</v>
      </c>
      <c r="H976">
        <f>VLOOKUP(A976,'AEP GEN HUB'!$A$1:$AJ$367,MATCH('Ratio Calculations'!F976,'AEP GEN HUB'!$A$1:$AJ$1,0),0)</f>
        <v>60.241627999999999</v>
      </c>
      <c r="I976" s="7">
        <f t="shared" si="96"/>
        <v>1.2097631124014565</v>
      </c>
      <c r="J976" s="7" t="str">
        <f t="shared" si="97"/>
        <v/>
      </c>
      <c r="K976" s="8">
        <f t="shared" si="95"/>
        <v>1.2097631124014565</v>
      </c>
      <c r="L976" s="8"/>
    </row>
    <row r="977" spans="1:12" x14ac:dyDescent="0.25">
      <c r="A977" s="1">
        <v>40674</v>
      </c>
      <c r="B977">
        <v>2011</v>
      </c>
      <c r="C977">
        <v>5</v>
      </c>
      <c r="D977" s="10" t="str">
        <f t="shared" si="94"/>
        <v>5-2011</v>
      </c>
      <c r="E977">
        <f t="shared" si="92"/>
        <v>11</v>
      </c>
      <c r="F977">
        <v>14</v>
      </c>
      <c r="G977" s="3">
        <f t="shared" si="93"/>
        <v>1</v>
      </c>
      <c r="H977">
        <f>VLOOKUP(A977,'AEP GEN HUB'!$A$1:$AJ$367,MATCH('Ratio Calculations'!F977,'AEP GEN HUB'!$A$1:$AJ$1,0),0)</f>
        <v>67.049535000000006</v>
      </c>
      <c r="I977" s="7">
        <f t="shared" si="96"/>
        <v>1.3464784541790669</v>
      </c>
      <c r="J977" s="7" t="str">
        <f t="shared" si="97"/>
        <v/>
      </c>
      <c r="K977" s="8">
        <f t="shared" si="95"/>
        <v>1.3464784541790669</v>
      </c>
      <c r="L977" s="8"/>
    </row>
    <row r="978" spans="1:12" x14ac:dyDescent="0.25">
      <c r="A978" s="1">
        <v>40674</v>
      </c>
      <c r="B978">
        <v>2011</v>
      </c>
      <c r="C978">
        <v>5</v>
      </c>
      <c r="D978" s="10" t="str">
        <f t="shared" si="94"/>
        <v>5-2011</v>
      </c>
      <c r="E978">
        <f t="shared" si="92"/>
        <v>11</v>
      </c>
      <c r="F978">
        <v>15</v>
      </c>
      <c r="G978" s="3">
        <f t="shared" si="93"/>
        <v>1</v>
      </c>
      <c r="H978">
        <f>VLOOKUP(A978,'AEP GEN HUB'!$A$1:$AJ$367,MATCH('Ratio Calculations'!F978,'AEP GEN HUB'!$A$1:$AJ$1,0),0)</f>
        <v>64.710930000000005</v>
      </c>
      <c r="I978" s="7">
        <f t="shared" si="96"/>
        <v>1.2995149480886006</v>
      </c>
      <c r="J978" s="7" t="str">
        <f t="shared" si="97"/>
        <v/>
      </c>
      <c r="K978" s="8">
        <f t="shared" si="95"/>
        <v>1.2995149480886006</v>
      </c>
      <c r="L978" s="8"/>
    </row>
    <row r="979" spans="1:12" x14ac:dyDescent="0.25">
      <c r="A979" s="1">
        <v>40674</v>
      </c>
      <c r="B979">
        <v>2011</v>
      </c>
      <c r="C979">
        <v>5</v>
      </c>
      <c r="D979" s="10" t="str">
        <f t="shared" si="94"/>
        <v>5-2011</v>
      </c>
      <c r="E979">
        <f t="shared" si="92"/>
        <v>11</v>
      </c>
      <c r="F979">
        <v>16</v>
      </c>
      <c r="G979" s="3">
        <f t="shared" si="93"/>
        <v>1</v>
      </c>
      <c r="H979">
        <f>VLOOKUP(A979,'AEP GEN HUB'!$A$1:$AJ$367,MATCH('Ratio Calculations'!F979,'AEP GEN HUB'!$A$1:$AJ$1,0),0)</f>
        <v>75.670464999999993</v>
      </c>
      <c r="I979" s="7">
        <f t="shared" si="96"/>
        <v>1.5196026451221649</v>
      </c>
      <c r="J979" s="7" t="str">
        <f t="shared" si="97"/>
        <v/>
      </c>
      <c r="K979" s="8">
        <f t="shared" si="95"/>
        <v>1.5196026451221649</v>
      </c>
      <c r="L979" s="8"/>
    </row>
    <row r="980" spans="1:12" x14ac:dyDescent="0.25">
      <c r="A980" s="1">
        <v>40674</v>
      </c>
      <c r="B980">
        <v>2011</v>
      </c>
      <c r="C980">
        <v>5</v>
      </c>
      <c r="D980" s="10" t="str">
        <f t="shared" si="94"/>
        <v>5-2011</v>
      </c>
      <c r="E980">
        <f t="shared" ref="E980:E1043" si="98">DAY(A980)</f>
        <v>11</v>
      </c>
      <c r="F980">
        <v>17</v>
      </c>
      <c r="G980" s="3">
        <f t="shared" ref="G980:G1043" si="99">IF(A980=",","",IF(OR(WEEKDAY(A980)=1, WEEKDAY(A980)=7, F980&lt;=7, F980&gt;=24, NOT(ISNA(VLOOKUP(A980,$P$4:$P$27,1,0)))),0,1))</f>
        <v>1</v>
      </c>
      <c r="H980">
        <f>VLOOKUP(A980,'AEP GEN HUB'!$A$1:$AJ$367,MATCH('Ratio Calculations'!F980,'AEP GEN HUB'!$A$1:$AJ$1,0),0)</f>
        <v>71.466279</v>
      </c>
      <c r="I980" s="7">
        <f t="shared" si="96"/>
        <v>1.4351748281900822</v>
      </c>
      <c r="J980" s="7" t="str">
        <f t="shared" si="97"/>
        <v/>
      </c>
      <c r="K980" s="8">
        <f t="shared" si="95"/>
        <v>1.4351748281900822</v>
      </c>
      <c r="L980" s="8"/>
    </row>
    <row r="981" spans="1:12" x14ac:dyDescent="0.25">
      <c r="A981" s="1">
        <v>40674</v>
      </c>
      <c r="B981">
        <v>2011</v>
      </c>
      <c r="C981">
        <v>5</v>
      </c>
      <c r="D981" s="10" t="str">
        <f t="shared" ref="D981:D1044" si="100">C981&amp;"-"&amp;B981</f>
        <v>5-2011</v>
      </c>
      <c r="E981">
        <f t="shared" si="98"/>
        <v>11</v>
      </c>
      <c r="F981">
        <v>18</v>
      </c>
      <c r="G981" s="3">
        <f t="shared" si="99"/>
        <v>1</v>
      </c>
      <c r="H981">
        <f>VLOOKUP(A981,'AEP GEN HUB'!$A$1:$AJ$367,MATCH('Ratio Calculations'!F981,'AEP GEN HUB'!$A$1:$AJ$1,0),0)</f>
        <v>66.16</v>
      </c>
      <c r="I981" s="7">
        <f t="shared" si="96"/>
        <v>1.3286149490594834</v>
      </c>
      <c r="J981" s="7" t="str">
        <f t="shared" si="97"/>
        <v/>
      </c>
      <c r="K981" s="8">
        <f t="shared" ref="K981:K1044" si="101">SUM(I981:J981)</f>
        <v>1.3286149490594834</v>
      </c>
      <c r="L981" s="8"/>
    </row>
    <row r="982" spans="1:12" x14ac:dyDescent="0.25">
      <c r="A982" s="1">
        <v>40674</v>
      </c>
      <c r="B982">
        <v>2011</v>
      </c>
      <c r="C982">
        <v>5</v>
      </c>
      <c r="D982" s="10" t="str">
        <f t="shared" si="100"/>
        <v>5-2011</v>
      </c>
      <c r="E982">
        <f t="shared" si="98"/>
        <v>11</v>
      </c>
      <c r="F982">
        <v>19</v>
      </c>
      <c r="G982" s="3">
        <f t="shared" si="99"/>
        <v>1</v>
      </c>
      <c r="H982">
        <f>VLOOKUP(A982,'AEP GEN HUB'!$A$1:$AJ$367,MATCH('Ratio Calculations'!F982,'AEP GEN HUB'!$A$1:$AJ$1,0),0)</f>
        <v>67.921163000000007</v>
      </c>
      <c r="I982" s="7">
        <f t="shared" si="96"/>
        <v>1.3639823536775375</v>
      </c>
      <c r="J982" s="7" t="str">
        <f t="shared" si="97"/>
        <v/>
      </c>
      <c r="K982" s="8">
        <f t="shared" si="101"/>
        <v>1.3639823536775375</v>
      </c>
      <c r="L982" s="8"/>
    </row>
    <row r="983" spans="1:12" x14ac:dyDescent="0.25">
      <c r="A983" s="1">
        <v>40674</v>
      </c>
      <c r="B983">
        <v>2011</v>
      </c>
      <c r="C983">
        <v>5</v>
      </c>
      <c r="D983" s="10" t="str">
        <f t="shared" si="100"/>
        <v>5-2011</v>
      </c>
      <c r="E983">
        <f t="shared" si="98"/>
        <v>11</v>
      </c>
      <c r="F983">
        <v>20</v>
      </c>
      <c r="G983" s="3">
        <f t="shared" si="99"/>
        <v>1</v>
      </c>
      <c r="H983">
        <f>VLOOKUP(A983,'AEP GEN HUB'!$A$1:$AJ$367,MATCH('Ratio Calculations'!F983,'AEP GEN HUB'!$A$1:$AJ$1,0),0)</f>
        <v>50.558371999999999</v>
      </c>
      <c r="I983" s="7">
        <f t="shared" si="96"/>
        <v>1.015305454040363</v>
      </c>
      <c r="J983" s="7" t="str">
        <f t="shared" si="97"/>
        <v/>
      </c>
      <c r="K983" s="8">
        <f t="shared" si="101"/>
        <v>1.015305454040363</v>
      </c>
      <c r="L983" s="8"/>
    </row>
    <row r="984" spans="1:12" x14ac:dyDescent="0.25">
      <c r="A984" s="1">
        <v>40674</v>
      </c>
      <c r="B984">
        <v>2011</v>
      </c>
      <c r="C984">
        <v>5</v>
      </c>
      <c r="D984" s="10" t="str">
        <f t="shared" si="100"/>
        <v>5-2011</v>
      </c>
      <c r="E984">
        <f t="shared" si="98"/>
        <v>11</v>
      </c>
      <c r="F984">
        <v>21</v>
      </c>
      <c r="G984" s="3">
        <f t="shared" si="99"/>
        <v>1</v>
      </c>
      <c r="H984">
        <f>VLOOKUP(A984,'AEP GEN HUB'!$A$1:$AJ$367,MATCH('Ratio Calculations'!F984,'AEP GEN HUB'!$A$1:$AJ$1,0),0)</f>
        <v>69.421627999999998</v>
      </c>
      <c r="I984" s="7">
        <f t="shared" si="96"/>
        <v>1.3941144611373399</v>
      </c>
      <c r="J984" s="7" t="str">
        <f t="shared" si="97"/>
        <v/>
      </c>
      <c r="K984" s="8">
        <f t="shared" si="101"/>
        <v>1.3941144611373399</v>
      </c>
      <c r="L984" s="8"/>
    </row>
    <row r="985" spans="1:12" x14ac:dyDescent="0.25">
      <c r="A985" s="1">
        <v>40674</v>
      </c>
      <c r="B985">
        <v>2011</v>
      </c>
      <c r="C985">
        <v>5</v>
      </c>
      <c r="D985" s="10" t="str">
        <f t="shared" si="100"/>
        <v>5-2011</v>
      </c>
      <c r="E985">
        <f t="shared" si="98"/>
        <v>11</v>
      </c>
      <c r="F985">
        <v>22</v>
      </c>
      <c r="G985" s="3">
        <f t="shared" si="99"/>
        <v>1</v>
      </c>
      <c r="H985">
        <f>VLOOKUP(A985,'AEP GEN HUB'!$A$1:$AJ$367,MATCH('Ratio Calculations'!F985,'AEP GEN HUB'!$A$1:$AJ$1,0),0)</f>
        <v>56.036512000000002</v>
      </c>
      <c r="I985" s="7">
        <f t="shared" si="96"/>
        <v>1.1253166193523449</v>
      </c>
      <c r="J985" s="7" t="str">
        <f t="shared" si="97"/>
        <v/>
      </c>
      <c r="K985" s="8">
        <f t="shared" si="101"/>
        <v>1.1253166193523449</v>
      </c>
      <c r="L985" s="8"/>
    </row>
    <row r="986" spans="1:12" x14ac:dyDescent="0.25">
      <c r="A986" s="1">
        <v>40674</v>
      </c>
      <c r="B986">
        <v>2011</v>
      </c>
      <c r="C986">
        <v>5</v>
      </c>
      <c r="D986" s="10" t="str">
        <f t="shared" si="100"/>
        <v>5-2011</v>
      </c>
      <c r="E986">
        <f t="shared" si="98"/>
        <v>11</v>
      </c>
      <c r="F986">
        <v>23</v>
      </c>
      <c r="G986" s="3">
        <f t="shared" si="99"/>
        <v>1</v>
      </c>
      <c r="H986">
        <f>VLOOKUP(A986,'AEP GEN HUB'!$A$1:$AJ$367,MATCH('Ratio Calculations'!F986,'AEP GEN HUB'!$A$1:$AJ$1,0),0)</f>
        <v>40.899535</v>
      </c>
      <c r="I986" s="7">
        <f t="shared" si="96"/>
        <v>0.82133817428327638</v>
      </c>
      <c r="J986" s="7" t="str">
        <f t="shared" si="97"/>
        <v/>
      </c>
      <c r="K986" s="8">
        <f t="shared" si="101"/>
        <v>0.82133817428327638</v>
      </c>
      <c r="L986" s="8"/>
    </row>
    <row r="987" spans="1:12" x14ac:dyDescent="0.25">
      <c r="A987" s="1">
        <v>40674</v>
      </c>
      <c r="B987">
        <v>2011</v>
      </c>
      <c r="C987">
        <v>5</v>
      </c>
      <c r="D987" s="10" t="str">
        <f t="shared" si="100"/>
        <v>5-2011</v>
      </c>
      <c r="E987">
        <f t="shared" si="98"/>
        <v>11</v>
      </c>
      <c r="F987">
        <v>24</v>
      </c>
      <c r="G987" s="3">
        <f t="shared" si="99"/>
        <v>0</v>
      </c>
      <c r="H987">
        <f>VLOOKUP(A987,'AEP GEN HUB'!$A$1:$AJ$367,MATCH('Ratio Calculations'!F987,'AEP GEN HUB'!$A$1:$AJ$1,0),0)</f>
        <v>35.032325999999998</v>
      </c>
      <c r="I987" s="7" t="str">
        <f t="shared" si="96"/>
        <v/>
      </c>
      <c r="J987" s="7">
        <f t="shared" si="97"/>
        <v>1.0738122370640446</v>
      </c>
      <c r="K987" s="8">
        <f t="shared" si="101"/>
        <v>1.0738122370640446</v>
      </c>
      <c r="L987" s="8"/>
    </row>
    <row r="988" spans="1:12" x14ac:dyDescent="0.25">
      <c r="A988" s="1">
        <v>40675</v>
      </c>
      <c r="B988">
        <v>2011</v>
      </c>
      <c r="C988">
        <v>5</v>
      </c>
      <c r="D988" s="10" t="str">
        <f t="shared" si="100"/>
        <v>5-2011</v>
      </c>
      <c r="E988">
        <f t="shared" si="98"/>
        <v>12</v>
      </c>
      <c r="F988">
        <v>1</v>
      </c>
      <c r="G988" s="3">
        <f t="shared" si="99"/>
        <v>0</v>
      </c>
      <c r="H988">
        <f>VLOOKUP(A988,'AEP GEN HUB'!$A$1:$AJ$367,MATCH('Ratio Calculations'!F988,'AEP GEN HUB'!$A$1:$AJ$1,0),0)</f>
        <v>36.179302</v>
      </c>
      <c r="I988" s="7" t="str">
        <f t="shared" si="96"/>
        <v/>
      </c>
      <c r="J988" s="7">
        <f t="shared" si="97"/>
        <v>1.1089693906147045</v>
      </c>
      <c r="K988" s="8">
        <f t="shared" si="101"/>
        <v>1.1089693906147045</v>
      </c>
      <c r="L988" s="8"/>
    </row>
    <row r="989" spans="1:12" x14ac:dyDescent="0.25">
      <c r="A989" s="1">
        <v>40675</v>
      </c>
      <c r="B989">
        <v>2011</v>
      </c>
      <c r="C989">
        <v>5</v>
      </c>
      <c r="D989" s="10" t="str">
        <f t="shared" si="100"/>
        <v>5-2011</v>
      </c>
      <c r="E989">
        <f t="shared" si="98"/>
        <v>12</v>
      </c>
      <c r="F989">
        <v>2</v>
      </c>
      <c r="G989" s="3">
        <f t="shared" si="99"/>
        <v>0</v>
      </c>
      <c r="H989">
        <f>VLOOKUP(A989,'AEP GEN HUB'!$A$1:$AJ$367,MATCH('Ratio Calculations'!F989,'AEP GEN HUB'!$A$1:$AJ$1,0),0)</f>
        <v>33.580930000000002</v>
      </c>
      <c r="I989" s="7" t="str">
        <f t="shared" si="96"/>
        <v/>
      </c>
      <c r="J989" s="7">
        <f t="shared" si="97"/>
        <v>1.0293239896771653</v>
      </c>
      <c r="K989" s="8">
        <f t="shared" si="101"/>
        <v>1.0293239896771653</v>
      </c>
      <c r="L989" s="8"/>
    </row>
    <row r="990" spans="1:12" x14ac:dyDescent="0.25">
      <c r="A990" s="1">
        <v>40675</v>
      </c>
      <c r="B990">
        <v>2011</v>
      </c>
      <c r="C990">
        <v>5</v>
      </c>
      <c r="D990" s="10" t="str">
        <f t="shared" si="100"/>
        <v>5-2011</v>
      </c>
      <c r="E990">
        <f t="shared" si="98"/>
        <v>12</v>
      </c>
      <c r="F990">
        <v>3</v>
      </c>
      <c r="G990" s="3">
        <f t="shared" si="99"/>
        <v>0</v>
      </c>
      <c r="H990">
        <f>VLOOKUP(A990,'AEP GEN HUB'!$A$1:$AJ$367,MATCH('Ratio Calculations'!F990,'AEP GEN HUB'!$A$1:$AJ$1,0),0)</f>
        <v>32.698836999999997</v>
      </c>
      <c r="I990" s="7" t="str">
        <f t="shared" si="96"/>
        <v/>
      </c>
      <c r="J990" s="7">
        <f t="shared" si="97"/>
        <v>1.0022860402806983</v>
      </c>
      <c r="K990" s="8">
        <f t="shared" si="101"/>
        <v>1.0022860402806983</v>
      </c>
      <c r="L990" s="8"/>
    </row>
    <row r="991" spans="1:12" x14ac:dyDescent="0.25">
      <c r="A991" s="1">
        <v>40675</v>
      </c>
      <c r="B991">
        <v>2011</v>
      </c>
      <c r="C991">
        <v>5</v>
      </c>
      <c r="D991" s="10" t="str">
        <f t="shared" si="100"/>
        <v>5-2011</v>
      </c>
      <c r="E991">
        <f t="shared" si="98"/>
        <v>12</v>
      </c>
      <c r="F991">
        <v>4</v>
      </c>
      <c r="G991" s="3">
        <f t="shared" si="99"/>
        <v>0</v>
      </c>
      <c r="H991">
        <f>VLOOKUP(A991,'AEP GEN HUB'!$A$1:$AJ$367,MATCH('Ratio Calculations'!F991,'AEP GEN HUB'!$A$1:$AJ$1,0),0)</f>
        <v>32.163952999999999</v>
      </c>
      <c r="I991" s="7" t="str">
        <f t="shared" si="96"/>
        <v/>
      </c>
      <c r="J991" s="7">
        <f t="shared" si="97"/>
        <v>0.98589075483462874</v>
      </c>
      <c r="K991" s="8">
        <f t="shared" si="101"/>
        <v>0.98589075483462874</v>
      </c>
      <c r="L991" s="8"/>
    </row>
    <row r="992" spans="1:12" x14ac:dyDescent="0.25">
      <c r="A992" s="1">
        <v>40675</v>
      </c>
      <c r="B992">
        <v>2011</v>
      </c>
      <c r="C992">
        <v>5</v>
      </c>
      <c r="D992" s="10" t="str">
        <f t="shared" si="100"/>
        <v>5-2011</v>
      </c>
      <c r="E992">
        <f t="shared" si="98"/>
        <v>12</v>
      </c>
      <c r="F992">
        <v>5</v>
      </c>
      <c r="G992" s="3">
        <f t="shared" si="99"/>
        <v>0</v>
      </c>
      <c r="H992">
        <f>VLOOKUP(A992,'AEP GEN HUB'!$A$1:$AJ$367,MATCH('Ratio Calculations'!F992,'AEP GEN HUB'!$A$1:$AJ$1,0),0)</f>
        <v>32.855581000000001</v>
      </c>
      <c r="I992" s="7" t="str">
        <f t="shared" si="96"/>
        <v/>
      </c>
      <c r="J992" s="7">
        <f t="shared" si="97"/>
        <v>1.0070905635454785</v>
      </c>
      <c r="K992" s="8">
        <f t="shared" si="101"/>
        <v>1.0070905635454785</v>
      </c>
      <c r="L992" s="8"/>
    </row>
    <row r="993" spans="1:12" x14ac:dyDescent="0.25">
      <c r="A993" s="1">
        <v>40675</v>
      </c>
      <c r="B993">
        <v>2011</v>
      </c>
      <c r="C993">
        <v>5</v>
      </c>
      <c r="D993" s="10" t="str">
        <f t="shared" si="100"/>
        <v>5-2011</v>
      </c>
      <c r="E993">
        <f t="shared" si="98"/>
        <v>12</v>
      </c>
      <c r="F993">
        <v>6</v>
      </c>
      <c r="G993" s="3">
        <f t="shared" si="99"/>
        <v>0</v>
      </c>
      <c r="H993">
        <f>VLOOKUP(A993,'AEP GEN HUB'!$A$1:$AJ$367,MATCH('Ratio Calculations'!F993,'AEP GEN HUB'!$A$1:$AJ$1,0),0)</f>
        <v>35.283023</v>
      </c>
      <c r="I993" s="7" t="str">
        <f t="shared" si="96"/>
        <v/>
      </c>
      <c r="J993" s="7">
        <f t="shared" si="97"/>
        <v>1.0814966113872124</v>
      </c>
      <c r="K993" s="8">
        <f t="shared" si="101"/>
        <v>1.0814966113872124</v>
      </c>
      <c r="L993" s="8"/>
    </row>
    <row r="994" spans="1:12" x14ac:dyDescent="0.25">
      <c r="A994" s="1">
        <v>40675</v>
      </c>
      <c r="B994">
        <v>2011</v>
      </c>
      <c r="C994">
        <v>5</v>
      </c>
      <c r="D994" s="10" t="str">
        <f t="shared" si="100"/>
        <v>5-2011</v>
      </c>
      <c r="E994">
        <f t="shared" si="98"/>
        <v>12</v>
      </c>
      <c r="F994">
        <v>7</v>
      </c>
      <c r="G994" s="3">
        <f t="shared" si="99"/>
        <v>0</v>
      </c>
      <c r="H994">
        <f>VLOOKUP(A994,'AEP GEN HUB'!$A$1:$AJ$367,MATCH('Ratio Calculations'!F994,'AEP GEN HUB'!$A$1:$AJ$1,0),0)</f>
        <v>39.840000000000003</v>
      </c>
      <c r="I994" s="7" t="str">
        <f t="shared" si="96"/>
        <v/>
      </c>
      <c r="J994" s="7">
        <f t="shared" si="97"/>
        <v>1.2211772499671174</v>
      </c>
      <c r="K994" s="8">
        <f t="shared" si="101"/>
        <v>1.2211772499671174</v>
      </c>
      <c r="L994" s="8"/>
    </row>
    <row r="995" spans="1:12" x14ac:dyDescent="0.25">
      <c r="A995" s="1">
        <v>40675</v>
      </c>
      <c r="B995">
        <v>2011</v>
      </c>
      <c r="C995">
        <v>5</v>
      </c>
      <c r="D995" s="10" t="str">
        <f t="shared" si="100"/>
        <v>5-2011</v>
      </c>
      <c r="E995">
        <f t="shared" si="98"/>
        <v>12</v>
      </c>
      <c r="F995">
        <v>8</v>
      </c>
      <c r="G995" s="3">
        <f t="shared" si="99"/>
        <v>1</v>
      </c>
      <c r="H995">
        <f>VLOOKUP(A995,'AEP GEN HUB'!$A$1:$AJ$367,MATCH('Ratio Calculations'!F995,'AEP GEN HUB'!$A$1:$AJ$1,0),0)</f>
        <v>47.201627999999999</v>
      </c>
      <c r="I995" s="7">
        <f t="shared" si="96"/>
        <v>0.94789583707292457</v>
      </c>
      <c r="J995" s="7" t="str">
        <f t="shared" si="97"/>
        <v/>
      </c>
      <c r="K995" s="8">
        <f t="shared" si="101"/>
        <v>0.94789583707292457</v>
      </c>
      <c r="L995" s="8"/>
    </row>
    <row r="996" spans="1:12" x14ac:dyDescent="0.25">
      <c r="A996" s="1">
        <v>40675</v>
      </c>
      <c r="B996">
        <v>2011</v>
      </c>
      <c r="C996">
        <v>5</v>
      </c>
      <c r="D996" s="10" t="str">
        <f t="shared" si="100"/>
        <v>5-2011</v>
      </c>
      <c r="E996">
        <f t="shared" si="98"/>
        <v>12</v>
      </c>
      <c r="F996">
        <v>9</v>
      </c>
      <c r="G996" s="3">
        <f t="shared" si="99"/>
        <v>1</v>
      </c>
      <c r="H996">
        <f>VLOOKUP(A996,'AEP GEN HUB'!$A$1:$AJ$367,MATCH('Ratio Calculations'!F996,'AEP GEN HUB'!$A$1:$AJ$1,0),0)</f>
        <v>48.27093</v>
      </c>
      <c r="I996" s="7">
        <f t="shared" si="96"/>
        <v>0.96936939545048206</v>
      </c>
      <c r="J996" s="7" t="str">
        <f t="shared" si="97"/>
        <v/>
      </c>
      <c r="K996" s="8">
        <f t="shared" si="101"/>
        <v>0.96936939545048206</v>
      </c>
      <c r="L996" s="8"/>
    </row>
    <row r="997" spans="1:12" x14ac:dyDescent="0.25">
      <c r="A997" s="1">
        <v>40675</v>
      </c>
      <c r="B997">
        <v>2011</v>
      </c>
      <c r="C997">
        <v>5</v>
      </c>
      <c r="D997" s="10" t="str">
        <f t="shared" si="100"/>
        <v>5-2011</v>
      </c>
      <c r="E997">
        <f t="shared" si="98"/>
        <v>12</v>
      </c>
      <c r="F997">
        <v>10</v>
      </c>
      <c r="G997" s="3">
        <f t="shared" si="99"/>
        <v>1</v>
      </c>
      <c r="H997">
        <f>VLOOKUP(A997,'AEP GEN HUB'!$A$1:$AJ$367,MATCH('Ratio Calculations'!F997,'AEP GEN HUB'!$A$1:$AJ$1,0),0)</f>
        <v>53.682326000000003</v>
      </c>
      <c r="I997" s="7">
        <f t="shared" si="96"/>
        <v>1.0780402180151842</v>
      </c>
      <c r="J997" s="7" t="str">
        <f t="shared" si="97"/>
        <v/>
      </c>
      <c r="K997" s="8">
        <f t="shared" si="101"/>
        <v>1.0780402180151842</v>
      </c>
      <c r="L997" s="8"/>
    </row>
    <row r="998" spans="1:12" x14ac:dyDescent="0.25">
      <c r="A998" s="1">
        <v>40675</v>
      </c>
      <c r="B998">
        <v>2011</v>
      </c>
      <c r="C998">
        <v>5</v>
      </c>
      <c r="D998" s="10" t="str">
        <f t="shared" si="100"/>
        <v>5-2011</v>
      </c>
      <c r="E998">
        <f t="shared" si="98"/>
        <v>12</v>
      </c>
      <c r="F998">
        <v>11</v>
      </c>
      <c r="G998" s="3">
        <f t="shared" si="99"/>
        <v>1</v>
      </c>
      <c r="H998">
        <f>VLOOKUP(A998,'AEP GEN HUB'!$A$1:$AJ$367,MATCH('Ratio Calculations'!F998,'AEP GEN HUB'!$A$1:$AJ$1,0),0)</f>
        <v>57.049534999999999</v>
      </c>
      <c r="I998" s="7">
        <f t="shared" si="96"/>
        <v>1.1456599915038124</v>
      </c>
      <c r="J998" s="7" t="str">
        <f t="shared" si="97"/>
        <v/>
      </c>
      <c r="K998" s="8">
        <f t="shared" si="101"/>
        <v>1.1456599915038124</v>
      </c>
      <c r="L998" s="8"/>
    </row>
    <row r="999" spans="1:12" x14ac:dyDescent="0.25">
      <c r="A999" s="1">
        <v>40675</v>
      </c>
      <c r="B999">
        <v>2011</v>
      </c>
      <c r="C999">
        <v>5</v>
      </c>
      <c r="D999" s="10" t="str">
        <f t="shared" si="100"/>
        <v>5-2011</v>
      </c>
      <c r="E999">
        <f t="shared" si="98"/>
        <v>12</v>
      </c>
      <c r="F999">
        <v>12</v>
      </c>
      <c r="G999" s="3">
        <f t="shared" si="99"/>
        <v>1</v>
      </c>
      <c r="H999">
        <f>VLOOKUP(A999,'AEP GEN HUB'!$A$1:$AJ$367,MATCH('Ratio Calculations'!F999,'AEP GEN HUB'!$A$1:$AJ$1,0),0)</f>
        <v>63.636977000000002</v>
      </c>
      <c r="I999" s="7">
        <f t="shared" si="96"/>
        <v>1.2779479890440528</v>
      </c>
      <c r="J999" s="7" t="str">
        <f t="shared" si="97"/>
        <v/>
      </c>
      <c r="K999" s="8">
        <f t="shared" si="101"/>
        <v>1.2779479890440528</v>
      </c>
      <c r="L999" s="8"/>
    </row>
    <row r="1000" spans="1:12" x14ac:dyDescent="0.25">
      <c r="A1000" s="1">
        <v>40675</v>
      </c>
      <c r="B1000">
        <v>2011</v>
      </c>
      <c r="C1000">
        <v>5</v>
      </c>
      <c r="D1000" s="10" t="str">
        <f t="shared" si="100"/>
        <v>5-2011</v>
      </c>
      <c r="E1000">
        <f t="shared" si="98"/>
        <v>12</v>
      </c>
      <c r="F1000">
        <v>13</v>
      </c>
      <c r="G1000" s="3">
        <f t="shared" si="99"/>
        <v>1</v>
      </c>
      <c r="H1000">
        <f>VLOOKUP(A1000,'AEP GEN HUB'!$A$1:$AJ$367,MATCH('Ratio Calculations'!F1000,'AEP GEN HUB'!$A$1:$AJ$1,0),0)</f>
        <v>65.973720999999998</v>
      </c>
      <c r="I1000" s="7">
        <f t="shared" si="96"/>
        <v>1.3248741228186152</v>
      </c>
      <c r="J1000" s="7" t="str">
        <f t="shared" si="97"/>
        <v/>
      </c>
      <c r="K1000" s="8">
        <f t="shared" si="101"/>
        <v>1.3248741228186152</v>
      </c>
      <c r="L1000" s="8"/>
    </row>
    <row r="1001" spans="1:12" x14ac:dyDescent="0.25">
      <c r="A1001" s="1">
        <v>40675</v>
      </c>
      <c r="B1001">
        <v>2011</v>
      </c>
      <c r="C1001">
        <v>5</v>
      </c>
      <c r="D1001" s="10" t="str">
        <f t="shared" si="100"/>
        <v>5-2011</v>
      </c>
      <c r="E1001">
        <f t="shared" si="98"/>
        <v>12</v>
      </c>
      <c r="F1001">
        <v>14</v>
      </c>
      <c r="G1001" s="3">
        <f t="shared" si="99"/>
        <v>1</v>
      </c>
      <c r="H1001">
        <f>VLOOKUP(A1001,'AEP GEN HUB'!$A$1:$AJ$367,MATCH('Ratio Calculations'!F1001,'AEP GEN HUB'!$A$1:$AJ$1,0),0)</f>
        <v>71.559070000000006</v>
      </c>
      <c r="I1001" s="7">
        <f t="shared" si="96"/>
        <v>1.4370382427870922</v>
      </c>
      <c r="J1001" s="7" t="str">
        <f t="shared" si="97"/>
        <v/>
      </c>
      <c r="K1001" s="8">
        <f t="shared" si="101"/>
        <v>1.4370382427870922</v>
      </c>
      <c r="L1001" s="8"/>
    </row>
    <row r="1002" spans="1:12" x14ac:dyDescent="0.25">
      <c r="A1002" s="1">
        <v>40675</v>
      </c>
      <c r="B1002">
        <v>2011</v>
      </c>
      <c r="C1002">
        <v>5</v>
      </c>
      <c r="D1002" s="10" t="str">
        <f t="shared" si="100"/>
        <v>5-2011</v>
      </c>
      <c r="E1002">
        <f t="shared" si="98"/>
        <v>12</v>
      </c>
      <c r="F1002">
        <v>15</v>
      </c>
      <c r="G1002" s="3">
        <f t="shared" si="99"/>
        <v>1</v>
      </c>
      <c r="H1002">
        <f>VLOOKUP(A1002,'AEP GEN HUB'!$A$1:$AJ$367,MATCH('Ratio Calculations'!F1002,'AEP GEN HUB'!$A$1:$AJ$1,0),0)</f>
        <v>70.373487999999995</v>
      </c>
      <c r="I1002" s="7">
        <f t="shared" si="96"/>
        <v>1.4132295673255466</v>
      </c>
      <c r="J1002" s="7" t="str">
        <f t="shared" si="97"/>
        <v/>
      </c>
      <c r="K1002" s="8">
        <f t="shared" si="101"/>
        <v>1.4132295673255466</v>
      </c>
      <c r="L1002" s="8"/>
    </row>
    <row r="1003" spans="1:12" x14ac:dyDescent="0.25">
      <c r="A1003" s="1">
        <v>40675</v>
      </c>
      <c r="B1003">
        <v>2011</v>
      </c>
      <c r="C1003">
        <v>5</v>
      </c>
      <c r="D1003" s="10" t="str">
        <f t="shared" si="100"/>
        <v>5-2011</v>
      </c>
      <c r="E1003">
        <f t="shared" si="98"/>
        <v>12</v>
      </c>
      <c r="F1003">
        <v>16</v>
      </c>
      <c r="G1003" s="3">
        <f t="shared" si="99"/>
        <v>1</v>
      </c>
      <c r="H1003">
        <f>VLOOKUP(A1003,'AEP GEN HUB'!$A$1:$AJ$367,MATCH('Ratio Calculations'!F1003,'AEP GEN HUB'!$A$1:$AJ$1,0),0)</f>
        <v>72.637674000000004</v>
      </c>
      <c r="I1003" s="7">
        <f t="shared" si="96"/>
        <v>1.4586986024986304</v>
      </c>
      <c r="J1003" s="7" t="str">
        <f t="shared" si="97"/>
        <v/>
      </c>
      <c r="K1003" s="8">
        <f t="shared" si="101"/>
        <v>1.4586986024986304</v>
      </c>
      <c r="L1003" s="8"/>
    </row>
    <row r="1004" spans="1:12" x14ac:dyDescent="0.25">
      <c r="A1004" s="1">
        <v>40675</v>
      </c>
      <c r="B1004">
        <v>2011</v>
      </c>
      <c r="C1004">
        <v>5</v>
      </c>
      <c r="D1004" s="10" t="str">
        <f t="shared" si="100"/>
        <v>5-2011</v>
      </c>
      <c r="E1004">
        <f t="shared" si="98"/>
        <v>12</v>
      </c>
      <c r="F1004">
        <v>17</v>
      </c>
      <c r="G1004" s="3">
        <f t="shared" si="99"/>
        <v>1</v>
      </c>
      <c r="H1004">
        <f>VLOOKUP(A1004,'AEP GEN HUB'!$A$1:$AJ$367,MATCH('Ratio Calculations'!F1004,'AEP GEN HUB'!$A$1:$AJ$1,0),0)</f>
        <v>70.459766999999999</v>
      </c>
      <c r="I1004" s="7">
        <f t="shared" si="96"/>
        <v>1.4149622089396627</v>
      </c>
      <c r="J1004" s="7" t="str">
        <f t="shared" si="97"/>
        <v/>
      </c>
      <c r="K1004" s="8">
        <f t="shared" si="101"/>
        <v>1.4149622089396627</v>
      </c>
      <c r="L1004" s="8"/>
    </row>
    <row r="1005" spans="1:12" x14ac:dyDescent="0.25">
      <c r="A1005" s="1">
        <v>40675</v>
      </c>
      <c r="B1005">
        <v>2011</v>
      </c>
      <c r="C1005">
        <v>5</v>
      </c>
      <c r="D1005" s="10" t="str">
        <f t="shared" si="100"/>
        <v>5-2011</v>
      </c>
      <c r="E1005">
        <f t="shared" si="98"/>
        <v>12</v>
      </c>
      <c r="F1005">
        <v>18</v>
      </c>
      <c r="G1005" s="3">
        <f t="shared" si="99"/>
        <v>1</v>
      </c>
      <c r="H1005">
        <f>VLOOKUP(A1005,'AEP GEN HUB'!$A$1:$AJ$367,MATCH('Ratio Calculations'!F1005,'AEP GEN HUB'!$A$1:$AJ$1,0),0)</f>
        <v>67.319535000000002</v>
      </c>
      <c r="I1005" s="7">
        <f t="shared" si="96"/>
        <v>1.3519005526712986</v>
      </c>
      <c r="J1005" s="7" t="str">
        <f t="shared" si="97"/>
        <v/>
      </c>
      <c r="K1005" s="8">
        <f t="shared" si="101"/>
        <v>1.3519005526712986</v>
      </c>
      <c r="L1005" s="8"/>
    </row>
    <row r="1006" spans="1:12" x14ac:dyDescent="0.25">
      <c r="A1006" s="1">
        <v>40675</v>
      </c>
      <c r="B1006">
        <v>2011</v>
      </c>
      <c r="C1006">
        <v>5</v>
      </c>
      <c r="D1006" s="10" t="str">
        <f t="shared" si="100"/>
        <v>5-2011</v>
      </c>
      <c r="E1006">
        <f t="shared" si="98"/>
        <v>12</v>
      </c>
      <c r="F1006">
        <v>19</v>
      </c>
      <c r="G1006" s="3">
        <f t="shared" si="99"/>
        <v>1</v>
      </c>
      <c r="H1006">
        <f>VLOOKUP(A1006,'AEP GEN HUB'!$A$1:$AJ$367,MATCH('Ratio Calculations'!F1006,'AEP GEN HUB'!$A$1:$AJ$1,0),0)</f>
        <v>59.459766999999999</v>
      </c>
      <c r="I1006" s="7">
        <f t="shared" si="96"/>
        <v>1.1940618999968826</v>
      </c>
      <c r="J1006" s="7" t="str">
        <f t="shared" si="97"/>
        <v/>
      </c>
      <c r="K1006" s="8">
        <f t="shared" si="101"/>
        <v>1.1940618999968826</v>
      </c>
      <c r="L1006" s="8"/>
    </row>
    <row r="1007" spans="1:12" x14ac:dyDescent="0.25">
      <c r="A1007" s="1">
        <v>40675</v>
      </c>
      <c r="B1007">
        <v>2011</v>
      </c>
      <c r="C1007">
        <v>5</v>
      </c>
      <c r="D1007" s="10" t="str">
        <f t="shared" si="100"/>
        <v>5-2011</v>
      </c>
      <c r="E1007">
        <f t="shared" si="98"/>
        <v>12</v>
      </c>
      <c r="F1007">
        <v>20</v>
      </c>
      <c r="G1007" s="3">
        <f t="shared" si="99"/>
        <v>1</v>
      </c>
      <c r="H1007">
        <f>VLOOKUP(A1007,'AEP GEN HUB'!$A$1:$AJ$367,MATCH('Ratio Calculations'!F1007,'AEP GEN HUB'!$A$1:$AJ$1,0),0)</f>
        <v>57.652093000000001</v>
      </c>
      <c r="I1007" s="7">
        <f t="shared" si="96"/>
        <v>1.1577604686270799</v>
      </c>
      <c r="J1007" s="7" t="str">
        <f t="shared" si="97"/>
        <v/>
      </c>
      <c r="K1007" s="8">
        <f t="shared" si="101"/>
        <v>1.1577604686270799</v>
      </c>
      <c r="L1007" s="8"/>
    </row>
    <row r="1008" spans="1:12" x14ac:dyDescent="0.25">
      <c r="A1008" s="1">
        <v>40675</v>
      </c>
      <c r="B1008">
        <v>2011</v>
      </c>
      <c r="C1008">
        <v>5</v>
      </c>
      <c r="D1008" s="10" t="str">
        <f t="shared" si="100"/>
        <v>5-2011</v>
      </c>
      <c r="E1008">
        <f t="shared" si="98"/>
        <v>12</v>
      </c>
      <c r="F1008">
        <v>21</v>
      </c>
      <c r="G1008" s="3">
        <f t="shared" si="99"/>
        <v>1</v>
      </c>
      <c r="H1008">
        <f>VLOOKUP(A1008,'AEP GEN HUB'!$A$1:$AJ$367,MATCH('Ratio Calculations'!F1008,'AEP GEN HUB'!$A$1:$AJ$1,0),0)</f>
        <v>62.758605000000003</v>
      </c>
      <c r="I1008" s="7">
        <f t="shared" si="96"/>
        <v>1.2603086575743538</v>
      </c>
      <c r="J1008" s="7" t="str">
        <f t="shared" si="97"/>
        <v/>
      </c>
      <c r="K1008" s="8">
        <f t="shared" si="101"/>
        <v>1.2603086575743538</v>
      </c>
      <c r="L1008" s="8"/>
    </row>
    <row r="1009" spans="1:12" x14ac:dyDescent="0.25">
      <c r="A1009" s="1">
        <v>40675</v>
      </c>
      <c r="B1009">
        <v>2011</v>
      </c>
      <c r="C1009">
        <v>5</v>
      </c>
      <c r="D1009" s="10" t="str">
        <f t="shared" si="100"/>
        <v>5-2011</v>
      </c>
      <c r="E1009">
        <f t="shared" si="98"/>
        <v>12</v>
      </c>
      <c r="F1009">
        <v>22</v>
      </c>
      <c r="G1009" s="3">
        <f t="shared" si="99"/>
        <v>1</v>
      </c>
      <c r="H1009">
        <f>VLOOKUP(A1009,'AEP GEN HUB'!$A$1:$AJ$367,MATCH('Ratio Calculations'!F1009,'AEP GEN HUB'!$A$1:$AJ$1,0),0)</f>
        <v>61.120930000000001</v>
      </c>
      <c r="I1009" s="7">
        <f t="shared" si="96"/>
        <v>1.2274211199881842</v>
      </c>
      <c r="J1009" s="7" t="str">
        <f t="shared" si="97"/>
        <v/>
      </c>
      <c r="K1009" s="8">
        <f t="shared" si="101"/>
        <v>1.2274211199881842</v>
      </c>
      <c r="L1009" s="8"/>
    </row>
    <row r="1010" spans="1:12" x14ac:dyDescent="0.25">
      <c r="A1010" s="1">
        <v>40675</v>
      </c>
      <c r="B1010">
        <v>2011</v>
      </c>
      <c r="C1010">
        <v>5</v>
      </c>
      <c r="D1010" s="10" t="str">
        <f t="shared" si="100"/>
        <v>5-2011</v>
      </c>
      <c r="E1010">
        <f t="shared" si="98"/>
        <v>12</v>
      </c>
      <c r="F1010">
        <v>23</v>
      </c>
      <c r="G1010" s="3">
        <f t="shared" si="99"/>
        <v>1</v>
      </c>
      <c r="H1010">
        <f>VLOOKUP(A1010,'AEP GEN HUB'!$A$1:$AJ$367,MATCH('Ratio Calculations'!F1010,'AEP GEN HUB'!$A$1:$AJ$1,0),0)</f>
        <v>46.733953</v>
      </c>
      <c r="I1010" s="7">
        <f t="shared" si="96"/>
        <v>0.93850405961975969</v>
      </c>
      <c r="J1010" s="7" t="str">
        <f t="shared" si="97"/>
        <v/>
      </c>
      <c r="K1010" s="8">
        <f t="shared" si="101"/>
        <v>0.93850405961975969</v>
      </c>
      <c r="L1010" s="8"/>
    </row>
    <row r="1011" spans="1:12" x14ac:dyDescent="0.25">
      <c r="A1011" s="1">
        <v>40675</v>
      </c>
      <c r="B1011">
        <v>2011</v>
      </c>
      <c r="C1011">
        <v>5</v>
      </c>
      <c r="D1011" s="10" t="str">
        <f t="shared" si="100"/>
        <v>5-2011</v>
      </c>
      <c r="E1011">
        <f t="shared" si="98"/>
        <v>12</v>
      </c>
      <c r="F1011">
        <v>24</v>
      </c>
      <c r="G1011" s="3">
        <f t="shared" si="99"/>
        <v>0</v>
      </c>
      <c r="H1011">
        <f>VLOOKUP(A1011,'AEP GEN HUB'!$A$1:$AJ$367,MATCH('Ratio Calculations'!F1011,'AEP GEN HUB'!$A$1:$AJ$1,0),0)</f>
        <v>38.829070000000002</v>
      </c>
      <c r="I1011" s="7" t="str">
        <f t="shared" si="96"/>
        <v/>
      </c>
      <c r="J1011" s="7">
        <f t="shared" si="97"/>
        <v>1.1901901837695956</v>
      </c>
      <c r="K1011" s="8">
        <f t="shared" si="101"/>
        <v>1.1901901837695956</v>
      </c>
      <c r="L1011" s="8"/>
    </row>
    <row r="1012" spans="1:12" x14ac:dyDescent="0.25">
      <c r="A1012" s="1">
        <v>40676</v>
      </c>
      <c r="B1012">
        <v>2011</v>
      </c>
      <c r="C1012">
        <v>5</v>
      </c>
      <c r="D1012" s="10" t="str">
        <f t="shared" si="100"/>
        <v>5-2011</v>
      </c>
      <c r="E1012">
        <f t="shared" si="98"/>
        <v>13</v>
      </c>
      <c r="F1012">
        <v>1</v>
      </c>
      <c r="G1012" s="3">
        <f t="shared" si="99"/>
        <v>0</v>
      </c>
      <c r="H1012">
        <f>VLOOKUP(A1012,'AEP GEN HUB'!$A$1:$AJ$367,MATCH('Ratio Calculations'!F1012,'AEP GEN HUB'!$A$1:$AJ$1,0),0)</f>
        <v>33.911163000000002</v>
      </c>
      <c r="I1012" s="7" t="str">
        <f t="shared" si="96"/>
        <v/>
      </c>
      <c r="J1012" s="7">
        <f t="shared" si="97"/>
        <v>1.0394463046065929</v>
      </c>
      <c r="K1012" s="8">
        <f t="shared" si="101"/>
        <v>1.0394463046065929</v>
      </c>
      <c r="L1012" s="8"/>
    </row>
    <row r="1013" spans="1:12" x14ac:dyDescent="0.25">
      <c r="A1013" s="1">
        <v>40676</v>
      </c>
      <c r="B1013">
        <v>2011</v>
      </c>
      <c r="C1013">
        <v>5</v>
      </c>
      <c r="D1013" s="10" t="str">
        <f t="shared" si="100"/>
        <v>5-2011</v>
      </c>
      <c r="E1013">
        <f t="shared" si="98"/>
        <v>13</v>
      </c>
      <c r="F1013">
        <v>2</v>
      </c>
      <c r="G1013" s="3">
        <f t="shared" si="99"/>
        <v>0</v>
      </c>
      <c r="H1013">
        <f>VLOOKUP(A1013,'AEP GEN HUB'!$A$1:$AJ$367,MATCH('Ratio Calculations'!F1013,'AEP GEN HUB'!$A$1:$AJ$1,0),0)</f>
        <v>31.734884000000001</v>
      </c>
      <c r="I1013" s="7" t="str">
        <f t="shared" si="96"/>
        <v/>
      </c>
      <c r="J1013" s="7">
        <f t="shared" si="97"/>
        <v>0.97273891493839026</v>
      </c>
      <c r="K1013" s="8">
        <f t="shared" si="101"/>
        <v>0.97273891493839026</v>
      </c>
      <c r="L1013" s="8"/>
    </row>
    <row r="1014" spans="1:12" x14ac:dyDescent="0.25">
      <c r="A1014" s="1">
        <v>40676</v>
      </c>
      <c r="B1014">
        <v>2011</v>
      </c>
      <c r="C1014">
        <v>5</v>
      </c>
      <c r="D1014" s="10" t="str">
        <f t="shared" si="100"/>
        <v>5-2011</v>
      </c>
      <c r="E1014">
        <f t="shared" si="98"/>
        <v>13</v>
      </c>
      <c r="F1014">
        <v>3</v>
      </c>
      <c r="G1014" s="3">
        <f t="shared" si="99"/>
        <v>0</v>
      </c>
      <c r="H1014">
        <f>VLOOKUP(A1014,'AEP GEN HUB'!$A$1:$AJ$367,MATCH('Ratio Calculations'!F1014,'AEP GEN HUB'!$A$1:$AJ$1,0),0)</f>
        <v>29.520697999999999</v>
      </c>
      <c r="I1014" s="7" t="str">
        <f t="shared" si="96"/>
        <v/>
      </c>
      <c r="J1014" s="7">
        <f t="shared" si="97"/>
        <v>0.90486959841239401</v>
      </c>
      <c r="K1014" s="8">
        <f t="shared" si="101"/>
        <v>0.90486959841239401</v>
      </c>
      <c r="L1014" s="8"/>
    </row>
    <row r="1015" spans="1:12" x14ac:dyDescent="0.25">
      <c r="A1015" s="1">
        <v>40676</v>
      </c>
      <c r="B1015">
        <v>2011</v>
      </c>
      <c r="C1015">
        <v>5</v>
      </c>
      <c r="D1015" s="10" t="str">
        <f t="shared" si="100"/>
        <v>5-2011</v>
      </c>
      <c r="E1015">
        <f t="shared" si="98"/>
        <v>13</v>
      </c>
      <c r="F1015">
        <v>4</v>
      </c>
      <c r="G1015" s="3">
        <f t="shared" si="99"/>
        <v>0</v>
      </c>
      <c r="H1015">
        <f>VLOOKUP(A1015,'AEP GEN HUB'!$A$1:$AJ$367,MATCH('Ratio Calculations'!F1015,'AEP GEN HUB'!$A$1:$AJ$1,0),0)</f>
        <v>29.002558000000001</v>
      </c>
      <c r="I1015" s="7" t="str">
        <f t="shared" si="96"/>
        <v/>
      </c>
      <c r="J1015" s="7">
        <f t="shared" si="97"/>
        <v>0.88898755071415203</v>
      </c>
      <c r="K1015" s="8">
        <f t="shared" si="101"/>
        <v>0.88898755071415203</v>
      </c>
      <c r="L1015" s="8"/>
    </row>
    <row r="1016" spans="1:12" x14ac:dyDescent="0.25">
      <c r="A1016" s="1">
        <v>40676</v>
      </c>
      <c r="B1016">
        <v>2011</v>
      </c>
      <c r="C1016">
        <v>5</v>
      </c>
      <c r="D1016" s="10" t="str">
        <f t="shared" si="100"/>
        <v>5-2011</v>
      </c>
      <c r="E1016">
        <f t="shared" si="98"/>
        <v>13</v>
      </c>
      <c r="F1016">
        <v>5</v>
      </c>
      <c r="G1016" s="3">
        <f t="shared" si="99"/>
        <v>0</v>
      </c>
      <c r="H1016">
        <f>VLOOKUP(A1016,'AEP GEN HUB'!$A$1:$AJ$367,MATCH('Ratio Calculations'!F1016,'AEP GEN HUB'!$A$1:$AJ$1,0),0)</f>
        <v>29.714884000000001</v>
      </c>
      <c r="I1016" s="7" t="str">
        <f t="shared" si="96"/>
        <v/>
      </c>
      <c r="J1016" s="7">
        <f t="shared" si="97"/>
        <v>0.91082179533664387</v>
      </c>
      <c r="K1016" s="8">
        <f t="shared" si="101"/>
        <v>0.91082179533664387</v>
      </c>
      <c r="L1016" s="8"/>
    </row>
    <row r="1017" spans="1:12" x14ac:dyDescent="0.25">
      <c r="A1017" s="1">
        <v>40676</v>
      </c>
      <c r="B1017">
        <v>2011</v>
      </c>
      <c r="C1017">
        <v>5</v>
      </c>
      <c r="D1017" s="10" t="str">
        <f t="shared" si="100"/>
        <v>5-2011</v>
      </c>
      <c r="E1017">
        <f t="shared" si="98"/>
        <v>13</v>
      </c>
      <c r="F1017">
        <v>6</v>
      </c>
      <c r="G1017" s="3">
        <f t="shared" si="99"/>
        <v>0</v>
      </c>
      <c r="H1017">
        <f>VLOOKUP(A1017,'AEP GEN HUB'!$A$1:$AJ$367,MATCH('Ratio Calculations'!F1017,'AEP GEN HUB'!$A$1:$AJ$1,0),0)</f>
        <v>32.993952999999998</v>
      </c>
      <c r="I1017" s="7" t="str">
        <f t="shared" si="96"/>
        <v/>
      </c>
      <c r="J1017" s="7">
        <f t="shared" si="97"/>
        <v>1.0113319475422771</v>
      </c>
      <c r="K1017" s="8">
        <f t="shared" si="101"/>
        <v>1.0113319475422771</v>
      </c>
      <c r="L1017" s="8"/>
    </row>
    <row r="1018" spans="1:12" x14ac:dyDescent="0.25">
      <c r="A1018" s="1">
        <v>40676</v>
      </c>
      <c r="B1018">
        <v>2011</v>
      </c>
      <c r="C1018">
        <v>5</v>
      </c>
      <c r="D1018" s="10" t="str">
        <f t="shared" si="100"/>
        <v>5-2011</v>
      </c>
      <c r="E1018">
        <f t="shared" si="98"/>
        <v>13</v>
      </c>
      <c r="F1018">
        <v>7</v>
      </c>
      <c r="G1018" s="3">
        <f t="shared" si="99"/>
        <v>0</v>
      </c>
      <c r="H1018">
        <f>VLOOKUP(A1018,'AEP GEN HUB'!$A$1:$AJ$367,MATCH('Ratio Calculations'!F1018,'AEP GEN HUB'!$A$1:$AJ$1,0),0)</f>
        <v>35.023023000000002</v>
      </c>
      <c r="I1018" s="7" t="str">
        <f t="shared" si="96"/>
        <v/>
      </c>
      <c r="J1018" s="7">
        <f t="shared" si="97"/>
        <v>1.0735270811414432</v>
      </c>
      <c r="K1018" s="8">
        <f t="shared" si="101"/>
        <v>1.0735270811414432</v>
      </c>
      <c r="L1018" s="8"/>
    </row>
    <row r="1019" spans="1:12" x14ac:dyDescent="0.25">
      <c r="A1019" s="1">
        <v>40676</v>
      </c>
      <c r="B1019">
        <v>2011</v>
      </c>
      <c r="C1019">
        <v>5</v>
      </c>
      <c r="D1019" s="10" t="str">
        <f t="shared" si="100"/>
        <v>5-2011</v>
      </c>
      <c r="E1019">
        <f t="shared" si="98"/>
        <v>13</v>
      </c>
      <c r="F1019">
        <v>8</v>
      </c>
      <c r="G1019" s="3">
        <f t="shared" si="99"/>
        <v>1</v>
      </c>
      <c r="H1019">
        <f>VLOOKUP(A1019,'AEP GEN HUB'!$A$1:$AJ$367,MATCH('Ratio Calculations'!F1019,'AEP GEN HUB'!$A$1:$AJ$1,0),0)</f>
        <v>39.494419000000001</v>
      </c>
      <c r="I1019" s="7">
        <f t="shared" si="96"/>
        <v>0.79312085078323613</v>
      </c>
      <c r="J1019" s="7" t="str">
        <f t="shared" si="97"/>
        <v/>
      </c>
      <c r="K1019" s="8">
        <f t="shared" si="101"/>
        <v>0.79312085078323613</v>
      </c>
      <c r="L1019" s="8"/>
    </row>
    <row r="1020" spans="1:12" x14ac:dyDescent="0.25">
      <c r="A1020" s="1">
        <v>40676</v>
      </c>
      <c r="B1020">
        <v>2011</v>
      </c>
      <c r="C1020">
        <v>5</v>
      </c>
      <c r="D1020" s="10" t="str">
        <f t="shared" si="100"/>
        <v>5-2011</v>
      </c>
      <c r="E1020">
        <f t="shared" si="98"/>
        <v>13</v>
      </c>
      <c r="F1020">
        <v>9</v>
      </c>
      <c r="G1020" s="3">
        <f t="shared" si="99"/>
        <v>1</v>
      </c>
      <c r="H1020">
        <f>VLOOKUP(A1020,'AEP GEN HUB'!$A$1:$AJ$367,MATCH('Ratio Calculations'!F1020,'AEP GEN HUB'!$A$1:$AJ$1,0),0)</f>
        <v>41.013953000000001</v>
      </c>
      <c r="I1020" s="7">
        <f t="shared" si="96"/>
        <v>0.82363589896951417</v>
      </c>
      <c r="J1020" s="7" t="str">
        <f t="shared" si="97"/>
        <v/>
      </c>
      <c r="K1020" s="8">
        <f t="shared" si="101"/>
        <v>0.82363589896951417</v>
      </c>
      <c r="L1020" s="8"/>
    </row>
    <row r="1021" spans="1:12" x14ac:dyDescent="0.25">
      <c r="A1021" s="1">
        <v>40676</v>
      </c>
      <c r="B1021">
        <v>2011</v>
      </c>
      <c r="C1021">
        <v>5</v>
      </c>
      <c r="D1021" s="10" t="str">
        <f t="shared" si="100"/>
        <v>5-2011</v>
      </c>
      <c r="E1021">
        <f t="shared" si="98"/>
        <v>13</v>
      </c>
      <c r="F1021">
        <v>10</v>
      </c>
      <c r="G1021" s="3">
        <f t="shared" si="99"/>
        <v>1</v>
      </c>
      <c r="H1021">
        <f>VLOOKUP(A1021,'AEP GEN HUB'!$A$1:$AJ$367,MATCH('Ratio Calculations'!F1021,'AEP GEN HUB'!$A$1:$AJ$1,0),0)</f>
        <v>44.675581000000001</v>
      </c>
      <c r="I1021" s="7">
        <f t="shared" si="96"/>
        <v>0.89716814955438073</v>
      </c>
      <c r="J1021" s="7" t="str">
        <f t="shared" si="97"/>
        <v/>
      </c>
      <c r="K1021" s="8">
        <f t="shared" si="101"/>
        <v>0.89716814955438073</v>
      </c>
      <c r="L1021" s="8"/>
    </row>
    <row r="1022" spans="1:12" x14ac:dyDescent="0.25">
      <c r="A1022" s="1">
        <v>40676</v>
      </c>
      <c r="B1022">
        <v>2011</v>
      </c>
      <c r="C1022">
        <v>5</v>
      </c>
      <c r="D1022" s="10" t="str">
        <f t="shared" si="100"/>
        <v>5-2011</v>
      </c>
      <c r="E1022">
        <f t="shared" si="98"/>
        <v>13</v>
      </c>
      <c r="F1022">
        <v>11</v>
      </c>
      <c r="G1022" s="3">
        <f t="shared" si="99"/>
        <v>1</v>
      </c>
      <c r="H1022">
        <f>VLOOKUP(A1022,'AEP GEN HUB'!$A$1:$AJ$367,MATCH('Ratio Calculations'!F1022,'AEP GEN HUB'!$A$1:$AJ$1,0),0)</f>
        <v>51.565116000000003</v>
      </c>
      <c r="I1022" s="7">
        <f t="shared" si="96"/>
        <v>1.0355227322791167</v>
      </c>
      <c r="J1022" s="7" t="str">
        <f t="shared" si="97"/>
        <v/>
      </c>
      <c r="K1022" s="8">
        <f t="shared" si="101"/>
        <v>1.0355227322791167</v>
      </c>
      <c r="L1022" s="8"/>
    </row>
    <row r="1023" spans="1:12" x14ac:dyDescent="0.25">
      <c r="A1023" s="1">
        <v>40676</v>
      </c>
      <c r="B1023">
        <v>2011</v>
      </c>
      <c r="C1023">
        <v>5</v>
      </c>
      <c r="D1023" s="10" t="str">
        <f t="shared" si="100"/>
        <v>5-2011</v>
      </c>
      <c r="E1023">
        <f t="shared" si="98"/>
        <v>13</v>
      </c>
      <c r="F1023">
        <v>12</v>
      </c>
      <c r="G1023" s="3">
        <f t="shared" si="99"/>
        <v>1</v>
      </c>
      <c r="H1023">
        <f>VLOOKUP(A1023,'AEP GEN HUB'!$A$1:$AJ$367,MATCH('Ratio Calculations'!F1023,'AEP GEN HUB'!$A$1:$AJ$1,0),0)</f>
        <v>51.599302000000002</v>
      </c>
      <c r="I1023" s="7">
        <f t="shared" si="96"/>
        <v>1.0362092502756184</v>
      </c>
      <c r="J1023" s="7" t="str">
        <f t="shared" si="97"/>
        <v/>
      </c>
      <c r="K1023" s="8">
        <f t="shared" si="101"/>
        <v>1.0362092502756184</v>
      </c>
      <c r="L1023" s="8"/>
    </row>
    <row r="1024" spans="1:12" x14ac:dyDescent="0.25">
      <c r="A1024" s="1">
        <v>40676</v>
      </c>
      <c r="B1024">
        <v>2011</v>
      </c>
      <c r="C1024">
        <v>5</v>
      </c>
      <c r="D1024" s="10" t="str">
        <f t="shared" si="100"/>
        <v>5-2011</v>
      </c>
      <c r="E1024">
        <f t="shared" si="98"/>
        <v>13</v>
      </c>
      <c r="F1024">
        <v>13</v>
      </c>
      <c r="G1024" s="3">
        <f t="shared" si="99"/>
        <v>1</v>
      </c>
      <c r="H1024">
        <f>VLOOKUP(A1024,'AEP GEN HUB'!$A$1:$AJ$367,MATCH('Ratio Calculations'!F1024,'AEP GEN HUB'!$A$1:$AJ$1,0),0)</f>
        <v>53.658605000000001</v>
      </c>
      <c r="I1024" s="7">
        <f t="shared" si="96"/>
        <v>1.0775638565398724</v>
      </c>
      <c r="J1024" s="7" t="str">
        <f t="shared" si="97"/>
        <v/>
      </c>
      <c r="K1024" s="8">
        <f t="shared" si="101"/>
        <v>1.0775638565398724</v>
      </c>
      <c r="L1024" s="8"/>
    </row>
    <row r="1025" spans="1:12" x14ac:dyDescent="0.25">
      <c r="A1025" s="1">
        <v>40676</v>
      </c>
      <c r="B1025">
        <v>2011</v>
      </c>
      <c r="C1025">
        <v>5</v>
      </c>
      <c r="D1025" s="10" t="str">
        <f t="shared" si="100"/>
        <v>5-2011</v>
      </c>
      <c r="E1025">
        <f t="shared" si="98"/>
        <v>13</v>
      </c>
      <c r="F1025">
        <v>14</v>
      </c>
      <c r="G1025" s="3">
        <f t="shared" si="99"/>
        <v>1</v>
      </c>
      <c r="H1025">
        <f>VLOOKUP(A1025,'AEP GEN HUB'!$A$1:$AJ$367,MATCH('Ratio Calculations'!F1025,'AEP GEN HUB'!$A$1:$AJ$1,0),0)</f>
        <v>54.044884000000003</v>
      </c>
      <c r="I1025" s="7">
        <f t="shared" si="96"/>
        <v>1.0853210520342458</v>
      </c>
      <c r="J1025" s="7" t="str">
        <f t="shared" si="97"/>
        <v/>
      </c>
      <c r="K1025" s="8">
        <f t="shared" si="101"/>
        <v>1.0853210520342458</v>
      </c>
      <c r="L1025" s="8"/>
    </row>
    <row r="1026" spans="1:12" x14ac:dyDescent="0.25">
      <c r="A1026" s="1">
        <v>40676</v>
      </c>
      <c r="B1026">
        <v>2011</v>
      </c>
      <c r="C1026">
        <v>5</v>
      </c>
      <c r="D1026" s="10" t="str">
        <f t="shared" si="100"/>
        <v>5-2011</v>
      </c>
      <c r="E1026">
        <f t="shared" si="98"/>
        <v>13</v>
      </c>
      <c r="F1026">
        <v>15</v>
      </c>
      <c r="G1026" s="3">
        <f t="shared" si="99"/>
        <v>1</v>
      </c>
      <c r="H1026">
        <f>VLOOKUP(A1026,'AEP GEN HUB'!$A$1:$AJ$367,MATCH('Ratio Calculations'!F1026,'AEP GEN HUB'!$A$1:$AJ$1,0),0)</f>
        <v>50.209302000000001</v>
      </c>
      <c r="I1026" s="7">
        <f t="shared" si="96"/>
        <v>1.0082954839637579</v>
      </c>
      <c r="J1026" s="7" t="str">
        <f t="shared" si="97"/>
        <v/>
      </c>
      <c r="K1026" s="8">
        <f t="shared" si="101"/>
        <v>1.0082954839637579</v>
      </c>
      <c r="L1026" s="8"/>
    </row>
    <row r="1027" spans="1:12" x14ac:dyDescent="0.25">
      <c r="A1027" s="1">
        <v>40676</v>
      </c>
      <c r="B1027">
        <v>2011</v>
      </c>
      <c r="C1027">
        <v>5</v>
      </c>
      <c r="D1027" s="10" t="str">
        <f t="shared" si="100"/>
        <v>5-2011</v>
      </c>
      <c r="E1027">
        <f t="shared" si="98"/>
        <v>13</v>
      </c>
      <c r="F1027">
        <v>16</v>
      </c>
      <c r="G1027" s="3">
        <f t="shared" si="99"/>
        <v>1</v>
      </c>
      <c r="H1027">
        <f>VLOOKUP(A1027,'AEP GEN HUB'!$A$1:$AJ$367,MATCH('Ratio Calculations'!F1027,'AEP GEN HUB'!$A$1:$AJ$1,0),0)</f>
        <v>50.027442000000001</v>
      </c>
      <c r="I1027" s="7">
        <f t="shared" si="96"/>
        <v>1.0046433994015458</v>
      </c>
      <c r="J1027" s="7" t="str">
        <f t="shared" si="97"/>
        <v/>
      </c>
      <c r="K1027" s="8">
        <f t="shared" si="101"/>
        <v>1.0046433994015458</v>
      </c>
      <c r="L1027" s="8"/>
    </row>
    <row r="1028" spans="1:12" x14ac:dyDescent="0.25">
      <c r="A1028" s="1">
        <v>40676</v>
      </c>
      <c r="B1028">
        <v>2011</v>
      </c>
      <c r="C1028">
        <v>5</v>
      </c>
      <c r="D1028" s="10" t="str">
        <f t="shared" si="100"/>
        <v>5-2011</v>
      </c>
      <c r="E1028">
        <f t="shared" si="98"/>
        <v>13</v>
      </c>
      <c r="F1028">
        <v>17</v>
      </c>
      <c r="G1028" s="3">
        <f t="shared" si="99"/>
        <v>1</v>
      </c>
      <c r="H1028">
        <f>VLOOKUP(A1028,'AEP GEN HUB'!$A$1:$AJ$367,MATCH('Ratio Calculations'!F1028,'AEP GEN HUB'!$A$1:$AJ$1,0),0)</f>
        <v>49.704650999999998</v>
      </c>
      <c r="I1028" s="7">
        <f t="shared" ref="I1028:I1091" si="102">IF(G1028=1, H1028/VLOOKUP(D1028,$M$3:$O$15,2,FALSE), "")</f>
        <v>0.99816116016300493</v>
      </c>
      <c r="J1028" s="7" t="str">
        <f t="shared" ref="J1028:J1091" si="103">IF(G1028=0, H1028/VLOOKUP(D1028,$M$3:$O$15,3,FALSE), "")</f>
        <v/>
      </c>
      <c r="K1028" s="8">
        <f t="shared" si="101"/>
        <v>0.99816116016300493</v>
      </c>
      <c r="L1028" s="8"/>
    </row>
    <row r="1029" spans="1:12" x14ac:dyDescent="0.25">
      <c r="A1029" s="1">
        <v>40676</v>
      </c>
      <c r="B1029">
        <v>2011</v>
      </c>
      <c r="C1029">
        <v>5</v>
      </c>
      <c r="D1029" s="10" t="str">
        <f t="shared" si="100"/>
        <v>5-2011</v>
      </c>
      <c r="E1029">
        <f t="shared" si="98"/>
        <v>13</v>
      </c>
      <c r="F1029">
        <v>18</v>
      </c>
      <c r="G1029" s="3">
        <f t="shared" si="99"/>
        <v>1</v>
      </c>
      <c r="H1029">
        <f>VLOOKUP(A1029,'AEP GEN HUB'!$A$1:$AJ$367,MATCH('Ratio Calculations'!F1029,'AEP GEN HUB'!$A$1:$AJ$1,0),0)</f>
        <v>43.507907000000003</v>
      </c>
      <c r="I1029" s="7">
        <f t="shared" si="102"/>
        <v>0.87371909979579432</v>
      </c>
      <c r="J1029" s="7" t="str">
        <f t="shared" si="103"/>
        <v/>
      </c>
      <c r="K1029" s="8">
        <f t="shared" si="101"/>
        <v>0.87371909979579432</v>
      </c>
      <c r="L1029" s="8"/>
    </row>
    <row r="1030" spans="1:12" x14ac:dyDescent="0.25">
      <c r="A1030" s="1">
        <v>40676</v>
      </c>
      <c r="B1030">
        <v>2011</v>
      </c>
      <c r="C1030">
        <v>5</v>
      </c>
      <c r="D1030" s="10" t="str">
        <f t="shared" si="100"/>
        <v>5-2011</v>
      </c>
      <c r="E1030">
        <f t="shared" si="98"/>
        <v>13</v>
      </c>
      <c r="F1030">
        <v>19</v>
      </c>
      <c r="G1030" s="3">
        <f t="shared" si="99"/>
        <v>1</v>
      </c>
      <c r="H1030">
        <f>VLOOKUP(A1030,'AEP GEN HUB'!$A$1:$AJ$367,MATCH('Ratio Calculations'!F1030,'AEP GEN HUB'!$A$1:$AJ$1,0),0)</f>
        <v>40.433953000000002</v>
      </c>
      <c r="I1030" s="7">
        <f t="shared" si="102"/>
        <v>0.81198842813434935</v>
      </c>
      <c r="J1030" s="7" t="str">
        <f t="shared" si="103"/>
        <v/>
      </c>
      <c r="K1030" s="8">
        <f t="shared" si="101"/>
        <v>0.81198842813434935</v>
      </c>
      <c r="L1030" s="8"/>
    </row>
    <row r="1031" spans="1:12" x14ac:dyDescent="0.25">
      <c r="A1031" s="1">
        <v>40676</v>
      </c>
      <c r="B1031">
        <v>2011</v>
      </c>
      <c r="C1031">
        <v>5</v>
      </c>
      <c r="D1031" s="10" t="str">
        <f t="shared" si="100"/>
        <v>5-2011</v>
      </c>
      <c r="E1031">
        <f t="shared" si="98"/>
        <v>13</v>
      </c>
      <c r="F1031">
        <v>20</v>
      </c>
      <c r="G1031" s="3">
        <f t="shared" si="99"/>
        <v>1</v>
      </c>
      <c r="H1031">
        <f>VLOOKUP(A1031,'AEP GEN HUB'!$A$1:$AJ$367,MATCH('Ratio Calculations'!F1031,'AEP GEN HUB'!$A$1:$AJ$1,0),0)</f>
        <v>37.297907000000002</v>
      </c>
      <c r="I1031" s="7">
        <f t="shared" si="102"/>
        <v>0.74901083447446126</v>
      </c>
      <c r="J1031" s="7" t="str">
        <f t="shared" si="103"/>
        <v/>
      </c>
      <c r="K1031" s="8">
        <f t="shared" si="101"/>
        <v>0.74901083447446126</v>
      </c>
      <c r="L1031" s="8"/>
    </row>
    <row r="1032" spans="1:12" x14ac:dyDescent="0.25">
      <c r="A1032" s="1">
        <v>40676</v>
      </c>
      <c r="B1032">
        <v>2011</v>
      </c>
      <c r="C1032">
        <v>5</v>
      </c>
      <c r="D1032" s="10" t="str">
        <f t="shared" si="100"/>
        <v>5-2011</v>
      </c>
      <c r="E1032">
        <f t="shared" si="98"/>
        <v>13</v>
      </c>
      <c r="F1032">
        <v>21</v>
      </c>
      <c r="G1032" s="3">
        <f t="shared" si="99"/>
        <v>1</v>
      </c>
      <c r="H1032">
        <f>VLOOKUP(A1032,'AEP GEN HUB'!$A$1:$AJ$367,MATCH('Ratio Calculations'!F1032,'AEP GEN HUB'!$A$1:$AJ$1,0),0)</f>
        <v>41.324651000000003</v>
      </c>
      <c r="I1032" s="7">
        <f t="shared" si="102"/>
        <v>0.82987528844114178</v>
      </c>
      <c r="J1032" s="7" t="str">
        <f t="shared" si="103"/>
        <v/>
      </c>
      <c r="K1032" s="8">
        <f t="shared" si="101"/>
        <v>0.82987528844114178</v>
      </c>
      <c r="L1032" s="8"/>
    </row>
    <row r="1033" spans="1:12" x14ac:dyDescent="0.25">
      <c r="A1033" s="1">
        <v>40676</v>
      </c>
      <c r="B1033">
        <v>2011</v>
      </c>
      <c r="C1033">
        <v>5</v>
      </c>
      <c r="D1033" s="10" t="str">
        <f t="shared" si="100"/>
        <v>5-2011</v>
      </c>
      <c r="E1033">
        <f t="shared" si="98"/>
        <v>13</v>
      </c>
      <c r="F1033">
        <v>22</v>
      </c>
      <c r="G1033" s="3">
        <f t="shared" si="99"/>
        <v>1</v>
      </c>
      <c r="H1033">
        <f>VLOOKUP(A1033,'AEP GEN HUB'!$A$1:$AJ$367,MATCH('Ratio Calculations'!F1033,'AEP GEN HUB'!$A$1:$AJ$1,0),0)</f>
        <v>39.910232999999998</v>
      </c>
      <c r="I1033" s="7">
        <f t="shared" si="102"/>
        <v>0.8014711636071209</v>
      </c>
      <c r="J1033" s="7" t="str">
        <f t="shared" si="103"/>
        <v/>
      </c>
      <c r="K1033" s="8">
        <f t="shared" si="101"/>
        <v>0.8014711636071209</v>
      </c>
      <c r="L1033" s="8"/>
    </row>
    <row r="1034" spans="1:12" x14ac:dyDescent="0.25">
      <c r="A1034" s="1">
        <v>40676</v>
      </c>
      <c r="B1034">
        <v>2011</v>
      </c>
      <c r="C1034">
        <v>5</v>
      </c>
      <c r="D1034" s="10" t="str">
        <f t="shared" si="100"/>
        <v>5-2011</v>
      </c>
      <c r="E1034">
        <f t="shared" si="98"/>
        <v>13</v>
      </c>
      <c r="F1034">
        <v>23</v>
      </c>
      <c r="G1034" s="3">
        <f t="shared" si="99"/>
        <v>1</v>
      </c>
      <c r="H1034">
        <f>VLOOKUP(A1034,'AEP GEN HUB'!$A$1:$AJ$367,MATCH('Ratio Calculations'!F1034,'AEP GEN HUB'!$A$1:$AJ$1,0),0)</f>
        <v>36.61186</v>
      </c>
      <c r="I1034" s="7">
        <f t="shared" si="102"/>
        <v>0.73523374408816422</v>
      </c>
      <c r="J1034" s="7" t="str">
        <f t="shared" si="103"/>
        <v/>
      </c>
      <c r="K1034" s="8">
        <f t="shared" si="101"/>
        <v>0.73523374408816422</v>
      </c>
      <c r="L1034" s="8"/>
    </row>
    <row r="1035" spans="1:12" x14ac:dyDescent="0.25">
      <c r="A1035" s="1">
        <v>40676</v>
      </c>
      <c r="B1035">
        <v>2011</v>
      </c>
      <c r="C1035">
        <v>5</v>
      </c>
      <c r="D1035" s="10" t="str">
        <f t="shared" si="100"/>
        <v>5-2011</v>
      </c>
      <c r="E1035">
        <f t="shared" si="98"/>
        <v>13</v>
      </c>
      <c r="F1035">
        <v>24</v>
      </c>
      <c r="G1035" s="3">
        <f t="shared" si="99"/>
        <v>0</v>
      </c>
      <c r="H1035">
        <f>VLOOKUP(A1035,'AEP GEN HUB'!$A$1:$AJ$367,MATCH('Ratio Calculations'!F1035,'AEP GEN HUB'!$A$1:$AJ$1,0),0)</f>
        <v>33.394185999999998</v>
      </c>
      <c r="I1035" s="7" t="str">
        <f t="shared" si="102"/>
        <v/>
      </c>
      <c r="J1035" s="7">
        <f t="shared" si="103"/>
        <v>1.0235999052301807</v>
      </c>
      <c r="K1035" s="8">
        <f t="shared" si="101"/>
        <v>1.0235999052301807</v>
      </c>
      <c r="L1035" s="8"/>
    </row>
    <row r="1036" spans="1:12" x14ac:dyDescent="0.25">
      <c r="A1036" s="1">
        <v>40677</v>
      </c>
      <c r="B1036">
        <v>2011</v>
      </c>
      <c r="C1036">
        <v>5</v>
      </c>
      <c r="D1036" s="10" t="str">
        <f t="shared" si="100"/>
        <v>5-2011</v>
      </c>
      <c r="E1036">
        <f t="shared" si="98"/>
        <v>14</v>
      </c>
      <c r="F1036">
        <v>1</v>
      </c>
      <c r="G1036" s="3">
        <f t="shared" si="99"/>
        <v>0</v>
      </c>
      <c r="H1036">
        <f>VLOOKUP(A1036,'AEP GEN HUB'!$A$1:$AJ$367,MATCH('Ratio Calculations'!F1036,'AEP GEN HUB'!$A$1:$AJ$1,0),0)</f>
        <v>34.003256</v>
      </c>
      <c r="I1036" s="7" t="str">
        <f t="shared" si="102"/>
        <v/>
      </c>
      <c r="J1036" s="7">
        <f t="shared" si="103"/>
        <v>1.0422691428716837</v>
      </c>
      <c r="K1036" s="8">
        <f t="shared" si="101"/>
        <v>1.0422691428716837</v>
      </c>
      <c r="L1036" s="8"/>
    </row>
    <row r="1037" spans="1:12" x14ac:dyDescent="0.25">
      <c r="A1037" s="1">
        <v>40677</v>
      </c>
      <c r="B1037">
        <v>2011</v>
      </c>
      <c r="C1037">
        <v>5</v>
      </c>
      <c r="D1037" s="10" t="str">
        <f t="shared" si="100"/>
        <v>5-2011</v>
      </c>
      <c r="E1037">
        <f t="shared" si="98"/>
        <v>14</v>
      </c>
      <c r="F1037">
        <v>2</v>
      </c>
      <c r="G1037" s="3">
        <f t="shared" si="99"/>
        <v>0</v>
      </c>
      <c r="H1037">
        <f>VLOOKUP(A1037,'AEP GEN HUB'!$A$1:$AJ$367,MATCH('Ratio Calculations'!F1037,'AEP GEN HUB'!$A$1:$AJ$1,0),0)</f>
        <v>33.445115999999999</v>
      </c>
      <c r="I1037" s="7" t="str">
        <f t="shared" si="102"/>
        <v/>
      </c>
      <c r="J1037" s="7">
        <f t="shared" si="103"/>
        <v>1.0251610135971694</v>
      </c>
      <c r="K1037" s="8">
        <f t="shared" si="101"/>
        <v>1.0251610135971694</v>
      </c>
      <c r="L1037" s="8"/>
    </row>
    <row r="1038" spans="1:12" x14ac:dyDescent="0.25">
      <c r="A1038" s="1">
        <v>40677</v>
      </c>
      <c r="B1038">
        <v>2011</v>
      </c>
      <c r="C1038">
        <v>5</v>
      </c>
      <c r="D1038" s="10" t="str">
        <f t="shared" si="100"/>
        <v>5-2011</v>
      </c>
      <c r="E1038">
        <f t="shared" si="98"/>
        <v>14</v>
      </c>
      <c r="F1038">
        <v>3</v>
      </c>
      <c r="G1038" s="3">
        <f t="shared" si="99"/>
        <v>0</v>
      </c>
      <c r="H1038">
        <f>VLOOKUP(A1038,'AEP GEN HUB'!$A$1:$AJ$367,MATCH('Ratio Calculations'!F1038,'AEP GEN HUB'!$A$1:$AJ$1,0),0)</f>
        <v>30.956047000000002</v>
      </c>
      <c r="I1038" s="7" t="str">
        <f t="shared" si="102"/>
        <v/>
      </c>
      <c r="J1038" s="7">
        <f t="shared" si="103"/>
        <v>0.94886597252291238</v>
      </c>
      <c r="K1038" s="8">
        <f t="shared" si="101"/>
        <v>0.94886597252291238</v>
      </c>
      <c r="L1038" s="8"/>
    </row>
    <row r="1039" spans="1:12" x14ac:dyDescent="0.25">
      <c r="A1039" s="1">
        <v>40677</v>
      </c>
      <c r="B1039">
        <v>2011</v>
      </c>
      <c r="C1039">
        <v>5</v>
      </c>
      <c r="D1039" s="10" t="str">
        <f t="shared" si="100"/>
        <v>5-2011</v>
      </c>
      <c r="E1039">
        <f t="shared" si="98"/>
        <v>14</v>
      </c>
      <c r="F1039">
        <v>4</v>
      </c>
      <c r="G1039" s="3">
        <f t="shared" si="99"/>
        <v>0</v>
      </c>
      <c r="H1039">
        <f>VLOOKUP(A1039,'AEP GEN HUB'!$A$1:$AJ$367,MATCH('Ratio Calculations'!F1039,'AEP GEN HUB'!$A$1:$AJ$1,0),0)</f>
        <v>29.492093000000001</v>
      </c>
      <c r="I1039" s="7" t="str">
        <f t="shared" si="102"/>
        <v/>
      </c>
      <c r="J1039" s="7">
        <f t="shared" si="103"/>
        <v>0.90399279682516231</v>
      </c>
      <c r="K1039" s="8">
        <f t="shared" si="101"/>
        <v>0.90399279682516231</v>
      </c>
      <c r="L1039" s="8"/>
    </row>
    <row r="1040" spans="1:12" x14ac:dyDescent="0.25">
      <c r="A1040" s="1">
        <v>40677</v>
      </c>
      <c r="B1040">
        <v>2011</v>
      </c>
      <c r="C1040">
        <v>5</v>
      </c>
      <c r="D1040" s="10" t="str">
        <f t="shared" si="100"/>
        <v>5-2011</v>
      </c>
      <c r="E1040">
        <f t="shared" si="98"/>
        <v>14</v>
      </c>
      <c r="F1040">
        <v>5</v>
      </c>
      <c r="G1040" s="3">
        <f t="shared" si="99"/>
        <v>0</v>
      </c>
      <c r="H1040">
        <f>VLOOKUP(A1040,'AEP GEN HUB'!$A$1:$AJ$367,MATCH('Ratio Calculations'!F1040,'AEP GEN HUB'!$A$1:$AJ$1,0),0)</f>
        <v>29.314651000000001</v>
      </c>
      <c r="I1040" s="7" t="str">
        <f t="shared" si="102"/>
        <v/>
      </c>
      <c r="J1040" s="7">
        <f t="shared" si="103"/>
        <v>0.89855383764874008</v>
      </c>
      <c r="K1040" s="8">
        <f t="shared" si="101"/>
        <v>0.89855383764874008</v>
      </c>
      <c r="L1040" s="8"/>
    </row>
    <row r="1041" spans="1:12" x14ac:dyDescent="0.25">
      <c r="A1041" s="1">
        <v>40677</v>
      </c>
      <c r="B1041">
        <v>2011</v>
      </c>
      <c r="C1041">
        <v>5</v>
      </c>
      <c r="D1041" s="10" t="str">
        <f t="shared" si="100"/>
        <v>5-2011</v>
      </c>
      <c r="E1041">
        <f t="shared" si="98"/>
        <v>14</v>
      </c>
      <c r="F1041">
        <v>6</v>
      </c>
      <c r="G1041" s="3">
        <f t="shared" si="99"/>
        <v>0</v>
      </c>
      <c r="H1041">
        <f>VLOOKUP(A1041,'AEP GEN HUB'!$A$1:$AJ$367,MATCH('Ratio Calculations'!F1041,'AEP GEN HUB'!$A$1:$AJ$1,0),0)</f>
        <v>30.222325999999999</v>
      </c>
      <c r="I1041" s="7" t="str">
        <f t="shared" si="102"/>
        <v/>
      </c>
      <c r="J1041" s="7">
        <f t="shared" si="103"/>
        <v>0.9263759275173119</v>
      </c>
      <c r="K1041" s="8">
        <f t="shared" si="101"/>
        <v>0.9263759275173119</v>
      </c>
      <c r="L1041" s="8"/>
    </row>
    <row r="1042" spans="1:12" x14ac:dyDescent="0.25">
      <c r="A1042" s="1">
        <v>40677</v>
      </c>
      <c r="B1042">
        <v>2011</v>
      </c>
      <c r="C1042">
        <v>5</v>
      </c>
      <c r="D1042" s="10" t="str">
        <f t="shared" si="100"/>
        <v>5-2011</v>
      </c>
      <c r="E1042">
        <f t="shared" si="98"/>
        <v>14</v>
      </c>
      <c r="F1042">
        <v>7</v>
      </c>
      <c r="G1042" s="3">
        <f t="shared" si="99"/>
        <v>0</v>
      </c>
      <c r="H1042">
        <f>VLOOKUP(A1042,'AEP GEN HUB'!$A$1:$AJ$367,MATCH('Ratio Calculations'!F1042,'AEP GEN HUB'!$A$1:$AJ$1,0),0)</f>
        <v>30.266977000000001</v>
      </c>
      <c r="I1042" s="7" t="str">
        <f t="shared" si="102"/>
        <v/>
      </c>
      <c r="J1042" s="7">
        <f t="shared" si="103"/>
        <v>0.92774457172886515</v>
      </c>
      <c r="K1042" s="8">
        <f t="shared" si="101"/>
        <v>0.92774457172886515</v>
      </c>
      <c r="L1042" s="8"/>
    </row>
    <row r="1043" spans="1:12" x14ac:dyDescent="0.25">
      <c r="A1043" s="1">
        <v>40677</v>
      </c>
      <c r="B1043">
        <v>2011</v>
      </c>
      <c r="C1043">
        <v>5</v>
      </c>
      <c r="D1043" s="10" t="str">
        <f t="shared" si="100"/>
        <v>5-2011</v>
      </c>
      <c r="E1043">
        <f t="shared" si="98"/>
        <v>14</v>
      </c>
      <c r="F1043">
        <v>8</v>
      </c>
      <c r="G1043" s="3">
        <f t="shared" si="99"/>
        <v>0</v>
      </c>
      <c r="H1043">
        <f>VLOOKUP(A1043,'AEP GEN HUB'!$A$1:$AJ$367,MATCH('Ratio Calculations'!F1043,'AEP GEN HUB'!$A$1:$AJ$1,0),0)</f>
        <v>35.531395000000003</v>
      </c>
      <c r="I1043" s="7" t="str">
        <f t="shared" si="102"/>
        <v/>
      </c>
      <c r="J1043" s="7">
        <f t="shared" si="103"/>
        <v>1.0891097197187596</v>
      </c>
      <c r="K1043" s="8">
        <f t="shared" si="101"/>
        <v>1.0891097197187596</v>
      </c>
      <c r="L1043" s="8"/>
    </row>
    <row r="1044" spans="1:12" x14ac:dyDescent="0.25">
      <c r="A1044" s="1">
        <v>40677</v>
      </c>
      <c r="B1044">
        <v>2011</v>
      </c>
      <c r="C1044">
        <v>5</v>
      </c>
      <c r="D1044" s="10" t="str">
        <f t="shared" si="100"/>
        <v>5-2011</v>
      </c>
      <c r="E1044">
        <f t="shared" ref="E1044:E1107" si="104">DAY(A1044)</f>
        <v>14</v>
      </c>
      <c r="F1044">
        <v>9</v>
      </c>
      <c r="G1044" s="3">
        <f t="shared" ref="G1044:G1107" si="105">IF(A1044=",","",IF(OR(WEEKDAY(A1044)=1, WEEKDAY(A1044)=7, F1044&lt;=7, F1044&gt;=24, NOT(ISNA(VLOOKUP(A1044,$P$4:$P$27,1,0)))),0,1))</f>
        <v>0</v>
      </c>
      <c r="H1044">
        <f>VLOOKUP(A1044,'AEP GEN HUB'!$A$1:$AJ$367,MATCH('Ratio Calculations'!F1044,'AEP GEN HUB'!$A$1:$AJ$1,0),0)</f>
        <v>37.813488</v>
      </c>
      <c r="I1044" s="7" t="str">
        <f t="shared" si="102"/>
        <v/>
      </c>
      <c r="J1044" s="7">
        <f t="shared" si="103"/>
        <v>1.1590605242847536</v>
      </c>
      <c r="K1044" s="8">
        <f t="shared" si="101"/>
        <v>1.1590605242847536</v>
      </c>
      <c r="L1044" s="8"/>
    </row>
    <row r="1045" spans="1:12" x14ac:dyDescent="0.25">
      <c r="A1045" s="1">
        <v>40677</v>
      </c>
      <c r="B1045">
        <v>2011</v>
      </c>
      <c r="C1045">
        <v>5</v>
      </c>
      <c r="D1045" s="10" t="str">
        <f t="shared" ref="D1045:D1108" si="106">C1045&amp;"-"&amp;B1045</f>
        <v>5-2011</v>
      </c>
      <c r="E1045">
        <f t="shared" si="104"/>
        <v>14</v>
      </c>
      <c r="F1045">
        <v>10</v>
      </c>
      <c r="G1045" s="3">
        <f t="shared" si="105"/>
        <v>0</v>
      </c>
      <c r="H1045">
        <f>VLOOKUP(A1045,'AEP GEN HUB'!$A$1:$AJ$367,MATCH('Ratio Calculations'!F1045,'AEP GEN HUB'!$A$1:$AJ$1,0),0)</f>
        <v>41.391395000000003</v>
      </c>
      <c r="I1045" s="7" t="str">
        <f t="shared" si="102"/>
        <v/>
      </c>
      <c r="J1045" s="7">
        <f t="shared" si="103"/>
        <v>1.2687306706426378</v>
      </c>
      <c r="K1045" s="8">
        <f t="shared" ref="K1045:K1108" si="107">SUM(I1045:J1045)</f>
        <v>1.2687306706426378</v>
      </c>
      <c r="L1045" s="8"/>
    </row>
    <row r="1046" spans="1:12" x14ac:dyDescent="0.25">
      <c r="A1046" s="1">
        <v>40677</v>
      </c>
      <c r="B1046">
        <v>2011</v>
      </c>
      <c r="C1046">
        <v>5</v>
      </c>
      <c r="D1046" s="10" t="str">
        <f t="shared" si="106"/>
        <v>5-2011</v>
      </c>
      <c r="E1046">
        <f t="shared" si="104"/>
        <v>14</v>
      </c>
      <c r="F1046">
        <v>11</v>
      </c>
      <c r="G1046" s="3">
        <f t="shared" si="105"/>
        <v>0</v>
      </c>
      <c r="H1046">
        <f>VLOOKUP(A1046,'AEP GEN HUB'!$A$1:$AJ$367,MATCH('Ratio Calculations'!F1046,'AEP GEN HUB'!$A$1:$AJ$1,0),0)</f>
        <v>46.465814000000002</v>
      </c>
      <c r="I1046" s="7" t="str">
        <f t="shared" si="102"/>
        <v/>
      </c>
      <c r="J1046" s="7">
        <f t="shared" si="103"/>
        <v>1.4242719617972786</v>
      </c>
      <c r="K1046" s="8">
        <f t="shared" si="107"/>
        <v>1.4242719617972786</v>
      </c>
      <c r="L1046" s="8"/>
    </row>
    <row r="1047" spans="1:12" x14ac:dyDescent="0.25">
      <c r="A1047" s="1">
        <v>40677</v>
      </c>
      <c r="B1047">
        <v>2011</v>
      </c>
      <c r="C1047">
        <v>5</v>
      </c>
      <c r="D1047" s="10" t="str">
        <f t="shared" si="106"/>
        <v>5-2011</v>
      </c>
      <c r="E1047">
        <f t="shared" si="104"/>
        <v>14</v>
      </c>
      <c r="F1047">
        <v>12</v>
      </c>
      <c r="G1047" s="3">
        <f t="shared" si="105"/>
        <v>0</v>
      </c>
      <c r="H1047">
        <f>VLOOKUP(A1047,'AEP GEN HUB'!$A$1:$AJ$367,MATCH('Ratio Calculations'!F1047,'AEP GEN HUB'!$A$1:$AJ$1,0),0)</f>
        <v>42.961860000000001</v>
      </c>
      <c r="I1047" s="7" t="str">
        <f t="shared" si="102"/>
        <v/>
      </c>
      <c r="J1047" s="7">
        <f t="shared" si="103"/>
        <v>1.316868625709646</v>
      </c>
      <c r="K1047" s="8">
        <f t="shared" si="107"/>
        <v>1.316868625709646</v>
      </c>
      <c r="L1047" s="8"/>
    </row>
    <row r="1048" spans="1:12" x14ac:dyDescent="0.25">
      <c r="A1048" s="1">
        <v>40677</v>
      </c>
      <c r="B1048">
        <v>2011</v>
      </c>
      <c r="C1048">
        <v>5</v>
      </c>
      <c r="D1048" s="10" t="str">
        <f t="shared" si="106"/>
        <v>5-2011</v>
      </c>
      <c r="E1048">
        <f t="shared" si="104"/>
        <v>14</v>
      </c>
      <c r="F1048">
        <v>13</v>
      </c>
      <c r="G1048" s="3">
        <f t="shared" si="105"/>
        <v>0</v>
      </c>
      <c r="H1048">
        <f>VLOOKUP(A1048,'AEP GEN HUB'!$A$1:$AJ$367,MATCH('Ratio Calculations'!F1048,'AEP GEN HUB'!$A$1:$AJ$1,0),0)</f>
        <v>41.399070000000002</v>
      </c>
      <c r="I1048" s="7" t="str">
        <f t="shared" si="102"/>
        <v/>
      </c>
      <c r="J1048" s="7">
        <f t="shared" si="103"/>
        <v>1.2689659250450849</v>
      </c>
      <c r="K1048" s="8">
        <f t="shared" si="107"/>
        <v>1.2689659250450849</v>
      </c>
      <c r="L1048" s="8"/>
    </row>
    <row r="1049" spans="1:12" x14ac:dyDescent="0.25">
      <c r="A1049" s="1">
        <v>40677</v>
      </c>
      <c r="B1049">
        <v>2011</v>
      </c>
      <c r="C1049">
        <v>5</v>
      </c>
      <c r="D1049" s="10" t="str">
        <f t="shared" si="106"/>
        <v>5-2011</v>
      </c>
      <c r="E1049">
        <f t="shared" si="104"/>
        <v>14</v>
      </c>
      <c r="F1049">
        <v>14</v>
      </c>
      <c r="G1049" s="3">
        <f t="shared" si="105"/>
        <v>0</v>
      </c>
      <c r="H1049">
        <f>VLOOKUP(A1049,'AEP GEN HUB'!$A$1:$AJ$367,MATCH('Ratio Calculations'!F1049,'AEP GEN HUB'!$A$1:$AJ$1,0),0)</f>
        <v>39.338372</v>
      </c>
      <c r="I1049" s="7" t="str">
        <f t="shared" si="102"/>
        <v/>
      </c>
      <c r="J1049" s="7">
        <f t="shared" si="103"/>
        <v>1.2058013287435603</v>
      </c>
      <c r="K1049" s="8">
        <f t="shared" si="107"/>
        <v>1.2058013287435603</v>
      </c>
      <c r="L1049" s="8"/>
    </row>
    <row r="1050" spans="1:12" x14ac:dyDescent="0.25">
      <c r="A1050" s="1">
        <v>40677</v>
      </c>
      <c r="B1050">
        <v>2011</v>
      </c>
      <c r="C1050">
        <v>5</v>
      </c>
      <c r="D1050" s="10" t="str">
        <f t="shared" si="106"/>
        <v>5-2011</v>
      </c>
      <c r="E1050">
        <f t="shared" si="104"/>
        <v>14</v>
      </c>
      <c r="F1050">
        <v>15</v>
      </c>
      <c r="G1050" s="3">
        <f t="shared" si="105"/>
        <v>0</v>
      </c>
      <c r="H1050">
        <f>VLOOKUP(A1050,'AEP GEN HUB'!$A$1:$AJ$367,MATCH('Ratio Calculations'!F1050,'AEP GEN HUB'!$A$1:$AJ$1,0),0)</f>
        <v>39.345813999999997</v>
      </c>
      <c r="I1050" s="7" t="str">
        <f t="shared" si="102"/>
        <v/>
      </c>
      <c r="J1050" s="7">
        <f t="shared" si="103"/>
        <v>1.2060294412208257</v>
      </c>
      <c r="K1050" s="8">
        <f t="shared" si="107"/>
        <v>1.2060294412208257</v>
      </c>
      <c r="L1050" s="8"/>
    </row>
    <row r="1051" spans="1:12" x14ac:dyDescent="0.25">
      <c r="A1051" s="1">
        <v>40677</v>
      </c>
      <c r="B1051">
        <v>2011</v>
      </c>
      <c r="C1051">
        <v>5</v>
      </c>
      <c r="D1051" s="10" t="str">
        <f t="shared" si="106"/>
        <v>5-2011</v>
      </c>
      <c r="E1051">
        <f t="shared" si="104"/>
        <v>14</v>
      </c>
      <c r="F1051">
        <v>16</v>
      </c>
      <c r="G1051" s="3">
        <f t="shared" si="105"/>
        <v>0</v>
      </c>
      <c r="H1051">
        <f>VLOOKUP(A1051,'AEP GEN HUB'!$A$1:$AJ$367,MATCH('Ratio Calculations'!F1051,'AEP GEN HUB'!$A$1:$AJ$1,0),0)</f>
        <v>37.723488000000003</v>
      </c>
      <c r="I1051" s="7" t="str">
        <f t="shared" si="102"/>
        <v/>
      </c>
      <c r="J1051" s="7">
        <f t="shared" si="103"/>
        <v>1.1563018407381414</v>
      </c>
      <c r="K1051" s="8">
        <f t="shared" si="107"/>
        <v>1.1563018407381414</v>
      </c>
      <c r="L1051" s="8"/>
    </row>
    <row r="1052" spans="1:12" x14ac:dyDescent="0.25">
      <c r="A1052" s="1">
        <v>40677</v>
      </c>
      <c r="B1052">
        <v>2011</v>
      </c>
      <c r="C1052">
        <v>5</v>
      </c>
      <c r="D1052" s="10" t="str">
        <f t="shared" si="106"/>
        <v>5-2011</v>
      </c>
      <c r="E1052">
        <f t="shared" si="104"/>
        <v>14</v>
      </c>
      <c r="F1052">
        <v>17</v>
      </c>
      <c r="G1052" s="3">
        <f t="shared" si="105"/>
        <v>0</v>
      </c>
      <c r="H1052">
        <f>VLOOKUP(A1052,'AEP GEN HUB'!$A$1:$AJ$367,MATCH('Ratio Calculations'!F1052,'AEP GEN HUB'!$A$1:$AJ$1,0),0)</f>
        <v>37.833255999999999</v>
      </c>
      <c r="I1052" s="7" t="str">
        <f t="shared" si="102"/>
        <v/>
      </c>
      <c r="J1052" s="7">
        <f t="shared" si="103"/>
        <v>1.1596664537997474</v>
      </c>
      <c r="K1052" s="8">
        <f t="shared" si="107"/>
        <v>1.1596664537997474</v>
      </c>
      <c r="L1052" s="8"/>
    </row>
    <row r="1053" spans="1:12" x14ac:dyDescent="0.25">
      <c r="A1053" s="1">
        <v>40677</v>
      </c>
      <c r="B1053">
        <v>2011</v>
      </c>
      <c r="C1053">
        <v>5</v>
      </c>
      <c r="D1053" s="10" t="str">
        <f t="shared" si="106"/>
        <v>5-2011</v>
      </c>
      <c r="E1053">
        <f t="shared" si="104"/>
        <v>14</v>
      </c>
      <c r="F1053">
        <v>18</v>
      </c>
      <c r="G1053" s="3">
        <f t="shared" si="105"/>
        <v>0</v>
      </c>
      <c r="H1053">
        <f>VLOOKUP(A1053,'AEP GEN HUB'!$A$1:$AJ$367,MATCH('Ratio Calculations'!F1053,'AEP GEN HUB'!$A$1:$AJ$1,0),0)</f>
        <v>35.451163000000001</v>
      </c>
      <c r="I1053" s="7" t="str">
        <f t="shared" si="102"/>
        <v/>
      </c>
      <c r="J1053" s="7">
        <f t="shared" si="103"/>
        <v>1.0866504452930728</v>
      </c>
      <c r="K1053" s="8">
        <f t="shared" si="107"/>
        <v>1.0866504452930728</v>
      </c>
      <c r="L1053" s="8"/>
    </row>
    <row r="1054" spans="1:12" x14ac:dyDescent="0.25">
      <c r="A1054" s="1">
        <v>40677</v>
      </c>
      <c r="B1054">
        <v>2011</v>
      </c>
      <c r="C1054">
        <v>5</v>
      </c>
      <c r="D1054" s="10" t="str">
        <f t="shared" si="106"/>
        <v>5-2011</v>
      </c>
      <c r="E1054">
        <f t="shared" si="104"/>
        <v>14</v>
      </c>
      <c r="F1054">
        <v>19</v>
      </c>
      <c r="G1054" s="3">
        <f t="shared" si="105"/>
        <v>0</v>
      </c>
      <c r="H1054">
        <f>VLOOKUP(A1054,'AEP GEN HUB'!$A$1:$AJ$367,MATCH('Ratio Calculations'!F1054,'AEP GEN HUB'!$A$1:$AJ$1,0),0)</f>
        <v>35.204884</v>
      </c>
      <c r="I1054" s="7" t="str">
        <f t="shared" si="102"/>
        <v/>
      </c>
      <c r="J1054" s="7">
        <f t="shared" si="103"/>
        <v>1.0791014916800041</v>
      </c>
      <c r="K1054" s="8">
        <f t="shared" si="107"/>
        <v>1.0791014916800041</v>
      </c>
      <c r="L1054" s="8"/>
    </row>
    <row r="1055" spans="1:12" x14ac:dyDescent="0.25">
      <c r="A1055" s="1">
        <v>40677</v>
      </c>
      <c r="B1055">
        <v>2011</v>
      </c>
      <c r="C1055">
        <v>5</v>
      </c>
      <c r="D1055" s="10" t="str">
        <f t="shared" si="106"/>
        <v>5-2011</v>
      </c>
      <c r="E1055">
        <f t="shared" si="104"/>
        <v>14</v>
      </c>
      <c r="F1055">
        <v>20</v>
      </c>
      <c r="G1055" s="3">
        <f t="shared" si="105"/>
        <v>0</v>
      </c>
      <c r="H1055">
        <f>VLOOKUP(A1055,'AEP GEN HUB'!$A$1:$AJ$367,MATCH('Ratio Calculations'!F1055,'AEP GEN HUB'!$A$1:$AJ$1,0),0)</f>
        <v>35.127673999999999</v>
      </c>
      <c r="I1055" s="7" t="str">
        <f t="shared" si="102"/>
        <v/>
      </c>
      <c r="J1055" s="7">
        <f t="shared" si="103"/>
        <v>1.0767348477174048</v>
      </c>
      <c r="K1055" s="8">
        <f t="shared" si="107"/>
        <v>1.0767348477174048</v>
      </c>
      <c r="L1055" s="8"/>
    </row>
    <row r="1056" spans="1:12" x14ac:dyDescent="0.25">
      <c r="A1056" s="1">
        <v>40677</v>
      </c>
      <c r="B1056">
        <v>2011</v>
      </c>
      <c r="C1056">
        <v>5</v>
      </c>
      <c r="D1056" s="10" t="str">
        <f t="shared" si="106"/>
        <v>5-2011</v>
      </c>
      <c r="E1056">
        <f t="shared" si="104"/>
        <v>14</v>
      </c>
      <c r="F1056">
        <v>21</v>
      </c>
      <c r="G1056" s="3">
        <f t="shared" si="105"/>
        <v>0</v>
      </c>
      <c r="H1056">
        <f>VLOOKUP(A1056,'AEP GEN HUB'!$A$1:$AJ$367,MATCH('Ratio Calculations'!F1056,'AEP GEN HUB'!$A$1:$AJ$1,0),0)</f>
        <v>39.797674000000001</v>
      </c>
      <c r="I1056" s="7" t="str">
        <f t="shared" si="102"/>
        <v/>
      </c>
      <c r="J1056" s="7">
        <f t="shared" si="103"/>
        <v>1.2198798717471848</v>
      </c>
      <c r="K1056" s="8">
        <f t="shared" si="107"/>
        <v>1.2198798717471848</v>
      </c>
      <c r="L1056" s="8"/>
    </row>
    <row r="1057" spans="1:12" x14ac:dyDescent="0.25">
      <c r="A1057" s="1">
        <v>40677</v>
      </c>
      <c r="B1057">
        <v>2011</v>
      </c>
      <c r="C1057">
        <v>5</v>
      </c>
      <c r="D1057" s="10" t="str">
        <f t="shared" si="106"/>
        <v>5-2011</v>
      </c>
      <c r="E1057">
        <f t="shared" si="104"/>
        <v>14</v>
      </c>
      <c r="F1057">
        <v>22</v>
      </c>
      <c r="G1057" s="3">
        <f t="shared" si="105"/>
        <v>0</v>
      </c>
      <c r="H1057">
        <f>VLOOKUP(A1057,'AEP GEN HUB'!$A$1:$AJ$367,MATCH('Ratio Calculations'!F1057,'AEP GEN HUB'!$A$1:$AJ$1,0),0)</f>
        <v>40.493256000000002</v>
      </c>
      <c r="I1057" s="7" t="str">
        <f t="shared" si="102"/>
        <v/>
      </c>
      <c r="J1057" s="7">
        <f t="shared" si="103"/>
        <v>1.2412008786218491</v>
      </c>
      <c r="K1057" s="8">
        <f t="shared" si="107"/>
        <v>1.2412008786218491</v>
      </c>
      <c r="L1057" s="8"/>
    </row>
    <row r="1058" spans="1:12" x14ac:dyDescent="0.25">
      <c r="A1058" s="1">
        <v>40677</v>
      </c>
      <c r="B1058">
        <v>2011</v>
      </c>
      <c r="C1058">
        <v>5</v>
      </c>
      <c r="D1058" s="10" t="str">
        <f t="shared" si="106"/>
        <v>5-2011</v>
      </c>
      <c r="E1058">
        <f t="shared" si="104"/>
        <v>14</v>
      </c>
      <c r="F1058">
        <v>23</v>
      </c>
      <c r="G1058" s="3">
        <f t="shared" si="105"/>
        <v>0</v>
      </c>
      <c r="H1058">
        <f>VLOOKUP(A1058,'AEP GEN HUB'!$A$1:$AJ$367,MATCH('Ratio Calculations'!F1058,'AEP GEN HUB'!$A$1:$AJ$1,0),0)</f>
        <v>35.227442000000003</v>
      </c>
      <c r="I1058" s="7" t="str">
        <f t="shared" si="102"/>
        <v/>
      </c>
      <c r="J1058" s="7">
        <f t="shared" si="103"/>
        <v>1.0797929403849429</v>
      </c>
      <c r="K1058" s="8">
        <f t="shared" si="107"/>
        <v>1.0797929403849429</v>
      </c>
      <c r="L1058" s="8"/>
    </row>
    <row r="1059" spans="1:12" x14ac:dyDescent="0.25">
      <c r="A1059" s="1">
        <v>40677</v>
      </c>
      <c r="B1059">
        <v>2011</v>
      </c>
      <c r="C1059">
        <v>5</v>
      </c>
      <c r="D1059" s="10" t="str">
        <f t="shared" si="106"/>
        <v>5-2011</v>
      </c>
      <c r="E1059">
        <f t="shared" si="104"/>
        <v>14</v>
      </c>
      <c r="F1059">
        <v>24</v>
      </c>
      <c r="G1059" s="3">
        <f t="shared" si="105"/>
        <v>0</v>
      </c>
      <c r="H1059">
        <f>VLOOKUP(A1059,'AEP GEN HUB'!$A$1:$AJ$367,MATCH('Ratio Calculations'!F1059,'AEP GEN HUB'!$A$1:$AJ$1,0),0)</f>
        <v>31.056279</v>
      </c>
      <c r="I1059" s="7" t="str">
        <f t="shared" si="102"/>
        <v/>
      </c>
      <c r="J1059" s="7">
        <f t="shared" si="103"/>
        <v>0.95193828773673528</v>
      </c>
      <c r="K1059" s="8">
        <f t="shared" si="107"/>
        <v>0.95193828773673528</v>
      </c>
      <c r="L1059" s="8"/>
    </row>
    <row r="1060" spans="1:12" x14ac:dyDescent="0.25">
      <c r="A1060" s="1">
        <v>40678</v>
      </c>
      <c r="B1060">
        <v>2011</v>
      </c>
      <c r="C1060">
        <v>5</v>
      </c>
      <c r="D1060" s="10" t="str">
        <f t="shared" si="106"/>
        <v>5-2011</v>
      </c>
      <c r="E1060">
        <f t="shared" si="104"/>
        <v>15</v>
      </c>
      <c r="F1060">
        <v>1</v>
      </c>
      <c r="G1060" s="3">
        <f t="shared" si="105"/>
        <v>0</v>
      </c>
      <c r="H1060">
        <f>VLOOKUP(A1060,'AEP GEN HUB'!$A$1:$AJ$367,MATCH('Ratio Calculations'!F1060,'AEP GEN HUB'!$A$1:$AJ$1,0),0)</f>
        <v>30.784419</v>
      </c>
      <c r="I1060" s="7" t="str">
        <f t="shared" si="102"/>
        <v/>
      </c>
      <c r="J1060" s="7">
        <f t="shared" si="103"/>
        <v>0.94360522430360116</v>
      </c>
      <c r="K1060" s="8">
        <f t="shared" si="107"/>
        <v>0.94360522430360116</v>
      </c>
      <c r="L1060" s="8"/>
    </row>
    <row r="1061" spans="1:12" x14ac:dyDescent="0.25">
      <c r="A1061" s="1">
        <v>40678</v>
      </c>
      <c r="B1061">
        <v>2011</v>
      </c>
      <c r="C1061">
        <v>5</v>
      </c>
      <c r="D1061" s="10" t="str">
        <f t="shared" si="106"/>
        <v>5-2011</v>
      </c>
      <c r="E1061">
        <f t="shared" si="104"/>
        <v>15</v>
      </c>
      <c r="F1061">
        <v>2</v>
      </c>
      <c r="G1061" s="3">
        <f t="shared" si="105"/>
        <v>0</v>
      </c>
      <c r="H1061">
        <f>VLOOKUP(A1061,'AEP GEN HUB'!$A$1:$AJ$367,MATCH('Ratio Calculations'!F1061,'AEP GEN HUB'!$A$1:$AJ$1,0),0)</f>
        <v>29.646046999999999</v>
      </c>
      <c r="I1061" s="7" t="str">
        <f t="shared" si="102"/>
        <v/>
      </c>
      <c r="J1061" s="7">
        <f t="shared" si="103"/>
        <v>0.90871180089999759</v>
      </c>
      <c r="K1061" s="8">
        <f t="shared" si="107"/>
        <v>0.90871180089999759</v>
      </c>
      <c r="L1061" s="8"/>
    </row>
    <row r="1062" spans="1:12" x14ac:dyDescent="0.25">
      <c r="A1062" s="1">
        <v>40678</v>
      </c>
      <c r="B1062">
        <v>2011</v>
      </c>
      <c r="C1062">
        <v>5</v>
      </c>
      <c r="D1062" s="10" t="str">
        <f t="shared" si="106"/>
        <v>5-2011</v>
      </c>
      <c r="E1062">
        <f t="shared" si="104"/>
        <v>15</v>
      </c>
      <c r="F1062">
        <v>3</v>
      </c>
      <c r="G1062" s="3">
        <f t="shared" si="105"/>
        <v>0</v>
      </c>
      <c r="H1062">
        <f>VLOOKUP(A1062,'AEP GEN HUB'!$A$1:$AJ$367,MATCH('Ratio Calculations'!F1062,'AEP GEN HUB'!$A$1:$AJ$1,0),0)</f>
        <v>28.028372000000001</v>
      </c>
      <c r="I1062" s="7" t="str">
        <f t="shared" si="102"/>
        <v/>
      </c>
      <c r="J1062" s="7">
        <f t="shared" si="103"/>
        <v>0.85912676305259417</v>
      </c>
      <c r="K1062" s="8">
        <f t="shared" si="107"/>
        <v>0.85912676305259417</v>
      </c>
      <c r="L1062" s="8"/>
    </row>
    <row r="1063" spans="1:12" x14ac:dyDescent="0.25">
      <c r="A1063" s="1">
        <v>40678</v>
      </c>
      <c r="B1063">
        <v>2011</v>
      </c>
      <c r="C1063">
        <v>5</v>
      </c>
      <c r="D1063" s="10" t="str">
        <f t="shared" si="106"/>
        <v>5-2011</v>
      </c>
      <c r="E1063">
        <f t="shared" si="104"/>
        <v>15</v>
      </c>
      <c r="F1063">
        <v>4</v>
      </c>
      <c r="G1063" s="3">
        <f t="shared" si="105"/>
        <v>0</v>
      </c>
      <c r="H1063">
        <f>VLOOKUP(A1063,'AEP GEN HUB'!$A$1:$AJ$367,MATCH('Ratio Calculations'!F1063,'AEP GEN HUB'!$A$1:$AJ$1,0),0)</f>
        <v>26.941163</v>
      </c>
      <c r="I1063" s="7" t="str">
        <f t="shared" si="102"/>
        <v/>
      </c>
      <c r="J1063" s="7">
        <f t="shared" si="103"/>
        <v>0.82580158994116082</v>
      </c>
      <c r="K1063" s="8">
        <f t="shared" si="107"/>
        <v>0.82580158994116082</v>
      </c>
      <c r="L1063" s="8"/>
    </row>
    <row r="1064" spans="1:12" x14ac:dyDescent="0.25">
      <c r="A1064" s="1">
        <v>40678</v>
      </c>
      <c r="B1064">
        <v>2011</v>
      </c>
      <c r="C1064">
        <v>5</v>
      </c>
      <c r="D1064" s="10" t="str">
        <f t="shared" si="106"/>
        <v>5-2011</v>
      </c>
      <c r="E1064">
        <f t="shared" si="104"/>
        <v>15</v>
      </c>
      <c r="F1064">
        <v>5</v>
      </c>
      <c r="G1064" s="3">
        <f t="shared" si="105"/>
        <v>0</v>
      </c>
      <c r="H1064">
        <f>VLOOKUP(A1064,'AEP GEN HUB'!$A$1:$AJ$367,MATCH('Ratio Calculations'!F1064,'AEP GEN HUB'!$A$1:$AJ$1,0),0)</f>
        <v>26.884419000000001</v>
      </c>
      <c r="I1064" s="7" t="str">
        <f t="shared" si="102"/>
        <v/>
      </c>
      <c r="J1064" s="7">
        <f t="shared" si="103"/>
        <v>0.82406227061706117</v>
      </c>
      <c r="K1064" s="8">
        <f t="shared" si="107"/>
        <v>0.82406227061706117</v>
      </c>
      <c r="L1064" s="8"/>
    </row>
    <row r="1065" spans="1:12" x14ac:dyDescent="0.25">
      <c r="A1065" s="1">
        <v>40678</v>
      </c>
      <c r="B1065">
        <v>2011</v>
      </c>
      <c r="C1065">
        <v>5</v>
      </c>
      <c r="D1065" s="10" t="str">
        <f t="shared" si="106"/>
        <v>5-2011</v>
      </c>
      <c r="E1065">
        <f t="shared" si="104"/>
        <v>15</v>
      </c>
      <c r="F1065">
        <v>6</v>
      </c>
      <c r="G1065" s="3">
        <f t="shared" si="105"/>
        <v>0</v>
      </c>
      <c r="H1065">
        <f>VLOOKUP(A1065,'AEP GEN HUB'!$A$1:$AJ$367,MATCH('Ratio Calculations'!F1065,'AEP GEN HUB'!$A$1:$AJ$1,0),0)</f>
        <v>26.970697999999999</v>
      </c>
      <c r="I1065" s="7" t="str">
        <f t="shared" si="102"/>
        <v/>
      </c>
      <c r="J1065" s="7">
        <f t="shared" si="103"/>
        <v>0.82670689792504082</v>
      </c>
      <c r="K1065" s="8">
        <f t="shared" si="107"/>
        <v>0.82670689792504082</v>
      </c>
      <c r="L1065" s="8"/>
    </row>
    <row r="1066" spans="1:12" x14ac:dyDescent="0.25">
      <c r="A1066" s="1">
        <v>40678</v>
      </c>
      <c r="B1066">
        <v>2011</v>
      </c>
      <c r="C1066">
        <v>5</v>
      </c>
      <c r="D1066" s="10" t="str">
        <f t="shared" si="106"/>
        <v>5-2011</v>
      </c>
      <c r="E1066">
        <f t="shared" si="104"/>
        <v>15</v>
      </c>
      <c r="F1066">
        <v>7</v>
      </c>
      <c r="G1066" s="3">
        <f t="shared" si="105"/>
        <v>0</v>
      </c>
      <c r="H1066">
        <f>VLOOKUP(A1066,'AEP GEN HUB'!$A$1:$AJ$367,MATCH('Ratio Calculations'!F1066,'AEP GEN HUB'!$A$1:$AJ$1,0),0)</f>
        <v>26.905813999999999</v>
      </c>
      <c r="I1066" s="7" t="str">
        <f t="shared" si="102"/>
        <v/>
      </c>
      <c r="J1066" s="7">
        <f t="shared" si="103"/>
        <v>0.82471807100016969</v>
      </c>
      <c r="K1066" s="8">
        <f t="shared" si="107"/>
        <v>0.82471807100016969</v>
      </c>
      <c r="L1066" s="8"/>
    </row>
    <row r="1067" spans="1:12" x14ac:dyDescent="0.25">
      <c r="A1067" s="1">
        <v>40678</v>
      </c>
      <c r="B1067">
        <v>2011</v>
      </c>
      <c r="C1067">
        <v>5</v>
      </c>
      <c r="D1067" s="10" t="str">
        <f t="shared" si="106"/>
        <v>5-2011</v>
      </c>
      <c r="E1067">
        <f t="shared" si="104"/>
        <v>15</v>
      </c>
      <c r="F1067">
        <v>8</v>
      </c>
      <c r="G1067" s="3">
        <f t="shared" si="105"/>
        <v>0</v>
      </c>
      <c r="H1067">
        <f>VLOOKUP(A1067,'AEP GEN HUB'!$A$1:$AJ$367,MATCH('Ratio Calculations'!F1067,'AEP GEN HUB'!$A$1:$AJ$1,0),0)</f>
        <v>28.276278999999999</v>
      </c>
      <c r="I1067" s="7" t="str">
        <f t="shared" si="102"/>
        <v/>
      </c>
      <c r="J1067" s="7">
        <f t="shared" si="103"/>
        <v>0.86672561818581695</v>
      </c>
      <c r="K1067" s="8">
        <f t="shared" si="107"/>
        <v>0.86672561818581695</v>
      </c>
      <c r="L1067" s="8"/>
    </row>
    <row r="1068" spans="1:12" x14ac:dyDescent="0.25">
      <c r="A1068" s="1">
        <v>40678</v>
      </c>
      <c r="B1068">
        <v>2011</v>
      </c>
      <c r="C1068">
        <v>5</v>
      </c>
      <c r="D1068" s="10" t="str">
        <f t="shared" si="106"/>
        <v>5-2011</v>
      </c>
      <c r="E1068">
        <f t="shared" si="104"/>
        <v>15</v>
      </c>
      <c r="F1068">
        <v>9</v>
      </c>
      <c r="G1068" s="3">
        <f t="shared" si="105"/>
        <v>0</v>
      </c>
      <c r="H1068">
        <f>VLOOKUP(A1068,'AEP GEN HUB'!$A$1:$AJ$367,MATCH('Ratio Calculations'!F1068,'AEP GEN HUB'!$A$1:$AJ$1,0),0)</f>
        <v>32.535814000000002</v>
      </c>
      <c r="I1068" s="7" t="str">
        <f t="shared" si="102"/>
        <v/>
      </c>
      <c r="J1068" s="7">
        <f t="shared" si="103"/>
        <v>0.99728905286048275</v>
      </c>
      <c r="K1068" s="8">
        <f t="shared" si="107"/>
        <v>0.99728905286048275</v>
      </c>
      <c r="L1068" s="8"/>
    </row>
    <row r="1069" spans="1:12" x14ac:dyDescent="0.25">
      <c r="A1069" s="1">
        <v>40678</v>
      </c>
      <c r="B1069">
        <v>2011</v>
      </c>
      <c r="C1069">
        <v>5</v>
      </c>
      <c r="D1069" s="10" t="str">
        <f t="shared" si="106"/>
        <v>5-2011</v>
      </c>
      <c r="E1069">
        <f t="shared" si="104"/>
        <v>15</v>
      </c>
      <c r="F1069">
        <v>10</v>
      </c>
      <c r="G1069" s="3">
        <f t="shared" si="105"/>
        <v>0</v>
      </c>
      <c r="H1069">
        <f>VLOOKUP(A1069,'AEP GEN HUB'!$A$1:$AJ$367,MATCH('Ratio Calculations'!F1069,'AEP GEN HUB'!$A$1:$AJ$1,0),0)</f>
        <v>35.158140000000003</v>
      </c>
      <c r="I1069" s="7" t="str">
        <f t="shared" si="102"/>
        <v/>
      </c>
      <c r="J1069" s="7">
        <f t="shared" si="103"/>
        <v>1.0776686927499726</v>
      </c>
      <c r="K1069" s="8">
        <f t="shared" si="107"/>
        <v>1.0776686927499726</v>
      </c>
      <c r="L1069" s="8"/>
    </row>
    <row r="1070" spans="1:12" x14ac:dyDescent="0.25">
      <c r="A1070" s="1">
        <v>40678</v>
      </c>
      <c r="B1070">
        <v>2011</v>
      </c>
      <c r="C1070">
        <v>5</v>
      </c>
      <c r="D1070" s="10" t="str">
        <f t="shared" si="106"/>
        <v>5-2011</v>
      </c>
      <c r="E1070">
        <f t="shared" si="104"/>
        <v>15</v>
      </c>
      <c r="F1070">
        <v>11</v>
      </c>
      <c r="G1070" s="3">
        <f t="shared" si="105"/>
        <v>0</v>
      </c>
      <c r="H1070">
        <f>VLOOKUP(A1070,'AEP GEN HUB'!$A$1:$AJ$367,MATCH('Ratio Calculations'!F1070,'AEP GEN HUB'!$A$1:$AJ$1,0),0)</f>
        <v>35.593255999999997</v>
      </c>
      <c r="I1070" s="7" t="str">
        <f t="shared" si="102"/>
        <v/>
      </c>
      <c r="J1070" s="7">
        <f t="shared" si="103"/>
        <v>1.0910058855285039</v>
      </c>
      <c r="K1070" s="8">
        <f t="shared" si="107"/>
        <v>1.0910058855285039</v>
      </c>
      <c r="L1070" s="8"/>
    </row>
    <row r="1071" spans="1:12" x14ac:dyDescent="0.25">
      <c r="A1071" s="1">
        <v>40678</v>
      </c>
      <c r="B1071">
        <v>2011</v>
      </c>
      <c r="C1071">
        <v>5</v>
      </c>
      <c r="D1071" s="10" t="str">
        <f t="shared" si="106"/>
        <v>5-2011</v>
      </c>
      <c r="E1071">
        <f t="shared" si="104"/>
        <v>15</v>
      </c>
      <c r="F1071">
        <v>12</v>
      </c>
      <c r="G1071" s="3">
        <f t="shared" si="105"/>
        <v>0</v>
      </c>
      <c r="H1071">
        <f>VLOOKUP(A1071,'AEP GEN HUB'!$A$1:$AJ$367,MATCH('Ratio Calculations'!F1071,'AEP GEN HUB'!$A$1:$AJ$1,0),0)</f>
        <v>36.880000000000003</v>
      </c>
      <c r="I1071" s="7" t="str">
        <f t="shared" si="102"/>
        <v/>
      </c>
      <c r="J1071" s="7">
        <f t="shared" si="103"/>
        <v>1.1304472133229742</v>
      </c>
      <c r="K1071" s="8">
        <f t="shared" si="107"/>
        <v>1.1304472133229742</v>
      </c>
      <c r="L1071" s="8"/>
    </row>
    <row r="1072" spans="1:12" x14ac:dyDescent="0.25">
      <c r="A1072" s="1">
        <v>40678</v>
      </c>
      <c r="B1072">
        <v>2011</v>
      </c>
      <c r="C1072">
        <v>5</v>
      </c>
      <c r="D1072" s="10" t="str">
        <f t="shared" si="106"/>
        <v>5-2011</v>
      </c>
      <c r="E1072">
        <f t="shared" si="104"/>
        <v>15</v>
      </c>
      <c r="F1072">
        <v>13</v>
      </c>
      <c r="G1072" s="3">
        <f t="shared" si="105"/>
        <v>0</v>
      </c>
      <c r="H1072">
        <f>VLOOKUP(A1072,'AEP GEN HUB'!$A$1:$AJ$367,MATCH('Ratio Calculations'!F1072,'AEP GEN HUB'!$A$1:$AJ$1,0),0)</f>
        <v>35.541628000000003</v>
      </c>
      <c r="I1072" s="7" t="str">
        <f t="shared" si="102"/>
        <v/>
      </c>
      <c r="J1072" s="7">
        <f t="shared" si="103"/>
        <v>1.0894233820380095</v>
      </c>
      <c r="K1072" s="8">
        <f t="shared" si="107"/>
        <v>1.0894233820380095</v>
      </c>
      <c r="L1072" s="8"/>
    </row>
    <row r="1073" spans="1:12" x14ac:dyDescent="0.25">
      <c r="A1073" s="1">
        <v>40678</v>
      </c>
      <c r="B1073">
        <v>2011</v>
      </c>
      <c r="C1073">
        <v>5</v>
      </c>
      <c r="D1073" s="10" t="str">
        <f t="shared" si="106"/>
        <v>5-2011</v>
      </c>
      <c r="E1073">
        <f t="shared" si="104"/>
        <v>15</v>
      </c>
      <c r="F1073">
        <v>14</v>
      </c>
      <c r="G1073" s="3">
        <f t="shared" si="105"/>
        <v>0</v>
      </c>
      <c r="H1073">
        <f>VLOOKUP(A1073,'AEP GEN HUB'!$A$1:$AJ$367,MATCH('Ratio Calculations'!F1073,'AEP GEN HUB'!$A$1:$AJ$1,0),0)</f>
        <v>33.270232999999998</v>
      </c>
      <c r="I1073" s="7" t="str">
        <f t="shared" si="102"/>
        <v/>
      </c>
      <c r="J1073" s="7">
        <f t="shared" si="103"/>
        <v>1.0198004929895892</v>
      </c>
      <c r="K1073" s="8">
        <f t="shared" si="107"/>
        <v>1.0198004929895892</v>
      </c>
      <c r="L1073" s="8"/>
    </row>
    <row r="1074" spans="1:12" x14ac:dyDescent="0.25">
      <c r="A1074" s="1">
        <v>40678</v>
      </c>
      <c r="B1074">
        <v>2011</v>
      </c>
      <c r="C1074">
        <v>5</v>
      </c>
      <c r="D1074" s="10" t="str">
        <f t="shared" si="106"/>
        <v>5-2011</v>
      </c>
      <c r="E1074">
        <f t="shared" si="104"/>
        <v>15</v>
      </c>
      <c r="F1074">
        <v>15</v>
      </c>
      <c r="G1074" s="3">
        <f t="shared" si="105"/>
        <v>0</v>
      </c>
      <c r="H1074">
        <f>VLOOKUP(A1074,'AEP GEN HUB'!$A$1:$AJ$367,MATCH('Ratio Calculations'!F1074,'AEP GEN HUB'!$A$1:$AJ$1,0),0)</f>
        <v>32.482557999999997</v>
      </c>
      <c r="I1074" s="7" t="str">
        <f t="shared" si="102"/>
        <v/>
      </c>
      <c r="J1074" s="7">
        <f t="shared" si="103"/>
        <v>0.99565664784983388</v>
      </c>
      <c r="K1074" s="8">
        <f t="shared" si="107"/>
        <v>0.99565664784983388</v>
      </c>
      <c r="L1074" s="8"/>
    </row>
    <row r="1075" spans="1:12" x14ac:dyDescent="0.25">
      <c r="A1075" s="1">
        <v>40678</v>
      </c>
      <c r="B1075">
        <v>2011</v>
      </c>
      <c r="C1075">
        <v>5</v>
      </c>
      <c r="D1075" s="10" t="str">
        <f t="shared" si="106"/>
        <v>5-2011</v>
      </c>
      <c r="E1075">
        <f t="shared" si="104"/>
        <v>15</v>
      </c>
      <c r="F1075">
        <v>16</v>
      </c>
      <c r="G1075" s="3">
        <f t="shared" si="105"/>
        <v>0</v>
      </c>
      <c r="H1075">
        <f>VLOOKUP(A1075,'AEP GEN HUB'!$A$1:$AJ$367,MATCH('Ratio Calculations'!F1075,'AEP GEN HUB'!$A$1:$AJ$1,0),0)</f>
        <v>34.087907000000001</v>
      </c>
      <c r="I1075" s="7" t="str">
        <f t="shared" si="102"/>
        <v/>
      </c>
      <c r="J1075" s="7">
        <f t="shared" si="103"/>
        <v>1.0448638686595091</v>
      </c>
      <c r="K1075" s="8">
        <f t="shared" si="107"/>
        <v>1.0448638686595091</v>
      </c>
      <c r="L1075" s="8"/>
    </row>
    <row r="1076" spans="1:12" x14ac:dyDescent="0.25">
      <c r="A1076" s="1">
        <v>40678</v>
      </c>
      <c r="B1076">
        <v>2011</v>
      </c>
      <c r="C1076">
        <v>5</v>
      </c>
      <c r="D1076" s="10" t="str">
        <f t="shared" si="106"/>
        <v>5-2011</v>
      </c>
      <c r="E1076">
        <f t="shared" si="104"/>
        <v>15</v>
      </c>
      <c r="F1076">
        <v>17</v>
      </c>
      <c r="G1076" s="3">
        <f t="shared" si="105"/>
        <v>0</v>
      </c>
      <c r="H1076">
        <f>VLOOKUP(A1076,'AEP GEN HUB'!$A$1:$AJ$367,MATCH('Ratio Calculations'!F1076,'AEP GEN HUB'!$A$1:$AJ$1,0),0)</f>
        <v>34.873023000000003</v>
      </c>
      <c r="I1076" s="7" t="str">
        <f t="shared" si="102"/>
        <v/>
      </c>
      <c r="J1076" s="7">
        <f t="shared" si="103"/>
        <v>1.0689292752304225</v>
      </c>
      <c r="K1076" s="8">
        <f t="shared" si="107"/>
        <v>1.0689292752304225</v>
      </c>
      <c r="L1076" s="8"/>
    </row>
    <row r="1077" spans="1:12" x14ac:dyDescent="0.25">
      <c r="A1077" s="1">
        <v>40678</v>
      </c>
      <c r="B1077">
        <v>2011</v>
      </c>
      <c r="C1077">
        <v>5</v>
      </c>
      <c r="D1077" s="10" t="str">
        <f t="shared" si="106"/>
        <v>5-2011</v>
      </c>
      <c r="E1077">
        <f t="shared" si="104"/>
        <v>15</v>
      </c>
      <c r="F1077">
        <v>18</v>
      </c>
      <c r="G1077" s="3">
        <f t="shared" si="105"/>
        <v>0</v>
      </c>
      <c r="H1077">
        <f>VLOOKUP(A1077,'AEP GEN HUB'!$A$1:$AJ$367,MATCH('Ratio Calculations'!F1077,'AEP GEN HUB'!$A$1:$AJ$1,0),0)</f>
        <v>34.613953000000002</v>
      </c>
      <c r="I1077" s="7" t="str">
        <f t="shared" si="102"/>
        <v/>
      </c>
      <c r="J1077" s="7">
        <f t="shared" si="103"/>
        <v>1.0609882513813014</v>
      </c>
      <c r="K1077" s="8">
        <f t="shared" si="107"/>
        <v>1.0609882513813014</v>
      </c>
      <c r="L1077" s="8"/>
    </row>
    <row r="1078" spans="1:12" x14ac:dyDescent="0.25">
      <c r="A1078" s="1">
        <v>40678</v>
      </c>
      <c r="B1078">
        <v>2011</v>
      </c>
      <c r="C1078">
        <v>5</v>
      </c>
      <c r="D1078" s="10" t="str">
        <f t="shared" si="106"/>
        <v>5-2011</v>
      </c>
      <c r="E1078">
        <f t="shared" si="104"/>
        <v>15</v>
      </c>
      <c r="F1078">
        <v>19</v>
      </c>
      <c r="G1078" s="3">
        <f t="shared" si="105"/>
        <v>0</v>
      </c>
      <c r="H1078">
        <f>VLOOKUP(A1078,'AEP GEN HUB'!$A$1:$AJ$367,MATCH('Ratio Calculations'!F1078,'AEP GEN HUB'!$A$1:$AJ$1,0),0)</f>
        <v>34.638371999999997</v>
      </c>
      <c r="I1078" s="7" t="str">
        <f t="shared" si="102"/>
        <v/>
      </c>
      <c r="J1078" s="7">
        <f t="shared" si="103"/>
        <v>1.0617367435315761</v>
      </c>
      <c r="K1078" s="8">
        <f t="shared" si="107"/>
        <v>1.0617367435315761</v>
      </c>
      <c r="L1078" s="8"/>
    </row>
    <row r="1079" spans="1:12" x14ac:dyDescent="0.25">
      <c r="A1079" s="1">
        <v>40678</v>
      </c>
      <c r="B1079">
        <v>2011</v>
      </c>
      <c r="C1079">
        <v>5</v>
      </c>
      <c r="D1079" s="10" t="str">
        <f t="shared" si="106"/>
        <v>5-2011</v>
      </c>
      <c r="E1079">
        <f t="shared" si="104"/>
        <v>15</v>
      </c>
      <c r="F1079">
        <v>20</v>
      </c>
      <c r="G1079" s="3">
        <f t="shared" si="105"/>
        <v>0</v>
      </c>
      <c r="H1079">
        <f>VLOOKUP(A1079,'AEP GEN HUB'!$A$1:$AJ$367,MATCH('Ratio Calculations'!F1079,'AEP GEN HUB'!$A$1:$AJ$1,0),0)</f>
        <v>36.001627999999997</v>
      </c>
      <c r="I1079" s="7" t="str">
        <f t="shared" si="102"/>
        <v/>
      </c>
      <c r="J1079" s="7">
        <f t="shared" si="103"/>
        <v>1.1035233201651395</v>
      </c>
      <c r="K1079" s="8">
        <f t="shared" si="107"/>
        <v>1.1035233201651395</v>
      </c>
      <c r="L1079" s="8"/>
    </row>
    <row r="1080" spans="1:12" x14ac:dyDescent="0.25">
      <c r="A1080" s="1">
        <v>40678</v>
      </c>
      <c r="B1080">
        <v>2011</v>
      </c>
      <c r="C1080">
        <v>5</v>
      </c>
      <c r="D1080" s="10" t="str">
        <f t="shared" si="106"/>
        <v>5-2011</v>
      </c>
      <c r="E1080">
        <f t="shared" si="104"/>
        <v>15</v>
      </c>
      <c r="F1080">
        <v>21</v>
      </c>
      <c r="G1080" s="3">
        <f t="shared" si="105"/>
        <v>0</v>
      </c>
      <c r="H1080">
        <f>VLOOKUP(A1080,'AEP GEN HUB'!$A$1:$AJ$367,MATCH('Ratio Calculations'!F1080,'AEP GEN HUB'!$A$1:$AJ$1,0),0)</f>
        <v>44.841628</v>
      </c>
      <c r="I1080" s="7" t="str">
        <f t="shared" si="102"/>
        <v/>
      </c>
      <c r="J1080" s="7">
        <f t="shared" si="103"/>
        <v>1.3744873485212972</v>
      </c>
      <c r="K1080" s="8">
        <f t="shared" si="107"/>
        <v>1.3744873485212972</v>
      </c>
      <c r="L1080" s="8"/>
    </row>
    <row r="1081" spans="1:12" x14ac:dyDescent="0.25">
      <c r="A1081" s="1">
        <v>40678</v>
      </c>
      <c r="B1081">
        <v>2011</v>
      </c>
      <c r="C1081">
        <v>5</v>
      </c>
      <c r="D1081" s="10" t="str">
        <f t="shared" si="106"/>
        <v>5-2011</v>
      </c>
      <c r="E1081">
        <f t="shared" si="104"/>
        <v>15</v>
      </c>
      <c r="F1081">
        <v>22</v>
      </c>
      <c r="G1081" s="3">
        <f t="shared" si="105"/>
        <v>0</v>
      </c>
      <c r="H1081">
        <f>VLOOKUP(A1081,'AEP GEN HUB'!$A$1:$AJ$367,MATCH('Ratio Calculations'!F1081,'AEP GEN HUB'!$A$1:$AJ$1,0),0)</f>
        <v>44.125580999999997</v>
      </c>
      <c r="I1081" s="7" t="str">
        <f t="shared" si="102"/>
        <v/>
      </c>
      <c r="J1081" s="7">
        <f t="shared" si="103"/>
        <v>1.3525390476601726</v>
      </c>
      <c r="K1081" s="8">
        <f t="shared" si="107"/>
        <v>1.3525390476601726</v>
      </c>
      <c r="L1081" s="8"/>
    </row>
    <row r="1082" spans="1:12" x14ac:dyDescent="0.25">
      <c r="A1082" s="1">
        <v>40678</v>
      </c>
      <c r="B1082">
        <v>2011</v>
      </c>
      <c r="C1082">
        <v>5</v>
      </c>
      <c r="D1082" s="10" t="str">
        <f t="shared" si="106"/>
        <v>5-2011</v>
      </c>
      <c r="E1082">
        <f t="shared" si="104"/>
        <v>15</v>
      </c>
      <c r="F1082">
        <v>23</v>
      </c>
      <c r="G1082" s="3">
        <f t="shared" si="105"/>
        <v>0</v>
      </c>
      <c r="H1082">
        <f>VLOOKUP(A1082,'AEP GEN HUB'!$A$1:$AJ$367,MATCH('Ratio Calculations'!F1082,'AEP GEN HUB'!$A$1:$AJ$1,0),0)</f>
        <v>34.199534999999997</v>
      </c>
      <c r="I1082" s="7" t="str">
        <f t="shared" si="102"/>
        <v/>
      </c>
      <c r="J1082" s="7">
        <f t="shared" si="103"/>
        <v>1.048285494514412</v>
      </c>
      <c r="K1082" s="8">
        <f t="shared" si="107"/>
        <v>1.048285494514412</v>
      </c>
      <c r="L1082" s="8"/>
    </row>
    <row r="1083" spans="1:12" x14ac:dyDescent="0.25">
      <c r="A1083" s="1">
        <v>40678</v>
      </c>
      <c r="B1083">
        <v>2011</v>
      </c>
      <c r="C1083">
        <v>5</v>
      </c>
      <c r="D1083" s="10" t="str">
        <f t="shared" si="106"/>
        <v>5-2011</v>
      </c>
      <c r="E1083">
        <f t="shared" si="104"/>
        <v>15</v>
      </c>
      <c r="F1083">
        <v>24</v>
      </c>
      <c r="G1083" s="3">
        <f t="shared" si="105"/>
        <v>0</v>
      </c>
      <c r="H1083">
        <f>VLOOKUP(A1083,'AEP GEN HUB'!$A$1:$AJ$367,MATCH('Ratio Calculations'!F1083,'AEP GEN HUB'!$A$1:$AJ$1,0),0)</f>
        <v>28.532791</v>
      </c>
      <c r="I1083" s="7" t="str">
        <f t="shared" si="102"/>
        <v/>
      </c>
      <c r="J1083" s="7">
        <f t="shared" si="103"/>
        <v>0.87458823411813535</v>
      </c>
      <c r="K1083" s="8">
        <f t="shared" si="107"/>
        <v>0.87458823411813535</v>
      </c>
      <c r="L1083" s="8"/>
    </row>
    <row r="1084" spans="1:12" x14ac:dyDescent="0.25">
      <c r="A1084" s="1">
        <v>40679</v>
      </c>
      <c r="B1084">
        <v>2011</v>
      </c>
      <c r="C1084">
        <v>5</v>
      </c>
      <c r="D1084" s="10" t="str">
        <f t="shared" si="106"/>
        <v>5-2011</v>
      </c>
      <c r="E1084">
        <f t="shared" si="104"/>
        <v>16</v>
      </c>
      <c r="F1084">
        <v>1</v>
      </c>
      <c r="G1084" s="3">
        <f t="shared" si="105"/>
        <v>0</v>
      </c>
      <c r="H1084">
        <f>VLOOKUP(A1084,'AEP GEN HUB'!$A$1:$AJ$367,MATCH('Ratio Calculations'!F1084,'AEP GEN HUB'!$A$1:$AJ$1,0),0)</f>
        <v>29.263255999999998</v>
      </c>
      <c r="I1084" s="7" t="str">
        <f t="shared" si="102"/>
        <v/>
      </c>
      <c r="J1084" s="7">
        <f t="shared" si="103"/>
        <v>0.89697847608342718</v>
      </c>
      <c r="K1084" s="8">
        <f t="shared" si="107"/>
        <v>0.89697847608342718</v>
      </c>
      <c r="L1084" s="8"/>
    </row>
    <row r="1085" spans="1:12" x14ac:dyDescent="0.25">
      <c r="A1085" s="1">
        <v>40679</v>
      </c>
      <c r="B1085">
        <v>2011</v>
      </c>
      <c r="C1085">
        <v>5</v>
      </c>
      <c r="D1085" s="10" t="str">
        <f t="shared" si="106"/>
        <v>5-2011</v>
      </c>
      <c r="E1085">
        <f t="shared" si="104"/>
        <v>16</v>
      </c>
      <c r="F1085">
        <v>2</v>
      </c>
      <c r="G1085" s="3">
        <f t="shared" si="105"/>
        <v>0</v>
      </c>
      <c r="H1085">
        <f>VLOOKUP(A1085,'AEP GEN HUB'!$A$1:$AJ$367,MATCH('Ratio Calculations'!F1085,'AEP GEN HUB'!$A$1:$AJ$1,0),0)</f>
        <v>29.29</v>
      </c>
      <c r="I1085" s="7" t="str">
        <f t="shared" si="102"/>
        <v/>
      </c>
      <c r="J1085" s="7">
        <f t="shared" si="103"/>
        <v>0.8977982342253229</v>
      </c>
      <c r="K1085" s="8">
        <f t="shared" si="107"/>
        <v>0.8977982342253229</v>
      </c>
      <c r="L1085" s="8"/>
    </row>
    <row r="1086" spans="1:12" x14ac:dyDescent="0.25">
      <c r="A1086" s="1">
        <v>40679</v>
      </c>
      <c r="B1086">
        <v>2011</v>
      </c>
      <c r="C1086">
        <v>5</v>
      </c>
      <c r="D1086" s="10" t="str">
        <f t="shared" si="106"/>
        <v>5-2011</v>
      </c>
      <c r="E1086">
        <f t="shared" si="104"/>
        <v>16</v>
      </c>
      <c r="F1086">
        <v>3</v>
      </c>
      <c r="G1086" s="3">
        <f t="shared" si="105"/>
        <v>0</v>
      </c>
      <c r="H1086">
        <f>VLOOKUP(A1086,'AEP GEN HUB'!$A$1:$AJ$367,MATCH('Ratio Calculations'!F1086,'AEP GEN HUB'!$A$1:$AJ$1,0),0)</f>
        <v>27.898837</v>
      </c>
      <c r="I1086" s="7" t="str">
        <f t="shared" si="102"/>
        <v/>
      </c>
      <c r="J1086" s="7">
        <f t="shared" si="103"/>
        <v>0.85515625112803362</v>
      </c>
      <c r="K1086" s="8">
        <f t="shared" si="107"/>
        <v>0.85515625112803362</v>
      </c>
      <c r="L1086" s="8"/>
    </row>
    <row r="1087" spans="1:12" x14ac:dyDescent="0.25">
      <c r="A1087" s="1">
        <v>40679</v>
      </c>
      <c r="B1087">
        <v>2011</v>
      </c>
      <c r="C1087">
        <v>5</v>
      </c>
      <c r="D1087" s="10" t="str">
        <f t="shared" si="106"/>
        <v>5-2011</v>
      </c>
      <c r="E1087">
        <f t="shared" si="104"/>
        <v>16</v>
      </c>
      <c r="F1087">
        <v>4</v>
      </c>
      <c r="G1087" s="3">
        <f t="shared" si="105"/>
        <v>0</v>
      </c>
      <c r="H1087">
        <f>VLOOKUP(A1087,'AEP GEN HUB'!$A$1:$AJ$367,MATCH('Ratio Calculations'!F1087,'AEP GEN HUB'!$A$1:$AJ$1,0),0)</f>
        <v>27.405581000000002</v>
      </c>
      <c r="I1087" s="7" t="str">
        <f t="shared" si="102"/>
        <v/>
      </c>
      <c r="J1087" s="7">
        <f t="shared" si="103"/>
        <v>0.84003694877839052</v>
      </c>
      <c r="K1087" s="8">
        <f t="shared" si="107"/>
        <v>0.84003694877839052</v>
      </c>
      <c r="L1087" s="8"/>
    </row>
    <row r="1088" spans="1:12" x14ac:dyDescent="0.25">
      <c r="A1088" s="1">
        <v>40679</v>
      </c>
      <c r="B1088">
        <v>2011</v>
      </c>
      <c r="C1088">
        <v>5</v>
      </c>
      <c r="D1088" s="10" t="str">
        <f t="shared" si="106"/>
        <v>5-2011</v>
      </c>
      <c r="E1088">
        <f t="shared" si="104"/>
        <v>16</v>
      </c>
      <c r="F1088">
        <v>5</v>
      </c>
      <c r="G1088" s="3">
        <f t="shared" si="105"/>
        <v>0</v>
      </c>
      <c r="H1088">
        <f>VLOOKUP(A1088,'AEP GEN HUB'!$A$1:$AJ$367,MATCH('Ratio Calculations'!F1088,'AEP GEN HUB'!$A$1:$AJ$1,0),0)</f>
        <v>27.710232999999999</v>
      </c>
      <c r="I1088" s="7" t="str">
        <f t="shared" si="102"/>
        <v/>
      </c>
      <c r="J1088" s="7">
        <f t="shared" si="103"/>
        <v>0.84937515388775253</v>
      </c>
      <c r="K1088" s="8">
        <f t="shared" si="107"/>
        <v>0.84937515388775253</v>
      </c>
      <c r="L1088" s="8"/>
    </row>
    <row r="1089" spans="1:12" x14ac:dyDescent="0.25">
      <c r="A1089" s="1">
        <v>40679</v>
      </c>
      <c r="B1089">
        <v>2011</v>
      </c>
      <c r="C1089">
        <v>5</v>
      </c>
      <c r="D1089" s="10" t="str">
        <f t="shared" si="106"/>
        <v>5-2011</v>
      </c>
      <c r="E1089">
        <f t="shared" si="104"/>
        <v>16</v>
      </c>
      <c r="F1089">
        <v>6</v>
      </c>
      <c r="G1089" s="3">
        <f t="shared" si="105"/>
        <v>0</v>
      </c>
      <c r="H1089">
        <f>VLOOKUP(A1089,'AEP GEN HUB'!$A$1:$AJ$367,MATCH('Ratio Calculations'!F1089,'AEP GEN HUB'!$A$1:$AJ$1,0),0)</f>
        <v>30.268139999999999</v>
      </c>
      <c r="I1089" s="7" t="str">
        <f t="shared" si="102"/>
        <v/>
      </c>
      <c r="J1089" s="7">
        <f t="shared" si="103"/>
        <v>0.92778022005069527</v>
      </c>
      <c r="K1089" s="8">
        <f t="shared" si="107"/>
        <v>0.92778022005069527</v>
      </c>
      <c r="L1089" s="8"/>
    </row>
    <row r="1090" spans="1:12" x14ac:dyDescent="0.25">
      <c r="A1090" s="1">
        <v>40679</v>
      </c>
      <c r="B1090">
        <v>2011</v>
      </c>
      <c r="C1090">
        <v>5</v>
      </c>
      <c r="D1090" s="10" t="str">
        <f t="shared" si="106"/>
        <v>5-2011</v>
      </c>
      <c r="E1090">
        <f t="shared" si="104"/>
        <v>16</v>
      </c>
      <c r="F1090">
        <v>7</v>
      </c>
      <c r="G1090" s="3">
        <f t="shared" si="105"/>
        <v>0</v>
      </c>
      <c r="H1090">
        <f>VLOOKUP(A1090,'AEP GEN HUB'!$A$1:$AJ$367,MATCH('Ratio Calculations'!F1090,'AEP GEN HUB'!$A$1:$AJ$1,0),0)</f>
        <v>35.638371999999997</v>
      </c>
      <c r="I1090" s="7" t="str">
        <f t="shared" si="102"/>
        <v/>
      </c>
      <c r="J1090" s="7">
        <f t="shared" si="103"/>
        <v>1.0923887829383812</v>
      </c>
      <c r="K1090" s="8">
        <f t="shared" si="107"/>
        <v>1.0923887829383812</v>
      </c>
      <c r="L1090" s="8"/>
    </row>
    <row r="1091" spans="1:12" x14ac:dyDescent="0.25">
      <c r="A1091" s="1">
        <v>40679</v>
      </c>
      <c r="B1091">
        <v>2011</v>
      </c>
      <c r="C1091">
        <v>5</v>
      </c>
      <c r="D1091" s="10" t="str">
        <f t="shared" si="106"/>
        <v>5-2011</v>
      </c>
      <c r="E1091">
        <f t="shared" si="104"/>
        <v>16</v>
      </c>
      <c r="F1091">
        <v>8</v>
      </c>
      <c r="G1091" s="3">
        <f t="shared" si="105"/>
        <v>1</v>
      </c>
      <c r="H1091">
        <f>VLOOKUP(A1091,'AEP GEN HUB'!$A$1:$AJ$367,MATCH('Ratio Calculations'!F1091,'AEP GEN HUB'!$A$1:$AJ$1,0),0)</f>
        <v>42.359535000000001</v>
      </c>
      <c r="I1091" s="7">
        <f t="shared" si="102"/>
        <v>0.85065766983386359</v>
      </c>
      <c r="J1091" s="7" t="str">
        <f t="shared" si="103"/>
        <v/>
      </c>
      <c r="K1091" s="8">
        <f t="shared" si="107"/>
        <v>0.85065766983386359</v>
      </c>
      <c r="L1091" s="8"/>
    </row>
    <row r="1092" spans="1:12" x14ac:dyDescent="0.25">
      <c r="A1092" s="1">
        <v>40679</v>
      </c>
      <c r="B1092">
        <v>2011</v>
      </c>
      <c r="C1092">
        <v>5</v>
      </c>
      <c r="D1092" s="10" t="str">
        <f t="shared" si="106"/>
        <v>5-2011</v>
      </c>
      <c r="E1092">
        <f t="shared" si="104"/>
        <v>16</v>
      </c>
      <c r="F1092">
        <v>9</v>
      </c>
      <c r="G1092" s="3">
        <f t="shared" si="105"/>
        <v>1</v>
      </c>
      <c r="H1092">
        <f>VLOOKUP(A1092,'AEP GEN HUB'!$A$1:$AJ$367,MATCH('Ratio Calculations'!F1092,'AEP GEN HUB'!$A$1:$AJ$1,0),0)</f>
        <v>49.367209000000003</v>
      </c>
      <c r="I1092" s="7">
        <f t="shared" ref="I1092:I1155" si="108">IF(G1092=1, H1092/VLOOKUP(D1092,$M$3:$O$15,2,FALSE), "")</f>
        <v>0.99138470179479865</v>
      </c>
      <c r="J1092" s="7" t="str">
        <f t="shared" ref="J1092:J1155" si="109">IF(G1092=0, H1092/VLOOKUP(D1092,$M$3:$O$15,3,FALSE), "")</f>
        <v/>
      </c>
      <c r="K1092" s="8">
        <f t="shared" si="107"/>
        <v>0.99138470179479865</v>
      </c>
      <c r="L1092" s="8"/>
    </row>
    <row r="1093" spans="1:12" x14ac:dyDescent="0.25">
      <c r="A1093" s="1">
        <v>40679</v>
      </c>
      <c r="B1093">
        <v>2011</v>
      </c>
      <c r="C1093">
        <v>5</v>
      </c>
      <c r="D1093" s="10" t="str">
        <f t="shared" si="106"/>
        <v>5-2011</v>
      </c>
      <c r="E1093">
        <f t="shared" si="104"/>
        <v>16</v>
      </c>
      <c r="F1093">
        <v>10</v>
      </c>
      <c r="G1093" s="3">
        <f t="shared" si="105"/>
        <v>1</v>
      </c>
      <c r="H1093">
        <f>VLOOKUP(A1093,'AEP GEN HUB'!$A$1:$AJ$367,MATCH('Ratio Calculations'!F1093,'AEP GEN HUB'!$A$1:$AJ$1,0),0)</f>
        <v>53.563023000000001</v>
      </c>
      <c r="I1093" s="7">
        <f t="shared" si="108"/>
        <v>1.0756443935099296</v>
      </c>
      <c r="J1093" s="7" t="str">
        <f t="shared" si="109"/>
        <v/>
      </c>
      <c r="K1093" s="8">
        <f t="shared" si="107"/>
        <v>1.0756443935099296</v>
      </c>
      <c r="L1093" s="8"/>
    </row>
    <row r="1094" spans="1:12" x14ac:dyDescent="0.25">
      <c r="A1094" s="1">
        <v>40679</v>
      </c>
      <c r="B1094">
        <v>2011</v>
      </c>
      <c r="C1094">
        <v>5</v>
      </c>
      <c r="D1094" s="10" t="str">
        <f t="shared" si="106"/>
        <v>5-2011</v>
      </c>
      <c r="E1094">
        <f t="shared" si="104"/>
        <v>16</v>
      </c>
      <c r="F1094">
        <v>11</v>
      </c>
      <c r="G1094" s="3">
        <f t="shared" si="105"/>
        <v>1</v>
      </c>
      <c r="H1094">
        <f>VLOOKUP(A1094,'AEP GEN HUB'!$A$1:$AJ$367,MATCH('Ratio Calculations'!F1094,'AEP GEN HUB'!$A$1:$AJ$1,0),0)</f>
        <v>58.374651</v>
      </c>
      <c r="I1094" s="7">
        <f t="shared" si="108"/>
        <v>1.1722707673024506</v>
      </c>
      <c r="J1094" s="7" t="str">
        <f t="shared" si="109"/>
        <v/>
      </c>
      <c r="K1094" s="8">
        <f t="shared" si="107"/>
        <v>1.1722707673024506</v>
      </c>
      <c r="L1094" s="8"/>
    </row>
    <row r="1095" spans="1:12" x14ac:dyDescent="0.25">
      <c r="A1095" s="1">
        <v>40679</v>
      </c>
      <c r="B1095">
        <v>2011</v>
      </c>
      <c r="C1095">
        <v>5</v>
      </c>
      <c r="D1095" s="10" t="str">
        <f t="shared" si="106"/>
        <v>5-2011</v>
      </c>
      <c r="E1095">
        <f t="shared" si="104"/>
        <v>16</v>
      </c>
      <c r="F1095">
        <v>12</v>
      </c>
      <c r="G1095" s="3">
        <f t="shared" si="105"/>
        <v>1</v>
      </c>
      <c r="H1095">
        <f>VLOOKUP(A1095,'AEP GEN HUB'!$A$1:$AJ$367,MATCH('Ratio Calculations'!F1095,'AEP GEN HUB'!$A$1:$AJ$1,0),0)</f>
        <v>56.331628000000002</v>
      </c>
      <c r="I1095" s="7">
        <f t="shared" si="108"/>
        <v>1.1312430934954321</v>
      </c>
      <c r="J1095" s="7" t="str">
        <f t="shared" si="109"/>
        <v/>
      </c>
      <c r="K1095" s="8">
        <f t="shared" si="107"/>
        <v>1.1312430934954321</v>
      </c>
      <c r="L1095" s="8"/>
    </row>
    <row r="1096" spans="1:12" x14ac:dyDescent="0.25">
      <c r="A1096" s="1">
        <v>40679</v>
      </c>
      <c r="B1096">
        <v>2011</v>
      </c>
      <c r="C1096">
        <v>5</v>
      </c>
      <c r="D1096" s="10" t="str">
        <f t="shared" si="106"/>
        <v>5-2011</v>
      </c>
      <c r="E1096">
        <f t="shared" si="104"/>
        <v>16</v>
      </c>
      <c r="F1096">
        <v>13</v>
      </c>
      <c r="G1096" s="3">
        <f t="shared" si="105"/>
        <v>1</v>
      </c>
      <c r="H1096">
        <f>VLOOKUP(A1096,'AEP GEN HUB'!$A$1:$AJ$367,MATCH('Ratio Calculations'!F1096,'AEP GEN HUB'!$A$1:$AJ$1,0),0)</f>
        <v>54.736046999999999</v>
      </c>
      <c r="I1096" s="7">
        <f t="shared" si="108"/>
        <v>1.0992008811460474</v>
      </c>
      <c r="J1096" s="7" t="str">
        <f t="shared" si="109"/>
        <v/>
      </c>
      <c r="K1096" s="8">
        <f t="shared" si="107"/>
        <v>1.0992008811460474</v>
      </c>
      <c r="L1096" s="8"/>
    </row>
    <row r="1097" spans="1:12" x14ac:dyDescent="0.25">
      <c r="A1097" s="1">
        <v>40679</v>
      </c>
      <c r="B1097">
        <v>2011</v>
      </c>
      <c r="C1097">
        <v>5</v>
      </c>
      <c r="D1097" s="10" t="str">
        <f t="shared" si="106"/>
        <v>5-2011</v>
      </c>
      <c r="E1097">
        <f t="shared" si="104"/>
        <v>16</v>
      </c>
      <c r="F1097">
        <v>14</v>
      </c>
      <c r="G1097" s="3">
        <f t="shared" si="105"/>
        <v>1</v>
      </c>
      <c r="H1097">
        <f>VLOOKUP(A1097,'AEP GEN HUB'!$A$1:$AJ$367,MATCH('Ratio Calculations'!F1097,'AEP GEN HUB'!$A$1:$AJ$1,0),0)</f>
        <v>53.969766999999997</v>
      </c>
      <c r="I1097" s="7">
        <f t="shared" si="108"/>
        <v>1.0838125639881679</v>
      </c>
      <c r="J1097" s="7" t="str">
        <f t="shared" si="109"/>
        <v/>
      </c>
      <c r="K1097" s="8">
        <f t="shared" si="107"/>
        <v>1.0838125639881679</v>
      </c>
      <c r="L1097" s="8"/>
    </row>
    <row r="1098" spans="1:12" x14ac:dyDescent="0.25">
      <c r="A1098" s="1">
        <v>40679</v>
      </c>
      <c r="B1098">
        <v>2011</v>
      </c>
      <c r="C1098">
        <v>5</v>
      </c>
      <c r="D1098" s="10" t="str">
        <f t="shared" si="106"/>
        <v>5-2011</v>
      </c>
      <c r="E1098">
        <f t="shared" si="104"/>
        <v>16</v>
      </c>
      <c r="F1098">
        <v>15</v>
      </c>
      <c r="G1098" s="3">
        <f t="shared" si="105"/>
        <v>1</v>
      </c>
      <c r="H1098">
        <f>VLOOKUP(A1098,'AEP GEN HUB'!$A$1:$AJ$367,MATCH('Ratio Calculations'!F1098,'AEP GEN HUB'!$A$1:$AJ$1,0),0)</f>
        <v>51.789535000000001</v>
      </c>
      <c r="I1098" s="7">
        <f t="shared" si="108"/>
        <v>1.0400294801366285</v>
      </c>
      <c r="J1098" s="7" t="str">
        <f t="shared" si="109"/>
        <v/>
      </c>
      <c r="K1098" s="8">
        <f t="shared" si="107"/>
        <v>1.0400294801366285</v>
      </c>
      <c r="L1098" s="8"/>
    </row>
    <row r="1099" spans="1:12" x14ac:dyDescent="0.25">
      <c r="A1099" s="1">
        <v>40679</v>
      </c>
      <c r="B1099">
        <v>2011</v>
      </c>
      <c r="C1099">
        <v>5</v>
      </c>
      <c r="D1099" s="10" t="str">
        <f t="shared" si="106"/>
        <v>5-2011</v>
      </c>
      <c r="E1099">
        <f t="shared" si="104"/>
        <v>16</v>
      </c>
      <c r="F1099">
        <v>16</v>
      </c>
      <c r="G1099" s="3">
        <f t="shared" si="105"/>
        <v>1</v>
      </c>
      <c r="H1099">
        <f>VLOOKUP(A1099,'AEP GEN HUB'!$A$1:$AJ$367,MATCH('Ratio Calculations'!F1099,'AEP GEN HUB'!$A$1:$AJ$1,0),0)</f>
        <v>49.694186000000002</v>
      </c>
      <c r="I1099" s="7">
        <f t="shared" si="108"/>
        <v>0.99795100364181533</v>
      </c>
      <c r="J1099" s="7" t="str">
        <f t="shared" si="109"/>
        <v/>
      </c>
      <c r="K1099" s="8">
        <f t="shared" si="107"/>
        <v>0.99795100364181533</v>
      </c>
      <c r="L1099" s="8"/>
    </row>
    <row r="1100" spans="1:12" x14ac:dyDescent="0.25">
      <c r="A1100" s="1">
        <v>40679</v>
      </c>
      <c r="B1100">
        <v>2011</v>
      </c>
      <c r="C1100">
        <v>5</v>
      </c>
      <c r="D1100" s="10" t="str">
        <f t="shared" si="106"/>
        <v>5-2011</v>
      </c>
      <c r="E1100">
        <f t="shared" si="104"/>
        <v>16</v>
      </c>
      <c r="F1100">
        <v>17</v>
      </c>
      <c r="G1100" s="3">
        <f t="shared" si="105"/>
        <v>1</v>
      </c>
      <c r="H1100">
        <f>VLOOKUP(A1100,'AEP GEN HUB'!$A$1:$AJ$367,MATCH('Ratio Calculations'!F1100,'AEP GEN HUB'!$A$1:$AJ$1,0),0)</f>
        <v>51.295814</v>
      </c>
      <c r="I1100" s="7">
        <f t="shared" si="108"/>
        <v>1.0301146509155796</v>
      </c>
      <c r="J1100" s="7" t="str">
        <f t="shared" si="109"/>
        <v/>
      </c>
      <c r="K1100" s="8">
        <f t="shared" si="107"/>
        <v>1.0301146509155796</v>
      </c>
      <c r="L1100" s="8"/>
    </row>
    <row r="1101" spans="1:12" x14ac:dyDescent="0.25">
      <c r="A1101" s="1">
        <v>40679</v>
      </c>
      <c r="B1101">
        <v>2011</v>
      </c>
      <c r="C1101">
        <v>5</v>
      </c>
      <c r="D1101" s="10" t="str">
        <f t="shared" si="106"/>
        <v>5-2011</v>
      </c>
      <c r="E1101">
        <f t="shared" si="104"/>
        <v>16</v>
      </c>
      <c r="F1101">
        <v>18</v>
      </c>
      <c r="G1101" s="3">
        <f t="shared" si="105"/>
        <v>1</v>
      </c>
      <c r="H1101">
        <f>VLOOKUP(A1101,'AEP GEN HUB'!$A$1:$AJ$367,MATCH('Ratio Calculations'!F1101,'AEP GEN HUB'!$A$1:$AJ$1,0),0)</f>
        <v>50.730465000000002</v>
      </c>
      <c r="I1101" s="7">
        <f t="shared" si="108"/>
        <v>1.0187613992100804</v>
      </c>
      <c r="J1101" s="7" t="str">
        <f t="shared" si="109"/>
        <v/>
      </c>
      <c r="K1101" s="8">
        <f t="shared" si="107"/>
        <v>1.0187613992100804</v>
      </c>
      <c r="L1101" s="8"/>
    </row>
    <row r="1102" spans="1:12" x14ac:dyDescent="0.25">
      <c r="A1102" s="1">
        <v>40679</v>
      </c>
      <c r="B1102">
        <v>2011</v>
      </c>
      <c r="C1102">
        <v>5</v>
      </c>
      <c r="D1102" s="10" t="str">
        <f t="shared" si="106"/>
        <v>5-2011</v>
      </c>
      <c r="E1102">
        <f t="shared" si="104"/>
        <v>16</v>
      </c>
      <c r="F1102">
        <v>19</v>
      </c>
      <c r="G1102" s="3">
        <f t="shared" si="105"/>
        <v>1</v>
      </c>
      <c r="H1102">
        <f>VLOOKUP(A1102,'AEP GEN HUB'!$A$1:$AJ$367,MATCH('Ratio Calculations'!F1102,'AEP GEN HUB'!$A$1:$AJ$1,0),0)</f>
        <v>46.809302000000002</v>
      </c>
      <c r="I1102" s="7">
        <f t="shared" si="108"/>
        <v>0.94001720665417143</v>
      </c>
      <c r="J1102" s="7" t="str">
        <f t="shared" si="109"/>
        <v/>
      </c>
      <c r="K1102" s="8">
        <f t="shared" si="107"/>
        <v>0.94001720665417143</v>
      </c>
      <c r="L1102" s="8"/>
    </row>
    <row r="1103" spans="1:12" x14ac:dyDescent="0.25">
      <c r="A1103" s="1">
        <v>40679</v>
      </c>
      <c r="B1103">
        <v>2011</v>
      </c>
      <c r="C1103">
        <v>5</v>
      </c>
      <c r="D1103" s="10" t="str">
        <f t="shared" si="106"/>
        <v>5-2011</v>
      </c>
      <c r="E1103">
        <f t="shared" si="104"/>
        <v>16</v>
      </c>
      <c r="F1103">
        <v>20</v>
      </c>
      <c r="G1103" s="3">
        <f t="shared" si="105"/>
        <v>1</v>
      </c>
      <c r="H1103">
        <f>VLOOKUP(A1103,'AEP GEN HUB'!$A$1:$AJ$367,MATCH('Ratio Calculations'!F1103,'AEP GEN HUB'!$A$1:$AJ$1,0),0)</f>
        <v>47.115814</v>
      </c>
      <c r="I1103" s="7">
        <f t="shared" si="108"/>
        <v>0.94617253351732322</v>
      </c>
      <c r="J1103" s="7" t="str">
        <f t="shared" si="109"/>
        <v/>
      </c>
      <c r="K1103" s="8">
        <f t="shared" si="107"/>
        <v>0.94617253351732322</v>
      </c>
      <c r="L1103" s="8"/>
    </row>
    <row r="1104" spans="1:12" x14ac:dyDescent="0.25">
      <c r="A1104" s="1">
        <v>40679</v>
      </c>
      <c r="B1104">
        <v>2011</v>
      </c>
      <c r="C1104">
        <v>5</v>
      </c>
      <c r="D1104" s="10" t="str">
        <f t="shared" si="106"/>
        <v>5-2011</v>
      </c>
      <c r="E1104">
        <f t="shared" si="104"/>
        <v>16</v>
      </c>
      <c r="F1104">
        <v>21</v>
      </c>
      <c r="G1104" s="3">
        <f t="shared" si="105"/>
        <v>1</v>
      </c>
      <c r="H1104">
        <f>VLOOKUP(A1104,'AEP GEN HUB'!$A$1:$AJ$367,MATCH('Ratio Calculations'!F1104,'AEP GEN HUB'!$A$1:$AJ$1,0),0)</f>
        <v>54.496046999999997</v>
      </c>
      <c r="I1104" s="7">
        <f t="shared" si="108"/>
        <v>1.0943812380418412</v>
      </c>
      <c r="J1104" s="7" t="str">
        <f t="shared" si="109"/>
        <v/>
      </c>
      <c r="K1104" s="8">
        <f t="shared" si="107"/>
        <v>1.0943812380418412</v>
      </c>
      <c r="L1104" s="8"/>
    </row>
    <row r="1105" spans="1:12" x14ac:dyDescent="0.25">
      <c r="A1105" s="1">
        <v>40679</v>
      </c>
      <c r="B1105">
        <v>2011</v>
      </c>
      <c r="C1105">
        <v>5</v>
      </c>
      <c r="D1105" s="10" t="str">
        <f t="shared" si="106"/>
        <v>5-2011</v>
      </c>
      <c r="E1105">
        <f t="shared" si="104"/>
        <v>16</v>
      </c>
      <c r="F1105">
        <v>22</v>
      </c>
      <c r="G1105" s="3">
        <f t="shared" si="105"/>
        <v>1</v>
      </c>
      <c r="H1105">
        <f>VLOOKUP(A1105,'AEP GEN HUB'!$A$1:$AJ$367,MATCH('Ratio Calculations'!F1105,'AEP GEN HUB'!$A$1:$AJ$1,0),0)</f>
        <v>52.274650999999999</v>
      </c>
      <c r="I1105" s="7">
        <f t="shared" si="108"/>
        <v>1.0497715050705454</v>
      </c>
      <c r="J1105" s="7" t="str">
        <f t="shared" si="109"/>
        <v/>
      </c>
      <c r="K1105" s="8">
        <f t="shared" si="107"/>
        <v>1.0497715050705454</v>
      </c>
      <c r="L1105" s="8"/>
    </row>
    <row r="1106" spans="1:12" x14ac:dyDescent="0.25">
      <c r="A1106" s="1">
        <v>40679</v>
      </c>
      <c r="B1106">
        <v>2011</v>
      </c>
      <c r="C1106">
        <v>5</v>
      </c>
      <c r="D1106" s="10" t="str">
        <f t="shared" si="106"/>
        <v>5-2011</v>
      </c>
      <c r="E1106">
        <f t="shared" si="104"/>
        <v>16</v>
      </c>
      <c r="F1106">
        <v>23</v>
      </c>
      <c r="G1106" s="3">
        <f t="shared" si="105"/>
        <v>1</v>
      </c>
      <c r="H1106">
        <f>VLOOKUP(A1106,'AEP GEN HUB'!$A$1:$AJ$367,MATCH('Ratio Calculations'!F1106,'AEP GEN HUB'!$A$1:$AJ$1,0),0)</f>
        <v>37.225580999999998</v>
      </c>
      <c r="I1106" s="7">
        <f t="shared" si="108"/>
        <v>0.74755839486131614</v>
      </c>
      <c r="J1106" s="7" t="str">
        <f t="shared" si="109"/>
        <v/>
      </c>
      <c r="K1106" s="8">
        <f t="shared" si="107"/>
        <v>0.74755839486131614</v>
      </c>
      <c r="L1106" s="8"/>
    </row>
    <row r="1107" spans="1:12" x14ac:dyDescent="0.25">
      <c r="A1107" s="1">
        <v>40679</v>
      </c>
      <c r="B1107">
        <v>2011</v>
      </c>
      <c r="C1107">
        <v>5</v>
      </c>
      <c r="D1107" s="10" t="str">
        <f t="shared" si="106"/>
        <v>5-2011</v>
      </c>
      <c r="E1107">
        <f t="shared" si="104"/>
        <v>16</v>
      </c>
      <c r="F1107">
        <v>24</v>
      </c>
      <c r="G1107" s="3">
        <f t="shared" si="105"/>
        <v>0</v>
      </c>
      <c r="H1107">
        <f>VLOOKUP(A1107,'AEP GEN HUB'!$A$1:$AJ$367,MATCH('Ratio Calculations'!F1107,'AEP GEN HUB'!$A$1:$AJ$1,0),0)</f>
        <v>34.334186000000003</v>
      </c>
      <c r="I1107" s="7" t="str">
        <f t="shared" si="108"/>
        <v/>
      </c>
      <c r="J1107" s="7">
        <f t="shared" si="109"/>
        <v>1.0524128222725777</v>
      </c>
      <c r="K1107" s="8">
        <f t="shared" si="107"/>
        <v>1.0524128222725777</v>
      </c>
      <c r="L1107" s="8"/>
    </row>
    <row r="1108" spans="1:12" x14ac:dyDescent="0.25">
      <c r="A1108" s="1">
        <v>40680</v>
      </c>
      <c r="B1108">
        <v>2011</v>
      </c>
      <c r="C1108">
        <v>5</v>
      </c>
      <c r="D1108" s="10" t="str">
        <f t="shared" si="106"/>
        <v>5-2011</v>
      </c>
      <c r="E1108">
        <f t="shared" ref="E1108:E1171" si="110">DAY(A1108)</f>
        <v>17</v>
      </c>
      <c r="F1108">
        <v>1</v>
      </c>
      <c r="G1108" s="3">
        <f t="shared" ref="G1108:G1171" si="111">IF(A1108=",","",IF(OR(WEEKDAY(A1108)=1, WEEKDAY(A1108)=7, F1108&lt;=7, F1108&gt;=24, NOT(ISNA(VLOOKUP(A1108,$P$4:$P$27,1,0)))),0,1))</f>
        <v>0</v>
      </c>
      <c r="H1108">
        <f>VLOOKUP(A1108,'AEP GEN HUB'!$A$1:$AJ$367,MATCH('Ratio Calculations'!F1108,'AEP GEN HUB'!$A$1:$AJ$1,0),0)</f>
        <v>28.886977000000002</v>
      </c>
      <c r="I1108" s="7" t="str">
        <f t="shared" si="108"/>
        <v/>
      </c>
      <c r="J1108" s="7">
        <f t="shared" si="109"/>
        <v>0.88544475734747408</v>
      </c>
      <c r="K1108" s="8">
        <f t="shared" si="107"/>
        <v>0.88544475734747408</v>
      </c>
      <c r="L1108" s="8"/>
    </row>
    <row r="1109" spans="1:12" x14ac:dyDescent="0.25">
      <c r="A1109" s="1">
        <v>40680</v>
      </c>
      <c r="B1109">
        <v>2011</v>
      </c>
      <c r="C1109">
        <v>5</v>
      </c>
      <c r="D1109" s="10" t="str">
        <f t="shared" ref="D1109:D1172" si="112">C1109&amp;"-"&amp;B1109</f>
        <v>5-2011</v>
      </c>
      <c r="E1109">
        <f t="shared" si="110"/>
        <v>17</v>
      </c>
      <c r="F1109">
        <v>2</v>
      </c>
      <c r="G1109" s="3">
        <f t="shared" si="111"/>
        <v>0</v>
      </c>
      <c r="H1109">
        <f>VLOOKUP(A1109,'AEP GEN HUB'!$A$1:$AJ$367,MATCH('Ratio Calculations'!F1109,'AEP GEN HUB'!$A$1:$AJ$1,0),0)</f>
        <v>28.318836999999998</v>
      </c>
      <c r="I1109" s="7" t="str">
        <f t="shared" si="108"/>
        <v/>
      </c>
      <c r="J1109" s="7">
        <f t="shared" si="109"/>
        <v>0.86803010767889166</v>
      </c>
      <c r="K1109" s="8">
        <f t="shared" ref="K1109:K1172" si="113">SUM(I1109:J1109)</f>
        <v>0.86803010767889166</v>
      </c>
      <c r="L1109" s="8"/>
    </row>
    <row r="1110" spans="1:12" x14ac:dyDescent="0.25">
      <c r="A1110" s="1">
        <v>40680</v>
      </c>
      <c r="B1110">
        <v>2011</v>
      </c>
      <c r="C1110">
        <v>5</v>
      </c>
      <c r="D1110" s="10" t="str">
        <f t="shared" si="112"/>
        <v>5-2011</v>
      </c>
      <c r="E1110">
        <f t="shared" si="110"/>
        <v>17</v>
      </c>
      <c r="F1110">
        <v>3</v>
      </c>
      <c r="G1110" s="3">
        <f t="shared" si="111"/>
        <v>0</v>
      </c>
      <c r="H1110">
        <f>VLOOKUP(A1110,'AEP GEN HUB'!$A$1:$AJ$367,MATCH('Ratio Calculations'!F1110,'AEP GEN HUB'!$A$1:$AJ$1,0),0)</f>
        <v>27.307673999999999</v>
      </c>
      <c r="I1110" s="7" t="str">
        <f t="shared" si="108"/>
        <v/>
      </c>
      <c r="J1110" s="7">
        <f t="shared" si="109"/>
        <v>0.8370358995561884</v>
      </c>
      <c r="K1110" s="8">
        <f t="shared" si="113"/>
        <v>0.8370358995561884</v>
      </c>
      <c r="L1110" s="8"/>
    </row>
    <row r="1111" spans="1:12" x14ac:dyDescent="0.25">
      <c r="A1111" s="1">
        <v>40680</v>
      </c>
      <c r="B1111">
        <v>2011</v>
      </c>
      <c r="C1111">
        <v>5</v>
      </c>
      <c r="D1111" s="10" t="str">
        <f t="shared" si="112"/>
        <v>5-2011</v>
      </c>
      <c r="E1111">
        <f t="shared" si="110"/>
        <v>17</v>
      </c>
      <c r="F1111">
        <v>4</v>
      </c>
      <c r="G1111" s="3">
        <f t="shared" si="111"/>
        <v>0</v>
      </c>
      <c r="H1111">
        <f>VLOOKUP(A1111,'AEP GEN HUB'!$A$1:$AJ$367,MATCH('Ratio Calculations'!F1111,'AEP GEN HUB'!$A$1:$AJ$1,0),0)</f>
        <v>26.861163000000001</v>
      </c>
      <c r="I1111" s="7" t="str">
        <f t="shared" si="108"/>
        <v/>
      </c>
      <c r="J1111" s="7">
        <f t="shared" si="109"/>
        <v>0.82334942678861656</v>
      </c>
      <c r="K1111" s="8">
        <f t="shared" si="113"/>
        <v>0.82334942678861656</v>
      </c>
      <c r="L1111" s="8"/>
    </row>
    <row r="1112" spans="1:12" x14ac:dyDescent="0.25">
      <c r="A1112" s="1">
        <v>40680</v>
      </c>
      <c r="B1112">
        <v>2011</v>
      </c>
      <c r="C1112">
        <v>5</v>
      </c>
      <c r="D1112" s="10" t="str">
        <f t="shared" si="112"/>
        <v>5-2011</v>
      </c>
      <c r="E1112">
        <f t="shared" si="110"/>
        <v>17</v>
      </c>
      <c r="F1112">
        <v>5</v>
      </c>
      <c r="G1112" s="3">
        <f t="shared" si="111"/>
        <v>0</v>
      </c>
      <c r="H1112">
        <f>VLOOKUP(A1112,'AEP GEN HUB'!$A$1:$AJ$367,MATCH('Ratio Calculations'!F1112,'AEP GEN HUB'!$A$1:$AJ$1,0),0)</f>
        <v>27.346278999999999</v>
      </c>
      <c r="I1112" s="7" t="str">
        <f t="shared" si="108"/>
        <v/>
      </c>
      <c r="J1112" s="7">
        <f t="shared" si="109"/>
        <v>0.83821922153748818</v>
      </c>
      <c r="K1112" s="8">
        <f t="shared" si="113"/>
        <v>0.83821922153748818</v>
      </c>
      <c r="L1112" s="8"/>
    </row>
    <row r="1113" spans="1:12" x14ac:dyDescent="0.25">
      <c r="A1113" s="1">
        <v>40680</v>
      </c>
      <c r="B1113">
        <v>2011</v>
      </c>
      <c r="C1113">
        <v>5</v>
      </c>
      <c r="D1113" s="10" t="str">
        <f t="shared" si="112"/>
        <v>5-2011</v>
      </c>
      <c r="E1113">
        <f t="shared" si="110"/>
        <v>17</v>
      </c>
      <c r="F1113">
        <v>6</v>
      </c>
      <c r="G1113" s="3">
        <f t="shared" si="111"/>
        <v>0</v>
      </c>
      <c r="H1113">
        <f>VLOOKUP(A1113,'AEP GEN HUB'!$A$1:$AJ$367,MATCH('Ratio Calculations'!F1113,'AEP GEN HUB'!$A$1:$AJ$1,0),0)</f>
        <v>29.213256000000001</v>
      </c>
      <c r="I1113" s="7" t="str">
        <f t="shared" si="108"/>
        <v/>
      </c>
      <c r="J1113" s="7">
        <f t="shared" si="109"/>
        <v>0.89544587411308707</v>
      </c>
      <c r="K1113" s="8">
        <f t="shared" si="113"/>
        <v>0.89544587411308707</v>
      </c>
      <c r="L1113" s="8"/>
    </row>
    <row r="1114" spans="1:12" x14ac:dyDescent="0.25">
      <c r="A1114" s="1">
        <v>40680</v>
      </c>
      <c r="B1114">
        <v>2011</v>
      </c>
      <c r="C1114">
        <v>5</v>
      </c>
      <c r="D1114" s="10" t="str">
        <f t="shared" si="112"/>
        <v>5-2011</v>
      </c>
      <c r="E1114">
        <f t="shared" si="110"/>
        <v>17</v>
      </c>
      <c r="F1114">
        <v>7</v>
      </c>
      <c r="G1114" s="3">
        <f t="shared" si="111"/>
        <v>0</v>
      </c>
      <c r="H1114">
        <f>VLOOKUP(A1114,'AEP GEN HUB'!$A$1:$AJ$367,MATCH('Ratio Calculations'!F1114,'AEP GEN HUB'!$A$1:$AJ$1,0),0)</f>
        <v>34.990698000000002</v>
      </c>
      <c r="I1114" s="7" t="str">
        <f t="shared" si="108"/>
        <v/>
      </c>
      <c r="J1114" s="7">
        <f t="shared" si="109"/>
        <v>1.0725362539676182</v>
      </c>
      <c r="K1114" s="8">
        <f t="shared" si="113"/>
        <v>1.0725362539676182</v>
      </c>
      <c r="L1114" s="8"/>
    </row>
    <row r="1115" spans="1:12" x14ac:dyDescent="0.25">
      <c r="A1115" s="1">
        <v>40680</v>
      </c>
      <c r="B1115">
        <v>2011</v>
      </c>
      <c r="C1115">
        <v>5</v>
      </c>
      <c r="D1115" s="10" t="str">
        <f t="shared" si="112"/>
        <v>5-2011</v>
      </c>
      <c r="E1115">
        <f t="shared" si="110"/>
        <v>17</v>
      </c>
      <c r="F1115">
        <v>8</v>
      </c>
      <c r="G1115" s="3">
        <f t="shared" si="111"/>
        <v>1</v>
      </c>
      <c r="H1115">
        <f>VLOOKUP(A1115,'AEP GEN HUB'!$A$1:$AJ$367,MATCH('Ratio Calculations'!F1115,'AEP GEN HUB'!$A$1:$AJ$1,0),0)</f>
        <v>40.554419000000003</v>
      </c>
      <c r="I1115" s="7">
        <f t="shared" si="108"/>
        <v>0.8144076078268131</v>
      </c>
      <c r="J1115" s="7" t="str">
        <f t="shared" si="109"/>
        <v/>
      </c>
      <c r="K1115" s="8">
        <f t="shared" si="113"/>
        <v>0.8144076078268131</v>
      </c>
      <c r="L1115" s="8"/>
    </row>
    <row r="1116" spans="1:12" x14ac:dyDescent="0.25">
      <c r="A1116" s="1">
        <v>40680</v>
      </c>
      <c r="B1116">
        <v>2011</v>
      </c>
      <c r="C1116">
        <v>5</v>
      </c>
      <c r="D1116" s="10" t="str">
        <f t="shared" si="112"/>
        <v>5-2011</v>
      </c>
      <c r="E1116">
        <f t="shared" si="110"/>
        <v>17</v>
      </c>
      <c r="F1116">
        <v>9</v>
      </c>
      <c r="G1116" s="3">
        <f t="shared" si="111"/>
        <v>1</v>
      </c>
      <c r="H1116">
        <f>VLOOKUP(A1116,'AEP GEN HUB'!$A$1:$AJ$367,MATCH('Ratio Calculations'!F1116,'AEP GEN HUB'!$A$1:$AJ$1,0),0)</f>
        <v>41.863022999999998</v>
      </c>
      <c r="I1116" s="7">
        <f t="shared" si="108"/>
        <v>0.84068679217988185</v>
      </c>
      <c r="J1116" s="7" t="str">
        <f t="shared" si="109"/>
        <v/>
      </c>
      <c r="K1116" s="8">
        <f t="shared" si="113"/>
        <v>0.84068679217988185</v>
      </c>
      <c r="L1116" s="8"/>
    </row>
    <row r="1117" spans="1:12" x14ac:dyDescent="0.25">
      <c r="A1117" s="1">
        <v>40680</v>
      </c>
      <c r="B1117">
        <v>2011</v>
      </c>
      <c r="C1117">
        <v>5</v>
      </c>
      <c r="D1117" s="10" t="str">
        <f t="shared" si="112"/>
        <v>5-2011</v>
      </c>
      <c r="E1117">
        <f t="shared" si="110"/>
        <v>17</v>
      </c>
      <c r="F1117">
        <v>10</v>
      </c>
      <c r="G1117" s="3">
        <f t="shared" si="111"/>
        <v>1</v>
      </c>
      <c r="H1117">
        <f>VLOOKUP(A1117,'AEP GEN HUB'!$A$1:$AJ$367,MATCH('Ratio Calculations'!F1117,'AEP GEN HUB'!$A$1:$AJ$1,0),0)</f>
        <v>45.569302</v>
      </c>
      <c r="I1117" s="7">
        <f t="shared" si="108"/>
        <v>0.9151157172824399</v>
      </c>
      <c r="J1117" s="7" t="str">
        <f t="shared" si="109"/>
        <v/>
      </c>
      <c r="K1117" s="8">
        <f t="shared" si="113"/>
        <v>0.9151157172824399</v>
      </c>
      <c r="L1117" s="8"/>
    </row>
    <row r="1118" spans="1:12" x14ac:dyDescent="0.25">
      <c r="A1118" s="1">
        <v>40680</v>
      </c>
      <c r="B1118">
        <v>2011</v>
      </c>
      <c r="C1118">
        <v>5</v>
      </c>
      <c r="D1118" s="10" t="str">
        <f t="shared" si="112"/>
        <v>5-2011</v>
      </c>
      <c r="E1118">
        <f t="shared" si="110"/>
        <v>17</v>
      </c>
      <c r="F1118">
        <v>11</v>
      </c>
      <c r="G1118" s="3">
        <f t="shared" si="111"/>
        <v>1</v>
      </c>
      <c r="H1118">
        <f>VLOOKUP(A1118,'AEP GEN HUB'!$A$1:$AJ$367,MATCH('Ratio Calculations'!F1118,'AEP GEN HUB'!$A$1:$AJ$1,0),0)</f>
        <v>48.393487999999998</v>
      </c>
      <c r="I1118" s="7">
        <f t="shared" si="108"/>
        <v>0.97183058636533748</v>
      </c>
      <c r="J1118" s="7" t="str">
        <f t="shared" si="109"/>
        <v/>
      </c>
      <c r="K1118" s="8">
        <f t="shared" si="113"/>
        <v>0.97183058636533748</v>
      </c>
      <c r="L1118" s="8"/>
    </row>
    <row r="1119" spans="1:12" x14ac:dyDescent="0.25">
      <c r="A1119" s="1">
        <v>40680</v>
      </c>
      <c r="B1119">
        <v>2011</v>
      </c>
      <c r="C1119">
        <v>5</v>
      </c>
      <c r="D1119" s="10" t="str">
        <f t="shared" si="112"/>
        <v>5-2011</v>
      </c>
      <c r="E1119">
        <f t="shared" si="110"/>
        <v>17</v>
      </c>
      <c r="F1119">
        <v>12</v>
      </c>
      <c r="G1119" s="3">
        <f t="shared" si="111"/>
        <v>1</v>
      </c>
      <c r="H1119">
        <f>VLOOKUP(A1119,'AEP GEN HUB'!$A$1:$AJ$367,MATCH('Ratio Calculations'!F1119,'AEP GEN HUB'!$A$1:$AJ$1,0),0)</f>
        <v>46.693022999999997</v>
      </c>
      <c r="I1119" s="7">
        <f t="shared" si="108"/>
        <v>0.9376821096520298</v>
      </c>
      <c r="J1119" s="7" t="str">
        <f t="shared" si="109"/>
        <v/>
      </c>
      <c r="K1119" s="8">
        <f t="shared" si="113"/>
        <v>0.9376821096520298</v>
      </c>
      <c r="L1119" s="8"/>
    </row>
    <row r="1120" spans="1:12" x14ac:dyDescent="0.25">
      <c r="A1120" s="1">
        <v>40680</v>
      </c>
      <c r="B1120">
        <v>2011</v>
      </c>
      <c r="C1120">
        <v>5</v>
      </c>
      <c r="D1120" s="10" t="str">
        <f t="shared" si="112"/>
        <v>5-2011</v>
      </c>
      <c r="E1120">
        <f t="shared" si="110"/>
        <v>17</v>
      </c>
      <c r="F1120">
        <v>13</v>
      </c>
      <c r="G1120" s="3">
        <f t="shared" si="111"/>
        <v>1</v>
      </c>
      <c r="H1120">
        <f>VLOOKUP(A1120,'AEP GEN HUB'!$A$1:$AJ$367,MATCH('Ratio Calculations'!F1120,'AEP GEN HUB'!$A$1:$AJ$1,0),0)</f>
        <v>47.025813999999997</v>
      </c>
      <c r="I1120" s="7">
        <f t="shared" si="108"/>
        <v>0.94436516735324583</v>
      </c>
      <c r="J1120" s="7" t="str">
        <f t="shared" si="109"/>
        <v/>
      </c>
      <c r="K1120" s="8">
        <f t="shared" si="113"/>
        <v>0.94436516735324583</v>
      </c>
      <c r="L1120" s="8"/>
    </row>
    <row r="1121" spans="1:12" x14ac:dyDescent="0.25">
      <c r="A1121" s="1">
        <v>40680</v>
      </c>
      <c r="B1121">
        <v>2011</v>
      </c>
      <c r="C1121">
        <v>5</v>
      </c>
      <c r="D1121" s="10" t="str">
        <f t="shared" si="112"/>
        <v>5-2011</v>
      </c>
      <c r="E1121">
        <f t="shared" si="110"/>
        <v>17</v>
      </c>
      <c r="F1121">
        <v>14</v>
      </c>
      <c r="G1121" s="3">
        <f t="shared" si="111"/>
        <v>1</v>
      </c>
      <c r="H1121">
        <f>VLOOKUP(A1121,'AEP GEN HUB'!$A$1:$AJ$367,MATCH('Ratio Calculations'!F1121,'AEP GEN HUB'!$A$1:$AJ$1,0),0)</f>
        <v>46.304186000000001</v>
      </c>
      <c r="I1121" s="7">
        <f t="shared" si="108"/>
        <v>0.92987354479490403</v>
      </c>
      <c r="J1121" s="7" t="str">
        <f t="shared" si="109"/>
        <v/>
      </c>
      <c r="K1121" s="8">
        <f t="shared" si="113"/>
        <v>0.92987354479490403</v>
      </c>
      <c r="L1121" s="8"/>
    </row>
    <row r="1122" spans="1:12" x14ac:dyDescent="0.25">
      <c r="A1122" s="1">
        <v>40680</v>
      </c>
      <c r="B1122">
        <v>2011</v>
      </c>
      <c r="C1122">
        <v>5</v>
      </c>
      <c r="D1122" s="10" t="str">
        <f t="shared" si="112"/>
        <v>5-2011</v>
      </c>
      <c r="E1122">
        <f t="shared" si="110"/>
        <v>17</v>
      </c>
      <c r="F1122">
        <v>15</v>
      </c>
      <c r="G1122" s="3">
        <f t="shared" si="111"/>
        <v>1</v>
      </c>
      <c r="H1122">
        <f>VLOOKUP(A1122,'AEP GEN HUB'!$A$1:$AJ$367,MATCH('Ratio Calculations'!F1122,'AEP GEN HUB'!$A$1:$AJ$1,0),0)</f>
        <v>44.93</v>
      </c>
      <c r="I1122" s="7">
        <f t="shared" si="108"/>
        <v>0.90227735279991828</v>
      </c>
      <c r="J1122" s="7" t="str">
        <f t="shared" si="109"/>
        <v/>
      </c>
      <c r="K1122" s="8">
        <f t="shared" si="113"/>
        <v>0.90227735279991828</v>
      </c>
      <c r="L1122" s="8"/>
    </row>
    <row r="1123" spans="1:12" x14ac:dyDescent="0.25">
      <c r="A1123" s="1">
        <v>40680</v>
      </c>
      <c r="B1123">
        <v>2011</v>
      </c>
      <c r="C1123">
        <v>5</v>
      </c>
      <c r="D1123" s="10" t="str">
        <f t="shared" si="112"/>
        <v>5-2011</v>
      </c>
      <c r="E1123">
        <f t="shared" si="110"/>
        <v>17</v>
      </c>
      <c r="F1123">
        <v>16</v>
      </c>
      <c r="G1123" s="3">
        <f t="shared" si="111"/>
        <v>1</v>
      </c>
      <c r="H1123">
        <f>VLOOKUP(A1123,'AEP GEN HUB'!$A$1:$AJ$367,MATCH('Ratio Calculations'!F1123,'AEP GEN HUB'!$A$1:$AJ$1,0),0)</f>
        <v>43.060465000000001</v>
      </c>
      <c r="I1123" s="7">
        <f t="shared" si="108"/>
        <v>0.86473363833816019</v>
      </c>
      <c r="J1123" s="7" t="str">
        <f t="shared" si="109"/>
        <v/>
      </c>
      <c r="K1123" s="8">
        <f t="shared" si="113"/>
        <v>0.86473363833816019</v>
      </c>
      <c r="L1123" s="8"/>
    </row>
    <row r="1124" spans="1:12" x14ac:dyDescent="0.25">
      <c r="A1124" s="1">
        <v>40680</v>
      </c>
      <c r="B1124">
        <v>2011</v>
      </c>
      <c r="C1124">
        <v>5</v>
      </c>
      <c r="D1124" s="10" t="str">
        <f t="shared" si="112"/>
        <v>5-2011</v>
      </c>
      <c r="E1124">
        <f t="shared" si="110"/>
        <v>17</v>
      </c>
      <c r="F1124">
        <v>17</v>
      </c>
      <c r="G1124" s="3">
        <f t="shared" si="111"/>
        <v>1</v>
      </c>
      <c r="H1124">
        <f>VLOOKUP(A1124,'AEP GEN HUB'!$A$1:$AJ$367,MATCH('Ratio Calculations'!F1124,'AEP GEN HUB'!$A$1:$AJ$1,0),0)</f>
        <v>43.121628000000001</v>
      </c>
      <c r="I1124" s="7">
        <f t="shared" si="108"/>
        <v>0.86596190430142084</v>
      </c>
      <c r="J1124" s="7" t="str">
        <f t="shared" si="109"/>
        <v/>
      </c>
      <c r="K1124" s="8">
        <f t="shared" si="113"/>
        <v>0.86596190430142084</v>
      </c>
      <c r="L1124" s="8"/>
    </row>
    <row r="1125" spans="1:12" x14ac:dyDescent="0.25">
      <c r="A1125" s="1">
        <v>40680</v>
      </c>
      <c r="B1125">
        <v>2011</v>
      </c>
      <c r="C1125">
        <v>5</v>
      </c>
      <c r="D1125" s="10" t="str">
        <f t="shared" si="112"/>
        <v>5-2011</v>
      </c>
      <c r="E1125">
        <f t="shared" si="110"/>
        <v>17</v>
      </c>
      <c r="F1125">
        <v>18</v>
      </c>
      <c r="G1125" s="3">
        <f t="shared" si="111"/>
        <v>1</v>
      </c>
      <c r="H1125">
        <f>VLOOKUP(A1125,'AEP GEN HUB'!$A$1:$AJ$367,MATCH('Ratio Calculations'!F1125,'AEP GEN HUB'!$A$1:$AJ$1,0),0)</f>
        <v>42.819535000000002</v>
      </c>
      <c r="I1125" s="7">
        <f t="shared" si="108"/>
        <v>0.85989531911692529</v>
      </c>
      <c r="J1125" s="7" t="str">
        <f t="shared" si="109"/>
        <v/>
      </c>
      <c r="K1125" s="8">
        <f t="shared" si="113"/>
        <v>0.85989531911692529</v>
      </c>
      <c r="L1125" s="8"/>
    </row>
    <row r="1126" spans="1:12" x14ac:dyDescent="0.25">
      <c r="A1126" s="1">
        <v>40680</v>
      </c>
      <c r="B1126">
        <v>2011</v>
      </c>
      <c r="C1126">
        <v>5</v>
      </c>
      <c r="D1126" s="10" t="str">
        <f t="shared" si="112"/>
        <v>5-2011</v>
      </c>
      <c r="E1126">
        <f t="shared" si="110"/>
        <v>17</v>
      </c>
      <c r="F1126">
        <v>19</v>
      </c>
      <c r="G1126" s="3">
        <f t="shared" si="111"/>
        <v>1</v>
      </c>
      <c r="H1126">
        <f>VLOOKUP(A1126,'AEP GEN HUB'!$A$1:$AJ$367,MATCH('Ratio Calculations'!F1126,'AEP GEN HUB'!$A$1:$AJ$1,0),0)</f>
        <v>41.410697999999996</v>
      </c>
      <c r="I1126" s="7">
        <f t="shared" si="108"/>
        <v>0.83160327106692344</v>
      </c>
      <c r="J1126" s="7" t="str">
        <f t="shared" si="109"/>
        <v/>
      </c>
      <c r="K1126" s="8">
        <f t="shared" si="113"/>
        <v>0.83160327106692344</v>
      </c>
      <c r="L1126" s="8"/>
    </row>
    <row r="1127" spans="1:12" x14ac:dyDescent="0.25">
      <c r="A1127" s="1">
        <v>40680</v>
      </c>
      <c r="B1127">
        <v>2011</v>
      </c>
      <c r="C1127">
        <v>5</v>
      </c>
      <c r="D1127" s="10" t="str">
        <f t="shared" si="112"/>
        <v>5-2011</v>
      </c>
      <c r="E1127">
        <f t="shared" si="110"/>
        <v>17</v>
      </c>
      <c r="F1127">
        <v>20</v>
      </c>
      <c r="G1127" s="3">
        <f t="shared" si="111"/>
        <v>1</v>
      </c>
      <c r="H1127">
        <f>VLOOKUP(A1127,'AEP GEN HUB'!$A$1:$AJ$367,MATCH('Ratio Calculations'!F1127,'AEP GEN HUB'!$A$1:$AJ$1,0),0)</f>
        <v>42.178372000000003</v>
      </c>
      <c r="I1127" s="7">
        <f t="shared" si="108"/>
        <v>0.84701958231849983</v>
      </c>
      <c r="J1127" s="7" t="str">
        <f t="shared" si="109"/>
        <v/>
      </c>
      <c r="K1127" s="8">
        <f t="shared" si="113"/>
        <v>0.84701958231849983</v>
      </c>
      <c r="L1127" s="8"/>
    </row>
    <row r="1128" spans="1:12" x14ac:dyDescent="0.25">
      <c r="A1128" s="1">
        <v>40680</v>
      </c>
      <c r="B1128">
        <v>2011</v>
      </c>
      <c r="C1128">
        <v>5</v>
      </c>
      <c r="D1128" s="10" t="str">
        <f t="shared" si="112"/>
        <v>5-2011</v>
      </c>
      <c r="E1128">
        <f t="shared" si="110"/>
        <v>17</v>
      </c>
      <c r="F1128">
        <v>21</v>
      </c>
      <c r="G1128" s="3">
        <f t="shared" si="111"/>
        <v>1</v>
      </c>
      <c r="H1128">
        <f>VLOOKUP(A1128,'AEP GEN HUB'!$A$1:$AJ$367,MATCH('Ratio Calculations'!F1128,'AEP GEN HUB'!$A$1:$AJ$1,0),0)</f>
        <v>47.122557999999998</v>
      </c>
      <c r="I1128" s="7">
        <f t="shared" si="108"/>
        <v>0.94630796548855134</v>
      </c>
      <c r="J1128" s="7" t="str">
        <f t="shared" si="109"/>
        <v/>
      </c>
      <c r="K1128" s="8">
        <f t="shared" si="113"/>
        <v>0.94630796548855134</v>
      </c>
      <c r="L1128" s="8"/>
    </row>
    <row r="1129" spans="1:12" x14ac:dyDescent="0.25">
      <c r="A1129" s="1">
        <v>40680</v>
      </c>
      <c r="B1129">
        <v>2011</v>
      </c>
      <c r="C1129">
        <v>5</v>
      </c>
      <c r="D1129" s="10" t="str">
        <f t="shared" si="112"/>
        <v>5-2011</v>
      </c>
      <c r="E1129">
        <f t="shared" si="110"/>
        <v>17</v>
      </c>
      <c r="F1129">
        <v>22</v>
      </c>
      <c r="G1129" s="3">
        <f t="shared" si="111"/>
        <v>1</v>
      </c>
      <c r="H1129">
        <f>VLOOKUP(A1129,'AEP GEN HUB'!$A$1:$AJ$367,MATCH('Ratio Calculations'!F1129,'AEP GEN HUB'!$A$1:$AJ$1,0),0)</f>
        <v>43.519534999999998</v>
      </c>
      <c r="I1129" s="7">
        <f t="shared" si="108"/>
        <v>0.87395261150419301</v>
      </c>
      <c r="J1129" s="7" t="str">
        <f t="shared" si="109"/>
        <v/>
      </c>
      <c r="K1129" s="8">
        <f t="shared" si="113"/>
        <v>0.87395261150419301</v>
      </c>
      <c r="L1129" s="8"/>
    </row>
    <row r="1130" spans="1:12" x14ac:dyDescent="0.25">
      <c r="A1130" s="1">
        <v>40680</v>
      </c>
      <c r="B1130">
        <v>2011</v>
      </c>
      <c r="C1130">
        <v>5</v>
      </c>
      <c r="D1130" s="10" t="str">
        <f t="shared" si="112"/>
        <v>5-2011</v>
      </c>
      <c r="E1130">
        <f t="shared" si="110"/>
        <v>17</v>
      </c>
      <c r="F1130">
        <v>23</v>
      </c>
      <c r="G1130" s="3">
        <f t="shared" si="111"/>
        <v>1</v>
      </c>
      <c r="H1130">
        <f>VLOOKUP(A1130,'AEP GEN HUB'!$A$1:$AJ$367,MATCH('Ratio Calculations'!F1130,'AEP GEN HUB'!$A$1:$AJ$1,0),0)</f>
        <v>35.600929999999998</v>
      </c>
      <c r="I1130" s="7">
        <f t="shared" si="108"/>
        <v>0.71493240324093466</v>
      </c>
      <c r="J1130" s="7" t="str">
        <f t="shared" si="109"/>
        <v/>
      </c>
      <c r="K1130" s="8">
        <f t="shared" si="113"/>
        <v>0.71493240324093466</v>
      </c>
      <c r="L1130" s="8"/>
    </row>
    <row r="1131" spans="1:12" x14ac:dyDescent="0.25">
      <c r="A1131" s="1">
        <v>40680</v>
      </c>
      <c r="B1131">
        <v>2011</v>
      </c>
      <c r="C1131">
        <v>5</v>
      </c>
      <c r="D1131" s="10" t="str">
        <f t="shared" si="112"/>
        <v>5-2011</v>
      </c>
      <c r="E1131">
        <f t="shared" si="110"/>
        <v>17</v>
      </c>
      <c r="F1131">
        <v>24</v>
      </c>
      <c r="G1131" s="3">
        <f t="shared" si="111"/>
        <v>0</v>
      </c>
      <c r="H1131">
        <f>VLOOKUP(A1131,'AEP GEN HUB'!$A$1:$AJ$367,MATCH('Ratio Calculations'!F1131,'AEP GEN HUB'!$A$1:$AJ$1,0),0)</f>
        <v>33.411628</v>
      </c>
      <c r="I1131" s="7" t="str">
        <f t="shared" si="108"/>
        <v/>
      </c>
      <c r="J1131" s="7">
        <f t="shared" si="109"/>
        <v>1.0241345381015143</v>
      </c>
      <c r="K1131" s="8">
        <f t="shared" si="113"/>
        <v>1.0241345381015143</v>
      </c>
      <c r="L1131" s="8"/>
    </row>
    <row r="1132" spans="1:12" x14ac:dyDescent="0.25">
      <c r="A1132" s="1">
        <v>40681</v>
      </c>
      <c r="B1132">
        <v>2011</v>
      </c>
      <c r="C1132">
        <v>5</v>
      </c>
      <c r="D1132" s="10" t="str">
        <f t="shared" si="112"/>
        <v>5-2011</v>
      </c>
      <c r="E1132">
        <f t="shared" si="110"/>
        <v>18</v>
      </c>
      <c r="F1132">
        <v>1</v>
      </c>
      <c r="G1132" s="3">
        <f t="shared" si="111"/>
        <v>0</v>
      </c>
      <c r="H1132">
        <f>VLOOKUP(A1132,'AEP GEN HUB'!$A$1:$AJ$367,MATCH('Ratio Calculations'!F1132,'AEP GEN HUB'!$A$1:$AJ$1,0),0)</f>
        <v>29.913022999999999</v>
      </c>
      <c r="I1132" s="7" t="str">
        <f t="shared" si="108"/>
        <v/>
      </c>
      <c r="J1132" s="7">
        <f t="shared" si="109"/>
        <v>0.91689515977266878</v>
      </c>
      <c r="K1132" s="8">
        <f t="shared" si="113"/>
        <v>0.91689515977266878</v>
      </c>
      <c r="L1132" s="8"/>
    </row>
    <row r="1133" spans="1:12" x14ac:dyDescent="0.25">
      <c r="A1133" s="1">
        <v>40681</v>
      </c>
      <c r="B1133">
        <v>2011</v>
      </c>
      <c r="C1133">
        <v>5</v>
      </c>
      <c r="D1133" s="10" t="str">
        <f t="shared" si="112"/>
        <v>5-2011</v>
      </c>
      <c r="E1133">
        <f t="shared" si="110"/>
        <v>18</v>
      </c>
      <c r="F1133">
        <v>2</v>
      </c>
      <c r="G1133" s="3">
        <f t="shared" si="111"/>
        <v>0</v>
      </c>
      <c r="H1133">
        <f>VLOOKUP(A1133,'AEP GEN HUB'!$A$1:$AJ$367,MATCH('Ratio Calculations'!F1133,'AEP GEN HUB'!$A$1:$AJ$1,0),0)</f>
        <v>28.794884</v>
      </c>
      <c r="I1133" s="7" t="str">
        <f t="shared" si="108"/>
        <v/>
      </c>
      <c r="J1133" s="7">
        <f t="shared" si="109"/>
        <v>0.88262191908238308</v>
      </c>
      <c r="K1133" s="8">
        <f t="shared" si="113"/>
        <v>0.88262191908238308</v>
      </c>
      <c r="L1133" s="8"/>
    </row>
    <row r="1134" spans="1:12" x14ac:dyDescent="0.25">
      <c r="A1134" s="1">
        <v>40681</v>
      </c>
      <c r="B1134">
        <v>2011</v>
      </c>
      <c r="C1134">
        <v>5</v>
      </c>
      <c r="D1134" s="10" t="str">
        <f t="shared" si="112"/>
        <v>5-2011</v>
      </c>
      <c r="E1134">
        <f t="shared" si="110"/>
        <v>18</v>
      </c>
      <c r="F1134">
        <v>3</v>
      </c>
      <c r="G1134" s="3">
        <f t="shared" si="111"/>
        <v>0</v>
      </c>
      <c r="H1134">
        <f>VLOOKUP(A1134,'AEP GEN HUB'!$A$1:$AJ$367,MATCH('Ratio Calculations'!F1134,'AEP GEN HUB'!$A$1:$AJ$1,0),0)</f>
        <v>28.284185999999998</v>
      </c>
      <c r="I1134" s="7" t="str">
        <f t="shared" si="108"/>
        <v/>
      </c>
      <c r="J1134" s="7">
        <f t="shared" si="109"/>
        <v>0.8669679838614065</v>
      </c>
      <c r="K1134" s="8">
        <f t="shared" si="113"/>
        <v>0.8669679838614065</v>
      </c>
      <c r="L1134" s="8"/>
    </row>
    <row r="1135" spans="1:12" x14ac:dyDescent="0.25">
      <c r="A1135" s="1">
        <v>40681</v>
      </c>
      <c r="B1135">
        <v>2011</v>
      </c>
      <c r="C1135">
        <v>5</v>
      </c>
      <c r="D1135" s="10" t="str">
        <f t="shared" si="112"/>
        <v>5-2011</v>
      </c>
      <c r="E1135">
        <f t="shared" si="110"/>
        <v>18</v>
      </c>
      <c r="F1135">
        <v>4</v>
      </c>
      <c r="G1135" s="3">
        <f t="shared" si="111"/>
        <v>0</v>
      </c>
      <c r="H1135">
        <f>VLOOKUP(A1135,'AEP GEN HUB'!$A$1:$AJ$367,MATCH('Ratio Calculations'!F1135,'AEP GEN HUB'!$A$1:$AJ$1,0),0)</f>
        <v>27.627209000000001</v>
      </c>
      <c r="I1135" s="7" t="str">
        <f t="shared" si="108"/>
        <v/>
      </c>
      <c r="J1135" s="7">
        <f t="shared" si="109"/>
        <v>0.84683029896804196</v>
      </c>
      <c r="K1135" s="8">
        <f t="shared" si="113"/>
        <v>0.84683029896804196</v>
      </c>
      <c r="L1135" s="8"/>
    </row>
    <row r="1136" spans="1:12" x14ac:dyDescent="0.25">
      <c r="A1136" s="1">
        <v>40681</v>
      </c>
      <c r="B1136">
        <v>2011</v>
      </c>
      <c r="C1136">
        <v>5</v>
      </c>
      <c r="D1136" s="10" t="str">
        <f t="shared" si="112"/>
        <v>5-2011</v>
      </c>
      <c r="E1136">
        <f t="shared" si="110"/>
        <v>18</v>
      </c>
      <c r="F1136">
        <v>5</v>
      </c>
      <c r="G1136" s="3">
        <f t="shared" si="111"/>
        <v>0</v>
      </c>
      <c r="H1136">
        <f>VLOOKUP(A1136,'AEP GEN HUB'!$A$1:$AJ$367,MATCH('Ratio Calculations'!F1136,'AEP GEN HUB'!$A$1:$AJ$1,0),0)</f>
        <v>28.344186000000001</v>
      </c>
      <c r="I1136" s="7" t="str">
        <f t="shared" si="108"/>
        <v/>
      </c>
      <c r="J1136" s="7">
        <f t="shared" si="109"/>
        <v>0.86880710622581492</v>
      </c>
      <c r="K1136" s="8">
        <f t="shared" si="113"/>
        <v>0.86880710622581492</v>
      </c>
      <c r="L1136" s="8"/>
    </row>
    <row r="1137" spans="1:12" x14ac:dyDescent="0.25">
      <c r="A1137" s="1">
        <v>40681</v>
      </c>
      <c r="B1137">
        <v>2011</v>
      </c>
      <c r="C1137">
        <v>5</v>
      </c>
      <c r="D1137" s="10" t="str">
        <f t="shared" si="112"/>
        <v>5-2011</v>
      </c>
      <c r="E1137">
        <f t="shared" si="110"/>
        <v>18</v>
      </c>
      <c r="F1137">
        <v>6</v>
      </c>
      <c r="G1137" s="3">
        <f t="shared" si="111"/>
        <v>0</v>
      </c>
      <c r="H1137">
        <f>VLOOKUP(A1137,'AEP GEN HUB'!$A$1:$AJ$367,MATCH('Ratio Calculations'!F1137,'AEP GEN HUB'!$A$1:$AJ$1,0),0)</f>
        <v>31.714651</v>
      </c>
      <c r="I1137" s="7" t="str">
        <f t="shared" si="108"/>
        <v/>
      </c>
      <c r="J1137" s="7">
        <f t="shared" si="109"/>
        <v>0.97211873222507239</v>
      </c>
      <c r="K1137" s="8">
        <f t="shared" si="113"/>
        <v>0.97211873222507239</v>
      </c>
      <c r="L1137" s="8"/>
    </row>
    <row r="1138" spans="1:12" x14ac:dyDescent="0.25">
      <c r="A1138" s="1">
        <v>40681</v>
      </c>
      <c r="B1138">
        <v>2011</v>
      </c>
      <c r="C1138">
        <v>5</v>
      </c>
      <c r="D1138" s="10" t="str">
        <f t="shared" si="112"/>
        <v>5-2011</v>
      </c>
      <c r="E1138">
        <f t="shared" si="110"/>
        <v>18</v>
      </c>
      <c r="F1138">
        <v>7</v>
      </c>
      <c r="G1138" s="3">
        <f t="shared" si="111"/>
        <v>0</v>
      </c>
      <c r="H1138">
        <f>VLOOKUP(A1138,'AEP GEN HUB'!$A$1:$AJ$367,MATCH('Ratio Calculations'!F1138,'AEP GEN HUB'!$A$1:$AJ$1,0),0)</f>
        <v>38.481163000000002</v>
      </c>
      <c r="I1138" s="7" t="str">
        <f t="shared" si="108"/>
        <v/>
      </c>
      <c r="J1138" s="7">
        <f t="shared" si="109"/>
        <v>1.1795261246956923</v>
      </c>
      <c r="K1138" s="8">
        <f t="shared" si="113"/>
        <v>1.1795261246956923</v>
      </c>
      <c r="L1138" s="8"/>
    </row>
    <row r="1139" spans="1:12" x14ac:dyDescent="0.25">
      <c r="A1139" s="1">
        <v>40681</v>
      </c>
      <c r="B1139">
        <v>2011</v>
      </c>
      <c r="C1139">
        <v>5</v>
      </c>
      <c r="D1139" s="10" t="str">
        <f t="shared" si="112"/>
        <v>5-2011</v>
      </c>
      <c r="E1139">
        <f t="shared" si="110"/>
        <v>18</v>
      </c>
      <c r="F1139">
        <v>8</v>
      </c>
      <c r="G1139" s="3">
        <f t="shared" si="111"/>
        <v>1</v>
      </c>
      <c r="H1139">
        <f>VLOOKUP(A1139,'AEP GEN HUB'!$A$1:$AJ$367,MATCH('Ratio Calculations'!F1139,'AEP GEN HUB'!$A$1:$AJ$1,0),0)</f>
        <v>46.542558</v>
      </c>
      <c r="I1139" s="7">
        <f t="shared" si="108"/>
        <v>0.93466049465338663</v>
      </c>
      <c r="J1139" s="7" t="str">
        <f t="shared" si="109"/>
        <v/>
      </c>
      <c r="K1139" s="8">
        <f t="shared" si="113"/>
        <v>0.93466049465338663</v>
      </c>
      <c r="L1139" s="8"/>
    </row>
    <row r="1140" spans="1:12" x14ac:dyDescent="0.25">
      <c r="A1140" s="1">
        <v>40681</v>
      </c>
      <c r="B1140">
        <v>2011</v>
      </c>
      <c r="C1140">
        <v>5</v>
      </c>
      <c r="D1140" s="10" t="str">
        <f t="shared" si="112"/>
        <v>5-2011</v>
      </c>
      <c r="E1140">
        <f t="shared" si="110"/>
        <v>18</v>
      </c>
      <c r="F1140">
        <v>9</v>
      </c>
      <c r="G1140" s="3">
        <f t="shared" si="111"/>
        <v>1</v>
      </c>
      <c r="H1140">
        <f>VLOOKUP(A1140,'AEP GEN HUB'!$A$1:$AJ$367,MATCH('Ratio Calculations'!F1140,'AEP GEN HUB'!$A$1:$AJ$1,0),0)</f>
        <v>43.906511999999999</v>
      </c>
      <c r="I1140" s="7">
        <f t="shared" si="108"/>
        <v>0.88172382412726125</v>
      </c>
      <c r="J1140" s="7" t="str">
        <f t="shared" si="109"/>
        <v/>
      </c>
      <c r="K1140" s="8">
        <f t="shared" si="113"/>
        <v>0.88172382412726125</v>
      </c>
      <c r="L1140" s="8"/>
    </row>
    <row r="1141" spans="1:12" x14ac:dyDescent="0.25">
      <c r="A1141" s="1">
        <v>40681</v>
      </c>
      <c r="B1141">
        <v>2011</v>
      </c>
      <c r="C1141">
        <v>5</v>
      </c>
      <c r="D1141" s="10" t="str">
        <f t="shared" si="112"/>
        <v>5-2011</v>
      </c>
      <c r="E1141">
        <f t="shared" si="110"/>
        <v>18</v>
      </c>
      <c r="F1141">
        <v>10</v>
      </c>
      <c r="G1141" s="3">
        <f t="shared" si="111"/>
        <v>1</v>
      </c>
      <c r="H1141">
        <f>VLOOKUP(A1141,'AEP GEN HUB'!$A$1:$AJ$367,MATCH('Ratio Calculations'!F1141,'AEP GEN HUB'!$A$1:$AJ$1,0),0)</f>
        <v>44.463952999999997</v>
      </c>
      <c r="I1141" s="7">
        <f t="shared" si="108"/>
        <v>0.8929182685924768</v>
      </c>
      <c r="J1141" s="7" t="str">
        <f t="shared" si="109"/>
        <v/>
      </c>
      <c r="K1141" s="8">
        <f t="shared" si="113"/>
        <v>0.8929182685924768</v>
      </c>
      <c r="L1141" s="8"/>
    </row>
    <row r="1142" spans="1:12" x14ac:dyDescent="0.25">
      <c r="A1142" s="1">
        <v>40681</v>
      </c>
      <c r="B1142">
        <v>2011</v>
      </c>
      <c r="C1142">
        <v>5</v>
      </c>
      <c r="D1142" s="10" t="str">
        <f t="shared" si="112"/>
        <v>5-2011</v>
      </c>
      <c r="E1142">
        <f t="shared" si="110"/>
        <v>18</v>
      </c>
      <c r="F1142">
        <v>11</v>
      </c>
      <c r="G1142" s="3">
        <f t="shared" si="111"/>
        <v>1</v>
      </c>
      <c r="H1142">
        <f>VLOOKUP(A1142,'AEP GEN HUB'!$A$1:$AJ$367,MATCH('Ratio Calculations'!F1142,'AEP GEN HUB'!$A$1:$AJ$1,0),0)</f>
        <v>47.342557999999997</v>
      </c>
      <c r="I1142" s="7">
        <f t="shared" si="108"/>
        <v>0.95072597166740691</v>
      </c>
      <c r="J1142" s="7" t="str">
        <f t="shared" si="109"/>
        <v/>
      </c>
      <c r="K1142" s="8">
        <f t="shared" si="113"/>
        <v>0.95072597166740691</v>
      </c>
      <c r="L1142" s="8"/>
    </row>
    <row r="1143" spans="1:12" x14ac:dyDescent="0.25">
      <c r="A1143" s="1">
        <v>40681</v>
      </c>
      <c r="B1143">
        <v>2011</v>
      </c>
      <c r="C1143">
        <v>5</v>
      </c>
      <c r="D1143" s="10" t="str">
        <f t="shared" si="112"/>
        <v>5-2011</v>
      </c>
      <c r="E1143">
        <f t="shared" si="110"/>
        <v>18</v>
      </c>
      <c r="F1143">
        <v>12</v>
      </c>
      <c r="G1143" s="3">
        <f t="shared" si="111"/>
        <v>1</v>
      </c>
      <c r="H1143">
        <f>VLOOKUP(A1143,'AEP GEN HUB'!$A$1:$AJ$367,MATCH('Ratio Calculations'!F1143,'AEP GEN HUB'!$A$1:$AJ$1,0),0)</f>
        <v>46.093488000000001</v>
      </c>
      <c r="I1143" s="7">
        <f t="shared" si="108"/>
        <v>0.92564233995002898</v>
      </c>
      <c r="J1143" s="7" t="str">
        <f t="shared" si="109"/>
        <v/>
      </c>
      <c r="K1143" s="8">
        <f t="shared" si="113"/>
        <v>0.92564233995002898</v>
      </c>
      <c r="L1143" s="8"/>
    </row>
    <row r="1144" spans="1:12" x14ac:dyDescent="0.25">
      <c r="A1144" s="1">
        <v>40681</v>
      </c>
      <c r="B1144">
        <v>2011</v>
      </c>
      <c r="C1144">
        <v>5</v>
      </c>
      <c r="D1144" s="10" t="str">
        <f t="shared" si="112"/>
        <v>5-2011</v>
      </c>
      <c r="E1144">
        <f t="shared" si="110"/>
        <v>18</v>
      </c>
      <c r="F1144">
        <v>13</v>
      </c>
      <c r="G1144" s="3">
        <f t="shared" si="111"/>
        <v>1</v>
      </c>
      <c r="H1144">
        <f>VLOOKUP(A1144,'AEP GEN HUB'!$A$1:$AJ$367,MATCH('Ratio Calculations'!F1144,'AEP GEN HUB'!$A$1:$AJ$1,0),0)</f>
        <v>45.883721000000001</v>
      </c>
      <c r="I1144" s="7">
        <f t="shared" si="108"/>
        <v>0.921429831304029</v>
      </c>
      <c r="J1144" s="7" t="str">
        <f t="shared" si="109"/>
        <v/>
      </c>
      <c r="K1144" s="8">
        <f t="shared" si="113"/>
        <v>0.921429831304029</v>
      </c>
      <c r="L1144" s="8"/>
    </row>
    <row r="1145" spans="1:12" x14ac:dyDescent="0.25">
      <c r="A1145" s="1">
        <v>40681</v>
      </c>
      <c r="B1145">
        <v>2011</v>
      </c>
      <c r="C1145">
        <v>5</v>
      </c>
      <c r="D1145" s="10" t="str">
        <f t="shared" si="112"/>
        <v>5-2011</v>
      </c>
      <c r="E1145">
        <f t="shared" si="110"/>
        <v>18</v>
      </c>
      <c r="F1145">
        <v>14</v>
      </c>
      <c r="G1145" s="3">
        <f t="shared" si="111"/>
        <v>1</v>
      </c>
      <c r="H1145">
        <f>VLOOKUP(A1145,'AEP GEN HUB'!$A$1:$AJ$367,MATCH('Ratio Calculations'!F1145,'AEP GEN HUB'!$A$1:$AJ$1,0),0)</f>
        <v>45.843952999999999</v>
      </c>
      <c r="I1145" s="7">
        <f t="shared" si="108"/>
        <v>0.92063121644166201</v>
      </c>
      <c r="J1145" s="7" t="str">
        <f t="shared" si="109"/>
        <v/>
      </c>
      <c r="K1145" s="8">
        <f t="shared" si="113"/>
        <v>0.92063121644166201</v>
      </c>
      <c r="L1145" s="8"/>
    </row>
    <row r="1146" spans="1:12" x14ac:dyDescent="0.25">
      <c r="A1146" s="1">
        <v>40681</v>
      </c>
      <c r="B1146">
        <v>2011</v>
      </c>
      <c r="C1146">
        <v>5</v>
      </c>
      <c r="D1146" s="10" t="str">
        <f t="shared" si="112"/>
        <v>5-2011</v>
      </c>
      <c r="E1146">
        <f t="shared" si="110"/>
        <v>18</v>
      </c>
      <c r="F1146">
        <v>15</v>
      </c>
      <c r="G1146" s="3">
        <f t="shared" si="111"/>
        <v>1</v>
      </c>
      <c r="H1146">
        <f>VLOOKUP(A1146,'AEP GEN HUB'!$A$1:$AJ$367,MATCH('Ratio Calculations'!F1146,'AEP GEN HUB'!$A$1:$AJ$1,0),0)</f>
        <v>45.710698000000001</v>
      </c>
      <c r="I1146" s="7">
        <f t="shared" si="108"/>
        <v>0.91795521001728286</v>
      </c>
      <c r="J1146" s="7" t="str">
        <f t="shared" si="109"/>
        <v/>
      </c>
      <c r="K1146" s="8">
        <f t="shared" si="113"/>
        <v>0.91795521001728286</v>
      </c>
      <c r="L1146" s="8"/>
    </row>
    <row r="1147" spans="1:12" x14ac:dyDescent="0.25">
      <c r="A1147" s="1">
        <v>40681</v>
      </c>
      <c r="B1147">
        <v>2011</v>
      </c>
      <c r="C1147">
        <v>5</v>
      </c>
      <c r="D1147" s="10" t="str">
        <f t="shared" si="112"/>
        <v>5-2011</v>
      </c>
      <c r="E1147">
        <f t="shared" si="110"/>
        <v>18</v>
      </c>
      <c r="F1147">
        <v>16</v>
      </c>
      <c r="G1147" s="3">
        <f t="shared" si="111"/>
        <v>1</v>
      </c>
      <c r="H1147">
        <f>VLOOKUP(A1147,'AEP GEN HUB'!$A$1:$AJ$367,MATCH('Ratio Calculations'!F1147,'AEP GEN HUB'!$A$1:$AJ$1,0),0)</f>
        <v>45.271394999999998</v>
      </c>
      <c r="I1147" s="7">
        <f t="shared" si="108"/>
        <v>0.90913319470642018</v>
      </c>
      <c r="J1147" s="7" t="str">
        <f t="shared" si="109"/>
        <v/>
      </c>
      <c r="K1147" s="8">
        <f t="shared" si="113"/>
        <v>0.90913319470642018</v>
      </c>
      <c r="L1147" s="8"/>
    </row>
    <row r="1148" spans="1:12" x14ac:dyDescent="0.25">
      <c r="A1148" s="1">
        <v>40681</v>
      </c>
      <c r="B1148">
        <v>2011</v>
      </c>
      <c r="C1148">
        <v>5</v>
      </c>
      <c r="D1148" s="10" t="str">
        <f t="shared" si="112"/>
        <v>5-2011</v>
      </c>
      <c r="E1148">
        <f t="shared" si="110"/>
        <v>18</v>
      </c>
      <c r="F1148">
        <v>17</v>
      </c>
      <c r="G1148" s="3">
        <f t="shared" si="111"/>
        <v>1</v>
      </c>
      <c r="H1148">
        <f>VLOOKUP(A1148,'AEP GEN HUB'!$A$1:$AJ$367,MATCH('Ratio Calculations'!F1148,'AEP GEN HUB'!$A$1:$AJ$1,0),0)</f>
        <v>44.493487999999999</v>
      </c>
      <c r="I1148" s="7">
        <f t="shared" si="108"/>
        <v>0.8935113859219882</v>
      </c>
      <c r="J1148" s="7" t="str">
        <f t="shared" si="109"/>
        <v/>
      </c>
      <c r="K1148" s="8">
        <f t="shared" si="113"/>
        <v>0.8935113859219882</v>
      </c>
      <c r="L1148" s="8"/>
    </row>
    <row r="1149" spans="1:12" x14ac:dyDescent="0.25">
      <c r="A1149" s="1">
        <v>40681</v>
      </c>
      <c r="B1149">
        <v>2011</v>
      </c>
      <c r="C1149">
        <v>5</v>
      </c>
      <c r="D1149" s="10" t="str">
        <f t="shared" si="112"/>
        <v>5-2011</v>
      </c>
      <c r="E1149">
        <f t="shared" si="110"/>
        <v>18</v>
      </c>
      <c r="F1149">
        <v>18</v>
      </c>
      <c r="G1149" s="3">
        <f t="shared" si="111"/>
        <v>1</v>
      </c>
      <c r="H1149">
        <f>VLOOKUP(A1149,'AEP GEN HUB'!$A$1:$AJ$367,MATCH('Ratio Calculations'!F1149,'AEP GEN HUB'!$A$1:$AJ$1,0),0)</f>
        <v>45.075349000000003</v>
      </c>
      <c r="I1149" s="7">
        <f t="shared" si="108"/>
        <v>0.90519622907305697</v>
      </c>
      <c r="J1149" s="7" t="str">
        <f t="shared" si="109"/>
        <v/>
      </c>
      <c r="K1149" s="8">
        <f t="shared" si="113"/>
        <v>0.90519622907305697</v>
      </c>
      <c r="L1149" s="8"/>
    </row>
    <row r="1150" spans="1:12" x14ac:dyDescent="0.25">
      <c r="A1150" s="1">
        <v>40681</v>
      </c>
      <c r="B1150">
        <v>2011</v>
      </c>
      <c r="C1150">
        <v>5</v>
      </c>
      <c r="D1150" s="10" t="str">
        <f t="shared" si="112"/>
        <v>5-2011</v>
      </c>
      <c r="E1150">
        <f t="shared" si="110"/>
        <v>18</v>
      </c>
      <c r="F1150">
        <v>19</v>
      </c>
      <c r="G1150" s="3">
        <f t="shared" si="111"/>
        <v>1</v>
      </c>
      <c r="H1150">
        <f>VLOOKUP(A1150,'AEP GEN HUB'!$A$1:$AJ$367,MATCH('Ratio Calculations'!F1150,'AEP GEN HUB'!$A$1:$AJ$1,0),0)</f>
        <v>45.429766999999998</v>
      </c>
      <c r="I1150" s="7">
        <f t="shared" si="108"/>
        <v>0.91231359686350066</v>
      </c>
      <c r="J1150" s="7" t="str">
        <f t="shared" si="109"/>
        <v/>
      </c>
      <c r="K1150" s="8">
        <f t="shared" si="113"/>
        <v>0.91231359686350066</v>
      </c>
      <c r="L1150" s="8"/>
    </row>
    <row r="1151" spans="1:12" x14ac:dyDescent="0.25">
      <c r="A1151" s="1">
        <v>40681</v>
      </c>
      <c r="B1151">
        <v>2011</v>
      </c>
      <c r="C1151">
        <v>5</v>
      </c>
      <c r="D1151" s="10" t="str">
        <f t="shared" si="112"/>
        <v>5-2011</v>
      </c>
      <c r="E1151">
        <f t="shared" si="110"/>
        <v>18</v>
      </c>
      <c r="F1151">
        <v>20</v>
      </c>
      <c r="G1151" s="3">
        <f t="shared" si="111"/>
        <v>1</v>
      </c>
      <c r="H1151">
        <f>VLOOKUP(A1151,'AEP GEN HUB'!$A$1:$AJ$367,MATCH('Ratio Calculations'!F1151,'AEP GEN HUB'!$A$1:$AJ$1,0),0)</f>
        <v>41.591394999999999</v>
      </c>
      <c r="I1151" s="7">
        <f t="shared" si="108"/>
        <v>0.83523200044192647</v>
      </c>
      <c r="J1151" s="7" t="str">
        <f t="shared" si="109"/>
        <v/>
      </c>
      <c r="K1151" s="8">
        <f t="shared" si="113"/>
        <v>0.83523200044192647</v>
      </c>
      <c r="L1151" s="8"/>
    </row>
    <row r="1152" spans="1:12" x14ac:dyDescent="0.25">
      <c r="A1152" s="1">
        <v>40681</v>
      </c>
      <c r="B1152">
        <v>2011</v>
      </c>
      <c r="C1152">
        <v>5</v>
      </c>
      <c r="D1152" s="10" t="str">
        <f t="shared" si="112"/>
        <v>5-2011</v>
      </c>
      <c r="E1152">
        <f t="shared" si="110"/>
        <v>18</v>
      </c>
      <c r="F1152">
        <v>21</v>
      </c>
      <c r="G1152" s="3">
        <f t="shared" si="111"/>
        <v>1</v>
      </c>
      <c r="H1152">
        <f>VLOOKUP(A1152,'AEP GEN HUB'!$A$1:$AJ$367,MATCH('Ratio Calculations'!F1152,'AEP GEN HUB'!$A$1:$AJ$1,0),0)</f>
        <v>45.354185999999999</v>
      </c>
      <c r="I1152" s="7">
        <f t="shared" si="108"/>
        <v>0.91079579084075479</v>
      </c>
      <c r="J1152" s="7" t="str">
        <f t="shared" si="109"/>
        <v/>
      </c>
      <c r="K1152" s="8">
        <f t="shared" si="113"/>
        <v>0.91079579084075479</v>
      </c>
      <c r="L1152" s="8"/>
    </row>
    <row r="1153" spans="1:12" x14ac:dyDescent="0.25">
      <c r="A1153" s="1">
        <v>40681</v>
      </c>
      <c r="B1153">
        <v>2011</v>
      </c>
      <c r="C1153">
        <v>5</v>
      </c>
      <c r="D1153" s="10" t="str">
        <f t="shared" si="112"/>
        <v>5-2011</v>
      </c>
      <c r="E1153">
        <f t="shared" si="110"/>
        <v>18</v>
      </c>
      <c r="F1153">
        <v>22</v>
      </c>
      <c r="G1153" s="3">
        <f t="shared" si="111"/>
        <v>1</v>
      </c>
      <c r="H1153">
        <f>VLOOKUP(A1153,'AEP GEN HUB'!$A$1:$AJ$367,MATCH('Ratio Calculations'!F1153,'AEP GEN HUB'!$A$1:$AJ$1,0),0)</f>
        <v>46.334884000000002</v>
      </c>
      <c r="I1153" s="7">
        <f t="shared" si="108"/>
        <v>0.93049001731162462</v>
      </c>
      <c r="J1153" s="7" t="str">
        <f t="shared" si="109"/>
        <v/>
      </c>
      <c r="K1153" s="8">
        <f t="shared" si="113"/>
        <v>0.93049001731162462</v>
      </c>
      <c r="L1153" s="8"/>
    </row>
    <row r="1154" spans="1:12" x14ac:dyDescent="0.25">
      <c r="A1154" s="1">
        <v>40681</v>
      </c>
      <c r="B1154">
        <v>2011</v>
      </c>
      <c r="C1154">
        <v>5</v>
      </c>
      <c r="D1154" s="10" t="str">
        <f t="shared" si="112"/>
        <v>5-2011</v>
      </c>
      <c r="E1154">
        <f t="shared" si="110"/>
        <v>18</v>
      </c>
      <c r="F1154">
        <v>23</v>
      </c>
      <c r="G1154" s="3">
        <f t="shared" si="111"/>
        <v>1</v>
      </c>
      <c r="H1154">
        <f>VLOOKUP(A1154,'AEP GEN HUB'!$A$1:$AJ$367,MATCH('Ratio Calculations'!F1154,'AEP GEN HUB'!$A$1:$AJ$1,0),0)</f>
        <v>41.434185999999997</v>
      </c>
      <c r="I1154" s="7">
        <f t="shared" si="108"/>
        <v>0.83207495347205507</v>
      </c>
      <c r="J1154" s="7" t="str">
        <f t="shared" si="109"/>
        <v/>
      </c>
      <c r="K1154" s="8">
        <f t="shared" si="113"/>
        <v>0.83207495347205507</v>
      </c>
      <c r="L1154" s="8"/>
    </row>
    <row r="1155" spans="1:12" x14ac:dyDescent="0.25">
      <c r="A1155" s="1">
        <v>40681</v>
      </c>
      <c r="B1155">
        <v>2011</v>
      </c>
      <c r="C1155">
        <v>5</v>
      </c>
      <c r="D1155" s="10" t="str">
        <f t="shared" si="112"/>
        <v>5-2011</v>
      </c>
      <c r="E1155">
        <f t="shared" si="110"/>
        <v>18</v>
      </c>
      <c r="F1155">
        <v>24</v>
      </c>
      <c r="G1155" s="3">
        <f t="shared" si="111"/>
        <v>0</v>
      </c>
      <c r="H1155">
        <f>VLOOKUP(A1155,'AEP GEN HUB'!$A$1:$AJ$367,MATCH('Ratio Calculations'!F1155,'AEP GEN HUB'!$A$1:$AJ$1,0),0)</f>
        <v>35.098837000000003</v>
      </c>
      <c r="I1155" s="7" t="str">
        <f t="shared" si="108"/>
        <v/>
      </c>
      <c r="J1155" s="7">
        <f t="shared" si="109"/>
        <v>1.0758509348570309</v>
      </c>
      <c r="K1155" s="8">
        <f t="shared" si="113"/>
        <v>1.0758509348570309</v>
      </c>
      <c r="L1155" s="8"/>
    </row>
    <row r="1156" spans="1:12" x14ac:dyDescent="0.25">
      <c r="A1156" s="1">
        <v>40682</v>
      </c>
      <c r="B1156">
        <v>2011</v>
      </c>
      <c r="C1156">
        <v>5</v>
      </c>
      <c r="D1156" s="10" t="str">
        <f t="shared" si="112"/>
        <v>5-2011</v>
      </c>
      <c r="E1156">
        <f t="shared" si="110"/>
        <v>19</v>
      </c>
      <c r="F1156">
        <v>1</v>
      </c>
      <c r="G1156" s="3">
        <f t="shared" si="111"/>
        <v>0</v>
      </c>
      <c r="H1156">
        <f>VLOOKUP(A1156,'AEP GEN HUB'!$A$1:$AJ$367,MATCH('Ratio Calculations'!F1156,'AEP GEN HUB'!$A$1:$AJ$1,0),0)</f>
        <v>31.756046999999999</v>
      </c>
      <c r="I1156" s="7" t="str">
        <f t="shared" ref="I1156:I1219" si="114">IF(G1156=1, H1156/VLOOKUP(D1156,$M$3:$O$15,2,FALSE), "")</f>
        <v/>
      </c>
      <c r="J1156" s="7">
        <f t="shared" ref="J1156:J1219" si="115">IF(G1156=0, H1156/VLOOKUP(D1156,$M$3:$O$15,3,FALSE), "")</f>
        <v>0.97338760404835645</v>
      </c>
      <c r="K1156" s="8">
        <f t="shared" si="113"/>
        <v>0.97338760404835645</v>
      </c>
      <c r="L1156" s="8"/>
    </row>
    <row r="1157" spans="1:12" x14ac:dyDescent="0.25">
      <c r="A1157" s="1">
        <v>40682</v>
      </c>
      <c r="B1157">
        <v>2011</v>
      </c>
      <c r="C1157">
        <v>5</v>
      </c>
      <c r="D1157" s="10" t="str">
        <f t="shared" si="112"/>
        <v>5-2011</v>
      </c>
      <c r="E1157">
        <f t="shared" si="110"/>
        <v>19</v>
      </c>
      <c r="F1157">
        <v>2</v>
      </c>
      <c r="G1157" s="3">
        <f t="shared" si="111"/>
        <v>0</v>
      </c>
      <c r="H1157">
        <f>VLOOKUP(A1157,'AEP GEN HUB'!$A$1:$AJ$367,MATCH('Ratio Calculations'!F1157,'AEP GEN HUB'!$A$1:$AJ$1,0),0)</f>
        <v>29.993255999999999</v>
      </c>
      <c r="I1157" s="7" t="str">
        <f t="shared" si="114"/>
        <v/>
      </c>
      <c r="J1157" s="7">
        <f t="shared" si="115"/>
        <v>0.91935446485039496</v>
      </c>
      <c r="K1157" s="8">
        <f t="shared" si="113"/>
        <v>0.91935446485039496</v>
      </c>
      <c r="L1157" s="8"/>
    </row>
    <row r="1158" spans="1:12" x14ac:dyDescent="0.25">
      <c r="A1158" s="1">
        <v>40682</v>
      </c>
      <c r="B1158">
        <v>2011</v>
      </c>
      <c r="C1158">
        <v>5</v>
      </c>
      <c r="D1158" s="10" t="str">
        <f t="shared" si="112"/>
        <v>5-2011</v>
      </c>
      <c r="E1158">
        <f t="shared" si="110"/>
        <v>19</v>
      </c>
      <c r="F1158">
        <v>3</v>
      </c>
      <c r="G1158" s="3">
        <f t="shared" si="111"/>
        <v>0</v>
      </c>
      <c r="H1158">
        <f>VLOOKUP(A1158,'AEP GEN HUB'!$A$1:$AJ$367,MATCH('Ratio Calculations'!F1158,'AEP GEN HUB'!$A$1:$AJ$1,0),0)</f>
        <v>28.803023</v>
      </c>
      <c r="I1158" s="7" t="str">
        <f t="shared" si="114"/>
        <v/>
      </c>
      <c r="J1158" s="7">
        <f t="shared" si="115"/>
        <v>0.88287139603111509</v>
      </c>
      <c r="K1158" s="8">
        <f t="shared" si="113"/>
        <v>0.88287139603111509</v>
      </c>
      <c r="L1158" s="8"/>
    </row>
    <row r="1159" spans="1:12" x14ac:dyDescent="0.25">
      <c r="A1159" s="1">
        <v>40682</v>
      </c>
      <c r="B1159">
        <v>2011</v>
      </c>
      <c r="C1159">
        <v>5</v>
      </c>
      <c r="D1159" s="10" t="str">
        <f t="shared" si="112"/>
        <v>5-2011</v>
      </c>
      <c r="E1159">
        <f t="shared" si="110"/>
        <v>19</v>
      </c>
      <c r="F1159">
        <v>4</v>
      </c>
      <c r="G1159" s="3">
        <f t="shared" si="111"/>
        <v>0</v>
      </c>
      <c r="H1159">
        <f>VLOOKUP(A1159,'AEP GEN HUB'!$A$1:$AJ$367,MATCH('Ratio Calculations'!F1159,'AEP GEN HUB'!$A$1:$AJ$1,0),0)</f>
        <v>27.906744</v>
      </c>
      <c r="I1159" s="7" t="str">
        <f t="shared" si="114"/>
        <v/>
      </c>
      <c r="J1159" s="7">
        <f t="shared" si="115"/>
        <v>0.85539861680362317</v>
      </c>
      <c r="K1159" s="8">
        <f t="shared" si="113"/>
        <v>0.85539861680362317</v>
      </c>
      <c r="L1159" s="8"/>
    </row>
    <row r="1160" spans="1:12" x14ac:dyDescent="0.25">
      <c r="A1160" s="1">
        <v>40682</v>
      </c>
      <c r="B1160">
        <v>2011</v>
      </c>
      <c r="C1160">
        <v>5</v>
      </c>
      <c r="D1160" s="10" t="str">
        <f t="shared" si="112"/>
        <v>5-2011</v>
      </c>
      <c r="E1160">
        <f t="shared" si="110"/>
        <v>19</v>
      </c>
      <c r="F1160">
        <v>5</v>
      </c>
      <c r="G1160" s="3">
        <f t="shared" si="111"/>
        <v>0</v>
      </c>
      <c r="H1160">
        <f>VLOOKUP(A1160,'AEP GEN HUB'!$A$1:$AJ$367,MATCH('Ratio Calculations'!F1160,'AEP GEN HUB'!$A$1:$AJ$1,0),0)</f>
        <v>28.741395000000001</v>
      </c>
      <c r="I1160" s="7" t="str">
        <f t="shared" si="114"/>
        <v/>
      </c>
      <c r="J1160" s="7">
        <f t="shared" si="115"/>
        <v>0.88098237214655251</v>
      </c>
      <c r="K1160" s="8">
        <f t="shared" si="113"/>
        <v>0.88098237214655251</v>
      </c>
      <c r="L1160" s="8"/>
    </row>
    <row r="1161" spans="1:12" x14ac:dyDescent="0.25">
      <c r="A1161" s="1">
        <v>40682</v>
      </c>
      <c r="B1161">
        <v>2011</v>
      </c>
      <c r="C1161">
        <v>5</v>
      </c>
      <c r="D1161" s="10" t="str">
        <f t="shared" si="112"/>
        <v>5-2011</v>
      </c>
      <c r="E1161">
        <f t="shared" si="110"/>
        <v>19</v>
      </c>
      <c r="F1161">
        <v>6</v>
      </c>
      <c r="G1161" s="3">
        <f t="shared" si="111"/>
        <v>0</v>
      </c>
      <c r="H1161">
        <f>VLOOKUP(A1161,'AEP GEN HUB'!$A$1:$AJ$367,MATCH('Ratio Calculations'!F1161,'AEP GEN HUB'!$A$1:$AJ$1,0),0)</f>
        <v>33.147674000000002</v>
      </c>
      <c r="I1161" s="7" t="str">
        <f t="shared" si="114"/>
        <v/>
      </c>
      <c r="J1161" s="7">
        <f t="shared" si="115"/>
        <v>1.0160438096919306</v>
      </c>
      <c r="K1161" s="8">
        <f t="shared" si="113"/>
        <v>1.0160438096919306</v>
      </c>
      <c r="L1161" s="8"/>
    </row>
    <row r="1162" spans="1:12" x14ac:dyDescent="0.25">
      <c r="A1162" s="1">
        <v>40682</v>
      </c>
      <c r="B1162">
        <v>2011</v>
      </c>
      <c r="C1162">
        <v>5</v>
      </c>
      <c r="D1162" s="10" t="str">
        <f t="shared" si="112"/>
        <v>5-2011</v>
      </c>
      <c r="E1162">
        <f t="shared" si="110"/>
        <v>19</v>
      </c>
      <c r="F1162">
        <v>7</v>
      </c>
      <c r="G1162" s="3">
        <f t="shared" si="111"/>
        <v>0</v>
      </c>
      <c r="H1162">
        <f>VLOOKUP(A1162,'AEP GEN HUB'!$A$1:$AJ$367,MATCH('Ratio Calculations'!F1162,'AEP GEN HUB'!$A$1:$AJ$1,0),0)</f>
        <v>37.553721000000003</v>
      </c>
      <c r="I1162" s="7" t="str">
        <f t="shared" si="114"/>
        <v/>
      </c>
      <c r="J1162" s="7">
        <f t="shared" si="115"/>
        <v>1.1510981359641663</v>
      </c>
      <c r="K1162" s="8">
        <f t="shared" si="113"/>
        <v>1.1510981359641663</v>
      </c>
      <c r="L1162" s="8"/>
    </row>
    <row r="1163" spans="1:12" x14ac:dyDescent="0.25">
      <c r="A1163" s="1">
        <v>40682</v>
      </c>
      <c r="B1163">
        <v>2011</v>
      </c>
      <c r="C1163">
        <v>5</v>
      </c>
      <c r="D1163" s="10" t="str">
        <f t="shared" si="112"/>
        <v>5-2011</v>
      </c>
      <c r="E1163">
        <f t="shared" si="110"/>
        <v>19</v>
      </c>
      <c r="F1163">
        <v>8</v>
      </c>
      <c r="G1163" s="3">
        <f t="shared" si="111"/>
        <v>1</v>
      </c>
      <c r="H1163">
        <f>VLOOKUP(A1163,'AEP GEN HUB'!$A$1:$AJ$367,MATCH('Ratio Calculations'!F1163,'AEP GEN HUB'!$A$1:$AJ$1,0),0)</f>
        <v>42.344186000000001</v>
      </c>
      <c r="I1163" s="7">
        <f t="shared" si="114"/>
        <v>0.8503494335755033</v>
      </c>
      <c r="J1163" s="7" t="str">
        <f t="shared" si="115"/>
        <v/>
      </c>
      <c r="K1163" s="8">
        <f t="shared" si="113"/>
        <v>0.8503494335755033</v>
      </c>
      <c r="L1163" s="8"/>
    </row>
    <row r="1164" spans="1:12" x14ac:dyDescent="0.25">
      <c r="A1164" s="1">
        <v>40682</v>
      </c>
      <c r="B1164">
        <v>2011</v>
      </c>
      <c r="C1164">
        <v>5</v>
      </c>
      <c r="D1164" s="10" t="str">
        <f t="shared" si="112"/>
        <v>5-2011</v>
      </c>
      <c r="E1164">
        <f t="shared" si="110"/>
        <v>19</v>
      </c>
      <c r="F1164">
        <v>9</v>
      </c>
      <c r="G1164" s="3">
        <f t="shared" si="111"/>
        <v>1</v>
      </c>
      <c r="H1164">
        <f>VLOOKUP(A1164,'AEP GEN HUB'!$A$1:$AJ$367,MATCH('Ratio Calculations'!F1164,'AEP GEN HUB'!$A$1:$AJ$1,0),0)</f>
        <v>47.446047</v>
      </c>
      <c r="I1164" s="7">
        <f t="shared" si="114"/>
        <v>0.95280422185578695</v>
      </c>
      <c r="J1164" s="7" t="str">
        <f t="shared" si="115"/>
        <v/>
      </c>
      <c r="K1164" s="8">
        <f t="shared" si="113"/>
        <v>0.95280422185578695</v>
      </c>
      <c r="L1164" s="8"/>
    </row>
    <row r="1165" spans="1:12" x14ac:dyDescent="0.25">
      <c r="A1165" s="1">
        <v>40682</v>
      </c>
      <c r="B1165">
        <v>2011</v>
      </c>
      <c r="C1165">
        <v>5</v>
      </c>
      <c r="D1165" s="10" t="str">
        <f t="shared" si="112"/>
        <v>5-2011</v>
      </c>
      <c r="E1165">
        <f t="shared" si="110"/>
        <v>19</v>
      </c>
      <c r="F1165">
        <v>10</v>
      </c>
      <c r="G1165" s="3">
        <f t="shared" si="111"/>
        <v>1</v>
      </c>
      <c r="H1165">
        <f>VLOOKUP(A1165,'AEP GEN HUB'!$A$1:$AJ$367,MATCH('Ratio Calculations'!F1165,'AEP GEN HUB'!$A$1:$AJ$1,0),0)</f>
        <v>50.336744000000003</v>
      </c>
      <c r="I1165" s="7">
        <f t="shared" si="114"/>
        <v>1.010854754615784</v>
      </c>
      <c r="J1165" s="7" t="str">
        <f t="shared" si="115"/>
        <v/>
      </c>
      <c r="K1165" s="8">
        <f t="shared" si="113"/>
        <v>1.010854754615784</v>
      </c>
      <c r="L1165" s="8"/>
    </row>
    <row r="1166" spans="1:12" x14ac:dyDescent="0.25">
      <c r="A1166" s="1">
        <v>40682</v>
      </c>
      <c r="B1166">
        <v>2011</v>
      </c>
      <c r="C1166">
        <v>5</v>
      </c>
      <c r="D1166" s="10" t="str">
        <f t="shared" si="112"/>
        <v>5-2011</v>
      </c>
      <c r="E1166">
        <f t="shared" si="110"/>
        <v>19</v>
      </c>
      <c r="F1166">
        <v>11</v>
      </c>
      <c r="G1166" s="3">
        <f t="shared" si="111"/>
        <v>1</v>
      </c>
      <c r="H1166">
        <f>VLOOKUP(A1166,'AEP GEN HUB'!$A$1:$AJ$367,MATCH('Ratio Calculations'!F1166,'AEP GEN HUB'!$A$1:$AJ$1,0),0)</f>
        <v>51.785348999999997</v>
      </c>
      <c r="I1166" s="7">
        <f t="shared" si="114"/>
        <v>1.0399454175281526</v>
      </c>
      <c r="J1166" s="7" t="str">
        <f t="shared" si="115"/>
        <v/>
      </c>
      <c r="K1166" s="8">
        <f t="shared" si="113"/>
        <v>1.0399454175281526</v>
      </c>
      <c r="L1166" s="8"/>
    </row>
    <row r="1167" spans="1:12" x14ac:dyDescent="0.25">
      <c r="A1167" s="1">
        <v>40682</v>
      </c>
      <c r="B1167">
        <v>2011</v>
      </c>
      <c r="C1167">
        <v>5</v>
      </c>
      <c r="D1167" s="10" t="str">
        <f t="shared" si="112"/>
        <v>5-2011</v>
      </c>
      <c r="E1167">
        <f t="shared" si="110"/>
        <v>19</v>
      </c>
      <c r="F1167">
        <v>12</v>
      </c>
      <c r="G1167" s="3">
        <f t="shared" si="111"/>
        <v>1</v>
      </c>
      <c r="H1167">
        <f>VLOOKUP(A1167,'AEP GEN HUB'!$A$1:$AJ$367,MATCH('Ratio Calculations'!F1167,'AEP GEN HUB'!$A$1:$AJ$1,0),0)</f>
        <v>50.609070000000003</v>
      </c>
      <c r="I1167" s="7">
        <f t="shared" si="114"/>
        <v>1.0163235634824341</v>
      </c>
      <c r="J1167" s="7" t="str">
        <f t="shared" si="115"/>
        <v/>
      </c>
      <c r="K1167" s="8">
        <f t="shared" si="113"/>
        <v>1.0163235634824341</v>
      </c>
      <c r="L1167" s="8"/>
    </row>
    <row r="1168" spans="1:12" x14ac:dyDescent="0.25">
      <c r="A1168" s="1">
        <v>40682</v>
      </c>
      <c r="B1168">
        <v>2011</v>
      </c>
      <c r="C1168">
        <v>5</v>
      </c>
      <c r="D1168" s="10" t="str">
        <f t="shared" si="112"/>
        <v>5-2011</v>
      </c>
      <c r="E1168">
        <f t="shared" si="110"/>
        <v>19</v>
      </c>
      <c r="F1168">
        <v>13</v>
      </c>
      <c r="G1168" s="3">
        <f t="shared" si="111"/>
        <v>1</v>
      </c>
      <c r="H1168">
        <f>VLOOKUP(A1168,'AEP GEN HUB'!$A$1:$AJ$367,MATCH('Ratio Calculations'!F1168,'AEP GEN HUB'!$A$1:$AJ$1,0),0)</f>
        <v>51.005580999999999</v>
      </c>
      <c r="I1168" s="7">
        <f t="shared" si="114"/>
        <v>1.0242862364278169</v>
      </c>
      <c r="J1168" s="7" t="str">
        <f t="shared" si="115"/>
        <v/>
      </c>
      <c r="K1168" s="8">
        <f t="shared" si="113"/>
        <v>1.0242862364278169</v>
      </c>
      <c r="L1168" s="8"/>
    </row>
    <row r="1169" spans="1:12" x14ac:dyDescent="0.25">
      <c r="A1169" s="1">
        <v>40682</v>
      </c>
      <c r="B1169">
        <v>2011</v>
      </c>
      <c r="C1169">
        <v>5</v>
      </c>
      <c r="D1169" s="10" t="str">
        <f t="shared" si="112"/>
        <v>5-2011</v>
      </c>
      <c r="E1169">
        <f t="shared" si="110"/>
        <v>19</v>
      </c>
      <c r="F1169">
        <v>14</v>
      </c>
      <c r="G1169" s="3">
        <f t="shared" si="111"/>
        <v>1</v>
      </c>
      <c r="H1169">
        <f>VLOOKUP(A1169,'AEP GEN HUB'!$A$1:$AJ$367,MATCH('Ratio Calculations'!F1169,'AEP GEN HUB'!$A$1:$AJ$1,0),0)</f>
        <v>51.694186000000002</v>
      </c>
      <c r="I1169" s="7">
        <f t="shared" si="114"/>
        <v>1.0381146961768661</v>
      </c>
      <c r="J1169" s="7" t="str">
        <f t="shared" si="115"/>
        <v/>
      </c>
      <c r="K1169" s="8">
        <f t="shared" si="113"/>
        <v>1.0381146961768661</v>
      </c>
      <c r="L1169" s="8"/>
    </row>
    <row r="1170" spans="1:12" x14ac:dyDescent="0.25">
      <c r="A1170" s="1">
        <v>40682</v>
      </c>
      <c r="B1170">
        <v>2011</v>
      </c>
      <c r="C1170">
        <v>5</v>
      </c>
      <c r="D1170" s="10" t="str">
        <f t="shared" si="112"/>
        <v>5-2011</v>
      </c>
      <c r="E1170">
        <f t="shared" si="110"/>
        <v>19</v>
      </c>
      <c r="F1170">
        <v>15</v>
      </c>
      <c r="G1170" s="3">
        <f t="shared" si="111"/>
        <v>1</v>
      </c>
      <c r="H1170">
        <f>VLOOKUP(A1170,'AEP GEN HUB'!$A$1:$AJ$367,MATCH('Ratio Calculations'!F1170,'AEP GEN HUB'!$A$1:$AJ$1,0),0)</f>
        <v>50.504185999999997</v>
      </c>
      <c r="I1170" s="7">
        <f t="shared" si="114"/>
        <v>1.0142172991185108</v>
      </c>
      <c r="J1170" s="7" t="str">
        <f t="shared" si="115"/>
        <v/>
      </c>
      <c r="K1170" s="8">
        <f t="shared" si="113"/>
        <v>1.0142172991185108</v>
      </c>
      <c r="L1170" s="8"/>
    </row>
    <row r="1171" spans="1:12" x14ac:dyDescent="0.25">
      <c r="A1171" s="1">
        <v>40682</v>
      </c>
      <c r="B1171">
        <v>2011</v>
      </c>
      <c r="C1171">
        <v>5</v>
      </c>
      <c r="D1171" s="10" t="str">
        <f t="shared" si="112"/>
        <v>5-2011</v>
      </c>
      <c r="E1171">
        <f t="shared" si="110"/>
        <v>19</v>
      </c>
      <c r="F1171">
        <v>16</v>
      </c>
      <c r="G1171" s="3">
        <f t="shared" si="111"/>
        <v>1</v>
      </c>
      <c r="H1171">
        <f>VLOOKUP(A1171,'AEP GEN HUB'!$A$1:$AJ$367,MATCH('Ratio Calculations'!F1171,'AEP GEN HUB'!$A$1:$AJ$1,0),0)</f>
        <v>51.058140000000002</v>
      </c>
      <c r="I1171" s="7">
        <f t="shared" si="114"/>
        <v>1.0253417181857918</v>
      </c>
      <c r="J1171" s="7" t="str">
        <f t="shared" si="115"/>
        <v/>
      </c>
      <c r="K1171" s="8">
        <f t="shared" si="113"/>
        <v>1.0253417181857918</v>
      </c>
      <c r="L1171" s="8"/>
    </row>
    <row r="1172" spans="1:12" x14ac:dyDescent="0.25">
      <c r="A1172" s="1">
        <v>40682</v>
      </c>
      <c r="B1172">
        <v>2011</v>
      </c>
      <c r="C1172">
        <v>5</v>
      </c>
      <c r="D1172" s="10" t="str">
        <f t="shared" si="112"/>
        <v>5-2011</v>
      </c>
      <c r="E1172">
        <f t="shared" ref="E1172:E1235" si="116">DAY(A1172)</f>
        <v>19</v>
      </c>
      <c r="F1172">
        <v>17</v>
      </c>
      <c r="G1172" s="3">
        <f t="shared" ref="G1172:G1235" si="117">IF(A1172=",","",IF(OR(WEEKDAY(A1172)=1, WEEKDAY(A1172)=7, F1172&lt;=7, F1172&gt;=24, NOT(ISNA(VLOOKUP(A1172,$P$4:$P$27,1,0)))),0,1))</f>
        <v>1</v>
      </c>
      <c r="H1172">
        <f>VLOOKUP(A1172,'AEP GEN HUB'!$A$1:$AJ$367,MATCH('Ratio Calculations'!F1172,'AEP GEN HUB'!$A$1:$AJ$1,0),0)</f>
        <v>51.98</v>
      </c>
      <c r="I1172" s="7">
        <f t="shared" si="114"/>
        <v>1.0438543689859727</v>
      </c>
      <c r="J1172" s="7" t="str">
        <f t="shared" si="115"/>
        <v/>
      </c>
      <c r="K1172" s="8">
        <f t="shared" si="113"/>
        <v>1.0438543689859727</v>
      </c>
      <c r="L1172" s="8"/>
    </row>
    <row r="1173" spans="1:12" x14ac:dyDescent="0.25">
      <c r="A1173" s="1">
        <v>40682</v>
      </c>
      <c r="B1173">
        <v>2011</v>
      </c>
      <c r="C1173">
        <v>5</v>
      </c>
      <c r="D1173" s="10" t="str">
        <f t="shared" ref="D1173:D1236" si="118">C1173&amp;"-"&amp;B1173</f>
        <v>5-2011</v>
      </c>
      <c r="E1173">
        <f t="shared" si="116"/>
        <v>19</v>
      </c>
      <c r="F1173">
        <v>18</v>
      </c>
      <c r="G1173" s="3">
        <f t="shared" si="117"/>
        <v>1</v>
      </c>
      <c r="H1173">
        <f>VLOOKUP(A1173,'AEP GEN HUB'!$A$1:$AJ$367,MATCH('Ratio Calculations'!F1173,'AEP GEN HUB'!$A$1:$AJ$1,0),0)</f>
        <v>50.286977</v>
      </c>
      <c r="I1173" s="7">
        <f t="shared" si="114"/>
        <v>1.0098553413725879</v>
      </c>
      <c r="J1173" s="7" t="str">
        <f t="shared" si="115"/>
        <v/>
      </c>
      <c r="K1173" s="8">
        <f t="shared" ref="K1173:K1236" si="119">SUM(I1173:J1173)</f>
        <v>1.0098553413725879</v>
      </c>
      <c r="L1173" s="8"/>
    </row>
    <row r="1174" spans="1:12" x14ac:dyDescent="0.25">
      <c r="A1174" s="1">
        <v>40682</v>
      </c>
      <c r="B1174">
        <v>2011</v>
      </c>
      <c r="C1174">
        <v>5</v>
      </c>
      <c r="D1174" s="10" t="str">
        <f t="shared" si="118"/>
        <v>5-2011</v>
      </c>
      <c r="E1174">
        <f t="shared" si="116"/>
        <v>19</v>
      </c>
      <c r="F1174">
        <v>19</v>
      </c>
      <c r="G1174" s="3">
        <f t="shared" si="117"/>
        <v>1</v>
      </c>
      <c r="H1174">
        <f>VLOOKUP(A1174,'AEP GEN HUB'!$A$1:$AJ$367,MATCH('Ratio Calculations'!F1174,'AEP GEN HUB'!$A$1:$AJ$1,0),0)</f>
        <v>49.089534999999998</v>
      </c>
      <c r="I1174" s="7">
        <f t="shared" si="114"/>
        <v>0.98580849521430969</v>
      </c>
      <c r="J1174" s="7" t="str">
        <f t="shared" si="115"/>
        <v/>
      </c>
      <c r="K1174" s="8">
        <f t="shared" si="119"/>
        <v>0.98580849521430969</v>
      </c>
      <c r="L1174" s="8"/>
    </row>
    <row r="1175" spans="1:12" x14ac:dyDescent="0.25">
      <c r="A1175" s="1">
        <v>40682</v>
      </c>
      <c r="B1175">
        <v>2011</v>
      </c>
      <c r="C1175">
        <v>5</v>
      </c>
      <c r="D1175" s="10" t="str">
        <f t="shared" si="118"/>
        <v>5-2011</v>
      </c>
      <c r="E1175">
        <f t="shared" si="116"/>
        <v>19</v>
      </c>
      <c r="F1175">
        <v>20</v>
      </c>
      <c r="G1175" s="3">
        <f t="shared" si="117"/>
        <v>1</v>
      </c>
      <c r="H1175">
        <f>VLOOKUP(A1175,'AEP GEN HUB'!$A$1:$AJ$367,MATCH('Ratio Calculations'!F1175,'AEP GEN HUB'!$A$1:$AJ$1,0),0)</f>
        <v>43.756278999999999</v>
      </c>
      <c r="I1175" s="7">
        <f t="shared" si="114"/>
        <v>0.87870686811695209</v>
      </c>
      <c r="J1175" s="7" t="str">
        <f t="shared" si="115"/>
        <v/>
      </c>
      <c r="K1175" s="8">
        <f t="shared" si="119"/>
        <v>0.87870686811695209</v>
      </c>
      <c r="L1175" s="8"/>
    </row>
    <row r="1176" spans="1:12" x14ac:dyDescent="0.25">
      <c r="A1176" s="1">
        <v>40682</v>
      </c>
      <c r="B1176">
        <v>2011</v>
      </c>
      <c r="C1176">
        <v>5</v>
      </c>
      <c r="D1176" s="10" t="str">
        <f t="shared" si="118"/>
        <v>5-2011</v>
      </c>
      <c r="E1176">
        <f t="shared" si="116"/>
        <v>19</v>
      </c>
      <c r="F1176">
        <v>21</v>
      </c>
      <c r="G1176" s="3">
        <f t="shared" si="117"/>
        <v>1</v>
      </c>
      <c r="H1176">
        <f>VLOOKUP(A1176,'AEP GEN HUB'!$A$1:$AJ$367,MATCH('Ratio Calculations'!F1176,'AEP GEN HUB'!$A$1:$AJ$1,0),0)</f>
        <v>54.729301999999997</v>
      </c>
      <c r="I1176" s="7">
        <f t="shared" si="114"/>
        <v>1.0990654290929729</v>
      </c>
      <c r="J1176" s="7" t="str">
        <f t="shared" si="115"/>
        <v/>
      </c>
      <c r="K1176" s="8">
        <f t="shared" si="119"/>
        <v>1.0990654290929729</v>
      </c>
      <c r="L1176" s="8"/>
    </row>
    <row r="1177" spans="1:12" x14ac:dyDescent="0.25">
      <c r="A1177" s="1">
        <v>40682</v>
      </c>
      <c r="B1177">
        <v>2011</v>
      </c>
      <c r="C1177">
        <v>5</v>
      </c>
      <c r="D1177" s="10" t="str">
        <f t="shared" si="118"/>
        <v>5-2011</v>
      </c>
      <c r="E1177">
        <f t="shared" si="116"/>
        <v>19</v>
      </c>
      <c r="F1177">
        <v>22</v>
      </c>
      <c r="G1177" s="3">
        <f t="shared" si="117"/>
        <v>1</v>
      </c>
      <c r="H1177">
        <f>VLOOKUP(A1177,'AEP GEN HUB'!$A$1:$AJ$367,MATCH('Ratio Calculations'!F1177,'AEP GEN HUB'!$A$1:$AJ$1,0),0)</f>
        <v>48.433256</v>
      </c>
      <c r="I1177" s="7">
        <f t="shared" si="114"/>
        <v>0.97262920122770447</v>
      </c>
      <c r="J1177" s="7" t="str">
        <f t="shared" si="115"/>
        <v/>
      </c>
      <c r="K1177" s="8">
        <f t="shared" si="119"/>
        <v>0.97262920122770447</v>
      </c>
      <c r="L1177" s="8"/>
    </row>
    <row r="1178" spans="1:12" x14ac:dyDescent="0.25">
      <c r="A1178" s="1">
        <v>40682</v>
      </c>
      <c r="B1178">
        <v>2011</v>
      </c>
      <c r="C1178">
        <v>5</v>
      </c>
      <c r="D1178" s="10" t="str">
        <f t="shared" si="118"/>
        <v>5-2011</v>
      </c>
      <c r="E1178">
        <f t="shared" si="116"/>
        <v>19</v>
      </c>
      <c r="F1178">
        <v>23</v>
      </c>
      <c r="G1178" s="3">
        <f t="shared" si="117"/>
        <v>1</v>
      </c>
      <c r="H1178">
        <f>VLOOKUP(A1178,'AEP GEN HUB'!$A$1:$AJ$367,MATCH('Ratio Calculations'!F1178,'AEP GEN HUB'!$A$1:$AJ$1,0),0)</f>
        <v>36.177906999999998</v>
      </c>
      <c r="I1178" s="7">
        <f t="shared" si="114"/>
        <v>0.72651916665483274</v>
      </c>
      <c r="J1178" s="7" t="str">
        <f t="shared" si="115"/>
        <v/>
      </c>
      <c r="K1178" s="8">
        <f t="shared" si="119"/>
        <v>0.72651916665483274</v>
      </c>
      <c r="L1178" s="8"/>
    </row>
    <row r="1179" spans="1:12" x14ac:dyDescent="0.25">
      <c r="A1179" s="1">
        <v>40682</v>
      </c>
      <c r="B1179">
        <v>2011</v>
      </c>
      <c r="C1179">
        <v>5</v>
      </c>
      <c r="D1179" s="10" t="str">
        <f t="shared" si="118"/>
        <v>5-2011</v>
      </c>
      <c r="E1179">
        <f t="shared" si="116"/>
        <v>19</v>
      </c>
      <c r="F1179">
        <v>24</v>
      </c>
      <c r="G1179" s="3">
        <f t="shared" si="117"/>
        <v>0</v>
      </c>
      <c r="H1179">
        <f>VLOOKUP(A1179,'AEP GEN HUB'!$A$1:$AJ$367,MATCH('Ratio Calculations'!F1179,'AEP GEN HUB'!$A$1:$AJ$1,0),0)</f>
        <v>33.067442</v>
      </c>
      <c r="I1179" s="7" t="str">
        <f t="shared" si="114"/>
        <v/>
      </c>
      <c r="J1179" s="7">
        <f t="shared" si="115"/>
        <v>1.0135845352662438</v>
      </c>
      <c r="K1179" s="8">
        <f t="shared" si="119"/>
        <v>1.0135845352662438</v>
      </c>
      <c r="L1179" s="8"/>
    </row>
    <row r="1180" spans="1:12" x14ac:dyDescent="0.25">
      <c r="A1180" s="1">
        <v>40683</v>
      </c>
      <c r="B1180">
        <v>2011</v>
      </c>
      <c r="C1180">
        <v>5</v>
      </c>
      <c r="D1180" s="10" t="str">
        <f t="shared" si="118"/>
        <v>5-2011</v>
      </c>
      <c r="E1180">
        <f t="shared" si="116"/>
        <v>20</v>
      </c>
      <c r="F1180">
        <v>1</v>
      </c>
      <c r="G1180" s="3">
        <f t="shared" si="117"/>
        <v>0</v>
      </c>
      <c r="H1180">
        <f>VLOOKUP(A1180,'AEP GEN HUB'!$A$1:$AJ$367,MATCH('Ratio Calculations'!F1180,'AEP GEN HUB'!$A$1:$AJ$1,0),0)</f>
        <v>32.927906999999998</v>
      </c>
      <c r="I1180" s="7" t="str">
        <f t="shared" si="114"/>
        <v/>
      </c>
      <c r="J1180" s="7">
        <f t="shared" si="115"/>
        <v>1.0093075029476151</v>
      </c>
      <c r="K1180" s="8">
        <f t="shared" si="119"/>
        <v>1.0093075029476151</v>
      </c>
      <c r="L1180" s="8"/>
    </row>
    <row r="1181" spans="1:12" x14ac:dyDescent="0.25">
      <c r="A1181" s="1">
        <v>40683</v>
      </c>
      <c r="B1181">
        <v>2011</v>
      </c>
      <c r="C1181">
        <v>5</v>
      </c>
      <c r="D1181" s="10" t="str">
        <f t="shared" si="118"/>
        <v>5-2011</v>
      </c>
      <c r="E1181">
        <f t="shared" si="116"/>
        <v>20</v>
      </c>
      <c r="F1181">
        <v>2</v>
      </c>
      <c r="G1181" s="3">
        <f t="shared" si="117"/>
        <v>0</v>
      </c>
      <c r="H1181">
        <f>VLOOKUP(A1181,'AEP GEN HUB'!$A$1:$AJ$367,MATCH('Ratio Calculations'!F1181,'AEP GEN HUB'!$A$1:$AJ$1,0),0)</f>
        <v>30.238140000000001</v>
      </c>
      <c r="I1181" s="7" t="str">
        <f t="shared" si="114"/>
        <v/>
      </c>
      <c r="J1181" s="7">
        <f t="shared" si="115"/>
        <v>0.92686065886849112</v>
      </c>
      <c r="K1181" s="8">
        <f t="shared" si="119"/>
        <v>0.92686065886849112</v>
      </c>
      <c r="L1181" s="8"/>
    </row>
    <row r="1182" spans="1:12" x14ac:dyDescent="0.25">
      <c r="A1182" s="1">
        <v>40683</v>
      </c>
      <c r="B1182">
        <v>2011</v>
      </c>
      <c r="C1182">
        <v>5</v>
      </c>
      <c r="D1182" s="10" t="str">
        <f t="shared" si="118"/>
        <v>5-2011</v>
      </c>
      <c r="E1182">
        <f t="shared" si="116"/>
        <v>20</v>
      </c>
      <c r="F1182">
        <v>3</v>
      </c>
      <c r="G1182" s="3">
        <f t="shared" si="117"/>
        <v>0</v>
      </c>
      <c r="H1182">
        <f>VLOOKUP(A1182,'AEP GEN HUB'!$A$1:$AJ$367,MATCH('Ratio Calculations'!F1182,'AEP GEN HUB'!$A$1:$AJ$1,0),0)</f>
        <v>28.509070000000001</v>
      </c>
      <c r="I1182" s="7" t="str">
        <f t="shared" si="114"/>
        <v/>
      </c>
      <c r="J1182" s="7">
        <f t="shared" si="115"/>
        <v>0.87386113709136659</v>
      </c>
      <c r="K1182" s="8">
        <f t="shared" si="119"/>
        <v>0.87386113709136659</v>
      </c>
      <c r="L1182" s="8"/>
    </row>
    <row r="1183" spans="1:12" x14ac:dyDescent="0.25">
      <c r="A1183" s="1">
        <v>40683</v>
      </c>
      <c r="B1183">
        <v>2011</v>
      </c>
      <c r="C1183">
        <v>5</v>
      </c>
      <c r="D1183" s="10" t="str">
        <f t="shared" si="118"/>
        <v>5-2011</v>
      </c>
      <c r="E1183">
        <f t="shared" si="116"/>
        <v>20</v>
      </c>
      <c r="F1183">
        <v>4</v>
      </c>
      <c r="G1183" s="3">
        <f t="shared" si="117"/>
        <v>0</v>
      </c>
      <c r="H1183">
        <f>VLOOKUP(A1183,'AEP GEN HUB'!$A$1:$AJ$367,MATCH('Ratio Calculations'!F1183,'AEP GEN HUB'!$A$1:$AJ$1,0),0)</f>
        <v>27.424185999999999</v>
      </c>
      <c r="I1183" s="7" t="str">
        <f t="shared" si="114"/>
        <v/>
      </c>
      <c r="J1183" s="7">
        <f t="shared" si="115"/>
        <v>0.84060722997155413</v>
      </c>
      <c r="K1183" s="8">
        <f t="shared" si="119"/>
        <v>0.84060722997155413</v>
      </c>
      <c r="L1183" s="8"/>
    </row>
    <row r="1184" spans="1:12" x14ac:dyDescent="0.25">
      <c r="A1184" s="1">
        <v>40683</v>
      </c>
      <c r="B1184">
        <v>2011</v>
      </c>
      <c r="C1184">
        <v>5</v>
      </c>
      <c r="D1184" s="10" t="str">
        <f t="shared" si="118"/>
        <v>5-2011</v>
      </c>
      <c r="E1184">
        <f t="shared" si="116"/>
        <v>20</v>
      </c>
      <c r="F1184">
        <v>5</v>
      </c>
      <c r="G1184" s="3">
        <f t="shared" si="117"/>
        <v>0</v>
      </c>
      <c r="H1184">
        <f>VLOOKUP(A1184,'AEP GEN HUB'!$A$1:$AJ$367,MATCH('Ratio Calculations'!F1184,'AEP GEN HUB'!$A$1:$AJ$1,0),0)</f>
        <v>28.831395000000001</v>
      </c>
      <c r="I1184" s="7" t="str">
        <f t="shared" si="114"/>
        <v/>
      </c>
      <c r="J1184" s="7">
        <f t="shared" si="115"/>
        <v>0.88374105569316497</v>
      </c>
      <c r="K1184" s="8">
        <f t="shared" si="119"/>
        <v>0.88374105569316497</v>
      </c>
      <c r="L1184" s="8"/>
    </row>
    <row r="1185" spans="1:12" x14ac:dyDescent="0.25">
      <c r="A1185" s="1">
        <v>40683</v>
      </c>
      <c r="B1185">
        <v>2011</v>
      </c>
      <c r="C1185">
        <v>5</v>
      </c>
      <c r="D1185" s="10" t="str">
        <f t="shared" si="118"/>
        <v>5-2011</v>
      </c>
      <c r="E1185">
        <f t="shared" si="116"/>
        <v>20</v>
      </c>
      <c r="F1185">
        <v>6</v>
      </c>
      <c r="G1185" s="3">
        <f t="shared" si="117"/>
        <v>0</v>
      </c>
      <c r="H1185">
        <f>VLOOKUP(A1185,'AEP GEN HUB'!$A$1:$AJ$367,MATCH('Ratio Calculations'!F1185,'AEP GEN HUB'!$A$1:$AJ$1,0),0)</f>
        <v>32.843952999999999</v>
      </c>
      <c r="I1185" s="7" t="str">
        <f t="shared" si="114"/>
        <v/>
      </c>
      <c r="J1185" s="7">
        <f t="shared" si="115"/>
        <v>1.0067341416312563</v>
      </c>
      <c r="K1185" s="8">
        <f t="shared" si="119"/>
        <v>1.0067341416312563</v>
      </c>
      <c r="L1185" s="8"/>
    </row>
    <row r="1186" spans="1:12" x14ac:dyDescent="0.25">
      <c r="A1186" s="1">
        <v>40683</v>
      </c>
      <c r="B1186">
        <v>2011</v>
      </c>
      <c r="C1186">
        <v>5</v>
      </c>
      <c r="D1186" s="10" t="str">
        <f t="shared" si="118"/>
        <v>5-2011</v>
      </c>
      <c r="E1186">
        <f t="shared" si="116"/>
        <v>20</v>
      </c>
      <c r="F1186">
        <v>7</v>
      </c>
      <c r="G1186" s="3">
        <f t="shared" si="117"/>
        <v>0</v>
      </c>
      <c r="H1186">
        <f>VLOOKUP(A1186,'AEP GEN HUB'!$A$1:$AJ$367,MATCH('Ratio Calculations'!F1186,'AEP GEN HUB'!$A$1:$AJ$1,0),0)</f>
        <v>37.982326</v>
      </c>
      <c r="I1186" s="7" t="str">
        <f t="shared" si="114"/>
        <v/>
      </c>
      <c r="J1186" s="7">
        <f t="shared" si="115"/>
        <v>1.1642357533141199</v>
      </c>
      <c r="K1186" s="8">
        <f t="shared" si="119"/>
        <v>1.1642357533141199</v>
      </c>
      <c r="L1186" s="8"/>
    </row>
    <row r="1187" spans="1:12" x14ac:dyDescent="0.25">
      <c r="A1187" s="1">
        <v>40683</v>
      </c>
      <c r="B1187">
        <v>2011</v>
      </c>
      <c r="C1187">
        <v>5</v>
      </c>
      <c r="D1187" s="10" t="str">
        <f t="shared" si="118"/>
        <v>5-2011</v>
      </c>
      <c r="E1187">
        <f t="shared" si="116"/>
        <v>20</v>
      </c>
      <c r="F1187">
        <v>8</v>
      </c>
      <c r="G1187" s="3">
        <f t="shared" si="117"/>
        <v>1</v>
      </c>
      <c r="H1187">
        <f>VLOOKUP(A1187,'AEP GEN HUB'!$A$1:$AJ$367,MATCH('Ratio Calculations'!F1187,'AEP GEN HUB'!$A$1:$AJ$1,0),0)</f>
        <v>41.721395000000001</v>
      </c>
      <c r="I1187" s="7">
        <f t="shared" si="114"/>
        <v>0.83784264045670487</v>
      </c>
      <c r="J1187" s="7" t="str">
        <f t="shared" si="115"/>
        <v/>
      </c>
      <c r="K1187" s="8">
        <f t="shared" si="119"/>
        <v>0.83784264045670487</v>
      </c>
      <c r="L1187" s="8"/>
    </row>
    <row r="1188" spans="1:12" x14ac:dyDescent="0.25">
      <c r="A1188" s="1">
        <v>40683</v>
      </c>
      <c r="B1188">
        <v>2011</v>
      </c>
      <c r="C1188">
        <v>5</v>
      </c>
      <c r="D1188" s="10" t="str">
        <f t="shared" si="118"/>
        <v>5-2011</v>
      </c>
      <c r="E1188">
        <f t="shared" si="116"/>
        <v>20</v>
      </c>
      <c r="F1188">
        <v>9</v>
      </c>
      <c r="G1188" s="3">
        <f t="shared" si="117"/>
        <v>1</v>
      </c>
      <c r="H1188">
        <f>VLOOKUP(A1188,'AEP GEN HUB'!$A$1:$AJ$367,MATCH('Ratio Calculations'!F1188,'AEP GEN HUB'!$A$1:$AJ$1,0),0)</f>
        <v>44.942791</v>
      </c>
      <c r="I1188" s="7">
        <f t="shared" si="114"/>
        <v>0.90253421969552627</v>
      </c>
      <c r="J1188" s="7" t="str">
        <f t="shared" si="115"/>
        <v/>
      </c>
      <c r="K1188" s="8">
        <f t="shared" si="119"/>
        <v>0.90253421969552627</v>
      </c>
      <c r="L1188" s="8"/>
    </row>
    <row r="1189" spans="1:12" x14ac:dyDescent="0.25">
      <c r="A1189" s="1">
        <v>40683</v>
      </c>
      <c r="B1189">
        <v>2011</v>
      </c>
      <c r="C1189">
        <v>5</v>
      </c>
      <c r="D1189" s="10" t="str">
        <f t="shared" si="118"/>
        <v>5-2011</v>
      </c>
      <c r="E1189">
        <f t="shared" si="116"/>
        <v>20</v>
      </c>
      <c r="F1189">
        <v>10</v>
      </c>
      <c r="G1189" s="3">
        <f t="shared" si="117"/>
        <v>1</v>
      </c>
      <c r="H1189">
        <f>VLOOKUP(A1189,'AEP GEN HUB'!$A$1:$AJ$367,MATCH('Ratio Calculations'!F1189,'AEP GEN HUB'!$A$1:$AJ$1,0),0)</f>
        <v>45.963023</v>
      </c>
      <c r="I1189" s="7">
        <f t="shared" si="114"/>
        <v>0.92302236187673625</v>
      </c>
      <c r="J1189" s="7" t="str">
        <f t="shared" si="115"/>
        <v/>
      </c>
      <c r="K1189" s="8">
        <f t="shared" si="119"/>
        <v>0.92302236187673625</v>
      </c>
      <c r="L1189" s="8"/>
    </row>
    <row r="1190" spans="1:12" x14ac:dyDescent="0.25">
      <c r="A1190" s="1">
        <v>40683</v>
      </c>
      <c r="B1190">
        <v>2011</v>
      </c>
      <c r="C1190">
        <v>5</v>
      </c>
      <c r="D1190" s="10" t="str">
        <f t="shared" si="118"/>
        <v>5-2011</v>
      </c>
      <c r="E1190">
        <f t="shared" si="116"/>
        <v>20</v>
      </c>
      <c r="F1190">
        <v>11</v>
      </c>
      <c r="G1190" s="3">
        <f t="shared" si="117"/>
        <v>1</v>
      </c>
      <c r="H1190">
        <f>VLOOKUP(A1190,'AEP GEN HUB'!$A$1:$AJ$367,MATCH('Ratio Calculations'!F1190,'AEP GEN HUB'!$A$1:$AJ$1,0),0)</f>
        <v>50.604419</v>
      </c>
      <c r="I1190" s="7">
        <f t="shared" si="114"/>
        <v>1.0162301628154438</v>
      </c>
      <c r="J1190" s="7" t="str">
        <f t="shared" si="115"/>
        <v/>
      </c>
      <c r="K1190" s="8">
        <f t="shared" si="119"/>
        <v>1.0162301628154438</v>
      </c>
      <c r="L1190" s="8"/>
    </row>
    <row r="1191" spans="1:12" x14ac:dyDescent="0.25">
      <c r="A1191" s="1">
        <v>40683</v>
      </c>
      <c r="B1191">
        <v>2011</v>
      </c>
      <c r="C1191">
        <v>5</v>
      </c>
      <c r="D1191" s="10" t="str">
        <f t="shared" si="118"/>
        <v>5-2011</v>
      </c>
      <c r="E1191">
        <f t="shared" si="116"/>
        <v>20</v>
      </c>
      <c r="F1191">
        <v>12</v>
      </c>
      <c r="G1191" s="3">
        <f t="shared" si="117"/>
        <v>1</v>
      </c>
      <c r="H1191">
        <f>VLOOKUP(A1191,'AEP GEN HUB'!$A$1:$AJ$367,MATCH('Ratio Calculations'!F1191,'AEP GEN HUB'!$A$1:$AJ$1,0),0)</f>
        <v>50.307209</v>
      </c>
      <c r="I1191" s="7">
        <f t="shared" si="114"/>
        <v>1.0102616372862725</v>
      </c>
      <c r="J1191" s="7" t="str">
        <f t="shared" si="115"/>
        <v/>
      </c>
      <c r="K1191" s="8">
        <f t="shared" si="119"/>
        <v>1.0102616372862725</v>
      </c>
      <c r="L1191" s="8"/>
    </row>
    <row r="1192" spans="1:12" x14ac:dyDescent="0.25">
      <c r="A1192" s="1">
        <v>40683</v>
      </c>
      <c r="B1192">
        <v>2011</v>
      </c>
      <c r="C1192">
        <v>5</v>
      </c>
      <c r="D1192" s="10" t="str">
        <f t="shared" si="118"/>
        <v>5-2011</v>
      </c>
      <c r="E1192">
        <f t="shared" si="116"/>
        <v>20</v>
      </c>
      <c r="F1192">
        <v>13</v>
      </c>
      <c r="G1192" s="3">
        <f t="shared" si="117"/>
        <v>1</v>
      </c>
      <c r="H1192">
        <f>VLOOKUP(A1192,'AEP GEN HUB'!$A$1:$AJ$367,MATCH('Ratio Calculations'!F1192,'AEP GEN HUB'!$A$1:$AJ$1,0),0)</f>
        <v>52.726743999999997</v>
      </c>
      <c r="I1192" s="7">
        <f t="shared" si="114"/>
        <v>1.0588503671951697</v>
      </c>
      <c r="J1192" s="7" t="str">
        <f t="shared" si="115"/>
        <v/>
      </c>
      <c r="K1192" s="8">
        <f t="shared" si="119"/>
        <v>1.0588503671951697</v>
      </c>
      <c r="L1192" s="8"/>
    </row>
    <row r="1193" spans="1:12" x14ac:dyDescent="0.25">
      <c r="A1193" s="1">
        <v>40683</v>
      </c>
      <c r="B1193">
        <v>2011</v>
      </c>
      <c r="C1193">
        <v>5</v>
      </c>
      <c r="D1193" s="10" t="str">
        <f t="shared" si="118"/>
        <v>5-2011</v>
      </c>
      <c r="E1193">
        <f t="shared" si="116"/>
        <v>20</v>
      </c>
      <c r="F1193">
        <v>14</v>
      </c>
      <c r="G1193" s="3">
        <f t="shared" si="117"/>
        <v>1</v>
      </c>
      <c r="H1193">
        <f>VLOOKUP(A1193,'AEP GEN HUB'!$A$1:$AJ$367,MATCH('Ratio Calculations'!F1193,'AEP GEN HUB'!$A$1:$AJ$1,0),0)</f>
        <v>54.777906999999999</v>
      </c>
      <c r="I1193" s="7">
        <f t="shared" si="114"/>
        <v>1.1000415072308061</v>
      </c>
      <c r="J1193" s="7" t="str">
        <f t="shared" si="115"/>
        <v/>
      </c>
      <c r="K1193" s="8">
        <f t="shared" si="119"/>
        <v>1.1000415072308061</v>
      </c>
      <c r="L1193" s="8"/>
    </row>
    <row r="1194" spans="1:12" x14ac:dyDescent="0.25">
      <c r="A1194" s="1">
        <v>40683</v>
      </c>
      <c r="B1194">
        <v>2011</v>
      </c>
      <c r="C1194">
        <v>5</v>
      </c>
      <c r="D1194" s="10" t="str">
        <f t="shared" si="118"/>
        <v>5-2011</v>
      </c>
      <c r="E1194">
        <f t="shared" si="116"/>
        <v>20</v>
      </c>
      <c r="F1194">
        <v>15</v>
      </c>
      <c r="G1194" s="3">
        <f t="shared" si="117"/>
        <v>1</v>
      </c>
      <c r="H1194">
        <f>VLOOKUP(A1194,'AEP GEN HUB'!$A$1:$AJ$367,MATCH('Ratio Calculations'!F1194,'AEP GEN HUB'!$A$1:$AJ$1,0),0)</f>
        <v>53.245814000000003</v>
      </c>
      <c r="I1194" s="7">
        <f t="shared" si="114"/>
        <v>1.0692742511372542</v>
      </c>
      <c r="J1194" s="7" t="str">
        <f t="shared" si="115"/>
        <v/>
      </c>
      <c r="K1194" s="8">
        <f t="shared" si="119"/>
        <v>1.0692742511372542</v>
      </c>
      <c r="L1194" s="8"/>
    </row>
    <row r="1195" spans="1:12" x14ac:dyDescent="0.25">
      <c r="A1195" s="1">
        <v>40683</v>
      </c>
      <c r="B1195">
        <v>2011</v>
      </c>
      <c r="C1195">
        <v>5</v>
      </c>
      <c r="D1195" s="10" t="str">
        <f t="shared" si="118"/>
        <v>5-2011</v>
      </c>
      <c r="E1195">
        <f t="shared" si="116"/>
        <v>20</v>
      </c>
      <c r="F1195">
        <v>16</v>
      </c>
      <c r="G1195" s="3">
        <f t="shared" si="117"/>
        <v>1</v>
      </c>
      <c r="H1195">
        <f>VLOOKUP(A1195,'AEP GEN HUB'!$A$1:$AJ$367,MATCH('Ratio Calculations'!F1195,'AEP GEN HUB'!$A$1:$AJ$1,0),0)</f>
        <v>53.113487999999997</v>
      </c>
      <c r="I1195" s="7">
        <f t="shared" si="114"/>
        <v>1.0666169007480575</v>
      </c>
      <c r="J1195" s="7" t="str">
        <f t="shared" si="115"/>
        <v/>
      </c>
      <c r="K1195" s="8">
        <f t="shared" si="119"/>
        <v>1.0666169007480575</v>
      </c>
      <c r="L1195" s="8"/>
    </row>
    <row r="1196" spans="1:12" x14ac:dyDescent="0.25">
      <c r="A1196" s="1">
        <v>40683</v>
      </c>
      <c r="B1196">
        <v>2011</v>
      </c>
      <c r="C1196">
        <v>5</v>
      </c>
      <c r="D1196" s="10" t="str">
        <f t="shared" si="118"/>
        <v>5-2011</v>
      </c>
      <c r="E1196">
        <f t="shared" si="116"/>
        <v>20</v>
      </c>
      <c r="F1196">
        <v>17</v>
      </c>
      <c r="G1196" s="3">
        <f t="shared" si="117"/>
        <v>1</v>
      </c>
      <c r="H1196">
        <f>VLOOKUP(A1196,'AEP GEN HUB'!$A$1:$AJ$367,MATCH('Ratio Calculations'!F1196,'AEP GEN HUB'!$A$1:$AJ$1,0),0)</f>
        <v>53.359535000000001</v>
      </c>
      <c r="I1196" s="7">
        <f t="shared" si="114"/>
        <v>1.0715579787766434</v>
      </c>
      <c r="J1196" s="7" t="str">
        <f t="shared" si="115"/>
        <v/>
      </c>
      <c r="K1196" s="8">
        <f t="shared" si="119"/>
        <v>1.0715579787766434</v>
      </c>
      <c r="L1196" s="8"/>
    </row>
    <row r="1197" spans="1:12" x14ac:dyDescent="0.25">
      <c r="A1197" s="1">
        <v>40683</v>
      </c>
      <c r="B1197">
        <v>2011</v>
      </c>
      <c r="C1197">
        <v>5</v>
      </c>
      <c r="D1197" s="10" t="str">
        <f t="shared" si="118"/>
        <v>5-2011</v>
      </c>
      <c r="E1197">
        <f t="shared" si="116"/>
        <v>20</v>
      </c>
      <c r="F1197">
        <v>18</v>
      </c>
      <c r="G1197" s="3">
        <f t="shared" si="117"/>
        <v>1</v>
      </c>
      <c r="H1197">
        <f>VLOOKUP(A1197,'AEP GEN HUB'!$A$1:$AJ$367,MATCH('Ratio Calculations'!F1197,'AEP GEN HUB'!$A$1:$AJ$1,0),0)</f>
        <v>48.930464999999998</v>
      </c>
      <c r="I1197" s="7">
        <f t="shared" si="114"/>
        <v>0.98261407592853445</v>
      </c>
      <c r="J1197" s="7" t="str">
        <f t="shared" si="115"/>
        <v/>
      </c>
      <c r="K1197" s="8">
        <f t="shared" si="119"/>
        <v>0.98261407592853445</v>
      </c>
      <c r="L1197" s="8"/>
    </row>
    <row r="1198" spans="1:12" x14ac:dyDescent="0.25">
      <c r="A1198" s="1">
        <v>40683</v>
      </c>
      <c r="B1198">
        <v>2011</v>
      </c>
      <c r="C1198">
        <v>5</v>
      </c>
      <c r="D1198" s="10" t="str">
        <f t="shared" si="118"/>
        <v>5-2011</v>
      </c>
      <c r="E1198">
        <f t="shared" si="116"/>
        <v>20</v>
      </c>
      <c r="F1198">
        <v>19</v>
      </c>
      <c r="G1198" s="3">
        <f t="shared" si="117"/>
        <v>1</v>
      </c>
      <c r="H1198">
        <f>VLOOKUP(A1198,'AEP GEN HUB'!$A$1:$AJ$367,MATCH('Ratio Calculations'!F1198,'AEP GEN HUB'!$A$1:$AJ$1,0),0)</f>
        <v>44.261628000000002</v>
      </c>
      <c r="I1198" s="7">
        <f t="shared" si="114"/>
        <v>0.88885520904639981</v>
      </c>
      <c r="J1198" s="7" t="str">
        <f t="shared" si="115"/>
        <v/>
      </c>
      <c r="K1198" s="8">
        <f t="shared" si="119"/>
        <v>0.88885520904639981</v>
      </c>
      <c r="L1198" s="8"/>
    </row>
    <row r="1199" spans="1:12" x14ac:dyDescent="0.25">
      <c r="A1199" s="1">
        <v>40683</v>
      </c>
      <c r="B1199">
        <v>2011</v>
      </c>
      <c r="C1199">
        <v>5</v>
      </c>
      <c r="D1199" s="10" t="str">
        <f t="shared" si="118"/>
        <v>5-2011</v>
      </c>
      <c r="E1199">
        <f t="shared" si="116"/>
        <v>20</v>
      </c>
      <c r="F1199">
        <v>20</v>
      </c>
      <c r="G1199" s="3">
        <f t="shared" si="117"/>
        <v>1</v>
      </c>
      <c r="H1199">
        <f>VLOOKUP(A1199,'AEP GEN HUB'!$A$1:$AJ$367,MATCH('Ratio Calculations'!F1199,'AEP GEN HUB'!$A$1:$AJ$1,0),0)</f>
        <v>40.537674000000003</v>
      </c>
      <c r="I1199" s="7">
        <f t="shared" si="114"/>
        <v>0.8140713373110634</v>
      </c>
      <c r="J1199" s="7" t="str">
        <f t="shared" si="115"/>
        <v/>
      </c>
      <c r="K1199" s="8">
        <f t="shared" si="119"/>
        <v>0.8140713373110634</v>
      </c>
      <c r="L1199" s="8"/>
    </row>
    <row r="1200" spans="1:12" x14ac:dyDescent="0.25">
      <c r="A1200" s="1">
        <v>40683</v>
      </c>
      <c r="B1200">
        <v>2011</v>
      </c>
      <c r="C1200">
        <v>5</v>
      </c>
      <c r="D1200" s="10" t="str">
        <f t="shared" si="118"/>
        <v>5-2011</v>
      </c>
      <c r="E1200">
        <f t="shared" si="116"/>
        <v>20</v>
      </c>
      <c r="F1200">
        <v>21</v>
      </c>
      <c r="G1200" s="3">
        <f t="shared" si="117"/>
        <v>1</v>
      </c>
      <c r="H1200">
        <f>VLOOKUP(A1200,'AEP GEN HUB'!$A$1:$AJ$367,MATCH('Ratio Calculations'!F1200,'AEP GEN HUB'!$A$1:$AJ$1,0),0)</f>
        <v>45.658372</v>
      </c>
      <c r="I1200" s="7">
        <f t="shared" si="114"/>
        <v>0.91690440732948841</v>
      </c>
      <c r="J1200" s="7" t="str">
        <f t="shared" si="115"/>
        <v/>
      </c>
      <c r="K1200" s="8">
        <f t="shared" si="119"/>
        <v>0.91690440732948841</v>
      </c>
      <c r="L1200" s="8"/>
    </row>
    <row r="1201" spans="1:12" x14ac:dyDescent="0.25">
      <c r="A1201" s="1">
        <v>40683</v>
      </c>
      <c r="B1201">
        <v>2011</v>
      </c>
      <c r="C1201">
        <v>5</v>
      </c>
      <c r="D1201" s="10" t="str">
        <f t="shared" si="118"/>
        <v>5-2011</v>
      </c>
      <c r="E1201">
        <f t="shared" si="116"/>
        <v>20</v>
      </c>
      <c r="F1201">
        <v>22</v>
      </c>
      <c r="G1201" s="3">
        <f t="shared" si="117"/>
        <v>1</v>
      </c>
      <c r="H1201">
        <f>VLOOKUP(A1201,'AEP GEN HUB'!$A$1:$AJ$367,MATCH('Ratio Calculations'!F1201,'AEP GEN HUB'!$A$1:$AJ$1,0),0)</f>
        <v>43.852558000000002</v>
      </c>
      <c r="I1201" s="7">
        <f t="shared" si="114"/>
        <v>0.88064032819374316</v>
      </c>
      <c r="J1201" s="7" t="str">
        <f t="shared" si="115"/>
        <v/>
      </c>
      <c r="K1201" s="8">
        <f t="shared" si="119"/>
        <v>0.88064032819374316</v>
      </c>
      <c r="L1201" s="8"/>
    </row>
    <row r="1202" spans="1:12" x14ac:dyDescent="0.25">
      <c r="A1202" s="1">
        <v>40683</v>
      </c>
      <c r="B1202">
        <v>2011</v>
      </c>
      <c r="C1202">
        <v>5</v>
      </c>
      <c r="D1202" s="10" t="str">
        <f t="shared" si="118"/>
        <v>5-2011</v>
      </c>
      <c r="E1202">
        <f t="shared" si="116"/>
        <v>20</v>
      </c>
      <c r="F1202">
        <v>23</v>
      </c>
      <c r="G1202" s="3">
        <f t="shared" si="117"/>
        <v>1</v>
      </c>
      <c r="H1202">
        <f>VLOOKUP(A1202,'AEP GEN HUB'!$A$1:$AJ$367,MATCH('Ratio Calculations'!F1202,'AEP GEN HUB'!$A$1:$AJ$1,0),0)</f>
        <v>39.119301999999998</v>
      </c>
      <c r="I1202" s="7">
        <f t="shared" si="114"/>
        <v>0.78558780885690072</v>
      </c>
      <c r="J1202" s="7" t="str">
        <f t="shared" si="115"/>
        <v/>
      </c>
      <c r="K1202" s="8">
        <f t="shared" si="119"/>
        <v>0.78558780885690072</v>
      </c>
      <c r="L1202" s="8"/>
    </row>
    <row r="1203" spans="1:12" x14ac:dyDescent="0.25">
      <c r="A1203" s="1">
        <v>40683</v>
      </c>
      <c r="B1203">
        <v>2011</v>
      </c>
      <c r="C1203">
        <v>5</v>
      </c>
      <c r="D1203" s="10" t="str">
        <f t="shared" si="118"/>
        <v>5-2011</v>
      </c>
      <c r="E1203">
        <f t="shared" si="116"/>
        <v>20</v>
      </c>
      <c r="F1203">
        <v>24</v>
      </c>
      <c r="G1203" s="3">
        <f t="shared" si="117"/>
        <v>0</v>
      </c>
      <c r="H1203">
        <f>VLOOKUP(A1203,'AEP GEN HUB'!$A$1:$AJ$367,MATCH('Ratio Calculations'!F1203,'AEP GEN HUB'!$A$1:$AJ$1,0),0)</f>
        <v>33.900697999999998</v>
      </c>
      <c r="I1203" s="7" t="str">
        <f t="shared" si="114"/>
        <v/>
      </c>
      <c r="J1203" s="7">
        <f t="shared" si="115"/>
        <v>1.0391255310142005</v>
      </c>
      <c r="K1203" s="8">
        <f t="shared" si="119"/>
        <v>1.0391255310142005</v>
      </c>
      <c r="L1203" s="8"/>
    </row>
    <row r="1204" spans="1:12" x14ac:dyDescent="0.25">
      <c r="A1204" s="1">
        <v>40684</v>
      </c>
      <c r="B1204">
        <v>2011</v>
      </c>
      <c r="C1204">
        <v>5</v>
      </c>
      <c r="D1204" s="10" t="str">
        <f t="shared" si="118"/>
        <v>5-2011</v>
      </c>
      <c r="E1204">
        <f t="shared" si="116"/>
        <v>21</v>
      </c>
      <c r="F1204">
        <v>1</v>
      </c>
      <c r="G1204" s="3">
        <f t="shared" si="117"/>
        <v>0</v>
      </c>
      <c r="H1204">
        <f>VLOOKUP(A1204,'AEP GEN HUB'!$A$1:$AJ$367,MATCH('Ratio Calculations'!F1204,'AEP GEN HUB'!$A$1:$AJ$1,0),0)</f>
        <v>32.056744000000002</v>
      </c>
      <c r="I1204" s="7" t="str">
        <f t="shared" si="114"/>
        <v/>
      </c>
      <c r="J1204" s="7">
        <f t="shared" si="115"/>
        <v>0.9826045803418646</v>
      </c>
      <c r="K1204" s="8">
        <f t="shared" si="119"/>
        <v>0.9826045803418646</v>
      </c>
      <c r="L1204" s="8"/>
    </row>
    <row r="1205" spans="1:12" x14ac:dyDescent="0.25">
      <c r="A1205" s="1">
        <v>40684</v>
      </c>
      <c r="B1205">
        <v>2011</v>
      </c>
      <c r="C1205">
        <v>5</v>
      </c>
      <c r="D1205" s="10" t="str">
        <f t="shared" si="118"/>
        <v>5-2011</v>
      </c>
      <c r="E1205">
        <f t="shared" si="116"/>
        <v>21</v>
      </c>
      <c r="F1205">
        <v>2</v>
      </c>
      <c r="G1205" s="3">
        <f t="shared" si="117"/>
        <v>0</v>
      </c>
      <c r="H1205">
        <f>VLOOKUP(A1205,'AEP GEN HUB'!$A$1:$AJ$367,MATCH('Ratio Calculations'!F1205,'AEP GEN HUB'!$A$1:$AJ$1,0),0)</f>
        <v>29.003952999999999</v>
      </c>
      <c r="I1205" s="7" t="str">
        <f t="shared" si="114"/>
        <v/>
      </c>
      <c r="J1205" s="7">
        <f t="shared" si="115"/>
        <v>0.88903031030912449</v>
      </c>
      <c r="K1205" s="8">
        <f t="shared" si="119"/>
        <v>0.88903031030912449</v>
      </c>
      <c r="L1205" s="8"/>
    </row>
    <row r="1206" spans="1:12" x14ac:dyDescent="0.25">
      <c r="A1206" s="1">
        <v>40684</v>
      </c>
      <c r="B1206">
        <v>2011</v>
      </c>
      <c r="C1206">
        <v>5</v>
      </c>
      <c r="D1206" s="10" t="str">
        <f t="shared" si="118"/>
        <v>5-2011</v>
      </c>
      <c r="E1206">
        <f t="shared" si="116"/>
        <v>21</v>
      </c>
      <c r="F1206">
        <v>3</v>
      </c>
      <c r="G1206" s="3">
        <f t="shared" si="117"/>
        <v>0</v>
      </c>
      <c r="H1206">
        <f>VLOOKUP(A1206,'AEP GEN HUB'!$A$1:$AJ$367,MATCH('Ratio Calculations'!F1206,'AEP GEN HUB'!$A$1:$AJ$1,0),0)</f>
        <v>27.378371999999999</v>
      </c>
      <c r="I1206" s="7" t="str">
        <f t="shared" si="114"/>
        <v/>
      </c>
      <c r="J1206" s="7">
        <f t="shared" si="115"/>
        <v>0.83920293743817076</v>
      </c>
      <c r="K1206" s="8">
        <f t="shared" si="119"/>
        <v>0.83920293743817076</v>
      </c>
      <c r="L1206" s="8"/>
    </row>
    <row r="1207" spans="1:12" x14ac:dyDescent="0.25">
      <c r="A1207" s="1">
        <v>40684</v>
      </c>
      <c r="B1207">
        <v>2011</v>
      </c>
      <c r="C1207">
        <v>5</v>
      </c>
      <c r="D1207" s="10" t="str">
        <f t="shared" si="118"/>
        <v>5-2011</v>
      </c>
      <c r="E1207">
        <f t="shared" si="116"/>
        <v>21</v>
      </c>
      <c r="F1207">
        <v>4</v>
      </c>
      <c r="G1207" s="3">
        <f t="shared" si="117"/>
        <v>0</v>
      </c>
      <c r="H1207">
        <f>VLOOKUP(A1207,'AEP GEN HUB'!$A$1:$AJ$367,MATCH('Ratio Calculations'!F1207,'AEP GEN HUB'!$A$1:$AJ$1,0),0)</f>
        <v>25.963023</v>
      </c>
      <c r="I1207" s="7" t="str">
        <f t="shared" si="114"/>
        <v/>
      </c>
      <c r="J1207" s="7">
        <f t="shared" si="115"/>
        <v>0.79581960411578845</v>
      </c>
      <c r="K1207" s="8">
        <f t="shared" si="119"/>
        <v>0.79581960411578845</v>
      </c>
      <c r="L1207" s="8"/>
    </row>
    <row r="1208" spans="1:12" x14ac:dyDescent="0.25">
      <c r="A1208" s="1">
        <v>40684</v>
      </c>
      <c r="B1208">
        <v>2011</v>
      </c>
      <c r="C1208">
        <v>5</v>
      </c>
      <c r="D1208" s="10" t="str">
        <f t="shared" si="118"/>
        <v>5-2011</v>
      </c>
      <c r="E1208">
        <f t="shared" si="116"/>
        <v>21</v>
      </c>
      <c r="F1208">
        <v>5</v>
      </c>
      <c r="G1208" s="3">
        <f t="shared" si="117"/>
        <v>0</v>
      </c>
      <c r="H1208">
        <f>VLOOKUP(A1208,'AEP GEN HUB'!$A$1:$AJ$367,MATCH('Ratio Calculations'!F1208,'AEP GEN HUB'!$A$1:$AJ$1,0),0)</f>
        <v>25.896512000000001</v>
      </c>
      <c r="I1208" s="7" t="str">
        <f t="shared" si="114"/>
        <v/>
      </c>
      <c r="J1208" s="7">
        <f t="shared" si="115"/>
        <v>0.79378090632280252</v>
      </c>
      <c r="K1208" s="8">
        <f t="shared" si="119"/>
        <v>0.79378090632280252</v>
      </c>
      <c r="L1208" s="8"/>
    </row>
    <row r="1209" spans="1:12" x14ac:dyDescent="0.25">
      <c r="A1209" s="1">
        <v>40684</v>
      </c>
      <c r="B1209">
        <v>2011</v>
      </c>
      <c r="C1209">
        <v>5</v>
      </c>
      <c r="D1209" s="10" t="str">
        <f t="shared" si="118"/>
        <v>5-2011</v>
      </c>
      <c r="E1209">
        <f t="shared" si="116"/>
        <v>21</v>
      </c>
      <c r="F1209">
        <v>6</v>
      </c>
      <c r="G1209" s="3">
        <f t="shared" si="117"/>
        <v>0</v>
      </c>
      <c r="H1209">
        <f>VLOOKUP(A1209,'AEP GEN HUB'!$A$1:$AJ$367,MATCH('Ratio Calculations'!F1209,'AEP GEN HUB'!$A$1:$AJ$1,0),0)</f>
        <v>27.017674</v>
      </c>
      <c r="I1209" s="7" t="str">
        <f t="shared" si="114"/>
        <v/>
      </c>
      <c r="J1209" s="7">
        <f t="shared" si="115"/>
        <v>0.82814680812821495</v>
      </c>
      <c r="K1209" s="8">
        <f t="shared" si="119"/>
        <v>0.82814680812821495</v>
      </c>
      <c r="L1209" s="8"/>
    </row>
    <row r="1210" spans="1:12" x14ac:dyDescent="0.25">
      <c r="A1210" s="1">
        <v>40684</v>
      </c>
      <c r="B1210">
        <v>2011</v>
      </c>
      <c r="C1210">
        <v>5</v>
      </c>
      <c r="D1210" s="10" t="str">
        <f t="shared" si="118"/>
        <v>5-2011</v>
      </c>
      <c r="E1210">
        <f t="shared" si="116"/>
        <v>21</v>
      </c>
      <c r="F1210">
        <v>7</v>
      </c>
      <c r="G1210" s="3">
        <f t="shared" si="117"/>
        <v>0</v>
      </c>
      <c r="H1210">
        <f>VLOOKUP(A1210,'AEP GEN HUB'!$A$1:$AJ$367,MATCH('Ratio Calculations'!F1210,'AEP GEN HUB'!$A$1:$AJ$1,0),0)</f>
        <v>27.456744</v>
      </c>
      <c r="I1210" s="7" t="str">
        <f t="shared" si="114"/>
        <v/>
      </c>
      <c r="J1210" s="7">
        <f t="shared" si="115"/>
        <v>0.84160519907056086</v>
      </c>
      <c r="K1210" s="8">
        <f t="shared" si="119"/>
        <v>0.84160519907056086</v>
      </c>
      <c r="L1210" s="8"/>
    </row>
    <row r="1211" spans="1:12" x14ac:dyDescent="0.25">
      <c r="A1211" s="1">
        <v>40684</v>
      </c>
      <c r="B1211">
        <v>2011</v>
      </c>
      <c r="C1211">
        <v>5</v>
      </c>
      <c r="D1211" s="10" t="str">
        <f t="shared" si="118"/>
        <v>5-2011</v>
      </c>
      <c r="E1211">
        <f t="shared" si="116"/>
        <v>21</v>
      </c>
      <c r="F1211">
        <v>8</v>
      </c>
      <c r="G1211" s="3">
        <f t="shared" si="117"/>
        <v>0</v>
      </c>
      <c r="H1211">
        <f>VLOOKUP(A1211,'AEP GEN HUB'!$A$1:$AJ$367,MATCH('Ratio Calculations'!F1211,'AEP GEN HUB'!$A$1:$AJ$1,0),0)</f>
        <v>31.180465000000002</v>
      </c>
      <c r="I1211" s="7" t="str">
        <f t="shared" si="114"/>
        <v/>
      </c>
      <c r="J1211" s="7">
        <f t="shared" si="115"/>
        <v>0.95574484190250886</v>
      </c>
      <c r="K1211" s="8">
        <f t="shared" si="119"/>
        <v>0.95574484190250886</v>
      </c>
      <c r="L1211" s="8"/>
    </row>
    <row r="1212" spans="1:12" x14ac:dyDescent="0.25">
      <c r="A1212" s="1">
        <v>40684</v>
      </c>
      <c r="B1212">
        <v>2011</v>
      </c>
      <c r="C1212">
        <v>5</v>
      </c>
      <c r="D1212" s="10" t="str">
        <f t="shared" si="118"/>
        <v>5-2011</v>
      </c>
      <c r="E1212">
        <f t="shared" si="116"/>
        <v>21</v>
      </c>
      <c r="F1212">
        <v>9</v>
      </c>
      <c r="G1212" s="3">
        <f t="shared" si="117"/>
        <v>0</v>
      </c>
      <c r="H1212">
        <f>VLOOKUP(A1212,'AEP GEN HUB'!$A$1:$AJ$367,MATCH('Ratio Calculations'!F1212,'AEP GEN HUB'!$A$1:$AJ$1,0),0)</f>
        <v>33.612326000000003</v>
      </c>
      <c r="I1212" s="7" t="str">
        <f t="shared" si="114"/>
        <v/>
      </c>
      <c r="J1212" s="7">
        <f t="shared" si="115"/>
        <v>1.0302863411063814</v>
      </c>
      <c r="K1212" s="8">
        <f t="shared" si="119"/>
        <v>1.0302863411063814</v>
      </c>
      <c r="L1212" s="8"/>
    </row>
    <row r="1213" spans="1:12" x14ac:dyDescent="0.25">
      <c r="A1213" s="1">
        <v>40684</v>
      </c>
      <c r="B1213">
        <v>2011</v>
      </c>
      <c r="C1213">
        <v>5</v>
      </c>
      <c r="D1213" s="10" t="str">
        <f t="shared" si="118"/>
        <v>5-2011</v>
      </c>
      <c r="E1213">
        <f t="shared" si="116"/>
        <v>21</v>
      </c>
      <c r="F1213">
        <v>10</v>
      </c>
      <c r="G1213" s="3">
        <f t="shared" si="117"/>
        <v>0</v>
      </c>
      <c r="H1213">
        <f>VLOOKUP(A1213,'AEP GEN HUB'!$A$1:$AJ$367,MATCH('Ratio Calculations'!F1213,'AEP GEN HUB'!$A$1:$AJ$1,0),0)</f>
        <v>37.643487999999998</v>
      </c>
      <c r="I1213" s="7" t="str">
        <f t="shared" si="114"/>
        <v/>
      </c>
      <c r="J1213" s="7">
        <f t="shared" si="115"/>
        <v>1.1538496775855966</v>
      </c>
      <c r="K1213" s="8">
        <f t="shared" si="119"/>
        <v>1.1538496775855966</v>
      </c>
      <c r="L1213" s="8"/>
    </row>
    <row r="1214" spans="1:12" x14ac:dyDescent="0.25">
      <c r="A1214" s="1">
        <v>40684</v>
      </c>
      <c r="B1214">
        <v>2011</v>
      </c>
      <c r="C1214">
        <v>5</v>
      </c>
      <c r="D1214" s="10" t="str">
        <f t="shared" si="118"/>
        <v>5-2011</v>
      </c>
      <c r="E1214">
        <f t="shared" si="116"/>
        <v>21</v>
      </c>
      <c r="F1214">
        <v>11</v>
      </c>
      <c r="G1214" s="3">
        <f t="shared" si="117"/>
        <v>0</v>
      </c>
      <c r="H1214">
        <f>VLOOKUP(A1214,'AEP GEN HUB'!$A$1:$AJ$367,MATCH('Ratio Calculations'!F1214,'AEP GEN HUB'!$A$1:$AJ$1,0),0)</f>
        <v>41.454884</v>
      </c>
      <c r="I1214" s="7" t="str">
        <f t="shared" si="114"/>
        <v/>
      </c>
      <c r="J1214" s="7">
        <f t="shared" si="115"/>
        <v>1.2706767379725363</v>
      </c>
      <c r="K1214" s="8">
        <f t="shared" si="119"/>
        <v>1.2706767379725363</v>
      </c>
      <c r="L1214" s="8"/>
    </row>
    <row r="1215" spans="1:12" x14ac:dyDescent="0.25">
      <c r="A1215" s="1">
        <v>40684</v>
      </c>
      <c r="B1215">
        <v>2011</v>
      </c>
      <c r="C1215">
        <v>5</v>
      </c>
      <c r="D1215" s="10" t="str">
        <f t="shared" si="118"/>
        <v>5-2011</v>
      </c>
      <c r="E1215">
        <f t="shared" si="116"/>
        <v>21</v>
      </c>
      <c r="F1215">
        <v>12</v>
      </c>
      <c r="G1215" s="3">
        <f t="shared" si="117"/>
        <v>0</v>
      </c>
      <c r="H1215">
        <f>VLOOKUP(A1215,'AEP GEN HUB'!$A$1:$AJ$367,MATCH('Ratio Calculations'!F1215,'AEP GEN HUB'!$A$1:$AJ$1,0),0)</f>
        <v>43.428604999999997</v>
      </c>
      <c r="I1215" s="7" t="str">
        <f t="shared" si="114"/>
        <v/>
      </c>
      <c r="J1215" s="7">
        <f t="shared" si="115"/>
        <v>1.3311753118425751</v>
      </c>
      <c r="K1215" s="8">
        <f t="shared" si="119"/>
        <v>1.3311753118425751</v>
      </c>
      <c r="L1215" s="8"/>
    </row>
    <row r="1216" spans="1:12" x14ac:dyDescent="0.25">
      <c r="A1216" s="1">
        <v>40684</v>
      </c>
      <c r="B1216">
        <v>2011</v>
      </c>
      <c r="C1216">
        <v>5</v>
      </c>
      <c r="D1216" s="10" t="str">
        <f t="shared" si="118"/>
        <v>5-2011</v>
      </c>
      <c r="E1216">
        <f t="shared" si="116"/>
        <v>21</v>
      </c>
      <c r="F1216">
        <v>13</v>
      </c>
      <c r="G1216" s="3">
        <f t="shared" si="117"/>
        <v>0</v>
      </c>
      <c r="H1216">
        <f>VLOOKUP(A1216,'AEP GEN HUB'!$A$1:$AJ$367,MATCH('Ratio Calculations'!F1216,'AEP GEN HUB'!$A$1:$AJ$1,0),0)</f>
        <v>44.802092999999999</v>
      </c>
      <c r="I1216" s="7" t="str">
        <f t="shared" si="114"/>
        <v/>
      </c>
      <c r="J1216" s="7">
        <f t="shared" si="115"/>
        <v>1.3732755201433491</v>
      </c>
      <c r="K1216" s="8">
        <f t="shared" si="119"/>
        <v>1.3732755201433491</v>
      </c>
      <c r="L1216" s="8"/>
    </row>
    <row r="1217" spans="1:12" x14ac:dyDescent="0.25">
      <c r="A1217" s="1">
        <v>40684</v>
      </c>
      <c r="B1217">
        <v>2011</v>
      </c>
      <c r="C1217">
        <v>5</v>
      </c>
      <c r="D1217" s="10" t="str">
        <f t="shared" si="118"/>
        <v>5-2011</v>
      </c>
      <c r="E1217">
        <f t="shared" si="116"/>
        <v>21</v>
      </c>
      <c r="F1217">
        <v>14</v>
      </c>
      <c r="G1217" s="3">
        <f t="shared" si="117"/>
        <v>0</v>
      </c>
      <c r="H1217">
        <f>VLOOKUP(A1217,'AEP GEN HUB'!$A$1:$AJ$367,MATCH('Ratio Calculations'!F1217,'AEP GEN HUB'!$A$1:$AJ$1,0),0)</f>
        <v>45.629534999999997</v>
      </c>
      <c r="I1217" s="7" t="str">
        <f t="shared" si="114"/>
        <v/>
      </c>
      <c r="J1217" s="7">
        <f t="shared" si="115"/>
        <v>1.3986383049341948</v>
      </c>
      <c r="K1217" s="8">
        <f t="shared" si="119"/>
        <v>1.3986383049341948</v>
      </c>
      <c r="L1217" s="8"/>
    </row>
    <row r="1218" spans="1:12" x14ac:dyDescent="0.25">
      <c r="A1218" s="1">
        <v>40684</v>
      </c>
      <c r="B1218">
        <v>2011</v>
      </c>
      <c r="C1218">
        <v>5</v>
      </c>
      <c r="D1218" s="10" t="str">
        <f t="shared" si="118"/>
        <v>5-2011</v>
      </c>
      <c r="E1218">
        <f t="shared" si="116"/>
        <v>21</v>
      </c>
      <c r="F1218">
        <v>15</v>
      </c>
      <c r="G1218" s="3">
        <f t="shared" si="117"/>
        <v>0</v>
      </c>
      <c r="H1218">
        <f>VLOOKUP(A1218,'AEP GEN HUB'!$A$1:$AJ$367,MATCH('Ratio Calculations'!F1218,'AEP GEN HUB'!$A$1:$AJ$1,0),0)</f>
        <v>45.678604999999997</v>
      </c>
      <c r="I1218" s="7" t="str">
        <f t="shared" si="114"/>
        <v/>
      </c>
      <c r="J1218" s="7">
        <f t="shared" si="115"/>
        <v>1.4001424005078866</v>
      </c>
      <c r="K1218" s="8">
        <f t="shared" si="119"/>
        <v>1.4001424005078866</v>
      </c>
      <c r="L1218" s="8"/>
    </row>
    <row r="1219" spans="1:12" x14ac:dyDescent="0.25">
      <c r="A1219" s="1">
        <v>40684</v>
      </c>
      <c r="B1219">
        <v>2011</v>
      </c>
      <c r="C1219">
        <v>5</v>
      </c>
      <c r="D1219" s="10" t="str">
        <f t="shared" si="118"/>
        <v>5-2011</v>
      </c>
      <c r="E1219">
        <f t="shared" si="116"/>
        <v>21</v>
      </c>
      <c r="F1219">
        <v>16</v>
      </c>
      <c r="G1219" s="3">
        <f t="shared" si="117"/>
        <v>0</v>
      </c>
      <c r="H1219">
        <f>VLOOKUP(A1219,'AEP GEN HUB'!$A$1:$AJ$367,MATCH('Ratio Calculations'!F1219,'AEP GEN HUB'!$A$1:$AJ$1,0),0)</f>
        <v>47.837907000000001</v>
      </c>
      <c r="I1219" s="7" t="str">
        <f t="shared" si="114"/>
        <v/>
      </c>
      <c r="J1219" s="7">
        <f t="shared" si="115"/>
        <v>1.46632941050308</v>
      </c>
      <c r="K1219" s="8">
        <f t="shared" si="119"/>
        <v>1.46632941050308</v>
      </c>
      <c r="L1219" s="8"/>
    </row>
    <row r="1220" spans="1:12" x14ac:dyDescent="0.25">
      <c r="A1220" s="1">
        <v>40684</v>
      </c>
      <c r="B1220">
        <v>2011</v>
      </c>
      <c r="C1220">
        <v>5</v>
      </c>
      <c r="D1220" s="10" t="str">
        <f t="shared" si="118"/>
        <v>5-2011</v>
      </c>
      <c r="E1220">
        <f t="shared" si="116"/>
        <v>21</v>
      </c>
      <c r="F1220">
        <v>17</v>
      </c>
      <c r="G1220" s="3">
        <f t="shared" si="117"/>
        <v>0</v>
      </c>
      <c r="H1220">
        <f>VLOOKUP(A1220,'AEP GEN HUB'!$A$1:$AJ$367,MATCH('Ratio Calculations'!F1220,'AEP GEN HUB'!$A$1:$AJ$1,0),0)</f>
        <v>52.455115999999997</v>
      </c>
      <c r="I1220" s="7" t="str">
        <f t="shared" ref="I1220:I1283" si="120">IF(G1220=1, H1220/VLOOKUP(D1220,$M$3:$O$15,2,FALSE), "")</f>
        <v/>
      </c>
      <c r="J1220" s="7">
        <f t="shared" ref="J1220:J1283" si="121">IF(G1220=0, H1220/VLOOKUP(D1220,$M$3:$O$15,3,FALSE), "")</f>
        <v>1.6078562827205354</v>
      </c>
      <c r="K1220" s="8">
        <f t="shared" si="119"/>
        <v>1.6078562827205354</v>
      </c>
      <c r="L1220" s="8"/>
    </row>
    <row r="1221" spans="1:12" x14ac:dyDescent="0.25">
      <c r="A1221" s="1">
        <v>40684</v>
      </c>
      <c r="B1221">
        <v>2011</v>
      </c>
      <c r="C1221">
        <v>5</v>
      </c>
      <c r="D1221" s="10" t="str">
        <f t="shared" si="118"/>
        <v>5-2011</v>
      </c>
      <c r="E1221">
        <f t="shared" si="116"/>
        <v>21</v>
      </c>
      <c r="F1221">
        <v>18</v>
      </c>
      <c r="G1221" s="3">
        <f t="shared" si="117"/>
        <v>0</v>
      </c>
      <c r="H1221">
        <f>VLOOKUP(A1221,'AEP GEN HUB'!$A$1:$AJ$367,MATCH('Ratio Calculations'!F1221,'AEP GEN HUB'!$A$1:$AJ$1,0),0)</f>
        <v>50.266047</v>
      </c>
      <c r="I1221" s="7" t="str">
        <f t="shared" si="120"/>
        <v/>
      </c>
      <c r="J1221" s="7">
        <f t="shared" si="121"/>
        <v>1.5407568534683198</v>
      </c>
      <c r="K1221" s="8">
        <f t="shared" si="119"/>
        <v>1.5407568534683198</v>
      </c>
      <c r="L1221" s="8"/>
    </row>
    <row r="1222" spans="1:12" x14ac:dyDescent="0.25">
      <c r="A1222" s="1">
        <v>40684</v>
      </c>
      <c r="B1222">
        <v>2011</v>
      </c>
      <c r="C1222">
        <v>5</v>
      </c>
      <c r="D1222" s="10" t="str">
        <f t="shared" si="118"/>
        <v>5-2011</v>
      </c>
      <c r="E1222">
        <f t="shared" si="116"/>
        <v>21</v>
      </c>
      <c r="F1222">
        <v>19</v>
      </c>
      <c r="G1222" s="3">
        <f t="shared" si="117"/>
        <v>0</v>
      </c>
      <c r="H1222">
        <f>VLOOKUP(A1222,'AEP GEN HUB'!$A$1:$AJ$367,MATCH('Ratio Calculations'!F1222,'AEP GEN HUB'!$A$1:$AJ$1,0),0)</f>
        <v>45.604883999999998</v>
      </c>
      <c r="I1222" s="7" t="str">
        <f t="shared" si="120"/>
        <v/>
      </c>
      <c r="J1222" s="7">
        <f t="shared" si="121"/>
        <v>1.3978827015107778</v>
      </c>
      <c r="K1222" s="8">
        <f t="shared" si="119"/>
        <v>1.3978827015107778</v>
      </c>
      <c r="L1222" s="8"/>
    </row>
    <row r="1223" spans="1:12" x14ac:dyDescent="0.25">
      <c r="A1223" s="1">
        <v>40684</v>
      </c>
      <c r="B1223">
        <v>2011</v>
      </c>
      <c r="C1223">
        <v>5</v>
      </c>
      <c r="D1223" s="10" t="str">
        <f t="shared" si="118"/>
        <v>5-2011</v>
      </c>
      <c r="E1223">
        <f t="shared" si="116"/>
        <v>21</v>
      </c>
      <c r="F1223">
        <v>20</v>
      </c>
      <c r="G1223" s="3">
        <f t="shared" si="117"/>
        <v>0</v>
      </c>
      <c r="H1223">
        <f>VLOOKUP(A1223,'AEP GEN HUB'!$A$1:$AJ$367,MATCH('Ratio Calculations'!F1223,'AEP GEN HUB'!$A$1:$AJ$1,0),0)</f>
        <v>39.840232999999998</v>
      </c>
      <c r="I1223" s="7" t="str">
        <f t="shared" si="120"/>
        <v/>
      </c>
      <c r="J1223" s="7">
        <f t="shared" si="121"/>
        <v>1.2211843918922989</v>
      </c>
      <c r="K1223" s="8">
        <f t="shared" si="119"/>
        <v>1.2211843918922989</v>
      </c>
      <c r="L1223" s="8"/>
    </row>
    <row r="1224" spans="1:12" x14ac:dyDescent="0.25">
      <c r="A1224" s="1">
        <v>40684</v>
      </c>
      <c r="B1224">
        <v>2011</v>
      </c>
      <c r="C1224">
        <v>5</v>
      </c>
      <c r="D1224" s="10" t="str">
        <f t="shared" si="118"/>
        <v>5-2011</v>
      </c>
      <c r="E1224">
        <f t="shared" si="116"/>
        <v>21</v>
      </c>
      <c r="F1224">
        <v>21</v>
      </c>
      <c r="G1224" s="3">
        <f t="shared" si="117"/>
        <v>0</v>
      </c>
      <c r="H1224">
        <f>VLOOKUP(A1224,'AEP GEN HUB'!$A$1:$AJ$367,MATCH('Ratio Calculations'!F1224,'AEP GEN HUB'!$A$1:$AJ$1,0),0)</f>
        <v>44.322791000000002</v>
      </c>
      <c r="I1224" s="7" t="str">
        <f t="shared" si="120"/>
        <v/>
      </c>
      <c r="J1224" s="7">
        <f t="shared" si="121"/>
        <v>1.3585839363515888</v>
      </c>
      <c r="K1224" s="8">
        <f t="shared" si="119"/>
        <v>1.3585839363515888</v>
      </c>
      <c r="L1224" s="8"/>
    </row>
    <row r="1225" spans="1:12" x14ac:dyDescent="0.25">
      <c r="A1225" s="1">
        <v>40684</v>
      </c>
      <c r="B1225">
        <v>2011</v>
      </c>
      <c r="C1225">
        <v>5</v>
      </c>
      <c r="D1225" s="10" t="str">
        <f t="shared" si="118"/>
        <v>5-2011</v>
      </c>
      <c r="E1225">
        <f t="shared" si="116"/>
        <v>21</v>
      </c>
      <c r="F1225">
        <v>22</v>
      </c>
      <c r="G1225" s="3">
        <f t="shared" si="117"/>
        <v>0</v>
      </c>
      <c r="H1225">
        <f>VLOOKUP(A1225,'AEP GEN HUB'!$A$1:$AJ$367,MATCH('Ratio Calculations'!F1225,'AEP GEN HUB'!$A$1:$AJ$1,0),0)</f>
        <v>47.215581</v>
      </c>
      <c r="I1225" s="7" t="str">
        <f t="shared" si="120"/>
        <v/>
      </c>
      <c r="J1225" s="7">
        <f t="shared" si="121"/>
        <v>1.4472538494272005</v>
      </c>
      <c r="K1225" s="8">
        <f t="shared" si="119"/>
        <v>1.4472538494272005</v>
      </c>
      <c r="L1225" s="8"/>
    </row>
    <row r="1226" spans="1:12" x14ac:dyDescent="0.25">
      <c r="A1226" s="1">
        <v>40684</v>
      </c>
      <c r="B1226">
        <v>2011</v>
      </c>
      <c r="C1226">
        <v>5</v>
      </c>
      <c r="D1226" s="10" t="str">
        <f t="shared" si="118"/>
        <v>5-2011</v>
      </c>
      <c r="E1226">
        <f t="shared" si="116"/>
        <v>21</v>
      </c>
      <c r="F1226">
        <v>23</v>
      </c>
      <c r="G1226" s="3">
        <f t="shared" si="117"/>
        <v>0</v>
      </c>
      <c r="H1226">
        <f>VLOOKUP(A1226,'AEP GEN HUB'!$A$1:$AJ$367,MATCH('Ratio Calculations'!F1226,'AEP GEN HUB'!$A$1:$AJ$1,0),0)</f>
        <v>35.954650999999998</v>
      </c>
      <c r="I1226" s="7" t="str">
        <f t="shared" si="120"/>
        <v/>
      </c>
      <c r="J1226" s="7">
        <f t="shared" si="121"/>
        <v>1.1020833793099263</v>
      </c>
      <c r="K1226" s="8">
        <f t="shared" si="119"/>
        <v>1.1020833793099263</v>
      </c>
      <c r="L1226" s="8"/>
    </row>
    <row r="1227" spans="1:12" x14ac:dyDescent="0.25">
      <c r="A1227" s="1">
        <v>40684</v>
      </c>
      <c r="B1227">
        <v>2011</v>
      </c>
      <c r="C1227">
        <v>5</v>
      </c>
      <c r="D1227" s="10" t="str">
        <f t="shared" si="118"/>
        <v>5-2011</v>
      </c>
      <c r="E1227">
        <f t="shared" si="116"/>
        <v>21</v>
      </c>
      <c r="F1227">
        <v>24</v>
      </c>
      <c r="G1227" s="3">
        <f t="shared" si="117"/>
        <v>0</v>
      </c>
      <c r="H1227">
        <f>VLOOKUP(A1227,'AEP GEN HUB'!$A$1:$AJ$367,MATCH('Ratio Calculations'!F1227,'AEP GEN HUB'!$A$1:$AJ$1,0),0)</f>
        <v>33.256512000000001</v>
      </c>
      <c r="I1227" s="7" t="str">
        <f t="shared" si="120"/>
        <v/>
      </c>
      <c r="J1227" s="7">
        <f t="shared" si="121"/>
        <v>1.0193799163568884</v>
      </c>
      <c r="K1227" s="8">
        <f t="shared" si="119"/>
        <v>1.0193799163568884</v>
      </c>
      <c r="L1227" s="8"/>
    </row>
    <row r="1228" spans="1:12" x14ac:dyDescent="0.25">
      <c r="A1228" s="1">
        <v>40685</v>
      </c>
      <c r="B1228">
        <v>2011</v>
      </c>
      <c r="C1228">
        <v>5</v>
      </c>
      <c r="D1228" s="10" t="str">
        <f t="shared" si="118"/>
        <v>5-2011</v>
      </c>
      <c r="E1228">
        <f t="shared" si="116"/>
        <v>22</v>
      </c>
      <c r="F1228">
        <v>1</v>
      </c>
      <c r="G1228" s="3">
        <f t="shared" si="117"/>
        <v>0</v>
      </c>
      <c r="H1228">
        <f>VLOOKUP(A1228,'AEP GEN HUB'!$A$1:$AJ$367,MATCH('Ratio Calculations'!F1228,'AEP GEN HUB'!$A$1:$AJ$1,0),0)</f>
        <v>32.934418999999998</v>
      </c>
      <c r="I1228" s="7" t="str">
        <f t="shared" si="120"/>
        <v/>
      </c>
      <c r="J1228" s="7">
        <f t="shared" si="121"/>
        <v>1.0095071090282322</v>
      </c>
      <c r="K1228" s="8">
        <f t="shared" si="119"/>
        <v>1.0095071090282322</v>
      </c>
      <c r="L1228" s="8"/>
    </row>
    <row r="1229" spans="1:12" x14ac:dyDescent="0.25">
      <c r="A1229" s="1">
        <v>40685</v>
      </c>
      <c r="B1229">
        <v>2011</v>
      </c>
      <c r="C1229">
        <v>5</v>
      </c>
      <c r="D1229" s="10" t="str">
        <f t="shared" si="118"/>
        <v>5-2011</v>
      </c>
      <c r="E1229">
        <f t="shared" si="116"/>
        <v>22</v>
      </c>
      <c r="F1229">
        <v>2</v>
      </c>
      <c r="G1229" s="3">
        <f t="shared" si="117"/>
        <v>0</v>
      </c>
      <c r="H1229">
        <f>VLOOKUP(A1229,'AEP GEN HUB'!$A$1:$AJ$367,MATCH('Ratio Calculations'!F1229,'AEP GEN HUB'!$A$1:$AJ$1,0),0)</f>
        <v>29.903953000000001</v>
      </c>
      <c r="I1229" s="7" t="str">
        <f t="shared" si="120"/>
        <v/>
      </c>
      <c r="J1229" s="7">
        <f t="shared" si="121"/>
        <v>0.91661714577524911</v>
      </c>
      <c r="K1229" s="8">
        <f t="shared" si="119"/>
        <v>0.91661714577524911</v>
      </c>
      <c r="L1229" s="8"/>
    </row>
    <row r="1230" spans="1:12" x14ac:dyDescent="0.25">
      <c r="A1230" s="1">
        <v>40685</v>
      </c>
      <c r="B1230">
        <v>2011</v>
      </c>
      <c r="C1230">
        <v>5</v>
      </c>
      <c r="D1230" s="10" t="str">
        <f t="shared" si="118"/>
        <v>5-2011</v>
      </c>
      <c r="E1230">
        <f t="shared" si="116"/>
        <v>22</v>
      </c>
      <c r="F1230">
        <v>3</v>
      </c>
      <c r="G1230" s="3">
        <f t="shared" si="117"/>
        <v>0</v>
      </c>
      <c r="H1230">
        <f>VLOOKUP(A1230,'AEP GEN HUB'!$A$1:$AJ$367,MATCH('Ratio Calculations'!F1230,'AEP GEN HUB'!$A$1:$AJ$1,0),0)</f>
        <v>27.966743999999998</v>
      </c>
      <c r="I1230" s="7" t="str">
        <f t="shared" si="120"/>
        <v/>
      </c>
      <c r="J1230" s="7">
        <f t="shared" si="121"/>
        <v>0.85723773916803148</v>
      </c>
      <c r="K1230" s="8">
        <f t="shared" si="119"/>
        <v>0.85723773916803148</v>
      </c>
      <c r="L1230" s="8"/>
    </row>
    <row r="1231" spans="1:12" x14ac:dyDescent="0.25">
      <c r="A1231" s="1">
        <v>40685</v>
      </c>
      <c r="B1231">
        <v>2011</v>
      </c>
      <c r="C1231">
        <v>5</v>
      </c>
      <c r="D1231" s="10" t="str">
        <f t="shared" si="118"/>
        <v>5-2011</v>
      </c>
      <c r="E1231">
        <f t="shared" si="116"/>
        <v>22</v>
      </c>
      <c r="F1231">
        <v>4</v>
      </c>
      <c r="G1231" s="3">
        <f t="shared" si="117"/>
        <v>0</v>
      </c>
      <c r="H1231">
        <f>VLOOKUP(A1231,'AEP GEN HUB'!$A$1:$AJ$367,MATCH('Ratio Calculations'!F1231,'AEP GEN HUB'!$A$1:$AJ$1,0),0)</f>
        <v>26.783721</v>
      </c>
      <c r="I1231" s="7" t="str">
        <f t="shared" si="120"/>
        <v/>
      </c>
      <c r="J1231" s="7">
        <f t="shared" si="121"/>
        <v>0.82097567155287465</v>
      </c>
      <c r="K1231" s="8">
        <f t="shared" si="119"/>
        <v>0.82097567155287465</v>
      </c>
      <c r="L1231" s="8"/>
    </row>
    <row r="1232" spans="1:12" x14ac:dyDescent="0.25">
      <c r="A1232" s="1">
        <v>40685</v>
      </c>
      <c r="B1232">
        <v>2011</v>
      </c>
      <c r="C1232">
        <v>5</v>
      </c>
      <c r="D1232" s="10" t="str">
        <f t="shared" si="118"/>
        <v>5-2011</v>
      </c>
      <c r="E1232">
        <f t="shared" si="116"/>
        <v>22</v>
      </c>
      <c r="F1232">
        <v>5</v>
      </c>
      <c r="G1232" s="3">
        <f t="shared" si="117"/>
        <v>0</v>
      </c>
      <c r="H1232">
        <f>VLOOKUP(A1232,'AEP GEN HUB'!$A$1:$AJ$367,MATCH('Ratio Calculations'!F1232,'AEP GEN HUB'!$A$1:$AJ$1,0),0)</f>
        <v>26.673023000000001</v>
      </c>
      <c r="I1232" s="7" t="str">
        <f t="shared" si="120"/>
        <v/>
      </c>
      <c r="J1232" s="7">
        <f t="shared" si="121"/>
        <v>0.81758255209462016</v>
      </c>
      <c r="K1232" s="8">
        <f t="shared" si="119"/>
        <v>0.81758255209462016</v>
      </c>
      <c r="L1232" s="8"/>
    </row>
    <row r="1233" spans="1:12" x14ac:dyDescent="0.25">
      <c r="A1233" s="1">
        <v>40685</v>
      </c>
      <c r="B1233">
        <v>2011</v>
      </c>
      <c r="C1233">
        <v>5</v>
      </c>
      <c r="D1233" s="10" t="str">
        <f t="shared" si="118"/>
        <v>5-2011</v>
      </c>
      <c r="E1233">
        <f t="shared" si="116"/>
        <v>22</v>
      </c>
      <c r="F1233">
        <v>6</v>
      </c>
      <c r="G1233" s="3">
        <f t="shared" si="117"/>
        <v>0</v>
      </c>
      <c r="H1233">
        <f>VLOOKUP(A1233,'AEP GEN HUB'!$A$1:$AJ$367,MATCH('Ratio Calculations'!F1233,'AEP GEN HUB'!$A$1:$AJ$1,0),0)</f>
        <v>26.752558000000001</v>
      </c>
      <c r="I1233" s="7" t="str">
        <f t="shared" si="120"/>
        <v/>
      </c>
      <c r="J1233" s="7">
        <f t="shared" si="121"/>
        <v>0.82002046204884038</v>
      </c>
      <c r="K1233" s="8">
        <f t="shared" si="119"/>
        <v>0.82002046204884038</v>
      </c>
      <c r="L1233" s="8"/>
    </row>
    <row r="1234" spans="1:12" x14ac:dyDescent="0.25">
      <c r="A1234" s="1">
        <v>40685</v>
      </c>
      <c r="B1234">
        <v>2011</v>
      </c>
      <c r="C1234">
        <v>5</v>
      </c>
      <c r="D1234" s="10" t="str">
        <f t="shared" si="118"/>
        <v>5-2011</v>
      </c>
      <c r="E1234">
        <f t="shared" si="116"/>
        <v>22</v>
      </c>
      <c r="F1234">
        <v>7</v>
      </c>
      <c r="G1234" s="3">
        <f t="shared" si="117"/>
        <v>0</v>
      </c>
      <c r="H1234">
        <f>VLOOKUP(A1234,'AEP GEN HUB'!$A$1:$AJ$367,MATCH('Ratio Calculations'!F1234,'AEP GEN HUB'!$A$1:$AJ$1,0),0)</f>
        <v>26.357907000000001</v>
      </c>
      <c r="I1234" s="7" t="str">
        <f t="shared" si="120"/>
        <v/>
      </c>
      <c r="J1234" s="7">
        <f t="shared" si="121"/>
        <v>0.80792360404490537</v>
      </c>
      <c r="K1234" s="8">
        <f t="shared" si="119"/>
        <v>0.80792360404490537</v>
      </c>
      <c r="L1234" s="8"/>
    </row>
    <row r="1235" spans="1:12" x14ac:dyDescent="0.25">
      <c r="A1235" s="1">
        <v>40685</v>
      </c>
      <c r="B1235">
        <v>2011</v>
      </c>
      <c r="C1235">
        <v>5</v>
      </c>
      <c r="D1235" s="10" t="str">
        <f t="shared" si="118"/>
        <v>5-2011</v>
      </c>
      <c r="E1235">
        <f t="shared" si="116"/>
        <v>22</v>
      </c>
      <c r="F1235">
        <v>8</v>
      </c>
      <c r="G1235" s="3">
        <f t="shared" si="117"/>
        <v>0</v>
      </c>
      <c r="H1235">
        <f>VLOOKUP(A1235,'AEP GEN HUB'!$A$1:$AJ$367,MATCH('Ratio Calculations'!F1235,'AEP GEN HUB'!$A$1:$AJ$1,0),0)</f>
        <v>28.475580999999998</v>
      </c>
      <c r="I1235" s="7" t="str">
        <f t="shared" si="120"/>
        <v/>
      </c>
      <c r="J1235" s="7">
        <f t="shared" si="121"/>
        <v>0.87283463094367197</v>
      </c>
      <c r="K1235" s="8">
        <f t="shared" si="119"/>
        <v>0.87283463094367197</v>
      </c>
      <c r="L1235" s="8"/>
    </row>
    <row r="1236" spans="1:12" x14ac:dyDescent="0.25">
      <c r="A1236" s="1">
        <v>40685</v>
      </c>
      <c r="B1236">
        <v>2011</v>
      </c>
      <c r="C1236">
        <v>5</v>
      </c>
      <c r="D1236" s="10" t="str">
        <f t="shared" si="118"/>
        <v>5-2011</v>
      </c>
      <c r="E1236">
        <f t="shared" ref="E1236:E1299" si="122">DAY(A1236)</f>
        <v>22</v>
      </c>
      <c r="F1236">
        <v>9</v>
      </c>
      <c r="G1236" s="3">
        <f t="shared" ref="G1236:G1299" si="123">IF(A1236=",","",IF(OR(WEEKDAY(A1236)=1, WEEKDAY(A1236)=7, F1236&lt;=7, F1236&gt;=24, NOT(ISNA(VLOOKUP(A1236,$P$4:$P$27,1,0)))),0,1))</f>
        <v>0</v>
      </c>
      <c r="H1236">
        <f>VLOOKUP(A1236,'AEP GEN HUB'!$A$1:$AJ$367,MATCH('Ratio Calculations'!F1236,'AEP GEN HUB'!$A$1:$AJ$1,0),0)</f>
        <v>31.316047000000001</v>
      </c>
      <c r="I1236" s="7" t="str">
        <f t="shared" si="120"/>
        <v/>
      </c>
      <c r="J1236" s="7">
        <f t="shared" si="121"/>
        <v>0.95990070670936223</v>
      </c>
      <c r="K1236" s="8">
        <f t="shared" si="119"/>
        <v>0.95990070670936223</v>
      </c>
      <c r="L1236" s="8"/>
    </row>
    <row r="1237" spans="1:12" x14ac:dyDescent="0.25">
      <c r="A1237" s="1">
        <v>40685</v>
      </c>
      <c r="B1237">
        <v>2011</v>
      </c>
      <c r="C1237">
        <v>5</v>
      </c>
      <c r="D1237" s="10" t="str">
        <f t="shared" ref="D1237:D1300" si="124">C1237&amp;"-"&amp;B1237</f>
        <v>5-2011</v>
      </c>
      <c r="E1237">
        <f t="shared" si="122"/>
        <v>22</v>
      </c>
      <c r="F1237">
        <v>10</v>
      </c>
      <c r="G1237" s="3">
        <f t="shared" si="123"/>
        <v>0</v>
      </c>
      <c r="H1237">
        <f>VLOOKUP(A1237,'AEP GEN HUB'!$A$1:$AJ$367,MATCH('Ratio Calculations'!F1237,'AEP GEN HUB'!$A$1:$AJ$1,0),0)</f>
        <v>34.887673999999997</v>
      </c>
      <c r="I1237" s="7" t="str">
        <f t="shared" si="120"/>
        <v/>
      </c>
      <c r="J1237" s="7">
        <f t="shared" si="121"/>
        <v>1.0693783582597713</v>
      </c>
      <c r="K1237" s="8">
        <f t="shared" ref="K1237:K1300" si="125">SUM(I1237:J1237)</f>
        <v>1.0693783582597713</v>
      </c>
      <c r="L1237" s="8"/>
    </row>
    <row r="1238" spans="1:12" x14ac:dyDescent="0.25">
      <c r="A1238" s="1">
        <v>40685</v>
      </c>
      <c r="B1238">
        <v>2011</v>
      </c>
      <c r="C1238">
        <v>5</v>
      </c>
      <c r="D1238" s="10" t="str">
        <f t="shared" si="124"/>
        <v>5-2011</v>
      </c>
      <c r="E1238">
        <f t="shared" si="122"/>
        <v>22</v>
      </c>
      <c r="F1238">
        <v>11</v>
      </c>
      <c r="G1238" s="3">
        <f t="shared" si="123"/>
        <v>0</v>
      </c>
      <c r="H1238">
        <f>VLOOKUP(A1238,'AEP GEN HUB'!$A$1:$AJ$367,MATCH('Ratio Calculations'!F1238,'AEP GEN HUB'!$A$1:$AJ$1,0),0)</f>
        <v>37.917209</v>
      </c>
      <c r="I1238" s="7" t="str">
        <f t="shared" si="120"/>
        <v/>
      </c>
      <c r="J1238" s="7">
        <f t="shared" si="121"/>
        <v>1.1622397844640668</v>
      </c>
      <c r="K1238" s="8">
        <f t="shared" si="125"/>
        <v>1.1622397844640668</v>
      </c>
      <c r="L1238" s="8"/>
    </row>
    <row r="1239" spans="1:12" x14ac:dyDescent="0.25">
      <c r="A1239" s="1">
        <v>40685</v>
      </c>
      <c r="B1239">
        <v>2011</v>
      </c>
      <c r="C1239">
        <v>5</v>
      </c>
      <c r="D1239" s="10" t="str">
        <f t="shared" si="124"/>
        <v>5-2011</v>
      </c>
      <c r="E1239">
        <f t="shared" si="122"/>
        <v>22</v>
      </c>
      <c r="F1239">
        <v>12</v>
      </c>
      <c r="G1239" s="3">
        <f t="shared" si="123"/>
        <v>0</v>
      </c>
      <c r="H1239">
        <f>VLOOKUP(A1239,'AEP GEN HUB'!$A$1:$AJ$367,MATCH('Ratio Calculations'!F1239,'AEP GEN HUB'!$A$1:$AJ$1,0),0)</f>
        <v>40.862558</v>
      </c>
      <c r="I1239" s="7" t="str">
        <f t="shared" si="120"/>
        <v/>
      </c>
      <c r="J1239" s="7">
        <f t="shared" si="121"/>
        <v>1.252520738078861</v>
      </c>
      <c r="K1239" s="8">
        <f t="shared" si="125"/>
        <v>1.252520738078861</v>
      </c>
      <c r="L1239" s="8"/>
    </row>
    <row r="1240" spans="1:12" x14ac:dyDescent="0.25">
      <c r="A1240" s="1">
        <v>40685</v>
      </c>
      <c r="B1240">
        <v>2011</v>
      </c>
      <c r="C1240">
        <v>5</v>
      </c>
      <c r="D1240" s="10" t="str">
        <f t="shared" si="124"/>
        <v>5-2011</v>
      </c>
      <c r="E1240">
        <f t="shared" si="122"/>
        <v>22</v>
      </c>
      <c r="F1240">
        <v>13</v>
      </c>
      <c r="G1240" s="3">
        <f t="shared" si="123"/>
        <v>0</v>
      </c>
      <c r="H1240">
        <f>VLOOKUP(A1240,'AEP GEN HUB'!$A$1:$AJ$367,MATCH('Ratio Calculations'!F1240,'AEP GEN HUB'!$A$1:$AJ$1,0),0)</f>
        <v>46.932558</v>
      </c>
      <c r="I1240" s="7" t="str">
        <f t="shared" si="120"/>
        <v/>
      </c>
      <c r="J1240" s="7">
        <f t="shared" si="121"/>
        <v>1.4385786172781683</v>
      </c>
      <c r="K1240" s="8">
        <f t="shared" si="125"/>
        <v>1.4385786172781683</v>
      </c>
      <c r="L1240" s="8"/>
    </row>
    <row r="1241" spans="1:12" x14ac:dyDescent="0.25">
      <c r="A1241" s="1">
        <v>40685</v>
      </c>
      <c r="B1241">
        <v>2011</v>
      </c>
      <c r="C1241">
        <v>5</v>
      </c>
      <c r="D1241" s="10" t="str">
        <f t="shared" si="124"/>
        <v>5-2011</v>
      </c>
      <c r="E1241">
        <f t="shared" si="122"/>
        <v>22</v>
      </c>
      <c r="F1241">
        <v>14</v>
      </c>
      <c r="G1241" s="3">
        <f t="shared" si="123"/>
        <v>0</v>
      </c>
      <c r="H1241">
        <f>VLOOKUP(A1241,'AEP GEN HUB'!$A$1:$AJ$367,MATCH('Ratio Calculations'!F1241,'AEP GEN HUB'!$A$1:$AJ$1,0),0)</f>
        <v>46.250233000000001</v>
      </c>
      <c r="I1241" s="7" t="str">
        <f t="shared" si="120"/>
        <v/>
      </c>
      <c r="J1241" s="7">
        <f t="shared" si="121"/>
        <v>1.41766396448992</v>
      </c>
      <c r="K1241" s="8">
        <f t="shared" si="125"/>
        <v>1.41766396448992</v>
      </c>
      <c r="L1241" s="8"/>
    </row>
    <row r="1242" spans="1:12" x14ac:dyDescent="0.25">
      <c r="A1242" s="1">
        <v>40685</v>
      </c>
      <c r="B1242">
        <v>2011</v>
      </c>
      <c r="C1242">
        <v>5</v>
      </c>
      <c r="D1242" s="10" t="str">
        <f t="shared" si="124"/>
        <v>5-2011</v>
      </c>
      <c r="E1242">
        <f t="shared" si="122"/>
        <v>22</v>
      </c>
      <c r="F1242">
        <v>15</v>
      </c>
      <c r="G1242" s="3">
        <f t="shared" si="123"/>
        <v>0</v>
      </c>
      <c r="H1242">
        <f>VLOOKUP(A1242,'AEP GEN HUB'!$A$1:$AJ$367,MATCH('Ratio Calculations'!F1242,'AEP GEN HUB'!$A$1:$AJ$1,0),0)</f>
        <v>49.001860000000001</v>
      </c>
      <c r="I1242" s="7" t="str">
        <f t="shared" si="120"/>
        <v/>
      </c>
      <c r="J1242" s="7">
        <f t="shared" si="121"/>
        <v>1.5020069437267491</v>
      </c>
      <c r="K1242" s="8">
        <f t="shared" si="125"/>
        <v>1.5020069437267491</v>
      </c>
      <c r="L1242" s="8"/>
    </row>
    <row r="1243" spans="1:12" x14ac:dyDescent="0.25">
      <c r="A1243" s="1">
        <v>40685</v>
      </c>
      <c r="B1243">
        <v>2011</v>
      </c>
      <c r="C1243">
        <v>5</v>
      </c>
      <c r="D1243" s="10" t="str">
        <f t="shared" si="124"/>
        <v>5-2011</v>
      </c>
      <c r="E1243">
        <f t="shared" si="122"/>
        <v>22</v>
      </c>
      <c r="F1243">
        <v>16</v>
      </c>
      <c r="G1243" s="3">
        <f t="shared" si="123"/>
        <v>0</v>
      </c>
      <c r="H1243">
        <f>VLOOKUP(A1243,'AEP GEN HUB'!$A$1:$AJ$367,MATCH('Ratio Calculations'!F1243,'AEP GEN HUB'!$A$1:$AJ$1,0),0)</f>
        <v>52.966743999999998</v>
      </c>
      <c r="I1243" s="7" t="str">
        <f t="shared" si="120"/>
        <v/>
      </c>
      <c r="J1243" s="7">
        <f t="shared" si="121"/>
        <v>1.6235387243381603</v>
      </c>
      <c r="K1243" s="8">
        <f t="shared" si="125"/>
        <v>1.6235387243381603</v>
      </c>
      <c r="L1243" s="8"/>
    </row>
    <row r="1244" spans="1:12" x14ac:dyDescent="0.25">
      <c r="A1244" s="1">
        <v>40685</v>
      </c>
      <c r="B1244">
        <v>2011</v>
      </c>
      <c r="C1244">
        <v>5</v>
      </c>
      <c r="D1244" s="10" t="str">
        <f t="shared" si="124"/>
        <v>5-2011</v>
      </c>
      <c r="E1244">
        <f t="shared" si="122"/>
        <v>22</v>
      </c>
      <c r="F1244">
        <v>17</v>
      </c>
      <c r="G1244" s="3">
        <f t="shared" si="123"/>
        <v>0</v>
      </c>
      <c r="H1244">
        <f>VLOOKUP(A1244,'AEP GEN HUB'!$A$1:$AJ$367,MATCH('Ratio Calculations'!F1244,'AEP GEN HUB'!$A$1:$AJ$1,0),0)</f>
        <v>57.461395000000003</v>
      </c>
      <c r="I1244" s="7" t="str">
        <f t="shared" si="120"/>
        <v/>
      </c>
      <c r="J1244" s="7">
        <f t="shared" si="121"/>
        <v>1.7613089439099965</v>
      </c>
      <c r="K1244" s="8">
        <f t="shared" si="125"/>
        <v>1.7613089439099965</v>
      </c>
      <c r="L1244" s="8"/>
    </row>
    <row r="1245" spans="1:12" x14ac:dyDescent="0.25">
      <c r="A1245" s="1">
        <v>40685</v>
      </c>
      <c r="B1245">
        <v>2011</v>
      </c>
      <c r="C1245">
        <v>5</v>
      </c>
      <c r="D1245" s="10" t="str">
        <f t="shared" si="124"/>
        <v>5-2011</v>
      </c>
      <c r="E1245">
        <f t="shared" si="122"/>
        <v>22</v>
      </c>
      <c r="F1245">
        <v>18</v>
      </c>
      <c r="G1245" s="3">
        <f t="shared" si="123"/>
        <v>0</v>
      </c>
      <c r="H1245">
        <f>VLOOKUP(A1245,'AEP GEN HUB'!$A$1:$AJ$367,MATCH('Ratio Calculations'!F1245,'AEP GEN HUB'!$A$1:$AJ$1,0),0)</f>
        <v>57.638371999999997</v>
      </c>
      <c r="I1245" s="7" t="str">
        <f t="shared" si="120"/>
        <v/>
      </c>
      <c r="J1245" s="7">
        <f t="shared" si="121"/>
        <v>1.7667336498880946</v>
      </c>
      <c r="K1245" s="8">
        <f t="shared" si="125"/>
        <v>1.7667336498880946</v>
      </c>
      <c r="L1245" s="8"/>
    </row>
    <row r="1246" spans="1:12" x14ac:dyDescent="0.25">
      <c r="A1246" s="1">
        <v>40685</v>
      </c>
      <c r="B1246">
        <v>2011</v>
      </c>
      <c r="C1246">
        <v>5</v>
      </c>
      <c r="D1246" s="10" t="str">
        <f t="shared" si="124"/>
        <v>5-2011</v>
      </c>
      <c r="E1246">
        <f t="shared" si="122"/>
        <v>22</v>
      </c>
      <c r="F1246">
        <v>19</v>
      </c>
      <c r="G1246" s="3">
        <f t="shared" si="123"/>
        <v>0</v>
      </c>
      <c r="H1246">
        <f>VLOOKUP(A1246,'AEP GEN HUB'!$A$1:$AJ$367,MATCH('Ratio Calculations'!F1246,'AEP GEN HUB'!$A$1:$AJ$1,0),0)</f>
        <v>50.052557999999998</v>
      </c>
      <c r="I1246" s="7" t="str">
        <f t="shared" si="120"/>
        <v/>
      </c>
      <c r="J1246" s="7">
        <f t="shared" si="121"/>
        <v>1.5342129802274003</v>
      </c>
      <c r="K1246" s="8">
        <f t="shared" si="125"/>
        <v>1.5342129802274003</v>
      </c>
      <c r="L1246" s="8"/>
    </row>
    <row r="1247" spans="1:12" x14ac:dyDescent="0.25">
      <c r="A1247" s="1">
        <v>40685</v>
      </c>
      <c r="B1247">
        <v>2011</v>
      </c>
      <c r="C1247">
        <v>5</v>
      </c>
      <c r="D1247" s="10" t="str">
        <f t="shared" si="124"/>
        <v>5-2011</v>
      </c>
      <c r="E1247">
        <f t="shared" si="122"/>
        <v>22</v>
      </c>
      <c r="F1247">
        <v>20</v>
      </c>
      <c r="G1247" s="3">
        <f t="shared" si="123"/>
        <v>0</v>
      </c>
      <c r="H1247">
        <f>VLOOKUP(A1247,'AEP GEN HUB'!$A$1:$AJ$367,MATCH('Ratio Calculations'!F1247,'AEP GEN HUB'!$A$1:$AJ$1,0),0)</f>
        <v>44.559534999999997</v>
      </c>
      <c r="I1247" s="7" t="str">
        <f t="shared" si="120"/>
        <v/>
      </c>
      <c r="J1247" s="7">
        <f t="shared" si="121"/>
        <v>1.3658406227689133</v>
      </c>
      <c r="K1247" s="8">
        <f t="shared" si="125"/>
        <v>1.3658406227689133</v>
      </c>
      <c r="L1247" s="8"/>
    </row>
    <row r="1248" spans="1:12" x14ac:dyDescent="0.25">
      <c r="A1248" s="1">
        <v>40685</v>
      </c>
      <c r="B1248">
        <v>2011</v>
      </c>
      <c r="C1248">
        <v>5</v>
      </c>
      <c r="D1248" s="10" t="str">
        <f t="shared" si="124"/>
        <v>5-2011</v>
      </c>
      <c r="E1248">
        <f t="shared" si="122"/>
        <v>22</v>
      </c>
      <c r="F1248">
        <v>21</v>
      </c>
      <c r="G1248" s="3">
        <f t="shared" si="123"/>
        <v>0</v>
      </c>
      <c r="H1248">
        <f>VLOOKUP(A1248,'AEP GEN HUB'!$A$1:$AJ$367,MATCH('Ratio Calculations'!F1248,'AEP GEN HUB'!$A$1:$AJ$1,0),0)</f>
        <v>58.677441999999999</v>
      </c>
      <c r="I1248" s="7" t="str">
        <f t="shared" si="120"/>
        <v/>
      </c>
      <c r="J1248" s="7">
        <f t="shared" si="121"/>
        <v>1.7985832644745237</v>
      </c>
      <c r="K1248" s="8">
        <f t="shared" si="125"/>
        <v>1.7985832644745237</v>
      </c>
      <c r="L1248" s="8"/>
    </row>
    <row r="1249" spans="1:12" x14ac:dyDescent="0.25">
      <c r="A1249" s="1">
        <v>40685</v>
      </c>
      <c r="B1249">
        <v>2011</v>
      </c>
      <c r="C1249">
        <v>5</v>
      </c>
      <c r="D1249" s="10" t="str">
        <f t="shared" si="124"/>
        <v>5-2011</v>
      </c>
      <c r="E1249">
        <f t="shared" si="122"/>
        <v>22</v>
      </c>
      <c r="F1249">
        <v>22</v>
      </c>
      <c r="G1249" s="3">
        <f t="shared" si="123"/>
        <v>0</v>
      </c>
      <c r="H1249">
        <f>VLOOKUP(A1249,'AEP GEN HUB'!$A$1:$AJ$367,MATCH('Ratio Calculations'!F1249,'AEP GEN HUB'!$A$1:$AJ$1,0),0)</f>
        <v>51.234650999999999</v>
      </c>
      <c r="I1249" s="7" t="str">
        <f t="shared" si="120"/>
        <v/>
      </c>
      <c r="J1249" s="7">
        <f t="shared" si="121"/>
        <v>1.570446541445909</v>
      </c>
      <c r="K1249" s="8">
        <f t="shared" si="125"/>
        <v>1.570446541445909</v>
      </c>
      <c r="L1249" s="8"/>
    </row>
    <row r="1250" spans="1:12" x14ac:dyDescent="0.25">
      <c r="A1250" s="1">
        <v>40685</v>
      </c>
      <c r="B1250">
        <v>2011</v>
      </c>
      <c r="C1250">
        <v>5</v>
      </c>
      <c r="D1250" s="10" t="str">
        <f t="shared" si="124"/>
        <v>5-2011</v>
      </c>
      <c r="E1250">
        <f t="shared" si="122"/>
        <v>22</v>
      </c>
      <c r="F1250">
        <v>23</v>
      </c>
      <c r="G1250" s="3">
        <f t="shared" si="123"/>
        <v>0</v>
      </c>
      <c r="H1250">
        <f>VLOOKUP(A1250,'AEP GEN HUB'!$A$1:$AJ$367,MATCH('Ratio Calculations'!F1250,'AEP GEN HUB'!$A$1:$AJ$1,0),0)</f>
        <v>37.619534999999999</v>
      </c>
      <c r="I1250" s="7" t="str">
        <f t="shared" si="120"/>
        <v/>
      </c>
      <c r="J1250" s="7">
        <f t="shared" si="121"/>
        <v>1.1531154692856855</v>
      </c>
      <c r="K1250" s="8">
        <f t="shared" si="125"/>
        <v>1.1531154692856855</v>
      </c>
      <c r="L1250" s="8"/>
    </row>
    <row r="1251" spans="1:12" x14ac:dyDescent="0.25">
      <c r="A1251" s="1">
        <v>40685</v>
      </c>
      <c r="B1251">
        <v>2011</v>
      </c>
      <c r="C1251">
        <v>5</v>
      </c>
      <c r="D1251" s="10" t="str">
        <f t="shared" si="124"/>
        <v>5-2011</v>
      </c>
      <c r="E1251">
        <f t="shared" si="122"/>
        <v>22</v>
      </c>
      <c r="F1251">
        <v>24</v>
      </c>
      <c r="G1251" s="3">
        <f t="shared" si="123"/>
        <v>0</v>
      </c>
      <c r="H1251">
        <f>VLOOKUP(A1251,'AEP GEN HUB'!$A$1:$AJ$367,MATCH('Ratio Calculations'!F1251,'AEP GEN HUB'!$A$1:$AJ$1,0),0)</f>
        <v>33.250464999999998</v>
      </c>
      <c r="I1251" s="7" t="str">
        <f t="shared" si="120"/>
        <v/>
      </c>
      <c r="J1251" s="7">
        <f t="shared" si="121"/>
        <v>1.0191945634745954</v>
      </c>
      <c r="K1251" s="8">
        <f t="shared" si="125"/>
        <v>1.0191945634745954</v>
      </c>
      <c r="L1251" s="8"/>
    </row>
    <row r="1252" spans="1:12" x14ac:dyDescent="0.25">
      <c r="A1252" s="1">
        <v>40686</v>
      </c>
      <c r="B1252">
        <v>2011</v>
      </c>
      <c r="C1252">
        <v>5</v>
      </c>
      <c r="D1252" s="10" t="str">
        <f t="shared" si="124"/>
        <v>5-2011</v>
      </c>
      <c r="E1252">
        <f t="shared" si="122"/>
        <v>23</v>
      </c>
      <c r="F1252">
        <v>1</v>
      </c>
      <c r="G1252" s="3">
        <f t="shared" si="123"/>
        <v>0</v>
      </c>
      <c r="H1252">
        <f>VLOOKUP(A1252,'AEP GEN HUB'!$A$1:$AJ$367,MATCH('Ratio Calculations'!F1252,'AEP GEN HUB'!$A$1:$AJ$1,0),0)</f>
        <v>29.239535</v>
      </c>
      <c r="I1252" s="7" t="str">
        <f t="shared" si="120"/>
        <v/>
      </c>
      <c r="J1252" s="7">
        <f t="shared" si="121"/>
        <v>0.89625137905665841</v>
      </c>
      <c r="K1252" s="8">
        <f t="shared" si="125"/>
        <v>0.89625137905665841</v>
      </c>
      <c r="L1252" s="8"/>
    </row>
    <row r="1253" spans="1:12" x14ac:dyDescent="0.25">
      <c r="A1253" s="1">
        <v>40686</v>
      </c>
      <c r="B1253">
        <v>2011</v>
      </c>
      <c r="C1253">
        <v>5</v>
      </c>
      <c r="D1253" s="10" t="str">
        <f t="shared" si="124"/>
        <v>5-2011</v>
      </c>
      <c r="E1253">
        <f t="shared" si="122"/>
        <v>23</v>
      </c>
      <c r="F1253">
        <v>2</v>
      </c>
      <c r="G1253" s="3">
        <f t="shared" si="123"/>
        <v>0</v>
      </c>
      <c r="H1253">
        <f>VLOOKUP(A1253,'AEP GEN HUB'!$A$1:$AJ$367,MATCH('Ratio Calculations'!F1253,'AEP GEN HUB'!$A$1:$AJ$1,0),0)</f>
        <v>27.301628000000001</v>
      </c>
      <c r="I1253" s="7" t="str">
        <f t="shared" si="120"/>
        <v/>
      </c>
      <c r="J1253" s="7">
        <f t="shared" si="121"/>
        <v>0.83685057732593493</v>
      </c>
      <c r="K1253" s="8">
        <f t="shared" si="125"/>
        <v>0.83685057732593493</v>
      </c>
      <c r="L1253" s="8"/>
    </row>
    <row r="1254" spans="1:12" x14ac:dyDescent="0.25">
      <c r="A1254" s="1">
        <v>40686</v>
      </c>
      <c r="B1254">
        <v>2011</v>
      </c>
      <c r="C1254">
        <v>5</v>
      </c>
      <c r="D1254" s="10" t="str">
        <f t="shared" si="124"/>
        <v>5-2011</v>
      </c>
      <c r="E1254">
        <f t="shared" si="122"/>
        <v>23</v>
      </c>
      <c r="F1254">
        <v>3</v>
      </c>
      <c r="G1254" s="3">
        <f t="shared" si="123"/>
        <v>0</v>
      </c>
      <c r="H1254">
        <f>VLOOKUP(A1254,'AEP GEN HUB'!$A$1:$AJ$367,MATCH('Ratio Calculations'!F1254,'AEP GEN HUB'!$A$1:$AJ$1,0),0)</f>
        <v>26.396512000000001</v>
      </c>
      <c r="I1254" s="7" t="str">
        <f t="shared" si="120"/>
        <v/>
      </c>
      <c r="J1254" s="7">
        <f t="shared" si="121"/>
        <v>0.80910692602620504</v>
      </c>
      <c r="K1254" s="8">
        <f t="shared" si="125"/>
        <v>0.80910692602620504</v>
      </c>
      <c r="L1254" s="8"/>
    </row>
    <row r="1255" spans="1:12" x14ac:dyDescent="0.25">
      <c r="A1255" s="1">
        <v>40686</v>
      </c>
      <c r="B1255">
        <v>2011</v>
      </c>
      <c r="C1255">
        <v>5</v>
      </c>
      <c r="D1255" s="10" t="str">
        <f t="shared" si="124"/>
        <v>5-2011</v>
      </c>
      <c r="E1255">
        <f t="shared" si="122"/>
        <v>23</v>
      </c>
      <c r="F1255">
        <v>4</v>
      </c>
      <c r="G1255" s="3">
        <f t="shared" si="123"/>
        <v>0</v>
      </c>
      <c r="H1255">
        <f>VLOOKUP(A1255,'AEP GEN HUB'!$A$1:$AJ$367,MATCH('Ratio Calculations'!F1255,'AEP GEN HUB'!$A$1:$AJ$1,0),0)</f>
        <v>25.449301999999999</v>
      </c>
      <c r="I1255" s="7" t="str">
        <f t="shared" si="120"/>
        <v/>
      </c>
      <c r="J1255" s="7">
        <f t="shared" si="121"/>
        <v>0.78007300777968513</v>
      </c>
      <c r="K1255" s="8">
        <f t="shared" si="125"/>
        <v>0.78007300777968513</v>
      </c>
      <c r="L1255" s="8"/>
    </row>
    <row r="1256" spans="1:12" x14ac:dyDescent="0.25">
      <c r="A1256" s="1">
        <v>40686</v>
      </c>
      <c r="B1256">
        <v>2011</v>
      </c>
      <c r="C1256">
        <v>5</v>
      </c>
      <c r="D1256" s="10" t="str">
        <f t="shared" si="124"/>
        <v>5-2011</v>
      </c>
      <c r="E1256">
        <f t="shared" si="122"/>
        <v>23</v>
      </c>
      <c r="F1256">
        <v>5</v>
      </c>
      <c r="G1256" s="3">
        <f t="shared" si="123"/>
        <v>0</v>
      </c>
      <c r="H1256">
        <f>VLOOKUP(A1256,'AEP GEN HUB'!$A$1:$AJ$367,MATCH('Ratio Calculations'!F1256,'AEP GEN HUB'!$A$1:$AJ$1,0),0)</f>
        <v>26.110465000000001</v>
      </c>
      <c r="I1256" s="7" t="str">
        <f t="shared" si="120"/>
        <v/>
      </c>
      <c r="J1256" s="7">
        <f t="shared" si="121"/>
        <v>0.80033900211000675</v>
      </c>
      <c r="K1256" s="8">
        <f t="shared" si="125"/>
        <v>0.80033900211000675</v>
      </c>
      <c r="L1256" s="8"/>
    </row>
    <row r="1257" spans="1:12" x14ac:dyDescent="0.25">
      <c r="A1257" s="1">
        <v>40686</v>
      </c>
      <c r="B1257">
        <v>2011</v>
      </c>
      <c r="C1257">
        <v>5</v>
      </c>
      <c r="D1257" s="10" t="str">
        <f t="shared" si="124"/>
        <v>5-2011</v>
      </c>
      <c r="E1257">
        <f t="shared" si="122"/>
        <v>23</v>
      </c>
      <c r="F1257">
        <v>6</v>
      </c>
      <c r="G1257" s="3">
        <f t="shared" si="123"/>
        <v>0</v>
      </c>
      <c r="H1257">
        <f>VLOOKUP(A1257,'AEP GEN HUB'!$A$1:$AJ$367,MATCH('Ratio Calculations'!F1257,'AEP GEN HUB'!$A$1:$AJ$1,0),0)</f>
        <v>27.670233</v>
      </c>
      <c r="I1257" s="7" t="str">
        <f t="shared" si="120"/>
        <v/>
      </c>
      <c r="J1257" s="7">
        <f t="shared" si="121"/>
        <v>0.84814907231148029</v>
      </c>
      <c r="K1257" s="8">
        <f t="shared" si="125"/>
        <v>0.84814907231148029</v>
      </c>
      <c r="L1257" s="8"/>
    </row>
    <row r="1258" spans="1:12" x14ac:dyDescent="0.25">
      <c r="A1258" s="1">
        <v>40686</v>
      </c>
      <c r="B1258">
        <v>2011</v>
      </c>
      <c r="C1258">
        <v>5</v>
      </c>
      <c r="D1258" s="10" t="str">
        <f t="shared" si="124"/>
        <v>5-2011</v>
      </c>
      <c r="E1258">
        <f t="shared" si="122"/>
        <v>23</v>
      </c>
      <c r="F1258">
        <v>7</v>
      </c>
      <c r="G1258" s="3">
        <f t="shared" si="123"/>
        <v>0</v>
      </c>
      <c r="H1258">
        <f>VLOOKUP(A1258,'AEP GEN HUB'!$A$1:$AJ$367,MATCH('Ratio Calculations'!F1258,'AEP GEN HUB'!$A$1:$AJ$1,0),0)</f>
        <v>30.060465000000001</v>
      </c>
      <c r="I1258" s="7" t="str">
        <f t="shared" si="120"/>
        <v/>
      </c>
      <c r="J1258" s="7">
        <f t="shared" si="121"/>
        <v>0.92141455776688708</v>
      </c>
      <c r="K1258" s="8">
        <f t="shared" si="125"/>
        <v>0.92141455776688708</v>
      </c>
      <c r="L1258" s="8"/>
    </row>
    <row r="1259" spans="1:12" x14ac:dyDescent="0.25">
      <c r="A1259" s="1">
        <v>40686</v>
      </c>
      <c r="B1259">
        <v>2011</v>
      </c>
      <c r="C1259">
        <v>5</v>
      </c>
      <c r="D1259" s="10" t="str">
        <f t="shared" si="124"/>
        <v>5-2011</v>
      </c>
      <c r="E1259">
        <f t="shared" si="122"/>
        <v>23</v>
      </c>
      <c r="F1259">
        <v>8</v>
      </c>
      <c r="G1259" s="3">
        <f t="shared" si="123"/>
        <v>1</v>
      </c>
      <c r="H1259">
        <f>VLOOKUP(A1259,'AEP GEN HUB'!$A$1:$AJ$367,MATCH('Ratio Calculations'!F1259,'AEP GEN HUB'!$A$1:$AJ$1,0),0)</f>
        <v>36.874651</v>
      </c>
      <c r="I1259" s="7">
        <f t="shared" si="120"/>
        <v>0.74051107255065352</v>
      </c>
      <c r="J1259" s="7" t="str">
        <f t="shared" si="121"/>
        <v/>
      </c>
      <c r="K1259" s="8">
        <f t="shared" si="125"/>
        <v>0.74051107255065352</v>
      </c>
      <c r="L1259" s="8"/>
    </row>
    <row r="1260" spans="1:12" x14ac:dyDescent="0.25">
      <c r="A1260" s="1">
        <v>40686</v>
      </c>
      <c r="B1260">
        <v>2011</v>
      </c>
      <c r="C1260">
        <v>5</v>
      </c>
      <c r="D1260" s="10" t="str">
        <f t="shared" si="124"/>
        <v>5-2011</v>
      </c>
      <c r="E1260">
        <f t="shared" si="122"/>
        <v>23</v>
      </c>
      <c r="F1260">
        <v>9</v>
      </c>
      <c r="G1260" s="3">
        <f t="shared" si="123"/>
        <v>1</v>
      </c>
      <c r="H1260">
        <f>VLOOKUP(A1260,'AEP GEN HUB'!$A$1:$AJ$367,MATCH('Ratio Calculations'!F1260,'AEP GEN HUB'!$A$1:$AJ$1,0),0)</f>
        <v>40.557673999999999</v>
      </c>
      <c r="I1260" s="7">
        <f t="shared" si="120"/>
        <v>0.81447297423641385</v>
      </c>
      <c r="J1260" s="7" t="str">
        <f t="shared" si="121"/>
        <v/>
      </c>
      <c r="K1260" s="8">
        <f t="shared" si="125"/>
        <v>0.81447297423641385</v>
      </c>
      <c r="L1260" s="8"/>
    </row>
    <row r="1261" spans="1:12" x14ac:dyDescent="0.25">
      <c r="A1261" s="1">
        <v>40686</v>
      </c>
      <c r="B1261">
        <v>2011</v>
      </c>
      <c r="C1261">
        <v>5</v>
      </c>
      <c r="D1261" s="10" t="str">
        <f t="shared" si="124"/>
        <v>5-2011</v>
      </c>
      <c r="E1261">
        <f t="shared" si="122"/>
        <v>23</v>
      </c>
      <c r="F1261">
        <v>10</v>
      </c>
      <c r="G1261" s="3">
        <f t="shared" si="123"/>
        <v>1</v>
      </c>
      <c r="H1261">
        <f>VLOOKUP(A1261,'AEP GEN HUB'!$A$1:$AJ$367,MATCH('Ratio Calculations'!F1261,'AEP GEN HUB'!$A$1:$AJ$1,0),0)</f>
        <v>47.326047000000003</v>
      </c>
      <c r="I1261" s="7">
        <f t="shared" si="120"/>
        <v>0.95039440030368394</v>
      </c>
      <c r="J1261" s="7" t="str">
        <f t="shared" si="121"/>
        <v/>
      </c>
      <c r="K1261" s="8">
        <f t="shared" si="125"/>
        <v>0.95039440030368394</v>
      </c>
      <c r="L1261" s="8"/>
    </row>
    <row r="1262" spans="1:12" x14ac:dyDescent="0.25">
      <c r="A1262" s="1">
        <v>40686</v>
      </c>
      <c r="B1262">
        <v>2011</v>
      </c>
      <c r="C1262">
        <v>5</v>
      </c>
      <c r="D1262" s="10" t="str">
        <f t="shared" si="124"/>
        <v>5-2011</v>
      </c>
      <c r="E1262">
        <f t="shared" si="122"/>
        <v>23</v>
      </c>
      <c r="F1262">
        <v>11</v>
      </c>
      <c r="G1262" s="3">
        <f t="shared" si="123"/>
        <v>1</v>
      </c>
      <c r="H1262">
        <f>VLOOKUP(A1262,'AEP GEN HUB'!$A$1:$AJ$367,MATCH('Ratio Calculations'!F1262,'AEP GEN HUB'!$A$1:$AJ$1,0),0)</f>
        <v>54.443953</v>
      </c>
      <c r="I1262" s="7">
        <f t="shared" si="120"/>
        <v>1.093335094342381</v>
      </c>
      <c r="J1262" s="7" t="str">
        <f t="shared" si="121"/>
        <v/>
      </c>
      <c r="K1262" s="8">
        <f t="shared" si="125"/>
        <v>1.093335094342381</v>
      </c>
      <c r="L1262" s="8"/>
    </row>
    <row r="1263" spans="1:12" x14ac:dyDescent="0.25">
      <c r="A1263" s="1">
        <v>40686</v>
      </c>
      <c r="B1263">
        <v>2011</v>
      </c>
      <c r="C1263">
        <v>5</v>
      </c>
      <c r="D1263" s="10" t="str">
        <f t="shared" si="124"/>
        <v>5-2011</v>
      </c>
      <c r="E1263">
        <f t="shared" si="122"/>
        <v>23</v>
      </c>
      <c r="F1263">
        <v>12</v>
      </c>
      <c r="G1263" s="3">
        <f t="shared" si="123"/>
        <v>1</v>
      </c>
      <c r="H1263">
        <f>VLOOKUP(A1263,'AEP GEN HUB'!$A$1:$AJ$367,MATCH('Ratio Calculations'!F1263,'AEP GEN HUB'!$A$1:$AJ$1,0),0)</f>
        <v>57.533952999999997</v>
      </c>
      <c r="I1263" s="7">
        <f t="shared" si="120"/>
        <v>1.1553879993090344</v>
      </c>
      <c r="J1263" s="7" t="str">
        <f t="shared" si="121"/>
        <v/>
      </c>
      <c r="K1263" s="8">
        <f t="shared" si="125"/>
        <v>1.1553879993090344</v>
      </c>
      <c r="L1263" s="8"/>
    </row>
    <row r="1264" spans="1:12" x14ac:dyDescent="0.25">
      <c r="A1264" s="1">
        <v>40686</v>
      </c>
      <c r="B1264">
        <v>2011</v>
      </c>
      <c r="C1264">
        <v>5</v>
      </c>
      <c r="D1264" s="10" t="str">
        <f t="shared" si="124"/>
        <v>5-2011</v>
      </c>
      <c r="E1264">
        <f t="shared" si="122"/>
        <v>23</v>
      </c>
      <c r="F1264">
        <v>13</v>
      </c>
      <c r="G1264" s="3">
        <f t="shared" si="123"/>
        <v>1</v>
      </c>
      <c r="H1264">
        <f>VLOOKUP(A1264,'AEP GEN HUB'!$A$1:$AJ$367,MATCH('Ratio Calculations'!F1264,'AEP GEN HUB'!$A$1:$AJ$1,0),0)</f>
        <v>60.817906999999998</v>
      </c>
      <c r="I1264" s="7">
        <f t="shared" si="120"/>
        <v>1.2213358586866596</v>
      </c>
      <c r="J1264" s="7" t="str">
        <f t="shared" si="121"/>
        <v/>
      </c>
      <c r="K1264" s="8">
        <f t="shared" si="125"/>
        <v>1.2213358586866596</v>
      </c>
      <c r="L1264" s="8"/>
    </row>
    <row r="1265" spans="1:12" x14ac:dyDescent="0.25">
      <c r="A1265" s="1">
        <v>40686</v>
      </c>
      <c r="B1265">
        <v>2011</v>
      </c>
      <c r="C1265">
        <v>5</v>
      </c>
      <c r="D1265" s="10" t="str">
        <f t="shared" si="124"/>
        <v>5-2011</v>
      </c>
      <c r="E1265">
        <f t="shared" si="122"/>
        <v>23</v>
      </c>
      <c r="F1265">
        <v>14</v>
      </c>
      <c r="G1265" s="3">
        <f t="shared" si="123"/>
        <v>1</v>
      </c>
      <c r="H1265">
        <f>VLOOKUP(A1265,'AEP GEN HUB'!$A$1:$AJ$367,MATCH('Ratio Calculations'!F1265,'AEP GEN HUB'!$A$1:$AJ$1,0),0)</f>
        <v>66.770697999999996</v>
      </c>
      <c r="I1265" s="7">
        <f t="shared" si="120"/>
        <v>1.3408788924113688</v>
      </c>
      <c r="J1265" s="7" t="str">
        <f t="shared" si="121"/>
        <v/>
      </c>
      <c r="K1265" s="8">
        <f t="shared" si="125"/>
        <v>1.3408788924113688</v>
      </c>
      <c r="L1265" s="8"/>
    </row>
    <row r="1266" spans="1:12" x14ac:dyDescent="0.25">
      <c r="A1266" s="1">
        <v>40686</v>
      </c>
      <c r="B1266">
        <v>2011</v>
      </c>
      <c r="C1266">
        <v>5</v>
      </c>
      <c r="D1266" s="10" t="str">
        <f t="shared" si="124"/>
        <v>5-2011</v>
      </c>
      <c r="E1266">
        <f t="shared" si="122"/>
        <v>23</v>
      </c>
      <c r="F1266">
        <v>15</v>
      </c>
      <c r="G1266" s="3">
        <f t="shared" si="123"/>
        <v>1</v>
      </c>
      <c r="H1266">
        <f>VLOOKUP(A1266,'AEP GEN HUB'!$A$1:$AJ$367,MATCH('Ratio Calculations'!F1266,'AEP GEN HUB'!$A$1:$AJ$1,0),0)</f>
        <v>68.370232999999999</v>
      </c>
      <c r="I1266" s="7">
        <f t="shared" si="120"/>
        <v>1.3730005083808952</v>
      </c>
      <c r="J1266" s="7" t="str">
        <f t="shared" si="121"/>
        <v/>
      </c>
      <c r="K1266" s="8">
        <f t="shared" si="125"/>
        <v>1.3730005083808952</v>
      </c>
      <c r="L1266" s="8"/>
    </row>
    <row r="1267" spans="1:12" x14ac:dyDescent="0.25">
      <c r="A1267" s="1">
        <v>40686</v>
      </c>
      <c r="B1267">
        <v>2011</v>
      </c>
      <c r="C1267">
        <v>5</v>
      </c>
      <c r="D1267" s="10" t="str">
        <f t="shared" si="124"/>
        <v>5-2011</v>
      </c>
      <c r="E1267">
        <f t="shared" si="122"/>
        <v>23</v>
      </c>
      <c r="F1267">
        <v>16</v>
      </c>
      <c r="G1267" s="3">
        <f t="shared" si="123"/>
        <v>1</v>
      </c>
      <c r="H1267">
        <f>VLOOKUP(A1267,'AEP GEN HUB'!$A$1:$AJ$367,MATCH('Ratio Calculations'!F1267,'AEP GEN HUB'!$A$1:$AJ$1,0),0)</f>
        <v>74.797906999999995</v>
      </c>
      <c r="I1267" s="7">
        <f t="shared" si="120"/>
        <v>1.5020800695066654</v>
      </c>
      <c r="J1267" s="7" t="str">
        <f t="shared" si="121"/>
        <v/>
      </c>
      <c r="K1267" s="8">
        <f t="shared" si="125"/>
        <v>1.5020800695066654</v>
      </c>
      <c r="L1267" s="8"/>
    </row>
    <row r="1268" spans="1:12" x14ac:dyDescent="0.25">
      <c r="A1268" s="1">
        <v>40686</v>
      </c>
      <c r="B1268">
        <v>2011</v>
      </c>
      <c r="C1268">
        <v>5</v>
      </c>
      <c r="D1268" s="10" t="str">
        <f t="shared" si="124"/>
        <v>5-2011</v>
      </c>
      <c r="E1268">
        <f t="shared" si="122"/>
        <v>23</v>
      </c>
      <c r="F1268">
        <v>17</v>
      </c>
      <c r="G1268" s="3">
        <f t="shared" si="123"/>
        <v>1</v>
      </c>
      <c r="H1268">
        <f>VLOOKUP(A1268,'AEP GEN HUB'!$A$1:$AJ$367,MATCH('Ratio Calculations'!F1268,'AEP GEN HUB'!$A$1:$AJ$1,0),0)</f>
        <v>70.716977</v>
      </c>
      <c r="I1268" s="7">
        <f t="shared" si="120"/>
        <v>1.4201274606181329</v>
      </c>
      <c r="J1268" s="7" t="str">
        <f t="shared" si="121"/>
        <v/>
      </c>
      <c r="K1268" s="8">
        <f t="shared" si="125"/>
        <v>1.4201274606181329</v>
      </c>
      <c r="L1268" s="8"/>
    </row>
    <row r="1269" spans="1:12" x14ac:dyDescent="0.25">
      <c r="A1269" s="1">
        <v>40686</v>
      </c>
      <c r="B1269">
        <v>2011</v>
      </c>
      <c r="C1269">
        <v>5</v>
      </c>
      <c r="D1269" s="10" t="str">
        <f t="shared" si="124"/>
        <v>5-2011</v>
      </c>
      <c r="E1269">
        <f t="shared" si="122"/>
        <v>23</v>
      </c>
      <c r="F1269">
        <v>18</v>
      </c>
      <c r="G1269" s="3">
        <f t="shared" si="123"/>
        <v>1</v>
      </c>
      <c r="H1269">
        <f>VLOOKUP(A1269,'AEP GEN HUB'!$A$1:$AJ$367,MATCH('Ratio Calculations'!F1269,'AEP GEN HUB'!$A$1:$AJ$1,0),0)</f>
        <v>68.666279000000003</v>
      </c>
      <c r="I1269" s="7">
        <f t="shared" si="120"/>
        <v>1.3789456586410109</v>
      </c>
      <c r="J1269" s="7" t="str">
        <f t="shared" si="121"/>
        <v/>
      </c>
      <c r="K1269" s="8">
        <f t="shared" si="125"/>
        <v>1.3789456586410109</v>
      </c>
      <c r="L1269" s="8"/>
    </row>
    <row r="1270" spans="1:12" x14ac:dyDescent="0.25">
      <c r="A1270" s="1">
        <v>40686</v>
      </c>
      <c r="B1270">
        <v>2011</v>
      </c>
      <c r="C1270">
        <v>5</v>
      </c>
      <c r="D1270" s="10" t="str">
        <f t="shared" si="124"/>
        <v>5-2011</v>
      </c>
      <c r="E1270">
        <f t="shared" si="122"/>
        <v>23</v>
      </c>
      <c r="F1270">
        <v>19</v>
      </c>
      <c r="G1270" s="3">
        <f t="shared" si="123"/>
        <v>1</v>
      </c>
      <c r="H1270">
        <f>VLOOKUP(A1270,'AEP GEN HUB'!$A$1:$AJ$367,MATCH('Ratio Calculations'!F1270,'AEP GEN HUB'!$A$1:$AJ$1,0),0)</f>
        <v>63.118836999999999</v>
      </c>
      <c r="I1270" s="7">
        <f t="shared" si="120"/>
        <v>1.267542781218997</v>
      </c>
      <c r="J1270" s="7" t="str">
        <f t="shared" si="121"/>
        <v/>
      </c>
      <c r="K1270" s="8">
        <f t="shared" si="125"/>
        <v>1.267542781218997</v>
      </c>
      <c r="L1270" s="8"/>
    </row>
    <row r="1271" spans="1:12" x14ac:dyDescent="0.25">
      <c r="A1271" s="1">
        <v>40686</v>
      </c>
      <c r="B1271">
        <v>2011</v>
      </c>
      <c r="C1271">
        <v>5</v>
      </c>
      <c r="D1271" s="10" t="str">
        <f t="shared" si="124"/>
        <v>5-2011</v>
      </c>
      <c r="E1271">
        <f t="shared" si="122"/>
        <v>23</v>
      </c>
      <c r="F1271">
        <v>20</v>
      </c>
      <c r="G1271" s="3">
        <f t="shared" si="123"/>
        <v>1</v>
      </c>
      <c r="H1271">
        <f>VLOOKUP(A1271,'AEP GEN HUB'!$A$1:$AJ$367,MATCH('Ratio Calculations'!F1271,'AEP GEN HUB'!$A$1:$AJ$1,0),0)</f>
        <v>54.513953000000001</v>
      </c>
      <c r="I1271" s="7">
        <f t="shared" si="120"/>
        <v>1.0947408235811076</v>
      </c>
      <c r="J1271" s="7" t="str">
        <f t="shared" si="121"/>
        <v/>
      </c>
      <c r="K1271" s="8">
        <f t="shared" si="125"/>
        <v>1.0947408235811076</v>
      </c>
      <c r="L1271" s="8"/>
    </row>
    <row r="1272" spans="1:12" x14ac:dyDescent="0.25">
      <c r="A1272" s="1">
        <v>40686</v>
      </c>
      <c r="B1272">
        <v>2011</v>
      </c>
      <c r="C1272">
        <v>5</v>
      </c>
      <c r="D1272" s="10" t="str">
        <f t="shared" si="124"/>
        <v>5-2011</v>
      </c>
      <c r="E1272">
        <f t="shared" si="122"/>
        <v>23</v>
      </c>
      <c r="F1272">
        <v>21</v>
      </c>
      <c r="G1272" s="3">
        <f t="shared" si="123"/>
        <v>1</v>
      </c>
      <c r="H1272">
        <f>VLOOKUP(A1272,'AEP GEN HUB'!$A$1:$AJ$367,MATCH('Ratio Calculations'!F1272,'AEP GEN HUB'!$A$1:$AJ$1,0),0)</f>
        <v>64.729302000000004</v>
      </c>
      <c r="I1272" s="7">
        <f t="shared" si="120"/>
        <v>1.2998838917682276</v>
      </c>
      <c r="J1272" s="7" t="str">
        <f t="shared" si="121"/>
        <v/>
      </c>
      <c r="K1272" s="8">
        <f t="shared" si="125"/>
        <v>1.2998838917682276</v>
      </c>
      <c r="L1272" s="8"/>
    </row>
    <row r="1273" spans="1:12" x14ac:dyDescent="0.25">
      <c r="A1273" s="1">
        <v>40686</v>
      </c>
      <c r="B1273">
        <v>2011</v>
      </c>
      <c r="C1273">
        <v>5</v>
      </c>
      <c r="D1273" s="10" t="str">
        <f t="shared" si="124"/>
        <v>5-2011</v>
      </c>
      <c r="E1273">
        <f t="shared" si="122"/>
        <v>23</v>
      </c>
      <c r="F1273">
        <v>22</v>
      </c>
      <c r="G1273" s="3">
        <f t="shared" si="123"/>
        <v>1</v>
      </c>
      <c r="H1273">
        <f>VLOOKUP(A1273,'AEP GEN HUB'!$A$1:$AJ$367,MATCH('Ratio Calculations'!F1273,'AEP GEN HUB'!$A$1:$AJ$1,0),0)</f>
        <v>56.163488000000001</v>
      </c>
      <c r="I1273" s="7">
        <f t="shared" si="120"/>
        <v>1.1278665318640102</v>
      </c>
      <c r="J1273" s="7" t="str">
        <f t="shared" si="121"/>
        <v/>
      </c>
      <c r="K1273" s="8">
        <f t="shared" si="125"/>
        <v>1.1278665318640102</v>
      </c>
      <c r="L1273" s="8"/>
    </row>
    <row r="1274" spans="1:12" x14ac:dyDescent="0.25">
      <c r="A1274" s="1">
        <v>40686</v>
      </c>
      <c r="B1274">
        <v>2011</v>
      </c>
      <c r="C1274">
        <v>5</v>
      </c>
      <c r="D1274" s="10" t="str">
        <f t="shared" si="124"/>
        <v>5-2011</v>
      </c>
      <c r="E1274">
        <f t="shared" si="122"/>
        <v>23</v>
      </c>
      <c r="F1274">
        <v>23</v>
      </c>
      <c r="G1274" s="3">
        <f t="shared" si="123"/>
        <v>1</v>
      </c>
      <c r="H1274">
        <f>VLOOKUP(A1274,'AEP GEN HUB'!$A$1:$AJ$367,MATCH('Ratio Calculations'!F1274,'AEP GEN HUB'!$A$1:$AJ$1,0),0)</f>
        <v>42.18186</v>
      </c>
      <c r="I1274" s="7">
        <f t="shared" si="120"/>
        <v>0.8470896277982809</v>
      </c>
      <c r="J1274" s="7" t="str">
        <f t="shared" si="121"/>
        <v/>
      </c>
      <c r="K1274" s="8">
        <f t="shared" si="125"/>
        <v>0.8470896277982809</v>
      </c>
      <c r="L1274" s="8"/>
    </row>
    <row r="1275" spans="1:12" x14ac:dyDescent="0.25">
      <c r="A1275" s="1">
        <v>40686</v>
      </c>
      <c r="B1275">
        <v>2011</v>
      </c>
      <c r="C1275">
        <v>5</v>
      </c>
      <c r="D1275" s="10" t="str">
        <f t="shared" si="124"/>
        <v>5-2011</v>
      </c>
      <c r="E1275">
        <f t="shared" si="122"/>
        <v>23</v>
      </c>
      <c r="F1275">
        <v>24</v>
      </c>
      <c r="G1275" s="3">
        <f t="shared" si="123"/>
        <v>0</v>
      </c>
      <c r="H1275">
        <f>VLOOKUP(A1275,'AEP GEN HUB'!$A$1:$AJ$367,MATCH('Ratio Calculations'!F1275,'AEP GEN HUB'!$A$1:$AJ$1,0),0)</f>
        <v>32.977209000000002</v>
      </c>
      <c r="I1275" s="7" t="str">
        <f t="shared" si="120"/>
        <v/>
      </c>
      <c r="J1275" s="7">
        <f t="shared" si="121"/>
        <v>1.0108187097944497</v>
      </c>
      <c r="K1275" s="8">
        <f t="shared" si="125"/>
        <v>1.0108187097944497</v>
      </c>
      <c r="L1275" s="8"/>
    </row>
    <row r="1276" spans="1:12" x14ac:dyDescent="0.25">
      <c r="A1276" s="1">
        <v>40687</v>
      </c>
      <c r="B1276">
        <v>2011</v>
      </c>
      <c r="C1276">
        <v>5</v>
      </c>
      <c r="D1276" s="10" t="str">
        <f t="shared" si="124"/>
        <v>5-2011</v>
      </c>
      <c r="E1276">
        <f t="shared" si="122"/>
        <v>24</v>
      </c>
      <c r="F1276">
        <v>1</v>
      </c>
      <c r="G1276" s="3">
        <f t="shared" si="123"/>
        <v>0</v>
      </c>
      <c r="H1276">
        <f>VLOOKUP(A1276,'AEP GEN HUB'!$A$1:$AJ$367,MATCH('Ratio Calculations'!F1276,'AEP GEN HUB'!$A$1:$AJ$1,0),0)</f>
        <v>29.462092999999999</v>
      </c>
      <c r="I1276" s="7" t="str">
        <f t="shared" si="120"/>
        <v/>
      </c>
      <c r="J1276" s="7">
        <f t="shared" si="121"/>
        <v>0.90307323564295816</v>
      </c>
      <c r="K1276" s="8">
        <f t="shared" si="125"/>
        <v>0.90307323564295816</v>
      </c>
      <c r="L1276" s="8"/>
    </row>
    <row r="1277" spans="1:12" x14ac:dyDescent="0.25">
      <c r="A1277" s="1">
        <v>40687</v>
      </c>
      <c r="B1277">
        <v>2011</v>
      </c>
      <c r="C1277">
        <v>5</v>
      </c>
      <c r="D1277" s="10" t="str">
        <f t="shared" si="124"/>
        <v>5-2011</v>
      </c>
      <c r="E1277">
        <f t="shared" si="122"/>
        <v>24</v>
      </c>
      <c r="F1277">
        <v>2</v>
      </c>
      <c r="G1277" s="3">
        <f t="shared" si="123"/>
        <v>0</v>
      </c>
      <c r="H1277">
        <f>VLOOKUP(A1277,'AEP GEN HUB'!$A$1:$AJ$367,MATCH('Ratio Calculations'!F1277,'AEP GEN HUB'!$A$1:$AJ$1,0),0)</f>
        <v>27.537673999999999</v>
      </c>
      <c r="I1277" s="7" t="str">
        <f t="shared" si="120"/>
        <v/>
      </c>
      <c r="J1277" s="7">
        <f t="shared" si="121"/>
        <v>0.84408586861975365</v>
      </c>
      <c r="K1277" s="8">
        <f t="shared" si="125"/>
        <v>0.84408586861975365</v>
      </c>
      <c r="L1277" s="8"/>
    </row>
    <row r="1278" spans="1:12" x14ac:dyDescent="0.25">
      <c r="A1278" s="1">
        <v>40687</v>
      </c>
      <c r="B1278">
        <v>2011</v>
      </c>
      <c r="C1278">
        <v>5</v>
      </c>
      <c r="D1278" s="10" t="str">
        <f t="shared" si="124"/>
        <v>5-2011</v>
      </c>
      <c r="E1278">
        <f t="shared" si="122"/>
        <v>24</v>
      </c>
      <c r="F1278">
        <v>3</v>
      </c>
      <c r="G1278" s="3">
        <f t="shared" si="123"/>
        <v>0</v>
      </c>
      <c r="H1278">
        <f>VLOOKUP(A1278,'AEP GEN HUB'!$A$1:$AJ$367,MATCH('Ratio Calculations'!F1278,'AEP GEN HUB'!$A$1:$AJ$1,0),0)</f>
        <v>26.654185999999999</v>
      </c>
      <c r="I1278" s="7" t="str">
        <f t="shared" si="120"/>
        <v/>
      </c>
      <c r="J1278" s="7">
        <f t="shared" si="121"/>
        <v>0.8170051596283141</v>
      </c>
      <c r="K1278" s="8">
        <f t="shared" si="125"/>
        <v>0.8170051596283141</v>
      </c>
      <c r="L1278" s="8"/>
    </row>
    <row r="1279" spans="1:12" x14ac:dyDescent="0.25">
      <c r="A1279" s="1">
        <v>40687</v>
      </c>
      <c r="B1279">
        <v>2011</v>
      </c>
      <c r="C1279">
        <v>5</v>
      </c>
      <c r="D1279" s="10" t="str">
        <f t="shared" si="124"/>
        <v>5-2011</v>
      </c>
      <c r="E1279">
        <f t="shared" si="122"/>
        <v>24</v>
      </c>
      <c r="F1279">
        <v>4</v>
      </c>
      <c r="G1279" s="3">
        <f t="shared" si="123"/>
        <v>0</v>
      </c>
      <c r="H1279">
        <f>VLOOKUP(A1279,'AEP GEN HUB'!$A$1:$AJ$367,MATCH('Ratio Calculations'!F1279,'AEP GEN HUB'!$A$1:$AJ$1,0),0)</f>
        <v>25.968371999999999</v>
      </c>
      <c r="I1279" s="7" t="str">
        <f t="shared" si="120"/>
        <v/>
      </c>
      <c r="J1279" s="7">
        <f t="shared" si="121"/>
        <v>0.79598356187457542</v>
      </c>
      <c r="K1279" s="8">
        <f t="shared" si="125"/>
        <v>0.79598356187457542</v>
      </c>
      <c r="L1279" s="8"/>
    </row>
    <row r="1280" spans="1:12" x14ac:dyDescent="0.25">
      <c r="A1280" s="1">
        <v>40687</v>
      </c>
      <c r="B1280">
        <v>2011</v>
      </c>
      <c r="C1280">
        <v>5</v>
      </c>
      <c r="D1280" s="10" t="str">
        <f t="shared" si="124"/>
        <v>5-2011</v>
      </c>
      <c r="E1280">
        <f t="shared" si="122"/>
        <v>24</v>
      </c>
      <c r="F1280">
        <v>5</v>
      </c>
      <c r="G1280" s="3">
        <f t="shared" si="123"/>
        <v>0</v>
      </c>
      <c r="H1280">
        <f>VLOOKUP(A1280,'AEP GEN HUB'!$A$1:$AJ$367,MATCH('Ratio Calculations'!F1280,'AEP GEN HUB'!$A$1:$AJ$1,0),0)</f>
        <v>26.52814</v>
      </c>
      <c r="I1280" s="7" t="str">
        <f t="shared" si="120"/>
        <v/>
      </c>
      <c r="J1280" s="7">
        <f t="shared" si="121"/>
        <v>0.81314159266924402</v>
      </c>
      <c r="K1280" s="8">
        <f t="shared" si="125"/>
        <v>0.81314159266924402</v>
      </c>
      <c r="L1280" s="8"/>
    </row>
    <row r="1281" spans="1:12" x14ac:dyDescent="0.25">
      <c r="A1281" s="1">
        <v>40687</v>
      </c>
      <c r="B1281">
        <v>2011</v>
      </c>
      <c r="C1281">
        <v>5</v>
      </c>
      <c r="D1281" s="10" t="str">
        <f t="shared" si="124"/>
        <v>5-2011</v>
      </c>
      <c r="E1281">
        <f t="shared" si="122"/>
        <v>24</v>
      </c>
      <c r="F1281">
        <v>6</v>
      </c>
      <c r="G1281" s="3">
        <f t="shared" si="123"/>
        <v>0</v>
      </c>
      <c r="H1281">
        <f>VLOOKUP(A1281,'AEP GEN HUB'!$A$1:$AJ$367,MATCH('Ratio Calculations'!F1281,'AEP GEN HUB'!$A$1:$AJ$1,0),0)</f>
        <v>28.763953000000001</v>
      </c>
      <c r="I1281" s="7" t="str">
        <f t="shared" si="120"/>
        <v/>
      </c>
      <c r="J1281" s="7">
        <f t="shared" si="121"/>
        <v>0.88167382085149126</v>
      </c>
      <c r="K1281" s="8">
        <f t="shared" si="125"/>
        <v>0.88167382085149126</v>
      </c>
      <c r="L1281" s="8"/>
    </row>
    <row r="1282" spans="1:12" x14ac:dyDescent="0.25">
      <c r="A1282" s="1">
        <v>40687</v>
      </c>
      <c r="B1282">
        <v>2011</v>
      </c>
      <c r="C1282">
        <v>5</v>
      </c>
      <c r="D1282" s="10" t="str">
        <f t="shared" si="124"/>
        <v>5-2011</v>
      </c>
      <c r="E1282">
        <f t="shared" si="122"/>
        <v>24</v>
      </c>
      <c r="F1282">
        <v>7</v>
      </c>
      <c r="G1282" s="3">
        <f t="shared" si="123"/>
        <v>0</v>
      </c>
      <c r="H1282">
        <f>VLOOKUP(A1282,'AEP GEN HUB'!$A$1:$AJ$367,MATCH('Ratio Calculations'!F1282,'AEP GEN HUB'!$A$1:$AJ$1,0),0)</f>
        <v>31.248372</v>
      </c>
      <c r="I1282" s="7" t="str">
        <f t="shared" si="120"/>
        <v/>
      </c>
      <c r="J1282" s="7">
        <f t="shared" si="121"/>
        <v>0.95782632994250672</v>
      </c>
      <c r="K1282" s="8">
        <f t="shared" si="125"/>
        <v>0.95782632994250672</v>
      </c>
      <c r="L1282" s="8"/>
    </row>
    <row r="1283" spans="1:12" x14ac:dyDescent="0.25">
      <c r="A1283" s="1">
        <v>40687</v>
      </c>
      <c r="B1283">
        <v>2011</v>
      </c>
      <c r="C1283">
        <v>5</v>
      </c>
      <c r="D1283" s="10" t="str">
        <f t="shared" si="124"/>
        <v>5-2011</v>
      </c>
      <c r="E1283">
        <f t="shared" si="122"/>
        <v>24</v>
      </c>
      <c r="F1283">
        <v>8</v>
      </c>
      <c r="G1283" s="3">
        <f t="shared" si="123"/>
        <v>1</v>
      </c>
      <c r="H1283">
        <f>VLOOKUP(A1283,'AEP GEN HUB'!$A$1:$AJ$367,MATCH('Ratio Calculations'!F1283,'AEP GEN HUB'!$A$1:$AJ$1,0),0)</f>
        <v>35.286977</v>
      </c>
      <c r="I1283" s="7">
        <f t="shared" si="120"/>
        <v>0.70862764735970629</v>
      </c>
      <c r="J1283" s="7" t="str">
        <f t="shared" si="121"/>
        <v/>
      </c>
      <c r="K1283" s="8">
        <f t="shared" si="125"/>
        <v>0.70862764735970629</v>
      </c>
      <c r="L1283" s="8"/>
    </row>
    <row r="1284" spans="1:12" x14ac:dyDescent="0.25">
      <c r="A1284" s="1">
        <v>40687</v>
      </c>
      <c r="B1284">
        <v>2011</v>
      </c>
      <c r="C1284">
        <v>5</v>
      </c>
      <c r="D1284" s="10" t="str">
        <f t="shared" si="124"/>
        <v>5-2011</v>
      </c>
      <c r="E1284">
        <f t="shared" si="122"/>
        <v>24</v>
      </c>
      <c r="F1284">
        <v>9</v>
      </c>
      <c r="G1284" s="3">
        <f t="shared" si="123"/>
        <v>1</v>
      </c>
      <c r="H1284">
        <f>VLOOKUP(A1284,'AEP GEN HUB'!$A$1:$AJ$367,MATCH('Ratio Calculations'!F1284,'AEP GEN HUB'!$A$1:$AJ$1,0),0)</f>
        <v>37.091859999999997</v>
      </c>
      <c r="I1284" s="7">
        <f t="shared" ref="I1284:I1347" si="126">IF(G1284=1, H1284/VLOOKUP(D1284,$M$3:$O$15,2,FALSE), "")</f>
        <v>0.74487303029657637</v>
      </c>
      <c r="J1284" s="7" t="str">
        <f t="shared" ref="J1284:J1347" si="127">IF(G1284=0, H1284/VLOOKUP(D1284,$M$3:$O$15,3,FALSE), "")</f>
        <v/>
      </c>
      <c r="K1284" s="8">
        <f t="shared" si="125"/>
        <v>0.74487303029657637</v>
      </c>
      <c r="L1284" s="8"/>
    </row>
    <row r="1285" spans="1:12" x14ac:dyDescent="0.25">
      <c r="A1285" s="1">
        <v>40687</v>
      </c>
      <c r="B1285">
        <v>2011</v>
      </c>
      <c r="C1285">
        <v>5</v>
      </c>
      <c r="D1285" s="10" t="str">
        <f t="shared" si="124"/>
        <v>5-2011</v>
      </c>
      <c r="E1285">
        <f t="shared" si="122"/>
        <v>24</v>
      </c>
      <c r="F1285">
        <v>10</v>
      </c>
      <c r="G1285" s="3">
        <f t="shared" si="123"/>
        <v>1</v>
      </c>
      <c r="H1285">
        <f>VLOOKUP(A1285,'AEP GEN HUB'!$A$1:$AJ$367,MATCH('Ratio Calculations'!F1285,'AEP GEN HUB'!$A$1:$AJ$1,0),0)</f>
        <v>41.998139999999999</v>
      </c>
      <c r="I1285" s="7">
        <f t="shared" si="126"/>
        <v>0.84340019100201113</v>
      </c>
      <c r="J1285" s="7" t="str">
        <f t="shared" si="127"/>
        <v/>
      </c>
      <c r="K1285" s="8">
        <f t="shared" si="125"/>
        <v>0.84340019100201113</v>
      </c>
      <c r="L1285" s="8"/>
    </row>
    <row r="1286" spans="1:12" x14ac:dyDescent="0.25">
      <c r="A1286" s="1">
        <v>40687</v>
      </c>
      <c r="B1286">
        <v>2011</v>
      </c>
      <c r="C1286">
        <v>5</v>
      </c>
      <c r="D1286" s="10" t="str">
        <f t="shared" si="124"/>
        <v>5-2011</v>
      </c>
      <c r="E1286">
        <f t="shared" si="122"/>
        <v>24</v>
      </c>
      <c r="F1286">
        <v>11</v>
      </c>
      <c r="G1286" s="3">
        <f t="shared" si="123"/>
        <v>1</v>
      </c>
      <c r="H1286">
        <f>VLOOKUP(A1286,'AEP GEN HUB'!$A$1:$AJ$367,MATCH('Ratio Calculations'!F1286,'AEP GEN HUB'!$A$1:$AJ$1,0),0)</f>
        <v>47.136977000000002</v>
      </c>
      <c r="I1286" s="7">
        <f t="shared" si="126"/>
        <v>0.94659752562988286</v>
      </c>
      <c r="J1286" s="7" t="str">
        <f t="shared" si="127"/>
        <v/>
      </c>
      <c r="K1286" s="8">
        <f t="shared" si="125"/>
        <v>0.94659752562988286</v>
      </c>
      <c r="L1286" s="8"/>
    </row>
    <row r="1287" spans="1:12" x14ac:dyDescent="0.25">
      <c r="A1287" s="1">
        <v>40687</v>
      </c>
      <c r="B1287">
        <v>2011</v>
      </c>
      <c r="C1287">
        <v>5</v>
      </c>
      <c r="D1287" s="10" t="str">
        <f t="shared" si="124"/>
        <v>5-2011</v>
      </c>
      <c r="E1287">
        <f t="shared" si="122"/>
        <v>24</v>
      </c>
      <c r="F1287">
        <v>12</v>
      </c>
      <c r="G1287" s="3">
        <f t="shared" si="123"/>
        <v>1</v>
      </c>
      <c r="H1287">
        <f>VLOOKUP(A1287,'AEP GEN HUB'!$A$1:$AJ$367,MATCH('Ratio Calculations'!F1287,'AEP GEN HUB'!$A$1:$AJ$1,0),0)</f>
        <v>51.107906999999997</v>
      </c>
      <c r="I1287" s="7">
        <f t="shared" si="126"/>
        <v>1.0263411314289876</v>
      </c>
      <c r="J1287" s="7" t="str">
        <f t="shared" si="127"/>
        <v/>
      </c>
      <c r="K1287" s="8">
        <f t="shared" si="125"/>
        <v>1.0263411314289876</v>
      </c>
      <c r="L1287" s="8"/>
    </row>
    <row r="1288" spans="1:12" x14ac:dyDescent="0.25">
      <c r="A1288" s="1">
        <v>40687</v>
      </c>
      <c r="B1288">
        <v>2011</v>
      </c>
      <c r="C1288">
        <v>5</v>
      </c>
      <c r="D1288" s="10" t="str">
        <f t="shared" si="124"/>
        <v>5-2011</v>
      </c>
      <c r="E1288">
        <f t="shared" si="122"/>
        <v>24</v>
      </c>
      <c r="F1288">
        <v>13</v>
      </c>
      <c r="G1288" s="3">
        <f t="shared" si="123"/>
        <v>1</v>
      </c>
      <c r="H1288">
        <f>VLOOKUP(A1288,'AEP GEN HUB'!$A$1:$AJ$367,MATCH('Ratio Calculations'!F1288,'AEP GEN HUB'!$A$1:$AJ$1,0),0)</f>
        <v>54.949767000000001</v>
      </c>
      <c r="I1288" s="7">
        <f t="shared" si="126"/>
        <v>1.103492773330343</v>
      </c>
      <c r="J1288" s="7" t="str">
        <f t="shared" si="127"/>
        <v/>
      </c>
      <c r="K1288" s="8">
        <f t="shared" si="125"/>
        <v>1.103492773330343</v>
      </c>
      <c r="L1288" s="8"/>
    </row>
    <row r="1289" spans="1:12" x14ac:dyDescent="0.25">
      <c r="A1289" s="1">
        <v>40687</v>
      </c>
      <c r="B1289">
        <v>2011</v>
      </c>
      <c r="C1289">
        <v>5</v>
      </c>
      <c r="D1289" s="10" t="str">
        <f t="shared" si="124"/>
        <v>5-2011</v>
      </c>
      <c r="E1289">
        <f t="shared" si="122"/>
        <v>24</v>
      </c>
      <c r="F1289">
        <v>14</v>
      </c>
      <c r="G1289" s="3">
        <f t="shared" si="123"/>
        <v>1</v>
      </c>
      <c r="H1289">
        <f>VLOOKUP(A1289,'AEP GEN HUB'!$A$1:$AJ$367,MATCH('Ratio Calculations'!F1289,'AEP GEN HUB'!$A$1:$AJ$1,0),0)</f>
        <v>58.396743999999998</v>
      </c>
      <c r="I1289" s="7">
        <f t="shared" si="126"/>
        <v>1.1727144355320389</v>
      </c>
      <c r="J1289" s="7" t="str">
        <f t="shared" si="127"/>
        <v/>
      </c>
      <c r="K1289" s="8">
        <f t="shared" si="125"/>
        <v>1.1727144355320389</v>
      </c>
      <c r="L1289" s="8"/>
    </row>
    <row r="1290" spans="1:12" x14ac:dyDescent="0.25">
      <c r="A1290" s="1">
        <v>40687</v>
      </c>
      <c r="B1290">
        <v>2011</v>
      </c>
      <c r="C1290">
        <v>5</v>
      </c>
      <c r="D1290" s="10" t="str">
        <f t="shared" si="124"/>
        <v>5-2011</v>
      </c>
      <c r="E1290">
        <f t="shared" si="122"/>
        <v>24</v>
      </c>
      <c r="F1290">
        <v>15</v>
      </c>
      <c r="G1290" s="3">
        <f t="shared" si="123"/>
        <v>1</v>
      </c>
      <c r="H1290">
        <f>VLOOKUP(A1290,'AEP GEN HUB'!$A$1:$AJ$367,MATCH('Ratio Calculations'!F1290,'AEP GEN HUB'!$A$1:$AJ$1,0),0)</f>
        <v>59.460698000000001</v>
      </c>
      <c r="I1290" s="7">
        <f t="shared" si="126"/>
        <v>1.1940805961957579</v>
      </c>
      <c r="J1290" s="7" t="str">
        <f t="shared" si="127"/>
        <v/>
      </c>
      <c r="K1290" s="8">
        <f t="shared" si="125"/>
        <v>1.1940805961957579</v>
      </c>
      <c r="L1290" s="8"/>
    </row>
    <row r="1291" spans="1:12" x14ac:dyDescent="0.25">
      <c r="A1291" s="1">
        <v>40687</v>
      </c>
      <c r="B1291">
        <v>2011</v>
      </c>
      <c r="C1291">
        <v>5</v>
      </c>
      <c r="D1291" s="10" t="str">
        <f t="shared" si="124"/>
        <v>5-2011</v>
      </c>
      <c r="E1291">
        <f t="shared" si="122"/>
        <v>24</v>
      </c>
      <c r="F1291">
        <v>16</v>
      </c>
      <c r="G1291" s="3">
        <f t="shared" si="123"/>
        <v>1</v>
      </c>
      <c r="H1291">
        <f>VLOOKUP(A1291,'AEP GEN HUB'!$A$1:$AJ$367,MATCH('Ratio Calculations'!F1291,'AEP GEN HUB'!$A$1:$AJ$1,0),0)</f>
        <v>59.646512000000001</v>
      </c>
      <c r="I1291" s="7">
        <f t="shared" si="126"/>
        <v>1.1978120843781117</v>
      </c>
      <c r="J1291" s="7" t="str">
        <f t="shared" si="127"/>
        <v/>
      </c>
      <c r="K1291" s="8">
        <f t="shared" si="125"/>
        <v>1.1978120843781117</v>
      </c>
      <c r="L1291" s="8"/>
    </row>
    <row r="1292" spans="1:12" x14ac:dyDescent="0.25">
      <c r="A1292" s="1">
        <v>40687</v>
      </c>
      <c r="B1292">
        <v>2011</v>
      </c>
      <c r="C1292">
        <v>5</v>
      </c>
      <c r="D1292" s="10" t="str">
        <f t="shared" si="124"/>
        <v>5-2011</v>
      </c>
      <c r="E1292">
        <f t="shared" si="122"/>
        <v>24</v>
      </c>
      <c r="F1292">
        <v>17</v>
      </c>
      <c r="G1292" s="3">
        <f t="shared" si="123"/>
        <v>1</v>
      </c>
      <c r="H1292">
        <f>VLOOKUP(A1292,'AEP GEN HUB'!$A$1:$AJ$367,MATCH('Ratio Calculations'!F1292,'AEP GEN HUB'!$A$1:$AJ$1,0),0)</f>
        <v>58.036047000000003</v>
      </c>
      <c r="I1292" s="7">
        <f t="shared" si="126"/>
        <v>1.1654709738288815</v>
      </c>
      <c r="J1292" s="7" t="str">
        <f t="shared" si="127"/>
        <v/>
      </c>
      <c r="K1292" s="8">
        <f t="shared" si="125"/>
        <v>1.1654709738288815</v>
      </c>
      <c r="L1292" s="8"/>
    </row>
    <row r="1293" spans="1:12" x14ac:dyDescent="0.25">
      <c r="A1293" s="1">
        <v>40687</v>
      </c>
      <c r="B1293">
        <v>2011</v>
      </c>
      <c r="C1293">
        <v>5</v>
      </c>
      <c r="D1293" s="10" t="str">
        <f t="shared" si="124"/>
        <v>5-2011</v>
      </c>
      <c r="E1293">
        <f t="shared" si="122"/>
        <v>24</v>
      </c>
      <c r="F1293">
        <v>18</v>
      </c>
      <c r="G1293" s="3">
        <f t="shared" si="123"/>
        <v>1</v>
      </c>
      <c r="H1293">
        <f>VLOOKUP(A1293,'AEP GEN HUB'!$A$1:$AJ$367,MATCH('Ratio Calculations'!F1293,'AEP GEN HUB'!$A$1:$AJ$1,0),0)</f>
        <v>55.619301999999998</v>
      </c>
      <c r="I1293" s="7">
        <f t="shared" si="126"/>
        <v>1.1169382722710706</v>
      </c>
      <c r="J1293" s="7" t="str">
        <f t="shared" si="127"/>
        <v/>
      </c>
      <c r="K1293" s="8">
        <f t="shared" si="125"/>
        <v>1.1169382722710706</v>
      </c>
      <c r="L1293" s="8"/>
    </row>
    <row r="1294" spans="1:12" x14ac:dyDescent="0.25">
      <c r="A1294" s="1">
        <v>40687</v>
      </c>
      <c r="B1294">
        <v>2011</v>
      </c>
      <c r="C1294">
        <v>5</v>
      </c>
      <c r="D1294" s="10" t="str">
        <f t="shared" si="124"/>
        <v>5-2011</v>
      </c>
      <c r="E1294">
        <f t="shared" si="122"/>
        <v>24</v>
      </c>
      <c r="F1294">
        <v>19</v>
      </c>
      <c r="G1294" s="3">
        <f t="shared" si="123"/>
        <v>1</v>
      </c>
      <c r="H1294">
        <f>VLOOKUP(A1294,'AEP GEN HUB'!$A$1:$AJ$367,MATCH('Ratio Calculations'!F1294,'AEP GEN HUB'!$A$1:$AJ$1,0),0)</f>
        <v>49.38</v>
      </c>
      <c r="I1294" s="7">
        <f t="shared" si="126"/>
        <v>0.99164156869040665</v>
      </c>
      <c r="J1294" s="7" t="str">
        <f t="shared" si="127"/>
        <v/>
      </c>
      <c r="K1294" s="8">
        <f t="shared" si="125"/>
        <v>0.99164156869040665</v>
      </c>
      <c r="L1294" s="8"/>
    </row>
    <row r="1295" spans="1:12" x14ac:dyDescent="0.25">
      <c r="A1295" s="1">
        <v>40687</v>
      </c>
      <c r="B1295">
        <v>2011</v>
      </c>
      <c r="C1295">
        <v>5</v>
      </c>
      <c r="D1295" s="10" t="str">
        <f t="shared" si="124"/>
        <v>5-2011</v>
      </c>
      <c r="E1295">
        <f t="shared" si="122"/>
        <v>24</v>
      </c>
      <c r="F1295">
        <v>20</v>
      </c>
      <c r="G1295" s="3">
        <f t="shared" si="123"/>
        <v>1</v>
      </c>
      <c r="H1295">
        <f>VLOOKUP(A1295,'AEP GEN HUB'!$A$1:$AJ$367,MATCH('Ratio Calculations'!F1295,'AEP GEN HUB'!$A$1:$AJ$1,0),0)</f>
        <v>45.715581</v>
      </c>
      <c r="I1295" s="7">
        <f t="shared" si="126"/>
        <v>0.91805326967260725</v>
      </c>
      <c r="J1295" s="7" t="str">
        <f t="shared" si="127"/>
        <v/>
      </c>
      <c r="K1295" s="8">
        <f t="shared" si="125"/>
        <v>0.91805326967260725</v>
      </c>
      <c r="L1295" s="8"/>
    </row>
    <row r="1296" spans="1:12" x14ac:dyDescent="0.25">
      <c r="A1296" s="1">
        <v>40687</v>
      </c>
      <c r="B1296">
        <v>2011</v>
      </c>
      <c r="C1296">
        <v>5</v>
      </c>
      <c r="D1296" s="10" t="str">
        <f t="shared" si="124"/>
        <v>5-2011</v>
      </c>
      <c r="E1296">
        <f t="shared" si="122"/>
        <v>24</v>
      </c>
      <c r="F1296">
        <v>21</v>
      </c>
      <c r="G1296" s="3">
        <f t="shared" si="123"/>
        <v>1</v>
      </c>
      <c r="H1296">
        <f>VLOOKUP(A1296,'AEP GEN HUB'!$A$1:$AJ$367,MATCH('Ratio Calculations'!F1296,'AEP GEN HUB'!$A$1:$AJ$1,0),0)</f>
        <v>48.868139999999997</v>
      </c>
      <c r="I1296" s="7">
        <f t="shared" si="126"/>
        <v>0.9813624748599109</v>
      </c>
      <c r="J1296" s="7" t="str">
        <f t="shared" si="127"/>
        <v/>
      </c>
      <c r="K1296" s="8">
        <f t="shared" si="125"/>
        <v>0.9813624748599109</v>
      </c>
      <c r="L1296" s="8"/>
    </row>
    <row r="1297" spans="1:12" x14ac:dyDescent="0.25">
      <c r="A1297" s="1">
        <v>40687</v>
      </c>
      <c r="B1297">
        <v>2011</v>
      </c>
      <c r="C1297">
        <v>5</v>
      </c>
      <c r="D1297" s="10" t="str">
        <f t="shared" si="124"/>
        <v>5-2011</v>
      </c>
      <c r="E1297">
        <f t="shared" si="122"/>
        <v>24</v>
      </c>
      <c r="F1297">
        <v>22</v>
      </c>
      <c r="G1297" s="3">
        <f t="shared" si="123"/>
        <v>1</v>
      </c>
      <c r="H1297">
        <f>VLOOKUP(A1297,'AEP GEN HUB'!$A$1:$AJ$367,MATCH('Ratio Calculations'!F1297,'AEP GEN HUB'!$A$1:$AJ$1,0),0)</f>
        <v>45.359302</v>
      </c>
      <c r="I1297" s="7">
        <f t="shared" si="126"/>
        <v>0.9108985295662595</v>
      </c>
      <c r="J1297" s="7" t="str">
        <f t="shared" si="127"/>
        <v/>
      </c>
      <c r="K1297" s="8">
        <f t="shared" si="125"/>
        <v>0.9108985295662595</v>
      </c>
      <c r="L1297" s="8"/>
    </row>
    <row r="1298" spans="1:12" x14ac:dyDescent="0.25">
      <c r="A1298" s="1">
        <v>40687</v>
      </c>
      <c r="B1298">
        <v>2011</v>
      </c>
      <c r="C1298">
        <v>5</v>
      </c>
      <c r="D1298" s="10" t="str">
        <f t="shared" si="124"/>
        <v>5-2011</v>
      </c>
      <c r="E1298">
        <f t="shared" si="122"/>
        <v>24</v>
      </c>
      <c r="F1298">
        <v>23</v>
      </c>
      <c r="G1298" s="3">
        <f t="shared" si="123"/>
        <v>1</v>
      </c>
      <c r="H1298">
        <f>VLOOKUP(A1298,'AEP GEN HUB'!$A$1:$AJ$367,MATCH('Ratio Calculations'!F1298,'AEP GEN HUB'!$A$1:$AJ$1,0),0)</f>
        <v>35.517442000000003</v>
      </c>
      <c r="I1298" s="7">
        <f t="shared" si="126"/>
        <v>0.71325581005975158</v>
      </c>
      <c r="J1298" s="7" t="str">
        <f t="shared" si="127"/>
        <v/>
      </c>
      <c r="K1298" s="8">
        <f t="shared" si="125"/>
        <v>0.71325581005975158</v>
      </c>
      <c r="L1298" s="8"/>
    </row>
    <row r="1299" spans="1:12" x14ac:dyDescent="0.25">
      <c r="A1299" s="1">
        <v>40687</v>
      </c>
      <c r="B1299">
        <v>2011</v>
      </c>
      <c r="C1299">
        <v>5</v>
      </c>
      <c r="D1299" s="10" t="str">
        <f t="shared" si="124"/>
        <v>5-2011</v>
      </c>
      <c r="E1299">
        <f t="shared" si="122"/>
        <v>24</v>
      </c>
      <c r="F1299">
        <v>24</v>
      </c>
      <c r="G1299" s="3">
        <f t="shared" si="123"/>
        <v>0</v>
      </c>
      <c r="H1299">
        <f>VLOOKUP(A1299,'AEP GEN HUB'!$A$1:$AJ$367,MATCH('Ratio Calculations'!F1299,'AEP GEN HUB'!$A$1:$AJ$1,0),0)</f>
        <v>31.670698000000002</v>
      </c>
      <c r="I1299" s="7" t="str">
        <f t="shared" si="126"/>
        <v/>
      </c>
      <c r="J1299" s="7">
        <f t="shared" si="127"/>
        <v>0.9707714831370251</v>
      </c>
      <c r="K1299" s="8">
        <f t="shared" si="125"/>
        <v>0.9707714831370251</v>
      </c>
      <c r="L1299" s="8"/>
    </row>
    <row r="1300" spans="1:12" x14ac:dyDescent="0.25">
      <c r="A1300" s="1">
        <v>40688</v>
      </c>
      <c r="B1300">
        <v>2011</v>
      </c>
      <c r="C1300">
        <v>5</v>
      </c>
      <c r="D1300" s="10" t="str">
        <f t="shared" si="124"/>
        <v>5-2011</v>
      </c>
      <c r="E1300">
        <f t="shared" ref="E1300:E1363" si="128">DAY(A1300)</f>
        <v>25</v>
      </c>
      <c r="F1300">
        <v>1</v>
      </c>
      <c r="G1300" s="3">
        <f t="shared" ref="G1300:G1363" si="129">IF(A1300=",","",IF(OR(WEEKDAY(A1300)=1, WEEKDAY(A1300)=7, F1300&lt;=7, F1300&gt;=24, NOT(ISNA(VLOOKUP(A1300,$P$4:$P$27,1,0)))),0,1))</f>
        <v>0</v>
      </c>
      <c r="H1300">
        <f>VLOOKUP(A1300,'AEP GEN HUB'!$A$1:$AJ$367,MATCH('Ratio Calculations'!F1300,'AEP GEN HUB'!$A$1:$AJ$1,0),0)</f>
        <v>27.935116000000001</v>
      </c>
      <c r="I1300" s="7" t="str">
        <f t="shared" si="126"/>
        <v/>
      </c>
      <c r="J1300" s="7">
        <f t="shared" si="127"/>
        <v>0.85626827646567305</v>
      </c>
      <c r="K1300" s="8">
        <f t="shared" si="125"/>
        <v>0.85626827646567305</v>
      </c>
      <c r="L1300" s="8"/>
    </row>
    <row r="1301" spans="1:12" x14ac:dyDescent="0.25">
      <c r="A1301" s="1">
        <v>40688</v>
      </c>
      <c r="B1301">
        <v>2011</v>
      </c>
      <c r="C1301">
        <v>5</v>
      </c>
      <c r="D1301" s="10" t="str">
        <f t="shared" ref="D1301:D1364" si="130">C1301&amp;"-"&amp;B1301</f>
        <v>5-2011</v>
      </c>
      <c r="E1301">
        <f t="shared" si="128"/>
        <v>25</v>
      </c>
      <c r="F1301">
        <v>2</v>
      </c>
      <c r="G1301" s="3">
        <f t="shared" si="129"/>
        <v>0</v>
      </c>
      <c r="H1301">
        <f>VLOOKUP(A1301,'AEP GEN HUB'!$A$1:$AJ$367,MATCH('Ratio Calculations'!F1301,'AEP GEN HUB'!$A$1:$AJ$1,0),0)</f>
        <v>26.873256000000001</v>
      </c>
      <c r="I1301" s="7" t="str">
        <f t="shared" si="126"/>
        <v/>
      </c>
      <c r="J1301" s="7">
        <f t="shared" si="127"/>
        <v>0.82372010190116296</v>
      </c>
      <c r="K1301" s="8">
        <f t="shared" ref="K1301:K1364" si="131">SUM(I1301:J1301)</f>
        <v>0.82372010190116296</v>
      </c>
      <c r="L1301" s="8"/>
    </row>
    <row r="1302" spans="1:12" x14ac:dyDescent="0.25">
      <c r="A1302" s="1">
        <v>40688</v>
      </c>
      <c r="B1302">
        <v>2011</v>
      </c>
      <c r="C1302">
        <v>5</v>
      </c>
      <c r="D1302" s="10" t="str">
        <f t="shared" si="130"/>
        <v>5-2011</v>
      </c>
      <c r="E1302">
        <f t="shared" si="128"/>
        <v>25</v>
      </c>
      <c r="F1302">
        <v>3</v>
      </c>
      <c r="G1302" s="3">
        <f t="shared" si="129"/>
        <v>0</v>
      </c>
      <c r="H1302">
        <f>VLOOKUP(A1302,'AEP GEN HUB'!$A$1:$AJ$367,MATCH('Ratio Calculations'!F1302,'AEP GEN HUB'!$A$1:$AJ$1,0),0)</f>
        <v>25.801860000000001</v>
      </c>
      <c r="I1302" s="7" t="str">
        <f t="shared" si="126"/>
        <v/>
      </c>
      <c r="J1302" s="7">
        <f t="shared" si="127"/>
        <v>0.79087962948886958</v>
      </c>
      <c r="K1302" s="8">
        <f t="shared" si="131"/>
        <v>0.79087962948886958</v>
      </c>
      <c r="L1302" s="8"/>
    </row>
    <row r="1303" spans="1:12" x14ac:dyDescent="0.25">
      <c r="A1303" s="1">
        <v>40688</v>
      </c>
      <c r="B1303">
        <v>2011</v>
      </c>
      <c r="C1303">
        <v>5</v>
      </c>
      <c r="D1303" s="10" t="str">
        <f t="shared" si="130"/>
        <v>5-2011</v>
      </c>
      <c r="E1303">
        <f t="shared" si="128"/>
        <v>25</v>
      </c>
      <c r="F1303">
        <v>4</v>
      </c>
      <c r="G1303" s="3">
        <f t="shared" si="129"/>
        <v>0</v>
      </c>
      <c r="H1303">
        <f>VLOOKUP(A1303,'AEP GEN HUB'!$A$1:$AJ$367,MATCH('Ratio Calculations'!F1303,'AEP GEN HUB'!$A$1:$AJ$1,0),0)</f>
        <v>24.673023000000001</v>
      </c>
      <c r="I1303" s="7" t="str">
        <f t="shared" si="126"/>
        <v/>
      </c>
      <c r="J1303" s="7">
        <f t="shared" si="127"/>
        <v>0.75627847328100983</v>
      </c>
      <c r="K1303" s="8">
        <f t="shared" si="131"/>
        <v>0.75627847328100983</v>
      </c>
      <c r="L1303" s="8"/>
    </row>
    <row r="1304" spans="1:12" x14ac:dyDescent="0.25">
      <c r="A1304" s="1">
        <v>40688</v>
      </c>
      <c r="B1304">
        <v>2011</v>
      </c>
      <c r="C1304">
        <v>5</v>
      </c>
      <c r="D1304" s="10" t="str">
        <f t="shared" si="130"/>
        <v>5-2011</v>
      </c>
      <c r="E1304">
        <f t="shared" si="128"/>
        <v>25</v>
      </c>
      <c r="F1304">
        <v>5</v>
      </c>
      <c r="G1304" s="3">
        <f t="shared" si="129"/>
        <v>0</v>
      </c>
      <c r="H1304">
        <f>VLOOKUP(A1304,'AEP GEN HUB'!$A$1:$AJ$367,MATCH('Ratio Calculations'!F1304,'AEP GEN HUB'!$A$1:$AJ$1,0),0)</f>
        <v>25.241627999999999</v>
      </c>
      <c r="I1304" s="7" t="str">
        <f t="shared" si="126"/>
        <v/>
      </c>
      <c r="J1304" s="7">
        <f t="shared" si="127"/>
        <v>0.77370737614791629</v>
      </c>
      <c r="K1304" s="8">
        <f t="shared" si="131"/>
        <v>0.77370737614791629</v>
      </c>
      <c r="L1304" s="8"/>
    </row>
    <row r="1305" spans="1:12" x14ac:dyDescent="0.25">
      <c r="A1305" s="1">
        <v>40688</v>
      </c>
      <c r="B1305">
        <v>2011</v>
      </c>
      <c r="C1305">
        <v>5</v>
      </c>
      <c r="D1305" s="10" t="str">
        <f t="shared" si="130"/>
        <v>5-2011</v>
      </c>
      <c r="E1305">
        <f t="shared" si="128"/>
        <v>25</v>
      </c>
      <c r="F1305">
        <v>6</v>
      </c>
      <c r="G1305" s="3">
        <f t="shared" si="129"/>
        <v>0</v>
      </c>
      <c r="H1305">
        <f>VLOOKUP(A1305,'AEP GEN HUB'!$A$1:$AJ$367,MATCH('Ratio Calculations'!F1305,'AEP GEN HUB'!$A$1:$AJ$1,0),0)</f>
        <v>27.687208999999999</v>
      </c>
      <c r="I1305" s="7" t="str">
        <f t="shared" si="126"/>
        <v/>
      </c>
      <c r="J1305" s="7">
        <f t="shared" si="127"/>
        <v>0.84866942133245027</v>
      </c>
      <c r="K1305" s="8">
        <f t="shared" si="131"/>
        <v>0.84866942133245027</v>
      </c>
      <c r="L1305" s="8"/>
    </row>
    <row r="1306" spans="1:12" x14ac:dyDescent="0.25">
      <c r="A1306" s="1">
        <v>40688</v>
      </c>
      <c r="B1306">
        <v>2011</v>
      </c>
      <c r="C1306">
        <v>5</v>
      </c>
      <c r="D1306" s="10" t="str">
        <f t="shared" si="130"/>
        <v>5-2011</v>
      </c>
      <c r="E1306">
        <f t="shared" si="128"/>
        <v>25</v>
      </c>
      <c r="F1306">
        <v>7</v>
      </c>
      <c r="G1306" s="3">
        <f t="shared" si="129"/>
        <v>0</v>
      </c>
      <c r="H1306">
        <f>VLOOKUP(A1306,'AEP GEN HUB'!$A$1:$AJ$367,MATCH('Ratio Calculations'!F1306,'AEP GEN HUB'!$A$1:$AJ$1,0),0)</f>
        <v>29.016279000000001</v>
      </c>
      <c r="I1306" s="7" t="str">
        <f t="shared" si="126"/>
        <v/>
      </c>
      <c r="J1306" s="7">
        <f t="shared" si="127"/>
        <v>0.88940812734685282</v>
      </c>
      <c r="K1306" s="8">
        <f t="shared" si="131"/>
        <v>0.88940812734685282</v>
      </c>
      <c r="L1306" s="8"/>
    </row>
    <row r="1307" spans="1:12" x14ac:dyDescent="0.25">
      <c r="A1307" s="1">
        <v>40688</v>
      </c>
      <c r="B1307">
        <v>2011</v>
      </c>
      <c r="C1307">
        <v>5</v>
      </c>
      <c r="D1307" s="10" t="str">
        <f t="shared" si="130"/>
        <v>5-2011</v>
      </c>
      <c r="E1307">
        <f t="shared" si="128"/>
        <v>25</v>
      </c>
      <c r="F1307">
        <v>8</v>
      </c>
      <c r="G1307" s="3">
        <f t="shared" si="129"/>
        <v>1</v>
      </c>
      <c r="H1307">
        <f>VLOOKUP(A1307,'AEP GEN HUB'!$A$1:$AJ$367,MATCH('Ratio Calculations'!F1307,'AEP GEN HUB'!$A$1:$AJ$1,0),0)</f>
        <v>33.983023000000003</v>
      </c>
      <c r="I1307" s="7">
        <f t="shared" si="126"/>
        <v>0.68244184359178151</v>
      </c>
      <c r="J1307" s="7" t="str">
        <f t="shared" si="127"/>
        <v/>
      </c>
      <c r="K1307" s="8">
        <f t="shared" si="131"/>
        <v>0.68244184359178151</v>
      </c>
      <c r="L1307" s="8"/>
    </row>
    <row r="1308" spans="1:12" x14ac:dyDescent="0.25">
      <c r="A1308" s="1">
        <v>40688</v>
      </c>
      <c r="B1308">
        <v>2011</v>
      </c>
      <c r="C1308">
        <v>5</v>
      </c>
      <c r="D1308" s="10" t="str">
        <f t="shared" si="130"/>
        <v>5-2011</v>
      </c>
      <c r="E1308">
        <f t="shared" si="128"/>
        <v>25</v>
      </c>
      <c r="F1308">
        <v>9</v>
      </c>
      <c r="G1308" s="3">
        <f t="shared" si="129"/>
        <v>1</v>
      </c>
      <c r="H1308">
        <f>VLOOKUP(A1308,'AEP GEN HUB'!$A$1:$AJ$367,MATCH('Ratio Calculations'!F1308,'AEP GEN HUB'!$A$1:$AJ$1,0),0)</f>
        <v>35.674650999999997</v>
      </c>
      <c r="I1308" s="7">
        <f t="shared" si="126"/>
        <v>0.71641285702962287</v>
      </c>
      <c r="J1308" s="7" t="str">
        <f t="shared" si="127"/>
        <v/>
      </c>
      <c r="K1308" s="8">
        <f t="shared" si="131"/>
        <v>0.71641285702962287</v>
      </c>
      <c r="L1308" s="8"/>
    </row>
    <row r="1309" spans="1:12" x14ac:dyDescent="0.25">
      <c r="A1309" s="1">
        <v>40688</v>
      </c>
      <c r="B1309">
        <v>2011</v>
      </c>
      <c r="C1309">
        <v>5</v>
      </c>
      <c r="D1309" s="10" t="str">
        <f t="shared" si="130"/>
        <v>5-2011</v>
      </c>
      <c r="E1309">
        <f t="shared" si="128"/>
        <v>25</v>
      </c>
      <c r="F1309">
        <v>10</v>
      </c>
      <c r="G1309" s="3">
        <f t="shared" si="129"/>
        <v>1</v>
      </c>
      <c r="H1309">
        <f>VLOOKUP(A1309,'AEP GEN HUB'!$A$1:$AJ$367,MATCH('Ratio Calculations'!F1309,'AEP GEN HUB'!$A$1:$AJ$1,0),0)</f>
        <v>37.951394999999998</v>
      </c>
      <c r="I1309" s="7">
        <f t="shared" si="126"/>
        <v>0.76213408002813388</v>
      </c>
      <c r="J1309" s="7" t="str">
        <f t="shared" si="127"/>
        <v/>
      </c>
      <c r="K1309" s="8">
        <f t="shared" si="131"/>
        <v>0.76213408002813388</v>
      </c>
      <c r="L1309" s="8"/>
    </row>
    <row r="1310" spans="1:12" x14ac:dyDescent="0.25">
      <c r="A1310" s="1">
        <v>40688</v>
      </c>
      <c r="B1310">
        <v>2011</v>
      </c>
      <c r="C1310">
        <v>5</v>
      </c>
      <c r="D1310" s="10" t="str">
        <f t="shared" si="130"/>
        <v>5-2011</v>
      </c>
      <c r="E1310">
        <f t="shared" si="128"/>
        <v>25</v>
      </c>
      <c r="F1310">
        <v>11</v>
      </c>
      <c r="G1310" s="3">
        <f t="shared" si="129"/>
        <v>1</v>
      </c>
      <c r="H1310">
        <f>VLOOKUP(A1310,'AEP GEN HUB'!$A$1:$AJ$367,MATCH('Ratio Calculations'!F1310,'AEP GEN HUB'!$A$1:$AJ$1,0),0)</f>
        <v>42.403720999999997</v>
      </c>
      <c r="I1310" s="7">
        <f t="shared" si="126"/>
        <v>0.85154500629304031</v>
      </c>
      <c r="J1310" s="7" t="str">
        <f t="shared" si="127"/>
        <v/>
      </c>
      <c r="K1310" s="8">
        <f t="shared" si="131"/>
        <v>0.85154500629304031</v>
      </c>
      <c r="L1310" s="8"/>
    </row>
    <row r="1311" spans="1:12" x14ac:dyDescent="0.25">
      <c r="A1311" s="1">
        <v>40688</v>
      </c>
      <c r="B1311">
        <v>2011</v>
      </c>
      <c r="C1311">
        <v>5</v>
      </c>
      <c r="D1311" s="10" t="str">
        <f t="shared" si="130"/>
        <v>5-2011</v>
      </c>
      <c r="E1311">
        <f t="shared" si="128"/>
        <v>25</v>
      </c>
      <c r="F1311">
        <v>12</v>
      </c>
      <c r="G1311" s="3">
        <f t="shared" si="129"/>
        <v>1</v>
      </c>
      <c r="H1311">
        <f>VLOOKUP(A1311,'AEP GEN HUB'!$A$1:$AJ$367,MATCH('Ratio Calculations'!F1311,'AEP GEN HUB'!$A$1:$AJ$1,0),0)</f>
        <v>43.810465000000001</v>
      </c>
      <c r="I1311" s="7">
        <f t="shared" si="126"/>
        <v>0.87979502303880419</v>
      </c>
      <c r="J1311" s="7" t="str">
        <f t="shared" si="127"/>
        <v/>
      </c>
      <c r="K1311" s="8">
        <f t="shared" si="131"/>
        <v>0.87979502303880419</v>
      </c>
      <c r="L1311" s="8"/>
    </row>
    <row r="1312" spans="1:12" x14ac:dyDescent="0.25">
      <c r="A1312" s="1">
        <v>40688</v>
      </c>
      <c r="B1312">
        <v>2011</v>
      </c>
      <c r="C1312">
        <v>5</v>
      </c>
      <c r="D1312" s="10" t="str">
        <f t="shared" si="130"/>
        <v>5-2011</v>
      </c>
      <c r="E1312">
        <f t="shared" si="128"/>
        <v>25</v>
      </c>
      <c r="F1312">
        <v>13</v>
      </c>
      <c r="G1312" s="3">
        <f t="shared" si="129"/>
        <v>1</v>
      </c>
      <c r="H1312">
        <f>VLOOKUP(A1312,'AEP GEN HUB'!$A$1:$AJ$367,MATCH('Ratio Calculations'!F1312,'AEP GEN HUB'!$A$1:$AJ$1,0),0)</f>
        <v>47.069535000000002</v>
      </c>
      <c r="I1312" s="7">
        <f t="shared" si="126"/>
        <v>0.94524316575390843</v>
      </c>
      <c r="J1312" s="7" t="str">
        <f t="shared" si="127"/>
        <v/>
      </c>
      <c r="K1312" s="8">
        <f t="shared" si="131"/>
        <v>0.94524316575390843</v>
      </c>
      <c r="L1312" s="8"/>
    </row>
    <row r="1313" spans="1:12" x14ac:dyDescent="0.25">
      <c r="A1313" s="1">
        <v>40688</v>
      </c>
      <c r="B1313">
        <v>2011</v>
      </c>
      <c r="C1313">
        <v>5</v>
      </c>
      <c r="D1313" s="10" t="str">
        <f t="shared" si="130"/>
        <v>5-2011</v>
      </c>
      <c r="E1313">
        <f t="shared" si="128"/>
        <v>25</v>
      </c>
      <c r="F1313">
        <v>14</v>
      </c>
      <c r="G1313" s="3">
        <f t="shared" si="129"/>
        <v>1</v>
      </c>
      <c r="H1313">
        <f>VLOOKUP(A1313,'AEP GEN HUB'!$A$1:$AJ$367,MATCH('Ratio Calculations'!F1313,'AEP GEN HUB'!$A$1:$AJ$1,0),0)</f>
        <v>49.385115999999996</v>
      </c>
      <c r="I1313" s="7">
        <f t="shared" si="126"/>
        <v>0.99174430741591113</v>
      </c>
      <c r="J1313" s="7" t="str">
        <f t="shared" si="127"/>
        <v/>
      </c>
      <c r="K1313" s="8">
        <f t="shared" si="131"/>
        <v>0.99174430741591113</v>
      </c>
      <c r="L1313" s="8"/>
    </row>
    <row r="1314" spans="1:12" x14ac:dyDescent="0.25">
      <c r="A1314" s="1">
        <v>40688</v>
      </c>
      <c r="B1314">
        <v>2011</v>
      </c>
      <c r="C1314">
        <v>5</v>
      </c>
      <c r="D1314" s="10" t="str">
        <f t="shared" si="130"/>
        <v>5-2011</v>
      </c>
      <c r="E1314">
        <f t="shared" si="128"/>
        <v>25</v>
      </c>
      <c r="F1314">
        <v>15</v>
      </c>
      <c r="G1314" s="3">
        <f t="shared" si="129"/>
        <v>1</v>
      </c>
      <c r="H1314">
        <f>VLOOKUP(A1314,'AEP GEN HUB'!$A$1:$AJ$367,MATCH('Ratio Calculations'!F1314,'AEP GEN HUB'!$A$1:$AJ$1,0),0)</f>
        <v>53.057209</v>
      </c>
      <c r="I1314" s="7">
        <f t="shared" si="126"/>
        <v>1.0654867145219675</v>
      </c>
      <c r="J1314" s="7" t="str">
        <f t="shared" si="127"/>
        <v/>
      </c>
      <c r="K1314" s="8">
        <f t="shared" si="131"/>
        <v>1.0654867145219675</v>
      </c>
      <c r="L1314" s="8"/>
    </row>
    <row r="1315" spans="1:12" x14ac:dyDescent="0.25">
      <c r="A1315" s="1">
        <v>40688</v>
      </c>
      <c r="B1315">
        <v>2011</v>
      </c>
      <c r="C1315">
        <v>5</v>
      </c>
      <c r="D1315" s="10" t="str">
        <f t="shared" si="130"/>
        <v>5-2011</v>
      </c>
      <c r="E1315">
        <f t="shared" si="128"/>
        <v>25</v>
      </c>
      <c r="F1315">
        <v>16</v>
      </c>
      <c r="G1315" s="3">
        <f t="shared" si="129"/>
        <v>1</v>
      </c>
      <c r="H1315">
        <f>VLOOKUP(A1315,'AEP GEN HUB'!$A$1:$AJ$367,MATCH('Ratio Calculations'!F1315,'AEP GEN HUB'!$A$1:$AJ$1,0),0)</f>
        <v>58.398837</v>
      </c>
      <c r="I1315" s="7">
        <f t="shared" si="126"/>
        <v>1.1727564668362769</v>
      </c>
      <c r="J1315" s="7" t="str">
        <f t="shared" si="127"/>
        <v/>
      </c>
      <c r="K1315" s="8">
        <f t="shared" si="131"/>
        <v>1.1727564668362769</v>
      </c>
      <c r="L1315" s="8"/>
    </row>
    <row r="1316" spans="1:12" x14ac:dyDescent="0.25">
      <c r="A1316" s="1">
        <v>40688</v>
      </c>
      <c r="B1316">
        <v>2011</v>
      </c>
      <c r="C1316">
        <v>5</v>
      </c>
      <c r="D1316" s="10" t="str">
        <f t="shared" si="130"/>
        <v>5-2011</v>
      </c>
      <c r="E1316">
        <f t="shared" si="128"/>
        <v>25</v>
      </c>
      <c r="F1316">
        <v>17</v>
      </c>
      <c r="G1316" s="3">
        <f t="shared" si="129"/>
        <v>1</v>
      </c>
      <c r="H1316">
        <f>VLOOKUP(A1316,'AEP GEN HUB'!$A$1:$AJ$367,MATCH('Ratio Calculations'!F1316,'AEP GEN HUB'!$A$1:$AJ$1,0),0)</f>
        <v>57.787208999999997</v>
      </c>
      <c r="I1316" s="7">
        <f t="shared" si="126"/>
        <v>1.1604738473673628</v>
      </c>
      <c r="J1316" s="7" t="str">
        <f t="shared" si="127"/>
        <v/>
      </c>
      <c r="K1316" s="8">
        <f t="shared" si="131"/>
        <v>1.1604738473673628</v>
      </c>
      <c r="L1316" s="8"/>
    </row>
    <row r="1317" spans="1:12" x14ac:dyDescent="0.25">
      <c r="A1317" s="1">
        <v>40688</v>
      </c>
      <c r="B1317">
        <v>2011</v>
      </c>
      <c r="C1317">
        <v>5</v>
      </c>
      <c r="D1317" s="10" t="str">
        <f t="shared" si="130"/>
        <v>5-2011</v>
      </c>
      <c r="E1317">
        <f t="shared" si="128"/>
        <v>25</v>
      </c>
      <c r="F1317">
        <v>18</v>
      </c>
      <c r="G1317" s="3">
        <f t="shared" si="129"/>
        <v>1</v>
      </c>
      <c r="H1317">
        <f>VLOOKUP(A1317,'AEP GEN HUB'!$A$1:$AJ$367,MATCH('Ratio Calculations'!F1317,'AEP GEN HUB'!$A$1:$AJ$1,0),0)</f>
        <v>52.970464999999997</v>
      </c>
      <c r="I1317" s="7">
        <f t="shared" si="126"/>
        <v>1.0637447348493372</v>
      </c>
      <c r="J1317" s="7" t="str">
        <f t="shared" si="127"/>
        <v/>
      </c>
      <c r="K1317" s="8">
        <f t="shared" si="131"/>
        <v>1.0637447348493372</v>
      </c>
      <c r="L1317" s="8"/>
    </row>
    <row r="1318" spans="1:12" x14ac:dyDescent="0.25">
      <c r="A1318" s="1">
        <v>40688</v>
      </c>
      <c r="B1318">
        <v>2011</v>
      </c>
      <c r="C1318">
        <v>5</v>
      </c>
      <c r="D1318" s="10" t="str">
        <f t="shared" si="130"/>
        <v>5-2011</v>
      </c>
      <c r="E1318">
        <f t="shared" si="128"/>
        <v>25</v>
      </c>
      <c r="F1318">
        <v>19</v>
      </c>
      <c r="G1318" s="3">
        <f t="shared" si="129"/>
        <v>1</v>
      </c>
      <c r="H1318">
        <f>VLOOKUP(A1318,'AEP GEN HUB'!$A$1:$AJ$367,MATCH('Ratio Calculations'!F1318,'AEP GEN HUB'!$A$1:$AJ$1,0),0)</f>
        <v>45.453721000000002</v>
      </c>
      <c r="I1318" s="7">
        <f t="shared" si="126"/>
        <v>0.91279463740899303</v>
      </c>
      <c r="J1318" s="7" t="str">
        <f t="shared" si="127"/>
        <v/>
      </c>
      <c r="K1318" s="8">
        <f t="shared" si="131"/>
        <v>0.91279463740899303</v>
      </c>
      <c r="L1318" s="8"/>
    </row>
    <row r="1319" spans="1:12" x14ac:dyDescent="0.25">
      <c r="A1319" s="1">
        <v>40688</v>
      </c>
      <c r="B1319">
        <v>2011</v>
      </c>
      <c r="C1319">
        <v>5</v>
      </c>
      <c r="D1319" s="10" t="str">
        <f t="shared" si="130"/>
        <v>5-2011</v>
      </c>
      <c r="E1319">
        <f t="shared" si="128"/>
        <v>25</v>
      </c>
      <c r="F1319">
        <v>20</v>
      </c>
      <c r="G1319" s="3">
        <f t="shared" si="129"/>
        <v>1</v>
      </c>
      <c r="H1319">
        <f>VLOOKUP(A1319,'AEP GEN HUB'!$A$1:$AJ$367,MATCH('Ratio Calculations'!F1319,'AEP GEN HUB'!$A$1:$AJ$1,0),0)</f>
        <v>42.364185999999997</v>
      </c>
      <c r="I1319" s="7">
        <f t="shared" si="126"/>
        <v>0.85075107050085375</v>
      </c>
      <c r="J1319" s="7" t="str">
        <f t="shared" si="127"/>
        <v/>
      </c>
      <c r="K1319" s="8">
        <f t="shared" si="131"/>
        <v>0.85075107050085375</v>
      </c>
      <c r="L1319" s="8"/>
    </row>
    <row r="1320" spans="1:12" x14ac:dyDescent="0.25">
      <c r="A1320" s="1">
        <v>40688</v>
      </c>
      <c r="B1320">
        <v>2011</v>
      </c>
      <c r="C1320">
        <v>5</v>
      </c>
      <c r="D1320" s="10" t="str">
        <f t="shared" si="130"/>
        <v>5-2011</v>
      </c>
      <c r="E1320">
        <f t="shared" si="128"/>
        <v>25</v>
      </c>
      <c r="F1320">
        <v>21</v>
      </c>
      <c r="G1320" s="3">
        <f t="shared" si="129"/>
        <v>1</v>
      </c>
      <c r="H1320">
        <f>VLOOKUP(A1320,'AEP GEN HUB'!$A$1:$AJ$367,MATCH('Ratio Calculations'!F1320,'AEP GEN HUB'!$A$1:$AJ$1,0),0)</f>
        <v>43.604419</v>
      </c>
      <c r="I1320" s="7">
        <f t="shared" si="126"/>
        <v>0.8756572389427657</v>
      </c>
      <c r="J1320" s="7" t="str">
        <f t="shared" si="127"/>
        <v/>
      </c>
      <c r="K1320" s="8">
        <f t="shared" si="131"/>
        <v>0.8756572389427657</v>
      </c>
      <c r="L1320" s="8"/>
    </row>
    <row r="1321" spans="1:12" x14ac:dyDescent="0.25">
      <c r="A1321" s="1">
        <v>40688</v>
      </c>
      <c r="B1321">
        <v>2011</v>
      </c>
      <c r="C1321">
        <v>5</v>
      </c>
      <c r="D1321" s="10" t="str">
        <f t="shared" si="130"/>
        <v>5-2011</v>
      </c>
      <c r="E1321">
        <f t="shared" si="128"/>
        <v>25</v>
      </c>
      <c r="F1321">
        <v>22</v>
      </c>
      <c r="G1321" s="3">
        <f t="shared" si="129"/>
        <v>1</v>
      </c>
      <c r="H1321">
        <f>VLOOKUP(A1321,'AEP GEN HUB'!$A$1:$AJ$367,MATCH('Ratio Calculations'!F1321,'AEP GEN HUB'!$A$1:$AJ$1,0),0)</f>
        <v>42.911394999999999</v>
      </c>
      <c r="I1321" s="7">
        <f t="shared" si="126"/>
        <v>0.86174003751506012</v>
      </c>
      <c r="J1321" s="7" t="str">
        <f t="shared" si="127"/>
        <v/>
      </c>
      <c r="K1321" s="8">
        <f t="shared" si="131"/>
        <v>0.86174003751506012</v>
      </c>
      <c r="L1321" s="8"/>
    </row>
    <row r="1322" spans="1:12" x14ac:dyDescent="0.25">
      <c r="A1322" s="1">
        <v>40688</v>
      </c>
      <c r="B1322">
        <v>2011</v>
      </c>
      <c r="C1322">
        <v>5</v>
      </c>
      <c r="D1322" s="10" t="str">
        <f t="shared" si="130"/>
        <v>5-2011</v>
      </c>
      <c r="E1322">
        <f t="shared" si="128"/>
        <v>25</v>
      </c>
      <c r="F1322">
        <v>23</v>
      </c>
      <c r="G1322" s="3">
        <f t="shared" si="129"/>
        <v>1</v>
      </c>
      <c r="H1322">
        <f>VLOOKUP(A1322,'AEP GEN HUB'!$A$1:$AJ$367,MATCH('Ratio Calculations'!F1322,'AEP GEN HUB'!$A$1:$AJ$1,0),0)</f>
        <v>34.121628000000001</v>
      </c>
      <c r="I1322" s="7">
        <f t="shared" si="126"/>
        <v>0.68522528789369175</v>
      </c>
      <c r="J1322" s="7" t="str">
        <f t="shared" si="127"/>
        <v/>
      </c>
      <c r="K1322" s="8">
        <f t="shared" si="131"/>
        <v>0.68522528789369175</v>
      </c>
      <c r="L1322" s="8"/>
    </row>
    <row r="1323" spans="1:12" x14ac:dyDescent="0.25">
      <c r="A1323" s="1">
        <v>40688</v>
      </c>
      <c r="B1323">
        <v>2011</v>
      </c>
      <c r="C1323">
        <v>5</v>
      </c>
      <c r="D1323" s="10" t="str">
        <f t="shared" si="130"/>
        <v>5-2011</v>
      </c>
      <c r="E1323">
        <f t="shared" si="128"/>
        <v>25</v>
      </c>
      <c r="F1323">
        <v>24</v>
      </c>
      <c r="G1323" s="3">
        <f t="shared" si="129"/>
        <v>0</v>
      </c>
      <c r="H1323">
        <f>VLOOKUP(A1323,'AEP GEN HUB'!$A$1:$AJ$367,MATCH('Ratio Calculations'!F1323,'AEP GEN HUB'!$A$1:$AJ$1,0),0)</f>
        <v>32.139535000000002</v>
      </c>
      <c r="I1323" s="7" t="str">
        <f t="shared" si="126"/>
        <v/>
      </c>
      <c r="J1323" s="7">
        <f t="shared" si="127"/>
        <v>0.98514229333639347</v>
      </c>
      <c r="K1323" s="8">
        <f t="shared" si="131"/>
        <v>0.98514229333639347</v>
      </c>
      <c r="L1323" s="8"/>
    </row>
    <row r="1324" spans="1:12" x14ac:dyDescent="0.25">
      <c r="A1324" s="1">
        <v>40689</v>
      </c>
      <c r="B1324">
        <v>2011</v>
      </c>
      <c r="C1324">
        <v>5</v>
      </c>
      <c r="D1324" s="10" t="str">
        <f t="shared" si="130"/>
        <v>5-2011</v>
      </c>
      <c r="E1324">
        <f t="shared" si="128"/>
        <v>26</v>
      </c>
      <c r="F1324">
        <v>1</v>
      </c>
      <c r="G1324" s="3">
        <f t="shared" si="129"/>
        <v>0</v>
      </c>
      <c r="H1324">
        <f>VLOOKUP(A1324,'AEP GEN HUB'!$A$1:$AJ$367,MATCH('Ratio Calculations'!F1324,'AEP GEN HUB'!$A$1:$AJ$1,0),0)</f>
        <v>29.279534999999999</v>
      </c>
      <c r="I1324" s="7" t="str">
        <f t="shared" si="126"/>
        <v/>
      </c>
      <c r="J1324" s="7">
        <f t="shared" si="127"/>
        <v>0.89747746063293066</v>
      </c>
      <c r="K1324" s="8">
        <f t="shared" si="131"/>
        <v>0.89747746063293066</v>
      </c>
      <c r="L1324" s="8"/>
    </row>
    <row r="1325" spans="1:12" x14ac:dyDescent="0.25">
      <c r="A1325" s="1">
        <v>40689</v>
      </c>
      <c r="B1325">
        <v>2011</v>
      </c>
      <c r="C1325">
        <v>5</v>
      </c>
      <c r="D1325" s="10" t="str">
        <f t="shared" si="130"/>
        <v>5-2011</v>
      </c>
      <c r="E1325">
        <f t="shared" si="128"/>
        <v>26</v>
      </c>
      <c r="F1325">
        <v>2</v>
      </c>
      <c r="G1325" s="3">
        <f t="shared" si="129"/>
        <v>0</v>
      </c>
      <c r="H1325">
        <f>VLOOKUP(A1325,'AEP GEN HUB'!$A$1:$AJ$367,MATCH('Ratio Calculations'!F1325,'AEP GEN HUB'!$A$1:$AJ$1,0),0)</f>
        <v>27.832791</v>
      </c>
      <c r="I1325" s="7" t="str">
        <f t="shared" si="126"/>
        <v/>
      </c>
      <c r="J1325" s="7">
        <f t="shared" si="127"/>
        <v>0.85313180653337173</v>
      </c>
      <c r="K1325" s="8">
        <f t="shared" si="131"/>
        <v>0.85313180653337173</v>
      </c>
      <c r="L1325" s="8"/>
    </row>
    <row r="1326" spans="1:12" x14ac:dyDescent="0.25">
      <c r="A1326" s="1">
        <v>40689</v>
      </c>
      <c r="B1326">
        <v>2011</v>
      </c>
      <c r="C1326">
        <v>5</v>
      </c>
      <c r="D1326" s="10" t="str">
        <f t="shared" si="130"/>
        <v>5-2011</v>
      </c>
      <c r="E1326">
        <f t="shared" si="128"/>
        <v>26</v>
      </c>
      <c r="F1326">
        <v>3</v>
      </c>
      <c r="G1326" s="3">
        <f t="shared" si="129"/>
        <v>0</v>
      </c>
      <c r="H1326">
        <f>VLOOKUP(A1326,'AEP GEN HUB'!$A$1:$AJ$367,MATCH('Ratio Calculations'!F1326,'AEP GEN HUB'!$A$1:$AJ$1,0),0)</f>
        <v>26.667674000000002</v>
      </c>
      <c r="I1326" s="7" t="str">
        <f t="shared" si="126"/>
        <v/>
      </c>
      <c r="J1326" s="7">
        <f t="shared" si="127"/>
        <v>0.81741859433583319</v>
      </c>
      <c r="K1326" s="8">
        <f t="shared" si="131"/>
        <v>0.81741859433583319</v>
      </c>
      <c r="L1326" s="8"/>
    </row>
    <row r="1327" spans="1:12" x14ac:dyDescent="0.25">
      <c r="A1327" s="1">
        <v>40689</v>
      </c>
      <c r="B1327">
        <v>2011</v>
      </c>
      <c r="C1327">
        <v>5</v>
      </c>
      <c r="D1327" s="10" t="str">
        <f t="shared" si="130"/>
        <v>5-2011</v>
      </c>
      <c r="E1327">
        <f t="shared" si="128"/>
        <v>26</v>
      </c>
      <c r="F1327">
        <v>4</v>
      </c>
      <c r="G1327" s="3">
        <f t="shared" si="129"/>
        <v>0</v>
      </c>
      <c r="H1327">
        <f>VLOOKUP(A1327,'AEP GEN HUB'!$A$1:$AJ$367,MATCH('Ratio Calculations'!F1327,'AEP GEN HUB'!$A$1:$AJ$1,0),0)</f>
        <v>25.786511999999998</v>
      </c>
      <c r="I1327" s="7" t="str">
        <f t="shared" si="126"/>
        <v/>
      </c>
      <c r="J1327" s="7">
        <f t="shared" si="127"/>
        <v>0.79040918198805388</v>
      </c>
      <c r="K1327" s="8">
        <f t="shared" si="131"/>
        <v>0.79040918198805388</v>
      </c>
      <c r="L1327" s="8"/>
    </row>
    <row r="1328" spans="1:12" x14ac:dyDescent="0.25">
      <c r="A1328" s="1">
        <v>40689</v>
      </c>
      <c r="B1328">
        <v>2011</v>
      </c>
      <c r="C1328">
        <v>5</v>
      </c>
      <c r="D1328" s="10" t="str">
        <f t="shared" si="130"/>
        <v>5-2011</v>
      </c>
      <c r="E1328">
        <f t="shared" si="128"/>
        <v>26</v>
      </c>
      <c r="F1328">
        <v>5</v>
      </c>
      <c r="G1328" s="3">
        <f t="shared" si="129"/>
        <v>0</v>
      </c>
      <c r="H1328">
        <f>VLOOKUP(A1328,'AEP GEN HUB'!$A$1:$AJ$367,MATCH('Ratio Calculations'!F1328,'AEP GEN HUB'!$A$1:$AJ$1,0),0)</f>
        <v>26.514883999999999</v>
      </c>
      <c r="I1328" s="7" t="str">
        <f t="shared" si="126"/>
        <v/>
      </c>
      <c r="J1328" s="7">
        <f t="shared" si="127"/>
        <v>0.81273526923486739</v>
      </c>
      <c r="K1328" s="8">
        <f t="shared" si="131"/>
        <v>0.81273526923486739</v>
      </c>
      <c r="L1328" s="8"/>
    </row>
    <row r="1329" spans="1:12" x14ac:dyDescent="0.25">
      <c r="A1329" s="1">
        <v>40689</v>
      </c>
      <c r="B1329">
        <v>2011</v>
      </c>
      <c r="C1329">
        <v>5</v>
      </c>
      <c r="D1329" s="10" t="str">
        <f t="shared" si="130"/>
        <v>5-2011</v>
      </c>
      <c r="E1329">
        <f t="shared" si="128"/>
        <v>26</v>
      </c>
      <c r="F1329">
        <v>6</v>
      </c>
      <c r="G1329" s="3">
        <f t="shared" si="129"/>
        <v>0</v>
      </c>
      <c r="H1329">
        <f>VLOOKUP(A1329,'AEP GEN HUB'!$A$1:$AJ$367,MATCH('Ratio Calculations'!F1329,'AEP GEN HUB'!$A$1:$AJ$1,0),0)</f>
        <v>28.195581000000001</v>
      </c>
      <c r="I1329" s="7" t="str">
        <f t="shared" si="126"/>
        <v/>
      </c>
      <c r="J1329" s="7">
        <f t="shared" si="127"/>
        <v>0.86425205990976661</v>
      </c>
      <c r="K1329" s="8">
        <f t="shared" si="131"/>
        <v>0.86425205990976661</v>
      </c>
      <c r="L1329" s="8"/>
    </row>
    <row r="1330" spans="1:12" x14ac:dyDescent="0.25">
      <c r="A1330" s="1">
        <v>40689</v>
      </c>
      <c r="B1330">
        <v>2011</v>
      </c>
      <c r="C1330">
        <v>5</v>
      </c>
      <c r="D1330" s="10" t="str">
        <f t="shared" si="130"/>
        <v>5-2011</v>
      </c>
      <c r="E1330">
        <f t="shared" si="128"/>
        <v>26</v>
      </c>
      <c r="F1330">
        <v>7</v>
      </c>
      <c r="G1330" s="3">
        <f t="shared" si="129"/>
        <v>0</v>
      </c>
      <c r="H1330">
        <f>VLOOKUP(A1330,'AEP GEN HUB'!$A$1:$AJ$367,MATCH('Ratio Calculations'!F1330,'AEP GEN HUB'!$A$1:$AJ$1,0),0)</f>
        <v>30.861395000000002</v>
      </c>
      <c r="I1330" s="7" t="str">
        <f t="shared" si="126"/>
        <v/>
      </c>
      <c r="J1330" s="7">
        <f t="shared" si="127"/>
        <v>0.94596469568897945</v>
      </c>
      <c r="K1330" s="8">
        <f t="shared" si="131"/>
        <v>0.94596469568897945</v>
      </c>
      <c r="L1330" s="8"/>
    </row>
    <row r="1331" spans="1:12" x14ac:dyDescent="0.25">
      <c r="A1331" s="1">
        <v>40689</v>
      </c>
      <c r="B1331">
        <v>2011</v>
      </c>
      <c r="C1331">
        <v>5</v>
      </c>
      <c r="D1331" s="10" t="str">
        <f t="shared" si="130"/>
        <v>5-2011</v>
      </c>
      <c r="E1331">
        <f t="shared" si="128"/>
        <v>26</v>
      </c>
      <c r="F1331">
        <v>8</v>
      </c>
      <c r="G1331" s="3">
        <f t="shared" si="129"/>
        <v>1</v>
      </c>
      <c r="H1331">
        <f>VLOOKUP(A1331,'AEP GEN HUB'!$A$1:$AJ$367,MATCH('Ratio Calculations'!F1331,'AEP GEN HUB'!$A$1:$AJ$1,0),0)</f>
        <v>38.33</v>
      </c>
      <c r="I1331" s="7">
        <f t="shared" si="126"/>
        <v>0.76973716743425036</v>
      </c>
      <c r="J1331" s="7" t="str">
        <f t="shared" si="127"/>
        <v/>
      </c>
      <c r="K1331" s="8">
        <f t="shared" si="131"/>
        <v>0.76973716743425036</v>
      </c>
      <c r="L1331" s="8"/>
    </row>
    <row r="1332" spans="1:12" x14ac:dyDescent="0.25">
      <c r="A1332" s="1">
        <v>40689</v>
      </c>
      <c r="B1332">
        <v>2011</v>
      </c>
      <c r="C1332">
        <v>5</v>
      </c>
      <c r="D1332" s="10" t="str">
        <f t="shared" si="130"/>
        <v>5-2011</v>
      </c>
      <c r="E1332">
        <f t="shared" si="128"/>
        <v>26</v>
      </c>
      <c r="F1332">
        <v>9</v>
      </c>
      <c r="G1332" s="3">
        <f t="shared" si="129"/>
        <v>1</v>
      </c>
      <c r="H1332">
        <f>VLOOKUP(A1332,'AEP GEN HUB'!$A$1:$AJ$367,MATCH('Ratio Calculations'!F1332,'AEP GEN HUB'!$A$1:$AJ$1,0),0)</f>
        <v>40.095348999999999</v>
      </c>
      <c r="I1332" s="7">
        <f t="shared" si="126"/>
        <v>0.80518863466078017</v>
      </c>
      <c r="J1332" s="7" t="str">
        <f t="shared" si="127"/>
        <v/>
      </c>
      <c r="K1332" s="8">
        <f t="shared" si="131"/>
        <v>0.80518863466078017</v>
      </c>
      <c r="L1332" s="8"/>
    </row>
    <row r="1333" spans="1:12" x14ac:dyDescent="0.25">
      <c r="A1333" s="1">
        <v>40689</v>
      </c>
      <c r="B1333">
        <v>2011</v>
      </c>
      <c r="C1333">
        <v>5</v>
      </c>
      <c r="D1333" s="10" t="str">
        <f t="shared" si="130"/>
        <v>5-2011</v>
      </c>
      <c r="E1333">
        <f t="shared" si="128"/>
        <v>26</v>
      </c>
      <c r="F1333">
        <v>10</v>
      </c>
      <c r="G1333" s="3">
        <f t="shared" si="129"/>
        <v>1</v>
      </c>
      <c r="H1333">
        <f>VLOOKUP(A1333,'AEP GEN HUB'!$A$1:$AJ$367,MATCH('Ratio Calculations'!F1333,'AEP GEN HUB'!$A$1:$AJ$1,0),0)</f>
        <v>45.85</v>
      </c>
      <c r="I1333" s="7">
        <f t="shared" si="126"/>
        <v>0.92075265136604179</v>
      </c>
      <c r="J1333" s="7" t="str">
        <f t="shared" si="127"/>
        <v/>
      </c>
      <c r="K1333" s="8">
        <f t="shared" si="131"/>
        <v>0.92075265136604179</v>
      </c>
      <c r="L1333" s="8"/>
    </row>
    <row r="1334" spans="1:12" x14ac:dyDescent="0.25">
      <c r="A1334" s="1">
        <v>40689</v>
      </c>
      <c r="B1334">
        <v>2011</v>
      </c>
      <c r="C1334">
        <v>5</v>
      </c>
      <c r="D1334" s="10" t="str">
        <f t="shared" si="130"/>
        <v>5-2011</v>
      </c>
      <c r="E1334">
        <f t="shared" si="128"/>
        <v>26</v>
      </c>
      <c r="F1334">
        <v>11</v>
      </c>
      <c r="G1334" s="3">
        <f t="shared" si="129"/>
        <v>1</v>
      </c>
      <c r="H1334">
        <f>VLOOKUP(A1334,'AEP GEN HUB'!$A$1:$AJ$367,MATCH('Ratio Calculations'!F1334,'AEP GEN HUB'!$A$1:$AJ$1,0),0)</f>
        <v>52.746512000000003</v>
      </c>
      <c r="I1334" s="7">
        <f t="shared" si="126"/>
        <v>1.0592473451321862</v>
      </c>
      <c r="J1334" s="7" t="str">
        <f t="shared" si="127"/>
        <v/>
      </c>
      <c r="K1334" s="8">
        <f t="shared" si="131"/>
        <v>1.0592473451321862</v>
      </c>
      <c r="L1334" s="8"/>
    </row>
    <row r="1335" spans="1:12" x14ac:dyDescent="0.25">
      <c r="A1335" s="1">
        <v>40689</v>
      </c>
      <c r="B1335">
        <v>2011</v>
      </c>
      <c r="C1335">
        <v>5</v>
      </c>
      <c r="D1335" s="10" t="str">
        <f t="shared" si="130"/>
        <v>5-2011</v>
      </c>
      <c r="E1335">
        <f t="shared" si="128"/>
        <v>26</v>
      </c>
      <c r="F1335">
        <v>12</v>
      </c>
      <c r="G1335" s="3">
        <f t="shared" si="129"/>
        <v>1</v>
      </c>
      <c r="H1335">
        <f>VLOOKUP(A1335,'AEP GEN HUB'!$A$1:$AJ$367,MATCH('Ratio Calculations'!F1335,'AEP GEN HUB'!$A$1:$AJ$1,0),0)</f>
        <v>56.397441999999998</v>
      </c>
      <c r="I1335" s="7">
        <f t="shared" si="126"/>
        <v>1.1325647601256827</v>
      </c>
      <c r="J1335" s="7" t="str">
        <f t="shared" si="127"/>
        <v/>
      </c>
      <c r="K1335" s="8">
        <f t="shared" si="131"/>
        <v>1.1325647601256827</v>
      </c>
      <c r="L1335" s="8"/>
    </row>
    <row r="1336" spans="1:12" x14ac:dyDescent="0.25">
      <c r="A1336" s="1">
        <v>40689</v>
      </c>
      <c r="B1336">
        <v>2011</v>
      </c>
      <c r="C1336">
        <v>5</v>
      </c>
      <c r="D1336" s="10" t="str">
        <f t="shared" si="130"/>
        <v>5-2011</v>
      </c>
      <c r="E1336">
        <f t="shared" si="128"/>
        <v>26</v>
      </c>
      <c r="F1336">
        <v>13</v>
      </c>
      <c r="G1336" s="3">
        <f t="shared" si="129"/>
        <v>1</v>
      </c>
      <c r="H1336">
        <f>VLOOKUP(A1336,'AEP GEN HUB'!$A$1:$AJ$367,MATCH('Ratio Calculations'!F1336,'AEP GEN HUB'!$A$1:$AJ$1,0),0)</f>
        <v>59.312790999999997</v>
      </c>
      <c r="I1336" s="7">
        <f t="shared" si="126"/>
        <v>1.1911103505598668</v>
      </c>
      <c r="J1336" s="7" t="str">
        <f t="shared" si="127"/>
        <v/>
      </c>
      <c r="K1336" s="8">
        <f t="shared" si="131"/>
        <v>1.1911103505598668</v>
      </c>
      <c r="L1336" s="8"/>
    </row>
    <row r="1337" spans="1:12" x14ac:dyDescent="0.25">
      <c r="A1337" s="1">
        <v>40689</v>
      </c>
      <c r="B1337">
        <v>2011</v>
      </c>
      <c r="C1337">
        <v>5</v>
      </c>
      <c r="D1337" s="10" t="str">
        <f t="shared" si="130"/>
        <v>5-2011</v>
      </c>
      <c r="E1337">
        <f t="shared" si="128"/>
        <v>26</v>
      </c>
      <c r="F1337">
        <v>14</v>
      </c>
      <c r="G1337" s="3">
        <f t="shared" si="129"/>
        <v>1</v>
      </c>
      <c r="H1337">
        <f>VLOOKUP(A1337,'AEP GEN HUB'!$A$1:$AJ$367,MATCH('Ratio Calculations'!F1337,'AEP GEN HUB'!$A$1:$AJ$1,0),0)</f>
        <v>62.541162999999997</v>
      </c>
      <c r="I1337" s="7">
        <f t="shared" si="126"/>
        <v>1.2559420207582506</v>
      </c>
      <c r="J1337" s="7" t="str">
        <f t="shared" si="127"/>
        <v/>
      </c>
      <c r="K1337" s="8">
        <f t="shared" si="131"/>
        <v>1.2559420207582506</v>
      </c>
      <c r="L1337" s="8"/>
    </row>
    <row r="1338" spans="1:12" x14ac:dyDescent="0.25">
      <c r="A1338" s="1">
        <v>40689</v>
      </c>
      <c r="B1338">
        <v>2011</v>
      </c>
      <c r="C1338">
        <v>5</v>
      </c>
      <c r="D1338" s="10" t="str">
        <f t="shared" si="130"/>
        <v>5-2011</v>
      </c>
      <c r="E1338">
        <f t="shared" si="128"/>
        <v>26</v>
      </c>
      <c r="F1338">
        <v>15</v>
      </c>
      <c r="G1338" s="3">
        <f t="shared" si="129"/>
        <v>1</v>
      </c>
      <c r="H1338">
        <f>VLOOKUP(A1338,'AEP GEN HUB'!$A$1:$AJ$367,MATCH('Ratio Calculations'!F1338,'AEP GEN HUB'!$A$1:$AJ$1,0),0)</f>
        <v>65.087674000000007</v>
      </c>
      <c r="I1338" s="7">
        <f t="shared" si="126"/>
        <v>1.3070806631788132</v>
      </c>
      <c r="J1338" s="7" t="str">
        <f t="shared" si="127"/>
        <v/>
      </c>
      <c r="K1338" s="8">
        <f t="shared" si="131"/>
        <v>1.3070806631788132</v>
      </c>
      <c r="L1338" s="8"/>
    </row>
    <row r="1339" spans="1:12" x14ac:dyDescent="0.25">
      <c r="A1339" s="1">
        <v>40689</v>
      </c>
      <c r="B1339">
        <v>2011</v>
      </c>
      <c r="C1339">
        <v>5</v>
      </c>
      <c r="D1339" s="10" t="str">
        <f t="shared" si="130"/>
        <v>5-2011</v>
      </c>
      <c r="E1339">
        <f t="shared" si="128"/>
        <v>26</v>
      </c>
      <c r="F1339">
        <v>16</v>
      </c>
      <c r="G1339" s="3">
        <f t="shared" si="129"/>
        <v>1</v>
      </c>
      <c r="H1339">
        <f>VLOOKUP(A1339,'AEP GEN HUB'!$A$1:$AJ$367,MATCH('Ratio Calculations'!F1339,'AEP GEN HUB'!$A$1:$AJ$1,0),0)</f>
        <v>70.034186000000005</v>
      </c>
      <c r="I1339" s="7">
        <f t="shared" si="126"/>
        <v>1.4064157567232829</v>
      </c>
      <c r="J1339" s="7" t="str">
        <f t="shared" si="127"/>
        <v/>
      </c>
      <c r="K1339" s="8">
        <f t="shared" si="131"/>
        <v>1.4064157567232829</v>
      </c>
      <c r="L1339" s="8"/>
    </row>
    <row r="1340" spans="1:12" x14ac:dyDescent="0.25">
      <c r="A1340" s="1">
        <v>40689</v>
      </c>
      <c r="B1340">
        <v>2011</v>
      </c>
      <c r="C1340">
        <v>5</v>
      </c>
      <c r="D1340" s="10" t="str">
        <f t="shared" si="130"/>
        <v>5-2011</v>
      </c>
      <c r="E1340">
        <f t="shared" si="128"/>
        <v>26</v>
      </c>
      <c r="F1340">
        <v>17</v>
      </c>
      <c r="G1340" s="3">
        <f t="shared" si="129"/>
        <v>1</v>
      </c>
      <c r="H1340">
        <f>VLOOKUP(A1340,'AEP GEN HUB'!$A$1:$AJ$367,MATCH('Ratio Calculations'!F1340,'AEP GEN HUB'!$A$1:$AJ$1,0),0)</f>
        <v>67.730698000000004</v>
      </c>
      <c r="I1340" s="7">
        <f t="shared" si="126"/>
        <v>1.3601574648281933</v>
      </c>
      <c r="J1340" s="7" t="str">
        <f t="shared" si="127"/>
        <v/>
      </c>
      <c r="K1340" s="8">
        <f t="shared" si="131"/>
        <v>1.3601574648281933</v>
      </c>
      <c r="L1340" s="8"/>
    </row>
    <row r="1341" spans="1:12" x14ac:dyDescent="0.25">
      <c r="A1341" s="1">
        <v>40689</v>
      </c>
      <c r="B1341">
        <v>2011</v>
      </c>
      <c r="C1341">
        <v>5</v>
      </c>
      <c r="D1341" s="10" t="str">
        <f t="shared" si="130"/>
        <v>5-2011</v>
      </c>
      <c r="E1341">
        <f t="shared" si="128"/>
        <v>26</v>
      </c>
      <c r="F1341">
        <v>18</v>
      </c>
      <c r="G1341" s="3">
        <f t="shared" si="129"/>
        <v>1</v>
      </c>
      <c r="H1341">
        <f>VLOOKUP(A1341,'AEP GEN HUB'!$A$1:$AJ$367,MATCH('Ratio Calculations'!F1341,'AEP GEN HUB'!$A$1:$AJ$1,0),0)</f>
        <v>63.657442000000003</v>
      </c>
      <c r="I1341" s="7">
        <f t="shared" si="126"/>
        <v>1.2783589640279176</v>
      </c>
      <c r="J1341" s="7" t="str">
        <f t="shared" si="127"/>
        <v/>
      </c>
      <c r="K1341" s="8">
        <f t="shared" si="131"/>
        <v>1.2783589640279176</v>
      </c>
      <c r="L1341" s="8"/>
    </row>
    <row r="1342" spans="1:12" x14ac:dyDescent="0.25">
      <c r="A1342" s="1">
        <v>40689</v>
      </c>
      <c r="B1342">
        <v>2011</v>
      </c>
      <c r="C1342">
        <v>5</v>
      </c>
      <c r="D1342" s="10" t="str">
        <f t="shared" si="130"/>
        <v>5-2011</v>
      </c>
      <c r="E1342">
        <f t="shared" si="128"/>
        <v>26</v>
      </c>
      <c r="F1342">
        <v>19</v>
      </c>
      <c r="G1342" s="3">
        <f t="shared" si="129"/>
        <v>1</v>
      </c>
      <c r="H1342">
        <f>VLOOKUP(A1342,'AEP GEN HUB'!$A$1:$AJ$367,MATCH('Ratio Calculations'!F1342,'AEP GEN HUB'!$A$1:$AJ$1,0),0)</f>
        <v>56.412790999999999</v>
      </c>
      <c r="I1342" s="7">
        <f t="shared" si="126"/>
        <v>1.1328729963840432</v>
      </c>
      <c r="J1342" s="7" t="str">
        <f t="shared" si="127"/>
        <v/>
      </c>
      <c r="K1342" s="8">
        <f t="shared" si="131"/>
        <v>1.1328729963840432</v>
      </c>
      <c r="L1342" s="8"/>
    </row>
    <row r="1343" spans="1:12" x14ac:dyDescent="0.25">
      <c r="A1343" s="1">
        <v>40689</v>
      </c>
      <c r="B1343">
        <v>2011</v>
      </c>
      <c r="C1343">
        <v>5</v>
      </c>
      <c r="D1343" s="10" t="str">
        <f t="shared" si="130"/>
        <v>5-2011</v>
      </c>
      <c r="E1343">
        <f t="shared" si="128"/>
        <v>26</v>
      </c>
      <c r="F1343">
        <v>20</v>
      </c>
      <c r="G1343" s="3">
        <f t="shared" si="129"/>
        <v>1</v>
      </c>
      <c r="H1343">
        <f>VLOOKUP(A1343,'AEP GEN HUB'!$A$1:$AJ$367,MATCH('Ratio Calculations'!F1343,'AEP GEN HUB'!$A$1:$AJ$1,0),0)</f>
        <v>51.689767000000003</v>
      </c>
      <c r="I1343" s="7">
        <f t="shared" si="126"/>
        <v>1.03802595449821</v>
      </c>
      <c r="J1343" s="7" t="str">
        <f t="shared" si="127"/>
        <v/>
      </c>
      <c r="K1343" s="8">
        <f t="shared" si="131"/>
        <v>1.03802595449821</v>
      </c>
      <c r="L1343" s="8"/>
    </row>
    <row r="1344" spans="1:12" x14ac:dyDescent="0.25">
      <c r="A1344" s="1">
        <v>40689</v>
      </c>
      <c r="B1344">
        <v>2011</v>
      </c>
      <c r="C1344">
        <v>5</v>
      </c>
      <c r="D1344" s="10" t="str">
        <f t="shared" si="130"/>
        <v>5-2011</v>
      </c>
      <c r="E1344">
        <f t="shared" si="128"/>
        <v>26</v>
      </c>
      <c r="F1344">
        <v>21</v>
      </c>
      <c r="G1344" s="3">
        <f t="shared" si="129"/>
        <v>1</v>
      </c>
      <c r="H1344">
        <f>VLOOKUP(A1344,'AEP GEN HUB'!$A$1:$AJ$367,MATCH('Ratio Calculations'!F1344,'AEP GEN HUB'!$A$1:$AJ$1,0),0)</f>
        <v>58.36</v>
      </c>
      <c r="I1344" s="7">
        <f t="shared" si="126"/>
        <v>1.1719765481727851</v>
      </c>
      <c r="J1344" s="7" t="str">
        <f t="shared" si="127"/>
        <v/>
      </c>
      <c r="K1344" s="8">
        <f t="shared" si="131"/>
        <v>1.1719765481727851</v>
      </c>
      <c r="L1344" s="8"/>
    </row>
    <row r="1345" spans="1:12" x14ac:dyDescent="0.25">
      <c r="A1345" s="1">
        <v>40689</v>
      </c>
      <c r="B1345">
        <v>2011</v>
      </c>
      <c r="C1345">
        <v>5</v>
      </c>
      <c r="D1345" s="10" t="str">
        <f t="shared" si="130"/>
        <v>5-2011</v>
      </c>
      <c r="E1345">
        <f t="shared" si="128"/>
        <v>26</v>
      </c>
      <c r="F1345">
        <v>22</v>
      </c>
      <c r="G1345" s="3">
        <f t="shared" si="129"/>
        <v>1</v>
      </c>
      <c r="H1345">
        <f>VLOOKUP(A1345,'AEP GEN HUB'!$A$1:$AJ$367,MATCH('Ratio Calculations'!F1345,'AEP GEN HUB'!$A$1:$AJ$1,0),0)</f>
        <v>52.387906999999998</v>
      </c>
      <c r="I1345" s="7">
        <f t="shared" si="126"/>
        <v>1.0520458946514202</v>
      </c>
      <c r="J1345" s="7" t="str">
        <f t="shared" si="127"/>
        <v/>
      </c>
      <c r="K1345" s="8">
        <f t="shared" si="131"/>
        <v>1.0520458946514202</v>
      </c>
      <c r="L1345" s="8"/>
    </row>
    <row r="1346" spans="1:12" x14ac:dyDescent="0.25">
      <c r="A1346" s="1">
        <v>40689</v>
      </c>
      <c r="B1346">
        <v>2011</v>
      </c>
      <c r="C1346">
        <v>5</v>
      </c>
      <c r="D1346" s="10" t="str">
        <f t="shared" si="130"/>
        <v>5-2011</v>
      </c>
      <c r="E1346">
        <f t="shared" si="128"/>
        <v>26</v>
      </c>
      <c r="F1346">
        <v>23</v>
      </c>
      <c r="G1346" s="3">
        <f t="shared" si="129"/>
        <v>1</v>
      </c>
      <c r="H1346">
        <f>VLOOKUP(A1346,'AEP GEN HUB'!$A$1:$AJ$367,MATCH('Ratio Calculations'!F1346,'AEP GEN HUB'!$A$1:$AJ$1,0),0)</f>
        <v>39.704186</v>
      </c>
      <c r="I1346" s="7">
        <f t="shared" si="126"/>
        <v>0.79733335942923611</v>
      </c>
      <c r="J1346" s="7" t="str">
        <f t="shared" si="127"/>
        <v/>
      </c>
      <c r="K1346" s="8">
        <f t="shared" si="131"/>
        <v>0.79733335942923611</v>
      </c>
      <c r="L1346" s="8"/>
    </row>
    <row r="1347" spans="1:12" x14ac:dyDescent="0.25">
      <c r="A1347" s="1">
        <v>40689</v>
      </c>
      <c r="B1347">
        <v>2011</v>
      </c>
      <c r="C1347">
        <v>5</v>
      </c>
      <c r="D1347" s="10" t="str">
        <f t="shared" si="130"/>
        <v>5-2011</v>
      </c>
      <c r="E1347">
        <f t="shared" si="128"/>
        <v>26</v>
      </c>
      <c r="F1347">
        <v>24</v>
      </c>
      <c r="G1347" s="3">
        <f t="shared" si="129"/>
        <v>0</v>
      </c>
      <c r="H1347">
        <f>VLOOKUP(A1347,'AEP GEN HUB'!$A$1:$AJ$367,MATCH('Ratio Calculations'!F1347,'AEP GEN HUB'!$A$1:$AJ$1,0),0)</f>
        <v>32.817442</v>
      </c>
      <c r="I1347" s="7" t="str">
        <f t="shared" si="126"/>
        <v/>
      </c>
      <c r="J1347" s="7">
        <f t="shared" si="127"/>
        <v>1.0059215254145424</v>
      </c>
      <c r="K1347" s="8">
        <f t="shared" si="131"/>
        <v>1.0059215254145424</v>
      </c>
      <c r="L1347" s="8"/>
    </row>
    <row r="1348" spans="1:12" x14ac:dyDescent="0.25">
      <c r="A1348" s="1">
        <v>40690</v>
      </c>
      <c r="B1348">
        <v>2011</v>
      </c>
      <c r="C1348">
        <v>5</v>
      </c>
      <c r="D1348" s="10" t="str">
        <f t="shared" si="130"/>
        <v>5-2011</v>
      </c>
      <c r="E1348">
        <f t="shared" si="128"/>
        <v>27</v>
      </c>
      <c r="F1348">
        <v>1</v>
      </c>
      <c r="G1348" s="3">
        <f t="shared" si="129"/>
        <v>0</v>
      </c>
      <c r="H1348">
        <f>VLOOKUP(A1348,'AEP GEN HUB'!$A$1:$AJ$367,MATCH('Ratio Calculations'!F1348,'AEP GEN HUB'!$A$1:$AJ$1,0),0)</f>
        <v>30.577209</v>
      </c>
      <c r="I1348" s="7" t="str">
        <f t="shared" ref="I1348:I1411" si="132">IF(G1348=1, H1348/VLOOKUP(D1348,$M$3:$O$15,2,FALSE), "")</f>
        <v/>
      </c>
      <c r="J1348" s="7">
        <f t="shared" ref="J1348:J1411" si="133">IF(G1348=0, H1348/VLOOKUP(D1348,$M$3:$O$15,3,FALSE), "")</f>
        <v>0.93725381521811713</v>
      </c>
      <c r="K1348" s="8">
        <f t="shared" si="131"/>
        <v>0.93725381521811713</v>
      </c>
      <c r="L1348" s="8"/>
    </row>
    <row r="1349" spans="1:12" x14ac:dyDescent="0.25">
      <c r="A1349" s="1">
        <v>40690</v>
      </c>
      <c r="B1349">
        <v>2011</v>
      </c>
      <c r="C1349">
        <v>5</v>
      </c>
      <c r="D1349" s="10" t="str">
        <f t="shared" si="130"/>
        <v>5-2011</v>
      </c>
      <c r="E1349">
        <f t="shared" si="128"/>
        <v>27</v>
      </c>
      <c r="F1349">
        <v>2</v>
      </c>
      <c r="G1349" s="3">
        <f t="shared" si="129"/>
        <v>0</v>
      </c>
      <c r="H1349">
        <f>VLOOKUP(A1349,'AEP GEN HUB'!$A$1:$AJ$367,MATCH('Ratio Calculations'!F1349,'AEP GEN HUB'!$A$1:$AJ$1,0),0)</f>
        <v>28.149535</v>
      </c>
      <c r="I1349" s="7" t="str">
        <f t="shared" si="132"/>
        <v/>
      </c>
      <c r="J1349" s="7">
        <f t="shared" si="133"/>
        <v>0.86284065610324079</v>
      </c>
      <c r="K1349" s="8">
        <f t="shared" si="131"/>
        <v>0.86284065610324079</v>
      </c>
      <c r="L1349" s="8"/>
    </row>
    <row r="1350" spans="1:12" x14ac:dyDescent="0.25">
      <c r="A1350" s="1">
        <v>40690</v>
      </c>
      <c r="B1350">
        <v>2011</v>
      </c>
      <c r="C1350">
        <v>5</v>
      </c>
      <c r="D1350" s="10" t="str">
        <f t="shared" si="130"/>
        <v>5-2011</v>
      </c>
      <c r="E1350">
        <f t="shared" si="128"/>
        <v>27</v>
      </c>
      <c r="F1350">
        <v>3</v>
      </c>
      <c r="G1350" s="3">
        <f t="shared" si="129"/>
        <v>0</v>
      </c>
      <c r="H1350">
        <f>VLOOKUP(A1350,'AEP GEN HUB'!$A$1:$AJ$367,MATCH('Ratio Calculations'!F1350,'AEP GEN HUB'!$A$1:$AJ$1,0),0)</f>
        <v>27.127907</v>
      </c>
      <c r="I1350" s="7" t="str">
        <f t="shared" si="132"/>
        <v/>
      </c>
      <c r="J1350" s="7">
        <f t="shared" si="133"/>
        <v>0.83152567438814529</v>
      </c>
      <c r="K1350" s="8">
        <f t="shared" si="131"/>
        <v>0.83152567438814529</v>
      </c>
      <c r="L1350" s="8"/>
    </row>
    <row r="1351" spans="1:12" x14ac:dyDescent="0.25">
      <c r="A1351" s="1">
        <v>40690</v>
      </c>
      <c r="B1351">
        <v>2011</v>
      </c>
      <c r="C1351">
        <v>5</v>
      </c>
      <c r="D1351" s="10" t="str">
        <f t="shared" si="130"/>
        <v>5-2011</v>
      </c>
      <c r="E1351">
        <f t="shared" si="128"/>
        <v>27</v>
      </c>
      <c r="F1351">
        <v>4</v>
      </c>
      <c r="G1351" s="3">
        <f t="shared" si="129"/>
        <v>0</v>
      </c>
      <c r="H1351">
        <f>VLOOKUP(A1351,'AEP GEN HUB'!$A$1:$AJ$367,MATCH('Ratio Calculations'!F1351,'AEP GEN HUB'!$A$1:$AJ$1,0),0)</f>
        <v>26.525814</v>
      </c>
      <c r="I1351" s="7" t="str">
        <f t="shared" si="132"/>
        <v/>
      </c>
      <c r="J1351" s="7">
        <f t="shared" si="133"/>
        <v>0.81307029602558378</v>
      </c>
      <c r="K1351" s="8">
        <f t="shared" si="131"/>
        <v>0.81307029602558378</v>
      </c>
      <c r="L1351" s="8"/>
    </row>
    <row r="1352" spans="1:12" x14ac:dyDescent="0.25">
      <c r="A1352" s="1">
        <v>40690</v>
      </c>
      <c r="B1352">
        <v>2011</v>
      </c>
      <c r="C1352">
        <v>5</v>
      </c>
      <c r="D1352" s="10" t="str">
        <f t="shared" si="130"/>
        <v>5-2011</v>
      </c>
      <c r="E1352">
        <f t="shared" si="128"/>
        <v>27</v>
      </c>
      <c r="F1352">
        <v>5</v>
      </c>
      <c r="G1352" s="3">
        <f t="shared" si="129"/>
        <v>0</v>
      </c>
      <c r="H1352">
        <f>VLOOKUP(A1352,'AEP GEN HUB'!$A$1:$AJ$367,MATCH('Ratio Calculations'!F1352,'AEP GEN HUB'!$A$1:$AJ$1,0),0)</f>
        <v>26.743487999999999</v>
      </c>
      <c r="I1352" s="7" t="str">
        <f t="shared" si="132"/>
        <v/>
      </c>
      <c r="J1352" s="7">
        <f t="shared" si="133"/>
        <v>0.8197424480514206</v>
      </c>
      <c r="K1352" s="8">
        <f t="shared" si="131"/>
        <v>0.8197424480514206</v>
      </c>
      <c r="L1352" s="8"/>
    </row>
    <row r="1353" spans="1:12" x14ac:dyDescent="0.25">
      <c r="A1353" s="1">
        <v>40690</v>
      </c>
      <c r="B1353">
        <v>2011</v>
      </c>
      <c r="C1353">
        <v>5</v>
      </c>
      <c r="D1353" s="10" t="str">
        <f t="shared" si="130"/>
        <v>5-2011</v>
      </c>
      <c r="E1353">
        <f t="shared" si="128"/>
        <v>27</v>
      </c>
      <c r="F1353">
        <v>6</v>
      </c>
      <c r="G1353" s="3">
        <f t="shared" si="129"/>
        <v>0</v>
      </c>
      <c r="H1353">
        <f>VLOOKUP(A1353,'AEP GEN HUB'!$A$1:$AJ$367,MATCH('Ratio Calculations'!F1353,'AEP GEN HUB'!$A$1:$AJ$1,0),0)</f>
        <v>28.392326000000001</v>
      </c>
      <c r="I1353" s="7" t="str">
        <f t="shared" si="132"/>
        <v/>
      </c>
      <c r="J1353" s="7">
        <f t="shared" si="133"/>
        <v>0.87028269540285852</v>
      </c>
      <c r="K1353" s="8">
        <f t="shared" si="131"/>
        <v>0.87028269540285852</v>
      </c>
      <c r="L1353" s="8"/>
    </row>
    <row r="1354" spans="1:12" x14ac:dyDescent="0.25">
      <c r="A1354" s="1">
        <v>40690</v>
      </c>
      <c r="B1354">
        <v>2011</v>
      </c>
      <c r="C1354">
        <v>5</v>
      </c>
      <c r="D1354" s="10" t="str">
        <f t="shared" si="130"/>
        <v>5-2011</v>
      </c>
      <c r="E1354">
        <f t="shared" si="128"/>
        <v>27</v>
      </c>
      <c r="F1354">
        <v>7</v>
      </c>
      <c r="G1354" s="3">
        <f t="shared" si="129"/>
        <v>0</v>
      </c>
      <c r="H1354">
        <f>VLOOKUP(A1354,'AEP GEN HUB'!$A$1:$AJ$367,MATCH('Ratio Calculations'!F1354,'AEP GEN HUB'!$A$1:$AJ$1,0),0)</f>
        <v>31.109069999999999</v>
      </c>
      <c r="I1354" s="7" t="str">
        <f t="shared" si="132"/>
        <v/>
      </c>
      <c r="J1354" s="7">
        <f t="shared" si="133"/>
        <v>0.95355643954905989</v>
      </c>
      <c r="K1354" s="8">
        <f t="shared" si="131"/>
        <v>0.95355643954905989</v>
      </c>
      <c r="L1354" s="8"/>
    </row>
    <row r="1355" spans="1:12" x14ac:dyDescent="0.25">
      <c r="A1355" s="1">
        <v>40690</v>
      </c>
      <c r="B1355">
        <v>2011</v>
      </c>
      <c r="C1355">
        <v>5</v>
      </c>
      <c r="D1355" s="10" t="str">
        <f t="shared" si="130"/>
        <v>5-2011</v>
      </c>
      <c r="E1355">
        <f t="shared" si="128"/>
        <v>27</v>
      </c>
      <c r="F1355">
        <v>8</v>
      </c>
      <c r="G1355" s="3">
        <f t="shared" si="129"/>
        <v>1</v>
      </c>
      <c r="H1355">
        <f>VLOOKUP(A1355,'AEP GEN HUB'!$A$1:$AJ$367,MATCH('Ratio Calculations'!F1355,'AEP GEN HUB'!$A$1:$AJ$1,0),0)</f>
        <v>35.000233000000001</v>
      </c>
      <c r="I1355" s="7">
        <f t="shared" si="132"/>
        <v>0.70286929843357104</v>
      </c>
      <c r="J1355" s="7" t="str">
        <f t="shared" si="133"/>
        <v/>
      </c>
      <c r="K1355" s="8">
        <f t="shared" si="131"/>
        <v>0.70286929843357104</v>
      </c>
      <c r="L1355" s="8"/>
    </row>
    <row r="1356" spans="1:12" x14ac:dyDescent="0.25">
      <c r="A1356" s="1">
        <v>40690</v>
      </c>
      <c r="B1356">
        <v>2011</v>
      </c>
      <c r="C1356">
        <v>5</v>
      </c>
      <c r="D1356" s="10" t="str">
        <f t="shared" si="130"/>
        <v>5-2011</v>
      </c>
      <c r="E1356">
        <f t="shared" si="128"/>
        <v>27</v>
      </c>
      <c r="F1356">
        <v>9</v>
      </c>
      <c r="G1356" s="3">
        <f t="shared" si="129"/>
        <v>1</v>
      </c>
      <c r="H1356">
        <f>VLOOKUP(A1356,'AEP GEN HUB'!$A$1:$AJ$367,MATCH('Ratio Calculations'!F1356,'AEP GEN HUB'!$A$1:$AJ$1,0),0)</f>
        <v>36.908372</v>
      </c>
      <c r="I1356" s="7">
        <f t="shared" si="132"/>
        <v>0.74118825248864073</v>
      </c>
      <c r="J1356" s="7" t="str">
        <f t="shared" si="133"/>
        <v/>
      </c>
      <c r="K1356" s="8">
        <f t="shared" si="131"/>
        <v>0.74118825248864073</v>
      </c>
      <c r="L1356" s="8"/>
    </row>
    <row r="1357" spans="1:12" x14ac:dyDescent="0.25">
      <c r="A1357" s="1">
        <v>40690</v>
      </c>
      <c r="B1357">
        <v>2011</v>
      </c>
      <c r="C1357">
        <v>5</v>
      </c>
      <c r="D1357" s="10" t="str">
        <f t="shared" si="130"/>
        <v>5-2011</v>
      </c>
      <c r="E1357">
        <f t="shared" si="128"/>
        <v>27</v>
      </c>
      <c r="F1357">
        <v>10</v>
      </c>
      <c r="G1357" s="3">
        <f t="shared" si="129"/>
        <v>1</v>
      </c>
      <c r="H1357">
        <f>VLOOKUP(A1357,'AEP GEN HUB'!$A$1:$AJ$367,MATCH('Ratio Calculations'!F1357,'AEP GEN HUB'!$A$1:$AJ$1,0),0)</f>
        <v>41.363953000000002</v>
      </c>
      <c r="I1357" s="7">
        <f t="shared" si="132"/>
        <v>0.83066454516314803</v>
      </c>
      <c r="J1357" s="7" t="str">
        <f t="shared" si="133"/>
        <v/>
      </c>
      <c r="K1357" s="8">
        <f t="shared" si="131"/>
        <v>0.83066454516314803</v>
      </c>
      <c r="L1357" s="8"/>
    </row>
    <row r="1358" spans="1:12" x14ac:dyDescent="0.25">
      <c r="A1358" s="1">
        <v>40690</v>
      </c>
      <c r="B1358">
        <v>2011</v>
      </c>
      <c r="C1358">
        <v>5</v>
      </c>
      <c r="D1358" s="10" t="str">
        <f t="shared" si="130"/>
        <v>5-2011</v>
      </c>
      <c r="E1358">
        <f t="shared" si="128"/>
        <v>27</v>
      </c>
      <c r="F1358">
        <v>11</v>
      </c>
      <c r="G1358" s="3">
        <f t="shared" si="129"/>
        <v>1</v>
      </c>
      <c r="H1358">
        <f>VLOOKUP(A1358,'AEP GEN HUB'!$A$1:$AJ$367,MATCH('Ratio Calculations'!F1358,'AEP GEN HUB'!$A$1:$AJ$1,0),0)</f>
        <v>46.413023000000003</v>
      </c>
      <c r="I1358" s="7">
        <f t="shared" si="132"/>
        <v>0.93205919269712278</v>
      </c>
      <c r="J1358" s="7" t="str">
        <f t="shared" si="133"/>
        <v/>
      </c>
      <c r="K1358" s="8">
        <f t="shared" si="131"/>
        <v>0.93205919269712278</v>
      </c>
      <c r="L1358" s="8"/>
    </row>
    <row r="1359" spans="1:12" x14ac:dyDescent="0.25">
      <c r="A1359" s="1">
        <v>40690</v>
      </c>
      <c r="B1359">
        <v>2011</v>
      </c>
      <c r="C1359">
        <v>5</v>
      </c>
      <c r="D1359" s="10" t="str">
        <f t="shared" si="130"/>
        <v>5-2011</v>
      </c>
      <c r="E1359">
        <f t="shared" si="128"/>
        <v>27</v>
      </c>
      <c r="F1359">
        <v>12</v>
      </c>
      <c r="G1359" s="3">
        <f t="shared" si="129"/>
        <v>1</v>
      </c>
      <c r="H1359">
        <f>VLOOKUP(A1359,'AEP GEN HUB'!$A$1:$AJ$367,MATCH('Ratio Calculations'!F1359,'AEP GEN HUB'!$A$1:$AJ$1,0),0)</f>
        <v>50.516047</v>
      </c>
      <c r="I1359" s="7">
        <f t="shared" si="132"/>
        <v>1.0144554898970901</v>
      </c>
      <c r="J1359" s="7" t="str">
        <f t="shared" si="133"/>
        <v/>
      </c>
      <c r="K1359" s="8">
        <f t="shared" si="131"/>
        <v>1.0144554898970901</v>
      </c>
      <c r="L1359" s="8"/>
    </row>
    <row r="1360" spans="1:12" x14ac:dyDescent="0.25">
      <c r="A1360" s="1">
        <v>40690</v>
      </c>
      <c r="B1360">
        <v>2011</v>
      </c>
      <c r="C1360">
        <v>5</v>
      </c>
      <c r="D1360" s="10" t="str">
        <f t="shared" si="130"/>
        <v>5-2011</v>
      </c>
      <c r="E1360">
        <f t="shared" si="128"/>
        <v>27</v>
      </c>
      <c r="F1360">
        <v>13</v>
      </c>
      <c r="G1360" s="3">
        <f t="shared" si="129"/>
        <v>1</v>
      </c>
      <c r="H1360">
        <f>VLOOKUP(A1360,'AEP GEN HUB'!$A$1:$AJ$367,MATCH('Ratio Calculations'!F1360,'AEP GEN HUB'!$A$1:$AJ$1,0),0)</f>
        <v>53.826047000000003</v>
      </c>
      <c r="I1360" s="7">
        <f t="shared" si="132"/>
        <v>1.0809264010425994</v>
      </c>
      <c r="J1360" s="7" t="str">
        <f t="shared" si="133"/>
        <v/>
      </c>
      <c r="K1360" s="8">
        <f t="shared" si="131"/>
        <v>1.0809264010425994</v>
      </c>
      <c r="L1360" s="8"/>
    </row>
    <row r="1361" spans="1:12" x14ac:dyDescent="0.25">
      <c r="A1361" s="1">
        <v>40690</v>
      </c>
      <c r="B1361">
        <v>2011</v>
      </c>
      <c r="C1361">
        <v>5</v>
      </c>
      <c r="D1361" s="10" t="str">
        <f t="shared" si="130"/>
        <v>5-2011</v>
      </c>
      <c r="E1361">
        <f t="shared" si="128"/>
        <v>27</v>
      </c>
      <c r="F1361">
        <v>14</v>
      </c>
      <c r="G1361" s="3">
        <f t="shared" si="129"/>
        <v>1</v>
      </c>
      <c r="H1361">
        <f>VLOOKUP(A1361,'AEP GEN HUB'!$A$1:$AJ$367,MATCH('Ratio Calculations'!F1361,'AEP GEN HUB'!$A$1:$AJ$1,0),0)</f>
        <v>58.53</v>
      </c>
      <c r="I1361" s="7">
        <f t="shared" si="132"/>
        <v>1.1753904620382645</v>
      </c>
      <c r="J1361" s="7" t="str">
        <f t="shared" si="133"/>
        <v/>
      </c>
      <c r="K1361" s="8">
        <f t="shared" si="131"/>
        <v>1.1753904620382645</v>
      </c>
      <c r="L1361" s="8"/>
    </row>
    <row r="1362" spans="1:12" x14ac:dyDescent="0.25">
      <c r="A1362" s="1">
        <v>40690</v>
      </c>
      <c r="B1362">
        <v>2011</v>
      </c>
      <c r="C1362">
        <v>5</v>
      </c>
      <c r="D1362" s="10" t="str">
        <f t="shared" si="130"/>
        <v>5-2011</v>
      </c>
      <c r="E1362">
        <f t="shared" si="128"/>
        <v>27</v>
      </c>
      <c r="F1362">
        <v>15</v>
      </c>
      <c r="G1362" s="3">
        <f t="shared" si="129"/>
        <v>1</v>
      </c>
      <c r="H1362">
        <f>VLOOKUP(A1362,'AEP GEN HUB'!$A$1:$AJ$367,MATCH('Ratio Calculations'!F1362,'AEP GEN HUB'!$A$1:$AJ$1,0),0)</f>
        <v>61.213952999999997</v>
      </c>
      <c r="I1362" s="7">
        <f t="shared" si="132"/>
        <v>1.2292891935735279</v>
      </c>
      <c r="J1362" s="7" t="str">
        <f t="shared" si="133"/>
        <v/>
      </c>
      <c r="K1362" s="8">
        <f t="shared" si="131"/>
        <v>1.2292891935735279</v>
      </c>
      <c r="L1362" s="8"/>
    </row>
    <row r="1363" spans="1:12" x14ac:dyDescent="0.25">
      <c r="A1363" s="1">
        <v>40690</v>
      </c>
      <c r="B1363">
        <v>2011</v>
      </c>
      <c r="C1363">
        <v>5</v>
      </c>
      <c r="D1363" s="10" t="str">
        <f t="shared" si="130"/>
        <v>5-2011</v>
      </c>
      <c r="E1363">
        <f t="shared" si="128"/>
        <v>27</v>
      </c>
      <c r="F1363">
        <v>16</v>
      </c>
      <c r="G1363" s="3">
        <f t="shared" si="129"/>
        <v>1</v>
      </c>
      <c r="H1363">
        <f>VLOOKUP(A1363,'AEP GEN HUB'!$A$1:$AJ$367,MATCH('Ratio Calculations'!F1363,'AEP GEN HUB'!$A$1:$AJ$1,0),0)</f>
        <v>61.479534999999998</v>
      </c>
      <c r="I1363" s="7">
        <f t="shared" si="132"/>
        <v>1.23462257046895</v>
      </c>
      <c r="J1363" s="7" t="str">
        <f t="shared" si="133"/>
        <v/>
      </c>
      <c r="K1363" s="8">
        <f t="shared" si="131"/>
        <v>1.23462257046895</v>
      </c>
      <c r="L1363" s="8"/>
    </row>
    <row r="1364" spans="1:12" x14ac:dyDescent="0.25">
      <c r="A1364" s="1">
        <v>40690</v>
      </c>
      <c r="B1364">
        <v>2011</v>
      </c>
      <c r="C1364">
        <v>5</v>
      </c>
      <c r="D1364" s="10" t="str">
        <f t="shared" si="130"/>
        <v>5-2011</v>
      </c>
      <c r="E1364">
        <f t="shared" ref="E1364:E1427" si="134">DAY(A1364)</f>
        <v>27</v>
      </c>
      <c r="F1364">
        <v>17</v>
      </c>
      <c r="G1364" s="3">
        <f t="shared" ref="G1364:G1427" si="135">IF(A1364=",","",IF(OR(WEEKDAY(A1364)=1, WEEKDAY(A1364)=7, F1364&lt;=7, F1364&gt;=24, NOT(ISNA(VLOOKUP(A1364,$P$4:$P$27,1,0)))),0,1))</f>
        <v>1</v>
      </c>
      <c r="H1364">
        <f>VLOOKUP(A1364,'AEP GEN HUB'!$A$1:$AJ$367,MATCH('Ratio Calculations'!F1364,'AEP GEN HUB'!$A$1:$AJ$1,0),0)</f>
        <v>57.634650999999998</v>
      </c>
      <c r="I1364" s="7">
        <f t="shared" si="132"/>
        <v>1.1574102010644818</v>
      </c>
      <c r="J1364" s="7" t="str">
        <f t="shared" si="133"/>
        <v/>
      </c>
      <c r="K1364" s="8">
        <f t="shared" si="131"/>
        <v>1.1574102010644818</v>
      </c>
      <c r="L1364" s="8"/>
    </row>
    <row r="1365" spans="1:12" x14ac:dyDescent="0.25">
      <c r="A1365" s="1">
        <v>40690</v>
      </c>
      <c r="B1365">
        <v>2011</v>
      </c>
      <c r="C1365">
        <v>5</v>
      </c>
      <c r="D1365" s="10" t="str">
        <f t="shared" ref="D1365:D1428" si="136">C1365&amp;"-"&amp;B1365</f>
        <v>5-2011</v>
      </c>
      <c r="E1365">
        <f t="shared" si="134"/>
        <v>27</v>
      </c>
      <c r="F1365">
        <v>18</v>
      </c>
      <c r="G1365" s="3">
        <f t="shared" si="135"/>
        <v>1</v>
      </c>
      <c r="H1365">
        <f>VLOOKUP(A1365,'AEP GEN HUB'!$A$1:$AJ$367,MATCH('Ratio Calculations'!F1365,'AEP GEN HUB'!$A$1:$AJ$1,0),0)</f>
        <v>47.598371999999998</v>
      </c>
      <c r="I1365" s="7">
        <f t="shared" si="132"/>
        <v>0.95586318908848766</v>
      </c>
      <c r="J1365" s="7" t="str">
        <f t="shared" si="133"/>
        <v/>
      </c>
      <c r="K1365" s="8">
        <f t="shared" ref="K1365:K1428" si="137">SUM(I1365:J1365)</f>
        <v>0.95586318908848766</v>
      </c>
      <c r="L1365" s="8"/>
    </row>
    <row r="1366" spans="1:12" x14ac:dyDescent="0.25">
      <c r="A1366" s="1">
        <v>40690</v>
      </c>
      <c r="B1366">
        <v>2011</v>
      </c>
      <c r="C1366">
        <v>5</v>
      </c>
      <c r="D1366" s="10" t="str">
        <f t="shared" si="136"/>
        <v>5-2011</v>
      </c>
      <c r="E1366">
        <f t="shared" si="134"/>
        <v>27</v>
      </c>
      <c r="F1366">
        <v>19</v>
      </c>
      <c r="G1366" s="3">
        <f t="shared" si="135"/>
        <v>1</v>
      </c>
      <c r="H1366">
        <f>VLOOKUP(A1366,'AEP GEN HUB'!$A$1:$AJ$367,MATCH('Ratio Calculations'!F1366,'AEP GEN HUB'!$A$1:$AJ$1,0),0)</f>
        <v>42.237209</v>
      </c>
      <c r="I1366" s="7">
        <f t="shared" si="132"/>
        <v>0.8482011379073422</v>
      </c>
      <c r="J1366" s="7" t="str">
        <f t="shared" si="133"/>
        <v/>
      </c>
      <c r="K1366" s="8">
        <f t="shared" si="137"/>
        <v>0.8482011379073422</v>
      </c>
      <c r="L1366" s="8"/>
    </row>
    <row r="1367" spans="1:12" x14ac:dyDescent="0.25">
      <c r="A1367" s="1">
        <v>40690</v>
      </c>
      <c r="B1367">
        <v>2011</v>
      </c>
      <c r="C1367">
        <v>5</v>
      </c>
      <c r="D1367" s="10" t="str">
        <f t="shared" si="136"/>
        <v>5-2011</v>
      </c>
      <c r="E1367">
        <f t="shared" si="134"/>
        <v>27</v>
      </c>
      <c r="F1367">
        <v>20</v>
      </c>
      <c r="G1367" s="3">
        <f t="shared" si="135"/>
        <v>1</v>
      </c>
      <c r="H1367">
        <f>VLOOKUP(A1367,'AEP GEN HUB'!$A$1:$AJ$367,MATCH('Ratio Calculations'!F1367,'AEP GEN HUB'!$A$1:$AJ$1,0),0)</f>
        <v>37.761395</v>
      </c>
      <c r="I1367" s="7">
        <f t="shared" si="132"/>
        <v>0.75831852923730403</v>
      </c>
      <c r="J1367" s="7" t="str">
        <f t="shared" si="133"/>
        <v/>
      </c>
      <c r="K1367" s="8">
        <f t="shared" si="137"/>
        <v>0.75831852923730403</v>
      </c>
      <c r="L1367" s="8"/>
    </row>
    <row r="1368" spans="1:12" x14ac:dyDescent="0.25">
      <c r="A1368" s="1">
        <v>40690</v>
      </c>
      <c r="B1368">
        <v>2011</v>
      </c>
      <c r="C1368">
        <v>5</v>
      </c>
      <c r="D1368" s="10" t="str">
        <f t="shared" si="136"/>
        <v>5-2011</v>
      </c>
      <c r="E1368">
        <f t="shared" si="134"/>
        <v>27</v>
      </c>
      <c r="F1368">
        <v>21</v>
      </c>
      <c r="G1368" s="3">
        <f t="shared" si="135"/>
        <v>1</v>
      </c>
      <c r="H1368">
        <f>VLOOKUP(A1368,'AEP GEN HUB'!$A$1:$AJ$367,MATCH('Ratio Calculations'!F1368,'AEP GEN HUB'!$A$1:$AJ$1,0),0)</f>
        <v>38.929302</v>
      </c>
      <c r="I1368" s="7">
        <f t="shared" si="132"/>
        <v>0.78177225806607087</v>
      </c>
      <c r="J1368" s="7" t="str">
        <f t="shared" si="133"/>
        <v/>
      </c>
      <c r="K1368" s="8">
        <f t="shared" si="137"/>
        <v>0.78177225806607087</v>
      </c>
      <c r="L1368" s="8"/>
    </row>
    <row r="1369" spans="1:12" x14ac:dyDescent="0.25">
      <c r="A1369" s="1">
        <v>40690</v>
      </c>
      <c r="B1369">
        <v>2011</v>
      </c>
      <c r="C1369">
        <v>5</v>
      </c>
      <c r="D1369" s="10" t="str">
        <f t="shared" si="136"/>
        <v>5-2011</v>
      </c>
      <c r="E1369">
        <f t="shared" si="134"/>
        <v>27</v>
      </c>
      <c r="F1369">
        <v>22</v>
      </c>
      <c r="G1369" s="3">
        <f t="shared" si="135"/>
        <v>1</v>
      </c>
      <c r="H1369">
        <f>VLOOKUP(A1369,'AEP GEN HUB'!$A$1:$AJ$367,MATCH('Ratio Calculations'!F1369,'AEP GEN HUB'!$A$1:$AJ$1,0),0)</f>
        <v>40.893487999999998</v>
      </c>
      <c r="I1369" s="7">
        <f t="shared" si="132"/>
        <v>0.82121673935889661</v>
      </c>
      <c r="J1369" s="7" t="str">
        <f t="shared" si="133"/>
        <v/>
      </c>
      <c r="K1369" s="8">
        <f t="shared" si="137"/>
        <v>0.82121673935889661</v>
      </c>
      <c r="L1369" s="8"/>
    </row>
    <row r="1370" spans="1:12" x14ac:dyDescent="0.25">
      <c r="A1370" s="1">
        <v>40690</v>
      </c>
      <c r="B1370">
        <v>2011</v>
      </c>
      <c r="C1370">
        <v>5</v>
      </c>
      <c r="D1370" s="10" t="str">
        <f t="shared" si="136"/>
        <v>5-2011</v>
      </c>
      <c r="E1370">
        <f t="shared" si="134"/>
        <v>27</v>
      </c>
      <c r="F1370">
        <v>23</v>
      </c>
      <c r="G1370" s="3">
        <f t="shared" si="135"/>
        <v>1</v>
      </c>
      <c r="H1370">
        <f>VLOOKUP(A1370,'AEP GEN HUB'!$A$1:$AJ$367,MATCH('Ratio Calculations'!F1370,'AEP GEN HUB'!$A$1:$AJ$1,0),0)</f>
        <v>34.266744000000003</v>
      </c>
      <c r="I1370" s="7">
        <f t="shared" si="132"/>
        <v>0.68813948509665002</v>
      </c>
      <c r="J1370" s="7" t="str">
        <f t="shared" si="133"/>
        <v/>
      </c>
      <c r="K1370" s="8">
        <f t="shared" si="137"/>
        <v>0.68813948509665002</v>
      </c>
      <c r="L1370" s="8"/>
    </row>
    <row r="1371" spans="1:12" x14ac:dyDescent="0.25">
      <c r="A1371" s="1">
        <v>40690</v>
      </c>
      <c r="B1371">
        <v>2011</v>
      </c>
      <c r="C1371">
        <v>5</v>
      </c>
      <c r="D1371" s="10" t="str">
        <f t="shared" si="136"/>
        <v>5-2011</v>
      </c>
      <c r="E1371">
        <f t="shared" si="134"/>
        <v>27</v>
      </c>
      <c r="F1371">
        <v>24</v>
      </c>
      <c r="G1371" s="3">
        <f t="shared" si="135"/>
        <v>0</v>
      </c>
      <c r="H1371">
        <f>VLOOKUP(A1371,'AEP GEN HUB'!$A$1:$AJ$367,MATCH('Ratio Calculations'!F1371,'AEP GEN HUB'!$A$1:$AJ$1,0),0)</f>
        <v>30.111395000000002</v>
      </c>
      <c r="I1371" s="7" t="str">
        <f t="shared" si="132"/>
        <v/>
      </c>
      <c r="J1371" s="7">
        <f t="shared" si="133"/>
        <v>0.92297566613387561</v>
      </c>
      <c r="K1371" s="8">
        <f t="shared" si="137"/>
        <v>0.92297566613387561</v>
      </c>
      <c r="L1371" s="8"/>
    </row>
    <row r="1372" spans="1:12" x14ac:dyDescent="0.25">
      <c r="A1372" s="1">
        <v>40691</v>
      </c>
      <c r="B1372">
        <v>2011</v>
      </c>
      <c r="C1372">
        <v>5</v>
      </c>
      <c r="D1372" s="10" t="str">
        <f t="shared" si="136"/>
        <v>5-2011</v>
      </c>
      <c r="E1372">
        <f t="shared" si="134"/>
        <v>28</v>
      </c>
      <c r="F1372">
        <v>1</v>
      </c>
      <c r="G1372" s="3">
        <f t="shared" si="135"/>
        <v>0</v>
      </c>
      <c r="H1372">
        <f>VLOOKUP(A1372,'AEP GEN HUB'!$A$1:$AJ$367,MATCH('Ratio Calculations'!F1372,'AEP GEN HUB'!$A$1:$AJ$1,0),0)</f>
        <v>30.688604999999999</v>
      </c>
      <c r="I1372" s="7" t="str">
        <f t="shared" si="132"/>
        <v/>
      </c>
      <c r="J1372" s="7">
        <f t="shared" si="133"/>
        <v>0.94066832979987758</v>
      </c>
      <c r="K1372" s="8">
        <f t="shared" si="137"/>
        <v>0.94066832979987758</v>
      </c>
      <c r="L1372" s="8"/>
    </row>
    <row r="1373" spans="1:12" x14ac:dyDescent="0.25">
      <c r="A1373" s="1">
        <v>40691</v>
      </c>
      <c r="B1373">
        <v>2011</v>
      </c>
      <c r="C1373">
        <v>5</v>
      </c>
      <c r="D1373" s="10" t="str">
        <f t="shared" si="136"/>
        <v>5-2011</v>
      </c>
      <c r="E1373">
        <f t="shared" si="134"/>
        <v>28</v>
      </c>
      <c r="F1373">
        <v>2</v>
      </c>
      <c r="G1373" s="3">
        <f t="shared" si="135"/>
        <v>0</v>
      </c>
      <c r="H1373">
        <f>VLOOKUP(A1373,'AEP GEN HUB'!$A$1:$AJ$367,MATCH('Ratio Calculations'!F1373,'AEP GEN HUB'!$A$1:$AJ$1,0),0)</f>
        <v>30.316511999999999</v>
      </c>
      <c r="I1373" s="7" t="str">
        <f t="shared" si="132"/>
        <v/>
      </c>
      <c r="J1373" s="7">
        <f t="shared" si="133"/>
        <v>0.92926292050088122</v>
      </c>
      <c r="K1373" s="8">
        <f t="shared" si="137"/>
        <v>0.92926292050088122</v>
      </c>
      <c r="L1373" s="8"/>
    </row>
    <row r="1374" spans="1:12" x14ac:dyDescent="0.25">
      <c r="A1374" s="1">
        <v>40691</v>
      </c>
      <c r="B1374">
        <v>2011</v>
      </c>
      <c r="C1374">
        <v>5</v>
      </c>
      <c r="D1374" s="10" t="str">
        <f t="shared" si="136"/>
        <v>5-2011</v>
      </c>
      <c r="E1374">
        <f t="shared" si="134"/>
        <v>28</v>
      </c>
      <c r="F1374">
        <v>3</v>
      </c>
      <c r="G1374" s="3">
        <f t="shared" si="135"/>
        <v>0</v>
      </c>
      <c r="H1374">
        <f>VLOOKUP(A1374,'AEP GEN HUB'!$A$1:$AJ$367,MATCH('Ratio Calculations'!F1374,'AEP GEN HUB'!$A$1:$AJ$1,0),0)</f>
        <v>28.77</v>
      </c>
      <c r="I1374" s="7" t="str">
        <f t="shared" si="132"/>
        <v/>
      </c>
      <c r="J1374" s="7">
        <f t="shared" si="133"/>
        <v>0.8818591737337842</v>
      </c>
      <c r="K1374" s="8">
        <f t="shared" si="137"/>
        <v>0.8818591737337842</v>
      </c>
      <c r="L1374" s="8"/>
    </row>
    <row r="1375" spans="1:12" x14ac:dyDescent="0.25">
      <c r="A1375" s="1">
        <v>40691</v>
      </c>
      <c r="B1375">
        <v>2011</v>
      </c>
      <c r="C1375">
        <v>5</v>
      </c>
      <c r="D1375" s="10" t="str">
        <f t="shared" si="136"/>
        <v>5-2011</v>
      </c>
      <c r="E1375">
        <f t="shared" si="134"/>
        <v>28</v>
      </c>
      <c r="F1375">
        <v>4</v>
      </c>
      <c r="G1375" s="3">
        <f t="shared" si="135"/>
        <v>0</v>
      </c>
      <c r="H1375">
        <f>VLOOKUP(A1375,'AEP GEN HUB'!$A$1:$AJ$367,MATCH('Ratio Calculations'!F1375,'AEP GEN HUB'!$A$1:$AJ$1,0),0)</f>
        <v>26.780930000000001</v>
      </c>
      <c r="I1375" s="7" t="str">
        <f t="shared" si="132"/>
        <v/>
      </c>
      <c r="J1375" s="7">
        <f t="shared" si="133"/>
        <v>0.82089012171089026</v>
      </c>
      <c r="K1375" s="8">
        <f t="shared" si="137"/>
        <v>0.82089012171089026</v>
      </c>
      <c r="L1375" s="8"/>
    </row>
    <row r="1376" spans="1:12" x14ac:dyDescent="0.25">
      <c r="A1376" s="1">
        <v>40691</v>
      </c>
      <c r="B1376">
        <v>2011</v>
      </c>
      <c r="C1376">
        <v>5</v>
      </c>
      <c r="D1376" s="10" t="str">
        <f t="shared" si="136"/>
        <v>5-2011</v>
      </c>
      <c r="E1376">
        <f t="shared" si="134"/>
        <v>28</v>
      </c>
      <c r="F1376">
        <v>5</v>
      </c>
      <c r="G1376" s="3">
        <f t="shared" si="135"/>
        <v>0</v>
      </c>
      <c r="H1376">
        <f>VLOOKUP(A1376,'AEP GEN HUB'!$A$1:$AJ$367,MATCH('Ratio Calculations'!F1376,'AEP GEN HUB'!$A$1:$AJ$1,0),0)</f>
        <v>27.023022999999998</v>
      </c>
      <c r="I1376" s="7" t="str">
        <f t="shared" si="132"/>
        <v/>
      </c>
      <c r="J1376" s="7">
        <f t="shared" si="133"/>
        <v>0.82831076588700192</v>
      </c>
      <c r="K1376" s="8">
        <f t="shared" si="137"/>
        <v>0.82831076588700192</v>
      </c>
      <c r="L1376" s="8"/>
    </row>
    <row r="1377" spans="1:12" x14ac:dyDescent="0.25">
      <c r="A1377" s="1">
        <v>40691</v>
      </c>
      <c r="B1377">
        <v>2011</v>
      </c>
      <c r="C1377">
        <v>5</v>
      </c>
      <c r="D1377" s="10" t="str">
        <f t="shared" si="136"/>
        <v>5-2011</v>
      </c>
      <c r="E1377">
        <f t="shared" si="134"/>
        <v>28</v>
      </c>
      <c r="F1377">
        <v>6</v>
      </c>
      <c r="G1377" s="3">
        <f t="shared" si="135"/>
        <v>0</v>
      </c>
      <c r="H1377">
        <f>VLOOKUP(A1377,'AEP GEN HUB'!$A$1:$AJ$367,MATCH('Ratio Calculations'!F1377,'AEP GEN HUB'!$A$1:$AJ$1,0),0)</f>
        <v>27.132093000000001</v>
      </c>
      <c r="I1377" s="7" t="str">
        <f t="shared" si="132"/>
        <v/>
      </c>
      <c r="J1377" s="7">
        <f t="shared" si="133"/>
        <v>0.83165398382510225</v>
      </c>
      <c r="K1377" s="8">
        <f t="shared" si="137"/>
        <v>0.83165398382510225</v>
      </c>
      <c r="L1377" s="8"/>
    </row>
    <row r="1378" spans="1:12" x14ac:dyDescent="0.25">
      <c r="A1378" s="1">
        <v>40691</v>
      </c>
      <c r="B1378">
        <v>2011</v>
      </c>
      <c r="C1378">
        <v>5</v>
      </c>
      <c r="D1378" s="10" t="str">
        <f t="shared" si="136"/>
        <v>5-2011</v>
      </c>
      <c r="E1378">
        <f t="shared" si="134"/>
        <v>28</v>
      </c>
      <c r="F1378">
        <v>7</v>
      </c>
      <c r="G1378" s="3">
        <f t="shared" si="135"/>
        <v>0</v>
      </c>
      <c r="H1378">
        <f>VLOOKUP(A1378,'AEP GEN HUB'!$A$1:$AJ$367,MATCH('Ratio Calculations'!F1378,'AEP GEN HUB'!$A$1:$AJ$1,0),0)</f>
        <v>27.951163000000001</v>
      </c>
      <c r="I1378" s="7" t="str">
        <f t="shared" si="132"/>
        <v/>
      </c>
      <c r="J1378" s="7">
        <f t="shared" si="133"/>
        <v>0.85676014974203407</v>
      </c>
      <c r="K1378" s="8">
        <f t="shared" si="137"/>
        <v>0.85676014974203407</v>
      </c>
      <c r="L1378" s="8"/>
    </row>
    <row r="1379" spans="1:12" x14ac:dyDescent="0.25">
      <c r="A1379" s="1">
        <v>40691</v>
      </c>
      <c r="B1379">
        <v>2011</v>
      </c>
      <c r="C1379">
        <v>5</v>
      </c>
      <c r="D1379" s="10" t="str">
        <f t="shared" si="136"/>
        <v>5-2011</v>
      </c>
      <c r="E1379">
        <f t="shared" si="134"/>
        <v>28</v>
      </c>
      <c r="F1379">
        <v>8</v>
      </c>
      <c r="G1379" s="3">
        <f t="shared" si="135"/>
        <v>0</v>
      </c>
      <c r="H1379">
        <f>VLOOKUP(A1379,'AEP GEN HUB'!$A$1:$AJ$367,MATCH('Ratio Calculations'!F1379,'AEP GEN HUB'!$A$1:$AJ$1,0),0)</f>
        <v>30.932326</v>
      </c>
      <c r="I1379" s="7" t="str">
        <f t="shared" si="132"/>
        <v/>
      </c>
      <c r="J1379" s="7">
        <f t="shared" si="133"/>
        <v>0.94813887549614351</v>
      </c>
      <c r="K1379" s="8">
        <f t="shared" si="137"/>
        <v>0.94813887549614351</v>
      </c>
      <c r="L1379" s="8"/>
    </row>
    <row r="1380" spans="1:12" x14ac:dyDescent="0.25">
      <c r="A1380" s="1">
        <v>40691</v>
      </c>
      <c r="B1380">
        <v>2011</v>
      </c>
      <c r="C1380">
        <v>5</v>
      </c>
      <c r="D1380" s="10" t="str">
        <f t="shared" si="136"/>
        <v>5-2011</v>
      </c>
      <c r="E1380">
        <f t="shared" si="134"/>
        <v>28</v>
      </c>
      <c r="F1380">
        <v>9</v>
      </c>
      <c r="G1380" s="3">
        <f t="shared" si="135"/>
        <v>0</v>
      </c>
      <c r="H1380">
        <f>VLOOKUP(A1380,'AEP GEN HUB'!$A$1:$AJ$367,MATCH('Ratio Calculations'!F1380,'AEP GEN HUB'!$A$1:$AJ$1,0),0)</f>
        <v>32.690697999999998</v>
      </c>
      <c r="I1380" s="7" t="str">
        <f t="shared" si="132"/>
        <v/>
      </c>
      <c r="J1380" s="7">
        <f t="shared" si="133"/>
        <v>1.0020365633319663</v>
      </c>
      <c r="K1380" s="8">
        <f t="shared" si="137"/>
        <v>1.0020365633319663</v>
      </c>
      <c r="L1380" s="8"/>
    </row>
    <row r="1381" spans="1:12" x14ac:dyDescent="0.25">
      <c r="A1381" s="1">
        <v>40691</v>
      </c>
      <c r="B1381">
        <v>2011</v>
      </c>
      <c r="C1381">
        <v>5</v>
      </c>
      <c r="D1381" s="10" t="str">
        <f t="shared" si="136"/>
        <v>5-2011</v>
      </c>
      <c r="E1381">
        <f t="shared" si="134"/>
        <v>28</v>
      </c>
      <c r="F1381">
        <v>10</v>
      </c>
      <c r="G1381" s="3">
        <f t="shared" si="135"/>
        <v>0</v>
      </c>
      <c r="H1381">
        <f>VLOOKUP(A1381,'AEP GEN HUB'!$A$1:$AJ$367,MATCH('Ratio Calculations'!F1381,'AEP GEN HUB'!$A$1:$AJ$1,0),0)</f>
        <v>34.681628000000003</v>
      </c>
      <c r="I1381" s="7" t="str">
        <f t="shared" si="132"/>
        <v/>
      </c>
      <c r="J1381" s="7">
        <f t="shared" si="133"/>
        <v>1.063062628148157</v>
      </c>
      <c r="K1381" s="8">
        <f t="shared" si="137"/>
        <v>1.063062628148157</v>
      </c>
      <c r="L1381" s="8"/>
    </row>
    <row r="1382" spans="1:12" x14ac:dyDescent="0.25">
      <c r="A1382" s="1">
        <v>40691</v>
      </c>
      <c r="B1382">
        <v>2011</v>
      </c>
      <c r="C1382">
        <v>5</v>
      </c>
      <c r="D1382" s="10" t="str">
        <f t="shared" si="136"/>
        <v>5-2011</v>
      </c>
      <c r="E1382">
        <f t="shared" si="134"/>
        <v>28</v>
      </c>
      <c r="F1382">
        <v>11</v>
      </c>
      <c r="G1382" s="3">
        <f t="shared" si="135"/>
        <v>0</v>
      </c>
      <c r="H1382">
        <f>VLOOKUP(A1382,'AEP GEN HUB'!$A$1:$AJ$367,MATCH('Ratio Calculations'!F1382,'AEP GEN HUB'!$A$1:$AJ$1,0),0)</f>
        <v>37.417907</v>
      </c>
      <c r="I1382" s="7" t="str">
        <f t="shared" si="132"/>
        <v/>
      </c>
      <c r="J1382" s="7">
        <f t="shared" si="133"/>
        <v>1.1469351598841704</v>
      </c>
      <c r="K1382" s="8">
        <f t="shared" si="137"/>
        <v>1.1469351598841704</v>
      </c>
      <c r="L1382" s="8"/>
    </row>
    <row r="1383" spans="1:12" x14ac:dyDescent="0.25">
      <c r="A1383" s="1">
        <v>40691</v>
      </c>
      <c r="B1383">
        <v>2011</v>
      </c>
      <c r="C1383">
        <v>5</v>
      </c>
      <c r="D1383" s="10" t="str">
        <f t="shared" si="136"/>
        <v>5-2011</v>
      </c>
      <c r="E1383">
        <f t="shared" si="134"/>
        <v>28</v>
      </c>
      <c r="F1383">
        <v>12</v>
      </c>
      <c r="G1383" s="3">
        <f t="shared" si="135"/>
        <v>0</v>
      </c>
      <c r="H1383">
        <f>VLOOKUP(A1383,'AEP GEN HUB'!$A$1:$AJ$367,MATCH('Ratio Calculations'!F1383,'AEP GEN HUB'!$A$1:$AJ$1,0),0)</f>
        <v>40.232326</v>
      </c>
      <c r="I1383" s="7" t="str">
        <f t="shared" si="132"/>
        <v/>
      </c>
      <c r="J1383" s="7">
        <f t="shared" si="133"/>
        <v>1.2332028419794314</v>
      </c>
      <c r="K1383" s="8">
        <f t="shared" si="137"/>
        <v>1.2332028419794314</v>
      </c>
      <c r="L1383" s="8"/>
    </row>
    <row r="1384" spans="1:12" x14ac:dyDescent="0.25">
      <c r="A1384" s="1">
        <v>40691</v>
      </c>
      <c r="B1384">
        <v>2011</v>
      </c>
      <c r="C1384">
        <v>5</v>
      </c>
      <c r="D1384" s="10" t="str">
        <f t="shared" si="136"/>
        <v>5-2011</v>
      </c>
      <c r="E1384">
        <f t="shared" si="134"/>
        <v>28</v>
      </c>
      <c r="F1384">
        <v>13</v>
      </c>
      <c r="G1384" s="3">
        <f t="shared" si="135"/>
        <v>0</v>
      </c>
      <c r="H1384">
        <f>VLOOKUP(A1384,'AEP GEN HUB'!$A$1:$AJ$367,MATCH('Ratio Calculations'!F1384,'AEP GEN HUB'!$A$1:$AJ$1,0),0)</f>
        <v>40.241163</v>
      </c>
      <c r="I1384" s="7" t="str">
        <f t="shared" si="132"/>
        <v/>
      </c>
      <c r="J1384" s="7">
        <f t="shared" si="133"/>
        <v>1.2334737140516694</v>
      </c>
      <c r="K1384" s="8">
        <f t="shared" si="137"/>
        <v>1.2334737140516694</v>
      </c>
      <c r="L1384" s="8"/>
    </row>
    <row r="1385" spans="1:12" x14ac:dyDescent="0.25">
      <c r="A1385" s="1">
        <v>40691</v>
      </c>
      <c r="B1385">
        <v>2011</v>
      </c>
      <c r="C1385">
        <v>5</v>
      </c>
      <c r="D1385" s="10" t="str">
        <f t="shared" si="136"/>
        <v>5-2011</v>
      </c>
      <c r="E1385">
        <f t="shared" si="134"/>
        <v>28</v>
      </c>
      <c r="F1385">
        <v>14</v>
      </c>
      <c r="G1385" s="3">
        <f t="shared" si="135"/>
        <v>0</v>
      </c>
      <c r="H1385">
        <f>VLOOKUP(A1385,'AEP GEN HUB'!$A$1:$AJ$367,MATCH('Ratio Calculations'!F1385,'AEP GEN HUB'!$A$1:$AJ$1,0),0)</f>
        <v>40.743721000000001</v>
      </c>
      <c r="I1385" s="7" t="str">
        <f t="shared" si="132"/>
        <v/>
      </c>
      <c r="J1385" s="7">
        <f t="shared" si="133"/>
        <v>1.2488781416718746</v>
      </c>
      <c r="K1385" s="8">
        <f t="shared" si="137"/>
        <v>1.2488781416718746</v>
      </c>
      <c r="L1385" s="8"/>
    </row>
    <row r="1386" spans="1:12" x14ac:dyDescent="0.25">
      <c r="A1386" s="1">
        <v>40691</v>
      </c>
      <c r="B1386">
        <v>2011</v>
      </c>
      <c r="C1386">
        <v>5</v>
      </c>
      <c r="D1386" s="10" t="str">
        <f t="shared" si="136"/>
        <v>5-2011</v>
      </c>
      <c r="E1386">
        <f t="shared" si="134"/>
        <v>28</v>
      </c>
      <c r="F1386">
        <v>15</v>
      </c>
      <c r="G1386" s="3">
        <f t="shared" si="135"/>
        <v>0</v>
      </c>
      <c r="H1386">
        <f>VLOOKUP(A1386,'AEP GEN HUB'!$A$1:$AJ$367,MATCH('Ratio Calculations'!F1386,'AEP GEN HUB'!$A$1:$AJ$1,0),0)</f>
        <v>40.986744000000002</v>
      </c>
      <c r="I1386" s="7" t="str">
        <f t="shared" si="132"/>
        <v/>
      </c>
      <c r="J1386" s="7">
        <f t="shared" si="133"/>
        <v>1.2563272922446347</v>
      </c>
      <c r="K1386" s="8">
        <f t="shared" si="137"/>
        <v>1.2563272922446347</v>
      </c>
      <c r="L1386" s="8"/>
    </row>
    <row r="1387" spans="1:12" x14ac:dyDescent="0.25">
      <c r="A1387" s="1">
        <v>40691</v>
      </c>
      <c r="B1387">
        <v>2011</v>
      </c>
      <c r="C1387">
        <v>5</v>
      </c>
      <c r="D1387" s="10" t="str">
        <f t="shared" si="136"/>
        <v>5-2011</v>
      </c>
      <c r="E1387">
        <f t="shared" si="134"/>
        <v>28</v>
      </c>
      <c r="F1387">
        <v>16</v>
      </c>
      <c r="G1387" s="3">
        <f t="shared" si="135"/>
        <v>0</v>
      </c>
      <c r="H1387">
        <f>VLOOKUP(A1387,'AEP GEN HUB'!$A$1:$AJ$367,MATCH('Ratio Calculations'!F1387,'AEP GEN HUB'!$A$1:$AJ$1,0),0)</f>
        <v>41.442326000000001</v>
      </c>
      <c r="I1387" s="7" t="str">
        <f t="shared" si="132"/>
        <v/>
      </c>
      <c r="J1387" s="7">
        <f t="shared" si="133"/>
        <v>1.2702918096616658</v>
      </c>
      <c r="K1387" s="8">
        <f t="shared" si="137"/>
        <v>1.2702918096616658</v>
      </c>
      <c r="L1387" s="8"/>
    </row>
    <row r="1388" spans="1:12" x14ac:dyDescent="0.25">
      <c r="A1388" s="1">
        <v>40691</v>
      </c>
      <c r="B1388">
        <v>2011</v>
      </c>
      <c r="C1388">
        <v>5</v>
      </c>
      <c r="D1388" s="10" t="str">
        <f t="shared" si="136"/>
        <v>5-2011</v>
      </c>
      <c r="E1388">
        <f t="shared" si="134"/>
        <v>28</v>
      </c>
      <c r="F1388">
        <v>17</v>
      </c>
      <c r="G1388" s="3">
        <f t="shared" si="135"/>
        <v>0</v>
      </c>
      <c r="H1388">
        <f>VLOOKUP(A1388,'AEP GEN HUB'!$A$1:$AJ$367,MATCH('Ratio Calculations'!F1388,'AEP GEN HUB'!$A$1:$AJ$1,0),0)</f>
        <v>41.66093</v>
      </c>
      <c r="I1388" s="7" t="str">
        <f t="shared" si="132"/>
        <v/>
      </c>
      <c r="J1388" s="7">
        <f t="shared" si="133"/>
        <v>1.2769924680841509</v>
      </c>
      <c r="K1388" s="8">
        <f t="shared" si="137"/>
        <v>1.2769924680841509</v>
      </c>
      <c r="L1388" s="8"/>
    </row>
    <row r="1389" spans="1:12" x14ac:dyDescent="0.25">
      <c r="A1389" s="1">
        <v>40691</v>
      </c>
      <c r="B1389">
        <v>2011</v>
      </c>
      <c r="C1389">
        <v>5</v>
      </c>
      <c r="D1389" s="10" t="str">
        <f t="shared" si="136"/>
        <v>5-2011</v>
      </c>
      <c r="E1389">
        <f t="shared" si="134"/>
        <v>28</v>
      </c>
      <c r="F1389">
        <v>18</v>
      </c>
      <c r="G1389" s="3">
        <f t="shared" si="135"/>
        <v>0</v>
      </c>
      <c r="H1389">
        <f>VLOOKUP(A1389,'AEP GEN HUB'!$A$1:$AJ$367,MATCH('Ratio Calculations'!F1389,'AEP GEN HUB'!$A$1:$AJ$1,0),0)</f>
        <v>41.923023000000001</v>
      </c>
      <c r="I1389" s="7" t="str">
        <f t="shared" si="132"/>
        <v/>
      </c>
      <c r="J1389" s="7">
        <f t="shared" si="133"/>
        <v>1.2850261530483986</v>
      </c>
      <c r="K1389" s="8">
        <f t="shared" si="137"/>
        <v>1.2850261530483986</v>
      </c>
      <c r="L1389" s="8"/>
    </row>
    <row r="1390" spans="1:12" x14ac:dyDescent="0.25">
      <c r="A1390" s="1">
        <v>40691</v>
      </c>
      <c r="B1390">
        <v>2011</v>
      </c>
      <c r="C1390">
        <v>5</v>
      </c>
      <c r="D1390" s="10" t="str">
        <f t="shared" si="136"/>
        <v>5-2011</v>
      </c>
      <c r="E1390">
        <f t="shared" si="134"/>
        <v>28</v>
      </c>
      <c r="F1390">
        <v>19</v>
      </c>
      <c r="G1390" s="3">
        <f t="shared" si="135"/>
        <v>0</v>
      </c>
      <c r="H1390">
        <f>VLOOKUP(A1390,'AEP GEN HUB'!$A$1:$AJ$367,MATCH('Ratio Calculations'!F1390,'AEP GEN HUB'!$A$1:$AJ$1,0),0)</f>
        <v>40.249070000000003</v>
      </c>
      <c r="I1390" s="7" t="str">
        <f t="shared" si="132"/>
        <v/>
      </c>
      <c r="J1390" s="7">
        <f t="shared" si="133"/>
        <v>1.2337160797272591</v>
      </c>
      <c r="K1390" s="8">
        <f t="shared" si="137"/>
        <v>1.2337160797272591</v>
      </c>
      <c r="L1390" s="8"/>
    </row>
    <row r="1391" spans="1:12" x14ac:dyDescent="0.25">
      <c r="A1391" s="1">
        <v>40691</v>
      </c>
      <c r="B1391">
        <v>2011</v>
      </c>
      <c r="C1391">
        <v>5</v>
      </c>
      <c r="D1391" s="10" t="str">
        <f t="shared" si="136"/>
        <v>5-2011</v>
      </c>
      <c r="E1391">
        <f t="shared" si="134"/>
        <v>28</v>
      </c>
      <c r="F1391">
        <v>20</v>
      </c>
      <c r="G1391" s="3">
        <f t="shared" si="135"/>
        <v>0</v>
      </c>
      <c r="H1391">
        <f>VLOOKUP(A1391,'AEP GEN HUB'!$A$1:$AJ$367,MATCH('Ratio Calculations'!F1391,'AEP GEN HUB'!$A$1:$AJ$1,0),0)</f>
        <v>36.270000000000003</v>
      </c>
      <c r="I1391" s="7" t="str">
        <f t="shared" si="132"/>
        <v/>
      </c>
      <c r="J1391" s="7">
        <f t="shared" si="133"/>
        <v>1.1117494692848229</v>
      </c>
      <c r="K1391" s="8">
        <f t="shared" si="137"/>
        <v>1.1117494692848229</v>
      </c>
      <c r="L1391" s="8"/>
    </row>
    <row r="1392" spans="1:12" x14ac:dyDescent="0.25">
      <c r="A1392" s="1">
        <v>40691</v>
      </c>
      <c r="B1392">
        <v>2011</v>
      </c>
      <c r="C1392">
        <v>5</v>
      </c>
      <c r="D1392" s="10" t="str">
        <f t="shared" si="136"/>
        <v>5-2011</v>
      </c>
      <c r="E1392">
        <f t="shared" si="134"/>
        <v>28</v>
      </c>
      <c r="F1392">
        <v>21</v>
      </c>
      <c r="G1392" s="3">
        <f t="shared" si="135"/>
        <v>0</v>
      </c>
      <c r="H1392">
        <f>VLOOKUP(A1392,'AEP GEN HUB'!$A$1:$AJ$367,MATCH('Ratio Calculations'!F1392,'AEP GEN HUB'!$A$1:$AJ$1,0),0)</f>
        <v>39.345813999999997</v>
      </c>
      <c r="I1392" s="7" t="str">
        <f t="shared" si="132"/>
        <v/>
      </c>
      <c r="J1392" s="7">
        <f t="shared" si="133"/>
        <v>1.2060294412208257</v>
      </c>
      <c r="K1392" s="8">
        <f t="shared" si="137"/>
        <v>1.2060294412208257</v>
      </c>
      <c r="L1392" s="8"/>
    </row>
    <row r="1393" spans="1:12" x14ac:dyDescent="0.25">
      <c r="A1393" s="1">
        <v>40691</v>
      </c>
      <c r="B1393">
        <v>2011</v>
      </c>
      <c r="C1393">
        <v>5</v>
      </c>
      <c r="D1393" s="10" t="str">
        <f t="shared" si="136"/>
        <v>5-2011</v>
      </c>
      <c r="E1393">
        <f t="shared" si="134"/>
        <v>28</v>
      </c>
      <c r="F1393">
        <v>22</v>
      </c>
      <c r="G1393" s="3">
        <f t="shared" si="135"/>
        <v>0</v>
      </c>
      <c r="H1393">
        <f>VLOOKUP(A1393,'AEP GEN HUB'!$A$1:$AJ$367,MATCH('Ratio Calculations'!F1393,'AEP GEN HUB'!$A$1:$AJ$1,0),0)</f>
        <v>40.500929999999997</v>
      </c>
      <c r="I1393" s="7" t="str">
        <f t="shared" si="132"/>
        <v/>
      </c>
      <c r="J1393" s="7">
        <f t="shared" si="133"/>
        <v>1.2414361023722569</v>
      </c>
      <c r="K1393" s="8">
        <f t="shared" si="137"/>
        <v>1.2414361023722569</v>
      </c>
      <c r="L1393" s="8"/>
    </row>
    <row r="1394" spans="1:12" x14ac:dyDescent="0.25">
      <c r="A1394" s="1">
        <v>40691</v>
      </c>
      <c r="B1394">
        <v>2011</v>
      </c>
      <c r="C1394">
        <v>5</v>
      </c>
      <c r="D1394" s="10" t="str">
        <f t="shared" si="136"/>
        <v>5-2011</v>
      </c>
      <c r="E1394">
        <f t="shared" si="134"/>
        <v>28</v>
      </c>
      <c r="F1394">
        <v>23</v>
      </c>
      <c r="G1394" s="3">
        <f t="shared" si="135"/>
        <v>0</v>
      </c>
      <c r="H1394">
        <f>VLOOKUP(A1394,'AEP GEN HUB'!$A$1:$AJ$367,MATCH('Ratio Calculations'!F1394,'AEP GEN HUB'!$A$1:$AJ$1,0),0)</f>
        <v>33.935580999999999</v>
      </c>
      <c r="I1394" s="7" t="str">
        <f t="shared" si="132"/>
        <v/>
      </c>
      <c r="J1394" s="7">
        <f t="shared" si="133"/>
        <v>1.0401947661048281</v>
      </c>
      <c r="K1394" s="8">
        <f t="shared" si="137"/>
        <v>1.0401947661048281</v>
      </c>
      <c r="L1394" s="8"/>
    </row>
    <row r="1395" spans="1:12" x14ac:dyDescent="0.25">
      <c r="A1395" s="1">
        <v>40691</v>
      </c>
      <c r="B1395">
        <v>2011</v>
      </c>
      <c r="C1395">
        <v>5</v>
      </c>
      <c r="D1395" s="10" t="str">
        <f t="shared" si="136"/>
        <v>5-2011</v>
      </c>
      <c r="E1395">
        <f t="shared" si="134"/>
        <v>28</v>
      </c>
      <c r="F1395">
        <v>24</v>
      </c>
      <c r="G1395" s="3">
        <f t="shared" si="135"/>
        <v>0</v>
      </c>
      <c r="H1395">
        <f>VLOOKUP(A1395,'AEP GEN HUB'!$A$1:$AJ$367,MATCH('Ratio Calculations'!F1395,'AEP GEN HUB'!$A$1:$AJ$1,0),0)</f>
        <v>31.063488</v>
      </c>
      <c r="I1395" s="7" t="str">
        <f t="shared" si="132"/>
        <v/>
      </c>
      <c r="J1395" s="7">
        <f t="shared" si="133"/>
        <v>0.95215925828881887</v>
      </c>
      <c r="K1395" s="8">
        <f t="shared" si="137"/>
        <v>0.95215925828881887</v>
      </c>
      <c r="L1395" s="8"/>
    </row>
    <row r="1396" spans="1:12" x14ac:dyDescent="0.25">
      <c r="A1396" s="1">
        <v>40692</v>
      </c>
      <c r="B1396">
        <v>2011</v>
      </c>
      <c r="C1396">
        <v>5</v>
      </c>
      <c r="D1396" s="10" t="str">
        <f t="shared" si="136"/>
        <v>5-2011</v>
      </c>
      <c r="E1396">
        <f t="shared" si="134"/>
        <v>29</v>
      </c>
      <c r="F1396">
        <v>1</v>
      </c>
      <c r="G1396" s="3">
        <f t="shared" si="135"/>
        <v>0</v>
      </c>
      <c r="H1396">
        <f>VLOOKUP(A1396,'AEP GEN HUB'!$A$1:$AJ$367,MATCH('Ratio Calculations'!F1396,'AEP GEN HUB'!$A$1:$AJ$1,0),0)</f>
        <v>28.878605</v>
      </c>
      <c r="I1396" s="7" t="str">
        <f t="shared" si="132"/>
        <v/>
      </c>
      <c r="J1396" s="7">
        <f t="shared" si="133"/>
        <v>0.88518813847356026</v>
      </c>
      <c r="K1396" s="8">
        <f t="shared" si="137"/>
        <v>0.88518813847356026</v>
      </c>
      <c r="L1396" s="8"/>
    </row>
    <row r="1397" spans="1:12" x14ac:dyDescent="0.25">
      <c r="A1397" s="1">
        <v>40692</v>
      </c>
      <c r="B1397">
        <v>2011</v>
      </c>
      <c r="C1397">
        <v>5</v>
      </c>
      <c r="D1397" s="10" t="str">
        <f t="shared" si="136"/>
        <v>5-2011</v>
      </c>
      <c r="E1397">
        <f t="shared" si="134"/>
        <v>29</v>
      </c>
      <c r="F1397">
        <v>2</v>
      </c>
      <c r="G1397" s="3">
        <f t="shared" si="135"/>
        <v>0</v>
      </c>
      <c r="H1397">
        <f>VLOOKUP(A1397,'AEP GEN HUB'!$A$1:$AJ$367,MATCH('Ratio Calculations'!F1397,'AEP GEN HUB'!$A$1:$AJ$1,0),0)</f>
        <v>27.225349000000001</v>
      </c>
      <c r="I1397" s="7" t="str">
        <f t="shared" si="132"/>
        <v/>
      </c>
      <c r="J1397" s="7">
        <f t="shared" si="133"/>
        <v>0.83451247041202326</v>
      </c>
      <c r="K1397" s="8">
        <f t="shared" si="137"/>
        <v>0.83451247041202326</v>
      </c>
      <c r="L1397" s="8"/>
    </row>
    <row r="1398" spans="1:12" x14ac:dyDescent="0.25">
      <c r="A1398" s="1">
        <v>40692</v>
      </c>
      <c r="B1398">
        <v>2011</v>
      </c>
      <c r="C1398">
        <v>5</v>
      </c>
      <c r="D1398" s="10" t="str">
        <f t="shared" si="136"/>
        <v>5-2011</v>
      </c>
      <c r="E1398">
        <f t="shared" si="134"/>
        <v>29</v>
      </c>
      <c r="F1398">
        <v>3</v>
      </c>
      <c r="G1398" s="3">
        <f t="shared" si="135"/>
        <v>0</v>
      </c>
      <c r="H1398">
        <f>VLOOKUP(A1398,'AEP GEN HUB'!$A$1:$AJ$367,MATCH('Ratio Calculations'!F1398,'AEP GEN HUB'!$A$1:$AJ$1,0),0)</f>
        <v>26.644884000000001</v>
      </c>
      <c r="I1398" s="7" t="str">
        <f t="shared" si="132"/>
        <v/>
      </c>
      <c r="J1398" s="7">
        <f t="shared" si="133"/>
        <v>0.81672003435775209</v>
      </c>
      <c r="K1398" s="8">
        <f t="shared" si="137"/>
        <v>0.81672003435775209</v>
      </c>
      <c r="L1398" s="8"/>
    </row>
    <row r="1399" spans="1:12" x14ac:dyDescent="0.25">
      <c r="A1399" s="1">
        <v>40692</v>
      </c>
      <c r="B1399">
        <v>2011</v>
      </c>
      <c r="C1399">
        <v>5</v>
      </c>
      <c r="D1399" s="10" t="str">
        <f t="shared" si="136"/>
        <v>5-2011</v>
      </c>
      <c r="E1399">
        <f t="shared" si="134"/>
        <v>29</v>
      </c>
      <c r="F1399">
        <v>4</v>
      </c>
      <c r="G1399" s="3">
        <f t="shared" si="135"/>
        <v>0</v>
      </c>
      <c r="H1399">
        <f>VLOOKUP(A1399,'AEP GEN HUB'!$A$1:$AJ$367,MATCH('Ratio Calculations'!F1399,'AEP GEN HUB'!$A$1:$AJ$1,0),0)</f>
        <v>25.517907000000001</v>
      </c>
      <c r="I1399" s="7" t="str">
        <f t="shared" si="132"/>
        <v/>
      </c>
      <c r="J1399" s="7">
        <f t="shared" si="133"/>
        <v>0.78217589094318907</v>
      </c>
      <c r="K1399" s="8">
        <f t="shared" si="137"/>
        <v>0.78217589094318907</v>
      </c>
      <c r="L1399" s="8"/>
    </row>
    <row r="1400" spans="1:12" x14ac:dyDescent="0.25">
      <c r="A1400" s="1">
        <v>40692</v>
      </c>
      <c r="B1400">
        <v>2011</v>
      </c>
      <c r="C1400">
        <v>5</v>
      </c>
      <c r="D1400" s="10" t="str">
        <f t="shared" si="136"/>
        <v>5-2011</v>
      </c>
      <c r="E1400">
        <f t="shared" si="134"/>
        <v>29</v>
      </c>
      <c r="F1400">
        <v>5</v>
      </c>
      <c r="G1400" s="3">
        <f t="shared" si="135"/>
        <v>0</v>
      </c>
      <c r="H1400">
        <f>VLOOKUP(A1400,'AEP GEN HUB'!$A$1:$AJ$367,MATCH('Ratio Calculations'!F1400,'AEP GEN HUB'!$A$1:$AJ$1,0),0)</f>
        <v>25.315349000000001</v>
      </c>
      <c r="I1400" s="7" t="str">
        <f t="shared" si="132"/>
        <v/>
      </c>
      <c r="J1400" s="7">
        <f t="shared" si="133"/>
        <v>0.77596707514502539</v>
      </c>
      <c r="K1400" s="8">
        <f t="shared" si="137"/>
        <v>0.77596707514502539</v>
      </c>
      <c r="L1400" s="8"/>
    </row>
    <row r="1401" spans="1:12" x14ac:dyDescent="0.25">
      <c r="A1401" s="1">
        <v>40692</v>
      </c>
      <c r="B1401">
        <v>2011</v>
      </c>
      <c r="C1401">
        <v>5</v>
      </c>
      <c r="D1401" s="10" t="str">
        <f t="shared" si="136"/>
        <v>5-2011</v>
      </c>
      <c r="E1401">
        <f t="shared" si="134"/>
        <v>29</v>
      </c>
      <c r="F1401">
        <v>6</v>
      </c>
      <c r="G1401" s="3">
        <f t="shared" si="135"/>
        <v>0</v>
      </c>
      <c r="H1401">
        <f>VLOOKUP(A1401,'AEP GEN HUB'!$A$1:$AJ$367,MATCH('Ratio Calculations'!F1401,'AEP GEN HUB'!$A$1:$AJ$1,0),0)</f>
        <v>25.514185999999999</v>
      </c>
      <c r="I1401" s="7" t="str">
        <f t="shared" si="132"/>
        <v/>
      </c>
      <c r="J1401" s="7">
        <f t="shared" si="133"/>
        <v>0.78206183470455626</v>
      </c>
      <c r="K1401" s="8">
        <f t="shared" si="137"/>
        <v>0.78206183470455626</v>
      </c>
      <c r="L1401" s="8"/>
    </row>
    <row r="1402" spans="1:12" x14ac:dyDescent="0.25">
      <c r="A1402" s="1">
        <v>40692</v>
      </c>
      <c r="B1402">
        <v>2011</v>
      </c>
      <c r="C1402">
        <v>5</v>
      </c>
      <c r="D1402" s="10" t="str">
        <f t="shared" si="136"/>
        <v>5-2011</v>
      </c>
      <c r="E1402">
        <f t="shared" si="134"/>
        <v>29</v>
      </c>
      <c r="F1402">
        <v>7</v>
      </c>
      <c r="G1402" s="3">
        <f t="shared" si="135"/>
        <v>0</v>
      </c>
      <c r="H1402">
        <f>VLOOKUP(A1402,'AEP GEN HUB'!$A$1:$AJ$367,MATCH('Ratio Calculations'!F1402,'AEP GEN HUB'!$A$1:$AJ$1,0),0)</f>
        <v>24.849767</v>
      </c>
      <c r="I1402" s="7" t="str">
        <f t="shared" si="132"/>
        <v/>
      </c>
      <c r="J1402" s="7">
        <f t="shared" si="133"/>
        <v>0.76169603733392621</v>
      </c>
      <c r="K1402" s="8">
        <f t="shared" si="137"/>
        <v>0.76169603733392621</v>
      </c>
      <c r="L1402" s="8"/>
    </row>
    <row r="1403" spans="1:12" x14ac:dyDescent="0.25">
      <c r="A1403" s="1">
        <v>40692</v>
      </c>
      <c r="B1403">
        <v>2011</v>
      </c>
      <c r="C1403">
        <v>5</v>
      </c>
      <c r="D1403" s="10" t="str">
        <f t="shared" si="136"/>
        <v>5-2011</v>
      </c>
      <c r="E1403">
        <f t="shared" si="134"/>
        <v>29</v>
      </c>
      <c r="F1403">
        <v>8</v>
      </c>
      <c r="G1403" s="3">
        <f t="shared" si="135"/>
        <v>0</v>
      </c>
      <c r="H1403">
        <f>VLOOKUP(A1403,'AEP GEN HUB'!$A$1:$AJ$367,MATCH('Ratio Calculations'!F1403,'AEP GEN HUB'!$A$1:$AJ$1,0),0)</f>
        <v>26.137208999999999</v>
      </c>
      <c r="I1403" s="7" t="str">
        <f t="shared" si="132"/>
        <v/>
      </c>
      <c r="J1403" s="7">
        <f t="shared" si="133"/>
        <v>0.80115876025190225</v>
      </c>
      <c r="K1403" s="8">
        <f t="shared" si="137"/>
        <v>0.80115876025190225</v>
      </c>
      <c r="L1403" s="8"/>
    </row>
    <row r="1404" spans="1:12" x14ac:dyDescent="0.25">
      <c r="A1404" s="1">
        <v>40692</v>
      </c>
      <c r="B1404">
        <v>2011</v>
      </c>
      <c r="C1404">
        <v>5</v>
      </c>
      <c r="D1404" s="10" t="str">
        <f t="shared" si="136"/>
        <v>5-2011</v>
      </c>
      <c r="E1404">
        <f t="shared" si="134"/>
        <v>29</v>
      </c>
      <c r="F1404">
        <v>9</v>
      </c>
      <c r="G1404" s="3">
        <f t="shared" si="135"/>
        <v>0</v>
      </c>
      <c r="H1404">
        <f>VLOOKUP(A1404,'AEP GEN HUB'!$A$1:$AJ$367,MATCH('Ratio Calculations'!F1404,'AEP GEN HUB'!$A$1:$AJ$1,0),0)</f>
        <v>28.626279</v>
      </c>
      <c r="I1404" s="7" t="str">
        <f t="shared" si="132"/>
        <v/>
      </c>
      <c r="J1404" s="7">
        <f t="shared" si="133"/>
        <v>0.87745383197819871</v>
      </c>
      <c r="K1404" s="8">
        <f t="shared" si="137"/>
        <v>0.87745383197819871</v>
      </c>
      <c r="L1404" s="8"/>
    </row>
    <row r="1405" spans="1:12" x14ac:dyDescent="0.25">
      <c r="A1405" s="1">
        <v>40692</v>
      </c>
      <c r="B1405">
        <v>2011</v>
      </c>
      <c r="C1405">
        <v>5</v>
      </c>
      <c r="D1405" s="10" t="str">
        <f t="shared" si="136"/>
        <v>5-2011</v>
      </c>
      <c r="E1405">
        <f t="shared" si="134"/>
        <v>29</v>
      </c>
      <c r="F1405">
        <v>10</v>
      </c>
      <c r="G1405" s="3">
        <f t="shared" si="135"/>
        <v>0</v>
      </c>
      <c r="H1405">
        <f>VLOOKUP(A1405,'AEP GEN HUB'!$A$1:$AJ$367,MATCH('Ratio Calculations'!F1405,'AEP GEN HUB'!$A$1:$AJ$1,0),0)</f>
        <v>30.879069999999999</v>
      </c>
      <c r="I1405" s="7" t="str">
        <f t="shared" si="132"/>
        <v/>
      </c>
      <c r="J1405" s="7">
        <f t="shared" si="133"/>
        <v>0.94650647048549474</v>
      </c>
      <c r="K1405" s="8">
        <f t="shared" si="137"/>
        <v>0.94650647048549474</v>
      </c>
      <c r="L1405" s="8"/>
    </row>
    <row r="1406" spans="1:12" x14ac:dyDescent="0.25">
      <c r="A1406" s="1">
        <v>40692</v>
      </c>
      <c r="B1406">
        <v>2011</v>
      </c>
      <c r="C1406">
        <v>5</v>
      </c>
      <c r="D1406" s="10" t="str">
        <f t="shared" si="136"/>
        <v>5-2011</v>
      </c>
      <c r="E1406">
        <f t="shared" si="134"/>
        <v>29</v>
      </c>
      <c r="F1406">
        <v>11</v>
      </c>
      <c r="G1406" s="3">
        <f t="shared" si="135"/>
        <v>0</v>
      </c>
      <c r="H1406">
        <f>VLOOKUP(A1406,'AEP GEN HUB'!$A$1:$AJ$367,MATCH('Ratio Calculations'!F1406,'AEP GEN HUB'!$A$1:$AJ$1,0),0)</f>
        <v>34.043488000000004</v>
      </c>
      <c r="I1406" s="7" t="str">
        <f t="shared" si="132"/>
        <v/>
      </c>
      <c r="J1406" s="7">
        <f t="shared" si="133"/>
        <v>1.0435023357210984</v>
      </c>
      <c r="K1406" s="8">
        <f t="shared" si="137"/>
        <v>1.0435023357210984</v>
      </c>
      <c r="L1406" s="8"/>
    </row>
    <row r="1407" spans="1:12" x14ac:dyDescent="0.25">
      <c r="A1407" s="1">
        <v>40692</v>
      </c>
      <c r="B1407">
        <v>2011</v>
      </c>
      <c r="C1407">
        <v>5</v>
      </c>
      <c r="D1407" s="10" t="str">
        <f t="shared" si="136"/>
        <v>5-2011</v>
      </c>
      <c r="E1407">
        <f t="shared" si="134"/>
        <v>29</v>
      </c>
      <c r="F1407">
        <v>12</v>
      </c>
      <c r="G1407" s="3">
        <f t="shared" si="135"/>
        <v>0</v>
      </c>
      <c r="H1407">
        <f>VLOOKUP(A1407,'AEP GEN HUB'!$A$1:$AJ$367,MATCH('Ratio Calculations'!F1407,'AEP GEN HUB'!$A$1:$AJ$1,0),0)</f>
        <v>36.437209000000003</v>
      </c>
      <c r="I1407" s="7" t="str">
        <f t="shared" si="132"/>
        <v/>
      </c>
      <c r="J1407" s="7">
        <f t="shared" si="133"/>
        <v>1.1168747661419953</v>
      </c>
      <c r="K1407" s="8">
        <f t="shared" si="137"/>
        <v>1.1168747661419953</v>
      </c>
      <c r="L1407" s="8"/>
    </row>
    <row r="1408" spans="1:12" x14ac:dyDescent="0.25">
      <c r="A1408" s="1">
        <v>40692</v>
      </c>
      <c r="B1408">
        <v>2011</v>
      </c>
      <c r="C1408">
        <v>5</v>
      </c>
      <c r="D1408" s="10" t="str">
        <f t="shared" si="136"/>
        <v>5-2011</v>
      </c>
      <c r="E1408">
        <f t="shared" si="134"/>
        <v>29</v>
      </c>
      <c r="F1408">
        <v>13</v>
      </c>
      <c r="G1408" s="3">
        <f t="shared" si="135"/>
        <v>0</v>
      </c>
      <c r="H1408">
        <f>VLOOKUP(A1408,'AEP GEN HUB'!$A$1:$AJ$367,MATCH('Ratio Calculations'!F1408,'AEP GEN HUB'!$A$1:$AJ$1,0),0)</f>
        <v>38.935116000000001</v>
      </c>
      <c r="I1408" s="7" t="str">
        <f t="shared" si="132"/>
        <v/>
      </c>
      <c r="J1408" s="7">
        <f t="shared" si="133"/>
        <v>1.1934407099405298</v>
      </c>
      <c r="K1408" s="8">
        <f t="shared" si="137"/>
        <v>1.1934407099405298</v>
      </c>
      <c r="L1408" s="8"/>
    </row>
    <row r="1409" spans="1:12" x14ac:dyDescent="0.25">
      <c r="A1409" s="1">
        <v>40692</v>
      </c>
      <c r="B1409">
        <v>2011</v>
      </c>
      <c r="C1409">
        <v>5</v>
      </c>
      <c r="D1409" s="10" t="str">
        <f t="shared" si="136"/>
        <v>5-2011</v>
      </c>
      <c r="E1409">
        <f t="shared" si="134"/>
        <v>29</v>
      </c>
      <c r="F1409">
        <v>14</v>
      </c>
      <c r="G1409" s="3">
        <f t="shared" si="135"/>
        <v>0</v>
      </c>
      <c r="H1409">
        <f>VLOOKUP(A1409,'AEP GEN HUB'!$A$1:$AJ$367,MATCH('Ratio Calculations'!F1409,'AEP GEN HUB'!$A$1:$AJ$1,0),0)</f>
        <v>40.318837000000002</v>
      </c>
      <c r="I1409" s="7" t="str">
        <f t="shared" si="132"/>
        <v/>
      </c>
      <c r="J1409" s="7">
        <f t="shared" si="133"/>
        <v>1.2358545805605536</v>
      </c>
      <c r="K1409" s="8">
        <f t="shared" si="137"/>
        <v>1.2358545805605536</v>
      </c>
      <c r="L1409" s="8"/>
    </row>
    <row r="1410" spans="1:12" x14ac:dyDescent="0.25">
      <c r="A1410" s="1">
        <v>40692</v>
      </c>
      <c r="B1410">
        <v>2011</v>
      </c>
      <c r="C1410">
        <v>5</v>
      </c>
      <c r="D1410" s="10" t="str">
        <f t="shared" si="136"/>
        <v>5-2011</v>
      </c>
      <c r="E1410">
        <f t="shared" si="134"/>
        <v>29</v>
      </c>
      <c r="F1410">
        <v>15</v>
      </c>
      <c r="G1410" s="3">
        <f t="shared" si="135"/>
        <v>0</v>
      </c>
      <c r="H1410">
        <f>VLOOKUP(A1410,'AEP GEN HUB'!$A$1:$AJ$367,MATCH('Ratio Calculations'!F1410,'AEP GEN HUB'!$A$1:$AJ$1,0),0)</f>
        <v>43.801163000000003</v>
      </c>
      <c r="I1410" s="7" t="str">
        <f t="shared" si="132"/>
        <v/>
      </c>
      <c r="J1410" s="7">
        <f t="shared" si="133"/>
        <v>1.3425949743398957</v>
      </c>
      <c r="K1410" s="8">
        <f t="shared" si="137"/>
        <v>1.3425949743398957</v>
      </c>
      <c r="L1410" s="8"/>
    </row>
    <row r="1411" spans="1:12" x14ac:dyDescent="0.25">
      <c r="A1411" s="1">
        <v>40692</v>
      </c>
      <c r="B1411">
        <v>2011</v>
      </c>
      <c r="C1411">
        <v>5</v>
      </c>
      <c r="D1411" s="10" t="str">
        <f t="shared" si="136"/>
        <v>5-2011</v>
      </c>
      <c r="E1411">
        <f t="shared" si="134"/>
        <v>29</v>
      </c>
      <c r="F1411">
        <v>16</v>
      </c>
      <c r="G1411" s="3">
        <f t="shared" si="135"/>
        <v>0</v>
      </c>
      <c r="H1411">
        <f>VLOOKUP(A1411,'AEP GEN HUB'!$A$1:$AJ$367,MATCH('Ratio Calculations'!F1411,'AEP GEN HUB'!$A$1:$AJ$1,0),0)</f>
        <v>49.336976999999997</v>
      </c>
      <c r="I1411" s="7" t="str">
        <f t="shared" si="132"/>
        <v/>
      </c>
      <c r="J1411" s="7">
        <f t="shared" si="133"/>
        <v>1.5122789632166393</v>
      </c>
      <c r="K1411" s="8">
        <f t="shared" si="137"/>
        <v>1.5122789632166393</v>
      </c>
      <c r="L1411" s="8"/>
    </row>
    <row r="1412" spans="1:12" x14ac:dyDescent="0.25">
      <c r="A1412" s="1">
        <v>40692</v>
      </c>
      <c r="B1412">
        <v>2011</v>
      </c>
      <c r="C1412">
        <v>5</v>
      </c>
      <c r="D1412" s="10" t="str">
        <f t="shared" si="136"/>
        <v>5-2011</v>
      </c>
      <c r="E1412">
        <f t="shared" si="134"/>
        <v>29</v>
      </c>
      <c r="F1412">
        <v>17</v>
      </c>
      <c r="G1412" s="3">
        <f t="shared" si="135"/>
        <v>0</v>
      </c>
      <c r="H1412">
        <f>VLOOKUP(A1412,'AEP GEN HUB'!$A$1:$AJ$367,MATCH('Ratio Calculations'!F1412,'AEP GEN HUB'!$A$1:$AJ$1,0),0)</f>
        <v>51.474651000000001</v>
      </c>
      <c r="I1412" s="7" t="str">
        <f t="shared" ref="I1412:I1475" si="138">IF(G1412=1, H1412/VLOOKUP(D1412,$M$3:$O$15,2,FALSE), "")</f>
        <v/>
      </c>
      <c r="J1412" s="7">
        <f t="shared" ref="J1412:J1475" si="139">IF(G1412=0, H1412/VLOOKUP(D1412,$M$3:$O$15,3,FALSE), "")</f>
        <v>1.5778030309035422</v>
      </c>
      <c r="K1412" s="8">
        <f t="shared" si="137"/>
        <v>1.5778030309035422</v>
      </c>
      <c r="L1412" s="8"/>
    </row>
    <row r="1413" spans="1:12" x14ac:dyDescent="0.25">
      <c r="A1413" s="1">
        <v>40692</v>
      </c>
      <c r="B1413">
        <v>2011</v>
      </c>
      <c r="C1413">
        <v>5</v>
      </c>
      <c r="D1413" s="10" t="str">
        <f t="shared" si="136"/>
        <v>5-2011</v>
      </c>
      <c r="E1413">
        <f t="shared" si="134"/>
        <v>29</v>
      </c>
      <c r="F1413">
        <v>18</v>
      </c>
      <c r="G1413" s="3">
        <f t="shared" si="135"/>
        <v>0</v>
      </c>
      <c r="H1413">
        <f>VLOOKUP(A1413,'AEP GEN HUB'!$A$1:$AJ$367,MATCH('Ratio Calculations'!F1413,'AEP GEN HUB'!$A$1:$AJ$1,0),0)</f>
        <v>46.434418999999998</v>
      </c>
      <c r="I1413" s="7" t="str">
        <f t="shared" si="138"/>
        <v/>
      </c>
      <c r="J1413" s="7">
        <f t="shared" si="139"/>
        <v>1.4233096410201018</v>
      </c>
      <c r="K1413" s="8">
        <f t="shared" si="137"/>
        <v>1.4233096410201018</v>
      </c>
      <c r="L1413" s="8"/>
    </row>
    <row r="1414" spans="1:12" x14ac:dyDescent="0.25">
      <c r="A1414" s="1">
        <v>40692</v>
      </c>
      <c r="B1414">
        <v>2011</v>
      </c>
      <c r="C1414">
        <v>5</v>
      </c>
      <c r="D1414" s="10" t="str">
        <f t="shared" si="136"/>
        <v>5-2011</v>
      </c>
      <c r="E1414">
        <f t="shared" si="134"/>
        <v>29</v>
      </c>
      <c r="F1414">
        <v>19</v>
      </c>
      <c r="G1414" s="3">
        <f t="shared" si="135"/>
        <v>0</v>
      </c>
      <c r="H1414">
        <f>VLOOKUP(A1414,'AEP GEN HUB'!$A$1:$AJ$367,MATCH('Ratio Calculations'!F1414,'AEP GEN HUB'!$A$1:$AJ$1,0),0)</f>
        <v>39.158140000000003</v>
      </c>
      <c r="I1414" s="7" t="str">
        <f t="shared" si="138"/>
        <v/>
      </c>
      <c r="J1414" s="7">
        <f t="shared" si="139"/>
        <v>1.2002768503771932</v>
      </c>
      <c r="K1414" s="8">
        <f t="shared" si="137"/>
        <v>1.2002768503771932</v>
      </c>
      <c r="L1414" s="8"/>
    </row>
    <row r="1415" spans="1:12" x14ac:dyDescent="0.25">
      <c r="A1415" s="1">
        <v>40692</v>
      </c>
      <c r="B1415">
        <v>2011</v>
      </c>
      <c r="C1415">
        <v>5</v>
      </c>
      <c r="D1415" s="10" t="str">
        <f t="shared" si="136"/>
        <v>5-2011</v>
      </c>
      <c r="E1415">
        <f t="shared" si="134"/>
        <v>29</v>
      </c>
      <c r="F1415">
        <v>20</v>
      </c>
      <c r="G1415" s="3">
        <f t="shared" si="135"/>
        <v>0</v>
      </c>
      <c r="H1415">
        <f>VLOOKUP(A1415,'AEP GEN HUB'!$A$1:$AJ$367,MATCH('Ratio Calculations'!F1415,'AEP GEN HUB'!$A$1:$AJ$1,0),0)</f>
        <v>37.628605</v>
      </c>
      <c r="I1415" s="7" t="str">
        <f t="shared" si="138"/>
        <v/>
      </c>
      <c r="J1415" s="7">
        <f t="shared" si="139"/>
        <v>1.1533934832831054</v>
      </c>
      <c r="K1415" s="8">
        <f t="shared" si="137"/>
        <v>1.1533934832831054</v>
      </c>
      <c r="L1415" s="8"/>
    </row>
    <row r="1416" spans="1:12" x14ac:dyDescent="0.25">
      <c r="A1416" s="1">
        <v>40692</v>
      </c>
      <c r="B1416">
        <v>2011</v>
      </c>
      <c r="C1416">
        <v>5</v>
      </c>
      <c r="D1416" s="10" t="str">
        <f t="shared" si="136"/>
        <v>5-2011</v>
      </c>
      <c r="E1416">
        <f t="shared" si="134"/>
        <v>29</v>
      </c>
      <c r="F1416">
        <v>21</v>
      </c>
      <c r="G1416" s="3">
        <f t="shared" si="135"/>
        <v>0</v>
      </c>
      <c r="H1416">
        <f>VLOOKUP(A1416,'AEP GEN HUB'!$A$1:$AJ$367,MATCH('Ratio Calculations'!F1416,'AEP GEN HUB'!$A$1:$AJ$1,0),0)</f>
        <v>38.585813999999999</v>
      </c>
      <c r="I1416" s="7" t="str">
        <f t="shared" si="138"/>
        <v/>
      </c>
      <c r="J1416" s="7">
        <f t="shared" si="139"/>
        <v>1.1827338912716538</v>
      </c>
      <c r="K1416" s="8">
        <f t="shared" si="137"/>
        <v>1.1827338912716538</v>
      </c>
      <c r="L1416" s="8"/>
    </row>
    <row r="1417" spans="1:12" x14ac:dyDescent="0.25">
      <c r="A1417" s="1">
        <v>40692</v>
      </c>
      <c r="B1417">
        <v>2011</v>
      </c>
      <c r="C1417">
        <v>5</v>
      </c>
      <c r="D1417" s="10" t="str">
        <f t="shared" si="136"/>
        <v>5-2011</v>
      </c>
      <c r="E1417">
        <f t="shared" si="134"/>
        <v>29</v>
      </c>
      <c r="F1417">
        <v>22</v>
      </c>
      <c r="G1417" s="3">
        <f t="shared" si="135"/>
        <v>0</v>
      </c>
      <c r="H1417">
        <f>VLOOKUP(A1417,'AEP GEN HUB'!$A$1:$AJ$367,MATCH('Ratio Calculations'!F1417,'AEP GEN HUB'!$A$1:$AJ$1,0),0)</f>
        <v>44.153720999999997</v>
      </c>
      <c r="I1417" s="7" t="str">
        <f t="shared" si="138"/>
        <v/>
      </c>
      <c r="J1417" s="7">
        <f t="shared" si="139"/>
        <v>1.3534015960490799</v>
      </c>
      <c r="K1417" s="8">
        <f t="shared" si="137"/>
        <v>1.3534015960490799</v>
      </c>
      <c r="L1417" s="8"/>
    </row>
    <row r="1418" spans="1:12" x14ac:dyDescent="0.25">
      <c r="A1418" s="1">
        <v>40692</v>
      </c>
      <c r="B1418">
        <v>2011</v>
      </c>
      <c r="C1418">
        <v>5</v>
      </c>
      <c r="D1418" s="10" t="str">
        <f t="shared" si="136"/>
        <v>5-2011</v>
      </c>
      <c r="E1418">
        <f t="shared" si="134"/>
        <v>29</v>
      </c>
      <c r="F1418">
        <v>23</v>
      </c>
      <c r="G1418" s="3">
        <f t="shared" si="135"/>
        <v>0</v>
      </c>
      <c r="H1418">
        <f>VLOOKUP(A1418,'AEP GEN HUB'!$A$1:$AJ$367,MATCH('Ratio Calculations'!F1418,'AEP GEN HUB'!$A$1:$AJ$1,0),0)</f>
        <v>34.547441999999997</v>
      </c>
      <c r="I1418" s="7" t="str">
        <f t="shared" si="138"/>
        <v/>
      </c>
      <c r="J1418" s="7">
        <f t="shared" si="139"/>
        <v>1.0589495535883153</v>
      </c>
      <c r="K1418" s="8">
        <f t="shared" si="137"/>
        <v>1.0589495535883153</v>
      </c>
      <c r="L1418" s="8"/>
    </row>
    <row r="1419" spans="1:12" x14ac:dyDescent="0.25">
      <c r="A1419" s="1">
        <v>40692</v>
      </c>
      <c r="B1419">
        <v>2011</v>
      </c>
      <c r="C1419">
        <v>5</v>
      </c>
      <c r="D1419" s="10" t="str">
        <f t="shared" si="136"/>
        <v>5-2011</v>
      </c>
      <c r="E1419">
        <f t="shared" si="134"/>
        <v>29</v>
      </c>
      <c r="F1419">
        <v>24</v>
      </c>
      <c r="G1419" s="3">
        <f t="shared" si="135"/>
        <v>0</v>
      </c>
      <c r="H1419">
        <f>VLOOKUP(A1419,'AEP GEN HUB'!$A$1:$AJ$367,MATCH('Ratio Calculations'!F1419,'AEP GEN HUB'!$A$1:$AJ$1,0),0)</f>
        <v>30.23</v>
      </c>
      <c r="I1419" s="7" t="str">
        <f t="shared" si="138"/>
        <v/>
      </c>
      <c r="J1419" s="7">
        <f t="shared" si="139"/>
        <v>0.92661115126771976</v>
      </c>
      <c r="K1419" s="8">
        <f t="shared" si="137"/>
        <v>0.92661115126771976</v>
      </c>
      <c r="L1419" s="8"/>
    </row>
    <row r="1420" spans="1:12" x14ac:dyDescent="0.25">
      <c r="A1420" s="1">
        <v>40693</v>
      </c>
      <c r="B1420">
        <v>2011</v>
      </c>
      <c r="C1420">
        <v>5</v>
      </c>
      <c r="D1420" s="10" t="str">
        <f t="shared" si="136"/>
        <v>5-2011</v>
      </c>
      <c r="E1420">
        <f t="shared" si="134"/>
        <v>30</v>
      </c>
      <c r="F1420">
        <v>1</v>
      </c>
      <c r="G1420" s="3">
        <f t="shared" si="135"/>
        <v>0</v>
      </c>
      <c r="H1420">
        <f>VLOOKUP(A1420,'AEP GEN HUB'!$A$1:$AJ$367,MATCH('Ratio Calculations'!F1420,'AEP GEN HUB'!$A$1:$AJ$1,0),0)</f>
        <v>28.883953000000002</v>
      </c>
      <c r="I1420" s="7" t="str">
        <f t="shared" si="138"/>
        <v/>
      </c>
      <c r="J1420" s="7">
        <f t="shared" si="139"/>
        <v>0.88535206558030788</v>
      </c>
      <c r="K1420" s="8">
        <f t="shared" si="137"/>
        <v>0.88535206558030788</v>
      </c>
      <c r="L1420" s="8"/>
    </row>
    <row r="1421" spans="1:12" x14ac:dyDescent="0.25">
      <c r="A1421" s="1">
        <v>40693</v>
      </c>
      <c r="B1421">
        <v>2011</v>
      </c>
      <c r="C1421">
        <v>5</v>
      </c>
      <c r="D1421" s="10" t="str">
        <f t="shared" si="136"/>
        <v>5-2011</v>
      </c>
      <c r="E1421">
        <f t="shared" si="134"/>
        <v>30</v>
      </c>
      <c r="F1421">
        <v>2</v>
      </c>
      <c r="G1421" s="3">
        <f t="shared" si="135"/>
        <v>0</v>
      </c>
      <c r="H1421">
        <f>VLOOKUP(A1421,'AEP GEN HUB'!$A$1:$AJ$367,MATCH('Ratio Calculations'!F1421,'AEP GEN HUB'!$A$1:$AJ$1,0),0)</f>
        <v>26.813953000000001</v>
      </c>
      <c r="I1421" s="7" t="str">
        <f t="shared" si="138"/>
        <v/>
      </c>
      <c r="J1421" s="7">
        <f t="shared" si="139"/>
        <v>0.82190234400822126</v>
      </c>
      <c r="K1421" s="8">
        <f t="shared" si="137"/>
        <v>0.82190234400822126</v>
      </c>
      <c r="L1421" s="8"/>
    </row>
    <row r="1422" spans="1:12" x14ac:dyDescent="0.25">
      <c r="A1422" s="1">
        <v>40693</v>
      </c>
      <c r="B1422">
        <v>2011</v>
      </c>
      <c r="C1422">
        <v>5</v>
      </c>
      <c r="D1422" s="10" t="str">
        <f t="shared" si="136"/>
        <v>5-2011</v>
      </c>
      <c r="E1422">
        <f t="shared" si="134"/>
        <v>30</v>
      </c>
      <c r="F1422">
        <v>3</v>
      </c>
      <c r="G1422" s="3">
        <f t="shared" si="135"/>
        <v>0</v>
      </c>
      <c r="H1422">
        <f>VLOOKUP(A1422,'AEP GEN HUB'!$A$1:$AJ$367,MATCH('Ratio Calculations'!F1422,'AEP GEN HUB'!$A$1:$AJ$1,0),0)</f>
        <v>26.020233000000001</v>
      </c>
      <c r="I1422" s="7" t="str">
        <f t="shared" si="138"/>
        <v/>
      </c>
      <c r="J1422" s="7">
        <f t="shared" si="139"/>
        <v>0.79757320729025183</v>
      </c>
      <c r="K1422" s="8">
        <f t="shared" si="137"/>
        <v>0.79757320729025183</v>
      </c>
      <c r="L1422" s="8"/>
    </row>
    <row r="1423" spans="1:12" x14ac:dyDescent="0.25">
      <c r="A1423" s="1">
        <v>40693</v>
      </c>
      <c r="B1423">
        <v>2011</v>
      </c>
      <c r="C1423">
        <v>5</v>
      </c>
      <c r="D1423" s="10" t="str">
        <f t="shared" si="136"/>
        <v>5-2011</v>
      </c>
      <c r="E1423">
        <f t="shared" si="134"/>
        <v>30</v>
      </c>
      <c r="F1423">
        <v>4</v>
      </c>
      <c r="G1423" s="3">
        <f t="shared" si="135"/>
        <v>0</v>
      </c>
      <c r="H1423">
        <f>VLOOKUP(A1423,'AEP GEN HUB'!$A$1:$AJ$367,MATCH('Ratio Calculations'!F1423,'AEP GEN HUB'!$A$1:$AJ$1,0),0)</f>
        <v>25.034419</v>
      </c>
      <c r="I1423" s="7" t="str">
        <f t="shared" si="138"/>
        <v/>
      </c>
      <c r="J1423" s="7">
        <f t="shared" si="139"/>
        <v>0.7673559977144716</v>
      </c>
      <c r="K1423" s="8">
        <f t="shared" si="137"/>
        <v>0.7673559977144716</v>
      </c>
      <c r="L1423" s="8"/>
    </row>
    <row r="1424" spans="1:12" x14ac:dyDescent="0.25">
      <c r="A1424" s="1">
        <v>40693</v>
      </c>
      <c r="B1424">
        <v>2011</v>
      </c>
      <c r="C1424">
        <v>5</v>
      </c>
      <c r="D1424" s="10" t="str">
        <f t="shared" si="136"/>
        <v>5-2011</v>
      </c>
      <c r="E1424">
        <f t="shared" si="134"/>
        <v>30</v>
      </c>
      <c r="F1424">
        <v>5</v>
      </c>
      <c r="G1424" s="3">
        <f t="shared" si="135"/>
        <v>0</v>
      </c>
      <c r="H1424">
        <f>VLOOKUP(A1424,'AEP GEN HUB'!$A$1:$AJ$367,MATCH('Ratio Calculations'!F1424,'AEP GEN HUB'!$A$1:$AJ$1,0),0)</f>
        <v>24.980698</v>
      </c>
      <c r="I1424" s="7" t="str">
        <f t="shared" si="138"/>
        <v/>
      </c>
      <c r="J1424" s="7">
        <f t="shared" si="139"/>
        <v>0.76570933950549858</v>
      </c>
      <c r="K1424" s="8">
        <f t="shared" si="137"/>
        <v>0.76570933950549858</v>
      </c>
      <c r="L1424" s="8"/>
    </row>
    <row r="1425" spans="1:12" x14ac:dyDescent="0.25">
      <c r="A1425" s="1">
        <v>40693</v>
      </c>
      <c r="B1425">
        <v>2011</v>
      </c>
      <c r="C1425">
        <v>5</v>
      </c>
      <c r="D1425" s="10" t="str">
        <f t="shared" si="136"/>
        <v>5-2011</v>
      </c>
      <c r="E1425">
        <f t="shared" si="134"/>
        <v>30</v>
      </c>
      <c r="F1425">
        <v>6</v>
      </c>
      <c r="G1425" s="3">
        <f t="shared" si="135"/>
        <v>0</v>
      </c>
      <c r="H1425">
        <f>VLOOKUP(A1425,'AEP GEN HUB'!$A$1:$AJ$367,MATCH('Ratio Calculations'!F1425,'AEP GEN HUB'!$A$1:$AJ$1,0),0)</f>
        <v>25.264883999999999</v>
      </c>
      <c r="I1425" s="7" t="str">
        <f t="shared" si="138"/>
        <v/>
      </c>
      <c r="J1425" s="7">
        <f t="shared" si="139"/>
        <v>0.7744202199763609</v>
      </c>
      <c r="K1425" s="8">
        <f t="shared" si="137"/>
        <v>0.7744202199763609</v>
      </c>
      <c r="L1425" s="8"/>
    </row>
    <row r="1426" spans="1:12" x14ac:dyDescent="0.25">
      <c r="A1426" s="1">
        <v>40693</v>
      </c>
      <c r="B1426">
        <v>2011</v>
      </c>
      <c r="C1426">
        <v>5</v>
      </c>
      <c r="D1426" s="10" t="str">
        <f t="shared" si="136"/>
        <v>5-2011</v>
      </c>
      <c r="E1426">
        <f t="shared" si="134"/>
        <v>30</v>
      </c>
      <c r="F1426">
        <v>7</v>
      </c>
      <c r="G1426" s="3">
        <f t="shared" si="135"/>
        <v>0</v>
      </c>
      <c r="H1426">
        <f>VLOOKUP(A1426,'AEP GEN HUB'!$A$1:$AJ$367,MATCH('Ratio Calculations'!F1426,'AEP GEN HUB'!$A$1:$AJ$1,0),0)</f>
        <v>25.636977000000002</v>
      </c>
      <c r="I1426" s="7" t="str">
        <f t="shared" si="138"/>
        <v/>
      </c>
      <c r="J1426" s="7">
        <f t="shared" si="139"/>
        <v>0.78582562927535737</v>
      </c>
      <c r="K1426" s="8">
        <f t="shared" si="137"/>
        <v>0.78582562927535737</v>
      </c>
      <c r="L1426" s="8"/>
    </row>
    <row r="1427" spans="1:12" x14ac:dyDescent="0.25">
      <c r="A1427" s="1">
        <v>40693</v>
      </c>
      <c r="B1427">
        <v>2011</v>
      </c>
      <c r="C1427">
        <v>5</v>
      </c>
      <c r="D1427" s="10" t="str">
        <f t="shared" si="136"/>
        <v>5-2011</v>
      </c>
      <c r="E1427">
        <f t="shared" si="134"/>
        <v>30</v>
      </c>
      <c r="F1427">
        <v>8</v>
      </c>
      <c r="G1427" s="3">
        <f t="shared" si="135"/>
        <v>1</v>
      </c>
      <c r="H1427">
        <f>VLOOKUP(A1427,'AEP GEN HUB'!$A$1:$AJ$367,MATCH('Ratio Calculations'!F1427,'AEP GEN HUB'!$A$1:$AJ$1,0),0)</f>
        <v>28.402325999999999</v>
      </c>
      <c r="I1427" s="7">
        <f t="shared" si="138"/>
        <v>0.57037114437214087</v>
      </c>
      <c r="J1427" s="7" t="str">
        <f t="shared" si="139"/>
        <v/>
      </c>
      <c r="K1427" s="8">
        <f t="shared" si="137"/>
        <v>0.57037114437214087</v>
      </c>
      <c r="L1427" s="8"/>
    </row>
    <row r="1428" spans="1:12" x14ac:dyDescent="0.25">
      <c r="A1428" s="1">
        <v>40693</v>
      </c>
      <c r="B1428">
        <v>2011</v>
      </c>
      <c r="C1428">
        <v>5</v>
      </c>
      <c r="D1428" s="10" t="str">
        <f t="shared" si="136"/>
        <v>5-2011</v>
      </c>
      <c r="E1428">
        <f t="shared" ref="E1428:E1491" si="140">DAY(A1428)</f>
        <v>30</v>
      </c>
      <c r="F1428">
        <v>9</v>
      </c>
      <c r="G1428" s="3">
        <f t="shared" ref="G1428:G1491" si="141">IF(A1428=",","",IF(OR(WEEKDAY(A1428)=1, WEEKDAY(A1428)=7, F1428&lt;=7, F1428&gt;=24, NOT(ISNA(VLOOKUP(A1428,$P$4:$P$27,1,0)))),0,1))</f>
        <v>1</v>
      </c>
      <c r="H1428">
        <f>VLOOKUP(A1428,'AEP GEN HUB'!$A$1:$AJ$367,MATCH('Ratio Calculations'!F1428,'AEP GEN HUB'!$A$1:$AJ$1,0),0)</f>
        <v>30.783721</v>
      </c>
      <c r="I1428" s="7">
        <f t="shared" si="138"/>
        <v>0.6181939526643947</v>
      </c>
      <c r="J1428" s="7" t="str">
        <f t="shared" si="139"/>
        <v/>
      </c>
      <c r="K1428" s="8">
        <f t="shared" si="137"/>
        <v>0.6181939526643947</v>
      </c>
      <c r="L1428" s="8"/>
    </row>
    <row r="1429" spans="1:12" x14ac:dyDescent="0.25">
      <c r="A1429" s="1">
        <v>40693</v>
      </c>
      <c r="B1429">
        <v>2011</v>
      </c>
      <c r="C1429">
        <v>5</v>
      </c>
      <c r="D1429" s="10" t="str">
        <f t="shared" ref="D1429:D1492" si="142">C1429&amp;"-"&amp;B1429</f>
        <v>5-2011</v>
      </c>
      <c r="E1429">
        <f t="shared" si="140"/>
        <v>30</v>
      </c>
      <c r="F1429">
        <v>10</v>
      </c>
      <c r="G1429" s="3">
        <f t="shared" si="141"/>
        <v>1</v>
      </c>
      <c r="H1429">
        <f>VLOOKUP(A1429,'AEP GEN HUB'!$A$1:$AJ$367,MATCH('Ratio Calculations'!F1429,'AEP GEN HUB'!$A$1:$AJ$1,0),0)</f>
        <v>35.109535000000001</v>
      </c>
      <c r="I1429" s="7">
        <f t="shared" si="138"/>
        <v>0.70506428439430402</v>
      </c>
      <c r="J1429" s="7" t="str">
        <f t="shared" si="139"/>
        <v/>
      </c>
      <c r="K1429" s="8">
        <f t="shared" ref="K1429:K1492" si="143">SUM(I1429:J1429)</f>
        <v>0.70506428439430402</v>
      </c>
      <c r="L1429" s="8"/>
    </row>
    <row r="1430" spans="1:12" x14ac:dyDescent="0.25">
      <c r="A1430" s="1">
        <v>40693</v>
      </c>
      <c r="B1430">
        <v>2011</v>
      </c>
      <c r="C1430">
        <v>5</v>
      </c>
      <c r="D1430" s="10" t="str">
        <f t="shared" si="142"/>
        <v>5-2011</v>
      </c>
      <c r="E1430">
        <f t="shared" si="140"/>
        <v>30</v>
      </c>
      <c r="F1430">
        <v>11</v>
      </c>
      <c r="G1430" s="3">
        <f t="shared" si="141"/>
        <v>1</v>
      </c>
      <c r="H1430">
        <f>VLOOKUP(A1430,'AEP GEN HUB'!$A$1:$AJ$367,MATCH('Ratio Calculations'!F1430,'AEP GEN HUB'!$A$1:$AJ$1,0),0)</f>
        <v>38.966047000000003</v>
      </c>
      <c r="I1430" s="7">
        <f t="shared" si="138"/>
        <v>0.78251016550717123</v>
      </c>
      <c r="J1430" s="7" t="str">
        <f t="shared" si="139"/>
        <v/>
      </c>
      <c r="K1430" s="8">
        <f t="shared" si="143"/>
        <v>0.78251016550717123</v>
      </c>
      <c r="L1430" s="8"/>
    </row>
    <row r="1431" spans="1:12" x14ac:dyDescent="0.25">
      <c r="A1431" s="1">
        <v>40693</v>
      </c>
      <c r="B1431">
        <v>2011</v>
      </c>
      <c r="C1431">
        <v>5</v>
      </c>
      <c r="D1431" s="10" t="str">
        <f t="shared" si="142"/>
        <v>5-2011</v>
      </c>
      <c r="E1431">
        <f t="shared" si="140"/>
        <v>30</v>
      </c>
      <c r="F1431">
        <v>12</v>
      </c>
      <c r="G1431" s="3">
        <f t="shared" si="141"/>
        <v>1</v>
      </c>
      <c r="H1431">
        <f>VLOOKUP(A1431,'AEP GEN HUB'!$A$1:$AJ$367,MATCH('Ratio Calculations'!F1431,'AEP GEN HUB'!$A$1:$AJ$1,0),0)</f>
        <v>44.244883999999999</v>
      </c>
      <c r="I1431" s="7">
        <f t="shared" si="138"/>
        <v>0.8885189586124963</v>
      </c>
      <c r="J1431" s="7" t="str">
        <f t="shared" si="139"/>
        <v/>
      </c>
      <c r="K1431" s="8">
        <f t="shared" si="143"/>
        <v>0.8885189586124963</v>
      </c>
      <c r="L1431" s="8"/>
    </row>
    <row r="1432" spans="1:12" x14ac:dyDescent="0.25">
      <c r="A1432" s="1">
        <v>40693</v>
      </c>
      <c r="B1432">
        <v>2011</v>
      </c>
      <c r="C1432">
        <v>5</v>
      </c>
      <c r="D1432" s="10" t="str">
        <f t="shared" si="142"/>
        <v>5-2011</v>
      </c>
      <c r="E1432">
        <f t="shared" si="140"/>
        <v>30</v>
      </c>
      <c r="F1432">
        <v>13</v>
      </c>
      <c r="G1432" s="3">
        <f t="shared" si="141"/>
        <v>1</v>
      </c>
      <c r="H1432">
        <f>VLOOKUP(A1432,'AEP GEN HUB'!$A$1:$AJ$367,MATCH('Ratio Calculations'!F1432,'AEP GEN HUB'!$A$1:$AJ$1,0),0)</f>
        <v>50.923487999999999</v>
      </c>
      <c r="I1432" s="7">
        <f t="shared" si="138"/>
        <v>1.0226376574221769</v>
      </c>
      <c r="J1432" s="7" t="str">
        <f t="shared" si="139"/>
        <v/>
      </c>
      <c r="K1432" s="8">
        <f t="shared" si="143"/>
        <v>1.0226376574221769</v>
      </c>
      <c r="L1432" s="8"/>
    </row>
    <row r="1433" spans="1:12" x14ac:dyDescent="0.25">
      <c r="A1433" s="1">
        <v>40693</v>
      </c>
      <c r="B1433">
        <v>2011</v>
      </c>
      <c r="C1433">
        <v>5</v>
      </c>
      <c r="D1433" s="10" t="str">
        <f t="shared" si="142"/>
        <v>5-2011</v>
      </c>
      <c r="E1433">
        <f t="shared" si="140"/>
        <v>30</v>
      </c>
      <c r="F1433">
        <v>14</v>
      </c>
      <c r="G1433" s="3">
        <f t="shared" si="141"/>
        <v>1</v>
      </c>
      <c r="H1433">
        <f>VLOOKUP(A1433,'AEP GEN HUB'!$A$1:$AJ$367,MATCH('Ratio Calculations'!F1433,'AEP GEN HUB'!$A$1:$AJ$1,0),0)</f>
        <v>53.480232999999998</v>
      </c>
      <c r="I1433" s="7">
        <f t="shared" si="138"/>
        <v>1.0739818174574411</v>
      </c>
      <c r="J1433" s="7" t="str">
        <f t="shared" si="139"/>
        <v/>
      </c>
      <c r="K1433" s="8">
        <f t="shared" si="143"/>
        <v>1.0739818174574411</v>
      </c>
      <c r="L1433" s="8"/>
    </row>
    <row r="1434" spans="1:12" x14ac:dyDescent="0.25">
      <c r="A1434" s="1">
        <v>40693</v>
      </c>
      <c r="B1434">
        <v>2011</v>
      </c>
      <c r="C1434">
        <v>5</v>
      </c>
      <c r="D1434" s="10" t="str">
        <f t="shared" si="142"/>
        <v>5-2011</v>
      </c>
      <c r="E1434">
        <f t="shared" si="140"/>
        <v>30</v>
      </c>
      <c r="F1434">
        <v>15</v>
      </c>
      <c r="G1434" s="3">
        <f t="shared" si="141"/>
        <v>1</v>
      </c>
      <c r="H1434">
        <f>VLOOKUP(A1434,'AEP GEN HUB'!$A$1:$AJ$367,MATCH('Ratio Calculations'!F1434,'AEP GEN HUB'!$A$1:$AJ$1,0),0)</f>
        <v>56.929070000000003</v>
      </c>
      <c r="I1434" s="7">
        <f t="shared" si="138"/>
        <v>1.143240831893195</v>
      </c>
      <c r="J1434" s="7" t="str">
        <f t="shared" si="139"/>
        <v/>
      </c>
      <c r="K1434" s="8">
        <f t="shared" si="143"/>
        <v>1.143240831893195</v>
      </c>
      <c r="L1434" s="8"/>
    </row>
    <row r="1435" spans="1:12" x14ac:dyDescent="0.25">
      <c r="A1435" s="1">
        <v>40693</v>
      </c>
      <c r="B1435">
        <v>2011</v>
      </c>
      <c r="C1435">
        <v>5</v>
      </c>
      <c r="D1435" s="10" t="str">
        <f t="shared" si="142"/>
        <v>5-2011</v>
      </c>
      <c r="E1435">
        <f t="shared" si="140"/>
        <v>30</v>
      </c>
      <c r="F1435">
        <v>16</v>
      </c>
      <c r="G1435" s="3">
        <f t="shared" si="141"/>
        <v>1</v>
      </c>
      <c r="H1435">
        <f>VLOOKUP(A1435,'AEP GEN HUB'!$A$1:$AJ$367,MATCH('Ratio Calculations'!F1435,'AEP GEN HUB'!$A$1:$AJ$1,0),0)</f>
        <v>65.455348999999998</v>
      </c>
      <c r="I1435" s="7">
        <f t="shared" si="138"/>
        <v>1.3144642560052255</v>
      </c>
      <c r="J1435" s="7" t="str">
        <f t="shared" si="139"/>
        <v/>
      </c>
      <c r="K1435" s="8">
        <f t="shared" si="143"/>
        <v>1.3144642560052255</v>
      </c>
      <c r="L1435" s="8"/>
    </row>
    <row r="1436" spans="1:12" x14ac:dyDescent="0.25">
      <c r="A1436" s="1">
        <v>40693</v>
      </c>
      <c r="B1436">
        <v>2011</v>
      </c>
      <c r="C1436">
        <v>5</v>
      </c>
      <c r="D1436" s="10" t="str">
        <f t="shared" si="142"/>
        <v>5-2011</v>
      </c>
      <c r="E1436">
        <f t="shared" si="140"/>
        <v>30</v>
      </c>
      <c r="F1436">
        <v>17</v>
      </c>
      <c r="G1436" s="3">
        <f t="shared" si="141"/>
        <v>1</v>
      </c>
      <c r="H1436">
        <f>VLOOKUP(A1436,'AEP GEN HUB'!$A$1:$AJ$367,MATCH('Ratio Calculations'!F1436,'AEP GEN HUB'!$A$1:$AJ$1,0),0)</f>
        <v>71.330233000000007</v>
      </c>
      <c r="I1436" s="7">
        <f t="shared" si="138"/>
        <v>1.4324427733327705</v>
      </c>
      <c r="J1436" s="7" t="str">
        <f t="shared" si="139"/>
        <v/>
      </c>
      <c r="K1436" s="8">
        <f t="shared" si="143"/>
        <v>1.4324427733327705</v>
      </c>
      <c r="L1436" s="8"/>
    </row>
    <row r="1437" spans="1:12" x14ac:dyDescent="0.25">
      <c r="A1437" s="1">
        <v>40693</v>
      </c>
      <c r="B1437">
        <v>2011</v>
      </c>
      <c r="C1437">
        <v>5</v>
      </c>
      <c r="D1437" s="10" t="str">
        <f t="shared" si="142"/>
        <v>5-2011</v>
      </c>
      <c r="E1437">
        <f t="shared" si="140"/>
        <v>30</v>
      </c>
      <c r="F1437">
        <v>18</v>
      </c>
      <c r="G1437" s="3">
        <f t="shared" si="141"/>
        <v>1</v>
      </c>
      <c r="H1437">
        <f>VLOOKUP(A1437,'AEP GEN HUB'!$A$1:$AJ$367,MATCH('Ratio Calculations'!F1437,'AEP GEN HUB'!$A$1:$AJ$1,0),0)</f>
        <v>67.567673999999997</v>
      </c>
      <c r="I1437" s="7">
        <f t="shared" si="138"/>
        <v>1.3568836419222761</v>
      </c>
      <c r="J1437" s="7" t="str">
        <f t="shared" si="139"/>
        <v/>
      </c>
      <c r="K1437" s="8">
        <f t="shared" si="143"/>
        <v>1.3568836419222761</v>
      </c>
      <c r="L1437" s="8"/>
    </row>
    <row r="1438" spans="1:12" x14ac:dyDescent="0.25">
      <c r="A1438" s="1">
        <v>40693</v>
      </c>
      <c r="B1438">
        <v>2011</v>
      </c>
      <c r="C1438">
        <v>5</v>
      </c>
      <c r="D1438" s="10" t="str">
        <f t="shared" si="142"/>
        <v>5-2011</v>
      </c>
      <c r="E1438">
        <f t="shared" si="140"/>
        <v>30</v>
      </c>
      <c r="F1438">
        <v>19</v>
      </c>
      <c r="G1438" s="3">
        <f t="shared" si="141"/>
        <v>1</v>
      </c>
      <c r="H1438">
        <f>VLOOKUP(A1438,'AEP GEN HUB'!$A$1:$AJ$367,MATCH('Ratio Calculations'!F1438,'AEP GEN HUB'!$A$1:$AJ$1,0),0)</f>
        <v>55.262326000000002</v>
      </c>
      <c r="I1438" s="7">
        <f t="shared" si="138"/>
        <v>1.1097695351178745</v>
      </c>
      <c r="J1438" s="7" t="str">
        <f t="shared" si="139"/>
        <v/>
      </c>
      <c r="K1438" s="8">
        <f t="shared" si="143"/>
        <v>1.1097695351178745</v>
      </c>
      <c r="L1438" s="8"/>
    </row>
    <row r="1439" spans="1:12" x14ac:dyDescent="0.25">
      <c r="A1439" s="1">
        <v>40693</v>
      </c>
      <c r="B1439">
        <v>2011</v>
      </c>
      <c r="C1439">
        <v>5</v>
      </c>
      <c r="D1439" s="10" t="str">
        <f t="shared" si="142"/>
        <v>5-2011</v>
      </c>
      <c r="E1439">
        <f t="shared" si="140"/>
        <v>30</v>
      </c>
      <c r="F1439">
        <v>20</v>
      </c>
      <c r="G1439" s="3">
        <f t="shared" si="141"/>
        <v>1</v>
      </c>
      <c r="H1439">
        <f>VLOOKUP(A1439,'AEP GEN HUB'!$A$1:$AJ$367,MATCH('Ratio Calculations'!F1439,'AEP GEN HUB'!$A$1:$AJ$1,0),0)</f>
        <v>52.720464999999997</v>
      </c>
      <c r="I1439" s="7">
        <f t="shared" si="138"/>
        <v>1.058724273282456</v>
      </c>
      <c r="J1439" s="7" t="str">
        <f t="shared" si="139"/>
        <v/>
      </c>
      <c r="K1439" s="8">
        <f t="shared" si="143"/>
        <v>1.058724273282456</v>
      </c>
      <c r="L1439" s="8"/>
    </row>
    <row r="1440" spans="1:12" x14ac:dyDescent="0.25">
      <c r="A1440" s="1">
        <v>40693</v>
      </c>
      <c r="B1440">
        <v>2011</v>
      </c>
      <c r="C1440">
        <v>5</v>
      </c>
      <c r="D1440" s="10" t="str">
        <f t="shared" si="142"/>
        <v>5-2011</v>
      </c>
      <c r="E1440">
        <f t="shared" si="140"/>
        <v>30</v>
      </c>
      <c r="F1440">
        <v>21</v>
      </c>
      <c r="G1440" s="3">
        <f t="shared" si="141"/>
        <v>1</v>
      </c>
      <c r="H1440">
        <f>VLOOKUP(A1440,'AEP GEN HUB'!$A$1:$AJ$367,MATCH('Ratio Calculations'!F1440,'AEP GEN HUB'!$A$1:$AJ$1,0),0)</f>
        <v>55.496977000000001</v>
      </c>
      <c r="I1440" s="7">
        <f t="shared" si="138"/>
        <v>1.1144817604263957</v>
      </c>
      <c r="J1440" s="7" t="str">
        <f t="shared" si="139"/>
        <v/>
      </c>
      <c r="K1440" s="8">
        <f t="shared" si="143"/>
        <v>1.1144817604263957</v>
      </c>
      <c r="L1440" s="8"/>
    </row>
    <row r="1441" spans="1:12" x14ac:dyDescent="0.25">
      <c r="A1441" s="1">
        <v>40693</v>
      </c>
      <c r="B1441">
        <v>2011</v>
      </c>
      <c r="C1441">
        <v>5</v>
      </c>
      <c r="D1441" s="10" t="str">
        <f t="shared" si="142"/>
        <v>5-2011</v>
      </c>
      <c r="E1441">
        <f t="shared" si="140"/>
        <v>30</v>
      </c>
      <c r="F1441">
        <v>22</v>
      </c>
      <c r="G1441" s="3">
        <f t="shared" si="141"/>
        <v>1</v>
      </c>
      <c r="H1441">
        <f>VLOOKUP(A1441,'AEP GEN HUB'!$A$1:$AJ$367,MATCH('Ratio Calculations'!F1441,'AEP GEN HUB'!$A$1:$AJ$1,0),0)</f>
        <v>53.097208999999999</v>
      </c>
      <c r="I1441" s="7">
        <f t="shared" si="138"/>
        <v>1.0662899883726686</v>
      </c>
      <c r="J1441" s="7" t="str">
        <f t="shared" si="139"/>
        <v/>
      </c>
      <c r="K1441" s="8">
        <f t="shared" si="143"/>
        <v>1.0662899883726686</v>
      </c>
      <c r="L1441" s="8"/>
    </row>
    <row r="1442" spans="1:12" x14ac:dyDescent="0.25">
      <c r="A1442" s="1">
        <v>40693</v>
      </c>
      <c r="B1442">
        <v>2011</v>
      </c>
      <c r="C1442">
        <v>5</v>
      </c>
      <c r="D1442" s="10" t="str">
        <f t="shared" si="142"/>
        <v>5-2011</v>
      </c>
      <c r="E1442">
        <f t="shared" si="140"/>
        <v>30</v>
      </c>
      <c r="F1442">
        <v>23</v>
      </c>
      <c r="G1442" s="3">
        <f t="shared" si="141"/>
        <v>1</v>
      </c>
      <c r="H1442">
        <f>VLOOKUP(A1442,'AEP GEN HUB'!$A$1:$AJ$367,MATCH('Ratio Calculations'!F1442,'AEP GEN HUB'!$A$1:$AJ$1,0),0)</f>
        <v>45.271394999999998</v>
      </c>
      <c r="I1442" s="7">
        <f t="shared" si="138"/>
        <v>0.90913319470642018</v>
      </c>
      <c r="J1442" s="7" t="str">
        <f t="shared" si="139"/>
        <v/>
      </c>
      <c r="K1442" s="8">
        <f t="shared" si="143"/>
        <v>0.90913319470642018</v>
      </c>
      <c r="L1442" s="8"/>
    </row>
    <row r="1443" spans="1:12" x14ac:dyDescent="0.25">
      <c r="A1443" s="1">
        <v>40693</v>
      </c>
      <c r="B1443">
        <v>2011</v>
      </c>
      <c r="C1443">
        <v>5</v>
      </c>
      <c r="D1443" s="10" t="str">
        <f t="shared" si="142"/>
        <v>5-2011</v>
      </c>
      <c r="E1443">
        <f t="shared" si="140"/>
        <v>30</v>
      </c>
      <c r="F1443">
        <v>24</v>
      </c>
      <c r="G1443" s="3">
        <f t="shared" si="141"/>
        <v>0</v>
      </c>
      <c r="H1443">
        <f>VLOOKUP(A1443,'AEP GEN HUB'!$A$1:$AJ$367,MATCH('Ratio Calculations'!F1443,'AEP GEN HUB'!$A$1:$AJ$1,0),0)</f>
        <v>31.358371999999999</v>
      </c>
      <c r="I1443" s="7" t="str">
        <f t="shared" si="138"/>
        <v/>
      </c>
      <c r="J1443" s="7">
        <f t="shared" si="139"/>
        <v>0.96119805427725524</v>
      </c>
      <c r="K1443" s="8">
        <f t="shared" si="143"/>
        <v>0.96119805427725524</v>
      </c>
      <c r="L1443" s="8"/>
    </row>
    <row r="1444" spans="1:12" x14ac:dyDescent="0.25">
      <c r="A1444" s="1">
        <v>40694</v>
      </c>
      <c r="B1444">
        <v>2011</v>
      </c>
      <c r="C1444">
        <v>5</v>
      </c>
      <c r="D1444" s="10" t="str">
        <f t="shared" si="142"/>
        <v>5-2011</v>
      </c>
      <c r="E1444">
        <f t="shared" si="140"/>
        <v>31</v>
      </c>
      <c r="F1444">
        <v>1</v>
      </c>
      <c r="G1444" s="3">
        <f t="shared" si="141"/>
        <v>0</v>
      </c>
      <c r="H1444">
        <f>VLOOKUP(A1444,'AEP GEN HUB'!$A$1:$AJ$367,MATCH('Ratio Calculations'!F1444,'AEP GEN HUB'!$A$1:$AJ$1,0),0)</f>
        <v>33.965814000000002</v>
      </c>
      <c r="I1444" s="7" t="str">
        <f t="shared" si="138"/>
        <v/>
      </c>
      <c r="J1444" s="7">
        <f t="shared" si="139"/>
        <v>1.0411214692122142</v>
      </c>
      <c r="K1444" s="8">
        <f t="shared" si="143"/>
        <v>1.0411214692122142</v>
      </c>
      <c r="L1444" s="8"/>
    </row>
    <row r="1445" spans="1:12" x14ac:dyDescent="0.25">
      <c r="A1445" s="1">
        <v>40694</v>
      </c>
      <c r="B1445">
        <v>2011</v>
      </c>
      <c r="C1445">
        <v>5</v>
      </c>
      <c r="D1445" s="10" t="str">
        <f t="shared" si="142"/>
        <v>5-2011</v>
      </c>
      <c r="E1445">
        <f t="shared" si="140"/>
        <v>31</v>
      </c>
      <c r="F1445">
        <v>2</v>
      </c>
      <c r="G1445" s="3">
        <f t="shared" si="141"/>
        <v>0</v>
      </c>
      <c r="H1445">
        <f>VLOOKUP(A1445,'AEP GEN HUB'!$A$1:$AJ$367,MATCH('Ratio Calculations'!F1445,'AEP GEN HUB'!$A$1:$AJ$1,0),0)</f>
        <v>29.904185999999999</v>
      </c>
      <c r="I1445" s="7" t="str">
        <f t="shared" si="138"/>
        <v/>
      </c>
      <c r="J1445" s="7">
        <f t="shared" si="139"/>
        <v>0.91662428770043092</v>
      </c>
      <c r="K1445" s="8">
        <f t="shared" si="143"/>
        <v>0.91662428770043092</v>
      </c>
      <c r="L1445" s="8"/>
    </row>
    <row r="1446" spans="1:12" x14ac:dyDescent="0.25">
      <c r="A1446" s="1">
        <v>40694</v>
      </c>
      <c r="B1446">
        <v>2011</v>
      </c>
      <c r="C1446">
        <v>5</v>
      </c>
      <c r="D1446" s="10" t="str">
        <f t="shared" si="142"/>
        <v>5-2011</v>
      </c>
      <c r="E1446">
        <f t="shared" si="140"/>
        <v>31</v>
      </c>
      <c r="F1446">
        <v>3</v>
      </c>
      <c r="G1446" s="3">
        <f t="shared" si="141"/>
        <v>0</v>
      </c>
      <c r="H1446">
        <f>VLOOKUP(A1446,'AEP GEN HUB'!$A$1:$AJ$367,MATCH('Ratio Calculations'!F1446,'AEP GEN HUB'!$A$1:$AJ$1,0),0)</f>
        <v>30.003022999999999</v>
      </c>
      <c r="I1446" s="7" t="str">
        <f t="shared" si="138"/>
        <v/>
      </c>
      <c r="J1446" s="7">
        <f t="shared" si="139"/>
        <v>0.91965384331928124</v>
      </c>
      <c r="K1446" s="8">
        <f t="shared" si="143"/>
        <v>0.91965384331928124</v>
      </c>
      <c r="L1446" s="8"/>
    </row>
    <row r="1447" spans="1:12" x14ac:dyDescent="0.25">
      <c r="A1447" s="1">
        <v>40694</v>
      </c>
      <c r="B1447">
        <v>2011</v>
      </c>
      <c r="C1447">
        <v>5</v>
      </c>
      <c r="D1447" s="10" t="str">
        <f t="shared" si="142"/>
        <v>5-2011</v>
      </c>
      <c r="E1447">
        <f t="shared" si="140"/>
        <v>31</v>
      </c>
      <c r="F1447">
        <v>4</v>
      </c>
      <c r="G1447" s="3">
        <f t="shared" si="141"/>
        <v>0</v>
      </c>
      <c r="H1447">
        <f>VLOOKUP(A1447,'AEP GEN HUB'!$A$1:$AJ$367,MATCH('Ratio Calculations'!F1447,'AEP GEN HUB'!$A$1:$AJ$1,0),0)</f>
        <v>29.190232999999999</v>
      </c>
      <c r="I1447" s="7" t="str">
        <f t="shared" si="138"/>
        <v/>
      </c>
      <c r="J1447" s="7">
        <f t="shared" si="139"/>
        <v>0.89474017220982416</v>
      </c>
      <c r="K1447" s="8">
        <f t="shared" si="143"/>
        <v>0.89474017220982416</v>
      </c>
      <c r="L1447" s="8"/>
    </row>
    <row r="1448" spans="1:12" x14ac:dyDescent="0.25">
      <c r="A1448" s="1">
        <v>40694</v>
      </c>
      <c r="B1448">
        <v>2011</v>
      </c>
      <c r="C1448">
        <v>5</v>
      </c>
      <c r="D1448" s="10" t="str">
        <f t="shared" si="142"/>
        <v>5-2011</v>
      </c>
      <c r="E1448">
        <f t="shared" si="140"/>
        <v>31</v>
      </c>
      <c r="F1448">
        <v>5</v>
      </c>
      <c r="G1448" s="3">
        <f t="shared" si="141"/>
        <v>0</v>
      </c>
      <c r="H1448">
        <f>VLOOKUP(A1448,'AEP GEN HUB'!$A$1:$AJ$367,MATCH('Ratio Calculations'!F1448,'AEP GEN HUB'!$A$1:$AJ$1,0),0)</f>
        <v>28.576279</v>
      </c>
      <c r="I1448" s="7" t="str">
        <f t="shared" si="138"/>
        <v/>
      </c>
      <c r="J1448" s="7">
        <f t="shared" si="139"/>
        <v>0.87592123000785849</v>
      </c>
      <c r="K1448" s="8">
        <f t="shared" si="143"/>
        <v>0.87592123000785849</v>
      </c>
      <c r="L1448" s="8"/>
    </row>
    <row r="1449" spans="1:12" x14ac:dyDescent="0.25">
      <c r="A1449" s="1">
        <v>40694</v>
      </c>
      <c r="B1449">
        <v>2011</v>
      </c>
      <c r="C1449">
        <v>5</v>
      </c>
      <c r="D1449" s="10" t="str">
        <f t="shared" si="142"/>
        <v>5-2011</v>
      </c>
      <c r="E1449">
        <f t="shared" si="140"/>
        <v>31</v>
      </c>
      <c r="F1449">
        <v>6</v>
      </c>
      <c r="G1449" s="3">
        <f t="shared" si="141"/>
        <v>0</v>
      </c>
      <c r="H1449">
        <f>VLOOKUP(A1449,'AEP GEN HUB'!$A$1:$AJ$367,MATCH('Ratio Calculations'!F1449,'AEP GEN HUB'!$A$1:$AJ$1,0),0)</f>
        <v>30.110465000000001</v>
      </c>
      <c r="I1449" s="7" t="str">
        <f t="shared" si="138"/>
        <v/>
      </c>
      <c r="J1449" s="7">
        <f t="shared" si="139"/>
        <v>0.9229471597372273</v>
      </c>
      <c r="K1449" s="8">
        <f t="shared" si="143"/>
        <v>0.9229471597372273</v>
      </c>
      <c r="L1449" s="8"/>
    </row>
    <row r="1450" spans="1:12" x14ac:dyDescent="0.25">
      <c r="A1450" s="1">
        <v>40694</v>
      </c>
      <c r="B1450">
        <v>2011</v>
      </c>
      <c r="C1450">
        <v>5</v>
      </c>
      <c r="D1450" s="10" t="str">
        <f t="shared" si="142"/>
        <v>5-2011</v>
      </c>
      <c r="E1450">
        <f t="shared" si="140"/>
        <v>31</v>
      </c>
      <c r="F1450">
        <v>7</v>
      </c>
      <c r="G1450" s="3">
        <f t="shared" si="141"/>
        <v>0</v>
      </c>
      <c r="H1450">
        <f>VLOOKUP(A1450,'AEP GEN HUB'!$A$1:$AJ$367,MATCH('Ratio Calculations'!F1450,'AEP GEN HUB'!$A$1:$AJ$1,0),0)</f>
        <v>34.149301999999999</v>
      </c>
      <c r="I1450" s="7" t="str">
        <f t="shared" si="138"/>
        <v/>
      </c>
      <c r="J1450" s="7">
        <f t="shared" si="139"/>
        <v>1.04674575061889</v>
      </c>
      <c r="K1450" s="8">
        <f t="shared" si="143"/>
        <v>1.04674575061889</v>
      </c>
      <c r="L1450" s="8"/>
    </row>
    <row r="1451" spans="1:12" x14ac:dyDescent="0.25">
      <c r="A1451" s="1">
        <v>40694</v>
      </c>
      <c r="B1451">
        <v>2011</v>
      </c>
      <c r="C1451">
        <v>5</v>
      </c>
      <c r="D1451" s="10" t="str">
        <f t="shared" si="142"/>
        <v>5-2011</v>
      </c>
      <c r="E1451">
        <f t="shared" si="140"/>
        <v>31</v>
      </c>
      <c r="F1451">
        <v>8</v>
      </c>
      <c r="G1451" s="3">
        <f t="shared" si="141"/>
        <v>1</v>
      </c>
      <c r="H1451">
        <f>VLOOKUP(A1451,'AEP GEN HUB'!$A$1:$AJ$367,MATCH('Ratio Calculations'!F1451,'AEP GEN HUB'!$A$1:$AJ$1,0),0)</f>
        <v>44.471395000000001</v>
      </c>
      <c r="I1451" s="7">
        <f t="shared" si="138"/>
        <v>0.89306771769239979</v>
      </c>
      <c r="J1451" s="7" t="str">
        <f t="shared" si="139"/>
        <v/>
      </c>
      <c r="K1451" s="8">
        <f t="shared" si="143"/>
        <v>0.89306771769239979</v>
      </c>
      <c r="L1451" s="8"/>
    </row>
    <row r="1452" spans="1:12" x14ac:dyDescent="0.25">
      <c r="A1452" s="1">
        <v>40694</v>
      </c>
      <c r="B1452">
        <v>2011</v>
      </c>
      <c r="C1452">
        <v>5</v>
      </c>
      <c r="D1452" s="10" t="str">
        <f t="shared" si="142"/>
        <v>5-2011</v>
      </c>
      <c r="E1452">
        <f t="shared" si="140"/>
        <v>31</v>
      </c>
      <c r="F1452">
        <v>9</v>
      </c>
      <c r="G1452" s="3">
        <f t="shared" si="141"/>
        <v>1</v>
      </c>
      <c r="H1452">
        <f>VLOOKUP(A1452,'AEP GEN HUB'!$A$1:$AJ$367,MATCH('Ratio Calculations'!F1452,'AEP GEN HUB'!$A$1:$AJ$1,0),0)</f>
        <v>51.557673999999999</v>
      </c>
      <c r="I1452" s="7">
        <f t="shared" si="138"/>
        <v>1.0353732831791937</v>
      </c>
      <c r="J1452" s="7" t="str">
        <f t="shared" si="139"/>
        <v/>
      </c>
      <c r="K1452" s="8">
        <f t="shared" si="143"/>
        <v>1.0353732831791937</v>
      </c>
      <c r="L1452" s="8"/>
    </row>
    <row r="1453" spans="1:12" x14ac:dyDescent="0.25">
      <c r="A1453" s="1">
        <v>40694</v>
      </c>
      <c r="B1453">
        <v>2011</v>
      </c>
      <c r="C1453">
        <v>5</v>
      </c>
      <c r="D1453" s="10" t="str">
        <f t="shared" si="142"/>
        <v>5-2011</v>
      </c>
      <c r="E1453">
        <f t="shared" si="140"/>
        <v>31</v>
      </c>
      <c r="F1453">
        <v>10</v>
      </c>
      <c r="G1453" s="3">
        <f t="shared" si="141"/>
        <v>1</v>
      </c>
      <c r="H1453">
        <f>VLOOKUP(A1453,'AEP GEN HUB'!$A$1:$AJ$367,MATCH('Ratio Calculations'!F1453,'AEP GEN HUB'!$A$1:$AJ$1,0),0)</f>
        <v>59.080233</v>
      </c>
      <c r="I1453" s="7">
        <f t="shared" si="138"/>
        <v>1.1864401565555838</v>
      </c>
      <c r="J1453" s="7" t="str">
        <f t="shared" si="139"/>
        <v/>
      </c>
      <c r="K1453" s="8">
        <f t="shared" si="143"/>
        <v>1.1864401565555838</v>
      </c>
      <c r="L1453" s="8"/>
    </row>
    <row r="1454" spans="1:12" x14ac:dyDescent="0.25">
      <c r="A1454" s="1">
        <v>40694</v>
      </c>
      <c r="B1454">
        <v>2011</v>
      </c>
      <c r="C1454">
        <v>5</v>
      </c>
      <c r="D1454" s="10" t="str">
        <f t="shared" si="142"/>
        <v>5-2011</v>
      </c>
      <c r="E1454">
        <f t="shared" si="140"/>
        <v>31</v>
      </c>
      <c r="F1454">
        <v>11</v>
      </c>
      <c r="G1454" s="3">
        <f t="shared" si="141"/>
        <v>1</v>
      </c>
      <c r="H1454">
        <f>VLOOKUP(A1454,'AEP GEN HUB'!$A$1:$AJ$367,MATCH('Ratio Calculations'!F1454,'AEP GEN HUB'!$A$1:$AJ$1,0),0)</f>
        <v>73.238140000000001</v>
      </c>
      <c r="I1454" s="7">
        <f t="shared" si="138"/>
        <v>1.4707570683995062</v>
      </c>
      <c r="J1454" s="7" t="str">
        <f t="shared" si="139"/>
        <v/>
      </c>
      <c r="K1454" s="8">
        <f t="shared" si="143"/>
        <v>1.4707570683995062</v>
      </c>
      <c r="L1454" s="8"/>
    </row>
    <row r="1455" spans="1:12" x14ac:dyDescent="0.25">
      <c r="A1455" s="1">
        <v>40694</v>
      </c>
      <c r="B1455">
        <v>2011</v>
      </c>
      <c r="C1455">
        <v>5</v>
      </c>
      <c r="D1455" s="10" t="str">
        <f t="shared" si="142"/>
        <v>5-2011</v>
      </c>
      <c r="E1455">
        <f t="shared" si="140"/>
        <v>31</v>
      </c>
      <c r="F1455">
        <v>12</v>
      </c>
      <c r="G1455" s="3">
        <f t="shared" si="141"/>
        <v>1</v>
      </c>
      <c r="H1455">
        <f>VLOOKUP(A1455,'AEP GEN HUB'!$A$1:$AJ$367,MATCH('Ratio Calculations'!F1455,'AEP GEN HUB'!$A$1:$AJ$1,0),0)</f>
        <v>80.226743999999997</v>
      </c>
      <c r="I1455" s="7">
        <f t="shared" si="138"/>
        <v>1.6111011395521195</v>
      </c>
      <c r="J1455" s="7" t="str">
        <f t="shared" si="139"/>
        <v/>
      </c>
      <c r="K1455" s="8">
        <f t="shared" si="143"/>
        <v>1.6111011395521195</v>
      </c>
      <c r="L1455" s="8"/>
    </row>
    <row r="1456" spans="1:12" x14ac:dyDescent="0.25">
      <c r="A1456" s="1">
        <v>40694</v>
      </c>
      <c r="B1456">
        <v>2011</v>
      </c>
      <c r="C1456">
        <v>5</v>
      </c>
      <c r="D1456" s="10" t="str">
        <f t="shared" si="142"/>
        <v>5-2011</v>
      </c>
      <c r="E1456">
        <f t="shared" si="140"/>
        <v>31</v>
      </c>
      <c r="F1456">
        <v>13</v>
      </c>
      <c r="G1456" s="3">
        <f t="shared" si="141"/>
        <v>1</v>
      </c>
      <c r="H1456">
        <f>VLOOKUP(A1456,'AEP GEN HUB'!$A$1:$AJ$367,MATCH('Ratio Calculations'!F1456,'AEP GEN HUB'!$A$1:$AJ$1,0),0)</f>
        <v>88.555813999999998</v>
      </c>
      <c r="I1456" s="7">
        <f t="shared" si="138"/>
        <v>1.7783642428435777</v>
      </c>
      <c r="J1456" s="7" t="str">
        <f t="shared" si="139"/>
        <v/>
      </c>
      <c r="K1456" s="8">
        <f t="shared" si="143"/>
        <v>1.7783642428435777</v>
      </c>
      <c r="L1456" s="8"/>
    </row>
    <row r="1457" spans="1:12" x14ac:dyDescent="0.25">
      <c r="A1457" s="1">
        <v>40694</v>
      </c>
      <c r="B1457">
        <v>2011</v>
      </c>
      <c r="C1457">
        <v>5</v>
      </c>
      <c r="D1457" s="10" t="str">
        <f t="shared" si="142"/>
        <v>5-2011</v>
      </c>
      <c r="E1457">
        <f t="shared" si="140"/>
        <v>31</v>
      </c>
      <c r="F1457">
        <v>14</v>
      </c>
      <c r="G1457" s="3">
        <f t="shared" si="141"/>
        <v>1</v>
      </c>
      <c r="H1457">
        <f>VLOOKUP(A1457,'AEP GEN HUB'!$A$1:$AJ$367,MATCH('Ratio Calculations'!F1457,'AEP GEN HUB'!$A$1:$AJ$1,0),0)</f>
        <v>101.17348800000001</v>
      </c>
      <c r="I1457" s="7">
        <f t="shared" si="138"/>
        <v>2.0317504323653308</v>
      </c>
      <c r="J1457" s="7" t="str">
        <f t="shared" si="139"/>
        <v/>
      </c>
      <c r="K1457" s="8">
        <f t="shared" si="143"/>
        <v>2.0317504323653308</v>
      </c>
      <c r="L1457" s="8"/>
    </row>
    <row r="1458" spans="1:12" x14ac:dyDescent="0.25">
      <c r="A1458" s="1">
        <v>40694</v>
      </c>
      <c r="B1458">
        <v>2011</v>
      </c>
      <c r="C1458">
        <v>5</v>
      </c>
      <c r="D1458" s="10" t="str">
        <f t="shared" si="142"/>
        <v>5-2011</v>
      </c>
      <c r="E1458">
        <f t="shared" si="140"/>
        <v>31</v>
      </c>
      <c r="F1458">
        <v>15</v>
      </c>
      <c r="G1458" s="3">
        <f t="shared" si="141"/>
        <v>1</v>
      </c>
      <c r="H1458">
        <f>VLOOKUP(A1458,'AEP GEN HUB'!$A$1:$AJ$367,MATCH('Ratio Calculations'!F1458,'AEP GEN HUB'!$A$1:$AJ$1,0),0)</f>
        <v>110.58232599999999</v>
      </c>
      <c r="I1458" s="7">
        <f t="shared" si="138"/>
        <v>2.2206972706373822</v>
      </c>
      <c r="J1458" s="7" t="str">
        <f t="shared" si="139"/>
        <v/>
      </c>
      <c r="K1458" s="8">
        <f t="shared" si="143"/>
        <v>2.2206972706373822</v>
      </c>
      <c r="L1458" s="8"/>
    </row>
    <row r="1459" spans="1:12" x14ac:dyDescent="0.25">
      <c r="A1459" s="1">
        <v>40694</v>
      </c>
      <c r="B1459">
        <v>2011</v>
      </c>
      <c r="C1459">
        <v>5</v>
      </c>
      <c r="D1459" s="10" t="str">
        <f t="shared" si="142"/>
        <v>5-2011</v>
      </c>
      <c r="E1459">
        <f t="shared" si="140"/>
        <v>31</v>
      </c>
      <c r="F1459">
        <v>16</v>
      </c>
      <c r="G1459" s="3">
        <f t="shared" si="141"/>
        <v>1</v>
      </c>
      <c r="H1459">
        <f>VLOOKUP(A1459,'AEP GEN HUB'!$A$1:$AJ$367,MATCH('Ratio Calculations'!F1459,'AEP GEN HUB'!$A$1:$AJ$1,0),0)</f>
        <v>116.827907</v>
      </c>
      <c r="I1459" s="7">
        <f t="shared" si="138"/>
        <v>2.3461200681307601</v>
      </c>
      <c r="J1459" s="7" t="str">
        <f t="shared" si="139"/>
        <v/>
      </c>
      <c r="K1459" s="8">
        <f t="shared" si="143"/>
        <v>2.3461200681307601</v>
      </c>
      <c r="L1459" s="8"/>
    </row>
    <row r="1460" spans="1:12" x14ac:dyDescent="0.25">
      <c r="A1460" s="1">
        <v>40694</v>
      </c>
      <c r="B1460">
        <v>2011</v>
      </c>
      <c r="C1460">
        <v>5</v>
      </c>
      <c r="D1460" s="10" t="str">
        <f t="shared" si="142"/>
        <v>5-2011</v>
      </c>
      <c r="E1460">
        <f t="shared" si="140"/>
        <v>31</v>
      </c>
      <c r="F1460">
        <v>17</v>
      </c>
      <c r="G1460" s="3">
        <f t="shared" si="141"/>
        <v>1</v>
      </c>
      <c r="H1460">
        <f>VLOOKUP(A1460,'AEP GEN HUB'!$A$1:$AJ$367,MATCH('Ratio Calculations'!F1460,'AEP GEN HUB'!$A$1:$AJ$1,0),0)</f>
        <v>119.23907</v>
      </c>
      <c r="I1460" s="7">
        <f t="shared" si="138"/>
        <v>2.3945406728227052</v>
      </c>
      <c r="J1460" s="7" t="str">
        <f t="shared" si="139"/>
        <v/>
      </c>
      <c r="K1460" s="8">
        <f t="shared" si="143"/>
        <v>2.3945406728227052</v>
      </c>
      <c r="L1460" s="8"/>
    </row>
    <row r="1461" spans="1:12" x14ac:dyDescent="0.25">
      <c r="A1461" s="1">
        <v>40694</v>
      </c>
      <c r="B1461">
        <v>2011</v>
      </c>
      <c r="C1461">
        <v>5</v>
      </c>
      <c r="D1461" s="10" t="str">
        <f t="shared" si="142"/>
        <v>5-2011</v>
      </c>
      <c r="E1461">
        <f t="shared" si="140"/>
        <v>31</v>
      </c>
      <c r="F1461">
        <v>18</v>
      </c>
      <c r="G1461" s="3">
        <f t="shared" si="141"/>
        <v>1</v>
      </c>
      <c r="H1461">
        <f>VLOOKUP(A1461,'AEP GEN HUB'!$A$1:$AJ$367,MATCH('Ratio Calculations'!F1461,'AEP GEN HUB'!$A$1:$AJ$1,0),0)</f>
        <v>107.044419</v>
      </c>
      <c r="I1461" s="7">
        <f t="shared" si="138"/>
        <v>2.1496495661545802</v>
      </c>
      <c r="J1461" s="7" t="str">
        <f t="shared" si="139"/>
        <v/>
      </c>
      <c r="K1461" s="8">
        <f t="shared" si="143"/>
        <v>2.1496495661545802</v>
      </c>
      <c r="L1461" s="8"/>
    </row>
    <row r="1462" spans="1:12" x14ac:dyDescent="0.25">
      <c r="A1462" s="1">
        <v>40694</v>
      </c>
      <c r="B1462">
        <v>2011</v>
      </c>
      <c r="C1462">
        <v>5</v>
      </c>
      <c r="D1462" s="10" t="str">
        <f t="shared" si="142"/>
        <v>5-2011</v>
      </c>
      <c r="E1462">
        <f t="shared" si="140"/>
        <v>31</v>
      </c>
      <c r="F1462">
        <v>19</v>
      </c>
      <c r="G1462" s="3">
        <f t="shared" si="141"/>
        <v>1</v>
      </c>
      <c r="H1462">
        <f>VLOOKUP(A1462,'AEP GEN HUB'!$A$1:$AJ$367,MATCH('Ratio Calculations'!F1462,'AEP GEN HUB'!$A$1:$AJ$1,0),0)</f>
        <v>87.610232999999994</v>
      </c>
      <c r="I1462" s="7">
        <f t="shared" si="138"/>
        <v>1.7593752305680845</v>
      </c>
      <c r="J1462" s="7" t="str">
        <f t="shared" si="139"/>
        <v/>
      </c>
      <c r="K1462" s="8">
        <f t="shared" si="143"/>
        <v>1.7593752305680845</v>
      </c>
      <c r="L1462" s="8"/>
    </row>
    <row r="1463" spans="1:12" x14ac:dyDescent="0.25">
      <c r="A1463" s="1">
        <v>40694</v>
      </c>
      <c r="B1463">
        <v>2011</v>
      </c>
      <c r="C1463">
        <v>5</v>
      </c>
      <c r="D1463" s="10" t="str">
        <f t="shared" si="142"/>
        <v>5-2011</v>
      </c>
      <c r="E1463">
        <f t="shared" si="140"/>
        <v>31</v>
      </c>
      <c r="F1463">
        <v>20</v>
      </c>
      <c r="G1463" s="3">
        <f t="shared" si="141"/>
        <v>1</v>
      </c>
      <c r="H1463">
        <f>VLOOKUP(A1463,'AEP GEN HUB'!$A$1:$AJ$367,MATCH('Ratio Calculations'!F1463,'AEP GEN HUB'!$A$1:$AJ$1,0),0)</f>
        <v>76.246511999999996</v>
      </c>
      <c r="I1463" s="7">
        <f t="shared" si="138"/>
        <v>1.531170732419034</v>
      </c>
      <c r="J1463" s="7" t="str">
        <f t="shared" si="139"/>
        <v/>
      </c>
      <c r="K1463" s="8">
        <f t="shared" si="143"/>
        <v>1.531170732419034</v>
      </c>
      <c r="L1463" s="8"/>
    </row>
    <row r="1464" spans="1:12" x14ac:dyDescent="0.25">
      <c r="A1464" s="1">
        <v>40694</v>
      </c>
      <c r="B1464">
        <v>2011</v>
      </c>
      <c r="C1464">
        <v>5</v>
      </c>
      <c r="D1464" s="10" t="str">
        <f t="shared" si="142"/>
        <v>5-2011</v>
      </c>
      <c r="E1464">
        <f t="shared" si="140"/>
        <v>31</v>
      </c>
      <c r="F1464">
        <v>21</v>
      </c>
      <c r="G1464" s="3">
        <f t="shared" si="141"/>
        <v>1</v>
      </c>
      <c r="H1464">
        <f>VLOOKUP(A1464,'AEP GEN HUB'!$A$1:$AJ$367,MATCH('Ratio Calculations'!F1464,'AEP GEN HUB'!$A$1:$AJ$1,0),0)</f>
        <v>79.163256000000004</v>
      </c>
      <c r="I1464" s="7">
        <f t="shared" si="138"/>
        <v>1.5897443370287616</v>
      </c>
      <c r="J1464" s="7" t="str">
        <f t="shared" si="139"/>
        <v/>
      </c>
      <c r="K1464" s="8">
        <f t="shared" si="143"/>
        <v>1.5897443370287616</v>
      </c>
      <c r="L1464" s="8"/>
    </row>
    <row r="1465" spans="1:12" x14ac:dyDescent="0.25">
      <c r="A1465" s="1">
        <v>40694</v>
      </c>
      <c r="B1465">
        <v>2011</v>
      </c>
      <c r="C1465">
        <v>5</v>
      </c>
      <c r="D1465" s="10" t="str">
        <f t="shared" si="142"/>
        <v>5-2011</v>
      </c>
      <c r="E1465">
        <f t="shared" si="140"/>
        <v>31</v>
      </c>
      <c r="F1465">
        <v>22</v>
      </c>
      <c r="G1465" s="3">
        <f t="shared" si="141"/>
        <v>1</v>
      </c>
      <c r="H1465">
        <f>VLOOKUP(A1465,'AEP GEN HUB'!$A$1:$AJ$367,MATCH('Ratio Calculations'!F1465,'AEP GEN HUB'!$A$1:$AJ$1,0),0)</f>
        <v>72.181162999999998</v>
      </c>
      <c r="I1465" s="7">
        <f t="shared" si="138"/>
        <v>1.4495310187771959</v>
      </c>
      <c r="J1465" s="7" t="str">
        <f t="shared" si="139"/>
        <v/>
      </c>
      <c r="K1465" s="8">
        <f t="shared" si="143"/>
        <v>1.4495310187771959</v>
      </c>
      <c r="L1465" s="8"/>
    </row>
    <row r="1466" spans="1:12" x14ac:dyDescent="0.25">
      <c r="A1466" s="1">
        <v>40694</v>
      </c>
      <c r="B1466">
        <v>2011</v>
      </c>
      <c r="C1466">
        <v>5</v>
      </c>
      <c r="D1466" s="10" t="str">
        <f t="shared" si="142"/>
        <v>5-2011</v>
      </c>
      <c r="E1466">
        <f t="shared" si="140"/>
        <v>31</v>
      </c>
      <c r="F1466">
        <v>23</v>
      </c>
      <c r="G1466" s="3">
        <f t="shared" si="141"/>
        <v>1</v>
      </c>
      <c r="H1466">
        <f>VLOOKUP(A1466,'AEP GEN HUB'!$A$1:$AJ$367,MATCH('Ratio Calculations'!F1466,'AEP GEN HUB'!$A$1:$AJ$1,0),0)</f>
        <v>52.59093</v>
      </c>
      <c r="I1466" s="7">
        <f t="shared" si="138"/>
        <v>1.0561229713261922</v>
      </c>
      <c r="J1466" s="7" t="str">
        <f t="shared" si="139"/>
        <v/>
      </c>
      <c r="K1466" s="8">
        <f t="shared" si="143"/>
        <v>1.0561229713261922</v>
      </c>
      <c r="L1466" s="8"/>
    </row>
    <row r="1467" spans="1:12" x14ac:dyDescent="0.25">
      <c r="A1467" s="1">
        <v>40694</v>
      </c>
      <c r="B1467">
        <v>2011</v>
      </c>
      <c r="C1467">
        <v>5</v>
      </c>
      <c r="D1467" s="10" t="str">
        <f t="shared" si="142"/>
        <v>5-2011</v>
      </c>
      <c r="E1467">
        <f t="shared" si="140"/>
        <v>31</v>
      </c>
      <c r="F1467">
        <v>24</v>
      </c>
      <c r="G1467" s="3">
        <f t="shared" si="141"/>
        <v>0</v>
      </c>
      <c r="H1467">
        <f>VLOOKUP(A1467,'AEP GEN HUB'!$A$1:$AJ$367,MATCH('Ratio Calculations'!F1467,'AEP GEN HUB'!$A$1:$AJ$1,0),0)</f>
        <v>36.894883999999998</v>
      </c>
      <c r="I1467" s="7" t="str">
        <f t="shared" si="138"/>
        <v/>
      </c>
      <c r="J1467" s="7">
        <f t="shared" si="139"/>
        <v>1.1309034382775047</v>
      </c>
      <c r="K1467" s="8">
        <f t="shared" si="143"/>
        <v>1.1309034382775047</v>
      </c>
      <c r="L1467" s="8"/>
    </row>
    <row r="1468" spans="1:12" x14ac:dyDescent="0.25">
      <c r="A1468" s="1">
        <v>40695</v>
      </c>
      <c r="B1468">
        <v>2011</v>
      </c>
      <c r="C1468">
        <v>6</v>
      </c>
      <c r="D1468" s="10" t="str">
        <f t="shared" si="142"/>
        <v>6-2011</v>
      </c>
      <c r="E1468">
        <f t="shared" si="140"/>
        <v>1</v>
      </c>
      <c r="F1468">
        <v>1</v>
      </c>
      <c r="G1468" s="3">
        <f t="shared" si="141"/>
        <v>0</v>
      </c>
      <c r="H1468">
        <f>VLOOKUP(A1468,'AEP GEN HUB'!$A$1:$AJ$367,MATCH('Ratio Calculations'!F1468,'AEP GEN HUB'!$A$1:$AJ$1,0),0)</f>
        <v>40.279302000000001</v>
      </c>
      <c r="I1468" s="7" t="str">
        <f t="shared" si="138"/>
        <v/>
      </c>
      <c r="J1468" s="7">
        <f t="shared" si="139"/>
        <v>1.3151618320830585</v>
      </c>
      <c r="K1468" s="8">
        <f t="shared" si="143"/>
        <v>1.3151618320830585</v>
      </c>
      <c r="L1468" s="8"/>
    </row>
    <row r="1469" spans="1:12" x14ac:dyDescent="0.25">
      <c r="A1469" s="1">
        <v>40695</v>
      </c>
      <c r="B1469">
        <v>2011</v>
      </c>
      <c r="C1469">
        <v>6</v>
      </c>
      <c r="D1469" s="10" t="str">
        <f t="shared" si="142"/>
        <v>6-2011</v>
      </c>
      <c r="E1469">
        <f t="shared" si="140"/>
        <v>1</v>
      </c>
      <c r="F1469">
        <v>2</v>
      </c>
      <c r="G1469" s="3">
        <f t="shared" si="141"/>
        <v>0</v>
      </c>
      <c r="H1469">
        <f>VLOOKUP(A1469,'AEP GEN HUB'!$A$1:$AJ$367,MATCH('Ratio Calculations'!F1469,'AEP GEN HUB'!$A$1:$AJ$1,0),0)</f>
        <v>38.303255999999998</v>
      </c>
      <c r="I1469" s="7" t="str">
        <f t="shared" si="138"/>
        <v/>
      </c>
      <c r="J1469" s="7">
        <f t="shared" si="139"/>
        <v>1.2506418392182268</v>
      </c>
      <c r="K1469" s="8">
        <f t="shared" si="143"/>
        <v>1.2506418392182268</v>
      </c>
      <c r="L1469" s="8"/>
    </row>
    <row r="1470" spans="1:12" x14ac:dyDescent="0.25">
      <c r="A1470" s="1">
        <v>40695</v>
      </c>
      <c r="B1470">
        <v>2011</v>
      </c>
      <c r="C1470">
        <v>6</v>
      </c>
      <c r="D1470" s="10" t="str">
        <f t="shared" si="142"/>
        <v>6-2011</v>
      </c>
      <c r="E1470">
        <f t="shared" si="140"/>
        <v>1</v>
      </c>
      <c r="F1470">
        <v>3</v>
      </c>
      <c r="G1470" s="3">
        <f t="shared" si="141"/>
        <v>0</v>
      </c>
      <c r="H1470">
        <f>VLOOKUP(A1470,'AEP GEN HUB'!$A$1:$AJ$367,MATCH('Ratio Calculations'!F1470,'AEP GEN HUB'!$A$1:$AJ$1,0),0)</f>
        <v>33.76</v>
      </c>
      <c r="I1470" s="7" t="str">
        <f t="shared" si="138"/>
        <v/>
      </c>
      <c r="J1470" s="7">
        <f t="shared" si="139"/>
        <v>1.1022997233448597</v>
      </c>
      <c r="K1470" s="8">
        <f t="shared" si="143"/>
        <v>1.1022997233448597</v>
      </c>
      <c r="L1470" s="8"/>
    </row>
    <row r="1471" spans="1:12" x14ac:dyDescent="0.25">
      <c r="A1471" s="1">
        <v>40695</v>
      </c>
      <c r="B1471">
        <v>2011</v>
      </c>
      <c r="C1471">
        <v>6</v>
      </c>
      <c r="D1471" s="10" t="str">
        <f t="shared" si="142"/>
        <v>6-2011</v>
      </c>
      <c r="E1471">
        <f t="shared" si="140"/>
        <v>1</v>
      </c>
      <c r="F1471">
        <v>4</v>
      </c>
      <c r="G1471" s="3">
        <f t="shared" si="141"/>
        <v>0</v>
      </c>
      <c r="H1471">
        <f>VLOOKUP(A1471,'AEP GEN HUB'!$A$1:$AJ$367,MATCH('Ratio Calculations'!F1471,'AEP GEN HUB'!$A$1:$AJ$1,0),0)</f>
        <v>31.067442</v>
      </c>
      <c r="I1471" s="7" t="str">
        <f t="shared" si="138"/>
        <v/>
      </c>
      <c r="J1471" s="7">
        <f t="shared" si="139"/>
        <v>1.0143848554985924</v>
      </c>
      <c r="K1471" s="8">
        <f t="shared" si="143"/>
        <v>1.0143848554985924</v>
      </c>
      <c r="L1471" s="8"/>
    </row>
    <row r="1472" spans="1:12" x14ac:dyDescent="0.25">
      <c r="A1472" s="1">
        <v>40695</v>
      </c>
      <c r="B1472">
        <v>2011</v>
      </c>
      <c r="C1472">
        <v>6</v>
      </c>
      <c r="D1472" s="10" t="str">
        <f t="shared" si="142"/>
        <v>6-2011</v>
      </c>
      <c r="E1472">
        <f t="shared" si="140"/>
        <v>1</v>
      </c>
      <c r="F1472">
        <v>5</v>
      </c>
      <c r="G1472" s="3">
        <f t="shared" si="141"/>
        <v>0</v>
      </c>
      <c r="H1472">
        <f>VLOOKUP(A1472,'AEP GEN HUB'!$A$1:$AJ$367,MATCH('Ratio Calculations'!F1472,'AEP GEN HUB'!$A$1:$AJ$1,0),0)</f>
        <v>31.273952999999999</v>
      </c>
      <c r="I1472" s="7" t="str">
        <f t="shared" si="138"/>
        <v/>
      </c>
      <c r="J1472" s="7">
        <f t="shared" si="139"/>
        <v>1.0211276581694355</v>
      </c>
      <c r="K1472" s="8">
        <f t="shared" si="143"/>
        <v>1.0211276581694355</v>
      </c>
      <c r="L1472" s="8"/>
    </row>
    <row r="1473" spans="1:12" x14ac:dyDescent="0.25">
      <c r="A1473" s="1">
        <v>40695</v>
      </c>
      <c r="B1473">
        <v>2011</v>
      </c>
      <c r="C1473">
        <v>6</v>
      </c>
      <c r="D1473" s="10" t="str">
        <f t="shared" si="142"/>
        <v>6-2011</v>
      </c>
      <c r="E1473">
        <f t="shared" si="140"/>
        <v>1</v>
      </c>
      <c r="F1473">
        <v>6</v>
      </c>
      <c r="G1473" s="3">
        <f t="shared" si="141"/>
        <v>0</v>
      </c>
      <c r="H1473">
        <f>VLOOKUP(A1473,'AEP GEN HUB'!$A$1:$AJ$367,MATCH('Ratio Calculations'!F1473,'AEP GEN HUB'!$A$1:$AJ$1,0),0)</f>
        <v>33.366047000000002</v>
      </c>
      <c r="I1473" s="7" t="str">
        <f t="shared" si="138"/>
        <v/>
      </c>
      <c r="J1473" s="7">
        <f t="shared" si="139"/>
        <v>1.089436741031149</v>
      </c>
      <c r="K1473" s="8">
        <f t="shared" si="143"/>
        <v>1.089436741031149</v>
      </c>
      <c r="L1473" s="8"/>
    </row>
    <row r="1474" spans="1:12" x14ac:dyDescent="0.25">
      <c r="A1474" s="1">
        <v>40695</v>
      </c>
      <c r="B1474">
        <v>2011</v>
      </c>
      <c r="C1474">
        <v>6</v>
      </c>
      <c r="D1474" s="10" t="str">
        <f t="shared" si="142"/>
        <v>6-2011</v>
      </c>
      <c r="E1474">
        <f t="shared" si="140"/>
        <v>1</v>
      </c>
      <c r="F1474">
        <v>7</v>
      </c>
      <c r="G1474" s="3">
        <f t="shared" si="141"/>
        <v>0</v>
      </c>
      <c r="H1474">
        <f>VLOOKUP(A1474,'AEP GEN HUB'!$A$1:$AJ$367,MATCH('Ratio Calculations'!F1474,'AEP GEN HUB'!$A$1:$AJ$1,0),0)</f>
        <v>38.273023000000002</v>
      </c>
      <c r="I1474" s="7" t="str">
        <f t="shared" si="138"/>
        <v/>
      </c>
      <c r="J1474" s="7">
        <f t="shared" si="139"/>
        <v>1.2496546997769982</v>
      </c>
      <c r="K1474" s="8">
        <f t="shared" si="143"/>
        <v>1.2496546997769982</v>
      </c>
      <c r="L1474" s="8"/>
    </row>
    <row r="1475" spans="1:12" x14ac:dyDescent="0.25">
      <c r="A1475" s="1">
        <v>40695</v>
      </c>
      <c r="B1475">
        <v>2011</v>
      </c>
      <c r="C1475">
        <v>6</v>
      </c>
      <c r="D1475" s="10" t="str">
        <f t="shared" si="142"/>
        <v>6-2011</v>
      </c>
      <c r="E1475">
        <f t="shared" si="140"/>
        <v>1</v>
      </c>
      <c r="F1475">
        <v>8</v>
      </c>
      <c r="G1475" s="3">
        <f t="shared" si="141"/>
        <v>1</v>
      </c>
      <c r="H1475">
        <f>VLOOKUP(A1475,'AEP GEN HUB'!$A$1:$AJ$367,MATCH('Ratio Calculations'!F1475,'AEP GEN HUB'!$A$1:$AJ$1,0),0)</f>
        <v>50.993256000000002</v>
      </c>
      <c r="I1475" s="7">
        <f t="shared" si="138"/>
        <v>0.97939271268056072</v>
      </c>
      <c r="J1475" s="7" t="str">
        <f t="shared" si="139"/>
        <v/>
      </c>
      <c r="K1475" s="8">
        <f t="shared" si="143"/>
        <v>0.97939271268056072</v>
      </c>
      <c r="L1475" s="8"/>
    </row>
    <row r="1476" spans="1:12" x14ac:dyDescent="0.25">
      <c r="A1476" s="1">
        <v>40695</v>
      </c>
      <c r="B1476">
        <v>2011</v>
      </c>
      <c r="C1476">
        <v>6</v>
      </c>
      <c r="D1476" s="10" t="str">
        <f t="shared" si="142"/>
        <v>6-2011</v>
      </c>
      <c r="E1476">
        <f t="shared" si="140"/>
        <v>1</v>
      </c>
      <c r="F1476">
        <v>9</v>
      </c>
      <c r="G1476" s="3">
        <f t="shared" si="141"/>
        <v>1</v>
      </c>
      <c r="H1476">
        <f>VLOOKUP(A1476,'AEP GEN HUB'!$A$1:$AJ$367,MATCH('Ratio Calculations'!F1476,'AEP GEN HUB'!$A$1:$AJ$1,0),0)</f>
        <v>57.229301999999997</v>
      </c>
      <c r="I1476" s="7">
        <f t="shared" ref="I1476:I1539" si="144">IF(G1476=1, H1476/VLOOKUP(D1476,$M$3:$O$15,2,FALSE), "")</f>
        <v>1.099164197920506</v>
      </c>
      <c r="J1476" s="7" t="str">
        <f t="shared" ref="J1476:J1539" si="145">IF(G1476=0, H1476/VLOOKUP(D1476,$M$3:$O$15,3,FALSE), "")</f>
        <v/>
      </c>
      <c r="K1476" s="8">
        <f t="shared" si="143"/>
        <v>1.099164197920506</v>
      </c>
      <c r="L1476" s="8"/>
    </row>
    <row r="1477" spans="1:12" x14ac:dyDescent="0.25">
      <c r="A1477" s="1">
        <v>40695</v>
      </c>
      <c r="B1477">
        <v>2011</v>
      </c>
      <c r="C1477">
        <v>6</v>
      </c>
      <c r="D1477" s="10" t="str">
        <f t="shared" si="142"/>
        <v>6-2011</v>
      </c>
      <c r="E1477">
        <f t="shared" si="140"/>
        <v>1</v>
      </c>
      <c r="F1477">
        <v>10</v>
      </c>
      <c r="G1477" s="3">
        <f t="shared" si="141"/>
        <v>1</v>
      </c>
      <c r="H1477">
        <f>VLOOKUP(A1477,'AEP GEN HUB'!$A$1:$AJ$367,MATCH('Ratio Calculations'!F1477,'AEP GEN HUB'!$A$1:$AJ$1,0),0)</f>
        <v>65.417209</v>
      </c>
      <c r="I1477" s="7">
        <f t="shared" si="144"/>
        <v>1.2564237470637525</v>
      </c>
      <c r="J1477" s="7" t="str">
        <f t="shared" si="145"/>
        <v/>
      </c>
      <c r="K1477" s="8">
        <f t="shared" si="143"/>
        <v>1.2564237470637525</v>
      </c>
      <c r="L1477" s="8"/>
    </row>
    <row r="1478" spans="1:12" x14ac:dyDescent="0.25">
      <c r="A1478" s="1">
        <v>40695</v>
      </c>
      <c r="B1478">
        <v>2011</v>
      </c>
      <c r="C1478">
        <v>6</v>
      </c>
      <c r="D1478" s="10" t="str">
        <f t="shared" si="142"/>
        <v>6-2011</v>
      </c>
      <c r="E1478">
        <f t="shared" si="140"/>
        <v>1</v>
      </c>
      <c r="F1478">
        <v>11</v>
      </c>
      <c r="G1478" s="3">
        <f t="shared" si="141"/>
        <v>1</v>
      </c>
      <c r="H1478">
        <f>VLOOKUP(A1478,'AEP GEN HUB'!$A$1:$AJ$367,MATCH('Ratio Calculations'!F1478,'AEP GEN HUB'!$A$1:$AJ$1,0),0)</f>
        <v>78.941163000000003</v>
      </c>
      <c r="I1478" s="7">
        <f t="shared" si="144"/>
        <v>1.516169114063403</v>
      </c>
      <c r="J1478" s="7" t="str">
        <f t="shared" si="145"/>
        <v/>
      </c>
      <c r="K1478" s="8">
        <f t="shared" si="143"/>
        <v>1.516169114063403</v>
      </c>
      <c r="L1478" s="8"/>
    </row>
    <row r="1479" spans="1:12" x14ac:dyDescent="0.25">
      <c r="A1479" s="1">
        <v>40695</v>
      </c>
      <c r="B1479">
        <v>2011</v>
      </c>
      <c r="C1479">
        <v>6</v>
      </c>
      <c r="D1479" s="10" t="str">
        <f t="shared" si="142"/>
        <v>6-2011</v>
      </c>
      <c r="E1479">
        <f t="shared" si="140"/>
        <v>1</v>
      </c>
      <c r="F1479">
        <v>12</v>
      </c>
      <c r="G1479" s="3">
        <f t="shared" si="141"/>
        <v>1</v>
      </c>
      <c r="H1479">
        <f>VLOOKUP(A1479,'AEP GEN HUB'!$A$1:$AJ$367,MATCH('Ratio Calculations'!F1479,'AEP GEN HUB'!$A$1:$AJ$1,0),0)</f>
        <v>81.756743999999998</v>
      </c>
      <c r="I1479" s="7">
        <f t="shared" si="144"/>
        <v>1.5702460593238083</v>
      </c>
      <c r="J1479" s="7" t="str">
        <f t="shared" si="145"/>
        <v/>
      </c>
      <c r="K1479" s="8">
        <f t="shared" si="143"/>
        <v>1.5702460593238083</v>
      </c>
      <c r="L1479" s="8"/>
    </row>
    <row r="1480" spans="1:12" x14ac:dyDescent="0.25">
      <c r="A1480" s="1">
        <v>40695</v>
      </c>
      <c r="B1480">
        <v>2011</v>
      </c>
      <c r="C1480">
        <v>6</v>
      </c>
      <c r="D1480" s="10" t="str">
        <f t="shared" si="142"/>
        <v>6-2011</v>
      </c>
      <c r="E1480">
        <f t="shared" si="140"/>
        <v>1</v>
      </c>
      <c r="F1480">
        <v>13</v>
      </c>
      <c r="G1480" s="3">
        <f t="shared" si="141"/>
        <v>1</v>
      </c>
      <c r="H1480">
        <f>VLOOKUP(A1480,'AEP GEN HUB'!$A$1:$AJ$367,MATCH('Ratio Calculations'!F1480,'AEP GEN HUB'!$A$1:$AJ$1,0),0)</f>
        <v>86.656976999999998</v>
      </c>
      <c r="I1480" s="7">
        <f t="shared" si="144"/>
        <v>1.6643614947185752</v>
      </c>
      <c r="J1480" s="7" t="str">
        <f t="shared" si="145"/>
        <v/>
      </c>
      <c r="K1480" s="8">
        <f t="shared" si="143"/>
        <v>1.6643614947185752</v>
      </c>
      <c r="L1480" s="8"/>
    </row>
    <row r="1481" spans="1:12" x14ac:dyDescent="0.25">
      <c r="A1481" s="1">
        <v>40695</v>
      </c>
      <c r="B1481">
        <v>2011</v>
      </c>
      <c r="C1481">
        <v>6</v>
      </c>
      <c r="D1481" s="10" t="str">
        <f t="shared" si="142"/>
        <v>6-2011</v>
      </c>
      <c r="E1481">
        <f t="shared" si="140"/>
        <v>1</v>
      </c>
      <c r="F1481">
        <v>14</v>
      </c>
      <c r="G1481" s="3">
        <f t="shared" si="141"/>
        <v>1</v>
      </c>
      <c r="H1481">
        <f>VLOOKUP(A1481,'AEP GEN HUB'!$A$1:$AJ$367,MATCH('Ratio Calculations'!F1481,'AEP GEN HUB'!$A$1:$AJ$1,0),0)</f>
        <v>100.06</v>
      </c>
      <c r="I1481" s="7">
        <f t="shared" si="144"/>
        <v>1.9217842224237829</v>
      </c>
      <c r="J1481" s="7" t="str">
        <f t="shared" si="145"/>
        <v/>
      </c>
      <c r="K1481" s="8">
        <f t="shared" si="143"/>
        <v>1.9217842224237829</v>
      </c>
      <c r="L1481" s="8"/>
    </row>
    <row r="1482" spans="1:12" x14ac:dyDescent="0.25">
      <c r="A1482" s="1">
        <v>40695</v>
      </c>
      <c r="B1482">
        <v>2011</v>
      </c>
      <c r="C1482">
        <v>6</v>
      </c>
      <c r="D1482" s="10" t="str">
        <f t="shared" si="142"/>
        <v>6-2011</v>
      </c>
      <c r="E1482">
        <f t="shared" si="140"/>
        <v>1</v>
      </c>
      <c r="F1482">
        <v>15</v>
      </c>
      <c r="G1482" s="3">
        <f t="shared" si="141"/>
        <v>1</v>
      </c>
      <c r="H1482">
        <f>VLOOKUP(A1482,'AEP GEN HUB'!$A$1:$AJ$367,MATCH('Ratio Calculations'!F1482,'AEP GEN HUB'!$A$1:$AJ$1,0),0)</f>
        <v>108.71581399999999</v>
      </c>
      <c r="I1482" s="7">
        <f t="shared" si="144"/>
        <v>2.0880305424061421</v>
      </c>
      <c r="J1482" s="7" t="str">
        <f t="shared" si="145"/>
        <v/>
      </c>
      <c r="K1482" s="8">
        <f t="shared" si="143"/>
        <v>2.0880305424061421</v>
      </c>
      <c r="L1482" s="8"/>
    </row>
    <row r="1483" spans="1:12" x14ac:dyDescent="0.25">
      <c r="A1483" s="1">
        <v>40695</v>
      </c>
      <c r="B1483">
        <v>2011</v>
      </c>
      <c r="C1483">
        <v>6</v>
      </c>
      <c r="D1483" s="10" t="str">
        <f t="shared" si="142"/>
        <v>6-2011</v>
      </c>
      <c r="E1483">
        <f t="shared" si="140"/>
        <v>1</v>
      </c>
      <c r="F1483">
        <v>16</v>
      </c>
      <c r="G1483" s="3">
        <f t="shared" si="141"/>
        <v>1</v>
      </c>
      <c r="H1483">
        <f>VLOOKUP(A1483,'AEP GEN HUB'!$A$1:$AJ$367,MATCH('Ratio Calculations'!F1483,'AEP GEN HUB'!$A$1:$AJ$1,0),0)</f>
        <v>121.45418600000001</v>
      </c>
      <c r="I1483" s="7">
        <f t="shared" si="144"/>
        <v>2.3326877713584198</v>
      </c>
      <c r="J1483" s="7" t="str">
        <f t="shared" si="145"/>
        <v/>
      </c>
      <c r="K1483" s="8">
        <f t="shared" si="143"/>
        <v>2.3326877713584198</v>
      </c>
      <c r="L1483" s="8"/>
    </row>
    <row r="1484" spans="1:12" x14ac:dyDescent="0.25">
      <c r="A1484" s="1">
        <v>40695</v>
      </c>
      <c r="B1484">
        <v>2011</v>
      </c>
      <c r="C1484">
        <v>6</v>
      </c>
      <c r="D1484" s="10" t="str">
        <f t="shared" si="142"/>
        <v>6-2011</v>
      </c>
      <c r="E1484">
        <f t="shared" si="140"/>
        <v>1</v>
      </c>
      <c r="F1484">
        <v>17</v>
      </c>
      <c r="G1484" s="3">
        <f t="shared" si="141"/>
        <v>1</v>
      </c>
      <c r="H1484">
        <f>VLOOKUP(A1484,'AEP GEN HUB'!$A$1:$AJ$367,MATCH('Ratio Calculations'!F1484,'AEP GEN HUB'!$A$1:$AJ$1,0),0)</f>
        <v>119.89</v>
      </c>
      <c r="I1484" s="7">
        <f t="shared" si="144"/>
        <v>2.3026455169537008</v>
      </c>
      <c r="J1484" s="7" t="str">
        <f t="shared" si="145"/>
        <v/>
      </c>
      <c r="K1484" s="8">
        <f t="shared" si="143"/>
        <v>2.3026455169537008</v>
      </c>
      <c r="L1484" s="8"/>
    </row>
    <row r="1485" spans="1:12" x14ac:dyDescent="0.25">
      <c r="A1485" s="1">
        <v>40695</v>
      </c>
      <c r="B1485">
        <v>2011</v>
      </c>
      <c r="C1485">
        <v>6</v>
      </c>
      <c r="D1485" s="10" t="str">
        <f t="shared" si="142"/>
        <v>6-2011</v>
      </c>
      <c r="E1485">
        <f t="shared" si="140"/>
        <v>1</v>
      </c>
      <c r="F1485">
        <v>18</v>
      </c>
      <c r="G1485" s="3">
        <f t="shared" si="141"/>
        <v>1</v>
      </c>
      <c r="H1485">
        <f>VLOOKUP(A1485,'AEP GEN HUB'!$A$1:$AJ$367,MATCH('Ratio Calculations'!F1485,'AEP GEN HUB'!$A$1:$AJ$1,0),0)</f>
        <v>96.216511999999994</v>
      </c>
      <c r="I1485" s="7">
        <f t="shared" si="144"/>
        <v>1.8479649680016845</v>
      </c>
      <c r="J1485" s="7" t="str">
        <f t="shared" si="145"/>
        <v/>
      </c>
      <c r="K1485" s="8">
        <f t="shared" si="143"/>
        <v>1.8479649680016845</v>
      </c>
      <c r="L1485" s="8"/>
    </row>
    <row r="1486" spans="1:12" x14ac:dyDescent="0.25">
      <c r="A1486" s="1">
        <v>40695</v>
      </c>
      <c r="B1486">
        <v>2011</v>
      </c>
      <c r="C1486">
        <v>6</v>
      </c>
      <c r="D1486" s="10" t="str">
        <f t="shared" si="142"/>
        <v>6-2011</v>
      </c>
      <c r="E1486">
        <f t="shared" si="140"/>
        <v>1</v>
      </c>
      <c r="F1486">
        <v>19</v>
      </c>
      <c r="G1486" s="3">
        <f t="shared" si="141"/>
        <v>1</v>
      </c>
      <c r="H1486">
        <f>VLOOKUP(A1486,'AEP GEN HUB'!$A$1:$AJ$367,MATCH('Ratio Calculations'!F1486,'AEP GEN HUB'!$A$1:$AJ$1,0),0)</f>
        <v>82.328604999999996</v>
      </c>
      <c r="I1486" s="7">
        <f t="shared" si="144"/>
        <v>1.581229403789324</v>
      </c>
      <c r="J1486" s="7" t="str">
        <f t="shared" si="145"/>
        <v/>
      </c>
      <c r="K1486" s="8">
        <f t="shared" si="143"/>
        <v>1.581229403789324</v>
      </c>
      <c r="L1486" s="8"/>
    </row>
    <row r="1487" spans="1:12" x14ac:dyDescent="0.25">
      <c r="A1487" s="1">
        <v>40695</v>
      </c>
      <c r="B1487">
        <v>2011</v>
      </c>
      <c r="C1487">
        <v>6</v>
      </c>
      <c r="D1487" s="10" t="str">
        <f t="shared" si="142"/>
        <v>6-2011</v>
      </c>
      <c r="E1487">
        <f t="shared" si="140"/>
        <v>1</v>
      </c>
      <c r="F1487">
        <v>20</v>
      </c>
      <c r="G1487" s="3">
        <f t="shared" si="141"/>
        <v>1</v>
      </c>
      <c r="H1487">
        <f>VLOOKUP(A1487,'AEP GEN HUB'!$A$1:$AJ$367,MATCH('Ratio Calculations'!F1487,'AEP GEN HUB'!$A$1:$AJ$1,0),0)</f>
        <v>73.673488000000006</v>
      </c>
      <c r="I1487" s="7">
        <f t="shared" si="144"/>
        <v>1.4149964706109124</v>
      </c>
      <c r="J1487" s="7" t="str">
        <f t="shared" si="145"/>
        <v/>
      </c>
      <c r="K1487" s="8">
        <f t="shared" si="143"/>
        <v>1.4149964706109124</v>
      </c>
      <c r="L1487" s="8"/>
    </row>
    <row r="1488" spans="1:12" x14ac:dyDescent="0.25">
      <c r="A1488" s="1">
        <v>40695</v>
      </c>
      <c r="B1488">
        <v>2011</v>
      </c>
      <c r="C1488">
        <v>6</v>
      </c>
      <c r="D1488" s="10" t="str">
        <f t="shared" si="142"/>
        <v>6-2011</v>
      </c>
      <c r="E1488">
        <f t="shared" si="140"/>
        <v>1</v>
      </c>
      <c r="F1488">
        <v>21</v>
      </c>
      <c r="G1488" s="3">
        <f t="shared" si="141"/>
        <v>1</v>
      </c>
      <c r="H1488">
        <f>VLOOKUP(A1488,'AEP GEN HUB'!$A$1:$AJ$367,MATCH('Ratio Calculations'!F1488,'AEP GEN HUB'!$A$1:$AJ$1,0),0)</f>
        <v>71.978371999999993</v>
      </c>
      <c r="I1488" s="7">
        <f t="shared" si="144"/>
        <v>1.3824395329337373</v>
      </c>
      <c r="J1488" s="7" t="str">
        <f t="shared" si="145"/>
        <v/>
      </c>
      <c r="K1488" s="8">
        <f t="shared" si="143"/>
        <v>1.3824395329337373</v>
      </c>
      <c r="L1488" s="8"/>
    </row>
    <row r="1489" spans="1:12" x14ac:dyDescent="0.25">
      <c r="A1489" s="1">
        <v>40695</v>
      </c>
      <c r="B1489">
        <v>2011</v>
      </c>
      <c r="C1489">
        <v>6</v>
      </c>
      <c r="D1489" s="10" t="str">
        <f t="shared" si="142"/>
        <v>6-2011</v>
      </c>
      <c r="E1489">
        <f t="shared" si="140"/>
        <v>1</v>
      </c>
      <c r="F1489">
        <v>22</v>
      </c>
      <c r="G1489" s="3">
        <f t="shared" si="141"/>
        <v>1</v>
      </c>
      <c r="H1489">
        <f>VLOOKUP(A1489,'AEP GEN HUB'!$A$1:$AJ$367,MATCH('Ratio Calculations'!F1489,'AEP GEN HUB'!$A$1:$AJ$1,0),0)</f>
        <v>65.239301999999995</v>
      </c>
      <c r="I1489" s="7">
        <f t="shared" si="144"/>
        <v>1.253006808570261</v>
      </c>
      <c r="J1489" s="7" t="str">
        <f t="shared" si="145"/>
        <v/>
      </c>
      <c r="K1489" s="8">
        <f t="shared" si="143"/>
        <v>1.253006808570261</v>
      </c>
      <c r="L1489" s="8"/>
    </row>
    <row r="1490" spans="1:12" x14ac:dyDescent="0.25">
      <c r="A1490" s="1">
        <v>40695</v>
      </c>
      <c r="B1490">
        <v>2011</v>
      </c>
      <c r="C1490">
        <v>6</v>
      </c>
      <c r="D1490" s="10" t="str">
        <f t="shared" si="142"/>
        <v>6-2011</v>
      </c>
      <c r="E1490">
        <f t="shared" si="140"/>
        <v>1</v>
      </c>
      <c r="F1490">
        <v>23</v>
      </c>
      <c r="G1490" s="3">
        <f t="shared" si="141"/>
        <v>1</v>
      </c>
      <c r="H1490">
        <f>VLOOKUP(A1490,'AEP GEN HUB'!$A$1:$AJ$367,MATCH('Ratio Calculations'!F1490,'AEP GEN HUB'!$A$1:$AJ$1,0),0)</f>
        <v>46.960464999999999</v>
      </c>
      <c r="I1490" s="7">
        <f t="shared" si="144"/>
        <v>0.90193764456010661</v>
      </c>
      <c r="J1490" s="7" t="str">
        <f t="shared" si="145"/>
        <v/>
      </c>
      <c r="K1490" s="8">
        <f t="shared" si="143"/>
        <v>0.90193764456010661</v>
      </c>
      <c r="L1490" s="8"/>
    </row>
    <row r="1491" spans="1:12" x14ac:dyDescent="0.25">
      <c r="A1491" s="1">
        <v>40695</v>
      </c>
      <c r="B1491">
        <v>2011</v>
      </c>
      <c r="C1491">
        <v>6</v>
      </c>
      <c r="D1491" s="10" t="str">
        <f t="shared" si="142"/>
        <v>6-2011</v>
      </c>
      <c r="E1491">
        <f t="shared" si="140"/>
        <v>1</v>
      </c>
      <c r="F1491">
        <v>24</v>
      </c>
      <c r="G1491" s="3">
        <f t="shared" si="141"/>
        <v>0</v>
      </c>
      <c r="H1491">
        <f>VLOOKUP(A1491,'AEP GEN HUB'!$A$1:$AJ$367,MATCH('Ratio Calculations'!F1491,'AEP GEN HUB'!$A$1:$AJ$1,0),0)</f>
        <v>39.06</v>
      </c>
      <c r="I1491" s="7" t="str">
        <f t="shared" si="144"/>
        <v/>
      </c>
      <c r="J1491" s="7">
        <f t="shared" si="145"/>
        <v>1.2753503315713928</v>
      </c>
      <c r="K1491" s="8">
        <f t="shared" si="143"/>
        <v>1.2753503315713928</v>
      </c>
      <c r="L1491" s="8"/>
    </row>
    <row r="1492" spans="1:12" x14ac:dyDescent="0.25">
      <c r="A1492" s="1">
        <v>40696</v>
      </c>
      <c r="B1492">
        <v>2011</v>
      </c>
      <c r="C1492">
        <v>6</v>
      </c>
      <c r="D1492" s="10" t="str">
        <f t="shared" si="142"/>
        <v>6-2011</v>
      </c>
      <c r="E1492">
        <f t="shared" ref="E1492:E1555" si="146">DAY(A1492)</f>
        <v>2</v>
      </c>
      <c r="F1492">
        <v>1</v>
      </c>
      <c r="G1492" s="3">
        <f t="shared" ref="G1492:G1555" si="147">IF(A1492=",","",IF(OR(WEEKDAY(A1492)=1, WEEKDAY(A1492)=7, F1492&lt;=7, F1492&gt;=24, NOT(ISNA(VLOOKUP(A1492,$P$4:$P$27,1,0)))),0,1))</f>
        <v>0</v>
      </c>
      <c r="H1492">
        <f>VLOOKUP(A1492,'AEP GEN HUB'!$A$1:$AJ$367,MATCH('Ratio Calculations'!F1492,'AEP GEN HUB'!$A$1:$AJ$1,0),0)</f>
        <v>33.507209000000003</v>
      </c>
      <c r="I1492" s="7" t="str">
        <f t="shared" si="144"/>
        <v/>
      </c>
      <c r="J1492" s="7">
        <f t="shared" si="145"/>
        <v>1.0940458297025593</v>
      </c>
      <c r="K1492" s="8">
        <f t="shared" si="143"/>
        <v>1.0940458297025593</v>
      </c>
      <c r="L1492" s="8"/>
    </row>
    <row r="1493" spans="1:12" x14ac:dyDescent="0.25">
      <c r="A1493" s="1">
        <v>40696</v>
      </c>
      <c r="B1493">
        <v>2011</v>
      </c>
      <c r="C1493">
        <v>6</v>
      </c>
      <c r="D1493" s="10" t="str">
        <f t="shared" ref="D1493:D1556" si="148">C1493&amp;"-"&amp;B1493</f>
        <v>6-2011</v>
      </c>
      <c r="E1493">
        <f t="shared" si="146"/>
        <v>2</v>
      </c>
      <c r="F1493">
        <v>2</v>
      </c>
      <c r="G1493" s="3">
        <f t="shared" si="147"/>
        <v>0</v>
      </c>
      <c r="H1493">
        <f>VLOOKUP(A1493,'AEP GEN HUB'!$A$1:$AJ$367,MATCH('Ratio Calculations'!F1493,'AEP GEN HUB'!$A$1:$AJ$1,0),0)</f>
        <v>32.511163000000003</v>
      </c>
      <c r="I1493" s="7" t="str">
        <f t="shared" si="144"/>
        <v/>
      </c>
      <c r="J1493" s="7">
        <f t="shared" si="145"/>
        <v>1.0615238738305581</v>
      </c>
      <c r="K1493" s="8">
        <f t="shared" ref="K1493:K1556" si="149">SUM(I1493:J1493)</f>
        <v>1.0615238738305581</v>
      </c>
      <c r="L1493" s="8"/>
    </row>
    <row r="1494" spans="1:12" x14ac:dyDescent="0.25">
      <c r="A1494" s="1">
        <v>40696</v>
      </c>
      <c r="B1494">
        <v>2011</v>
      </c>
      <c r="C1494">
        <v>6</v>
      </c>
      <c r="D1494" s="10" t="str">
        <f t="shared" si="148"/>
        <v>6-2011</v>
      </c>
      <c r="E1494">
        <f t="shared" si="146"/>
        <v>2</v>
      </c>
      <c r="F1494">
        <v>3</v>
      </c>
      <c r="G1494" s="3">
        <f t="shared" si="147"/>
        <v>0</v>
      </c>
      <c r="H1494">
        <f>VLOOKUP(A1494,'AEP GEN HUB'!$A$1:$AJ$367,MATCH('Ratio Calculations'!F1494,'AEP GEN HUB'!$A$1:$AJ$1,0),0)</f>
        <v>31.491859999999999</v>
      </c>
      <c r="I1494" s="7" t="str">
        <f t="shared" si="144"/>
        <v/>
      </c>
      <c r="J1494" s="7">
        <f t="shared" si="145"/>
        <v>1.0282425522990242</v>
      </c>
      <c r="K1494" s="8">
        <f t="shared" si="149"/>
        <v>1.0282425522990242</v>
      </c>
      <c r="L1494" s="8"/>
    </row>
    <row r="1495" spans="1:12" x14ac:dyDescent="0.25">
      <c r="A1495" s="1">
        <v>40696</v>
      </c>
      <c r="B1495">
        <v>2011</v>
      </c>
      <c r="C1495">
        <v>6</v>
      </c>
      <c r="D1495" s="10" t="str">
        <f t="shared" si="148"/>
        <v>6-2011</v>
      </c>
      <c r="E1495">
        <f t="shared" si="146"/>
        <v>2</v>
      </c>
      <c r="F1495">
        <v>4</v>
      </c>
      <c r="G1495" s="3">
        <f t="shared" si="147"/>
        <v>0</v>
      </c>
      <c r="H1495">
        <f>VLOOKUP(A1495,'AEP GEN HUB'!$A$1:$AJ$367,MATCH('Ratio Calculations'!F1495,'AEP GEN HUB'!$A$1:$AJ$1,0),0)</f>
        <v>30.497209000000002</v>
      </c>
      <c r="I1495" s="7" t="str">
        <f t="shared" si="144"/>
        <v/>
      </c>
      <c r="J1495" s="7">
        <f t="shared" si="145"/>
        <v>0.99576614465315072</v>
      </c>
      <c r="K1495" s="8">
        <f t="shared" si="149"/>
        <v>0.99576614465315072</v>
      </c>
      <c r="L1495" s="8"/>
    </row>
    <row r="1496" spans="1:12" x14ac:dyDescent="0.25">
      <c r="A1496" s="1">
        <v>40696</v>
      </c>
      <c r="B1496">
        <v>2011</v>
      </c>
      <c r="C1496">
        <v>6</v>
      </c>
      <c r="D1496" s="10" t="str">
        <f t="shared" si="148"/>
        <v>6-2011</v>
      </c>
      <c r="E1496">
        <f t="shared" si="146"/>
        <v>2</v>
      </c>
      <c r="F1496">
        <v>5</v>
      </c>
      <c r="G1496" s="3">
        <f t="shared" si="147"/>
        <v>0</v>
      </c>
      <c r="H1496">
        <f>VLOOKUP(A1496,'AEP GEN HUB'!$A$1:$AJ$367,MATCH('Ratio Calculations'!F1496,'AEP GEN HUB'!$A$1:$AJ$1,0),0)</f>
        <v>31.255348999999999</v>
      </c>
      <c r="I1496" s="7" t="str">
        <f t="shared" si="144"/>
        <v/>
      </c>
      <c r="J1496" s="7">
        <f t="shared" si="145"/>
        <v>1.0205202178835022</v>
      </c>
      <c r="K1496" s="8">
        <f t="shared" si="149"/>
        <v>1.0205202178835022</v>
      </c>
      <c r="L1496" s="8"/>
    </row>
    <row r="1497" spans="1:12" x14ac:dyDescent="0.25">
      <c r="A1497" s="1">
        <v>40696</v>
      </c>
      <c r="B1497">
        <v>2011</v>
      </c>
      <c r="C1497">
        <v>6</v>
      </c>
      <c r="D1497" s="10" t="str">
        <f t="shared" si="148"/>
        <v>6-2011</v>
      </c>
      <c r="E1497">
        <f t="shared" si="146"/>
        <v>2</v>
      </c>
      <c r="F1497">
        <v>6</v>
      </c>
      <c r="G1497" s="3">
        <f t="shared" si="147"/>
        <v>0</v>
      </c>
      <c r="H1497">
        <f>VLOOKUP(A1497,'AEP GEN HUB'!$A$1:$AJ$367,MATCH('Ratio Calculations'!F1497,'AEP GEN HUB'!$A$1:$AJ$1,0),0)</f>
        <v>32.343255999999997</v>
      </c>
      <c r="I1497" s="7" t="str">
        <f t="shared" si="144"/>
        <v/>
      </c>
      <c r="J1497" s="7">
        <f t="shared" si="145"/>
        <v>1.0560415326087669</v>
      </c>
      <c r="K1497" s="8">
        <f t="shared" si="149"/>
        <v>1.0560415326087669</v>
      </c>
      <c r="L1497" s="8"/>
    </row>
    <row r="1498" spans="1:12" x14ac:dyDescent="0.25">
      <c r="A1498" s="1">
        <v>40696</v>
      </c>
      <c r="B1498">
        <v>2011</v>
      </c>
      <c r="C1498">
        <v>6</v>
      </c>
      <c r="D1498" s="10" t="str">
        <f t="shared" si="148"/>
        <v>6-2011</v>
      </c>
      <c r="E1498">
        <f t="shared" si="146"/>
        <v>2</v>
      </c>
      <c r="F1498">
        <v>7</v>
      </c>
      <c r="G1498" s="3">
        <f t="shared" si="147"/>
        <v>0</v>
      </c>
      <c r="H1498">
        <f>VLOOKUP(A1498,'AEP GEN HUB'!$A$1:$AJ$367,MATCH('Ratio Calculations'!F1498,'AEP GEN HUB'!$A$1:$AJ$1,0),0)</f>
        <v>35.227674</v>
      </c>
      <c r="I1498" s="7" t="str">
        <f t="shared" si="144"/>
        <v/>
      </c>
      <c r="J1498" s="7">
        <f t="shared" si="145"/>
        <v>1.1502208324728349</v>
      </c>
      <c r="K1498" s="8">
        <f t="shared" si="149"/>
        <v>1.1502208324728349</v>
      </c>
      <c r="L1498" s="8"/>
    </row>
    <row r="1499" spans="1:12" x14ac:dyDescent="0.25">
      <c r="A1499" s="1">
        <v>40696</v>
      </c>
      <c r="B1499">
        <v>2011</v>
      </c>
      <c r="C1499">
        <v>6</v>
      </c>
      <c r="D1499" s="10" t="str">
        <f t="shared" si="148"/>
        <v>6-2011</v>
      </c>
      <c r="E1499">
        <f t="shared" si="146"/>
        <v>2</v>
      </c>
      <c r="F1499">
        <v>8</v>
      </c>
      <c r="G1499" s="3">
        <f t="shared" si="147"/>
        <v>1</v>
      </c>
      <c r="H1499">
        <f>VLOOKUP(A1499,'AEP GEN HUB'!$A$1:$AJ$367,MATCH('Ratio Calculations'!F1499,'AEP GEN HUB'!$A$1:$AJ$1,0),0)</f>
        <v>38.956046999999998</v>
      </c>
      <c r="I1499" s="7">
        <f t="shared" si="144"/>
        <v>0.74820224357984544</v>
      </c>
      <c r="J1499" s="7" t="str">
        <f t="shared" si="145"/>
        <v/>
      </c>
      <c r="K1499" s="8">
        <f t="shared" si="149"/>
        <v>0.74820224357984544</v>
      </c>
      <c r="L1499" s="8"/>
    </row>
    <row r="1500" spans="1:12" x14ac:dyDescent="0.25">
      <c r="A1500" s="1">
        <v>40696</v>
      </c>
      <c r="B1500">
        <v>2011</v>
      </c>
      <c r="C1500">
        <v>6</v>
      </c>
      <c r="D1500" s="10" t="str">
        <f t="shared" si="148"/>
        <v>6-2011</v>
      </c>
      <c r="E1500">
        <f t="shared" si="146"/>
        <v>2</v>
      </c>
      <c r="F1500">
        <v>9</v>
      </c>
      <c r="G1500" s="3">
        <f t="shared" si="147"/>
        <v>1</v>
      </c>
      <c r="H1500">
        <f>VLOOKUP(A1500,'AEP GEN HUB'!$A$1:$AJ$367,MATCH('Ratio Calculations'!F1500,'AEP GEN HUB'!$A$1:$AJ$1,0),0)</f>
        <v>40.657442000000003</v>
      </c>
      <c r="I1500" s="7">
        <f t="shared" si="144"/>
        <v>0.78087977773046224</v>
      </c>
      <c r="J1500" s="7" t="str">
        <f t="shared" si="145"/>
        <v/>
      </c>
      <c r="K1500" s="8">
        <f t="shared" si="149"/>
        <v>0.78087977773046224</v>
      </c>
      <c r="L1500" s="8"/>
    </row>
    <row r="1501" spans="1:12" x14ac:dyDescent="0.25">
      <c r="A1501" s="1">
        <v>40696</v>
      </c>
      <c r="B1501">
        <v>2011</v>
      </c>
      <c r="C1501">
        <v>6</v>
      </c>
      <c r="D1501" s="10" t="str">
        <f t="shared" si="148"/>
        <v>6-2011</v>
      </c>
      <c r="E1501">
        <f t="shared" si="146"/>
        <v>2</v>
      </c>
      <c r="F1501">
        <v>10</v>
      </c>
      <c r="G1501" s="3">
        <f t="shared" si="147"/>
        <v>1</v>
      </c>
      <c r="H1501">
        <f>VLOOKUP(A1501,'AEP GEN HUB'!$A$1:$AJ$367,MATCH('Ratio Calculations'!F1501,'AEP GEN HUB'!$A$1:$AJ$1,0),0)</f>
        <v>44.828372000000002</v>
      </c>
      <c r="I1501" s="7">
        <f t="shared" si="144"/>
        <v>0.86098798747295702</v>
      </c>
      <c r="J1501" s="7" t="str">
        <f t="shared" si="145"/>
        <v/>
      </c>
      <c r="K1501" s="8">
        <f t="shared" si="149"/>
        <v>0.86098798747295702</v>
      </c>
      <c r="L1501" s="8"/>
    </row>
    <row r="1502" spans="1:12" x14ac:dyDescent="0.25">
      <c r="A1502" s="1">
        <v>40696</v>
      </c>
      <c r="B1502">
        <v>2011</v>
      </c>
      <c r="C1502">
        <v>6</v>
      </c>
      <c r="D1502" s="10" t="str">
        <f t="shared" si="148"/>
        <v>6-2011</v>
      </c>
      <c r="E1502">
        <f t="shared" si="146"/>
        <v>2</v>
      </c>
      <c r="F1502">
        <v>11</v>
      </c>
      <c r="G1502" s="3">
        <f t="shared" si="147"/>
        <v>1</v>
      </c>
      <c r="H1502">
        <f>VLOOKUP(A1502,'AEP GEN HUB'!$A$1:$AJ$367,MATCH('Ratio Calculations'!F1502,'AEP GEN HUB'!$A$1:$AJ$1,0),0)</f>
        <v>49.273256000000003</v>
      </c>
      <c r="I1502" s="7">
        <f t="shared" si="144"/>
        <v>0.94635784497549469</v>
      </c>
      <c r="J1502" s="7" t="str">
        <f t="shared" si="145"/>
        <v/>
      </c>
      <c r="K1502" s="8">
        <f t="shared" si="149"/>
        <v>0.94635784497549469</v>
      </c>
      <c r="L1502" s="8"/>
    </row>
    <row r="1503" spans="1:12" x14ac:dyDescent="0.25">
      <c r="A1503" s="1">
        <v>40696</v>
      </c>
      <c r="B1503">
        <v>2011</v>
      </c>
      <c r="C1503">
        <v>6</v>
      </c>
      <c r="D1503" s="10" t="str">
        <f t="shared" si="148"/>
        <v>6-2011</v>
      </c>
      <c r="E1503">
        <f t="shared" si="146"/>
        <v>2</v>
      </c>
      <c r="F1503">
        <v>12</v>
      </c>
      <c r="G1503" s="3">
        <f t="shared" si="147"/>
        <v>1</v>
      </c>
      <c r="H1503">
        <f>VLOOKUP(A1503,'AEP GEN HUB'!$A$1:$AJ$367,MATCH('Ratio Calculations'!F1503,'AEP GEN HUB'!$A$1:$AJ$1,0),0)</f>
        <v>51.000929999999997</v>
      </c>
      <c r="I1503" s="7">
        <f t="shared" si="144"/>
        <v>0.97954010196821673</v>
      </c>
      <c r="J1503" s="7" t="str">
        <f t="shared" si="145"/>
        <v/>
      </c>
      <c r="K1503" s="8">
        <f t="shared" si="149"/>
        <v>0.97954010196821673</v>
      </c>
      <c r="L1503" s="8"/>
    </row>
    <row r="1504" spans="1:12" x14ac:dyDescent="0.25">
      <c r="A1504" s="1">
        <v>40696</v>
      </c>
      <c r="B1504">
        <v>2011</v>
      </c>
      <c r="C1504">
        <v>6</v>
      </c>
      <c r="D1504" s="10" t="str">
        <f t="shared" si="148"/>
        <v>6-2011</v>
      </c>
      <c r="E1504">
        <f t="shared" si="146"/>
        <v>2</v>
      </c>
      <c r="F1504">
        <v>13</v>
      </c>
      <c r="G1504" s="3">
        <f t="shared" si="147"/>
        <v>1</v>
      </c>
      <c r="H1504">
        <f>VLOOKUP(A1504,'AEP GEN HUB'!$A$1:$AJ$367,MATCH('Ratio Calculations'!F1504,'AEP GEN HUB'!$A$1:$AJ$1,0),0)</f>
        <v>52.933953000000002</v>
      </c>
      <c r="I1504" s="7">
        <f t="shared" si="144"/>
        <v>1.0166663572448738</v>
      </c>
      <c r="J1504" s="7" t="str">
        <f t="shared" si="145"/>
        <v/>
      </c>
      <c r="K1504" s="8">
        <f t="shared" si="149"/>
        <v>1.0166663572448738</v>
      </c>
      <c r="L1504" s="8"/>
    </row>
    <row r="1505" spans="1:12" x14ac:dyDescent="0.25">
      <c r="A1505" s="1">
        <v>40696</v>
      </c>
      <c r="B1505">
        <v>2011</v>
      </c>
      <c r="C1505">
        <v>6</v>
      </c>
      <c r="D1505" s="10" t="str">
        <f t="shared" si="148"/>
        <v>6-2011</v>
      </c>
      <c r="E1505">
        <f t="shared" si="146"/>
        <v>2</v>
      </c>
      <c r="F1505">
        <v>14</v>
      </c>
      <c r="G1505" s="3">
        <f t="shared" si="147"/>
        <v>1</v>
      </c>
      <c r="H1505">
        <f>VLOOKUP(A1505,'AEP GEN HUB'!$A$1:$AJ$367,MATCH('Ratio Calculations'!F1505,'AEP GEN HUB'!$A$1:$AJ$1,0),0)</f>
        <v>58.374186000000002</v>
      </c>
      <c r="I1505" s="7">
        <f t="shared" si="144"/>
        <v>1.1211532045935566</v>
      </c>
      <c r="J1505" s="7" t="str">
        <f t="shared" si="145"/>
        <v/>
      </c>
      <c r="K1505" s="8">
        <f t="shared" si="149"/>
        <v>1.1211532045935566</v>
      </c>
      <c r="L1505" s="8"/>
    </row>
    <row r="1506" spans="1:12" x14ac:dyDescent="0.25">
      <c r="A1506" s="1">
        <v>40696</v>
      </c>
      <c r="B1506">
        <v>2011</v>
      </c>
      <c r="C1506">
        <v>6</v>
      </c>
      <c r="D1506" s="10" t="str">
        <f t="shared" si="148"/>
        <v>6-2011</v>
      </c>
      <c r="E1506">
        <f t="shared" si="146"/>
        <v>2</v>
      </c>
      <c r="F1506">
        <v>15</v>
      </c>
      <c r="G1506" s="3">
        <f t="shared" si="147"/>
        <v>1</v>
      </c>
      <c r="H1506">
        <f>VLOOKUP(A1506,'AEP GEN HUB'!$A$1:$AJ$367,MATCH('Ratio Calculations'!F1506,'AEP GEN HUB'!$A$1:$AJ$1,0),0)</f>
        <v>61.801859999999998</v>
      </c>
      <c r="I1506" s="7">
        <f t="shared" si="144"/>
        <v>1.1869862029226812</v>
      </c>
      <c r="J1506" s="7" t="str">
        <f t="shared" si="145"/>
        <v/>
      </c>
      <c r="K1506" s="8">
        <f t="shared" si="149"/>
        <v>1.1869862029226812</v>
      </c>
      <c r="L1506" s="8"/>
    </row>
    <row r="1507" spans="1:12" x14ac:dyDescent="0.25">
      <c r="A1507" s="1">
        <v>40696</v>
      </c>
      <c r="B1507">
        <v>2011</v>
      </c>
      <c r="C1507">
        <v>6</v>
      </c>
      <c r="D1507" s="10" t="str">
        <f t="shared" si="148"/>
        <v>6-2011</v>
      </c>
      <c r="E1507">
        <f t="shared" si="146"/>
        <v>2</v>
      </c>
      <c r="F1507">
        <v>16</v>
      </c>
      <c r="G1507" s="3">
        <f t="shared" si="147"/>
        <v>1</v>
      </c>
      <c r="H1507">
        <f>VLOOKUP(A1507,'AEP GEN HUB'!$A$1:$AJ$367,MATCH('Ratio Calculations'!F1507,'AEP GEN HUB'!$A$1:$AJ$1,0),0)</f>
        <v>65.316512000000003</v>
      </c>
      <c r="I1507" s="7">
        <f t="shared" si="144"/>
        <v>1.2544897284164869</v>
      </c>
      <c r="J1507" s="7" t="str">
        <f t="shared" si="145"/>
        <v/>
      </c>
      <c r="K1507" s="8">
        <f t="shared" si="149"/>
        <v>1.2544897284164869</v>
      </c>
      <c r="L1507" s="8"/>
    </row>
    <row r="1508" spans="1:12" x14ac:dyDescent="0.25">
      <c r="A1508" s="1">
        <v>40696</v>
      </c>
      <c r="B1508">
        <v>2011</v>
      </c>
      <c r="C1508">
        <v>6</v>
      </c>
      <c r="D1508" s="10" t="str">
        <f t="shared" si="148"/>
        <v>6-2011</v>
      </c>
      <c r="E1508">
        <f t="shared" si="146"/>
        <v>2</v>
      </c>
      <c r="F1508">
        <v>17</v>
      </c>
      <c r="G1508" s="3">
        <f t="shared" si="147"/>
        <v>1</v>
      </c>
      <c r="H1508">
        <f>VLOOKUP(A1508,'AEP GEN HUB'!$A$1:$AJ$367,MATCH('Ratio Calculations'!F1508,'AEP GEN HUB'!$A$1:$AJ$1,0),0)</f>
        <v>65.066744</v>
      </c>
      <c r="I1508" s="7">
        <f t="shared" si="144"/>
        <v>1.2496926046740688</v>
      </c>
      <c r="J1508" s="7" t="str">
        <f t="shared" si="145"/>
        <v/>
      </c>
      <c r="K1508" s="8">
        <f t="shared" si="149"/>
        <v>1.2496926046740688</v>
      </c>
      <c r="L1508" s="8"/>
    </row>
    <row r="1509" spans="1:12" x14ac:dyDescent="0.25">
      <c r="A1509" s="1">
        <v>40696</v>
      </c>
      <c r="B1509">
        <v>2011</v>
      </c>
      <c r="C1509">
        <v>6</v>
      </c>
      <c r="D1509" s="10" t="str">
        <f t="shared" si="148"/>
        <v>6-2011</v>
      </c>
      <c r="E1509">
        <f t="shared" si="146"/>
        <v>2</v>
      </c>
      <c r="F1509">
        <v>18</v>
      </c>
      <c r="G1509" s="3">
        <f t="shared" si="147"/>
        <v>1</v>
      </c>
      <c r="H1509">
        <f>VLOOKUP(A1509,'AEP GEN HUB'!$A$1:$AJ$367,MATCH('Ratio Calculations'!F1509,'AEP GEN HUB'!$A$1:$AJ$1,0),0)</f>
        <v>58.542558</v>
      </c>
      <c r="I1509" s="7">
        <f t="shared" si="144"/>
        <v>1.1243870108407876</v>
      </c>
      <c r="J1509" s="7" t="str">
        <f t="shared" si="145"/>
        <v/>
      </c>
      <c r="K1509" s="8">
        <f t="shared" si="149"/>
        <v>1.1243870108407876</v>
      </c>
      <c r="L1509" s="8"/>
    </row>
    <row r="1510" spans="1:12" x14ac:dyDescent="0.25">
      <c r="A1510" s="1">
        <v>40696</v>
      </c>
      <c r="B1510">
        <v>2011</v>
      </c>
      <c r="C1510">
        <v>6</v>
      </c>
      <c r="D1510" s="10" t="str">
        <f t="shared" si="148"/>
        <v>6-2011</v>
      </c>
      <c r="E1510">
        <f t="shared" si="146"/>
        <v>2</v>
      </c>
      <c r="F1510">
        <v>19</v>
      </c>
      <c r="G1510" s="3">
        <f t="shared" si="147"/>
        <v>1</v>
      </c>
      <c r="H1510">
        <f>VLOOKUP(A1510,'AEP GEN HUB'!$A$1:$AJ$367,MATCH('Ratio Calculations'!F1510,'AEP GEN HUB'!$A$1:$AJ$1,0),0)</f>
        <v>51.507907000000003</v>
      </c>
      <c r="I1510" s="7">
        <f t="shared" si="144"/>
        <v>0.9892772636685141</v>
      </c>
      <c r="J1510" s="7" t="str">
        <f t="shared" si="145"/>
        <v/>
      </c>
      <c r="K1510" s="8">
        <f t="shared" si="149"/>
        <v>0.9892772636685141</v>
      </c>
      <c r="L1510" s="8"/>
    </row>
    <row r="1511" spans="1:12" x14ac:dyDescent="0.25">
      <c r="A1511" s="1">
        <v>40696</v>
      </c>
      <c r="B1511">
        <v>2011</v>
      </c>
      <c r="C1511">
        <v>6</v>
      </c>
      <c r="D1511" s="10" t="str">
        <f t="shared" si="148"/>
        <v>6-2011</v>
      </c>
      <c r="E1511">
        <f t="shared" si="146"/>
        <v>2</v>
      </c>
      <c r="F1511">
        <v>20</v>
      </c>
      <c r="G1511" s="3">
        <f t="shared" si="147"/>
        <v>1</v>
      </c>
      <c r="H1511">
        <f>VLOOKUP(A1511,'AEP GEN HUB'!$A$1:$AJ$367,MATCH('Ratio Calculations'!F1511,'AEP GEN HUB'!$A$1:$AJ$1,0),0)</f>
        <v>47.584651000000001</v>
      </c>
      <c r="I1511" s="7">
        <f t="shared" si="144"/>
        <v>0.91392595963763823</v>
      </c>
      <c r="J1511" s="7" t="str">
        <f t="shared" si="145"/>
        <v/>
      </c>
      <c r="K1511" s="8">
        <f t="shared" si="149"/>
        <v>0.91392595963763823</v>
      </c>
      <c r="L1511" s="8"/>
    </row>
    <row r="1512" spans="1:12" x14ac:dyDescent="0.25">
      <c r="A1512" s="1">
        <v>40696</v>
      </c>
      <c r="B1512">
        <v>2011</v>
      </c>
      <c r="C1512">
        <v>6</v>
      </c>
      <c r="D1512" s="10" t="str">
        <f t="shared" si="148"/>
        <v>6-2011</v>
      </c>
      <c r="E1512">
        <f t="shared" si="146"/>
        <v>2</v>
      </c>
      <c r="F1512">
        <v>21</v>
      </c>
      <c r="G1512" s="3">
        <f t="shared" si="147"/>
        <v>1</v>
      </c>
      <c r="H1512">
        <f>VLOOKUP(A1512,'AEP GEN HUB'!$A$1:$AJ$367,MATCH('Ratio Calculations'!F1512,'AEP GEN HUB'!$A$1:$AJ$1,0),0)</f>
        <v>48.559302000000002</v>
      </c>
      <c r="I1512" s="7">
        <f t="shared" si="144"/>
        <v>0.93264541710485349</v>
      </c>
      <c r="J1512" s="7" t="str">
        <f t="shared" si="145"/>
        <v/>
      </c>
      <c r="K1512" s="8">
        <f t="shared" si="149"/>
        <v>0.93264541710485349</v>
      </c>
      <c r="L1512" s="8"/>
    </row>
    <row r="1513" spans="1:12" x14ac:dyDescent="0.25">
      <c r="A1513" s="1">
        <v>40696</v>
      </c>
      <c r="B1513">
        <v>2011</v>
      </c>
      <c r="C1513">
        <v>6</v>
      </c>
      <c r="D1513" s="10" t="str">
        <f t="shared" si="148"/>
        <v>6-2011</v>
      </c>
      <c r="E1513">
        <f t="shared" si="146"/>
        <v>2</v>
      </c>
      <c r="F1513">
        <v>22</v>
      </c>
      <c r="G1513" s="3">
        <f t="shared" si="147"/>
        <v>1</v>
      </c>
      <c r="H1513">
        <f>VLOOKUP(A1513,'AEP GEN HUB'!$A$1:$AJ$367,MATCH('Ratio Calculations'!F1513,'AEP GEN HUB'!$A$1:$AJ$1,0),0)</f>
        <v>44.165115999999998</v>
      </c>
      <c r="I1513" s="7">
        <f t="shared" si="144"/>
        <v>0.84824928153424106</v>
      </c>
      <c r="J1513" s="7" t="str">
        <f t="shared" si="145"/>
        <v/>
      </c>
      <c r="K1513" s="8">
        <f t="shared" si="149"/>
        <v>0.84824928153424106</v>
      </c>
      <c r="L1513" s="8"/>
    </row>
    <row r="1514" spans="1:12" x14ac:dyDescent="0.25">
      <c r="A1514" s="1">
        <v>40696</v>
      </c>
      <c r="B1514">
        <v>2011</v>
      </c>
      <c r="C1514">
        <v>6</v>
      </c>
      <c r="D1514" s="10" t="str">
        <f t="shared" si="148"/>
        <v>6-2011</v>
      </c>
      <c r="E1514">
        <f t="shared" si="146"/>
        <v>2</v>
      </c>
      <c r="F1514">
        <v>23</v>
      </c>
      <c r="G1514" s="3">
        <f t="shared" si="147"/>
        <v>1</v>
      </c>
      <c r="H1514">
        <f>VLOOKUP(A1514,'AEP GEN HUB'!$A$1:$AJ$367,MATCH('Ratio Calculations'!F1514,'AEP GEN HUB'!$A$1:$AJ$1,0),0)</f>
        <v>35.826512000000001</v>
      </c>
      <c r="I1514" s="7">
        <f t="shared" si="144"/>
        <v>0.68809539782206997</v>
      </c>
      <c r="J1514" s="7" t="str">
        <f t="shared" si="145"/>
        <v/>
      </c>
      <c r="K1514" s="8">
        <f t="shared" si="149"/>
        <v>0.68809539782206997</v>
      </c>
      <c r="L1514" s="8"/>
    </row>
    <row r="1515" spans="1:12" x14ac:dyDescent="0.25">
      <c r="A1515" s="1">
        <v>40696</v>
      </c>
      <c r="B1515">
        <v>2011</v>
      </c>
      <c r="C1515">
        <v>6</v>
      </c>
      <c r="D1515" s="10" t="str">
        <f t="shared" si="148"/>
        <v>6-2011</v>
      </c>
      <c r="E1515">
        <f t="shared" si="146"/>
        <v>2</v>
      </c>
      <c r="F1515">
        <v>24</v>
      </c>
      <c r="G1515" s="3">
        <f t="shared" si="147"/>
        <v>0</v>
      </c>
      <c r="H1515">
        <f>VLOOKUP(A1515,'AEP GEN HUB'!$A$1:$AJ$367,MATCH('Ratio Calculations'!F1515,'AEP GEN HUB'!$A$1:$AJ$1,0),0)</f>
        <v>31.927674</v>
      </c>
      <c r="I1515" s="7" t="str">
        <f t="shared" si="144"/>
        <v/>
      </c>
      <c r="J1515" s="7">
        <f t="shared" si="145"/>
        <v>1.042472340558201</v>
      </c>
      <c r="K1515" s="8">
        <f t="shared" si="149"/>
        <v>1.042472340558201</v>
      </c>
      <c r="L1515" s="8"/>
    </row>
    <row r="1516" spans="1:12" x14ac:dyDescent="0.25">
      <c r="A1516" s="1">
        <v>40697</v>
      </c>
      <c r="B1516">
        <v>2011</v>
      </c>
      <c r="C1516">
        <v>6</v>
      </c>
      <c r="D1516" s="10" t="str">
        <f t="shared" si="148"/>
        <v>6-2011</v>
      </c>
      <c r="E1516">
        <f t="shared" si="146"/>
        <v>3</v>
      </c>
      <c r="F1516">
        <v>1</v>
      </c>
      <c r="G1516" s="3">
        <f t="shared" si="147"/>
        <v>0</v>
      </c>
      <c r="H1516">
        <f>VLOOKUP(A1516,'AEP GEN HUB'!$A$1:$AJ$367,MATCH('Ratio Calculations'!F1516,'AEP GEN HUB'!$A$1:$AJ$1,0),0)</f>
        <v>31.958372000000001</v>
      </c>
      <c r="I1516" s="7" t="str">
        <f t="shared" si="144"/>
        <v/>
      </c>
      <c r="J1516" s="7">
        <f t="shared" si="145"/>
        <v>1.0434746627414726</v>
      </c>
      <c r="K1516" s="8">
        <f t="shared" si="149"/>
        <v>1.0434746627414726</v>
      </c>
      <c r="L1516" s="8"/>
    </row>
    <row r="1517" spans="1:12" x14ac:dyDescent="0.25">
      <c r="A1517" s="1">
        <v>40697</v>
      </c>
      <c r="B1517">
        <v>2011</v>
      </c>
      <c r="C1517">
        <v>6</v>
      </c>
      <c r="D1517" s="10" t="str">
        <f t="shared" si="148"/>
        <v>6-2011</v>
      </c>
      <c r="E1517">
        <f t="shared" si="146"/>
        <v>3</v>
      </c>
      <c r="F1517">
        <v>2</v>
      </c>
      <c r="G1517" s="3">
        <f t="shared" si="147"/>
        <v>0</v>
      </c>
      <c r="H1517">
        <f>VLOOKUP(A1517,'AEP GEN HUB'!$A$1:$AJ$367,MATCH('Ratio Calculations'!F1517,'AEP GEN HUB'!$A$1:$AJ$1,0),0)</f>
        <v>30.354883999999998</v>
      </c>
      <c r="I1517" s="7" t="str">
        <f t="shared" si="144"/>
        <v/>
      </c>
      <c r="J1517" s="7">
        <f t="shared" si="145"/>
        <v>0.99111908280110506</v>
      </c>
      <c r="K1517" s="8">
        <f t="shared" si="149"/>
        <v>0.99111908280110506</v>
      </c>
      <c r="L1517" s="8"/>
    </row>
    <row r="1518" spans="1:12" x14ac:dyDescent="0.25">
      <c r="A1518" s="1">
        <v>40697</v>
      </c>
      <c r="B1518">
        <v>2011</v>
      </c>
      <c r="C1518">
        <v>6</v>
      </c>
      <c r="D1518" s="10" t="str">
        <f t="shared" si="148"/>
        <v>6-2011</v>
      </c>
      <c r="E1518">
        <f t="shared" si="146"/>
        <v>3</v>
      </c>
      <c r="F1518">
        <v>3</v>
      </c>
      <c r="G1518" s="3">
        <f t="shared" si="147"/>
        <v>0</v>
      </c>
      <c r="H1518">
        <f>VLOOKUP(A1518,'AEP GEN HUB'!$A$1:$AJ$367,MATCH('Ratio Calculations'!F1518,'AEP GEN HUB'!$A$1:$AJ$1,0),0)</f>
        <v>27.424419</v>
      </c>
      <c r="I1518" s="7" t="str">
        <f t="shared" si="144"/>
        <v/>
      </c>
      <c r="J1518" s="7">
        <f t="shared" si="145"/>
        <v>0.89543629966213023</v>
      </c>
      <c r="K1518" s="8">
        <f t="shared" si="149"/>
        <v>0.89543629966213023</v>
      </c>
      <c r="L1518" s="8"/>
    </row>
    <row r="1519" spans="1:12" x14ac:dyDescent="0.25">
      <c r="A1519" s="1">
        <v>40697</v>
      </c>
      <c r="B1519">
        <v>2011</v>
      </c>
      <c r="C1519">
        <v>6</v>
      </c>
      <c r="D1519" s="10" t="str">
        <f t="shared" si="148"/>
        <v>6-2011</v>
      </c>
      <c r="E1519">
        <f t="shared" si="146"/>
        <v>3</v>
      </c>
      <c r="F1519">
        <v>4</v>
      </c>
      <c r="G1519" s="3">
        <f t="shared" si="147"/>
        <v>0</v>
      </c>
      <c r="H1519">
        <f>VLOOKUP(A1519,'AEP GEN HUB'!$A$1:$AJ$367,MATCH('Ratio Calculations'!F1519,'AEP GEN HUB'!$A$1:$AJ$1,0),0)</f>
        <v>26.59093</v>
      </c>
      <c r="I1519" s="7" t="str">
        <f t="shared" si="144"/>
        <v/>
      </c>
      <c r="J1519" s="7">
        <f t="shared" si="145"/>
        <v>0.86822200185078591</v>
      </c>
      <c r="K1519" s="8">
        <f t="shared" si="149"/>
        <v>0.86822200185078591</v>
      </c>
      <c r="L1519" s="8"/>
    </row>
    <row r="1520" spans="1:12" x14ac:dyDescent="0.25">
      <c r="A1520" s="1">
        <v>40697</v>
      </c>
      <c r="B1520">
        <v>2011</v>
      </c>
      <c r="C1520">
        <v>6</v>
      </c>
      <c r="D1520" s="10" t="str">
        <f t="shared" si="148"/>
        <v>6-2011</v>
      </c>
      <c r="E1520">
        <f t="shared" si="146"/>
        <v>3</v>
      </c>
      <c r="F1520">
        <v>5</v>
      </c>
      <c r="G1520" s="3">
        <f t="shared" si="147"/>
        <v>0</v>
      </c>
      <c r="H1520">
        <f>VLOOKUP(A1520,'AEP GEN HUB'!$A$1:$AJ$367,MATCH('Ratio Calculations'!F1520,'AEP GEN HUB'!$A$1:$AJ$1,0),0)</f>
        <v>27.251860000000001</v>
      </c>
      <c r="I1520" s="7" t="str">
        <f t="shared" si="144"/>
        <v/>
      </c>
      <c r="J1520" s="7">
        <f t="shared" si="145"/>
        <v>0.88980206571779763</v>
      </c>
      <c r="K1520" s="8">
        <f t="shared" si="149"/>
        <v>0.88980206571779763</v>
      </c>
      <c r="L1520" s="8"/>
    </row>
    <row r="1521" spans="1:12" x14ac:dyDescent="0.25">
      <c r="A1521" s="1">
        <v>40697</v>
      </c>
      <c r="B1521">
        <v>2011</v>
      </c>
      <c r="C1521">
        <v>6</v>
      </c>
      <c r="D1521" s="10" t="str">
        <f t="shared" si="148"/>
        <v>6-2011</v>
      </c>
      <c r="E1521">
        <f t="shared" si="146"/>
        <v>3</v>
      </c>
      <c r="F1521">
        <v>6</v>
      </c>
      <c r="G1521" s="3">
        <f t="shared" si="147"/>
        <v>0</v>
      </c>
      <c r="H1521">
        <f>VLOOKUP(A1521,'AEP GEN HUB'!$A$1:$AJ$367,MATCH('Ratio Calculations'!F1521,'AEP GEN HUB'!$A$1:$AJ$1,0),0)</f>
        <v>29.883721000000001</v>
      </c>
      <c r="I1521" s="7" t="str">
        <f t="shared" si="144"/>
        <v/>
      </c>
      <c r="J1521" s="7">
        <f t="shared" si="145"/>
        <v>0.97573511228717347</v>
      </c>
      <c r="K1521" s="8">
        <f t="shared" si="149"/>
        <v>0.97573511228717347</v>
      </c>
      <c r="L1521" s="8"/>
    </row>
    <row r="1522" spans="1:12" x14ac:dyDescent="0.25">
      <c r="A1522" s="1">
        <v>40697</v>
      </c>
      <c r="B1522">
        <v>2011</v>
      </c>
      <c r="C1522">
        <v>6</v>
      </c>
      <c r="D1522" s="10" t="str">
        <f t="shared" si="148"/>
        <v>6-2011</v>
      </c>
      <c r="E1522">
        <f t="shared" si="146"/>
        <v>3</v>
      </c>
      <c r="F1522">
        <v>7</v>
      </c>
      <c r="G1522" s="3">
        <f t="shared" si="147"/>
        <v>0</v>
      </c>
      <c r="H1522">
        <f>VLOOKUP(A1522,'AEP GEN HUB'!$A$1:$AJ$367,MATCH('Ratio Calculations'!F1522,'AEP GEN HUB'!$A$1:$AJ$1,0),0)</f>
        <v>33.273023000000002</v>
      </c>
      <c r="I1522" s="7" t="str">
        <f t="shared" si="144"/>
        <v/>
      </c>
      <c r="J1522" s="7">
        <f t="shared" si="145"/>
        <v>1.08639940899725</v>
      </c>
      <c r="K1522" s="8">
        <f t="shared" si="149"/>
        <v>1.08639940899725</v>
      </c>
      <c r="L1522" s="8"/>
    </row>
    <row r="1523" spans="1:12" x14ac:dyDescent="0.25">
      <c r="A1523" s="1">
        <v>40697</v>
      </c>
      <c r="B1523">
        <v>2011</v>
      </c>
      <c r="C1523">
        <v>6</v>
      </c>
      <c r="D1523" s="10" t="str">
        <f t="shared" si="148"/>
        <v>6-2011</v>
      </c>
      <c r="E1523">
        <f t="shared" si="146"/>
        <v>3</v>
      </c>
      <c r="F1523">
        <v>8</v>
      </c>
      <c r="G1523" s="3">
        <f t="shared" si="147"/>
        <v>1</v>
      </c>
      <c r="H1523">
        <f>VLOOKUP(A1523,'AEP GEN HUB'!$A$1:$AJ$367,MATCH('Ratio Calculations'!F1523,'AEP GEN HUB'!$A$1:$AJ$1,0),0)</f>
        <v>36.808140000000002</v>
      </c>
      <c r="I1523" s="7">
        <f t="shared" si="144"/>
        <v>0.70694885777299354</v>
      </c>
      <c r="J1523" s="7" t="str">
        <f t="shared" si="145"/>
        <v/>
      </c>
      <c r="K1523" s="8">
        <f t="shared" si="149"/>
        <v>0.70694885777299354</v>
      </c>
      <c r="L1523" s="8"/>
    </row>
    <row r="1524" spans="1:12" x14ac:dyDescent="0.25">
      <c r="A1524" s="1">
        <v>40697</v>
      </c>
      <c r="B1524">
        <v>2011</v>
      </c>
      <c r="C1524">
        <v>6</v>
      </c>
      <c r="D1524" s="10" t="str">
        <f t="shared" si="148"/>
        <v>6-2011</v>
      </c>
      <c r="E1524">
        <f t="shared" si="146"/>
        <v>3</v>
      </c>
      <c r="F1524">
        <v>9</v>
      </c>
      <c r="G1524" s="3">
        <f t="shared" si="147"/>
        <v>1</v>
      </c>
      <c r="H1524">
        <f>VLOOKUP(A1524,'AEP GEN HUB'!$A$1:$AJ$367,MATCH('Ratio Calculations'!F1524,'AEP GEN HUB'!$A$1:$AJ$1,0),0)</f>
        <v>38.512557999999999</v>
      </c>
      <c r="I1524" s="7">
        <f t="shared" si="144"/>
        <v>0.73968445262423377</v>
      </c>
      <c r="J1524" s="7" t="str">
        <f t="shared" si="145"/>
        <v/>
      </c>
      <c r="K1524" s="8">
        <f t="shared" si="149"/>
        <v>0.73968445262423377</v>
      </c>
      <c r="L1524" s="8"/>
    </row>
    <row r="1525" spans="1:12" x14ac:dyDescent="0.25">
      <c r="A1525" s="1">
        <v>40697</v>
      </c>
      <c r="B1525">
        <v>2011</v>
      </c>
      <c r="C1525">
        <v>6</v>
      </c>
      <c r="D1525" s="10" t="str">
        <f t="shared" si="148"/>
        <v>6-2011</v>
      </c>
      <c r="E1525">
        <f t="shared" si="146"/>
        <v>3</v>
      </c>
      <c r="F1525">
        <v>10</v>
      </c>
      <c r="G1525" s="3">
        <f t="shared" si="147"/>
        <v>1</v>
      </c>
      <c r="H1525">
        <f>VLOOKUP(A1525,'AEP GEN HUB'!$A$1:$AJ$367,MATCH('Ratio Calculations'!F1525,'AEP GEN HUB'!$A$1:$AJ$1,0),0)</f>
        <v>39.488605</v>
      </c>
      <c r="I1525" s="7">
        <f t="shared" si="144"/>
        <v>0.75843072211198181</v>
      </c>
      <c r="J1525" s="7" t="str">
        <f t="shared" si="145"/>
        <v/>
      </c>
      <c r="K1525" s="8">
        <f t="shared" si="149"/>
        <v>0.75843072211198181</v>
      </c>
      <c r="L1525" s="8"/>
    </row>
    <row r="1526" spans="1:12" x14ac:dyDescent="0.25">
      <c r="A1526" s="1">
        <v>40697</v>
      </c>
      <c r="B1526">
        <v>2011</v>
      </c>
      <c r="C1526">
        <v>6</v>
      </c>
      <c r="D1526" s="10" t="str">
        <f t="shared" si="148"/>
        <v>6-2011</v>
      </c>
      <c r="E1526">
        <f t="shared" si="146"/>
        <v>3</v>
      </c>
      <c r="F1526">
        <v>11</v>
      </c>
      <c r="G1526" s="3">
        <f t="shared" si="147"/>
        <v>1</v>
      </c>
      <c r="H1526">
        <f>VLOOKUP(A1526,'AEP GEN HUB'!$A$1:$AJ$367,MATCH('Ratio Calculations'!F1526,'AEP GEN HUB'!$A$1:$AJ$1,0),0)</f>
        <v>44.580930000000002</v>
      </c>
      <c r="I1526" s="7">
        <f t="shared" si="144"/>
        <v>0.8562355376272146</v>
      </c>
      <c r="J1526" s="7" t="str">
        <f t="shared" si="145"/>
        <v/>
      </c>
      <c r="K1526" s="8">
        <f t="shared" si="149"/>
        <v>0.8562355376272146</v>
      </c>
      <c r="L1526" s="8"/>
    </row>
    <row r="1527" spans="1:12" x14ac:dyDescent="0.25">
      <c r="A1527" s="1">
        <v>40697</v>
      </c>
      <c r="B1527">
        <v>2011</v>
      </c>
      <c r="C1527">
        <v>6</v>
      </c>
      <c r="D1527" s="10" t="str">
        <f t="shared" si="148"/>
        <v>6-2011</v>
      </c>
      <c r="E1527">
        <f t="shared" si="146"/>
        <v>3</v>
      </c>
      <c r="F1527">
        <v>12</v>
      </c>
      <c r="G1527" s="3">
        <f t="shared" si="147"/>
        <v>1</v>
      </c>
      <c r="H1527">
        <f>VLOOKUP(A1527,'AEP GEN HUB'!$A$1:$AJ$367,MATCH('Ratio Calculations'!F1527,'AEP GEN HUB'!$A$1:$AJ$1,0),0)</f>
        <v>48.937907000000003</v>
      </c>
      <c r="I1527" s="7">
        <f t="shared" si="144"/>
        <v>0.9399170252952469</v>
      </c>
      <c r="J1527" s="7" t="str">
        <f t="shared" si="145"/>
        <v/>
      </c>
      <c r="K1527" s="8">
        <f t="shared" si="149"/>
        <v>0.9399170252952469</v>
      </c>
      <c r="L1527" s="8"/>
    </row>
    <row r="1528" spans="1:12" x14ac:dyDescent="0.25">
      <c r="A1528" s="1">
        <v>40697</v>
      </c>
      <c r="B1528">
        <v>2011</v>
      </c>
      <c r="C1528">
        <v>6</v>
      </c>
      <c r="D1528" s="10" t="str">
        <f t="shared" si="148"/>
        <v>6-2011</v>
      </c>
      <c r="E1528">
        <f t="shared" si="146"/>
        <v>3</v>
      </c>
      <c r="F1528">
        <v>13</v>
      </c>
      <c r="G1528" s="3">
        <f t="shared" si="147"/>
        <v>1</v>
      </c>
      <c r="H1528">
        <f>VLOOKUP(A1528,'AEP GEN HUB'!$A$1:$AJ$367,MATCH('Ratio Calculations'!F1528,'AEP GEN HUB'!$A$1:$AJ$1,0),0)</f>
        <v>54.875813999999998</v>
      </c>
      <c r="I1528" s="7">
        <f t="shared" si="144"/>
        <v>1.0539623579638431</v>
      </c>
      <c r="J1528" s="7" t="str">
        <f t="shared" si="145"/>
        <v/>
      </c>
      <c r="K1528" s="8">
        <f t="shared" si="149"/>
        <v>1.0539623579638431</v>
      </c>
      <c r="L1528" s="8"/>
    </row>
    <row r="1529" spans="1:12" x14ac:dyDescent="0.25">
      <c r="A1529" s="1">
        <v>40697</v>
      </c>
      <c r="B1529">
        <v>2011</v>
      </c>
      <c r="C1529">
        <v>6</v>
      </c>
      <c r="D1529" s="10" t="str">
        <f t="shared" si="148"/>
        <v>6-2011</v>
      </c>
      <c r="E1529">
        <f t="shared" si="146"/>
        <v>3</v>
      </c>
      <c r="F1529">
        <v>14</v>
      </c>
      <c r="G1529" s="3">
        <f t="shared" si="147"/>
        <v>1</v>
      </c>
      <c r="H1529">
        <f>VLOOKUP(A1529,'AEP GEN HUB'!$A$1:$AJ$367,MATCH('Ratio Calculations'!F1529,'AEP GEN HUB'!$A$1:$AJ$1,0),0)</f>
        <v>57.566046999999998</v>
      </c>
      <c r="I1529" s="7">
        <f t="shared" si="144"/>
        <v>1.1056318296212866</v>
      </c>
      <c r="J1529" s="7" t="str">
        <f t="shared" si="145"/>
        <v/>
      </c>
      <c r="K1529" s="8">
        <f t="shared" si="149"/>
        <v>1.1056318296212866</v>
      </c>
      <c r="L1529" s="8"/>
    </row>
    <row r="1530" spans="1:12" x14ac:dyDescent="0.25">
      <c r="A1530" s="1">
        <v>40697</v>
      </c>
      <c r="B1530">
        <v>2011</v>
      </c>
      <c r="C1530">
        <v>6</v>
      </c>
      <c r="D1530" s="10" t="str">
        <f t="shared" si="148"/>
        <v>6-2011</v>
      </c>
      <c r="E1530">
        <f t="shared" si="146"/>
        <v>3</v>
      </c>
      <c r="F1530">
        <v>15</v>
      </c>
      <c r="G1530" s="3">
        <f t="shared" si="147"/>
        <v>1</v>
      </c>
      <c r="H1530">
        <f>VLOOKUP(A1530,'AEP GEN HUB'!$A$1:$AJ$367,MATCH('Ratio Calculations'!F1530,'AEP GEN HUB'!$A$1:$AJ$1,0),0)</f>
        <v>60.747906999999998</v>
      </c>
      <c r="I1530" s="7">
        <f t="shared" si="144"/>
        <v>1.166743645991078</v>
      </c>
      <c r="J1530" s="7" t="str">
        <f t="shared" si="145"/>
        <v/>
      </c>
      <c r="K1530" s="8">
        <f t="shared" si="149"/>
        <v>1.166743645991078</v>
      </c>
      <c r="L1530" s="8"/>
    </row>
    <row r="1531" spans="1:12" x14ac:dyDescent="0.25">
      <c r="A1531" s="1">
        <v>40697</v>
      </c>
      <c r="B1531">
        <v>2011</v>
      </c>
      <c r="C1531">
        <v>6</v>
      </c>
      <c r="D1531" s="10" t="str">
        <f t="shared" si="148"/>
        <v>6-2011</v>
      </c>
      <c r="E1531">
        <f t="shared" si="146"/>
        <v>3</v>
      </c>
      <c r="F1531">
        <v>16</v>
      </c>
      <c r="G1531" s="3">
        <f t="shared" si="147"/>
        <v>1</v>
      </c>
      <c r="H1531">
        <f>VLOOKUP(A1531,'AEP GEN HUB'!$A$1:$AJ$367,MATCH('Ratio Calculations'!F1531,'AEP GEN HUB'!$A$1:$AJ$1,0),0)</f>
        <v>66.846744000000001</v>
      </c>
      <c r="I1531" s="7">
        <f t="shared" si="144"/>
        <v>1.2838798514851255</v>
      </c>
      <c r="J1531" s="7" t="str">
        <f t="shared" si="145"/>
        <v/>
      </c>
      <c r="K1531" s="8">
        <f t="shared" si="149"/>
        <v>1.2838798514851255</v>
      </c>
      <c r="L1531" s="8"/>
    </row>
    <row r="1532" spans="1:12" x14ac:dyDescent="0.25">
      <c r="A1532" s="1">
        <v>40697</v>
      </c>
      <c r="B1532">
        <v>2011</v>
      </c>
      <c r="C1532">
        <v>6</v>
      </c>
      <c r="D1532" s="10" t="str">
        <f t="shared" si="148"/>
        <v>6-2011</v>
      </c>
      <c r="E1532">
        <f t="shared" si="146"/>
        <v>3</v>
      </c>
      <c r="F1532">
        <v>17</v>
      </c>
      <c r="G1532" s="3">
        <f t="shared" si="147"/>
        <v>1</v>
      </c>
      <c r="H1532">
        <f>VLOOKUP(A1532,'AEP GEN HUB'!$A$1:$AJ$367,MATCH('Ratio Calculations'!F1532,'AEP GEN HUB'!$A$1:$AJ$1,0),0)</f>
        <v>69.478371999999993</v>
      </c>
      <c r="I1532" s="7">
        <f t="shared" si="144"/>
        <v>1.3344237368507925</v>
      </c>
      <c r="J1532" s="7" t="str">
        <f t="shared" si="145"/>
        <v/>
      </c>
      <c r="K1532" s="8">
        <f t="shared" si="149"/>
        <v>1.3344237368507925</v>
      </c>
      <c r="L1532" s="8"/>
    </row>
    <row r="1533" spans="1:12" x14ac:dyDescent="0.25">
      <c r="A1533" s="1">
        <v>40697</v>
      </c>
      <c r="B1533">
        <v>2011</v>
      </c>
      <c r="C1533">
        <v>6</v>
      </c>
      <c r="D1533" s="10" t="str">
        <f t="shared" si="148"/>
        <v>6-2011</v>
      </c>
      <c r="E1533">
        <f t="shared" si="146"/>
        <v>3</v>
      </c>
      <c r="F1533">
        <v>18</v>
      </c>
      <c r="G1533" s="3">
        <f t="shared" si="147"/>
        <v>1</v>
      </c>
      <c r="H1533">
        <f>VLOOKUP(A1533,'AEP GEN HUB'!$A$1:$AJ$367,MATCH('Ratio Calculations'!F1533,'AEP GEN HUB'!$A$1:$AJ$1,0),0)</f>
        <v>64.099767</v>
      </c>
      <c r="I1533" s="7">
        <f t="shared" si="144"/>
        <v>1.2311205364945099</v>
      </c>
      <c r="J1533" s="7" t="str">
        <f t="shared" si="145"/>
        <v/>
      </c>
      <c r="K1533" s="8">
        <f t="shared" si="149"/>
        <v>1.2311205364945099</v>
      </c>
      <c r="L1533" s="8"/>
    </row>
    <row r="1534" spans="1:12" x14ac:dyDescent="0.25">
      <c r="A1534" s="1">
        <v>40697</v>
      </c>
      <c r="B1534">
        <v>2011</v>
      </c>
      <c r="C1534">
        <v>6</v>
      </c>
      <c r="D1534" s="10" t="str">
        <f t="shared" si="148"/>
        <v>6-2011</v>
      </c>
      <c r="E1534">
        <f t="shared" si="146"/>
        <v>3</v>
      </c>
      <c r="F1534">
        <v>19</v>
      </c>
      <c r="G1534" s="3">
        <f t="shared" si="147"/>
        <v>1</v>
      </c>
      <c r="H1534">
        <f>VLOOKUP(A1534,'AEP GEN HUB'!$A$1:$AJ$367,MATCH('Ratio Calculations'!F1534,'AEP GEN HUB'!$A$1:$AJ$1,0),0)</f>
        <v>52.954419000000001</v>
      </c>
      <c r="I1534" s="7">
        <f t="shared" si="144"/>
        <v>1.0170594337579271</v>
      </c>
      <c r="J1534" s="7" t="str">
        <f t="shared" si="145"/>
        <v/>
      </c>
      <c r="K1534" s="8">
        <f t="shared" si="149"/>
        <v>1.0170594337579271</v>
      </c>
      <c r="L1534" s="8"/>
    </row>
    <row r="1535" spans="1:12" x14ac:dyDescent="0.25">
      <c r="A1535" s="1">
        <v>40697</v>
      </c>
      <c r="B1535">
        <v>2011</v>
      </c>
      <c r="C1535">
        <v>6</v>
      </c>
      <c r="D1535" s="10" t="str">
        <f t="shared" si="148"/>
        <v>6-2011</v>
      </c>
      <c r="E1535">
        <f t="shared" si="146"/>
        <v>3</v>
      </c>
      <c r="F1535">
        <v>20</v>
      </c>
      <c r="G1535" s="3">
        <f t="shared" si="147"/>
        <v>1</v>
      </c>
      <c r="H1535">
        <f>VLOOKUP(A1535,'AEP GEN HUB'!$A$1:$AJ$367,MATCH('Ratio Calculations'!F1535,'AEP GEN HUB'!$A$1:$AJ$1,0),0)</f>
        <v>45.949767000000001</v>
      </c>
      <c r="I1535" s="7">
        <f t="shared" si="144"/>
        <v>0.88252585693233054</v>
      </c>
      <c r="J1535" s="7" t="str">
        <f t="shared" si="145"/>
        <v/>
      </c>
      <c r="K1535" s="8">
        <f t="shared" si="149"/>
        <v>0.88252585693233054</v>
      </c>
      <c r="L1535" s="8"/>
    </row>
    <row r="1536" spans="1:12" x14ac:dyDescent="0.25">
      <c r="A1536" s="1">
        <v>40697</v>
      </c>
      <c r="B1536">
        <v>2011</v>
      </c>
      <c r="C1536">
        <v>6</v>
      </c>
      <c r="D1536" s="10" t="str">
        <f t="shared" si="148"/>
        <v>6-2011</v>
      </c>
      <c r="E1536">
        <f t="shared" si="146"/>
        <v>3</v>
      </c>
      <c r="F1536">
        <v>21</v>
      </c>
      <c r="G1536" s="3">
        <f t="shared" si="147"/>
        <v>1</v>
      </c>
      <c r="H1536">
        <f>VLOOKUP(A1536,'AEP GEN HUB'!$A$1:$AJ$367,MATCH('Ratio Calculations'!F1536,'AEP GEN HUB'!$A$1:$AJ$1,0),0)</f>
        <v>45.042326000000003</v>
      </c>
      <c r="I1536" s="7">
        <f t="shared" si="144"/>
        <v>0.86509725612700916</v>
      </c>
      <c r="J1536" s="7" t="str">
        <f t="shared" si="145"/>
        <v/>
      </c>
      <c r="K1536" s="8">
        <f t="shared" si="149"/>
        <v>0.86509725612700916</v>
      </c>
      <c r="L1536" s="8"/>
    </row>
    <row r="1537" spans="1:12" x14ac:dyDescent="0.25">
      <c r="A1537" s="1">
        <v>40697</v>
      </c>
      <c r="B1537">
        <v>2011</v>
      </c>
      <c r="C1537">
        <v>6</v>
      </c>
      <c r="D1537" s="10" t="str">
        <f t="shared" si="148"/>
        <v>6-2011</v>
      </c>
      <c r="E1537">
        <f t="shared" si="146"/>
        <v>3</v>
      </c>
      <c r="F1537">
        <v>22</v>
      </c>
      <c r="G1537" s="3">
        <f t="shared" si="147"/>
        <v>1</v>
      </c>
      <c r="H1537">
        <f>VLOOKUP(A1537,'AEP GEN HUB'!$A$1:$AJ$367,MATCH('Ratio Calculations'!F1537,'AEP GEN HUB'!$A$1:$AJ$1,0),0)</f>
        <v>42.625349</v>
      </c>
      <c r="I1537" s="7">
        <f t="shared" si="144"/>
        <v>0.8186760262193421</v>
      </c>
      <c r="J1537" s="7" t="str">
        <f t="shared" si="145"/>
        <v/>
      </c>
      <c r="K1537" s="8">
        <f t="shared" si="149"/>
        <v>0.8186760262193421</v>
      </c>
      <c r="L1537" s="8"/>
    </row>
    <row r="1538" spans="1:12" x14ac:dyDescent="0.25">
      <c r="A1538" s="1">
        <v>40697</v>
      </c>
      <c r="B1538">
        <v>2011</v>
      </c>
      <c r="C1538">
        <v>6</v>
      </c>
      <c r="D1538" s="10" t="str">
        <f t="shared" si="148"/>
        <v>6-2011</v>
      </c>
      <c r="E1538">
        <f t="shared" si="146"/>
        <v>3</v>
      </c>
      <c r="F1538">
        <v>23</v>
      </c>
      <c r="G1538" s="3">
        <f t="shared" si="147"/>
        <v>1</v>
      </c>
      <c r="H1538">
        <f>VLOOKUP(A1538,'AEP GEN HUB'!$A$1:$AJ$367,MATCH('Ratio Calculations'!F1538,'AEP GEN HUB'!$A$1:$AJ$1,0),0)</f>
        <v>39.602558000000002</v>
      </c>
      <c r="I1538" s="7">
        <f t="shared" si="144"/>
        <v>0.76061933971639784</v>
      </c>
      <c r="J1538" s="7" t="str">
        <f t="shared" si="145"/>
        <v/>
      </c>
      <c r="K1538" s="8">
        <f t="shared" si="149"/>
        <v>0.76061933971639784</v>
      </c>
      <c r="L1538" s="8"/>
    </row>
    <row r="1539" spans="1:12" x14ac:dyDescent="0.25">
      <c r="A1539" s="1">
        <v>40697</v>
      </c>
      <c r="B1539">
        <v>2011</v>
      </c>
      <c r="C1539">
        <v>6</v>
      </c>
      <c r="D1539" s="10" t="str">
        <f t="shared" si="148"/>
        <v>6-2011</v>
      </c>
      <c r="E1539">
        <f t="shared" si="146"/>
        <v>3</v>
      </c>
      <c r="F1539">
        <v>24</v>
      </c>
      <c r="G1539" s="3">
        <f t="shared" si="147"/>
        <v>0</v>
      </c>
      <c r="H1539">
        <f>VLOOKUP(A1539,'AEP GEN HUB'!$A$1:$AJ$367,MATCH('Ratio Calculations'!F1539,'AEP GEN HUB'!$A$1:$AJ$1,0),0)</f>
        <v>35.794418999999998</v>
      </c>
      <c r="I1539" s="7" t="str">
        <f t="shared" si="144"/>
        <v/>
      </c>
      <c r="J1539" s="7">
        <f t="shared" si="145"/>
        <v>1.1687256564274286</v>
      </c>
      <c r="K1539" s="8">
        <f t="shared" si="149"/>
        <v>1.1687256564274286</v>
      </c>
      <c r="L1539" s="8"/>
    </row>
    <row r="1540" spans="1:12" x14ac:dyDescent="0.25">
      <c r="A1540" s="1">
        <v>40698</v>
      </c>
      <c r="B1540">
        <v>2011</v>
      </c>
      <c r="C1540">
        <v>6</v>
      </c>
      <c r="D1540" s="10" t="str">
        <f t="shared" si="148"/>
        <v>6-2011</v>
      </c>
      <c r="E1540">
        <f t="shared" si="146"/>
        <v>4</v>
      </c>
      <c r="F1540">
        <v>1</v>
      </c>
      <c r="G1540" s="3">
        <f t="shared" si="147"/>
        <v>0</v>
      </c>
      <c r="H1540">
        <f>VLOOKUP(A1540,'AEP GEN HUB'!$A$1:$AJ$367,MATCH('Ratio Calculations'!F1540,'AEP GEN HUB'!$A$1:$AJ$1,0),0)</f>
        <v>32.363256</v>
      </c>
      <c r="I1540" s="7" t="str">
        <f t="shared" ref="I1540:I1603" si="150">IF(G1540=1, H1540/VLOOKUP(D1540,$M$3:$O$15,2,FALSE), "")</f>
        <v/>
      </c>
      <c r="J1540" s="7">
        <f t="shared" ref="J1540:J1603" si="151">IF(G1540=0, H1540/VLOOKUP(D1540,$M$3:$O$15,3,FALSE), "")</f>
        <v>1.0566945537718859</v>
      </c>
      <c r="K1540" s="8">
        <f t="shared" si="149"/>
        <v>1.0566945537718859</v>
      </c>
      <c r="L1540" s="8"/>
    </row>
    <row r="1541" spans="1:12" x14ac:dyDescent="0.25">
      <c r="A1541" s="1">
        <v>40698</v>
      </c>
      <c r="B1541">
        <v>2011</v>
      </c>
      <c r="C1541">
        <v>6</v>
      </c>
      <c r="D1541" s="10" t="str">
        <f t="shared" si="148"/>
        <v>6-2011</v>
      </c>
      <c r="E1541">
        <f t="shared" si="146"/>
        <v>4</v>
      </c>
      <c r="F1541">
        <v>2</v>
      </c>
      <c r="G1541" s="3">
        <f t="shared" si="147"/>
        <v>0</v>
      </c>
      <c r="H1541">
        <f>VLOOKUP(A1541,'AEP GEN HUB'!$A$1:$AJ$367,MATCH('Ratio Calculations'!F1541,'AEP GEN HUB'!$A$1:$AJ$1,0),0)</f>
        <v>31.791163000000001</v>
      </c>
      <c r="I1541" s="7" t="str">
        <f t="shared" si="150"/>
        <v/>
      </c>
      <c r="J1541" s="7">
        <f t="shared" si="151"/>
        <v>1.0380151119582743</v>
      </c>
      <c r="K1541" s="8">
        <f t="shared" si="149"/>
        <v>1.0380151119582743</v>
      </c>
      <c r="L1541" s="8"/>
    </row>
    <row r="1542" spans="1:12" x14ac:dyDescent="0.25">
      <c r="A1542" s="1">
        <v>40698</v>
      </c>
      <c r="B1542">
        <v>2011</v>
      </c>
      <c r="C1542">
        <v>6</v>
      </c>
      <c r="D1542" s="10" t="str">
        <f t="shared" si="148"/>
        <v>6-2011</v>
      </c>
      <c r="E1542">
        <f t="shared" si="146"/>
        <v>4</v>
      </c>
      <c r="F1542">
        <v>3</v>
      </c>
      <c r="G1542" s="3">
        <f t="shared" si="147"/>
        <v>0</v>
      </c>
      <c r="H1542">
        <f>VLOOKUP(A1542,'AEP GEN HUB'!$A$1:$AJ$367,MATCH('Ratio Calculations'!F1542,'AEP GEN HUB'!$A$1:$AJ$1,0),0)</f>
        <v>30.583721000000001</v>
      </c>
      <c r="I1542" s="7" t="str">
        <f t="shared" si="150"/>
        <v/>
      </c>
      <c r="J1542" s="7">
        <f t="shared" si="151"/>
        <v>0.99859085299633821</v>
      </c>
      <c r="K1542" s="8">
        <f t="shared" si="149"/>
        <v>0.99859085299633821</v>
      </c>
      <c r="L1542" s="8"/>
    </row>
    <row r="1543" spans="1:12" x14ac:dyDescent="0.25">
      <c r="A1543" s="1">
        <v>40698</v>
      </c>
      <c r="B1543">
        <v>2011</v>
      </c>
      <c r="C1543">
        <v>6</v>
      </c>
      <c r="D1543" s="10" t="str">
        <f t="shared" si="148"/>
        <v>6-2011</v>
      </c>
      <c r="E1543">
        <f t="shared" si="146"/>
        <v>4</v>
      </c>
      <c r="F1543">
        <v>4</v>
      </c>
      <c r="G1543" s="3">
        <f t="shared" si="147"/>
        <v>0</v>
      </c>
      <c r="H1543">
        <f>VLOOKUP(A1543,'AEP GEN HUB'!$A$1:$AJ$367,MATCH('Ratio Calculations'!F1543,'AEP GEN HUB'!$A$1:$AJ$1,0),0)</f>
        <v>29.248139999999999</v>
      </c>
      <c r="I1543" s="7" t="str">
        <f t="shared" si="150"/>
        <v/>
      </c>
      <c r="J1543" s="7">
        <f t="shared" si="151"/>
        <v>0.95498272009335683</v>
      </c>
      <c r="K1543" s="8">
        <f t="shared" si="149"/>
        <v>0.95498272009335683</v>
      </c>
      <c r="L1543" s="8"/>
    </row>
    <row r="1544" spans="1:12" x14ac:dyDescent="0.25">
      <c r="A1544" s="1">
        <v>40698</v>
      </c>
      <c r="B1544">
        <v>2011</v>
      </c>
      <c r="C1544">
        <v>6</v>
      </c>
      <c r="D1544" s="10" t="str">
        <f t="shared" si="148"/>
        <v>6-2011</v>
      </c>
      <c r="E1544">
        <f t="shared" si="146"/>
        <v>4</v>
      </c>
      <c r="F1544">
        <v>5</v>
      </c>
      <c r="G1544" s="3">
        <f t="shared" si="147"/>
        <v>0</v>
      </c>
      <c r="H1544">
        <f>VLOOKUP(A1544,'AEP GEN HUB'!$A$1:$AJ$367,MATCH('Ratio Calculations'!F1544,'AEP GEN HUB'!$A$1:$AJ$1,0),0)</f>
        <v>28.441395</v>
      </c>
      <c r="I1544" s="7" t="str">
        <f t="shared" si="150"/>
        <v/>
      </c>
      <c r="J1544" s="7">
        <f t="shared" si="151"/>
        <v>0.92864164218133516</v>
      </c>
      <c r="K1544" s="8">
        <f t="shared" si="149"/>
        <v>0.92864164218133516</v>
      </c>
      <c r="L1544" s="8"/>
    </row>
    <row r="1545" spans="1:12" x14ac:dyDescent="0.25">
      <c r="A1545" s="1">
        <v>40698</v>
      </c>
      <c r="B1545">
        <v>2011</v>
      </c>
      <c r="C1545">
        <v>6</v>
      </c>
      <c r="D1545" s="10" t="str">
        <f t="shared" si="148"/>
        <v>6-2011</v>
      </c>
      <c r="E1545">
        <f t="shared" si="146"/>
        <v>4</v>
      </c>
      <c r="F1545">
        <v>6</v>
      </c>
      <c r="G1545" s="3">
        <f t="shared" si="147"/>
        <v>0</v>
      </c>
      <c r="H1545">
        <f>VLOOKUP(A1545,'AEP GEN HUB'!$A$1:$AJ$367,MATCH('Ratio Calculations'!F1545,'AEP GEN HUB'!$A$1:$AJ$1,0),0)</f>
        <v>28.357673999999999</v>
      </c>
      <c r="I1545" s="7" t="str">
        <f t="shared" si="150"/>
        <v/>
      </c>
      <c r="J1545" s="7">
        <f t="shared" si="151"/>
        <v>0.92590806294146089</v>
      </c>
      <c r="K1545" s="8">
        <f t="shared" si="149"/>
        <v>0.92590806294146089</v>
      </c>
      <c r="L1545" s="8"/>
    </row>
    <row r="1546" spans="1:12" x14ac:dyDescent="0.25">
      <c r="A1546" s="1">
        <v>40698</v>
      </c>
      <c r="B1546">
        <v>2011</v>
      </c>
      <c r="C1546">
        <v>6</v>
      </c>
      <c r="D1546" s="10" t="str">
        <f t="shared" si="148"/>
        <v>6-2011</v>
      </c>
      <c r="E1546">
        <f t="shared" si="146"/>
        <v>4</v>
      </c>
      <c r="F1546">
        <v>7</v>
      </c>
      <c r="G1546" s="3">
        <f t="shared" si="147"/>
        <v>0</v>
      </c>
      <c r="H1546">
        <f>VLOOKUP(A1546,'AEP GEN HUB'!$A$1:$AJ$367,MATCH('Ratio Calculations'!F1546,'AEP GEN HUB'!$A$1:$AJ$1,0),0)</f>
        <v>28.516743999999999</v>
      </c>
      <c r="I1546" s="7" t="str">
        <f t="shared" si="150"/>
        <v/>
      </c>
      <c r="J1546" s="7">
        <f t="shared" si="151"/>
        <v>0.93110186676232787</v>
      </c>
      <c r="K1546" s="8">
        <f t="shared" si="149"/>
        <v>0.93110186676232787</v>
      </c>
      <c r="L1546" s="8"/>
    </row>
    <row r="1547" spans="1:12" x14ac:dyDescent="0.25">
      <c r="A1547" s="1">
        <v>40698</v>
      </c>
      <c r="B1547">
        <v>2011</v>
      </c>
      <c r="C1547">
        <v>6</v>
      </c>
      <c r="D1547" s="10" t="str">
        <f t="shared" si="148"/>
        <v>6-2011</v>
      </c>
      <c r="E1547">
        <f t="shared" si="146"/>
        <v>4</v>
      </c>
      <c r="F1547">
        <v>8</v>
      </c>
      <c r="G1547" s="3">
        <f t="shared" si="147"/>
        <v>0</v>
      </c>
      <c r="H1547">
        <f>VLOOKUP(A1547,'AEP GEN HUB'!$A$1:$AJ$367,MATCH('Ratio Calculations'!F1547,'AEP GEN HUB'!$A$1:$AJ$1,0),0)</f>
        <v>32.134419000000001</v>
      </c>
      <c r="I1547" s="7" t="str">
        <f t="shared" si="150"/>
        <v/>
      </c>
      <c r="J1547" s="7">
        <f t="shared" si="151"/>
        <v>1.049222783576653</v>
      </c>
      <c r="K1547" s="8">
        <f t="shared" si="149"/>
        <v>1.049222783576653</v>
      </c>
      <c r="L1547" s="8"/>
    </row>
    <row r="1548" spans="1:12" x14ac:dyDescent="0.25">
      <c r="A1548" s="1">
        <v>40698</v>
      </c>
      <c r="B1548">
        <v>2011</v>
      </c>
      <c r="C1548">
        <v>6</v>
      </c>
      <c r="D1548" s="10" t="str">
        <f t="shared" si="148"/>
        <v>6-2011</v>
      </c>
      <c r="E1548">
        <f t="shared" si="146"/>
        <v>4</v>
      </c>
      <c r="F1548">
        <v>9</v>
      </c>
      <c r="G1548" s="3">
        <f t="shared" si="147"/>
        <v>0</v>
      </c>
      <c r="H1548">
        <f>VLOOKUP(A1548,'AEP GEN HUB'!$A$1:$AJ$367,MATCH('Ratio Calculations'!F1548,'AEP GEN HUB'!$A$1:$AJ$1,0),0)</f>
        <v>34.524884</v>
      </c>
      <c r="I1548" s="7" t="str">
        <f t="shared" si="150"/>
        <v/>
      </c>
      <c r="J1548" s="7">
        <f t="shared" si="151"/>
        <v>1.127273995311415</v>
      </c>
      <c r="K1548" s="8">
        <f t="shared" si="149"/>
        <v>1.127273995311415</v>
      </c>
      <c r="L1548" s="8"/>
    </row>
    <row r="1549" spans="1:12" x14ac:dyDescent="0.25">
      <c r="A1549" s="1">
        <v>40698</v>
      </c>
      <c r="B1549">
        <v>2011</v>
      </c>
      <c r="C1549">
        <v>6</v>
      </c>
      <c r="D1549" s="10" t="str">
        <f t="shared" si="148"/>
        <v>6-2011</v>
      </c>
      <c r="E1549">
        <f t="shared" si="146"/>
        <v>4</v>
      </c>
      <c r="F1549">
        <v>10</v>
      </c>
      <c r="G1549" s="3">
        <f t="shared" si="147"/>
        <v>0</v>
      </c>
      <c r="H1549">
        <f>VLOOKUP(A1549,'AEP GEN HUB'!$A$1:$AJ$367,MATCH('Ratio Calculations'!F1549,'AEP GEN HUB'!$A$1:$AJ$1,0),0)</f>
        <v>37.086744000000003</v>
      </c>
      <c r="I1549" s="7" t="str">
        <f t="shared" si="150"/>
        <v/>
      </c>
      <c r="J1549" s="7">
        <f t="shared" si="151"/>
        <v>1.2109214351588165</v>
      </c>
      <c r="K1549" s="8">
        <f t="shared" si="149"/>
        <v>1.2109214351588165</v>
      </c>
      <c r="L1549" s="8"/>
    </row>
    <row r="1550" spans="1:12" x14ac:dyDescent="0.25">
      <c r="A1550" s="1">
        <v>40698</v>
      </c>
      <c r="B1550">
        <v>2011</v>
      </c>
      <c r="C1550">
        <v>6</v>
      </c>
      <c r="D1550" s="10" t="str">
        <f t="shared" si="148"/>
        <v>6-2011</v>
      </c>
      <c r="E1550">
        <f t="shared" si="146"/>
        <v>4</v>
      </c>
      <c r="F1550">
        <v>11</v>
      </c>
      <c r="G1550" s="3">
        <f t="shared" si="147"/>
        <v>0</v>
      </c>
      <c r="H1550">
        <f>VLOOKUP(A1550,'AEP GEN HUB'!$A$1:$AJ$367,MATCH('Ratio Calculations'!F1550,'AEP GEN HUB'!$A$1:$AJ$1,0),0)</f>
        <v>41.246279000000001</v>
      </c>
      <c r="I1550" s="7" t="str">
        <f t="shared" si="150"/>
        <v/>
      </c>
      <c r="J1550" s="7">
        <f t="shared" si="151"/>
        <v>1.3467346543455243</v>
      </c>
      <c r="K1550" s="8">
        <f t="shared" si="149"/>
        <v>1.3467346543455243</v>
      </c>
      <c r="L1550" s="8"/>
    </row>
    <row r="1551" spans="1:12" x14ac:dyDescent="0.25">
      <c r="A1551" s="1">
        <v>40698</v>
      </c>
      <c r="B1551">
        <v>2011</v>
      </c>
      <c r="C1551">
        <v>6</v>
      </c>
      <c r="D1551" s="10" t="str">
        <f t="shared" si="148"/>
        <v>6-2011</v>
      </c>
      <c r="E1551">
        <f t="shared" si="146"/>
        <v>4</v>
      </c>
      <c r="F1551">
        <v>12</v>
      </c>
      <c r="G1551" s="3">
        <f t="shared" si="147"/>
        <v>0</v>
      </c>
      <c r="H1551">
        <f>VLOOKUP(A1551,'AEP GEN HUB'!$A$1:$AJ$367,MATCH('Ratio Calculations'!F1551,'AEP GEN HUB'!$A$1:$AJ$1,0),0)</f>
        <v>45.265580999999997</v>
      </c>
      <c r="I1551" s="7" t="str">
        <f t="shared" si="150"/>
        <v/>
      </c>
      <c r="J1551" s="7">
        <f t="shared" si="151"/>
        <v>1.4779691176938488</v>
      </c>
      <c r="K1551" s="8">
        <f t="shared" si="149"/>
        <v>1.4779691176938488</v>
      </c>
      <c r="L1551" s="8"/>
    </row>
    <row r="1552" spans="1:12" x14ac:dyDescent="0.25">
      <c r="A1552" s="1">
        <v>40698</v>
      </c>
      <c r="B1552">
        <v>2011</v>
      </c>
      <c r="C1552">
        <v>6</v>
      </c>
      <c r="D1552" s="10" t="str">
        <f t="shared" si="148"/>
        <v>6-2011</v>
      </c>
      <c r="E1552">
        <f t="shared" si="146"/>
        <v>4</v>
      </c>
      <c r="F1552">
        <v>13</v>
      </c>
      <c r="G1552" s="3">
        <f t="shared" si="147"/>
        <v>0</v>
      </c>
      <c r="H1552">
        <f>VLOOKUP(A1552,'AEP GEN HUB'!$A$1:$AJ$367,MATCH('Ratio Calculations'!F1552,'AEP GEN HUB'!$A$1:$AJ$1,0),0)</f>
        <v>49.171163</v>
      </c>
      <c r="I1552" s="7" t="str">
        <f t="shared" si="150"/>
        <v/>
      </c>
      <c r="J1552" s="7">
        <f t="shared" si="151"/>
        <v>1.605490502708679</v>
      </c>
      <c r="K1552" s="8">
        <f t="shared" si="149"/>
        <v>1.605490502708679</v>
      </c>
      <c r="L1552" s="8"/>
    </row>
    <row r="1553" spans="1:12" x14ac:dyDescent="0.25">
      <c r="A1553" s="1">
        <v>40698</v>
      </c>
      <c r="B1553">
        <v>2011</v>
      </c>
      <c r="C1553">
        <v>6</v>
      </c>
      <c r="D1553" s="10" t="str">
        <f t="shared" si="148"/>
        <v>6-2011</v>
      </c>
      <c r="E1553">
        <f t="shared" si="146"/>
        <v>4</v>
      </c>
      <c r="F1553">
        <v>14</v>
      </c>
      <c r="G1553" s="3">
        <f t="shared" si="147"/>
        <v>0</v>
      </c>
      <c r="H1553">
        <f>VLOOKUP(A1553,'AEP GEN HUB'!$A$1:$AJ$367,MATCH('Ratio Calculations'!F1553,'AEP GEN HUB'!$A$1:$AJ$1,0),0)</f>
        <v>50.047907000000002</v>
      </c>
      <c r="I1553" s="7" t="str">
        <f t="shared" si="150"/>
        <v/>
      </c>
      <c r="J1553" s="7">
        <f t="shared" si="151"/>
        <v>1.634117122040559</v>
      </c>
      <c r="K1553" s="8">
        <f t="shared" si="149"/>
        <v>1.634117122040559</v>
      </c>
      <c r="L1553" s="8"/>
    </row>
    <row r="1554" spans="1:12" x14ac:dyDescent="0.25">
      <c r="A1554" s="1">
        <v>40698</v>
      </c>
      <c r="B1554">
        <v>2011</v>
      </c>
      <c r="C1554">
        <v>6</v>
      </c>
      <c r="D1554" s="10" t="str">
        <f t="shared" si="148"/>
        <v>6-2011</v>
      </c>
      <c r="E1554">
        <f t="shared" si="146"/>
        <v>4</v>
      </c>
      <c r="F1554">
        <v>15</v>
      </c>
      <c r="G1554" s="3">
        <f t="shared" si="147"/>
        <v>0</v>
      </c>
      <c r="H1554">
        <f>VLOOKUP(A1554,'AEP GEN HUB'!$A$1:$AJ$367,MATCH('Ratio Calculations'!F1554,'AEP GEN HUB'!$A$1:$AJ$1,0),0)</f>
        <v>53.55</v>
      </c>
      <c r="I1554" s="7" t="str">
        <f t="shared" si="150"/>
        <v/>
      </c>
      <c r="J1554" s="7">
        <f t="shared" si="151"/>
        <v>1.748464164251103</v>
      </c>
      <c r="K1554" s="8">
        <f t="shared" si="149"/>
        <v>1.748464164251103</v>
      </c>
      <c r="L1554" s="8"/>
    </row>
    <row r="1555" spans="1:12" x14ac:dyDescent="0.25">
      <c r="A1555" s="1">
        <v>40698</v>
      </c>
      <c r="B1555">
        <v>2011</v>
      </c>
      <c r="C1555">
        <v>6</v>
      </c>
      <c r="D1555" s="10" t="str">
        <f t="shared" si="148"/>
        <v>6-2011</v>
      </c>
      <c r="E1555">
        <f t="shared" si="146"/>
        <v>4</v>
      </c>
      <c r="F1555">
        <v>16</v>
      </c>
      <c r="G1555" s="3">
        <f t="shared" si="147"/>
        <v>0</v>
      </c>
      <c r="H1555">
        <f>VLOOKUP(A1555,'AEP GEN HUB'!$A$1:$AJ$367,MATCH('Ratio Calculations'!F1555,'AEP GEN HUB'!$A$1:$AJ$1,0),0)</f>
        <v>60.779302000000001</v>
      </c>
      <c r="I1555" s="7" t="str">
        <f t="shared" si="150"/>
        <v/>
      </c>
      <c r="J1555" s="7">
        <f t="shared" si="151"/>
        <v>1.984508524280026</v>
      </c>
      <c r="K1555" s="8">
        <f t="shared" si="149"/>
        <v>1.984508524280026</v>
      </c>
      <c r="L1555" s="8"/>
    </row>
    <row r="1556" spans="1:12" x14ac:dyDescent="0.25">
      <c r="A1556" s="1">
        <v>40698</v>
      </c>
      <c r="B1556">
        <v>2011</v>
      </c>
      <c r="C1556">
        <v>6</v>
      </c>
      <c r="D1556" s="10" t="str">
        <f t="shared" si="148"/>
        <v>6-2011</v>
      </c>
      <c r="E1556">
        <f t="shared" ref="E1556:E1619" si="152">DAY(A1556)</f>
        <v>4</v>
      </c>
      <c r="F1556">
        <v>17</v>
      </c>
      <c r="G1556" s="3">
        <f t="shared" ref="G1556:G1619" si="153">IF(A1556=",","",IF(OR(WEEKDAY(A1556)=1, WEEKDAY(A1556)=7, F1556&lt;=7, F1556&gt;=24, NOT(ISNA(VLOOKUP(A1556,$P$4:$P$27,1,0)))),0,1))</f>
        <v>0</v>
      </c>
      <c r="H1556">
        <f>VLOOKUP(A1556,'AEP GEN HUB'!$A$1:$AJ$367,MATCH('Ratio Calculations'!F1556,'AEP GEN HUB'!$A$1:$AJ$1,0),0)</f>
        <v>66.686047000000002</v>
      </c>
      <c r="I1556" s="7" t="str">
        <f t="shared" si="150"/>
        <v/>
      </c>
      <c r="J1556" s="7">
        <f t="shared" si="151"/>
        <v>2.1773699987873907</v>
      </c>
      <c r="K1556" s="8">
        <f t="shared" si="149"/>
        <v>2.1773699987873907</v>
      </c>
      <c r="L1556" s="8"/>
    </row>
    <row r="1557" spans="1:12" x14ac:dyDescent="0.25">
      <c r="A1557" s="1">
        <v>40698</v>
      </c>
      <c r="B1557">
        <v>2011</v>
      </c>
      <c r="C1557">
        <v>6</v>
      </c>
      <c r="D1557" s="10" t="str">
        <f t="shared" ref="D1557:D1620" si="154">C1557&amp;"-"&amp;B1557</f>
        <v>6-2011</v>
      </c>
      <c r="E1557">
        <f t="shared" si="152"/>
        <v>4</v>
      </c>
      <c r="F1557">
        <v>18</v>
      </c>
      <c r="G1557" s="3">
        <f t="shared" si="153"/>
        <v>0</v>
      </c>
      <c r="H1557">
        <f>VLOOKUP(A1557,'AEP GEN HUB'!$A$1:$AJ$367,MATCH('Ratio Calculations'!F1557,'AEP GEN HUB'!$A$1:$AJ$1,0),0)</f>
        <v>58.287441999999999</v>
      </c>
      <c r="I1557" s="7" t="str">
        <f t="shared" si="150"/>
        <v/>
      </c>
      <c r="J1557" s="7">
        <f t="shared" si="151"/>
        <v>1.9031466585035413</v>
      </c>
      <c r="K1557" s="8">
        <f t="shared" ref="K1557:K1620" si="155">SUM(I1557:J1557)</f>
        <v>1.9031466585035413</v>
      </c>
      <c r="L1557" s="8"/>
    </row>
    <row r="1558" spans="1:12" x14ac:dyDescent="0.25">
      <c r="A1558" s="1">
        <v>40698</v>
      </c>
      <c r="B1558">
        <v>2011</v>
      </c>
      <c r="C1558">
        <v>6</v>
      </c>
      <c r="D1558" s="10" t="str">
        <f t="shared" si="154"/>
        <v>6-2011</v>
      </c>
      <c r="E1558">
        <f t="shared" si="152"/>
        <v>4</v>
      </c>
      <c r="F1558">
        <v>19</v>
      </c>
      <c r="G1558" s="3">
        <f t="shared" si="153"/>
        <v>0</v>
      </c>
      <c r="H1558">
        <f>VLOOKUP(A1558,'AEP GEN HUB'!$A$1:$AJ$367,MATCH('Ratio Calculations'!F1558,'AEP GEN HUB'!$A$1:$AJ$1,0),0)</f>
        <v>50.16</v>
      </c>
      <c r="I1558" s="7" t="str">
        <f t="shared" si="150"/>
        <v/>
      </c>
      <c r="J1558" s="7">
        <f t="shared" si="151"/>
        <v>1.6377770771024336</v>
      </c>
      <c r="K1558" s="8">
        <f t="shared" si="155"/>
        <v>1.6377770771024336</v>
      </c>
      <c r="L1558" s="8"/>
    </row>
    <row r="1559" spans="1:12" x14ac:dyDescent="0.25">
      <c r="A1559" s="1">
        <v>40698</v>
      </c>
      <c r="B1559">
        <v>2011</v>
      </c>
      <c r="C1559">
        <v>6</v>
      </c>
      <c r="D1559" s="10" t="str">
        <f t="shared" si="154"/>
        <v>6-2011</v>
      </c>
      <c r="E1559">
        <f t="shared" si="152"/>
        <v>4</v>
      </c>
      <c r="F1559">
        <v>20</v>
      </c>
      <c r="G1559" s="3">
        <f t="shared" si="153"/>
        <v>0</v>
      </c>
      <c r="H1559">
        <f>VLOOKUP(A1559,'AEP GEN HUB'!$A$1:$AJ$367,MATCH('Ratio Calculations'!F1559,'AEP GEN HUB'!$A$1:$AJ$1,0),0)</f>
        <v>46.149766999999997</v>
      </c>
      <c r="I1559" s="7" t="str">
        <f t="shared" si="150"/>
        <v/>
      </c>
      <c r="J1559" s="7">
        <f t="shared" si="151"/>
        <v>1.5068387262005254</v>
      </c>
      <c r="K1559" s="8">
        <f t="shared" si="155"/>
        <v>1.5068387262005254</v>
      </c>
      <c r="L1559" s="8"/>
    </row>
    <row r="1560" spans="1:12" x14ac:dyDescent="0.25">
      <c r="A1560" s="1">
        <v>40698</v>
      </c>
      <c r="B1560">
        <v>2011</v>
      </c>
      <c r="C1560">
        <v>6</v>
      </c>
      <c r="D1560" s="10" t="str">
        <f t="shared" si="154"/>
        <v>6-2011</v>
      </c>
      <c r="E1560">
        <f t="shared" si="152"/>
        <v>4</v>
      </c>
      <c r="F1560">
        <v>21</v>
      </c>
      <c r="G1560" s="3">
        <f t="shared" si="153"/>
        <v>0</v>
      </c>
      <c r="H1560">
        <f>VLOOKUP(A1560,'AEP GEN HUB'!$A$1:$AJ$367,MATCH('Ratio Calculations'!F1560,'AEP GEN HUB'!$A$1:$AJ$1,0),0)</f>
        <v>45.66093</v>
      </c>
      <c r="I1560" s="7" t="str">
        <f t="shared" si="150"/>
        <v/>
      </c>
      <c r="J1560" s="7">
        <f t="shared" si="151"/>
        <v>1.4908776808847455</v>
      </c>
      <c r="K1560" s="8">
        <f t="shared" si="155"/>
        <v>1.4908776808847455</v>
      </c>
      <c r="L1560" s="8"/>
    </row>
    <row r="1561" spans="1:12" x14ac:dyDescent="0.25">
      <c r="A1561" s="1">
        <v>40698</v>
      </c>
      <c r="B1561">
        <v>2011</v>
      </c>
      <c r="C1561">
        <v>6</v>
      </c>
      <c r="D1561" s="10" t="str">
        <f t="shared" si="154"/>
        <v>6-2011</v>
      </c>
      <c r="E1561">
        <f t="shared" si="152"/>
        <v>4</v>
      </c>
      <c r="F1561">
        <v>22</v>
      </c>
      <c r="G1561" s="3">
        <f t="shared" si="153"/>
        <v>0</v>
      </c>
      <c r="H1561">
        <f>VLOOKUP(A1561,'AEP GEN HUB'!$A$1:$AJ$367,MATCH('Ratio Calculations'!F1561,'AEP GEN HUB'!$A$1:$AJ$1,0),0)</f>
        <v>45.869767000000003</v>
      </c>
      <c r="I1561" s="7" t="str">
        <f t="shared" si="150"/>
        <v/>
      </c>
      <c r="J1561" s="7">
        <f t="shared" si="151"/>
        <v>1.4976964299168596</v>
      </c>
      <c r="K1561" s="8">
        <f t="shared" si="155"/>
        <v>1.4976964299168596</v>
      </c>
      <c r="L1561" s="8"/>
    </row>
    <row r="1562" spans="1:12" x14ac:dyDescent="0.25">
      <c r="A1562" s="1">
        <v>40698</v>
      </c>
      <c r="B1562">
        <v>2011</v>
      </c>
      <c r="C1562">
        <v>6</v>
      </c>
      <c r="D1562" s="10" t="str">
        <f t="shared" si="154"/>
        <v>6-2011</v>
      </c>
      <c r="E1562">
        <f t="shared" si="152"/>
        <v>4</v>
      </c>
      <c r="F1562">
        <v>23</v>
      </c>
      <c r="G1562" s="3">
        <f t="shared" si="153"/>
        <v>0</v>
      </c>
      <c r="H1562">
        <f>VLOOKUP(A1562,'AEP GEN HUB'!$A$1:$AJ$367,MATCH('Ratio Calculations'!F1562,'AEP GEN HUB'!$A$1:$AJ$1,0),0)</f>
        <v>37.416279000000003</v>
      </c>
      <c r="I1562" s="7" t="str">
        <f t="shared" si="150"/>
        <v/>
      </c>
      <c r="J1562" s="7">
        <f t="shared" si="151"/>
        <v>1.2216811016082372</v>
      </c>
      <c r="K1562" s="8">
        <f t="shared" si="155"/>
        <v>1.2216811016082372</v>
      </c>
      <c r="L1562" s="8"/>
    </row>
    <row r="1563" spans="1:12" x14ac:dyDescent="0.25">
      <c r="A1563" s="1">
        <v>40698</v>
      </c>
      <c r="B1563">
        <v>2011</v>
      </c>
      <c r="C1563">
        <v>6</v>
      </c>
      <c r="D1563" s="10" t="str">
        <f t="shared" si="154"/>
        <v>6-2011</v>
      </c>
      <c r="E1563">
        <f t="shared" si="152"/>
        <v>4</v>
      </c>
      <c r="F1563">
        <v>24</v>
      </c>
      <c r="G1563" s="3">
        <f t="shared" si="153"/>
        <v>0</v>
      </c>
      <c r="H1563">
        <f>VLOOKUP(A1563,'AEP GEN HUB'!$A$1:$AJ$367,MATCH('Ratio Calculations'!F1563,'AEP GEN HUB'!$A$1:$AJ$1,0),0)</f>
        <v>35.097673999999998</v>
      </c>
      <c r="I1563" s="7" t="str">
        <f t="shared" si="150"/>
        <v/>
      </c>
      <c r="J1563" s="7">
        <f t="shared" si="151"/>
        <v>1.1459761949125615</v>
      </c>
      <c r="K1563" s="8">
        <f t="shared" si="155"/>
        <v>1.1459761949125615</v>
      </c>
      <c r="L1563" s="8"/>
    </row>
    <row r="1564" spans="1:12" x14ac:dyDescent="0.25">
      <c r="A1564" s="1">
        <v>40699</v>
      </c>
      <c r="B1564">
        <v>2011</v>
      </c>
      <c r="C1564">
        <v>6</v>
      </c>
      <c r="D1564" s="10" t="str">
        <f t="shared" si="154"/>
        <v>6-2011</v>
      </c>
      <c r="E1564">
        <f t="shared" si="152"/>
        <v>5</v>
      </c>
      <c r="F1564">
        <v>1</v>
      </c>
      <c r="G1564" s="3">
        <f t="shared" si="153"/>
        <v>0</v>
      </c>
      <c r="H1564">
        <f>VLOOKUP(A1564,'AEP GEN HUB'!$A$1:$AJ$367,MATCH('Ratio Calculations'!F1564,'AEP GEN HUB'!$A$1:$AJ$1,0),0)</f>
        <v>31.305581</v>
      </c>
      <c r="I1564" s="7" t="str">
        <f t="shared" si="150"/>
        <v/>
      </c>
      <c r="J1564" s="7">
        <f t="shared" si="151"/>
        <v>1.0221603458367921</v>
      </c>
      <c r="K1564" s="8">
        <f t="shared" si="155"/>
        <v>1.0221603458367921</v>
      </c>
      <c r="L1564" s="8"/>
    </row>
    <row r="1565" spans="1:12" x14ac:dyDescent="0.25">
      <c r="A1565" s="1">
        <v>40699</v>
      </c>
      <c r="B1565">
        <v>2011</v>
      </c>
      <c r="C1565">
        <v>6</v>
      </c>
      <c r="D1565" s="10" t="str">
        <f t="shared" si="154"/>
        <v>6-2011</v>
      </c>
      <c r="E1565">
        <f t="shared" si="152"/>
        <v>5</v>
      </c>
      <c r="F1565">
        <v>2</v>
      </c>
      <c r="G1565" s="3">
        <f t="shared" si="153"/>
        <v>0</v>
      </c>
      <c r="H1565">
        <f>VLOOKUP(A1565,'AEP GEN HUB'!$A$1:$AJ$367,MATCH('Ratio Calculations'!F1565,'AEP GEN HUB'!$A$1:$AJ$1,0),0)</f>
        <v>29.74</v>
      </c>
      <c r="I1565" s="7" t="str">
        <f t="shared" si="150"/>
        <v/>
      </c>
      <c r="J1565" s="7">
        <f t="shared" si="151"/>
        <v>0.97104246955794216</v>
      </c>
      <c r="K1565" s="8">
        <f t="shared" si="155"/>
        <v>0.97104246955794216</v>
      </c>
      <c r="L1565" s="8"/>
    </row>
    <row r="1566" spans="1:12" x14ac:dyDescent="0.25">
      <c r="A1566" s="1">
        <v>40699</v>
      </c>
      <c r="B1566">
        <v>2011</v>
      </c>
      <c r="C1566">
        <v>6</v>
      </c>
      <c r="D1566" s="10" t="str">
        <f t="shared" si="154"/>
        <v>6-2011</v>
      </c>
      <c r="E1566">
        <f t="shared" si="152"/>
        <v>5</v>
      </c>
      <c r="F1566">
        <v>3</v>
      </c>
      <c r="G1566" s="3">
        <f t="shared" si="153"/>
        <v>0</v>
      </c>
      <c r="H1566">
        <f>VLOOKUP(A1566,'AEP GEN HUB'!$A$1:$AJ$367,MATCH('Ratio Calculations'!F1566,'AEP GEN HUB'!$A$1:$AJ$1,0),0)</f>
        <v>27.859069999999999</v>
      </c>
      <c r="I1566" s="7" t="str">
        <f t="shared" si="150"/>
        <v/>
      </c>
      <c r="J1566" s="7">
        <f t="shared" si="151"/>
        <v>0.90962811474067184</v>
      </c>
      <c r="K1566" s="8">
        <f t="shared" si="155"/>
        <v>0.90962811474067184</v>
      </c>
      <c r="L1566" s="8"/>
    </row>
    <row r="1567" spans="1:12" x14ac:dyDescent="0.25">
      <c r="A1567" s="1">
        <v>40699</v>
      </c>
      <c r="B1567">
        <v>2011</v>
      </c>
      <c r="C1567">
        <v>6</v>
      </c>
      <c r="D1567" s="10" t="str">
        <f t="shared" si="154"/>
        <v>6-2011</v>
      </c>
      <c r="E1567">
        <f t="shared" si="152"/>
        <v>5</v>
      </c>
      <c r="F1567">
        <v>4</v>
      </c>
      <c r="G1567" s="3">
        <f t="shared" si="153"/>
        <v>0</v>
      </c>
      <c r="H1567">
        <f>VLOOKUP(A1567,'AEP GEN HUB'!$A$1:$AJ$367,MATCH('Ratio Calculations'!F1567,'AEP GEN HUB'!$A$1:$AJ$1,0),0)</f>
        <v>26.841394999999999</v>
      </c>
      <c r="I1567" s="7" t="str">
        <f t="shared" si="150"/>
        <v/>
      </c>
      <c r="J1567" s="7">
        <f t="shared" si="151"/>
        <v>0.87639994913181574</v>
      </c>
      <c r="K1567" s="8">
        <f t="shared" si="155"/>
        <v>0.87639994913181574</v>
      </c>
      <c r="L1567" s="8"/>
    </row>
    <row r="1568" spans="1:12" x14ac:dyDescent="0.25">
      <c r="A1568" s="1">
        <v>40699</v>
      </c>
      <c r="B1568">
        <v>2011</v>
      </c>
      <c r="C1568">
        <v>6</v>
      </c>
      <c r="D1568" s="10" t="str">
        <f t="shared" si="154"/>
        <v>6-2011</v>
      </c>
      <c r="E1568">
        <f t="shared" si="152"/>
        <v>5</v>
      </c>
      <c r="F1568">
        <v>5</v>
      </c>
      <c r="G1568" s="3">
        <f t="shared" si="153"/>
        <v>0</v>
      </c>
      <c r="H1568">
        <f>VLOOKUP(A1568,'AEP GEN HUB'!$A$1:$AJ$367,MATCH('Ratio Calculations'!F1568,'AEP GEN HUB'!$A$1:$AJ$1,0),0)</f>
        <v>26.104883999999998</v>
      </c>
      <c r="I1568" s="7" t="str">
        <f t="shared" si="150"/>
        <v/>
      </c>
      <c r="J1568" s="7">
        <f t="shared" si="151"/>
        <v>0.8523520856383191</v>
      </c>
      <c r="K1568" s="8">
        <f t="shared" si="155"/>
        <v>0.8523520856383191</v>
      </c>
      <c r="L1568" s="8"/>
    </row>
    <row r="1569" spans="1:12" x14ac:dyDescent="0.25">
      <c r="A1569" s="1">
        <v>40699</v>
      </c>
      <c r="B1569">
        <v>2011</v>
      </c>
      <c r="C1569">
        <v>6</v>
      </c>
      <c r="D1569" s="10" t="str">
        <f t="shared" si="154"/>
        <v>6-2011</v>
      </c>
      <c r="E1569">
        <f t="shared" si="152"/>
        <v>5</v>
      </c>
      <c r="F1569">
        <v>6</v>
      </c>
      <c r="G1569" s="3">
        <f t="shared" si="153"/>
        <v>0</v>
      </c>
      <c r="H1569">
        <f>VLOOKUP(A1569,'AEP GEN HUB'!$A$1:$AJ$367,MATCH('Ratio Calculations'!F1569,'AEP GEN HUB'!$A$1:$AJ$1,0),0)</f>
        <v>26.029534999999999</v>
      </c>
      <c r="I1569" s="7" t="str">
        <f t="shared" si="150"/>
        <v/>
      </c>
      <c r="J1569" s="7">
        <f t="shared" si="151"/>
        <v>0.8498918610573265</v>
      </c>
      <c r="K1569" s="8">
        <f t="shared" si="155"/>
        <v>0.8498918610573265</v>
      </c>
      <c r="L1569" s="8"/>
    </row>
    <row r="1570" spans="1:12" x14ac:dyDescent="0.25">
      <c r="A1570" s="1">
        <v>40699</v>
      </c>
      <c r="B1570">
        <v>2011</v>
      </c>
      <c r="C1570">
        <v>6</v>
      </c>
      <c r="D1570" s="10" t="str">
        <f t="shared" si="154"/>
        <v>6-2011</v>
      </c>
      <c r="E1570">
        <f t="shared" si="152"/>
        <v>5</v>
      </c>
      <c r="F1570">
        <v>7</v>
      </c>
      <c r="G1570" s="3">
        <f t="shared" si="153"/>
        <v>0</v>
      </c>
      <c r="H1570">
        <f>VLOOKUP(A1570,'AEP GEN HUB'!$A$1:$AJ$367,MATCH('Ratio Calculations'!F1570,'AEP GEN HUB'!$A$1:$AJ$1,0),0)</f>
        <v>25.842092999999998</v>
      </c>
      <c r="I1570" s="7" t="str">
        <f t="shared" si="150"/>
        <v/>
      </c>
      <c r="J1570" s="7">
        <f t="shared" si="151"/>
        <v>0.84377168141445891</v>
      </c>
      <c r="K1570" s="8">
        <f t="shared" si="155"/>
        <v>0.84377168141445891</v>
      </c>
      <c r="L1570" s="8"/>
    </row>
    <row r="1571" spans="1:12" x14ac:dyDescent="0.25">
      <c r="A1571" s="1">
        <v>40699</v>
      </c>
      <c r="B1571">
        <v>2011</v>
      </c>
      <c r="C1571">
        <v>6</v>
      </c>
      <c r="D1571" s="10" t="str">
        <f t="shared" si="154"/>
        <v>6-2011</v>
      </c>
      <c r="E1571">
        <f t="shared" si="152"/>
        <v>5</v>
      </c>
      <c r="F1571">
        <v>8</v>
      </c>
      <c r="G1571" s="3">
        <f t="shared" si="153"/>
        <v>0</v>
      </c>
      <c r="H1571">
        <f>VLOOKUP(A1571,'AEP GEN HUB'!$A$1:$AJ$367,MATCH('Ratio Calculations'!F1571,'AEP GEN HUB'!$A$1:$AJ$1,0),0)</f>
        <v>28.245349000000001</v>
      </c>
      <c r="I1571" s="7" t="str">
        <f t="shared" si="150"/>
        <v/>
      </c>
      <c r="J1571" s="7">
        <f t="shared" si="151"/>
        <v>0.92224053283409391</v>
      </c>
      <c r="K1571" s="8">
        <f t="shared" si="155"/>
        <v>0.92224053283409391</v>
      </c>
      <c r="L1571" s="8"/>
    </row>
    <row r="1572" spans="1:12" x14ac:dyDescent="0.25">
      <c r="A1572" s="1">
        <v>40699</v>
      </c>
      <c r="B1572">
        <v>2011</v>
      </c>
      <c r="C1572">
        <v>6</v>
      </c>
      <c r="D1572" s="10" t="str">
        <f t="shared" si="154"/>
        <v>6-2011</v>
      </c>
      <c r="E1572">
        <f t="shared" si="152"/>
        <v>5</v>
      </c>
      <c r="F1572">
        <v>9</v>
      </c>
      <c r="G1572" s="3">
        <f t="shared" si="153"/>
        <v>0</v>
      </c>
      <c r="H1572">
        <f>VLOOKUP(A1572,'AEP GEN HUB'!$A$1:$AJ$367,MATCH('Ratio Calculations'!F1572,'AEP GEN HUB'!$A$1:$AJ$1,0),0)</f>
        <v>32.010465000000003</v>
      </c>
      <c r="I1572" s="7" t="str">
        <f t="shared" si="150"/>
        <v/>
      </c>
      <c r="J1572" s="7">
        <f t="shared" si="151"/>
        <v>1.0451755543139905</v>
      </c>
      <c r="K1572" s="8">
        <f t="shared" si="155"/>
        <v>1.0451755543139905</v>
      </c>
      <c r="L1572" s="8"/>
    </row>
    <row r="1573" spans="1:12" x14ac:dyDescent="0.25">
      <c r="A1573" s="1">
        <v>40699</v>
      </c>
      <c r="B1573">
        <v>2011</v>
      </c>
      <c r="C1573">
        <v>6</v>
      </c>
      <c r="D1573" s="10" t="str">
        <f t="shared" si="154"/>
        <v>6-2011</v>
      </c>
      <c r="E1573">
        <f t="shared" si="152"/>
        <v>5</v>
      </c>
      <c r="F1573">
        <v>10</v>
      </c>
      <c r="G1573" s="3">
        <f t="shared" si="153"/>
        <v>0</v>
      </c>
      <c r="H1573">
        <f>VLOOKUP(A1573,'AEP GEN HUB'!$A$1:$AJ$367,MATCH('Ratio Calculations'!F1573,'AEP GEN HUB'!$A$1:$AJ$1,0),0)</f>
        <v>34.128836999999997</v>
      </c>
      <c r="I1573" s="7" t="str">
        <f t="shared" si="150"/>
        <v/>
      </c>
      <c r="J1573" s="7">
        <f t="shared" si="151"/>
        <v>1.1143426416819255</v>
      </c>
      <c r="K1573" s="8">
        <f t="shared" si="155"/>
        <v>1.1143426416819255</v>
      </c>
      <c r="L1573" s="8"/>
    </row>
    <row r="1574" spans="1:12" x14ac:dyDescent="0.25">
      <c r="A1574" s="1">
        <v>40699</v>
      </c>
      <c r="B1574">
        <v>2011</v>
      </c>
      <c r="C1574">
        <v>6</v>
      </c>
      <c r="D1574" s="10" t="str">
        <f t="shared" si="154"/>
        <v>6-2011</v>
      </c>
      <c r="E1574">
        <f t="shared" si="152"/>
        <v>5</v>
      </c>
      <c r="F1574">
        <v>11</v>
      </c>
      <c r="G1574" s="3">
        <f t="shared" si="153"/>
        <v>0</v>
      </c>
      <c r="H1574">
        <f>VLOOKUP(A1574,'AEP GEN HUB'!$A$1:$AJ$367,MATCH('Ratio Calculations'!F1574,'AEP GEN HUB'!$A$1:$AJ$1,0),0)</f>
        <v>35.515349000000001</v>
      </c>
      <c r="I1574" s="7" t="str">
        <f t="shared" si="150"/>
        <v/>
      </c>
      <c r="J1574" s="7">
        <f t="shared" si="151"/>
        <v>1.1596137256278478</v>
      </c>
      <c r="K1574" s="8">
        <f t="shared" si="155"/>
        <v>1.1596137256278478</v>
      </c>
      <c r="L1574" s="8"/>
    </row>
    <row r="1575" spans="1:12" x14ac:dyDescent="0.25">
      <c r="A1575" s="1">
        <v>40699</v>
      </c>
      <c r="B1575">
        <v>2011</v>
      </c>
      <c r="C1575">
        <v>6</v>
      </c>
      <c r="D1575" s="10" t="str">
        <f t="shared" si="154"/>
        <v>6-2011</v>
      </c>
      <c r="E1575">
        <f t="shared" si="152"/>
        <v>5</v>
      </c>
      <c r="F1575">
        <v>12</v>
      </c>
      <c r="G1575" s="3">
        <f t="shared" si="153"/>
        <v>0</v>
      </c>
      <c r="H1575">
        <f>VLOOKUP(A1575,'AEP GEN HUB'!$A$1:$AJ$367,MATCH('Ratio Calculations'!F1575,'AEP GEN HUB'!$A$1:$AJ$1,0),0)</f>
        <v>40.703023000000002</v>
      </c>
      <c r="I1575" s="7" t="str">
        <f t="shared" si="150"/>
        <v/>
      </c>
      <c r="J1575" s="7">
        <f t="shared" si="151"/>
        <v>1.3289967710959556</v>
      </c>
      <c r="K1575" s="8">
        <f t="shared" si="155"/>
        <v>1.3289967710959556</v>
      </c>
      <c r="L1575" s="8"/>
    </row>
    <row r="1576" spans="1:12" x14ac:dyDescent="0.25">
      <c r="A1576" s="1">
        <v>40699</v>
      </c>
      <c r="B1576">
        <v>2011</v>
      </c>
      <c r="C1576">
        <v>6</v>
      </c>
      <c r="D1576" s="10" t="str">
        <f t="shared" si="154"/>
        <v>6-2011</v>
      </c>
      <c r="E1576">
        <f t="shared" si="152"/>
        <v>5</v>
      </c>
      <c r="F1576">
        <v>13</v>
      </c>
      <c r="G1576" s="3">
        <f t="shared" si="153"/>
        <v>0</v>
      </c>
      <c r="H1576">
        <f>VLOOKUP(A1576,'AEP GEN HUB'!$A$1:$AJ$367,MATCH('Ratio Calculations'!F1576,'AEP GEN HUB'!$A$1:$AJ$1,0),0)</f>
        <v>44.681162999999998</v>
      </c>
      <c r="I1576" s="7" t="str">
        <f t="shared" si="150"/>
        <v/>
      </c>
      <c r="J1576" s="7">
        <f t="shared" si="151"/>
        <v>1.458887251588465</v>
      </c>
      <c r="K1576" s="8">
        <f t="shared" si="155"/>
        <v>1.458887251588465</v>
      </c>
      <c r="L1576" s="8"/>
    </row>
    <row r="1577" spans="1:12" x14ac:dyDescent="0.25">
      <c r="A1577" s="1">
        <v>40699</v>
      </c>
      <c r="B1577">
        <v>2011</v>
      </c>
      <c r="C1577">
        <v>6</v>
      </c>
      <c r="D1577" s="10" t="str">
        <f t="shared" si="154"/>
        <v>6-2011</v>
      </c>
      <c r="E1577">
        <f t="shared" si="152"/>
        <v>5</v>
      </c>
      <c r="F1577">
        <v>14</v>
      </c>
      <c r="G1577" s="3">
        <f t="shared" si="153"/>
        <v>0</v>
      </c>
      <c r="H1577">
        <f>VLOOKUP(A1577,'AEP GEN HUB'!$A$1:$AJ$367,MATCH('Ratio Calculations'!F1577,'AEP GEN HUB'!$A$1:$AJ$1,0),0)</f>
        <v>45.901859999999999</v>
      </c>
      <c r="I1577" s="7" t="str">
        <f t="shared" si="150"/>
        <v/>
      </c>
      <c r="J1577" s="7">
        <f t="shared" si="151"/>
        <v>1.4987443003262584</v>
      </c>
      <c r="K1577" s="8">
        <f t="shared" si="155"/>
        <v>1.4987443003262584</v>
      </c>
      <c r="L1577" s="8"/>
    </row>
    <row r="1578" spans="1:12" x14ac:dyDescent="0.25">
      <c r="A1578" s="1">
        <v>40699</v>
      </c>
      <c r="B1578">
        <v>2011</v>
      </c>
      <c r="C1578">
        <v>6</v>
      </c>
      <c r="D1578" s="10" t="str">
        <f t="shared" si="154"/>
        <v>6-2011</v>
      </c>
      <c r="E1578">
        <f t="shared" si="152"/>
        <v>5</v>
      </c>
      <c r="F1578">
        <v>15</v>
      </c>
      <c r="G1578" s="3">
        <f t="shared" si="153"/>
        <v>0</v>
      </c>
      <c r="H1578">
        <f>VLOOKUP(A1578,'AEP GEN HUB'!$A$1:$AJ$367,MATCH('Ratio Calculations'!F1578,'AEP GEN HUB'!$A$1:$AJ$1,0),0)</f>
        <v>46.222326000000002</v>
      </c>
      <c r="I1578" s="7" t="str">
        <f t="shared" si="150"/>
        <v/>
      </c>
      <c r="J1578" s="7">
        <f t="shared" si="151"/>
        <v>1.5092078543292631</v>
      </c>
      <c r="K1578" s="8">
        <f t="shared" si="155"/>
        <v>1.5092078543292631</v>
      </c>
      <c r="L1578" s="8"/>
    </row>
    <row r="1579" spans="1:12" x14ac:dyDescent="0.25">
      <c r="A1579" s="1">
        <v>40699</v>
      </c>
      <c r="B1579">
        <v>2011</v>
      </c>
      <c r="C1579">
        <v>6</v>
      </c>
      <c r="D1579" s="10" t="str">
        <f t="shared" si="154"/>
        <v>6-2011</v>
      </c>
      <c r="E1579">
        <f t="shared" si="152"/>
        <v>5</v>
      </c>
      <c r="F1579">
        <v>16</v>
      </c>
      <c r="G1579" s="3">
        <f t="shared" si="153"/>
        <v>0</v>
      </c>
      <c r="H1579">
        <f>VLOOKUP(A1579,'AEP GEN HUB'!$A$1:$AJ$367,MATCH('Ratio Calculations'!F1579,'AEP GEN HUB'!$A$1:$AJ$1,0),0)</f>
        <v>47.347442000000001</v>
      </c>
      <c r="I1579" s="7" t="str">
        <f t="shared" si="150"/>
        <v/>
      </c>
      <c r="J1579" s="7">
        <f t="shared" si="151"/>
        <v>1.5459440822774524</v>
      </c>
      <c r="K1579" s="8">
        <f t="shared" si="155"/>
        <v>1.5459440822774524</v>
      </c>
      <c r="L1579" s="8"/>
    </row>
    <row r="1580" spans="1:12" x14ac:dyDescent="0.25">
      <c r="A1580" s="1">
        <v>40699</v>
      </c>
      <c r="B1580">
        <v>2011</v>
      </c>
      <c r="C1580">
        <v>6</v>
      </c>
      <c r="D1580" s="10" t="str">
        <f t="shared" si="154"/>
        <v>6-2011</v>
      </c>
      <c r="E1580">
        <f t="shared" si="152"/>
        <v>5</v>
      </c>
      <c r="F1580">
        <v>17</v>
      </c>
      <c r="G1580" s="3">
        <f t="shared" si="153"/>
        <v>0</v>
      </c>
      <c r="H1580">
        <f>VLOOKUP(A1580,'AEP GEN HUB'!$A$1:$AJ$367,MATCH('Ratio Calculations'!F1580,'AEP GEN HUB'!$A$1:$AJ$1,0),0)</f>
        <v>48.473255999999999</v>
      </c>
      <c r="I1580" s="7" t="str">
        <f t="shared" si="150"/>
        <v/>
      </c>
      <c r="J1580" s="7">
        <f t="shared" si="151"/>
        <v>1.5827031006642347</v>
      </c>
      <c r="K1580" s="8">
        <f t="shared" si="155"/>
        <v>1.5827031006642347</v>
      </c>
      <c r="L1580" s="8"/>
    </row>
    <row r="1581" spans="1:12" x14ac:dyDescent="0.25">
      <c r="A1581" s="1">
        <v>40699</v>
      </c>
      <c r="B1581">
        <v>2011</v>
      </c>
      <c r="C1581">
        <v>6</v>
      </c>
      <c r="D1581" s="10" t="str">
        <f t="shared" si="154"/>
        <v>6-2011</v>
      </c>
      <c r="E1581">
        <f t="shared" si="152"/>
        <v>5</v>
      </c>
      <c r="F1581">
        <v>18</v>
      </c>
      <c r="G1581" s="3">
        <f t="shared" si="153"/>
        <v>0</v>
      </c>
      <c r="H1581">
        <f>VLOOKUP(A1581,'AEP GEN HUB'!$A$1:$AJ$367,MATCH('Ratio Calculations'!F1581,'AEP GEN HUB'!$A$1:$AJ$1,0),0)</f>
        <v>47.211627999999997</v>
      </c>
      <c r="I1581" s="7" t="str">
        <f t="shared" si="150"/>
        <v/>
      </c>
      <c r="J1581" s="7">
        <f t="shared" si="151"/>
        <v>1.5415096114650602</v>
      </c>
      <c r="K1581" s="8">
        <f t="shared" si="155"/>
        <v>1.5415096114650602</v>
      </c>
      <c r="L1581" s="8"/>
    </row>
    <row r="1582" spans="1:12" x14ac:dyDescent="0.25">
      <c r="A1582" s="1">
        <v>40699</v>
      </c>
      <c r="B1582">
        <v>2011</v>
      </c>
      <c r="C1582">
        <v>6</v>
      </c>
      <c r="D1582" s="10" t="str">
        <f t="shared" si="154"/>
        <v>6-2011</v>
      </c>
      <c r="E1582">
        <f t="shared" si="152"/>
        <v>5</v>
      </c>
      <c r="F1582">
        <v>19</v>
      </c>
      <c r="G1582" s="3">
        <f t="shared" si="153"/>
        <v>0</v>
      </c>
      <c r="H1582">
        <f>VLOOKUP(A1582,'AEP GEN HUB'!$A$1:$AJ$367,MATCH('Ratio Calculations'!F1582,'AEP GEN HUB'!$A$1:$AJ$1,0),0)</f>
        <v>44.716279</v>
      </c>
      <c r="I1582" s="7" t="str">
        <f t="shared" si="150"/>
        <v/>
      </c>
      <c r="J1582" s="7">
        <f t="shared" si="151"/>
        <v>1.4600338261466694</v>
      </c>
      <c r="K1582" s="8">
        <f t="shared" si="155"/>
        <v>1.4600338261466694</v>
      </c>
      <c r="L1582" s="8"/>
    </row>
    <row r="1583" spans="1:12" x14ac:dyDescent="0.25">
      <c r="A1583" s="1">
        <v>40699</v>
      </c>
      <c r="B1583">
        <v>2011</v>
      </c>
      <c r="C1583">
        <v>6</v>
      </c>
      <c r="D1583" s="10" t="str">
        <f t="shared" si="154"/>
        <v>6-2011</v>
      </c>
      <c r="E1583">
        <f t="shared" si="152"/>
        <v>5</v>
      </c>
      <c r="F1583">
        <v>20</v>
      </c>
      <c r="G1583" s="3">
        <f t="shared" si="153"/>
        <v>0</v>
      </c>
      <c r="H1583">
        <f>VLOOKUP(A1583,'AEP GEN HUB'!$A$1:$AJ$367,MATCH('Ratio Calculations'!F1583,'AEP GEN HUB'!$A$1:$AJ$1,0),0)</f>
        <v>43.914650999999999</v>
      </c>
      <c r="I1583" s="7" t="str">
        <f t="shared" si="150"/>
        <v/>
      </c>
      <c r="J1583" s="7">
        <f t="shared" si="151"/>
        <v>1.4338598236992319</v>
      </c>
      <c r="K1583" s="8">
        <f t="shared" si="155"/>
        <v>1.4338598236992319</v>
      </c>
      <c r="L1583" s="8"/>
    </row>
    <row r="1584" spans="1:12" x14ac:dyDescent="0.25">
      <c r="A1584" s="1">
        <v>40699</v>
      </c>
      <c r="B1584">
        <v>2011</v>
      </c>
      <c r="C1584">
        <v>6</v>
      </c>
      <c r="D1584" s="10" t="str">
        <f t="shared" si="154"/>
        <v>6-2011</v>
      </c>
      <c r="E1584">
        <f t="shared" si="152"/>
        <v>5</v>
      </c>
      <c r="F1584">
        <v>21</v>
      </c>
      <c r="G1584" s="3">
        <f t="shared" si="153"/>
        <v>0</v>
      </c>
      <c r="H1584">
        <f>VLOOKUP(A1584,'AEP GEN HUB'!$A$1:$AJ$367,MATCH('Ratio Calculations'!F1584,'AEP GEN HUB'!$A$1:$AJ$1,0),0)</f>
        <v>43.853256000000002</v>
      </c>
      <c r="I1584" s="7" t="str">
        <f t="shared" si="150"/>
        <v/>
      </c>
      <c r="J1584" s="7">
        <f t="shared" si="151"/>
        <v>1.4318552119837473</v>
      </c>
      <c r="K1584" s="8">
        <f t="shared" si="155"/>
        <v>1.4318552119837473</v>
      </c>
      <c r="L1584" s="8"/>
    </row>
    <row r="1585" spans="1:12" x14ac:dyDescent="0.25">
      <c r="A1585" s="1">
        <v>40699</v>
      </c>
      <c r="B1585">
        <v>2011</v>
      </c>
      <c r="C1585">
        <v>6</v>
      </c>
      <c r="D1585" s="10" t="str">
        <f t="shared" si="154"/>
        <v>6-2011</v>
      </c>
      <c r="E1585">
        <f t="shared" si="152"/>
        <v>5</v>
      </c>
      <c r="F1585">
        <v>22</v>
      </c>
      <c r="G1585" s="3">
        <f t="shared" si="153"/>
        <v>0</v>
      </c>
      <c r="H1585">
        <f>VLOOKUP(A1585,'AEP GEN HUB'!$A$1:$AJ$367,MATCH('Ratio Calculations'!F1585,'AEP GEN HUB'!$A$1:$AJ$1,0),0)</f>
        <v>44.508139999999997</v>
      </c>
      <c r="I1585" s="7" t="str">
        <f t="shared" si="150"/>
        <v/>
      </c>
      <c r="J1585" s="7">
        <f t="shared" si="151"/>
        <v>1.4532378675531481</v>
      </c>
      <c r="K1585" s="8">
        <f t="shared" si="155"/>
        <v>1.4532378675531481</v>
      </c>
      <c r="L1585" s="8"/>
    </row>
    <row r="1586" spans="1:12" x14ac:dyDescent="0.25">
      <c r="A1586" s="1">
        <v>40699</v>
      </c>
      <c r="B1586">
        <v>2011</v>
      </c>
      <c r="C1586">
        <v>6</v>
      </c>
      <c r="D1586" s="10" t="str">
        <f t="shared" si="154"/>
        <v>6-2011</v>
      </c>
      <c r="E1586">
        <f t="shared" si="152"/>
        <v>5</v>
      </c>
      <c r="F1586">
        <v>23</v>
      </c>
      <c r="G1586" s="3">
        <f t="shared" si="153"/>
        <v>0</v>
      </c>
      <c r="H1586">
        <f>VLOOKUP(A1586,'AEP GEN HUB'!$A$1:$AJ$367,MATCH('Ratio Calculations'!F1586,'AEP GEN HUB'!$A$1:$AJ$1,0),0)</f>
        <v>34.369070000000001</v>
      </c>
      <c r="I1586" s="7" t="str">
        <f t="shared" si="150"/>
        <v/>
      </c>
      <c r="J1586" s="7">
        <f t="shared" si="151"/>
        <v>1.122186503335904</v>
      </c>
      <c r="K1586" s="8">
        <f t="shared" si="155"/>
        <v>1.122186503335904</v>
      </c>
      <c r="L1586" s="8"/>
    </row>
    <row r="1587" spans="1:12" x14ac:dyDescent="0.25">
      <c r="A1587" s="1">
        <v>40699</v>
      </c>
      <c r="B1587">
        <v>2011</v>
      </c>
      <c r="C1587">
        <v>6</v>
      </c>
      <c r="D1587" s="10" t="str">
        <f t="shared" si="154"/>
        <v>6-2011</v>
      </c>
      <c r="E1587">
        <f t="shared" si="152"/>
        <v>5</v>
      </c>
      <c r="F1587">
        <v>24</v>
      </c>
      <c r="G1587" s="3">
        <f t="shared" si="153"/>
        <v>0</v>
      </c>
      <c r="H1587">
        <f>VLOOKUP(A1587,'AEP GEN HUB'!$A$1:$AJ$367,MATCH('Ratio Calculations'!F1587,'AEP GEN HUB'!$A$1:$AJ$1,0),0)</f>
        <v>31.942557999999998</v>
      </c>
      <c r="I1587" s="7" t="str">
        <f t="shared" si="150"/>
        <v/>
      </c>
      <c r="J1587" s="7">
        <f t="shared" si="151"/>
        <v>1.0429583189077942</v>
      </c>
      <c r="K1587" s="8">
        <f t="shared" si="155"/>
        <v>1.0429583189077942</v>
      </c>
      <c r="L1587" s="8"/>
    </row>
    <row r="1588" spans="1:12" x14ac:dyDescent="0.25">
      <c r="A1588" s="1">
        <v>40700</v>
      </c>
      <c r="B1588">
        <v>2011</v>
      </c>
      <c r="C1588">
        <v>6</v>
      </c>
      <c r="D1588" s="10" t="str">
        <f t="shared" si="154"/>
        <v>6-2011</v>
      </c>
      <c r="E1588">
        <f t="shared" si="152"/>
        <v>6</v>
      </c>
      <c r="F1588">
        <v>1</v>
      </c>
      <c r="G1588" s="3">
        <f t="shared" si="153"/>
        <v>0</v>
      </c>
      <c r="H1588">
        <f>VLOOKUP(A1588,'AEP GEN HUB'!$A$1:$AJ$367,MATCH('Ratio Calculations'!F1588,'AEP GEN HUB'!$A$1:$AJ$1,0),0)</f>
        <v>32.131627999999999</v>
      </c>
      <c r="I1588" s="7" t="str">
        <f t="shared" si="150"/>
        <v/>
      </c>
      <c r="J1588" s="7">
        <f t="shared" si="151"/>
        <v>1.0491316544733398</v>
      </c>
      <c r="K1588" s="8">
        <f t="shared" si="155"/>
        <v>1.0491316544733398</v>
      </c>
      <c r="L1588" s="8"/>
    </row>
    <row r="1589" spans="1:12" x14ac:dyDescent="0.25">
      <c r="A1589" s="1">
        <v>40700</v>
      </c>
      <c r="B1589">
        <v>2011</v>
      </c>
      <c r="C1589">
        <v>6</v>
      </c>
      <c r="D1589" s="10" t="str">
        <f t="shared" si="154"/>
        <v>6-2011</v>
      </c>
      <c r="E1589">
        <f t="shared" si="152"/>
        <v>6</v>
      </c>
      <c r="F1589">
        <v>2</v>
      </c>
      <c r="G1589" s="3">
        <f t="shared" si="153"/>
        <v>0</v>
      </c>
      <c r="H1589">
        <f>VLOOKUP(A1589,'AEP GEN HUB'!$A$1:$AJ$367,MATCH('Ratio Calculations'!F1589,'AEP GEN HUB'!$A$1:$AJ$1,0),0)</f>
        <v>31.314419000000001</v>
      </c>
      <c r="I1589" s="7" t="str">
        <f t="shared" si="150"/>
        <v/>
      </c>
      <c r="J1589" s="7">
        <f t="shared" si="151"/>
        <v>1.0224489158887744</v>
      </c>
      <c r="K1589" s="8">
        <f t="shared" si="155"/>
        <v>1.0224489158887744</v>
      </c>
      <c r="L1589" s="8"/>
    </row>
    <row r="1590" spans="1:12" x14ac:dyDescent="0.25">
      <c r="A1590" s="1">
        <v>40700</v>
      </c>
      <c r="B1590">
        <v>2011</v>
      </c>
      <c r="C1590">
        <v>6</v>
      </c>
      <c r="D1590" s="10" t="str">
        <f t="shared" si="154"/>
        <v>6-2011</v>
      </c>
      <c r="E1590">
        <f t="shared" si="152"/>
        <v>6</v>
      </c>
      <c r="F1590">
        <v>3</v>
      </c>
      <c r="G1590" s="3">
        <f t="shared" si="153"/>
        <v>0</v>
      </c>
      <c r="H1590">
        <f>VLOOKUP(A1590,'AEP GEN HUB'!$A$1:$AJ$367,MATCH('Ratio Calculations'!F1590,'AEP GEN HUB'!$A$1:$AJ$1,0),0)</f>
        <v>30.013487999999999</v>
      </c>
      <c r="I1590" s="7" t="str">
        <f t="shared" si="150"/>
        <v/>
      </c>
      <c r="J1590" s="7">
        <f t="shared" si="151"/>
        <v>0.97997214215089645</v>
      </c>
      <c r="K1590" s="8">
        <f t="shared" si="155"/>
        <v>0.97997214215089645</v>
      </c>
      <c r="L1590" s="8"/>
    </row>
    <row r="1591" spans="1:12" x14ac:dyDescent="0.25">
      <c r="A1591" s="1">
        <v>40700</v>
      </c>
      <c r="B1591">
        <v>2011</v>
      </c>
      <c r="C1591">
        <v>6</v>
      </c>
      <c r="D1591" s="10" t="str">
        <f t="shared" si="154"/>
        <v>6-2011</v>
      </c>
      <c r="E1591">
        <f t="shared" si="152"/>
        <v>6</v>
      </c>
      <c r="F1591">
        <v>4</v>
      </c>
      <c r="G1591" s="3">
        <f t="shared" si="153"/>
        <v>0</v>
      </c>
      <c r="H1591">
        <f>VLOOKUP(A1591,'AEP GEN HUB'!$A$1:$AJ$367,MATCH('Ratio Calculations'!F1591,'AEP GEN HUB'!$A$1:$AJ$1,0),0)</f>
        <v>29.790929999999999</v>
      </c>
      <c r="I1591" s="7" t="str">
        <f t="shared" si="150"/>
        <v/>
      </c>
      <c r="J1591" s="7">
        <f t="shared" si="151"/>
        <v>0.97270538794982464</v>
      </c>
      <c r="K1591" s="8">
        <f t="shared" si="155"/>
        <v>0.97270538794982464</v>
      </c>
      <c r="L1591" s="8"/>
    </row>
    <row r="1592" spans="1:12" x14ac:dyDescent="0.25">
      <c r="A1592" s="1">
        <v>40700</v>
      </c>
      <c r="B1592">
        <v>2011</v>
      </c>
      <c r="C1592">
        <v>6</v>
      </c>
      <c r="D1592" s="10" t="str">
        <f t="shared" si="154"/>
        <v>6-2011</v>
      </c>
      <c r="E1592">
        <f t="shared" si="152"/>
        <v>6</v>
      </c>
      <c r="F1592">
        <v>5</v>
      </c>
      <c r="G1592" s="3">
        <f t="shared" si="153"/>
        <v>0</v>
      </c>
      <c r="H1592">
        <f>VLOOKUP(A1592,'AEP GEN HUB'!$A$1:$AJ$367,MATCH('Ratio Calculations'!F1592,'AEP GEN HUB'!$A$1:$AJ$1,0),0)</f>
        <v>30.086047000000001</v>
      </c>
      <c r="I1592" s="7" t="str">
        <f t="shared" si="150"/>
        <v/>
      </c>
      <c r="J1592" s="7">
        <f t="shared" si="151"/>
        <v>0.98234127027963414</v>
      </c>
      <c r="K1592" s="8">
        <f t="shared" si="155"/>
        <v>0.98234127027963414</v>
      </c>
      <c r="L1592" s="8"/>
    </row>
    <row r="1593" spans="1:12" x14ac:dyDescent="0.25">
      <c r="A1593" s="1">
        <v>40700</v>
      </c>
      <c r="B1593">
        <v>2011</v>
      </c>
      <c r="C1593">
        <v>6</v>
      </c>
      <c r="D1593" s="10" t="str">
        <f t="shared" si="154"/>
        <v>6-2011</v>
      </c>
      <c r="E1593">
        <f t="shared" si="152"/>
        <v>6</v>
      </c>
      <c r="F1593">
        <v>6</v>
      </c>
      <c r="G1593" s="3">
        <f t="shared" si="153"/>
        <v>0</v>
      </c>
      <c r="H1593">
        <f>VLOOKUP(A1593,'AEP GEN HUB'!$A$1:$AJ$367,MATCH('Ratio Calculations'!F1593,'AEP GEN HUB'!$A$1:$AJ$1,0),0)</f>
        <v>31.722557999999999</v>
      </c>
      <c r="I1593" s="7" t="str">
        <f t="shared" si="150"/>
        <v/>
      </c>
      <c r="J1593" s="7">
        <f t="shared" si="151"/>
        <v>1.0357750861134853</v>
      </c>
      <c r="K1593" s="8">
        <f t="shared" si="155"/>
        <v>1.0357750861134853</v>
      </c>
      <c r="L1593" s="8"/>
    </row>
    <row r="1594" spans="1:12" x14ac:dyDescent="0.25">
      <c r="A1594" s="1">
        <v>40700</v>
      </c>
      <c r="B1594">
        <v>2011</v>
      </c>
      <c r="C1594">
        <v>6</v>
      </c>
      <c r="D1594" s="10" t="str">
        <f t="shared" si="154"/>
        <v>6-2011</v>
      </c>
      <c r="E1594">
        <f t="shared" si="152"/>
        <v>6</v>
      </c>
      <c r="F1594">
        <v>7</v>
      </c>
      <c r="G1594" s="3">
        <f t="shared" si="153"/>
        <v>0</v>
      </c>
      <c r="H1594">
        <f>VLOOKUP(A1594,'AEP GEN HUB'!$A$1:$AJ$367,MATCH('Ratio Calculations'!F1594,'AEP GEN HUB'!$A$1:$AJ$1,0),0)</f>
        <v>33.639766999999999</v>
      </c>
      <c r="I1594" s="7" t="str">
        <f t="shared" si="150"/>
        <v/>
      </c>
      <c r="J1594" s="7">
        <f t="shared" si="151"/>
        <v>1.0983739886695953</v>
      </c>
      <c r="K1594" s="8">
        <f t="shared" si="155"/>
        <v>1.0983739886695953</v>
      </c>
      <c r="L1594" s="8"/>
    </row>
    <row r="1595" spans="1:12" x14ac:dyDescent="0.25">
      <c r="A1595" s="1">
        <v>40700</v>
      </c>
      <c r="B1595">
        <v>2011</v>
      </c>
      <c r="C1595">
        <v>6</v>
      </c>
      <c r="D1595" s="10" t="str">
        <f t="shared" si="154"/>
        <v>6-2011</v>
      </c>
      <c r="E1595">
        <f t="shared" si="152"/>
        <v>6</v>
      </c>
      <c r="F1595">
        <v>8</v>
      </c>
      <c r="G1595" s="3">
        <f t="shared" si="153"/>
        <v>1</v>
      </c>
      <c r="H1595">
        <f>VLOOKUP(A1595,'AEP GEN HUB'!$A$1:$AJ$367,MATCH('Ratio Calculations'!F1595,'AEP GEN HUB'!$A$1:$AJ$1,0),0)</f>
        <v>35.693720999999996</v>
      </c>
      <c r="I1595" s="7">
        <f t="shared" si="150"/>
        <v>0.6855449715910098</v>
      </c>
      <c r="J1595" s="7" t="str">
        <f t="shared" si="151"/>
        <v/>
      </c>
      <c r="K1595" s="8">
        <f t="shared" si="155"/>
        <v>0.6855449715910098</v>
      </c>
      <c r="L1595" s="8"/>
    </row>
    <row r="1596" spans="1:12" x14ac:dyDescent="0.25">
      <c r="A1596" s="1">
        <v>40700</v>
      </c>
      <c r="B1596">
        <v>2011</v>
      </c>
      <c r="C1596">
        <v>6</v>
      </c>
      <c r="D1596" s="10" t="str">
        <f t="shared" si="154"/>
        <v>6-2011</v>
      </c>
      <c r="E1596">
        <f t="shared" si="152"/>
        <v>6</v>
      </c>
      <c r="F1596">
        <v>9</v>
      </c>
      <c r="G1596" s="3">
        <f t="shared" si="153"/>
        <v>1</v>
      </c>
      <c r="H1596">
        <f>VLOOKUP(A1596,'AEP GEN HUB'!$A$1:$AJ$367,MATCH('Ratio Calculations'!F1596,'AEP GEN HUB'!$A$1:$AJ$1,0),0)</f>
        <v>39.701627999999999</v>
      </c>
      <c r="I1596" s="7">
        <f t="shared" si="150"/>
        <v>0.7625221096835727</v>
      </c>
      <c r="J1596" s="7" t="str">
        <f t="shared" si="151"/>
        <v/>
      </c>
      <c r="K1596" s="8">
        <f t="shared" si="155"/>
        <v>0.7625221096835727</v>
      </c>
      <c r="L1596" s="8"/>
    </row>
    <row r="1597" spans="1:12" x14ac:dyDescent="0.25">
      <c r="A1597" s="1">
        <v>40700</v>
      </c>
      <c r="B1597">
        <v>2011</v>
      </c>
      <c r="C1597">
        <v>6</v>
      </c>
      <c r="D1597" s="10" t="str">
        <f t="shared" si="154"/>
        <v>6-2011</v>
      </c>
      <c r="E1597">
        <f t="shared" si="152"/>
        <v>6</v>
      </c>
      <c r="F1597">
        <v>10</v>
      </c>
      <c r="G1597" s="3">
        <f t="shared" si="153"/>
        <v>1</v>
      </c>
      <c r="H1597">
        <f>VLOOKUP(A1597,'AEP GEN HUB'!$A$1:$AJ$367,MATCH('Ratio Calculations'!F1597,'AEP GEN HUB'!$A$1:$AJ$1,0),0)</f>
        <v>43.555115999999998</v>
      </c>
      <c r="I1597" s="7">
        <f t="shared" si="150"/>
        <v>0.83653342729000257</v>
      </c>
      <c r="J1597" s="7" t="str">
        <f t="shared" si="151"/>
        <v/>
      </c>
      <c r="K1597" s="8">
        <f t="shared" si="155"/>
        <v>0.83653342729000257</v>
      </c>
      <c r="L1597" s="8"/>
    </row>
    <row r="1598" spans="1:12" x14ac:dyDescent="0.25">
      <c r="A1598" s="1">
        <v>40700</v>
      </c>
      <c r="B1598">
        <v>2011</v>
      </c>
      <c r="C1598">
        <v>6</v>
      </c>
      <c r="D1598" s="10" t="str">
        <f t="shared" si="154"/>
        <v>6-2011</v>
      </c>
      <c r="E1598">
        <f t="shared" si="152"/>
        <v>6</v>
      </c>
      <c r="F1598">
        <v>11</v>
      </c>
      <c r="G1598" s="3">
        <f t="shared" si="153"/>
        <v>1</v>
      </c>
      <c r="H1598">
        <f>VLOOKUP(A1598,'AEP GEN HUB'!$A$1:$AJ$367,MATCH('Ratio Calculations'!F1598,'AEP GEN HUB'!$A$1:$AJ$1,0),0)</f>
        <v>52.201163000000001</v>
      </c>
      <c r="I1598" s="7">
        <f t="shared" si="150"/>
        <v>1.0025921591602254</v>
      </c>
      <c r="J1598" s="7" t="str">
        <f t="shared" si="151"/>
        <v/>
      </c>
      <c r="K1598" s="8">
        <f t="shared" si="155"/>
        <v>1.0025921591602254</v>
      </c>
      <c r="L1598" s="8"/>
    </row>
    <row r="1599" spans="1:12" x14ac:dyDescent="0.25">
      <c r="A1599" s="1">
        <v>40700</v>
      </c>
      <c r="B1599">
        <v>2011</v>
      </c>
      <c r="C1599">
        <v>6</v>
      </c>
      <c r="D1599" s="10" t="str">
        <f t="shared" si="154"/>
        <v>6-2011</v>
      </c>
      <c r="E1599">
        <f t="shared" si="152"/>
        <v>6</v>
      </c>
      <c r="F1599">
        <v>12</v>
      </c>
      <c r="G1599" s="3">
        <f t="shared" si="153"/>
        <v>1</v>
      </c>
      <c r="H1599">
        <f>VLOOKUP(A1599,'AEP GEN HUB'!$A$1:$AJ$367,MATCH('Ratio Calculations'!F1599,'AEP GEN HUB'!$A$1:$AJ$1,0),0)</f>
        <v>54.045580999999999</v>
      </c>
      <c r="I1599" s="7">
        <f t="shared" si="150"/>
        <v>1.0380166385921104</v>
      </c>
      <c r="J1599" s="7" t="str">
        <f t="shared" si="151"/>
        <v/>
      </c>
      <c r="K1599" s="8">
        <f t="shared" si="155"/>
        <v>1.0380166385921104</v>
      </c>
      <c r="L1599" s="8"/>
    </row>
    <row r="1600" spans="1:12" x14ac:dyDescent="0.25">
      <c r="A1600" s="1">
        <v>40700</v>
      </c>
      <c r="B1600">
        <v>2011</v>
      </c>
      <c r="C1600">
        <v>6</v>
      </c>
      <c r="D1600" s="10" t="str">
        <f t="shared" si="154"/>
        <v>6-2011</v>
      </c>
      <c r="E1600">
        <f t="shared" si="152"/>
        <v>6</v>
      </c>
      <c r="F1600">
        <v>13</v>
      </c>
      <c r="G1600" s="3">
        <f t="shared" si="153"/>
        <v>1</v>
      </c>
      <c r="H1600">
        <f>VLOOKUP(A1600,'AEP GEN HUB'!$A$1:$AJ$367,MATCH('Ratio Calculations'!F1600,'AEP GEN HUB'!$A$1:$AJ$1,0),0)</f>
        <v>57.180464999999998</v>
      </c>
      <c r="I1600" s="7">
        <f t="shared" si="150"/>
        <v>1.098226218947185</v>
      </c>
      <c r="J1600" s="7" t="str">
        <f t="shared" si="151"/>
        <v/>
      </c>
      <c r="K1600" s="8">
        <f t="shared" si="155"/>
        <v>1.098226218947185</v>
      </c>
      <c r="L1600" s="8"/>
    </row>
    <row r="1601" spans="1:12" x14ac:dyDescent="0.25">
      <c r="A1601" s="1">
        <v>40700</v>
      </c>
      <c r="B1601">
        <v>2011</v>
      </c>
      <c r="C1601">
        <v>6</v>
      </c>
      <c r="D1601" s="10" t="str">
        <f t="shared" si="154"/>
        <v>6-2011</v>
      </c>
      <c r="E1601">
        <f t="shared" si="152"/>
        <v>6</v>
      </c>
      <c r="F1601">
        <v>14</v>
      </c>
      <c r="G1601" s="3">
        <f t="shared" si="153"/>
        <v>1</v>
      </c>
      <c r="H1601">
        <f>VLOOKUP(A1601,'AEP GEN HUB'!$A$1:$AJ$367,MATCH('Ratio Calculations'!F1601,'AEP GEN HUB'!$A$1:$AJ$1,0),0)</f>
        <v>60.288372000000003</v>
      </c>
      <c r="I1601" s="7">
        <f t="shared" si="150"/>
        <v>1.1579176704498877</v>
      </c>
      <c r="J1601" s="7" t="str">
        <f t="shared" si="151"/>
        <v/>
      </c>
      <c r="K1601" s="8">
        <f t="shared" si="155"/>
        <v>1.1579176704498877</v>
      </c>
      <c r="L1601" s="8"/>
    </row>
    <row r="1602" spans="1:12" x14ac:dyDescent="0.25">
      <c r="A1602" s="1">
        <v>40700</v>
      </c>
      <c r="B1602">
        <v>2011</v>
      </c>
      <c r="C1602">
        <v>6</v>
      </c>
      <c r="D1602" s="10" t="str">
        <f t="shared" si="154"/>
        <v>6-2011</v>
      </c>
      <c r="E1602">
        <f t="shared" si="152"/>
        <v>6</v>
      </c>
      <c r="F1602">
        <v>15</v>
      </c>
      <c r="G1602" s="3">
        <f t="shared" si="153"/>
        <v>1</v>
      </c>
      <c r="H1602">
        <f>VLOOKUP(A1602,'AEP GEN HUB'!$A$1:$AJ$367,MATCH('Ratio Calculations'!F1602,'AEP GEN HUB'!$A$1:$AJ$1,0),0)</f>
        <v>69.508139999999997</v>
      </c>
      <c r="I1602" s="7">
        <f t="shared" si="150"/>
        <v>1.3349954705379115</v>
      </c>
      <c r="J1602" s="7" t="str">
        <f t="shared" si="151"/>
        <v/>
      </c>
      <c r="K1602" s="8">
        <f t="shared" si="155"/>
        <v>1.3349954705379115</v>
      </c>
      <c r="L1602" s="8"/>
    </row>
    <row r="1603" spans="1:12" x14ac:dyDescent="0.25">
      <c r="A1603" s="1">
        <v>40700</v>
      </c>
      <c r="B1603">
        <v>2011</v>
      </c>
      <c r="C1603">
        <v>6</v>
      </c>
      <c r="D1603" s="10" t="str">
        <f t="shared" si="154"/>
        <v>6-2011</v>
      </c>
      <c r="E1603">
        <f t="shared" si="152"/>
        <v>6</v>
      </c>
      <c r="F1603">
        <v>16</v>
      </c>
      <c r="G1603" s="3">
        <f t="shared" si="153"/>
        <v>1</v>
      </c>
      <c r="H1603">
        <f>VLOOKUP(A1603,'AEP GEN HUB'!$A$1:$AJ$367,MATCH('Ratio Calculations'!F1603,'AEP GEN HUB'!$A$1:$AJ$1,0),0)</f>
        <v>82.936744000000004</v>
      </c>
      <c r="I1603" s="7">
        <f t="shared" si="150"/>
        <v>1.5929095150749584</v>
      </c>
      <c r="J1603" s="7" t="str">
        <f t="shared" si="151"/>
        <v/>
      </c>
      <c r="K1603" s="8">
        <f t="shared" si="155"/>
        <v>1.5929095150749584</v>
      </c>
      <c r="L1603" s="8"/>
    </row>
    <row r="1604" spans="1:12" x14ac:dyDescent="0.25">
      <c r="A1604" s="1">
        <v>40700</v>
      </c>
      <c r="B1604">
        <v>2011</v>
      </c>
      <c r="C1604">
        <v>6</v>
      </c>
      <c r="D1604" s="10" t="str">
        <f t="shared" si="154"/>
        <v>6-2011</v>
      </c>
      <c r="E1604">
        <f t="shared" si="152"/>
        <v>6</v>
      </c>
      <c r="F1604">
        <v>17</v>
      </c>
      <c r="G1604" s="3">
        <f t="shared" si="153"/>
        <v>1</v>
      </c>
      <c r="H1604">
        <f>VLOOKUP(A1604,'AEP GEN HUB'!$A$1:$AJ$367,MATCH('Ratio Calculations'!F1604,'AEP GEN HUB'!$A$1:$AJ$1,0),0)</f>
        <v>80.497906999999998</v>
      </c>
      <c r="I1604" s="7">
        <f t="shared" ref="I1604:I1667" si="156">IF(G1604=1, H1604/VLOOKUP(D1604,$M$3:$O$15,2,FALSE), "")</f>
        <v>1.5460684350463421</v>
      </c>
      <c r="J1604" s="7" t="str">
        <f t="shared" ref="J1604:J1667" si="157">IF(G1604=0, H1604/VLOOKUP(D1604,$M$3:$O$15,3,FALSE), "")</f>
        <v/>
      </c>
      <c r="K1604" s="8">
        <f t="shared" si="155"/>
        <v>1.5460684350463421</v>
      </c>
      <c r="L1604" s="8"/>
    </row>
    <row r="1605" spans="1:12" x14ac:dyDescent="0.25">
      <c r="A1605" s="1">
        <v>40700</v>
      </c>
      <c r="B1605">
        <v>2011</v>
      </c>
      <c r="C1605">
        <v>6</v>
      </c>
      <c r="D1605" s="10" t="str">
        <f t="shared" si="154"/>
        <v>6-2011</v>
      </c>
      <c r="E1605">
        <f t="shared" si="152"/>
        <v>6</v>
      </c>
      <c r="F1605">
        <v>18</v>
      </c>
      <c r="G1605" s="3">
        <f t="shared" si="153"/>
        <v>1</v>
      </c>
      <c r="H1605">
        <f>VLOOKUP(A1605,'AEP GEN HUB'!$A$1:$AJ$367,MATCH('Ratio Calculations'!F1605,'AEP GEN HUB'!$A$1:$AJ$1,0),0)</f>
        <v>71.922791000000004</v>
      </c>
      <c r="I1605" s="7">
        <f t="shared" si="156"/>
        <v>1.3813720265489031</v>
      </c>
      <c r="J1605" s="7" t="str">
        <f t="shared" si="157"/>
        <v/>
      </c>
      <c r="K1605" s="8">
        <f t="shared" si="155"/>
        <v>1.3813720265489031</v>
      </c>
      <c r="L1605" s="8"/>
    </row>
    <row r="1606" spans="1:12" x14ac:dyDescent="0.25">
      <c r="A1606" s="1">
        <v>40700</v>
      </c>
      <c r="B1606">
        <v>2011</v>
      </c>
      <c r="C1606">
        <v>6</v>
      </c>
      <c r="D1606" s="10" t="str">
        <f t="shared" si="154"/>
        <v>6-2011</v>
      </c>
      <c r="E1606">
        <f t="shared" si="152"/>
        <v>6</v>
      </c>
      <c r="F1606">
        <v>19</v>
      </c>
      <c r="G1606" s="3">
        <f t="shared" si="153"/>
        <v>1</v>
      </c>
      <c r="H1606">
        <f>VLOOKUP(A1606,'AEP GEN HUB'!$A$1:$AJ$367,MATCH('Ratio Calculations'!F1606,'AEP GEN HUB'!$A$1:$AJ$1,0),0)</f>
        <v>57.914650999999999</v>
      </c>
      <c r="I1606" s="7">
        <f t="shared" si="156"/>
        <v>1.112327229052366</v>
      </c>
      <c r="J1606" s="7" t="str">
        <f t="shared" si="157"/>
        <v/>
      </c>
      <c r="K1606" s="8">
        <f t="shared" si="155"/>
        <v>1.112327229052366</v>
      </c>
      <c r="L1606" s="8"/>
    </row>
    <row r="1607" spans="1:12" x14ac:dyDescent="0.25">
      <c r="A1607" s="1">
        <v>40700</v>
      </c>
      <c r="B1607">
        <v>2011</v>
      </c>
      <c r="C1607">
        <v>6</v>
      </c>
      <c r="D1607" s="10" t="str">
        <f t="shared" si="154"/>
        <v>6-2011</v>
      </c>
      <c r="E1607">
        <f t="shared" si="152"/>
        <v>6</v>
      </c>
      <c r="F1607">
        <v>20</v>
      </c>
      <c r="G1607" s="3">
        <f t="shared" si="153"/>
        <v>1</v>
      </c>
      <c r="H1607">
        <f>VLOOKUP(A1607,'AEP GEN HUB'!$A$1:$AJ$367,MATCH('Ratio Calculations'!F1607,'AEP GEN HUB'!$A$1:$AJ$1,0),0)</f>
        <v>55.674650999999997</v>
      </c>
      <c r="I1607" s="7">
        <f t="shared" si="156"/>
        <v>1.0693050757620475</v>
      </c>
      <c r="J1607" s="7" t="str">
        <f t="shared" si="157"/>
        <v/>
      </c>
      <c r="K1607" s="8">
        <f t="shared" si="155"/>
        <v>1.0693050757620475</v>
      </c>
      <c r="L1607" s="8"/>
    </row>
    <row r="1608" spans="1:12" x14ac:dyDescent="0.25">
      <c r="A1608" s="1">
        <v>40700</v>
      </c>
      <c r="B1608">
        <v>2011</v>
      </c>
      <c r="C1608">
        <v>6</v>
      </c>
      <c r="D1608" s="10" t="str">
        <f t="shared" si="154"/>
        <v>6-2011</v>
      </c>
      <c r="E1608">
        <f t="shared" si="152"/>
        <v>6</v>
      </c>
      <c r="F1608">
        <v>21</v>
      </c>
      <c r="G1608" s="3">
        <f t="shared" si="153"/>
        <v>1</v>
      </c>
      <c r="H1608">
        <f>VLOOKUP(A1608,'AEP GEN HUB'!$A$1:$AJ$367,MATCH('Ratio Calculations'!F1608,'AEP GEN HUB'!$A$1:$AJ$1,0),0)</f>
        <v>53.731859999999998</v>
      </c>
      <c r="I1608" s="7">
        <f t="shared" si="156"/>
        <v>1.0319912131669353</v>
      </c>
      <c r="J1608" s="7" t="str">
        <f t="shared" si="157"/>
        <v/>
      </c>
      <c r="K1608" s="8">
        <f t="shared" si="155"/>
        <v>1.0319912131669353</v>
      </c>
      <c r="L1608" s="8"/>
    </row>
    <row r="1609" spans="1:12" x14ac:dyDescent="0.25">
      <c r="A1609" s="1">
        <v>40700</v>
      </c>
      <c r="B1609">
        <v>2011</v>
      </c>
      <c r="C1609">
        <v>6</v>
      </c>
      <c r="D1609" s="10" t="str">
        <f t="shared" si="154"/>
        <v>6-2011</v>
      </c>
      <c r="E1609">
        <f t="shared" si="152"/>
        <v>6</v>
      </c>
      <c r="F1609">
        <v>22</v>
      </c>
      <c r="G1609" s="3">
        <f t="shared" si="153"/>
        <v>1</v>
      </c>
      <c r="H1609">
        <f>VLOOKUP(A1609,'AEP GEN HUB'!$A$1:$AJ$367,MATCH('Ratio Calculations'!F1609,'AEP GEN HUB'!$A$1:$AJ$1,0),0)</f>
        <v>50.368139999999997</v>
      </c>
      <c r="I1609" s="7">
        <f t="shared" si="156"/>
        <v>0.96738653572688615</v>
      </c>
      <c r="J1609" s="7" t="str">
        <f t="shared" si="157"/>
        <v/>
      </c>
      <c r="K1609" s="8">
        <f t="shared" si="155"/>
        <v>0.96738653572688615</v>
      </c>
      <c r="L1609" s="8"/>
    </row>
    <row r="1610" spans="1:12" x14ac:dyDescent="0.25">
      <c r="A1610" s="1">
        <v>40700</v>
      </c>
      <c r="B1610">
        <v>2011</v>
      </c>
      <c r="C1610">
        <v>6</v>
      </c>
      <c r="D1610" s="10" t="str">
        <f t="shared" si="154"/>
        <v>6-2011</v>
      </c>
      <c r="E1610">
        <f t="shared" si="152"/>
        <v>6</v>
      </c>
      <c r="F1610">
        <v>23</v>
      </c>
      <c r="G1610" s="3">
        <f t="shared" si="153"/>
        <v>1</v>
      </c>
      <c r="H1610">
        <f>VLOOKUP(A1610,'AEP GEN HUB'!$A$1:$AJ$367,MATCH('Ratio Calculations'!F1610,'AEP GEN HUB'!$A$1:$AJ$1,0),0)</f>
        <v>38.855348999999997</v>
      </c>
      <c r="I1610" s="7">
        <f t="shared" si="156"/>
        <v>0.74626820572626129</v>
      </c>
      <c r="J1610" s="7" t="str">
        <f t="shared" si="157"/>
        <v/>
      </c>
      <c r="K1610" s="8">
        <f t="shared" si="155"/>
        <v>0.74626820572626129</v>
      </c>
      <c r="L1610" s="8"/>
    </row>
    <row r="1611" spans="1:12" x14ac:dyDescent="0.25">
      <c r="A1611" s="1">
        <v>40700</v>
      </c>
      <c r="B1611">
        <v>2011</v>
      </c>
      <c r="C1611">
        <v>6</v>
      </c>
      <c r="D1611" s="10" t="str">
        <f t="shared" si="154"/>
        <v>6-2011</v>
      </c>
      <c r="E1611">
        <f t="shared" si="152"/>
        <v>6</v>
      </c>
      <c r="F1611">
        <v>24</v>
      </c>
      <c r="G1611" s="3">
        <f t="shared" si="153"/>
        <v>0</v>
      </c>
      <c r="H1611">
        <f>VLOOKUP(A1611,'AEP GEN HUB'!$A$1:$AJ$367,MATCH('Ratio Calculations'!F1611,'AEP GEN HUB'!$A$1:$AJ$1,0),0)</f>
        <v>35.136046999999998</v>
      </c>
      <c r="I1611" s="7" t="str">
        <f t="shared" si="156"/>
        <v/>
      </c>
      <c r="J1611" s="7">
        <f t="shared" si="157"/>
        <v>1.1472291139671797</v>
      </c>
      <c r="K1611" s="8">
        <f t="shared" si="155"/>
        <v>1.1472291139671797</v>
      </c>
      <c r="L1611" s="8"/>
    </row>
    <row r="1612" spans="1:12" x14ac:dyDescent="0.25">
      <c r="A1612" s="1">
        <v>40701</v>
      </c>
      <c r="B1612">
        <v>2011</v>
      </c>
      <c r="C1612">
        <v>6</v>
      </c>
      <c r="D1612" s="10" t="str">
        <f t="shared" si="154"/>
        <v>6-2011</v>
      </c>
      <c r="E1612">
        <f t="shared" si="152"/>
        <v>7</v>
      </c>
      <c r="F1612">
        <v>1</v>
      </c>
      <c r="G1612" s="3">
        <f t="shared" si="153"/>
        <v>0</v>
      </c>
      <c r="H1612">
        <f>VLOOKUP(A1612,'AEP GEN HUB'!$A$1:$AJ$367,MATCH('Ratio Calculations'!F1612,'AEP GEN HUB'!$A$1:$AJ$1,0),0)</f>
        <v>31.165348999999999</v>
      </c>
      <c r="I1612" s="7" t="str">
        <f t="shared" si="156"/>
        <v/>
      </c>
      <c r="J1612" s="7">
        <f t="shared" si="157"/>
        <v>1.0175816226494667</v>
      </c>
      <c r="K1612" s="8">
        <f t="shared" si="155"/>
        <v>1.0175816226494667</v>
      </c>
      <c r="L1612" s="8"/>
    </row>
    <row r="1613" spans="1:12" x14ac:dyDescent="0.25">
      <c r="A1613" s="1">
        <v>40701</v>
      </c>
      <c r="B1613">
        <v>2011</v>
      </c>
      <c r="C1613">
        <v>6</v>
      </c>
      <c r="D1613" s="10" t="str">
        <f t="shared" si="154"/>
        <v>6-2011</v>
      </c>
      <c r="E1613">
        <f t="shared" si="152"/>
        <v>7</v>
      </c>
      <c r="F1613">
        <v>2</v>
      </c>
      <c r="G1613" s="3">
        <f t="shared" si="153"/>
        <v>0</v>
      </c>
      <c r="H1613">
        <f>VLOOKUP(A1613,'AEP GEN HUB'!$A$1:$AJ$367,MATCH('Ratio Calculations'!F1613,'AEP GEN HUB'!$A$1:$AJ$1,0),0)</f>
        <v>28.694651</v>
      </c>
      <c r="I1613" s="7" t="str">
        <f t="shared" si="156"/>
        <v/>
      </c>
      <c r="J1613" s="7">
        <f t="shared" si="157"/>
        <v>0.93691071856567842</v>
      </c>
      <c r="K1613" s="8">
        <f t="shared" si="155"/>
        <v>0.93691071856567842</v>
      </c>
      <c r="L1613" s="8"/>
    </row>
    <row r="1614" spans="1:12" x14ac:dyDescent="0.25">
      <c r="A1614" s="1">
        <v>40701</v>
      </c>
      <c r="B1614">
        <v>2011</v>
      </c>
      <c r="C1614">
        <v>6</v>
      </c>
      <c r="D1614" s="10" t="str">
        <f t="shared" si="154"/>
        <v>6-2011</v>
      </c>
      <c r="E1614">
        <f t="shared" si="152"/>
        <v>7</v>
      </c>
      <c r="F1614">
        <v>3</v>
      </c>
      <c r="G1614" s="3">
        <f t="shared" si="153"/>
        <v>0</v>
      </c>
      <c r="H1614">
        <f>VLOOKUP(A1614,'AEP GEN HUB'!$A$1:$AJ$367,MATCH('Ratio Calculations'!F1614,'AEP GEN HUB'!$A$1:$AJ$1,0),0)</f>
        <v>26.44</v>
      </c>
      <c r="I1614" s="7" t="str">
        <f t="shared" si="156"/>
        <v/>
      </c>
      <c r="J1614" s="7">
        <f t="shared" si="157"/>
        <v>0.8632939776433084</v>
      </c>
      <c r="K1614" s="8">
        <f t="shared" si="155"/>
        <v>0.8632939776433084</v>
      </c>
      <c r="L1614" s="8"/>
    </row>
    <row r="1615" spans="1:12" x14ac:dyDescent="0.25">
      <c r="A1615" s="1">
        <v>40701</v>
      </c>
      <c r="B1615">
        <v>2011</v>
      </c>
      <c r="C1615">
        <v>6</v>
      </c>
      <c r="D1615" s="10" t="str">
        <f t="shared" si="154"/>
        <v>6-2011</v>
      </c>
      <c r="E1615">
        <f t="shared" si="152"/>
        <v>7</v>
      </c>
      <c r="F1615">
        <v>4</v>
      </c>
      <c r="G1615" s="3">
        <f t="shared" si="153"/>
        <v>0</v>
      </c>
      <c r="H1615">
        <f>VLOOKUP(A1615,'AEP GEN HUB'!$A$1:$AJ$367,MATCH('Ratio Calculations'!F1615,'AEP GEN HUB'!$A$1:$AJ$1,0),0)</f>
        <v>25.387208999999999</v>
      </c>
      <c r="I1615" s="7" t="str">
        <f t="shared" si="156"/>
        <v/>
      </c>
      <c r="J1615" s="7">
        <f t="shared" si="157"/>
        <v>0.82891923747624796</v>
      </c>
      <c r="K1615" s="8">
        <f t="shared" si="155"/>
        <v>0.82891923747624796</v>
      </c>
      <c r="L1615" s="8"/>
    </row>
    <row r="1616" spans="1:12" x14ac:dyDescent="0.25">
      <c r="A1616" s="1">
        <v>40701</v>
      </c>
      <c r="B1616">
        <v>2011</v>
      </c>
      <c r="C1616">
        <v>6</v>
      </c>
      <c r="D1616" s="10" t="str">
        <f t="shared" si="154"/>
        <v>6-2011</v>
      </c>
      <c r="E1616">
        <f t="shared" si="152"/>
        <v>7</v>
      </c>
      <c r="F1616">
        <v>5</v>
      </c>
      <c r="G1616" s="3">
        <f t="shared" si="153"/>
        <v>0</v>
      </c>
      <c r="H1616">
        <f>VLOOKUP(A1616,'AEP GEN HUB'!$A$1:$AJ$367,MATCH('Ratio Calculations'!F1616,'AEP GEN HUB'!$A$1:$AJ$1,0),0)</f>
        <v>25.708836999999999</v>
      </c>
      <c r="I1616" s="7" t="str">
        <f t="shared" si="156"/>
        <v/>
      </c>
      <c r="J1616" s="7">
        <f t="shared" si="157"/>
        <v>0.83942073200882972</v>
      </c>
      <c r="K1616" s="8">
        <f t="shared" si="155"/>
        <v>0.83942073200882972</v>
      </c>
      <c r="L1616" s="8"/>
    </row>
    <row r="1617" spans="1:12" x14ac:dyDescent="0.25">
      <c r="A1617" s="1">
        <v>40701</v>
      </c>
      <c r="B1617">
        <v>2011</v>
      </c>
      <c r="C1617">
        <v>6</v>
      </c>
      <c r="D1617" s="10" t="str">
        <f t="shared" si="154"/>
        <v>6-2011</v>
      </c>
      <c r="E1617">
        <f t="shared" si="152"/>
        <v>7</v>
      </c>
      <c r="F1617">
        <v>6</v>
      </c>
      <c r="G1617" s="3">
        <f t="shared" si="153"/>
        <v>0</v>
      </c>
      <c r="H1617">
        <f>VLOOKUP(A1617,'AEP GEN HUB'!$A$1:$AJ$367,MATCH('Ratio Calculations'!F1617,'AEP GEN HUB'!$A$1:$AJ$1,0),0)</f>
        <v>27.668604999999999</v>
      </c>
      <c r="I1617" s="7" t="str">
        <f t="shared" si="156"/>
        <v/>
      </c>
      <c r="J1617" s="7">
        <f t="shared" si="157"/>
        <v>0.90340923094899883</v>
      </c>
      <c r="K1617" s="8">
        <f t="shared" si="155"/>
        <v>0.90340923094899883</v>
      </c>
      <c r="L1617" s="8"/>
    </row>
    <row r="1618" spans="1:12" x14ac:dyDescent="0.25">
      <c r="A1618" s="1">
        <v>40701</v>
      </c>
      <c r="B1618">
        <v>2011</v>
      </c>
      <c r="C1618">
        <v>6</v>
      </c>
      <c r="D1618" s="10" t="str">
        <f t="shared" si="154"/>
        <v>6-2011</v>
      </c>
      <c r="E1618">
        <f t="shared" si="152"/>
        <v>7</v>
      </c>
      <c r="F1618">
        <v>7</v>
      </c>
      <c r="G1618" s="3">
        <f t="shared" si="153"/>
        <v>0</v>
      </c>
      <c r="H1618">
        <f>VLOOKUP(A1618,'AEP GEN HUB'!$A$1:$AJ$367,MATCH('Ratio Calculations'!F1618,'AEP GEN HUB'!$A$1:$AJ$1,0),0)</f>
        <v>30.409766999999999</v>
      </c>
      <c r="I1618" s="7" t="str">
        <f t="shared" si="156"/>
        <v/>
      </c>
      <c r="J1618" s="7">
        <f t="shared" si="157"/>
        <v>0.99291107082587804</v>
      </c>
      <c r="K1618" s="8">
        <f t="shared" si="155"/>
        <v>0.99291107082587804</v>
      </c>
      <c r="L1618" s="8"/>
    </row>
    <row r="1619" spans="1:12" x14ac:dyDescent="0.25">
      <c r="A1619" s="1">
        <v>40701</v>
      </c>
      <c r="B1619">
        <v>2011</v>
      </c>
      <c r="C1619">
        <v>6</v>
      </c>
      <c r="D1619" s="10" t="str">
        <f t="shared" si="154"/>
        <v>6-2011</v>
      </c>
      <c r="E1619">
        <f t="shared" si="152"/>
        <v>7</v>
      </c>
      <c r="F1619">
        <v>8</v>
      </c>
      <c r="G1619" s="3">
        <f t="shared" si="153"/>
        <v>1</v>
      </c>
      <c r="H1619">
        <f>VLOOKUP(A1619,'AEP GEN HUB'!$A$1:$AJ$367,MATCH('Ratio Calculations'!F1619,'AEP GEN HUB'!$A$1:$AJ$1,0),0)</f>
        <v>38.614651000000002</v>
      </c>
      <c r="I1619" s="7">
        <f t="shared" si="156"/>
        <v>0.74164528329203228</v>
      </c>
      <c r="J1619" s="7" t="str">
        <f t="shared" si="157"/>
        <v/>
      </c>
      <c r="K1619" s="8">
        <f t="shared" si="155"/>
        <v>0.74164528329203228</v>
      </c>
      <c r="L1619" s="8"/>
    </row>
    <row r="1620" spans="1:12" x14ac:dyDescent="0.25">
      <c r="A1620" s="1">
        <v>40701</v>
      </c>
      <c r="B1620">
        <v>2011</v>
      </c>
      <c r="C1620">
        <v>6</v>
      </c>
      <c r="D1620" s="10" t="str">
        <f t="shared" si="154"/>
        <v>6-2011</v>
      </c>
      <c r="E1620">
        <f t="shared" ref="E1620:E1683" si="158">DAY(A1620)</f>
        <v>7</v>
      </c>
      <c r="F1620">
        <v>9</v>
      </c>
      <c r="G1620" s="3">
        <f t="shared" ref="G1620:G1683" si="159">IF(A1620=",","",IF(OR(WEEKDAY(A1620)=1, WEEKDAY(A1620)=7, F1620&lt;=7, F1620&gt;=24, NOT(ISNA(VLOOKUP(A1620,$P$4:$P$27,1,0)))),0,1))</f>
        <v>1</v>
      </c>
      <c r="H1620">
        <f>VLOOKUP(A1620,'AEP GEN HUB'!$A$1:$AJ$367,MATCH('Ratio Calculations'!F1620,'AEP GEN HUB'!$A$1:$AJ$1,0),0)</f>
        <v>40.314883999999999</v>
      </c>
      <c r="I1620" s="7">
        <f t="shared" si="156"/>
        <v>0.77430049970062964</v>
      </c>
      <c r="J1620" s="7" t="str">
        <f t="shared" si="157"/>
        <v/>
      </c>
      <c r="K1620" s="8">
        <f t="shared" si="155"/>
        <v>0.77430049970062964</v>
      </c>
      <c r="L1620" s="8"/>
    </row>
    <row r="1621" spans="1:12" x14ac:dyDescent="0.25">
      <c r="A1621" s="1">
        <v>40701</v>
      </c>
      <c r="B1621">
        <v>2011</v>
      </c>
      <c r="C1621">
        <v>6</v>
      </c>
      <c r="D1621" s="10" t="str">
        <f t="shared" ref="D1621:D1684" si="160">C1621&amp;"-"&amp;B1621</f>
        <v>6-2011</v>
      </c>
      <c r="E1621">
        <f t="shared" si="158"/>
        <v>7</v>
      </c>
      <c r="F1621">
        <v>10</v>
      </c>
      <c r="G1621" s="3">
        <f t="shared" si="159"/>
        <v>1</v>
      </c>
      <c r="H1621">
        <f>VLOOKUP(A1621,'AEP GEN HUB'!$A$1:$AJ$367,MATCH('Ratio Calculations'!F1621,'AEP GEN HUB'!$A$1:$AJ$1,0),0)</f>
        <v>47.680929999999996</v>
      </c>
      <c r="I1621" s="7">
        <f t="shared" si="156"/>
        <v>0.91577512477006606</v>
      </c>
      <c r="J1621" s="7" t="str">
        <f t="shared" si="157"/>
        <v/>
      </c>
      <c r="K1621" s="8">
        <f t="shared" ref="K1621:K1684" si="161">SUM(I1621:J1621)</f>
        <v>0.91577512477006606</v>
      </c>
      <c r="L1621" s="8"/>
    </row>
    <row r="1622" spans="1:12" x14ac:dyDescent="0.25">
      <c r="A1622" s="1">
        <v>40701</v>
      </c>
      <c r="B1622">
        <v>2011</v>
      </c>
      <c r="C1622">
        <v>6</v>
      </c>
      <c r="D1622" s="10" t="str">
        <f t="shared" si="160"/>
        <v>6-2011</v>
      </c>
      <c r="E1622">
        <f t="shared" si="158"/>
        <v>7</v>
      </c>
      <c r="F1622">
        <v>11</v>
      </c>
      <c r="G1622" s="3">
        <f t="shared" si="159"/>
        <v>1</v>
      </c>
      <c r="H1622">
        <f>VLOOKUP(A1622,'AEP GEN HUB'!$A$1:$AJ$367,MATCH('Ratio Calculations'!F1622,'AEP GEN HUB'!$A$1:$AJ$1,0),0)</f>
        <v>59.968372000000002</v>
      </c>
      <c r="I1622" s="7">
        <f t="shared" si="156"/>
        <v>1.1517716485512708</v>
      </c>
      <c r="J1622" s="7" t="str">
        <f t="shared" si="157"/>
        <v/>
      </c>
      <c r="K1622" s="8">
        <f t="shared" si="161"/>
        <v>1.1517716485512708</v>
      </c>
      <c r="L1622" s="8"/>
    </row>
    <row r="1623" spans="1:12" x14ac:dyDescent="0.25">
      <c r="A1623" s="1">
        <v>40701</v>
      </c>
      <c r="B1623">
        <v>2011</v>
      </c>
      <c r="C1623">
        <v>6</v>
      </c>
      <c r="D1623" s="10" t="str">
        <f t="shared" si="160"/>
        <v>6-2011</v>
      </c>
      <c r="E1623">
        <f t="shared" si="158"/>
        <v>7</v>
      </c>
      <c r="F1623">
        <v>12</v>
      </c>
      <c r="G1623" s="3">
        <f t="shared" si="159"/>
        <v>1</v>
      </c>
      <c r="H1623">
        <f>VLOOKUP(A1623,'AEP GEN HUB'!$A$1:$AJ$367,MATCH('Ratio Calculations'!F1623,'AEP GEN HUB'!$A$1:$AJ$1,0),0)</f>
        <v>68.608372000000003</v>
      </c>
      <c r="I1623" s="7">
        <f t="shared" si="156"/>
        <v>1.3177142398139281</v>
      </c>
      <c r="J1623" s="7" t="str">
        <f t="shared" si="157"/>
        <v/>
      </c>
      <c r="K1623" s="8">
        <f t="shared" si="161"/>
        <v>1.3177142398139281</v>
      </c>
      <c r="L1623" s="8"/>
    </row>
    <row r="1624" spans="1:12" x14ac:dyDescent="0.25">
      <c r="A1624" s="1">
        <v>40701</v>
      </c>
      <c r="B1624">
        <v>2011</v>
      </c>
      <c r="C1624">
        <v>6</v>
      </c>
      <c r="D1624" s="10" t="str">
        <f t="shared" si="160"/>
        <v>6-2011</v>
      </c>
      <c r="E1624">
        <f t="shared" si="158"/>
        <v>7</v>
      </c>
      <c r="F1624">
        <v>13</v>
      </c>
      <c r="G1624" s="3">
        <f t="shared" si="159"/>
        <v>1</v>
      </c>
      <c r="H1624">
        <f>VLOOKUP(A1624,'AEP GEN HUB'!$A$1:$AJ$367,MATCH('Ratio Calculations'!F1624,'AEP GEN HUB'!$A$1:$AJ$1,0),0)</f>
        <v>75.774884</v>
      </c>
      <c r="I1624" s="7">
        <f t="shared" si="156"/>
        <v>1.4553565513411186</v>
      </c>
      <c r="J1624" s="7" t="str">
        <f t="shared" si="157"/>
        <v/>
      </c>
      <c r="K1624" s="8">
        <f t="shared" si="161"/>
        <v>1.4553565513411186</v>
      </c>
      <c r="L1624" s="8"/>
    </row>
    <row r="1625" spans="1:12" x14ac:dyDescent="0.25">
      <c r="A1625" s="1">
        <v>40701</v>
      </c>
      <c r="B1625">
        <v>2011</v>
      </c>
      <c r="C1625">
        <v>6</v>
      </c>
      <c r="D1625" s="10" t="str">
        <f t="shared" si="160"/>
        <v>6-2011</v>
      </c>
      <c r="E1625">
        <f t="shared" si="158"/>
        <v>7</v>
      </c>
      <c r="F1625">
        <v>14</v>
      </c>
      <c r="G1625" s="3">
        <f t="shared" si="159"/>
        <v>1</v>
      </c>
      <c r="H1625">
        <f>VLOOKUP(A1625,'AEP GEN HUB'!$A$1:$AJ$367,MATCH('Ratio Calculations'!F1625,'AEP GEN HUB'!$A$1:$AJ$1,0),0)</f>
        <v>96.196977000000004</v>
      </c>
      <c r="I1625" s="7">
        <f t="shared" si="156"/>
        <v>1.8475897725710926</v>
      </c>
      <c r="J1625" s="7" t="str">
        <f t="shared" si="157"/>
        <v/>
      </c>
      <c r="K1625" s="8">
        <f t="shared" si="161"/>
        <v>1.8475897725710926</v>
      </c>
      <c r="L1625" s="8"/>
    </row>
    <row r="1626" spans="1:12" x14ac:dyDescent="0.25">
      <c r="A1626" s="1">
        <v>40701</v>
      </c>
      <c r="B1626">
        <v>2011</v>
      </c>
      <c r="C1626">
        <v>6</v>
      </c>
      <c r="D1626" s="10" t="str">
        <f t="shared" si="160"/>
        <v>6-2011</v>
      </c>
      <c r="E1626">
        <f t="shared" si="158"/>
        <v>7</v>
      </c>
      <c r="F1626">
        <v>15</v>
      </c>
      <c r="G1626" s="3">
        <f t="shared" si="159"/>
        <v>1</v>
      </c>
      <c r="H1626">
        <f>VLOOKUP(A1626,'AEP GEN HUB'!$A$1:$AJ$367,MATCH('Ratio Calculations'!F1626,'AEP GEN HUB'!$A$1:$AJ$1,0),0)</f>
        <v>117.528837</v>
      </c>
      <c r="I1626" s="7">
        <f t="shared" si="156"/>
        <v>2.2572962685030631</v>
      </c>
      <c r="J1626" s="7" t="str">
        <f t="shared" si="157"/>
        <v/>
      </c>
      <c r="K1626" s="8">
        <f t="shared" si="161"/>
        <v>2.2572962685030631</v>
      </c>
      <c r="L1626" s="8"/>
    </row>
    <row r="1627" spans="1:12" x14ac:dyDescent="0.25">
      <c r="A1627" s="1">
        <v>40701</v>
      </c>
      <c r="B1627">
        <v>2011</v>
      </c>
      <c r="C1627">
        <v>6</v>
      </c>
      <c r="D1627" s="10" t="str">
        <f t="shared" si="160"/>
        <v>6-2011</v>
      </c>
      <c r="E1627">
        <f t="shared" si="158"/>
        <v>7</v>
      </c>
      <c r="F1627">
        <v>16</v>
      </c>
      <c r="G1627" s="3">
        <f t="shared" si="159"/>
        <v>1</v>
      </c>
      <c r="H1627">
        <f>VLOOKUP(A1627,'AEP GEN HUB'!$A$1:$AJ$367,MATCH('Ratio Calculations'!F1627,'AEP GEN HUB'!$A$1:$AJ$1,0),0)</f>
        <v>133.86767399999999</v>
      </c>
      <c r="I1627" s="7">
        <f t="shared" si="156"/>
        <v>2.5711051747528524</v>
      </c>
      <c r="J1627" s="7" t="str">
        <f t="shared" si="157"/>
        <v/>
      </c>
      <c r="K1627" s="8">
        <f t="shared" si="161"/>
        <v>2.5711051747528524</v>
      </c>
      <c r="L1627" s="8"/>
    </row>
    <row r="1628" spans="1:12" x14ac:dyDescent="0.25">
      <c r="A1628" s="1">
        <v>40701</v>
      </c>
      <c r="B1628">
        <v>2011</v>
      </c>
      <c r="C1628">
        <v>6</v>
      </c>
      <c r="D1628" s="10" t="str">
        <f t="shared" si="160"/>
        <v>6-2011</v>
      </c>
      <c r="E1628">
        <f t="shared" si="158"/>
        <v>7</v>
      </c>
      <c r="F1628">
        <v>17</v>
      </c>
      <c r="G1628" s="3">
        <f t="shared" si="159"/>
        <v>1</v>
      </c>
      <c r="H1628">
        <f>VLOOKUP(A1628,'AEP GEN HUB'!$A$1:$AJ$367,MATCH('Ratio Calculations'!F1628,'AEP GEN HUB'!$A$1:$AJ$1,0),0)</f>
        <v>137.85813999999999</v>
      </c>
      <c r="I1628" s="7">
        <f t="shared" si="156"/>
        <v>2.6477473354456222</v>
      </c>
      <c r="J1628" s="7" t="str">
        <f t="shared" si="157"/>
        <v/>
      </c>
      <c r="K1628" s="8">
        <f t="shared" si="161"/>
        <v>2.6477473354456222</v>
      </c>
      <c r="L1628" s="8"/>
    </row>
    <row r="1629" spans="1:12" x14ac:dyDescent="0.25">
      <c r="A1629" s="1">
        <v>40701</v>
      </c>
      <c r="B1629">
        <v>2011</v>
      </c>
      <c r="C1629">
        <v>6</v>
      </c>
      <c r="D1629" s="10" t="str">
        <f t="shared" si="160"/>
        <v>6-2011</v>
      </c>
      <c r="E1629">
        <f t="shared" si="158"/>
        <v>7</v>
      </c>
      <c r="F1629">
        <v>18</v>
      </c>
      <c r="G1629" s="3">
        <f t="shared" si="159"/>
        <v>1</v>
      </c>
      <c r="H1629">
        <f>VLOOKUP(A1629,'AEP GEN HUB'!$A$1:$AJ$367,MATCH('Ratio Calculations'!F1629,'AEP GEN HUB'!$A$1:$AJ$1,0),0)</f>
        <v>109.584186</v>
      </c>
      <c r="I1629" s="7">
        <f t="shared" si="156"/>
        <v>2.1047087715565977</v>
      </c>
      <c r="J1629" s="7" t="str">
        <f t="shared" si="157"/>
        <v/>
      </c>
      <c r="K1629" s="8">
        <f t="shared" si="161"/>
        <v>2.1047087715565977</v>
      </c>
      <c r="L1629" s="8"/>
    </row>
    <row r="1630" spans="1:12" x14ac:dyDescent="0.25">
      <c r="A1630" s="1">
        <v>40701</v>
      </c>
      <c r="B1630">
        <v>2011</v>
      </c>
      <c r="C1630">
        <v>6</v>
      </c>
      <c r="D1630" s="10" t="str">
        <f t="shared" si="160"/>
        <v>6-2011</v>
      </c>
      <c r="E1630">
        <f t="shared" si="158"/>
        <v>7</v>
      </c>
      <c r="F1630">
        <v>19</v>
      </c>
      <c r="G1630" s="3">
        <f t="shared" si="159"/>
        <v>1</v>
      </c>
      <c r="H1630">
        <f>VLOOKUP(A1630,'AEP GEN HUB'!$A$1:$AJ$367,MATCH('Ratio Calculations'!F1630,'AEP GEN HUB'!$A$1:$AJ$1,0),0)</f>
        <v>92.014185999999995</v>
      </c>
      <c r="I1630" s="7">
        <f t="shared" si="156"/>
        <v>1.7672537566856616</v>
      </c>
      <c r="J1630" s="7" t="str">
        <f t="shared" si="157"/>
        <v/>
      </c>
      <c r="K1630" s="8">
        <f t="shared" si="161"/>
        <v>1.7672537566856616</v>
      </c>
      <c r="L1630" s="8"/>
    </row>
    <row r="1631" spans="1:12" x14ac:dyDescent="0.25">
      <c r="A1631" s="1">
        <v>40701</v>
      </c>
      <c r="B1631">
        <v>2011</v>
      </c>
      <c r="C1631">
        <v>6</v>
      </c>
      <c r="D1631" s="10" t="str">
        <f t="shared" si="160"/>
        <v>6-2011</v>
      </c>
      <c r="E1631">
        <f t="shared" si="158"/>
        <v>7</v>
      </c>
      <c r="F1631">
        <v>20</v>
      </c>
      <c r="G1631" s="3">
        <f t="shared" si="159"/>
        <v>1</v>
      </c>
      <c r="H1631">
        <f>VLOOKUP(A1631,'AEP GEN HUB'!$A$1:$AJ$367,MATCH('Ratio Calculations'!F1631,'AEP GEN HUB'!$A$1:$AJ$1,0),0)</f>
        <v>80.553256000000005</v>
      </c>
      <c r="I1631" s="7">
        <f t="shared" si="156"/>
        <v>1.5471314855653</v>
      </c>
      <c r="J1631" s="7" t="str">
        <f t="shared" si="157"/>
        <v/>
      </c>
      <c r="K1631" s="8">
        <f t="shared" si="161"/>
        <v>1.5471314855653</v>
      </c>
      <c r="L1631" s="8"/>
    </row>
    <row r="1632" spans="1:12" x14ac:dyDescent="0.25">
      <c r="A1632" s="1">
        <v>40701</v>
      </c>
      <c r="B1632">
        <v>2011</v>
      </c>
      <c r="C1632">
        <v>6</v>
      </c>
      <c r="D1632" s="10" t="str">
        <f t="shared" si="160"/>
        <v>6-2011</v>
      </c>
      <c r="E1632">
        <f t="shared" si="158"/>
        <v>7</v>
      </c>
      <c r="F1632">
        <v>21</v>
      </c>
      <c r="G1632" s="3">
        <f t="shared" si="159"/>
        <v>1</v>
      </c>
      <c r="H1632">
        <f>VLOOKUP(A1632,'AEP GEN HUB'!$A$1:$AJ$367,MATCH('Ratio Calculations'!F1632,'AEP GEN HUB'!$A$1:$AJ$1,0),0)</f>
        <v>77.048604999999995</v>
      </c>
      <c r="I1632" s="7">
        <f t="shared" si="156"/>
        <v>1.4798200424621444</v>
      </c>
      <c r="J1632" s="7" t="str">
        <f t="shared" si="157"/>
        <v/>
      </c>
      <c r="K1632" s="8">
        <f t="shared" si="161"/>
        <v>1.4798200424621444</v>
      </c>
      <c r="L1632" s="8"/>
    </row>
    <row r="1633" spans="1:12" x14ac:dyDescent="0.25">
      <c r="A1633" s="1">
        <v>40701</v>
      </c>
      <c r="B1633">
        <v>2011</v>
      </c>
      <c r="C1633">
        <v>6</v>
      </c>
      <c r="D1633" s="10" t="str">
        <f t="shared" si="160"/>
        <v>6-2011</v>
      </c>
      <c r="E1633">
        <f t="shared" si="158"/>
        <v>7</v>
      </c>
      <c r="F1633">
        <v>22</v>
      </c>
      <c r="G1633" s="3">
        <f t="shared" si="159"/>
        <v>1</v>
      </c>
      <c r="H1633">
        <f>VLOOKUP(A1633,'AEP GEN HUB'!$A$1:$AJ$367,MATCH('Ratio Calculations'!F1633,'AEP GEN HUB'!$A$1:$AJ$1,0),0)</f>
        <v>68.893952999999996</v>
      </c>
      <c r="I1633" s="7">
        <f t="shared" si="156"/>
        <v>1.3231991994383934</v>
      </c>
      <c r="J1633" s="7" t="str">
        <f t="shared" si="157"/>
        <v/>
      </c>
      <c r="K1633" s="8">
        <f t="shared" si="161"/>
        <v>1.3231991994383934</v>
      </c>
      <c r="L1633" s="8"/>
    </row>
    <row r="1634" spans="1:12" x14ac:dyDescent="0.25">
      <c r="A1634" s="1">
        <v>40701</v>
      </c>
      <c r="B1634">
        <v>2011</v>
      </c>
      <c r="C1634">
        <v>6</v>
      </c>
      <c r="D1634" s="10" t="str">
        <f t="shared" si="160"/>
        <v>6-2011</v>
      </c>
      <c r="E1634">
        <f t="shared" si="158"/>
        <v>7</v>
      </c>
      <c r="F1634">
        <v>23</v>
      </c>
      <c r="G1634" s="3">
        <f t="shared" si="159"/>
        <v>1</v>
      </c>
      <c r="H1634">
        <f>VLOOKUP(A1634,'AEP GEN HUB'!$A$1:$AJ$367,MATCH('Ratio Calculations'!F1634,'AEP GEN HUB'!$A$1:$AJ$1,0),0)</f>
        <v>52.031162999999999</v>
      </c>
      <c r="I1634" s="7">
        <f t="shared" si="156"/>
        <v>0.99932708502658496</v>
      </c>
      <c r="J1634" s="7" t="str">
        <f t="shared" si="157"/>
        <v/>
      </c>
      <c r="K1634" s="8">
        <f t="shared" si="161"/>
        <v>0.99932708502658496</v>
      </c>
      <c r="L1634" s="8"/>
    </row>
    <row r="1635" spans="1:12" x14ac:dyDescent="0.25">
      <c r="A1635" s="1">
        <v>40701</v>
      </c>
      <c r="B1635">
        <v>2011</v>
      </c>
      <c r="C1635">
        <v>6</v>
      </c>
      <c r="D1635" s="10" t="str">
        <f t="shared" si="160"/>
        <v>6-2011</v>
      </c>
      <c r="E1635">
        <f t="shared" si="158"/>
        <v>7</v>
      </c>
      <c r="F1635">
        <v>24</v>
      </c>
      <c r="G1635" s="3">
        <f t="shared" si="159"/>
        <v>0</v>
      </c>
      <c r="H1635">
        <f>VLOOKUP(A1635,'AEP GEN HUB'!$A$1:$AJ$367,MATCH('Ratio Calculations'!F1635,'AEP GEN HUB'!$A$1:$AJ$1,0),0)</f>
        <v>37.715116000000002</v>
      </c>
      <c r="I1635" s="7" t="str">
        <f t="shared" si="156"/>
        <v/>
      </c>
      <c r="J1635" s="7">
        <f t="shared" si="157"/>
        <v>1.2314384458743868</v>
      </c>
      <c r="K1635" s="8">
        <f t="shared" si="161"/>
        <v>1.2314384458743868</v>
      </c>
      <c r="L1635" s="8"/>
    </row>
    <row r="1636" spans="1:12" x14ac:dyDescent="0.25">
      <c r="A1636" s="1">
        <v>40702</v>
      </c>
      <c r="B1636">
        <v>2011</v>
      </c>
      <c r="C1636">
        <v>6</v>
      </c>
      <c r="D1636" s="10" t="str">
        <f t="shared" si="160"/>
        <v>6-2011</v>
      </c>
      <c r="E1636">
        <f t="shared" si="158"/>
        <v>8</v>
      </c>
      <c r="F1636">
        <v>1</v>
      </c>
      <c r="G1636" s="3">
        <f t="shared" si="159"/>
        <v>0</v>
      </c>
      <c r="H1636">
        <f>VLOOKUP(A1636,'AEP GEN HUB'!$A$1:$AJ$367,MATCH('Ratio Calculations'!F1636,'AEP GEN HUB'!$A$1:$AJ$1,0),0)</f>
        <v>34.528837000000003</v>
      </c>
      <c r="I1636" s="7" t="str">
        <f t="shared" si="156"/>
        <v/>
      </c>
      <c r="J1636" s="7">
        <f t="shared" si="157"/>
        <v>1.1274030649443056</v>
      </c>
      <c r="K1636" s="8">
        <f t="shared" si="161"/>
        <v>1.1274030649443056</v>
      </c>
      <c r="L1636" s="8"/>
    </row>
    <row r="1637" spans="1:12" x14ac:dyDescent="0.25">
      <c r="A1637" s="1">
        <v>40702</v>
      </c>
      <c r="B1637">
        <v>2011</v>
      </c>
      <c r="C1637">
        <v>6</v>
      </c>
      <c r="D1637" s="10" t="str">
        <f t="shared" si="160"/>
        <v>6-2011</v>
      </c>
      <c r="E1637">
        <f t="shared" si="158"/>
        <v>8</v>
      </c>
      <c r="F1637">
        <v>2</v>
      </c>
      <c r="G1637" s="3">
        <f t="shared" si="159"/>
        <v>0</v>
      </c>
      <c r="H1637">
        <f>VLOOKUP(A1637,'AEP GEN HUB'!$A$1:$AJ$367,MATCH('Ratio Calculations'!F1637,'AEP GEN HUB'!$A$1:$AJ$1,0),0)</f>
        <v>30.623953</v>
      </c>
      <c r="I1637" s="7" t="str">
        <f t="shared" si="156"/>
        <v/>
      </c>
      <c r="J1637" s="7">
        <f t="shared" si="157"/>
        <v>0.9999044703680684</v>
      </c>
      <c r="K1637" s="8">
        <f t="shared" si="161"/>
        <v>0.9999044703680684</v>
      </c>
      <c r="L1637" s="8"/>
    </row>
    <row r="1638" spans="1:12" x14ac:dyDescent="0.25">
      <c r="A1638" s="1">
        <v>40702</v>
      </c>
      <c r="B1638">
        <v>2011</v>
      </c>
      <c r="C1638">
        <v>6</v>
      </c>
      <c r="D1638" s="10" t="str">
        <f t="shared" si="160"/>
        <v>6-2011</v>
      </c>
      <c r="E1638">
        <f t="shared" si="158"/>
        <v>8</v>
      </c>
      <c r="F1638">
        <v>3</v>
      </c>
      <c r="G1638" s="3">
        <f t="shared" si="159"/>
        <v>0</v>
      </c>
      <c r="H1638">
        <f>VLOOKUP(A1638,'AEP GEN HUB'!$A$1:$AJ$367,MATCH('Ratio Calculations'!F1638,'AEP GEN HUB'!$A$1:$AJ$1,0),0)</f>
        <v>29.325348999999999</v>
      </c>
      <c r="I1638" s="7" t="str">
        <f t="shared" si="156"/>
        <v/>
      </c>
      <c r="J1638" s="7">
        <f t="shared" si="157"/>
        <v>0.95750367564251948</v>
      </c>
      <c r="K1638" s="8">
        <f t="shared" si="161"/>
        <v>0.95750367564251948</v>
      </c>
      <c r="L1638" s="8"/>
    </row>
    <row r="1639" spans="1:12" x14ac:dyDescent="0.25">
      <c r="A1639" s="1">
        <v>40702</v>
      </c>
      <c r="B1639">
        <v>2011</v>
      </c>
      <c r="C1639">
        <v>6</v>
      </c>
      <c r="D1639" s="10" t="str">
        <f t="shared" si="160"/>
        <v>6-2011</v>
      </c>
      <c r="E1639">
        <f t="shared" si="158"/>
        <v>8</v>
      </c>
      <c r="F1639">
        <v>4</v>
      </c>
      <c r="G1639" s="3">
        <f t="shared" si="159"/>
        <v>0</v>
      </c>
      <c r="H1639">
        <f>VLOOKUP(A1639,'AEP GEN HUB'!$A$1:$AJ$367,MATCH('Ratio Calculations'!F1639,'AEP GEN HUB'!$A$1:$AJ$1,0),0)</f>
        <v>28.838837000000002</v>
      </c>
      <c r="I1639" s="7" t="str">
        <f t="shared" si="156"/>
        <v/>
      </c>
      <c r="J1639" s="7">
        <f t="shared" si="157"/>
        <v>0.94161854403695222</v>
      </c>
      <c r="K1639" s="8">
        <f t="shared" si="161"/>
        <v>0.94161854403695222</v>
      </c>
      <c r="L1639" s="8"/>
    </row>
    <row r="1640" spans="1:12" x14ac:dyDescent="0.25">
      <c r="A1640" s="1">
        <v>40702</v>
      </c>
      <c r="B1640">
        <v>2011</v>
      </c>
      <c r="C1640">
        <v>6</v>
      </c>
      <c r="D1640" s="10" t="str">
        <f t="shared" si="160"/>
        <v>6-2011</v>
      </c>
      <c r="E1640">
        <f t="shared" si="158"/>
        <v>8</v>
      </c>
      <c r="F1640">
        <v>5</v>
      </c>
      <c r="G1640" s="3">
        <f t="shared" si="159"/>
        <v>0</v>
      </c>
      <c r="H1640">
        <f>VLOOKUP(A1640,'AEP GEN HUB'!$A$1:$AJ$367,MATCH('Ratio Calculations'!F1640,'AEP GEN HUB'!$A$1:$AJ$1,0),0)</f>
        <v>28.835813999999999</v>
      </c>
      <c r="I1640" s="7" t="str">
        <f t="shared" si="156"/>
        <v/>
      </c>
      <c r="J1640" s="7">
        <f t="shared" si="157"/>
        <v>0.94151983988814669</v>
      </c>
      <c r="K1640" s="8">
        <f t="shared" si="161"/>
        <v>0.94151983988814669</v>
      </c>
      <c r="L1640" s="8"/>
    </row>
    <row r="1641" spans="1:12" x14ac:dyDescent="0.25">
      <c r="A1641" s="1">
        <v>40702</v>
      </c>
      <c r="B1641">
        <v>2011</v>
      </c>
      <c r="C1641">
        <v>6</v>
      </c>
      <c r="D1641" s="10" t="str">
        <f t="shared" si="160"/>
        <v>6-2011</v>
      </c>
      <c r="E1641">
        <f t="shared" si="158"/>
        <v>8</v>
      </c>
      <c r="F1641">
        <v>6</v>
      </c>
      <c r="G1641" s="3">
        <f t="shared" si="159"/>
        <v>0</v>
      </c>
      <c r="H1641">
        <f>VLOOKUP(A1641,'AEP GEN HUB'!$A$1:$AJ$367,MATCH('Ratio Calculations'!F1641,'AEP GEN HUB'!$A$1:$AJ$1,0),0)</f>
        <v>29.324650999999999</v>
      </c>
      <c r="I1641" s="7" t="str">
        <f t="shared" si="156"/>
        <v/>
      </c>
      <c r="J1641" s="7">
        <f t="shared" si="157"/>
        <v>0.9574808852039266</v>
      </c>
      <c r="K1641" s="8">
        <f t="shared" si="161"/>
        <v>0.9574808852039266</v>
      </c>
      <c r="L1641" s="8"/>
    </row>
    <row r="1642" spans="1:12" x14ac:dyDescent="0.25">
      <c r="A1642" s="1">
        <v>40702</v>
      </c>
      <c r="B1642">
        <v>2011</v>
      </c>
      <c r="C1642">
        <v>6</v>
      </c>
      <c r="D1642" s="10" t="str">
        <f t="shared" si="160"/>
        <v>6-2011</v>
      </c>
      <c r="E1642">
        <f t="shared" si="158"/>
        <v>8</v>
      </c>
      <c r="F1642">
        <v>7</v>
      </c>
      <c r="G1642" s="3">
        <f t="shared" si="159"/>
        <v>0</v>
      </c>
      <c r="H1642">
        <f>VLOOKUP(A1642,'AEP GEN HUB'!$A$1:$AJ$367,MATCH('Ratio Calculations'!F1642,'AEP GEN HUB'!$A$1:$AJ$1,0),0)</f>
        <v>31.729766999999999</v>
      </c>
      <c r="I1642" s="7" t="str">
        <f t="shared" si="156"/>
        <v/>
      </c>
      <c r="J1642" s="7">
        <f t="shared" si="157"/>
        <v>1.0360104675917317</v>
      </c>
      <c r="K1642" s="8">
        <f t="shared" si="161"/>
        <v>1.0360104675917317</v>
      </c>
      <c r="L1642" s="8"/>
    </row>
    <row r="1643" spans="1:12" x14ac:dyDescent="0.25">
      <c r="A1643" s="1">
        <v>40702</v>
      </c>
      <c r="B1643">
        <v>2011</v>
      </c>
      <c r="C1643">
        <v>6</v>
      </c>
      <c r="D1643" s="10" t="str">
        <f t="shared" si="160"/>
        <v>6-2011</v>
      </c>
      <c r="E1643">
        <f t="shared" si="158"/>
        <v>8</v>
      </c>
      <c r="F1643">
        <v>8</v>
      </c>
      <c r="G1643" s="3">
        <f t="shared" si="159"/>
        <v>1</v>
      </c>
      <c r="H1643">
        <f>VLOOKUP(A1643,'AEP GEN HUB'!$A$1:$AJ$367,MATCH('Ratio Calculations'!F1643,'AEP GEN HUB'!$A$1:$AJ$1,0),0)</f>
        <v>38.958371999999997</v>
      </c>
      <c r="I1643" s="7">
        <f t="shared" si="156"/>
        <v>0.74824689827020252</v>
      </c>
      <c r="J1643" s="7" t="str">
        <f t="shared" si="157"/>
        <v/>
      </c>
      <c r="K1643" s="8">
        <f t="shared" si="161"/>
        <v>0.74824689827020252</v>
      </c>
      <c r="L1643" s="8"/>
    </row>
    <row r="1644" spans="1:12" x14ac:dyDescent="0.25">
      <c r="A1644" s="1">
        <v>40702</v>
      </c>
      <c r="B1644">
        <v>2011</v>
      </c>
      <c r="C1644">
        <v>6</v>
      </c>
      <c r="D1644" s="10" t="str">
        <f t="shared" si="160"/>
        <v>6-2011</v>
      </c>
      <c r="E1644">
        <f t="shared" si="158"/>
        <v>8</v>
      </c>
      <c r="F1644">
        <v>9</v>
      </c>
      <c r="G1644" s="3">
        <f t="shared" si="159"/>
        <v>1</v>
      </c>
      <c r="H1644">
        <f>VLOOKUP(A1644,'AEP GEN HUB'!$A$1:$AJ$367,MATCH('Ratio Calculations'!F1644,'AEP GEN HUB'!$A$1:$AJ$1,0),0)</f>
        <v>42.624884000000002</v>
      </c>
      <c r="I1644" s="7">
        <f t="shared" si="156"/>
        <v>0.81866709528127068</v>
      </c>
      <c r="J1644" s="7" t="str">
        <f t="shared" si="157"/>
        <v/>
      </c>
      <c r="K1644" s="8">
        <f t="shared" si="161"/>
        <v>0.81866709528127068</v>
      </c>
      <c r="L1644" s="8"/>
    </row>
    <row r="1645" spans="1:12" x14ac:dyDescent="0.25">
      <c r="A1645" s="1">
        <v>40702</v>
      </c>
      <c r="B1645">
        <v>2011</v>
      </c>
      <c r="C1645">
        <v>6</v>
      </c>
      <c r="D1645" s="10" t="str">
        <f t="shared" si="160"/>
        <v>6-2011</v>
      </c>
      <c r="E1645">
        <f t="shared" si="158"/>
        <v>8</v>
      </c>
      <c r="F1645">
        <v>10</v>
      </c>
      <c r="G1645" s="3">
        <f t="shared" si="159"/>
        <v>1</v>
      </c>
      <c r="H1645">
        <f>VLOOKUP(A1645,'AEP GEN HUB'!$A$1:$AJ$367,MATCH('Ratio Calculations'!F1645,'AEP GEN HUB'!$A$1:$AJ$1,0),0)</f>
        <v>55.960464999999999</v>
      </c>
      <c r="I1645" s="7">
        <f t="shared" si="156"/>
        <v>1.0747945104587078</v>
      </c>
      <c r="J1645" s="7" t="str">
        <f t="shared" si="157"/>
        <v/>
      </c>
      <c r="K1645" s="8">
        <f t="shared" si="161"/>
        <v>1.0747945104587078</v>
      </c>
      <c r="L1645" s="8"/>
    </row>
    <row r="1646" spans="1:12" x14ac:dyDescent="0.25">
      <c r="A1646" s="1">
        <v>40702</v>
      </c>
      <c r="B1646">
        <v>2011</v>
      </c>
      <c r="C1646">
        <v>6</v>
      </c>
      <c r="D1646" s="10" t="str">
        <f t="shared" si="160"/>
        <v>6-2011</v>
      </c>
      <c r="E1646">
        <f t="shared" si="158"/>
        <v>8</v>
      </c>
      <c r="F1646">
        <v>11</v>
      </c>
      <c r="G1646" s="3">
        <f t="shared" si="159"/>
        <v>1</v>
      </c>
      <c r="H1646">
        <f>VLOOKUP(A1646,'AEP GEN HUB'!$A$1:$AJ$367,MATCH('Ratio Calculations'!F1646,'AEP GEN HUB'!$A$1:$AJ$1,0),0)</f>
        <v>73.295349000000002</v>
      </c>
      <c r="I1646" s="7">
        <f t="shared" si="156"/>
        <v>1.407733812564909</v>
      </c>
      <c r="J1646" s="7" t="str">
        <f t="shared" si="157"/>
        <v/>
      </c>
      <c r="K1646" s="8">
        <f t="shared" si="161"/>
        <v>1.407733812564909</v>
      </c>
      <c r="L1646" s="8"/>
    </row>
    <row r="1647" spans="1:12" x14ac:dyDescent="0.25">
      <c r="A1647" s="1">
        <v>40702</v>
      </c>
      <c r="B1647">
        <v>2011</v>
      </c>
      <c r="C1647">
        <v>6</v>
      </c>
      <c r="D1647" s="10" t="str">
        <f t="shared" si="160"/>
        <v>6-2011</v>
      </c>
      <c r="E1647">
        <f t="shared" si="158"/>
        <v>8</v>
      </c>
      <c r="F1647">
        <v>12</v>
      </c>
      <c r="G1647" s="3">
        <f t="shared" si="159"/>
        <v>1</v>
      </c>
      <c r="H1647">
        <f>VLOOKUP(A1647,'AEP GEN HUB'!$A$1:$AJ$367,MATCH('Ratio Calculations'!F1647,'AEP GEN HUB'!$A$1:$AJ$1,0),0)</f>
        <v>89.942558000000005</v>
      </c>
      <c r="I1647" s="7">
        <f t="shared" si="156"/>
        <v>1.7274654096425743</v>
      </c>
      <c r="J1647" s="7" t="str">
        <f t="shared" si="157"/>
        <v/>
      </c>
      <c r="K1647" s="8">
        <f t="shared" si="161"/>
        <v>1.7274654096425743</v>
      </c>
      <c r="L1647" s="8"/>
    </row>
    <row r="1648" spans="1:12" x14ac:dyDescent="0.25">
      <c r="A1648" s="1">
        <v>40702</v>
      </c>
      <c r="B1648">
        <v>2011</v>
      </c>
      <c r="C1648">
        <v>6</v>
      </c>
      <c r="D1648" s="10" t="str">
        <f t="shared" si="160"/>
        <v>6-2011</v>
      </c>
      <c r="E1648">
        <f t="shared" si="158"/>
        <v>8</v>
      </c>
      <c r="F1648">
        <v>13</v>
      </c>
      <c r="G1648" s="3">
        <f t="shared" si="159"/>
        <v>1</v>
      </c>
      <c r="H1648">
        <f>VLOOKUP(A1648,'AEP GEN HUB'!$A$1:$AJ$367,MATCH('Ratio Calculations'!F1648,'AEP GEN HUB'!$A$1:$AJ$1,0),0)</f>
        <v>109.934651</v>
      </c>
      <c r="I1648" s="7">
        <f t="shared" si="156"/>
        <v>2.1114399139462816</v>
      </c>
      <c r="J1648" s="7" t="str">
        <f t="shared" si="157"/>
        <v/>
      </c>
      <c r="K1648" s="8">
        <f t="shared" si="161"/>
        <v>2.1114399139462816</v>
      </c>
      <c r="L1648" s="8"/>
    </row>
    <row r="1649" spans="1:12" x14ac:dyDescent="0.25">
      <c r="A1649" s="1">
        <v>40702</v>
      </c>
      <c r="B1649">
        <v>2011</v>
      </c>
      <c r="C1649">
        <v>6</v>
      </c>
      <c r="D1649" s="10" t="str">
        <f t="shared" si="160"/>
        <v>6-2011</v>
      </c>
      <c r="E1649">
        <f t="shared" si="158"/>
        <v>8</v>
      </c>
      <c r="F1649">
        <v>14</v>
      </c>
      <c r="G1649" s="3">
        <f t="shared" si="159"/>
        <v>1</v>
      </c>
      <c r="H1649">
        <f>VLOOKUP(A1649,'AEP GEN HUB'!$A$1:$AJ$367,MATCH('Ratio Calculations'!F1649,'AEP GEN HUB'!$A$1:$AJ$1,0),0)</f>
        <v>182.59209300000001</v>
      </c>
      <c r="I1649" s="7">
        <f t="shared" si="156"/>
        <v>3.5069218815384375</v>
      </c>
      <c r="J1649" s="7" t="str">
        <f t="shared" si="157"/>
        <v/>
      </c>
      <c r="K1649" s="8">
        <f t="shared" si="161"/>
        <v>3.5069218815384375</v>
      </c>
      <c r="L1649" s="8"/>
    </row>
    <row r="1650" spans="1:12" x14ac:dyDescent="0.25">
      <c r="A1650" s="1">
        <v>40702</v>
      </c>
      <c r="B1650">
        <v>2011</v>
      </c>
      <c r="C1650">
        <v>6</v>
      </c>
      <c r="D1650" s="10" t="str">
        <f t="shared" si="160"/>
        <v>6-2011</v>
      </c>
      <c r="E1650">
        <f t="shared" si="158"/>
        <v>8</v>
      </c>
      <c r="F1650">
        <v>15</v>
      </c>
      <c r="G1650" s="3">
        <f t="shared" si="159"/>
        <v>1</v>
      </c>
      <c r="H1650">
        <f>VLOOKUP(A1650,'AEP GEN HUB'!$A$1:$AJ$367,MATCH('Ratio Calculations'!F1650,'AEP GEN HUB'!$A$1:$AJ$1,0),0)</f>
        <v>222.58325600000001</v>
      </c>
      <c r="I1650" s="7">
        <f t="shared" si="156"/>
        <v>4.2750048926295605</v>
      </c>
      <c r="J1650" s="7" t="str">
        <f t="shared" si="157"/>
        <v/>
      </c>
      <c r="K1650" s="8">
        <f t="shared" si="161"/>
        <v>4.2750048926295605</v>
      </c>
      <c r="L1650" s="8"/>
    </row>
    <row r="1651" spans="1:12" x14ac:dyDescent="0.25">
      <c r="A1651" s="1">
        <v>40702</v>
      </c>
      <c r="B1651">
        <v>2011</v>
      </c>
      <c r="C1651">
        <v>6</v>
      </c>
      <c r="D1651" s="10" t="str">
        <f t="shared" si="160"/>
        <v>6-2011</v>
      </c>
      <c r="E1651">
        <f t="shared" si="158"/>
        <v>8</v>
      </c>
      <c r="F1651">
        <v>16</v>
      </c>
      <c r="G1651" s="3">
        <f t="shared" si="159"/>
        <v>1</v>
      </c>
      <c r="H1651">
        <f>VLOOKUP(A1651,'AEP GEN HUB'!$A$1:$AJ$367,MATCH('Ratio Calculations'!F1651,'AEP GEN HUB'!$A$1:$AJ$1,0),0)</f>
        <v>244.60651200000001</v>
      </c>
      <c r="I1651" s="7">
        <f t="shared" si="156"/>
        <v>4.6979905603009566</v>
      </c>
      <c r="J1651" s="7" t="str">
        <f t="shared" si="157"/>
        <v/>
      </c>
      <c r="K1651" s="8">
        <f t="shared" si="161"/>
        <v>4.6979905603009566</v>
      </c>
      <c r="L1651" s="8"/>
    </row>
    <row r="1652" spans="1:12" x14ac:dyDescent="0.25">
      <c r="A1652" s="1">
        <v>40702</v>
      </c>
      <c r="B1652">
        <v>2011</v>
      </c>
      <c r="C1652">
        <v>6</v>
      </c>
      <c r="D1652" s="10" t="str">
        <f t="shared" si="160"/>
        <v>6-2011</v>
      </c>
      <c r="E1652">
        <f t="shared" si="158"/>
        <v>8</v>
      </c>
      <c r="F1652">
        <v>17</v>
      </c>
      <c r="G1652" s="3">
        <f t="shared" si="159"/>
        <v>1</v>
      </c>
      <c r="H1652">
        <f>VLOOKUP(A1652,'AEP GEN HUB'!$A$1:$AJ$367,MATCH('Ratio Calculations'!F1652,'AEP GEN HUB'!$A$1:$AJ$1,0),0)</f>
        <v>275.80046499999997</v>
      </c>
      <c r="I1652" s="7">
        <f t="shared" si="156"/>
        <v>5.2971115548085415</v>
      </c>
      <c r="J1652" s="7" t="str">
        <f t="shared" si="157"/>
        <v/>
      </c>
      <c r="K1652" s="8">
        <f t="shared" si="161"/>
        <v>5.2971115548085415</v>
      </c>
      <c r="L1652" s="8"/>
    </row>
    <row r="1653" spans="1:12" x14ac:dyDescent="0.25">
      <c r="A1653" s="1">
        <v>40702</v>
      </c>
      <c r="B1653">
        <v>2011</v>
      </c>
      <c r="C1653">
        <v>6</v>
      </c>
      <c r="D1653" s="10" t="str">
        <f t="shared" si="160"/>
        <v>6-2011</v>
      </c>
      <c r="E1653">
        <f t="shared" si="158"/>
        <v>8</v>
      </c>
      <c r="F1653">
        <v>18</v>
      </c>
      <c r="G1653" s="3">
        <f t="shared" si="159"/>
        <v>1</v>
      </c>
      <c r="H1653">
        <f>VLOOKUP(A1653,'AEP GEN HUB'!$A$1:$AJ$367,MATCH('Ratio Calculations'!F1653,'AEP GEN HUB'!$A$1:$AJ$1,0),0)</f>
        <v>233.84046499999999</v>
      </c>
      <c r="I1653" s="7">
        <f t="shared" si="156"/>
        <v>4.491214433352396</v>
      </c>
      <c r="J1653" s="7" t="str">
        <f t="shared" si="157"/>
        <v/>
      </c>
      <c r="K1653" s="8">
        <f t="shared" si="161"/>
        <v>4.491214433352396</v>
      </c>
      <c r="L1653" s="8"/>
    </row>
    <row r="1654" spans="1:12" x14ac:dyDescent="0.25">
      <c r="A1654" s="1">
        <v>40702</v>
      </c>
      <c r="B1654">
        <v>2011</v>
      </c>
      <c r="C1654">
        <v>6</v>
      </c>
      <c r="D1654" s="10" t="str">
        <f t="shared" si="160"/>
        <v>6-2011</v>
      </c>
      <c r="E1654">
        <f t="shared" si="158"/>
        <v>8</v>
      </c>
      <c r="F1654">
        <v>19</v>
      </c>
      <c r="G1654" s="3">
        <f t="shared" si="159"/>
        <v>1</v>
      </c>
      <c r="H1654">
        <f>VLOOKUP(A1654,'AEP GEN HUB'!$A$1:$AJ$367,MATCH('Ratio Calculations'!F1654,'AEP GEN HUB'!$A$1:$AJ$1,0),0)</f>
        <v>156.34790699999999</v>
      </c>
      <c r="I1654" s="7">
        <f t="shared" si="156"/>
        <v>3.0028676882028873</v>
      </c>
      <c r="J1654" s="7" t="str">
        <f t="shared" si="157"/>
        <v/>
      </c>
      <c r="K1654" s="8">
        <f t="shared" si="161"/>
        <v>3.0028676882028873</v>
      </c>
      <c r="L1654" s="8"/>
    </row>
    <row r="1655" spans="1:12" x14ac:dyDescent="0.25">
      <c r="A1655" s="1">
        <v>40702</v>
      </c>
      <c r="B1655">
        <v>2011</v>
      </c>
      <c r="C1655">
        <v>6</v>
      </c>
      <c r="D1655" s="10" t="str">
        <f t="shared" si="160"/>
        <v>6-2011</v>
      </c>
      <c r="E1655">
        <f t="shared" si="158"/>
        <v>8</v>
      </c>
      <c r="F1655">
        <v>20</v>
      </c>
      <c r="G1655" s="3">
        <f t="shared" si="159"/>
        <v>1</v>
      </c>
      <c r="H1655">
        <f>VLOOKUP(A1655,'AEP GEN HUB'!$A$1:$AJ$367,MATCH('Ratio Calculations'!F1655,'AEP GEN HUB'!$A$1:$AJ$1,0),0)</f>
        <v>107.24302299999999</v>
      </c>
      <c r="I1655" s="7">
        <f t="shared" si="156"/>
        <v>2.0597436494746235</v>
      </c>
      <c r="J1655" s="7" t="str">
        <f t="shared" si="157"/>
        <v/>
      </c>
      <c r="K1655" s="8">
        <f t="shared" si="161"/>
        <v>2.0597436494746235</v>
      </c>
      <c r="L1655" s="8"/>
    </row>
    <row r="1656" spans="1:12" x14ac:dyDescent="0.25">
      <c r="A1656" s="1">
        <v>40702</v>
      </c>
      <c r="B1656">
        <v>2011</v>
      </c>
      <c r="C1656">
        <v>6</v>
      </c>
      <c r="D1656" s="10" t="str">
        <f t="shared" si="160"/>
        <v>6-2011</v>
      </c>
      <c r="E1656">
        <f t="shared" si="158"/>
        <v>8</v>
      </c>
      <c r="F1656">
        <v>21</v>
      </c>
      <c r="G1656" s="3">
        <f t="shared" si="159"/>
        <v>1</v>
      </c>
      <c r="H1656">
        <f>VLOOKUP(A1656,'AEP GEN HUB'!$A$1:$AJ$367,MATCH('Ratio Calculations'!F1656,'AEP GEN HUB'!$A$1:$AJ$1,0),0)</f>
        <v>100.543256</v>
      </c>
      <c r="I1656" s="7">
        <f t="shared" si="156"/>
        <v>1.9310657910445266</v>
      </c>
      <c r="J1656" s="7" t="str">
        <f t="shared" si="157"/>
        <v/>
      </c>
      <c r="K1656" s="8">
        <f t="shared" si="161"/>
        <v>1.9310657910445266</v>
      </c>
      <c r="L1656" s="8"/>
    </row>
    <row r="1657" spans="1:12" x14ac:dyDescent="0.25">
      <c r="A1657" s="1">
        <v>40702</v>
      </c>
      <c r="B1657">
        <v>2011</v>
      </c>
      <c r="C1657">
        <v>6</v>
      </c>
      <c r="D1657" s="10" t="str">
        <f t="shared" si="160"/>
        <v>6-2011</v>
      </c>
      <c r="E1657">
        <f t="shared" si="158"/>
        <v>8</v>
      </c>
      <c r="F1657">
        <v>22</v>
      </c>
      <c r="G1657" s="3">
        <f t="shared" si="159"/>
        <v>1</v>
      </c>
      <c r="H1657">
        <f>VLOOKUP(A1657,'AEP GEN HUB'!$A$1:$AJ$367,MATCH('Ratio Calculations'!F1657,'AEP GEN HUB'!$A$1:$AJ$1,0),0)</f>
        <v>85.255116000000001</v>
      </c>
      <c r="I1657" s="7">
        <f t="shared" si="156"/>
        <v>1.6374369059535219</v>
      </c>
      <c r="J1657" s="7" t="str">
        <f t="shared" si="157"/>
        <v/>
      </c>
      <c r="K1657" s="8">
        <f t="shared" si="161"/>
        <v>1.6374369059535219</v>
      </c>
      <c r="L1657" s="8"/>
    </row>
    <row r="1658" spans="1:12" x14ac:dyDescent="0.25">
      <c r="A1658" s="1">
        <v>40702</v>
      </c>
      <c r="B1658">
        <v>2011</v>
      </c>
      <c r="C1658">
        <v>6</v>
      </c>
      <c r="D1658" s="10" t="str">
        <f t="shared" si="160"/>
        <v>6-2011</v>
      </c>
      <c r="E1658">
        <f t="shared" si="158"/>
        <v>8</v>
      </c>
      <c r="F1658">
        <v>23</v>
      </c>
      <c r="G1658" s="3">
        <f t="shared" si="159"/>
        <v>1</v>
      </c>
      <c r="H1658">
        <f>VLOOKUP(A1658,'AEP GEN HUB'!$A$1:$AJ$367,MATCH('Ratio Calculations'!F1658,'AEP GEN HUB'!$A$1:$AJ$1,0),0)</f>
        <v>55.821627999999997</v>
      </c>
      <c r="I1658" s="7">
        <f t="shared" si="156"/>
        <v>1.0721279628264007</v>
      </c>
      <c r="J1658" s="7" t="str">
        <f t="shared" si="157"/>
        <v/>
      </c>
      <c r="K1658" s="8">
        <f t="shared" si="161"/>
        <v>1.0721279628264007</v>
      </c>
      <c r="L1658" s="8"/>
    </row>
    <row r="1659" spans="1:12" x14ac:dyDescent="0.25">
      <c r="A1659" s="1">
        <v>40702</v>
      </c>
      <c r="B1659">
        <v>2011</v>
      </c>
      <c r="C1659">
        <v>6</v>
      </c>
      <c r="D1659" s="10" t="str">
        <f t="shared" si="160"/>
        <v>6-2011</v>
      </c>
      <c r="E1659">
        <f t="shared" si="158"/>
        <v>8</v>
      </c>
      <c r="F1659">
        <v>24</v>
      </c>
      <c r="G1659" s="3">
        <f t="shared" si="159"/>
        <v>0</v>
      </c>
      <c r="H1659">
        <f>VLOOKUP(A1659,'AEP GEN HUB'!$A$1:$AJ$367,MATCH('Ratio Calculations'!F1659,'AEP GEN HUB'!$A$1:$AJ$1,0),0)</f>
        <v>39.101163</v>
      </c>
      <c r="I1659" s="7" t="str">
        <f t="shared" si="156"/>
        <v/>
      </c>
      <c r="J1659" s="7">
        <f t="shared" si="157"/>
        <v>1.2766943470782661</v>
      </c>
      <c r="K1659" s="8">
        <f t="shared" si="161"/>
        <v>1.2766943470782661</v>
      </c>
      <c r="L1659" s="8"/>
    </row>
    <row r="1660" spans="1:12" x14ac:dyDescent="0.25">
      <c r="A1660" s="1">
        <v>40703</v>
      </c>
      <c r="B1660">
        <v>2011</v>
      </c>
      <c r="C1660">
        <v>6</v>
      </c>
      <c r="D1660" s="10" t="str">
        <f t="shared" si="160"/>
        <v>6-2011</v>
      </c>
      <c r="E1660">
        <f t="shared" si="158"/>
        <v>9</v>
      </c>
      <c r="F1660">
        <v>1</v>
      </c>
      <c r="G1660" s="3">
        <f t="shared" si="159"/>
        <v>0</v>
      </c>
      <c r="H1660">
        <f>VLOOKUP(A1660,'AEP GEN HUB'!$A$1:$AJ$367,MATCH('Ratio Calculations'!F1660,'AEP GEN HUB'!$A$1:$AJ$1,0),0)</f>
        <v>38.049534999999999</v>
      </c>
      <c r="I1660" s="7" t="str">
        <f t="shared" si="156"/>
        <v/>
      </c>
      <c r="J1660" s="7">
        <f t="shared" si="157"/>
        <v>1.2423575800918412</v>
      </c>
      <c r="K1660" s="8">
        <f t="shared" si="161"/>
        <v>1.2423575800918412</v>
      </c>
      <c r="L1660" s="8"/>
    </row>
    <row r="1661" spans="1:12" x14ac:dyDescent="0.25">
      <c r="A1661" s="1">
        <v>40703</v>
      </c>
      <c r="B1661">
        <v>2011</v>
      </c>
      <c r="C1661">
        <v>6</v>
      </c>
      <c r="D1661" s="10" t="str">
        <f t="shared" si="160"/>
        <v>6-2011</v>
      </c>
      <c r="E1661">
        <f t="shared" si="158"/>
        <v>9</v>
      </c>
      <c r="F1661">
        <v>2</v>
      </c>
      <c r="G1661" s="3">
        <f t="shared" si="159"/>
        <v>0</v>
      </c>
      <c r="H1661">
        <f>VLOOKUP(A1661,'AEP GEN HUB'!$A$1:$AJ$367,MATCH('Ratio Calculations'!F1661,'AEP GEN HUB'!$A$1:$AJ$1,0),0)</f>
        <v>32.561394999999997</v>
      </c>
      <c r="I1661" s="7" t="str">
        <f t="shared" si="156"/>
        <v/>
      </c>
      <c r="J1661" s="7">
        <f t="shared" si="157"/>
        <v>1.0631640017838477</v>
      </c>
      <c r="K1661" s="8">
        <f t="shared" si="161"/>
        <v>1.0631640017838477</v>
      </c>
      <c r="L1661" s="8"/>
    </row>
    <row r="1662" spans="1:12" x14ac:dyDescent="0.25">
      <c r="A1662" s="1">
        <v>40703</v>
      </c>
      <c r="B1662">
        <v>2011</v>
      </c>
      <c r="C1662">
        <v>6</v>
      </c>
      <c r="D1662" s="10" t="str">
        <f t="shared" si="160"/>
        <v>6-2011</v>
      </c>
      <c r="E1662">
        <f t="shared" si="158"/>
        <v>9</v>
      </c>
      <c r="F1662">
        <v>3</v>
      </c>
      <c r="G1662" s="3">
        <f t="shared" si="159"/>
        <v>0</v>
      </c>
      <c r="H1662">
        <f>VLOOKUP(A1662,'AEP GEN HUB'!$A$1:$AJ$367,MATCH('Ratio Calculations'!F1662,'AEP GEN HUB'!$A$1:$AJ$1,0),0)</f>
        <v>29.926977000000001</v>
      </c>
      <c r="I1662" s="7" t="str">
        <f t="shared" si="156"/>
        <v/>
      </c>
      <c r="J1662" s="7">
        <f t="shared" si="157"/>
        <v>0.97714746645876727</v>
      </c>
      <c r="K1662" s="8">
        <f t="shared" si="161"/>
        <v>0.97714746645876727</v>
      </c>
      <c r="L1662" s="8"/>
    </row>
    <row r="1663" spans="1:12" x14ac:dyDescent="0.25">
      <c r="A1663" s="1">
        <v>40703</v>
      </c>
      <c r="B1663">
        <v>2011</v>
      </c>
      <c r="C1663">
        <v>6</v>
      </c>
      <c r="D1663" s="10" t="str">
        <f t="shared" si="160"/>
        <v>6-2011</v>
      </c>
      <c r="E1663">
        <f t="shared" si="158"/>
        <v>9</v>
      </c>
      <c r="F1663">
        <v>4</v>
      </c>
      <c r="G1663" s="3">
        <f t="shared" si="159"/>
        <v>0</v>
      </c>
      <c r="H1663">
        <f>VLOOKUP(A1663,'AEP GEN HUB'!$A$1:$AJ$367,MATCH('Ratio Calculations'!F1663,'AEP GEN HUB'!$A$1:$AJ$1,0),0)</f>
        <v>28.795349000000002</v>
      </c>
      <c r="I1663" s="7" t="str">
        <f t="shared" si="156"/>
        <v/>
      </c>
      <c r="J1663" s="7">
        <f t="shared" si="157"/>
        <v>0.94019861481986622</v>
      </c>
      <c r="K1663" s="8">
        <f t="shared" si="161"/>
        <v>0.94019861481986622</v>
      </c>
      <c r="L1663" s="8"/>
    </row>
    <row r="1664" spans="1:12" x14ac:dyDescent="0.25">
      <c r="A1664" s="1">
        <v>40703</v>
      </c>
      <c r="B1664">
        <v>2011</v>
      </c>
      <c r="C1664">
        <v>6</v>
      </c>
      <c r="D1664" s="10" t="str">
        <f t="shared" si="160"/>
        <v>6-2011</v>
      </c>
      <c r="E1664">
        <f t="shared" si="158"/>
        <v>9</v>
      </c>
      <c r="F1664">
        <v>5</v>
      </c>
      <c r="G1664" s="3">
        <f t="shared" si="159"/>
        <v>0</v>
      </c>
      <c r="H1664">
        <f>VLOOKUP(A1664,'AEP GEN HUB'!$A$1:$AJ$367,MATCH('Ratio Calculations'!F1664,'AEP GEN HUB'!$A$1:$AJ$1,0),0)</f>
        <v>29.054186000000001</v>
      </c>
      <c r="I1664" s="7" t="str">
        <f t="shared" si="156"/>
        <v/>
      </c>
      <c r="J1664" s="7">
        <f t="shared" si="157"/>
        <v>0.94864991675977783</v>
      </c>
      <c r="K1664" s="8">
        <f t="shared" si="161"/>
        <v>0.94864991675977783</v>
      </c>
      <c r="L1664" s="8"/>
    </row>
    <row r="1665" spans="1:12" x14ac:dyDescent="0.25">
      <c r="A1665" s="1">
        <v>40703</v>
      </c>
      <c r="B1665">
        <v>2011</v>
      </c>
      <c r="C1665">
        <v>6</v>
      </c>
      <c r="D1665" s="10" t="str">
        <f t="shared" si="160"/>
        <v>6-2011</v>
      </c>
      <c r="E1665">
        <f t="shared" si="158"/>
        <v>9</v>
      </c>
      <c r="F1665">
        <v>6</v>
      </c>
      <c r="G1665" s="3">
        <f t="shared" si="159"/>
        <v>0</v>
      </c>
      <c r="H1665">
        <f>VLOOKUP(A1665,'AEP GEN HUB'!$A$1:$AJ$367,MATCH('Ratio Calculations'!F1665,'AEP GEN HUB'!$A$1:$AJ$1,0),0)</f>
        <v>29.753488000000001</v>
      </c>
      <c r="I1665" s="7" t="str">
        <f t="shared" si="156"/>
        <v/>
      </c>
      <c r="J1665" s="7">
        <f t="shared" si="157"/>
        <v>0.97148286703034969</v>
      </c>
      <c r="K1665" s="8">
        <f t="shared" si="161"/>
        <v>0.97148286703034969</v>
      </c>
      <c r="L1665" s="8"/>
    </row>
    <row r="1666" spans="1:12" x14ac:dyDescent="0.25">
      <c r="A1666" s="1">
        <v>40703</v>
      </c>
      <c r="B1666">
        <v>2011</v>
      </c>
      <c r="C1666">
        <v>6</v>
      </c>
      <c r="D1666" s="10" t="str">
        <f t="shared" si="160"/>
        <v>6-2011</v>
      </c>
      <c r="E1666">
        <f t="shared" si="158"/>
        <v>9</v>
      </c>
      <c r="F1666">
        <v>7</v>
      </c>
      <c r="G1666" s="3">
        <f t="shared" si="159"/>
        <v>0</v>
      </c>
      <c r="H1666">
        <f>VLOOKUP(A1666,'AEP GEN HUB'!$A$1:$AJ$367,MATCH('Ratio Calculations'!F1666,'AEP GEN HUB'!$A$1:$AJ$1,0),0)</f>
        <v>33.165813999999997</v>
      </c>
      <c r="I1666" s="7" t="str">
        <f t="shared" si="156"/>
        <v/>
      </c>
      <c r="J1666" s="7">
        <f t="shared" si="157"/>
        <v>1.0828989217034086</v>
      </c>
      <c r="K1666" s="8">
        <f t="shared" si="161"/>
        <v>1.0828989217034086</v>
      </c>
      <c r="L1666" s="8"/>
    </row>
    <row r="1667" spans="1:12" x14ac:dyDescent="0.25">
      <c r="A1667" s="1">
        <v>40703</v>
      </c>
      <c r="B1667">
        <v>2011</v>
      </c>
      <c r="C1667">
        <v>6</v>
      </c>
      <c r="D1667" s="10" t="str">
        <f t="shared" si="160"/>
        <v>6-2011</v>
      </c>
      <c r="E1667">
        <f t="shared" si="158"/>
        <v>9</v>
      </c>
      <c r="F1667">
        <v>8</v>
      </c>
      <c r="G1667" s="3">
        <f t="shared" si="159"/>
        <v>1</v>
      </c>
      <c r="H1667">
        <f>VLOOKUP(A1667,'AEP GEN HUB'!$A$1:$AJ$367,MATCH('Ratio Calculations'!F1667,'AEP GEN HUB'!$A$1:$AJ$1,0),0)</f>
        <v>42.273023000000002</v>
      </c>
      <c r="I1667" s="7">
        <f t="shared" si="156"/>
        <v>0.81190914087105426</v>
      </c>
      <c r="J1667" s="7" t="str">
        <f t="shared" si="157"/>
        <v/>
      </c>
      <c r="K1667" s="8">
        <f t="shared" si="161"/>
        <v>0.81190914087105426</v>
      </c>
      <c r="L1667" s="8"/>
    </row>
    <row r="1668" spans="1:12" x14ac:dyDescent="0.25">
      <c r="A1668" s="1">
        <v>40703</v>
      </c>
      <c r="B1668">
        <v>2011</v>
      </c>
      <c r="C1668">
        <v>6</v>
      </c>
      <c r="D1668" s="10" t="str">
        <f t="shared" si="160"/>
        <v>6-2011</v>
      </c>
      <c r="E1668">
        <f t="shared" si="158"/>
        <v>9</v>
      </c>
      <c r="F1668">
        <v>9</v>
      </c>
      <c r="G1668" s="3">
        <f t="shared" si="159"/>
        <v>1</v>
      </c>
      <c r="H1668">
        <f>VLOOKUP(A1668,'AEP GEN HUB'!$A$1:$AJ$367,MATCH('Ratio Calculations'!F1668,'AEP GEN HUB'!$A$1:$AJ$1,0),0)</f>
        <v>50.801628000000001</v>
      </c>
      <c r="I1668" s="7">
        <f t="shared" ref="I1668:I1731" si="162">IF(G1668=1, H1668/VLOOKUP(D1668,$M$3:$O$15,2,FALSE), "")</f>
        <v>0.97571224429184766</v>
      </c>
      <c r="J1668" s="7" t="str">
        <f t="shared" ref="J1668:J1731" si="163">IF(G1668=0, H1668/VLOOKUP(D1668,$M$3:$O$15,3,FALSE), "")</f>
        <v/>
      </c>
      <c r="K1668" s="8">
        <f t="shared" si="161"/>
        <v>0.97571224429184766</v>
      </c>
      <c r="L1668" s="8"/>
    </row>
    <row r="1669" spans="1:12" x14ac:dyDescent="0.25">
      <c r="A1669" s="1">
        <v>40703</v>
      </c>
      <c r="B1669">
        <v>2011</v>
      </c>
      <c r="C1669">
        <v>6</v>
      </c>
      <c r="D1669" s="10" t="str">
        <f t="shared" si="160"/>
        <v>6-2011</v>
      </c>
      <c r="E1669">
        <f t="shared" si="158"/>
        <v>9</v>
      </c>
      <c r="F1669">
        <v>10</v>
      </c>
      <c r="G1669" s="3">
        <f t="shared" si="159"/>
        <v>1</v>
      </c>
      <c r="H1669">
        <f>VLOOKUP(A1669,'AEP GEN HUB'!$A$1:$AJ$367,MATCH('Ratio Calculations'!F1669,'AEP GEN HUB'!$A$1:$AJ$1,0),0)</f>
        <v>58.169069999999998</v>
      </c>
      <c r="I1669" s="7">
        <f t="shared" si="162"/>
        <v>1.1172136813818168</v>
      </c>
      <c r="J1669" s="7" t="str">
        <f t="shared" si="163"/>
        <v/>
      </c>
      <c r="K1669" s="8">
        <f t="shared" si="161"/>
        <v>1.1172136813818168</v>
      </c>
      <c r="L1669" s="8"/>
    </row>
    <row r="1670" spans="1:12" x14ac:dyDescent="0.25">
      <c r="A1670" s="1">
        <v>40703</v>
      </c>
      <c r="B1670">
        <v>2011</v>
      </c>
      <c r="C1670">
        <v>6</v>
      </c>
      <c r="D1670" s="10" t="str">
        <f t="shared" si="160"/>
        <v>6-2011</v>
      </c>
      <c r="E1670">
        <f t="shared" si="158"/>
        <v>9</v>
      </c>
      <c r="F1670">
        <v>11</v>
      </c>
      <c r="G1670" s="3">
        <f t="shared" si="159"/>
        <v>1</v>
      </c>
      <c r="H1670">
        <f>VLOOKUP(A1670,'AEP GEN HUB'!$A$1:$AJ$367,MATCH('Ratio Calculations'!F1670,'AEP GEN HUB'!$A$1:$AJ$1,0),0)</f>
        <v>70.896512000000001</v>
      </c>
      <c r="I1670" s="7">
        <f t="shared" si="162"/>
        <v>1.3616609852736197</v>
      </c>
      <c r="J1670" s="7" t="str">
        <f t="shared" si="163"/>
        <v/>
      </c>
      <c r="K1670" s="8">
        <f t="shared" si="161"/>
        <v>1.3616609852736197</v>
      </c>
      <c r="L1670" s="8"/>
    </row>
    <row r="1671" spans="1:12" x14ac:dyDescent="0.25">
      <c r="A1671" s="1">
        <v>40703</v>
      </c>
      <c r="B1671">
        <v>2011</v>
      </c>
      <c r="C1671">
        <v>6</v>
      </c>
      <c r="D1671" s="10" t="str">
        <f t="shared" si="160"/>
        <v>6-2011</v>
      </c>
      <c r="E1671">
        <f t="shared" si="158"/>
        <v>9</v>
      </c>
      <c r="F1671">
        <v>12</v>
      </c>
      <c r="G1671" s="3">
        <f t="shared" si="159"/>
        <v>1</v>
      </c>
      <c r="H1671">
        <f>VLOOKUP(A1671,'AEP GEN HUB'!$A$1:$AJ$367,MATCH('Ratio Calculations'!F1671,'AEP GEN HUB'!$A$1:$AJ$1,0),0)</f>
        <v>85.284884000000005</v>
      </c>
      <c r="I1671" s="7">
        <f t="shared" si="162"/>
        <v>1.6380086396406408</v>
      </c>
      <c r="J1671" s="7" t="str">
        <f t="shared" si="163"/>
        <v/>
      </c>
      <c r="K1671" s="8">
        <f t="shared" si="161"/>
        <v>1.6380086396406408</v>
      </c>
      <c r="L1671" s="8"/>
    </row>
    <row r="1672" spans="1:12" x14ac:dyDescent="0.25">
      <c r="A1672" s="1">
        <v>40703</v>
      </c>
      <c r="B1672">
        <v>2011</v>
      </c>
      <c r="C1672">
        <v>6</v>
      </c>
      <c r="D1672" s="10" t="str">
        <f t="shared" si="160"/>
        <v>6-2011</v>
      </c>
      <c r="E1672">
        <f t="shared" si="158"/>
        <v>9</v>
      </c>
      <c r="F1672">
        <v>13</v>
      </c>
      <c r="G1672" s="3">
        <f t="shared" si="159"/>
        <v>1</v>
      </c>
      <c r="H1672">
        <f>VLOOKUP(A1672,'AEP GEN HUB'!$A$1:$AJ$367,MATCH('Ratio Calculations'!F1672,'AEP GEN HUB'!$A$1:$AJ$1,0),0)</f>
        <v>100.24814000000001</v>
      </c>
      <c r="I1672" s="7">
        <f t="shared" si="162"/>
        <v>1.9253976991738011</v>
      </c>
      <c r="J1672" s="7" t="str">
        <f t="shared" si="163"/>
        <v/>
      </c>
      <c r="K1672" s="8">
        <f t="shared" si="161"/>
        <v>1.9253976991738011</v>
      </c>
      <c r="L1672" s="8"/>
    </row>
    <row r="1673" spans="1:12" x14ac:dyDescent="0.25">
      <c r="A1673" s="1">
        <v>40703</v>
      </c>
      <c r="B1673">
        <v>2011</v>
      </c>
      <c r="C1673">
        <v>6</v>
      </c>
      <c r="D1673" s="10" t="str">
        <f t="shared" si="160"/>
        <v>6-2011</v>
      </c>
      <c r="E1673">
        <f t="shared" si="158"/>
        <v>9</v>
      </c>
      <c r="F1673">
        <v>14</v>
      </c>
      <c r="G1673" s="3">
        <f t="shared" si="159"/>
        <v>1</v>
      </c>
      <c r="H1673">
        <f>VLOOKUP(A1673,'AEP GEN HUB'!$A$1:$AJ$367,MATCH('Ratio Calculations'!F1673,'AEP GEN HUB'!$A$1:$AJ$1,0),0)</f>
        <v>111.927209</v>
      </c>
      <c r="I1673" s="7">
        <f t="shared" si="162"/>
        <v>2.1497096173908576</v>
      </c>
      <c r="J1673" s="7" t="str">
        <f t="shared" si="163"/>
        <v/>
      </c>
      <c r="K1673" s="8">
        <f t="shared" si="161"/>
        <v>2.1497096173908576</v>
      </c>
      <c r="L1673" s="8"/>
    </row>
    <row r="1674" spans="1:12" x14ac:dyDescent="0.25">
      <c r="A1674" s="1">
        <v>40703</v>
      </c>
      <c r="B1674">
        <v>2011</v>
      </c>
      <c r="C1674">
        <v>6</v>
      </c>
      <c r="D1674" s="10" t="str">
        <f t="shared" si="160"/>
        <v>6-2011</v>
      </c>
      <c r="E1674">
        <f t="shared" si="158"/>
        <v>9</v>
      </c>
      <c r="F1674">
        <v>15</v>
      </c>
      <c r="G1674" s="3">
        <f t="shared" si="159"/>
        <v>1</v>
      </c>
      <c r="H1674">
        <f>VLOOKUP(A1674,'AEP GEN HUB'!$A$1:$AJ$367,MATCH('Ratio Calculations'!F1674,'AEP GEN HUB'!$A$1:$AJ$1,0),0)</f>
        <v>152.73325600000001</v>
      </c>
      <c r="I1674" s="7">
        <f t="shared" si="162"/>
        <v>2.9334435500720826</v>
      </c>
      <c r="J1674" s="7" t="str">
        <f t="shared" si="163"/>
        <v/>
      </c>
      <c r="K1674" s="8">
        <f t="shared" si="161"/>
        <v>2.9334435500720826</v>
      </c>
      <c r="L1674" s="8"/>
    </row>
    <row r="1675" spans="1:12" x14ac:dyDescent="0.25">
      <c r="A1675" s="1">
        <v>40703</v>
      </c>
      <c r="B1675">
        <v>2011</v>
      </c>
      <c r="C1675">
        <v>6</v>
      </c>
      <c r="D1675" s="10" t="str">
        <f t="shared" si="160"/>
        <v>6-2011</v>
      </c>
      <c r="E1675">
        <f t="shared" si="158"/>
        <v>9</v>
      </c>
      <c r="F1675">
        <v>16</v>
      </c>
      <c r="G1675" s="3">
        <f t="shared" si="159"/>
        <v>1</v>
      </c>
      <c r="H1675">
        <f>VLOOKUP(A1675,'AEP GEN HUB'!$A$1:$AJ$367,MATCH('Ratio Calculations'!F1675,'AEP GEN HUB'!$A$1:$AJ$1,0),0)</f>
        <v>160.79674399999999</v>
      </c>
      <c r="I1675" s="7">
        <f t="shared" si="162"/>
        <v>3.0883134682821911</v>
      </c>
      <c r="J1675" s="7" t="str">
        <f t="shared" si="163"/>
        <v/>
      </c>
      <c r="K1675" s="8">
        <f t="shared" si="161"/>
        <v>3.0883134682821911</v>
      </c>
      <c r="L1675" s="8"/>
    </row>
    <row r="1676" spans="1:12" x14ac:dyDescent="0.25">
      <c r="A1676" s="1">
        <v>40703</v>
      </c>
      <c r="B1676">
        <v>2011</v>
      </c>
      <c r="C1676">
        <v>6</v>
      </c>
      <c r="D1676" s="10" t="str">
        <f t="shared" si="160"/>
        <v>6-2011</v>
      </c>
      <c r="E1676">
        <f t="shared" si="158"/>
        <v>9</v>
      </c>
      <c r="F1676">
        <v>17</v>
      </c>
      <c r="G1676" s="3">
        <f t="shared" si="159"/>
        <v>1</v>
      </c>
      <c r="H1676">
        <f>VLOOKUP(A1676,'AEP GEN HUB'!$A$1:$AJ$367,MATCH('Ratio Calculations'!F1676,'AEP GEN HUB'!$A$1:$AJ$1,0),0)</f>
        <v>154.49302299999999</v>
      </c>
      <c r="I1676" s="7">
        <f t="shared" si="162"/>
        <v>2.9672421954422803</v>
      </c>
      <c r="J1676" s="7" t="str">
        <f t="shared" si="163"/>
        <v/>
      </c>
      <c r="K1676" s="8">
        <f t="shared" si="161"/>
        <v>2.9672421954422803</v>
      </c>
      <c r="L1676" s="8"/>
    </row>
    <row r="1677" spans="1:12" x14ac:dyDescent="0.25">
      <c r="A1677" s="1">
        <v>40703</v>
      </c>
      <c r="B1677">
        <v>2011</v>
      </c>
      <c r="C1677">
        <v>6</v>
      </c>
      <c r="D1677" s="10" t="str">
        <f t="shared" si="160"/>
        <v>6-2011</v>
      </c>
      <c r="E1677">
        <f t="shared" si="158"/>
        <v>9</v>
      </c>
      <c r="F1677">
        <v>18</v>
      </c>
      <c r="G1677" s="3">
        <f t="shared" si="159"/>
        <v>1</v>
      </c>
      <c r="H1677">
        <f>VLOOKUP(A1677,'AEP GEN HUB'!$A$1:$AJ$367,MATCH('Ratio Calculations'!F1677,'AEP GEN HUB'!$A$1:$AJ$1,0),0)</f>
        <v>116.351395</v>
      </c>
      <c r="I1677" s="7">
        <f t="shared" si="162"/>
        <v>2.2346819425144653</v>
      </c>
      <c r="J1677" s="7" t="str">
        <f t="shared" si="163"/>
        <v/>
      </c>
      <c r="K1677" s="8">
        <f t="shared" si="161"/>
        <v>2.2346819425144653</v>
      </c>
      <c r="L1677" s="8"/>
    </row>
    <row r="1678" spans="1:12" x14ac:dyDescent="0.25">
      <c r="A1678" s="1">
        <v>40703</v>
      </c>
      <c r="B1678">
        <v>2011</v>
      </c>
      <c r="C1678">
        <v>6</v>
      </c>
      <c r="D1678" s="10" t="str">
        <f t="shared" si="160"/>
        <v>6-2011</v>
      </c>
      <c r="E1678">
        <f t="shared" si="158"/>
        <v>9</v>
      </c>
      <c r="F1678">
        <v>19</v>
      </c>
      <c r="G1678" s="3">
        <f t="shared" si="159"/>
        <v>1</v>
      </c>
      <c r="H1678">
        <f>VLOOKUP(A1678,'AEP GEN HUB'!$A$1:$AJ$367,MATCH('Ratio Calculations'!F1678,'AEP GEN HUB'!$A$1:$AJ$1,0),0)</f>
        <v>83.986976999999996</v>
      </c>
      <c r="I1678" s="7">
        <f t="shared" si="162"/>
        <v>1.61308062450199</v>
      </c>
      <c r="J1678" s="7" t="str">
        <f t="shared" si="163"/>
        <v/>
      </c>
      <c r="K1678" s="8">
        <f t="shared" si="161"/>
        <v>1.61308062450199</v>
      </c>
      <c r="L1678" s="8"/>
    </row>
    <row r="1679" spans="1:12" x14ac:dyDescent="0.25">
      <c r="A1679" s="1">
        <v>40703</v>
      </c>
      <c r="B1679">
        <v>2011</v>
      </c>
      <c r="C1679">
        <v>6</v>
      </c>
      <c r="D1679" s="10" t="str">
        <f t="shared" si="160"/>
        <v>6-2011</v>
      </c>
      <c r="E1679">
        <f t="shared" si="158"/>
        <v>9</v>
      </c>
      <c r="F1679">
        <v>20</v>
      </c>
      <c r="G1679" s="3">
        <f t="shared" si="159"/>
        <v>1</v>
      </c>
      <c r="H1679">
        <f>VLOOKUP(A1679,'AEP GEN HUB'!$A$1:$AJ$367,MATCH('Ratio Calculations'!F1679,'AEP GEN HUB'!$A$1:$AJ$1,0),0)</f>
        <v>71.450698000000003</v>
      </c>
      <c r="I1679" s="7">
        <f t="shared" si="162"/>
        <v>1.3723048580608288</v>
      </c>
      <c r="J1679" s="7" t="str">
        <f t="shared" si="163"/>
        <v/>
      </c>
      <c r="K1679" s="8">
        <f t="shared" si="161"/>
        <v>1.3723048580608288</v>
      </c>
      <c r="L1679" s="8"/>
    </row>
    <row r="1680" spans="1:12" x14ac:dyDescent="0.25">
      <c r="A1680" s="1">
        <v>40703</v>
      </c>
      <c r="B1680">
        <v>2011</v>
      </c>
      <c r="C1680">
        <v>6</v>
      </c>
      <c r="D1680" s="10" t="str">
        <f t="shared" si="160"/>
        <v>6-2011</v>
      </c>
      <c r="E1680">
        <f t="shared" si="158"/>
        <v>9</v>
      </c>
      <c r="F1680">
        <v>21</v>
      </c>
      <c r="G1680" s="3">
        <f t="shared" si="159"/>
        <v>1</v>
      </c>
      <c r="H1680">
        <f>VLOOKUP(A1680,'AEP GEN HUB'!$A$1:$AJ$367,MATCH('Ratio Calculations'!F1680,'AEP GEN HUB'!$A$1:$AJ$1,0),0)</f>
        <v>63.785814000000002</v>
      </c>
      <c r="I1680" s="7">
        <f t="shared" si="162"/>
        <v>1.2250906552034584</v>
      </c>
      <c r="J1680" s="7" t="str">
        <f t="shared" si="163"/>
        <v/>
      </c>
      <c r="K1680" s="8">
        <f t="shared" si="161"/>
        <v>1.2250906552034584</v>
      </c>
      <c r="L1680" s="8"/>
    </row>
    <row r="1681" spans="1:12" x14ac:dyDescent="0.25">
      <c r="A1681" s="1">
        <v>40703</v>
      </c>
      <c r="B1681">
        <v>2011</v>
      </c>
      <c r="C1681">
        <v>6</v>
      </c>
      <c r="D1681" s="10" t="str">
        <f t="shared" si="160"/>
        <v>6-2011</v>
      </c>
      <c r="E1681">
        <f t="shared" si="158"/>
        <v>9</v>
      </c>
      <c r="F1681">
        <v>22</v>
      </c>
      <c r="G1681" s="3">
        <f t="shared" si="159"/>
        <v>1</v>
      </c>
      <c r="H1681">
        <f>VLOOKUP(A1681,'AEP GEN HUB'!$A$1:$AJ$367,MATCH('Ratio Calculations'!F1681,'AEP GEN HUB'!$A$1:$AJ$1,0),0)</f>
        <v>56.443022999999997</v>
      </c>
      <c r="I1681" s="7">
        <f t="shared" si="162"/>
        <v>1.0840626730691854</v>
      </c>
      <c r="J1681" s="7" t="str">
        <f t="shared" si="163"/>
        <v/>
      </c>
      <c r="K1681" s="8">
        <f t="shared" si="161"/>
        <v>1.0840626730691854</v>
      </c>
      <c r="L1681" s="8"/>
    </row>
    <row r="1682" spans="1:12" x14ac:dyDescent="0.25">
      <c r="A1682" s="1">
        <v>40703</v>
      </c>
      <c r="B1682">
        <v>2011</v>
      </c>
      <c r="C1682">
        <v>6</v>
      </c>
      <c r="D1682" s="10" t="str">
        <f t="shared" si="160"/>
        <v>6-2011</v>
      </c>
      <c r="E1682">
        <f t="shared" si="158"/>
        <v>9</v>
      </c>
      <c r="F1682">
        <v>23</v>
      </c>
      <c r="G1682" s="3">
        <f t="shared" si="159"/>
        <v>1</v>
      </c>
      <c r="H1682">
        <f>VLOOKUP(A1682,'AEP GEN HUB'!$A$1:$AJ$367,MATCH('Ratio Calculations'!F1682,'AEP GEN HUB'!$A$1:$AJ$1,0),0)</f>
        <v>46.321627999999997</v>
      </c>
      <c r="I1682" s="7">
        <f t="shared" si="162"/>
        <v>0.88966793771121044</v>
      </c>
      <c r="J1682" s="7" t="str">
        <f t="shared" si="163"/>
        <v/>
      </c>
      <c r="K1682" s="8">
        <f t="shared" si="161"/>
        <v>0.88966793771121044</v>
      </c>
      <c r="L1682" s="8"/>
    </row>
    <row r="1683" spans="1:12" x14ac:dyDescent="0.25">
      <c r="A1683" s="1">
        <v>40703</v>
      </c>
      <c r="B1683">
        <v>2011</v>
      </c>
      <c r="C1683">
        <v>6</v>
      </c>
      <c r="D1683" s="10" t="str">
        <f t="shared" si="160"/>
        <v>6-2011</v>
      </c>
      <c r="E1683">
        <f t="shared" si="158"/>
        <v>9</v>
      </c>
      <c r="F1683">
        <v>24</v>
      </c>
      <c r="G1683" s="3">
        <f t="shared" si="159"/>
        <v>0</v>
      </c>
      <c r="H1683">
        <f>VLOOKUP(A1683,'AEP GEN HUB'!$A$1:$AJ$367,MATCH('Ratio Calculations'!F1683,'AEP GEN HUB'!$A$1:$AJ$1,0),0)</f>
        <v>36.190697999999998</v>
      </c>
      <c r="I1683" s="7" t="str">
        <f t="shared" si="162"/>
        <v/>
      </c>
      <c r="J1683" s="7">
        <f t="shared" si="163"/>
        <v>1.1816645851024101</v>
      </c>
      <c r="K1683" s="8">
        <f t="shared" si="161"/>
        <v>1.1816645851024101</v>
      </c>
      <c r="L1683" s="8"/>
    </row>
    <row r="1684" spans="1:12" x14ac:dyDescent="0.25">
      <c r="A1684" s="1">
        <v>40704</v>
      </c>
      <c r="B1684">
        <v>2011</v>
      </c>
      <c r="C1684">
        <v>6</v>
      </c>
      <c r="D1684" s="10" t="str">
        <f t="shared" si="160"/>
        <v>6-2011</v>
      </c>
      <c r="E1684">
        <f t="shared" ref="E1684:E1747" si="164">DAY(A1684)</f>
        <v>10</v>
      </c>
      <c r="F1684">
        <v>1</v>
      </c>
      <c r="G1684" s="3">
        <f t="shared" ref="G1684:G1747" si="165">IF(A1684=",","",IF(OR(WEEKDAY(A1684)=1, WEEKDAY(A1684)=7, F1684&lt;=7, F1684&gt;=24, NOT(ISNA(VLOOKUP(A1684,$P$4:$P$27,1,0)))),0,1))</f>
        <v>0</v>
      </c>
      <c r="H1684">
        <f>VLOOKUP(A1684,'AEP GEN HUB'!$A$1:$AJ$367,MATCH('Ratio Calculations'!F1684,'AEP GEN HUB'!$A$1:$AJ$1,0),0)</f>
        <v>30.114419000000002</v>
      </c>
      <c r="I1684" s="7" t="str">
        <f t="shared" si="162"/>
        <v/>
      </c>
      <c r="J1684" s="7">
        <f t="shared" si="163"/>
        <v>0.98326764610163475</v>
      </c>
      <c r="K1684" s="8">
        <f t="shared" si="161"/>
        <v>0.98326764610163475</v>
      </c>
      <c r="L1684" s="8"/>
    </row>
    <row r="1685" spans="1:12" x14ac:dyDescent="0.25">
      <c r="A1685" s="1">
        <v>40704</v>
      </c>
      <c r="B1685">
        <v>2011</v>
      </c>
      <c r="C1685">
        <v>6</v>
      </c>
      <c r="D1685" s="10" t="str">
        <f t="shared" ref="D1685:D1748" si="166">C1685&amp;"-"&amp;B1685</f>
        <v>6-2011</v>
      </c>
      <c r="E1685">
        <f t="shared" si="164"/>
        <v>10</v>
      </c>
      <c r="F1685">
        <v>2</v>
      </c>
      <c r="G1685" s="3">
        <f t="shared" si="165"/>
        <v>0</v>
      </c>
      <c r="H1685">
        <f>VLOOKUP(A1685,'AEP GEN HUB'!$A$1:$AJ$367,MATCH('Ratio Calculations'!F1685,'AEP GEN HUB'!$A$1:$AJ$1,0),0)</f>
        <v>27.672326000000002</v>
      </c>
      <c r="I1685" s="7" t="str">
        <f t="shared" si="162"/>
        <v/>
      </c>
      <c r="J1685" s="7">
        <f t="shared" si="163"/>
        <v>0.90353072553639724</v>
      </c>
      <c r="K1685" s="8">
        <f t="shared" ref="K1685:K1748" si="167">SUM(I1685:J1685)</f>
        <v>0.90353072553639724</v>
      </c>
      <c r="L1685" s="8"/>
    </row>
    <row r="1686" spans="1:12" x14ac:dyDescent="0.25">
      <c r="A1686" s="1">
        <v>40704</v>
      </c>
      <c r="B1686">
        <v>2011</v>
      </c>
      <c r="C1686">
        <v>6</v>
      </c>
      <c r="D1686" s="10" t="str">
        <f t="shared" si="166"/>
        <v>6-2011</v>
      </c>
      <c r="E1686">
        <f t="shared" si="164"/>
        <v>10</v>
      </c>
      <c r="F1686">
        <v>3</v>
      </c>
      <c r="G1686" s="3">
        <f t="shared" si="165"/>
        <v>0</v>
      </c>
      <c r="H1686">
        <f>VLOOKUP(A1686,'AEP GEN HUB'!$A$1:$AJ$367,MATCH('Ratio Calculations'!F1686,'AEP GEN HUB'!$A$1:$AJ$1,0),0)</f>
        <v>25.676047000000001</v>
      </c>
      <c r="I1686" s="7" t="str">
        <f t="shared" si="162"/>
        <v/>
      </c>
      <c r="J1686" s="7">
        <f t="shared" si="163"/>
        <v>0.83835010381189623</v>
      </c>
      <c r="K1686" s="8">
        <f t="shared" si="167"/>
        <v>0.83835010381189623</v>
      </c>
      <c r="L1686" s="8"/>
    </row>
    <row r="1687" spans="1:12" x14ac:dyDescent="0.25">
      <c r="A1687" s="1">
        <v>40704</v>
      </c>
      <c r="B1687">
        <v>2011</v>
      </c>
      <c r="C1687">
        <v>6</v>
      </c>
      <c r="D1687" s="10" t="str">
        <f t="shared" si="166"/>
        <v>6-2011</v>
      </c>
      <c r="E1687">
        <f t="shared" si="164"/>
        <v>10</v>
      </c>
      <c r="F1687">
        <v>4</v>
      </c>
      <c r="G1687" s="3">
        <f t="shared" si="165"/>
        <v>0</v>
      </c>
      <c r="H1687">
        <f>VLOOKUP(A1687,'AEP GEN HUB'!$A$1:$AJ$367,MATCH('Ratio Calculations'!F1687,'AEP GEN HUB'!$A$1:$AJ$1,0),0)</f>
        <v>24.811627999999999</v>
      </c>
      <c r="I1687" s="7" t="str">
        <f t="shared" si="162"/>
        <v/>
      </c>
      <c r="J1687" s="7">
        <f t="shared" si="163"/>
        <v>0.81012590877178836</v>
      </c>
      <c r="K1687" s="8">
        <f t="shared" si="167"/>
        <v>0.81012590877178836</v>
      </c>
      <c r="L1687" s="8"/>
    </row>
    <row r="1688" spans="1:12" x14ac:dyDescent="0.25">
      <c r="A1688" s="1">
        <v>40704</v>
      </c>
      <c r="B1688">
        <v>2011</v>
      </c>
      <c r="C1688">
        <v>6</v>
      </c>
      <c r="D1688" s="10" t="str">
        <f t="shared" si="166"/>
        <v>6-2011</v>
      </c>
      <c r="E1688">
        <f t="shared" si="164"/>
        <v>10</v>
      </c>
      <c r="F1688">
        <v>5</v>
      </c>
      <c r="G1688" s="3">
        <f t="shared" si="165"/>
        <v>0</v>
      </c>
      <c r="H1688">
        <f>VLOOKUP(A1688,'AEP GEN HUB'!$A$1:$AJ$367,MATCH('Ratio Calculations'!F1688,'AEP GEN HUB'!$A$1:$AJ$1,0),0)</f>
        <v>24.868836999999999</v>
      </c>
      <c r="I1688" s="7" t="str">
        <f t="shared" si="162"/>
        <v/>
      </c>
      <c r="J1688" s="7">
        <f t="shared" si="163"/>
        <v>0.81199384315783207</v>
      </c>
      <c r="K1688" s="8">
        <f t="shared" si="167"/>
        <v>0.81199384315783207</v>
      </c>
      <c r="L1688" s="8"/>
    </row>
    <row r="1689" spans="1:12" x14ac:dyDescent="0.25">
      <c r="A1689" s="1">
        <v>40704</v>
      </c>
      <c r="B1689">
        <v>2011</v>
      </c>
      <c r="C1689">
        <v>6</v>
      </c>
      <c r="D1689" s="10" t="str">
        <f t="shared" si="166"/>
        <v>6-2011</v>
      </c>
      <c r="E1689">
        <f t="shared" si="164"/>
        <v>10</v>
      </c>
      <c r="F1689">
        <v>6</v>
      </c>
      <c r="G1689" s="3">
        <f t="shared" si="165"/>
        <v>0</v>
      </c>
      <c r="H1689">
        <f>VLOOKUP(A1689,'AEP GEN HUB'!$A$1:$AJ$367,MATCH('Ratio Calculations'!F1689,'AEP GEN HUB'!$A$1:$AJ$1,0),0)</f>
        <v>25.886278999999998</v>
      </c>
      <c r="I1689" s="7" t="str">
        <f t="shared" si="162"/>
        <v/>
      </c>
      <c r="J1689" s="7">
        <f t="shared" si="163"/>
        <v>0.84521440107013779</v>
      </c>
      <c r="K1689" s="8">
        <f t="shared" si="167"/>
        <v>0.84521440107013779</v>
      </c>
      <c r="L1689" s="8"/>
    </row>
    <row r="1690" spans="1:12" x14ac:dyDescent="0.25">
      <c r="A1690" s="1">
        <v>40704</v>
      </c>
      <c r="B1690">
        <v>2011</v>
      </c>
      <c r="C1690">
        <v>6</v>
      </c>
      <c r="D1690" s="10" t="str">
        <f t="shared" si="166"/>
        <v>6-2011</v>
      </c>
      <c r="E1690">
        <f t="shared" si="164"/>
        <v>10</v>
      </c>
      <c r="F1690">
        <v>7</v>
      </c>
      <c r="G1690" s="3">
        <f t="shared" si="165"/>
        <v>0</v>
      </c>
      <c r="H1690">
        <f>VLOOKUP(A1690,'AEP GEN HUB'!$A$1:$AJ$367,MATCH('Ratio Calculations'!F1690,'AEP GEN HUB'!$A$1:$AJ$1,0),0)</f>
        <v>28.128371999999999</v>
      </c>
      <c r="I1690" s="7" t="str">
        <f t="shared" si="162"/>
        <v/>
      </c>
      <c r="J1690" s="7">
        <f t="shared" si="163"/>
        <v>0.91842111000418536</v>
      </c>
      <c r="K1690" s="8">
        <f t="shared" si="167"/>
        <v>0.91842111000418536</v>
      </c>
      <c r="L1690" s="8"/>
    </row>
    <row r="1691" spans="1:12" x14ac:dyDescent="0.25">
      <c r="A1691" s="1">
        <v>40704</v>
      </c>
      <c r="B1691">
        <v>2011</v>
      </c>
      <c r="C1691">
        <v>6</v>
      </c>
      <c r="D1691" s="10" t="str">
        <f t="shared" si="166"/>
        <v>6-2011</v>
      </c>
      <c r="E1691">
        <f t="shared" si="164"/>
        <v>10</v>
      </c>
      <c r="F1691">
        <v>8</v>
      </c>
      <c r="G1691" s="3">
        <f t="shared" si="165"/>
        <v>1</v>
      </c>
      <c r="H1691">
        <f>VLOOKUP(A1691,'AEP GEN HUB'!$A$1:$AJ$367,MATCH('Ratio Calculations'!F1691,'AEP GEN HUB'!$A$1:$AJ$1,0),0)</f>
        <v>30.643488000000001</v>
      </c>
      <c r="I1691" s="7">
        <f t="shared" si="162"/>
        <v>0.58854858843126645</v>
      </c>
      <c r="J1691" s="7" t="str">
        <f t="shared" si="163"/>
        <v/>
      </c>
      <c r="K1691" s="8">
        <f t="shared" si="167"/>
        <v>0.58854858843126645</v>
      </c>
      <c r="L1691" s="8"/>
    </row>
    <row r="1692" spans="1:12" x14ac:dyDescent="0.25">
      <c r="A1692" s="1">
        <v>40704</v>
      </c>
      <c r="B1692">
        <v>2011</v>
      </c>
      <c r="C1692">
        <v>6</v>
      </c>
      <c r="D1692" s="10" t="str">
        <f t="shared" si="166"/>
        <v>6-2011</v>
      </c>
      <c r="E1692">
        <f t="shared" si="164"/>
        <v>10</v>
      </c>
      <c r="F1692">
        <v>9</v>
      </c>
      <c r="G1692" s="3">
        <f t="shared" si="165"/>
        <v>1</v>
      </c>
      <c r="H1692">
        <f>VLOOKUP(A1692,'AEP GEN HUB'!$A$1:$AJ$367,MATCH('Ratio Calculations'!F1692,'AEP GEN HUB'!$A$1:$AJ$1,0),0)</f>
        <v>34.273952999999999</v>
      </c>
      <c r="I1692" s="7">
        <f t="shared" si="162"/>
        <v>0.6582764552817737</v>
      </c>
      <c r="J1692" s="7" t="str">
        <f t="shared" si="163"/>
        <v/>
      </c>
      <c r="K1692" s="8">
        <f t="shared" si="167"/>
        <v>0.6582764552817737</v>
      </c>
      <c r="L1692" s="8"/>
    </row>
    <row r="1693" spans="1:12" x14ac:dyDescent="0.25">
      <c r="A1693" s="1">
        <v>40704</v>
      </c>
      <c r="B1693">
        <v>2011</v>
      </c>
      <c r="C1693">
        <v>6</v>
      </c>
      <c r="D1693" s="10" t="str">
        <f t="shared" si="166"/>
        <v>6-2011</v>
      </c>
      <c r="E1693">
        <f t="shared" si="164"/>
        <v>10</v>
      </c>
      <c r="F1693">
        <v>10</v>
      </c>
      <c r="G1693" s="3">
        <f t="shared" si="165"/>
        <v>1</v>
      </c>
      <c r="H1693">
        <f>VLOOKUP(A1693,'AEP GEN HUB'!$A$1:$AJ$367,MATCH('Ratio Calculations'!F1693,'AEP GEN HUB'!$A$1:$AJ$1,0),0)</f>
        <v>37.997208999999998</v>
      </c>
      <c r="I1693" s="7">
        <f t="shared" si="162"/>
        <v>0.72978649562601394</v>
      </c>
      <c r="J1693" s="7" t="str">
        <f t="shared" si="163"/>
        <v/>
      </c>
      <c r="K1693" s="8">
        <f t="shared" si="167"/>
        <v>0.72978649562601394</v>
      </c>
      <c r="L1693" s="8"/>
    </row>
    <row r="1694" spans="1:12" x14ac:dyDescent="0.25">
      <c r="A1694" s="1">
        <v>40704</v>
      </c>
      <c r="B1694">
        <v>2011</v>
      </c>
      <c r="C1694">
        <v>6</v>
      </c>
      <c r="D1694" s="10" t="str">
        <f t="shared" si="166"/>
        <v>6-2011</v>
      </c>
      <c r="E1694">
        <f t="shared" si="164"/>
        <v>10</v>
      </c>
      <c r="F1694">
        <v>11</v>
      </c>
      <c r="G1694" s="3">
        <f t="shared" si="165"/>
        <v>1</v>
      </c>
      <c r="H1694">
        <f>VLOOKUP(A1694,'AEP GEN HUB'!$A$1:$AJ$367,MATCH('Ratio Calculations'!F1694,'AEP GEN HUB'!$A$1:$AJ$1,0),0)</f>
        <v>42.082326000000002</v>
      </c>
      <c r="I1694" s="7">
        <f t="shared" si="162"/>
        <v>0.80824655356480257</v>
      </c>
      <c r="J1694" s="7" t="str">
        <f t="shared" si="163"/>
        <v/>
      </c>
      <c r="K1694" s="8">
        <f t="shared" si="167"/>
        <v>0.80824655356480257</v>
      </c>
      <c r="L1694" s="8"/>
    </row>
    <row r="1695" spans="1:12" x14ac:dyDescent="0.25">
      <c r="A1695" s="1">
        <v>40704</v>
      </c>
      <c r="B1695">
        <v>2011</v>
      </c>
      <c r="C1695">
        <v>6</v>
      </c>
      <c r="D1695" s="10" t="str">
        <f t="shared" si="166"/>
        <v>6-2011</v>
      </c>
      <c r="E1695">
        <f t="shared" si="164"/>
        <v>10</v>
      </c>
      <c r="F1695">
        <v>12</v>
      </c>
      <c r="G1695" s="3">
        <f t="shared" si="165"/>
        <v>1</v>
      </c>
      <c r="H1695">
        <f>VLOOKUP(A1695,'AEP GEN HUB'!$A$1:$AJ$367,MATCH('Ratio Calculations'!F1695,'AEP GEN HUB'!$A$1:$AJ$1,0),0)</f>
        <v>47.647906999999996</v>
      </c>
      <c r="I1695" s="7">
        <f t="shared" si="162"/>
        <v>0.91514087451644721</v>
      </c>
      <c r="J1695" s="7" t="str">
        <f t="shared" si="163"/>
        <v/>
      </c>
      <c r="K1695" s="8">
        <f t="shared" si="167"/>
        <v>0.91514087451644721</v>
      </c>
      <c r="L1695" s="8"/>
    </row>
    <row r="1696" spans="1:12" x14ac:dyDescent="0.25">
      <c r="A1696" s="1">
        <v>40704</v>
      </c>
      <c r="B1696">
        <v>2011</v>
      </c>
      <c r="C1696">
        <v>6</v>
      </c>
      <c r="D1696" s="10" t="str">
        <f t="shared" si="166"/>
        <v>6-2011</v>
      </c>
      <c r="E1696">
        <f t="shared" si="164"/>
        <v>10</v>
      </c>
      <c r="F1696">
        <v>13</v>
      </c>
      <c r="G1696" s="3">
        <f t="shared" si="165"/>
        <v>1</v>
      </c>
      <c r="H1696">
        <f>VLOOKUP(A1696,'AEP GEN HUB'!$A$1:$AJ$367,MATCH('Ratio Calculations'!F1696,'AEP GEN HUB'!$A$1:$AJ$1,0),0)</f>
        <v>53.014651000000001</v>
      </c>
      <c r="I1696" s="7">
        <f t="shared" si="162"/>
        <v>1.0182162687297944</v>
      </c>
      <c r="J1696" s="7" t="str">
        <f t="shared" si="163"/>
        <v/>
      </c>
      <c r="K1696" s="8">
        <f t="shared" si="167"/>
        <v>1.0182162687297944</v>
      </c>
      <c r="L1696" s="8"/>
    </row>
    <row r="1697" spans="1:12" x14ac:dyDescent="0.25">
      <c r="A1697" s="1">
        <v>40704</v>
      </c>
      <c r="B1697">
        <v>2011</v>
      </c>
      <c r="C1697">
        <v>6</v>
      </c>
      <c r="D1697" s="10" t="str">
        <f t="shared" si="166"/>
        <v>6-2011</v>
      </c>
      <c r="E1697">
        <f t="shared" si="164"/>
        <v>10</v>
      </c>
      <c r="F1697">
        <v>14</v>
      </c>
      <c r="G1697" s="3">
        <f t="shared" si="165"/>
        <v>1</v>
      </c>
      <c r="H1697">
        <f>VLOOKUP(A1697,'AEP GEN HUB'!$A$1:$AJ$367,MATCH('Ratio Calculations'!F1697,'AEP GEN HUB'!$A$1:$AJ$1,0),0)</f>
        <v>58.497674000000004</v>
      </c>
      <c r="I1697" s="7">
        <f t="shared" si="162"/>
        <v>1.1235249544442329</v>
      </c>
      <c r="J1697" s="7" t="str">
        <f t="shared" si="163"/>
        <v/>
      </c>
      <c r="K1697" s="8">
        <f t="shared" si="167"/>
        <v>1.1235249544442329</v>
      </c>
      <c r="L1697" s="8"/>
    </row>
    <row r="1698" spans="1:12" x14ac:dyDescent="0.25">
      <c r="A1698" s="1">
        <v>40704</v>
      </c>
      <c r="B1698">
        <v>2011</v>
      </c>
      <c r="C1698">
        <v>6</v>
      </c>
      <c r="D1698" s="10" t="str">
        <f t="shared" si="166"/>
        <v>6-2011</v>
      </c>
      <c r="E1698">
        <f t="shared" si="164"/>
        <v>10</v>
      </c>
      <c r="F1698">
        <v>15</v>
      </c>
      <c r="G1698" s="3">
        <f t="shared" si="165"/>
        <v>1</v>
      </c>
      <c r="H1698">
        <f>VLOOKUP(A1698,'AEP GEN HUB'!$A$1:$AJ$367,MATCH('Ratio Calculations'!F1698,'AEP GEN HUB'!$A$1:$AJ$1,0),0)</f>
        <v>61.511395</v>
      </c>
      <c r="I1698" s="7">
        <f t="shared" si="162"/>
        <v>1.1814074396389882</v>
      </c>
      <c r="J1698" s="7" t="str">
        <f t="shared" si="163"/>
        <v/>
      </c>
      <c r="K1698" s="8">
        <f t="shared" si="167"/>
        <v>1.1814074396389882</v>
      </c>
      <c r="L1698" s="8"/>
    </row>
    <row r="1699" spans="1:12" x14ac:dyDescent="0.25">
      <c r="A1699" s="1">
        <v>40704</v>
      </c>
      <c r="B1699">
        <v>2011</v>
      </c>
      <c r="C1699">
        <v>6</v>
      </c>
      <c r="D1699" s="10" t="str">
        <f t="shared" si="166"/>
        <v>6-2011</v>
      </c>
      <c r="E1699">
        <f t="shared" si="164"/>
        <v>10</v>
      </c>
      <c r="F1699">
        <v>16</v>
      </c>
      <c r="G1699" s="3">
        <f t="shared" si="165"/>
        <v>1</v>
      </c>
      <c r="H1699">
        <f>VLOOKUP(A1699,'AEP GEN HUB'!$A$1:$AJ$367,MATCH('Ratio Calculations'!F1699,'AEP GEN HUB'!$A$1:$AJ$1,0),0)</f>
        <v>63.524186</v>
      </c>
      <c r="I1699" s="7">
        <f t="shared" si="162"/>
        <v>1.2200657445244227</v>
      </c>
      <c r="J1699" s="7" t="str">
        <f t="shared" si="163"/>
        <v/>
      </c>
      <c r="K1699" s="8">
        <f t="shared" si="167"/>
        <v>1.2200657445244227</v>
      </c>
      <c r="L1699" s="8"/>
    </row>
    <row r="1700" spans="1:12" x14ac:dyDescent="0.25">
      <c r="A1700" s="1">
        <v>40704</v>
      </c>
      <c r="B1700">
        <v>2011</v>
      </c>
      <c r="C1700">
        <v>6</v>
      </c>
      <c r="D1700" s="10" t="str">
        <f t="shared" si="166"/>
        <v>6-2011</v>
      </c>
      <c r="E1700">
        <f t="shared" si="164"/>
        <v>10</v>
      </c>
      <c r="F1700">
        <v>17</v>
      </c>
      <c r="G1700" s="3">
        <f t="shared" si="165"/>
        <v>1</v>
      </c>
      <c r="H1700">
        <f>VLOOKUP(A1700,'AEP GEN HUB'!$A$1:$AJ$367,MATCH('Ratio Calculations'!F1700,'AEP GEN HUB'!$A$1:$AJ$1,0),0)</f>
        <v>62.733721000000003</v>
      </c>
      <c r="I1700" s="7">
        <f t="shared" si="162"/>
        <v>1.2048838220241409</v>
      </c>
      <c r="J1700" s="7" t="str">
        <f t="shared" si="163"/>
        <v/>
      </c>
      <c r="K1700" s="8">
        <f t="shared" si="167"/>
        <v>1.2048838220241409</v>
      </c>
      <c r="L1700" s="8"/>
    </row>
    <row r="1701" spans="1:12" x14ac:dyDescent="0.25">
      <c r="A1701" s="1">
        <v>40704</v>
      </c>
      <c r="B1701">
        <v>2011</v>
      </c>
      <c r="C1701">
        <v>6</v>
      </c>
      <c r="D1701" s="10" t="str">
        <f t="shared" si="166"/>
        <v>6-2011</v>
      </c>
      <c r="E1701">
        <f t="shared" si="164"/>
        <v>10</v>
      </c>
      <c r="F1701">
        <v>18</v>
      </c>
      <c r="G1701" s="3">
        <f t="shared" si="165"/>
        <v>1</v>
      </c>
      <c r="H1701">
        <f>VLOOKUP(A1701,'AEP GEN HUB'!$A$1:$AJ$367,MATCH('Ratio Calculations'!F1701,'AEP GEN HUB'!$A$1:$AJ$1,0),0)</f>
        <v>52.683256</v>
      </c>
      <c r="I1701" s="7">
        <f t="shared" si="162"/>
        <v>1.0118513908326312</v>
      </c>
      <c r="J1701" s="7" t="str">
        <f t="shared" si="163"/>
        <v/>
      </c>
      <c r="K1701" s="8">
        <f t="shared" si="167"/>
        <v>1.0118513908326312</v>
      </c>
      <c r="L1701" s="8"/>
    </row>
    <row r="1702" spans="1:12" x14ac:dyDescent="0.25">
      <c r="A1702" s="1">
        <v>40704</v>
      </c>
      <c r="B1702">
        <v>2011</v>
      </c>
      <c r="C1702">
        <v>6</v>
      </c>
      <c r="D1702" s="10" t="str">
        <f t="shared" si="166"/>
        <v>6-2011</v>
      </c>
      <c r="E1702">
        <f t="shared" si="164"/>
        <v>10</v>
      </c>
      <c r="F1702">
        <v>19</v>
      </c>
      <c r="G1702" s="3">
        <f t="shared" si="165"/>
        <v>1</v>
      </c>
      <c r="H1702">
        <f>VLOOKUP(A1702,'AEP GEN HUB'!$A$1:$AJ$367,MATCH('Ratio Calculations'!F1702,'AEP GEN HUB'!$A$1:$AJ$1,0),0)</f>
        <v>49.509301999999998</v>
      </c>
      <c r="I1702" s="7">
        <f t="shared" si="162"/>
        <v>0.95089141961637247</v>
      </c>
      <c r="J1702" s="7" t="str">
        <f t="shared" si="163"/>
        <v/>
      </c>
      <c r="K1702" s="8">
        <f t="shared" si="167"/>
        <v>0.95089141961637247</v>
      </c>
      <c r="L1702" s="8"/>
    </row>
    <row r="1703" spans="1:12" x14ac:dyDescent="0.25">
      <c r="A1703" s="1">
        <v>40704</v>
      </c>
      <c r="B1703">
        <v>2011</v>
      </c>
      <c r="C1703">
        <v>6</v>
      </c>
      <c r="D1703" s="10" t="str">
        <f t="shared" si="166"/>
        <v>6-2011</v>
      </c>
      <c r="E1703">
        <f t="shared" si="164"/>
        <v>10</v>
      </c>
      <c r="F1703">
        <v>20</v>
      </c>
      <c r="G1703" s="3">
        <f t="shared" si="165"/>
        <v>1</v>
      </c>
      <c r="H1703">
        <f>VLOOKUP(A1703,'AEP GEN HUB'!$A$1:$AJ$367,MATCH('Ratio Calculations'!F1703,'AEP GEN HUB'!$A$1:$AJ$1,0),0)</f>
        <v>41.286279</v>
      </c>
      <c r="I1703" s="7">
        <f t="shared" si="162"/>
        <v>0.79295742139502656</v>
      </c>
      <c r="J1703" s="7" t="str">
        <f t="shared" si="163"/>
        <v/>
      </c>
      <c r="K1703" s="8">
        <f t="shared" si="167"/>
        <v>0.79295742139502656</v>
      </c>
      <c r="L1703" s="8"/>
    </row>
    <row r="1704" spans="1:12" x14ac:dyDescent="0.25">
      <c r="A1704" s="1">
        <v>40704</v>
      </c>
      <c r="B1704">
        <v>2011</v>
      </c>
      <c r="C1704">
        <v>6</v>
      </c>
      <c r="D1704" s="10" t="str">
        <f t="shared" si="166"/>
        <v>6-2011</v>
      </c>
      <c r="E1704">
        <f t="shared" si="164"/>
        <v>10</v>
      </c>
      <c r="F1704">
        <v>21</v>
      </c>
      <c r="G1704" s="3">
        <f t="shared" si="165"/>
        <v>1</v>
      </c>
      <c r="H1704">
        <f>VLOOKUP(A1704,'AEP GEN HUB'!$A$1:$AJ$367,MATCH('Ratio Calculations'!F1704,'AEP GEN HUB'!$A$1:$AJ$1,0),0)</f>
        <v>36.244185999999999</v>
      </c>
      <c r="I1704" s="7">
        <f t="shared" si="162"/>
        <v>0.69611737766732917</v>
      </c>
      <c r="J1704" s="7" t="str">
        <f t="shared" si="163"/>
        <v/>
      </c>
      <c r="K1704" s="8">
        <f t="shared" si="167"/>
        <v>0.69611737766732917</v>
      </c>
      <c r="L1704" s="8"/>
    </row>
    <row r="1705" spans="1:12" x14ac:dyDescent="0.25">
      <c r="A1705" s="1">
        <v>40704</v>
      </c>
      <c r="B1705">
        <v>2011</v>
      </c>
      <c r="C1705">
        <v>6</v>
      </c>
      <c r="D1705" s="10" t="str">
        <f t="shared" si="166"/>
        <v>6-2011</v>
      </c>
      <c r="E1705">
        <f t="shared" si="164"/>
        <v>10</v>
      </c>
      <c r="F1705">
        <v>22</v>
      </c>
      <c r="G1705" s="3">
        <f t="shared" si="165"/>
        <v>1</v>
      </c>
      <c r="H1705">
        <f>VLOOKUP(A1705,'AEP GEN HUB'!$A$1:$AJ$367,MATCH('Ratio Calculations'!F1705,'AEP GEN HUB'!$A$1:$AJ$1,0),0)</f>
        <v>40.18</v>
      </c>
      <c r="I1705" s="7">
        <f t="shared" si="162"/>
        <v>0.77170987464508889</v>
      </c>
      <c r="J1705" s="7" t="str">
        <f t="shared" si="163"/>
        <v/>
      </c>
      <c r="K1705" s="8">
        <f t="shared" si="167"/>
        <v>0.77170987464508889</v>
      </c>
      <c r="L1705" s="8"/>
    </row>
    <row r="1706" spans="1:12" x14ac:dyDescent="0.25">
      <c r="A1706" s="1">
        <v>40704</v>
      </c>
      <c r="B1706">
        <v>2011</v>
      </c>
      <c r="C1706">
        <v>6</v>
      </c>
      <c r="D1706" s="10" t="str">
        <f t="shared" si="166"/>
        <v>6-2011</v>
      </c>
      <c r="E1706">
        <f t="shared" si="164"/>
        <v>10</v>
      </c>
      <c r="F1706">
        <v>23</v>
      </c>
      <c r="G1706" s="3">
        <f t="shared" si="165"/>
        <v>1</v>
      </c>
      <c r="H1706">
        <f>VLOOKUP(A1706,'AEP GEN HUB'!$A$1:$AJ$367,MATCH('Ratio Calculations'!F1706,'AEP GEN HUB'!$A$1:$AJ$1,0),0)</f>
        <v>36.136977000000002</v>
      </c>
      <c r="I1706" s="7">
        <f t="shared" si="162"/>
        <v>0.69405828747442655</v>
      </c>
      <c r="J1706" s="7" t="str">
        <f t="shared" si="163"/>
        <v/>
      </c>
      <c r="K1706" s="8">
        <f t="shared" si="167"/>
        <v>0.69405828747442655</v>
      </c>
      <c r="L1706" s="8"/>
    </row>
    <row r="1707" spans="1:12" x14ac:dyDescent="0.25">
      <c r="A1707" s="1">
        <v>40704</v>
      </c>
      <c r="B1707">
        <v>2011</v>
      </c>
      <c r="C1707">
        <v>6</v>
      </c>
      <c r="D1707" s="10" t="str">
        <f t="shared" si="166"/>
        <v>6-2011</v>
      </c>
      <c r="E1707">
        <f t="shared" si="164"/>
        <v>10</v>
      </c>
      <c r="F1707">
        <v>24</v>
      </c>
      <c r="G1707" s="3">
        <f t="shared" si="165"/>
        <v>0</v>
      </c>
      <c r="H1707">
        <f>VLOOKUP(A1707,'AEP GEN HUB'!$A$1:$AJ$367,MATCH('Ratio Calculations'!F1707,'AEP GEN HUB'!$A$1:$AJ$1,0),0)</f>
        <v>32.063023000000001</v>
      </c>
      <c r="I1707" s="7" t="str">
        <f t="shared" si="162"/>
        <v/>
      </c>
      <c r="J1707" s="7">
        <f t="shared" si="163"/>
        <v>1.0468916286285508</v>
      </c>
      <c r="K1707" s="8">
        <f t="shared" si="167"/>
        <v>1.0468916286285508</v>
      </c>
      <c r="L1707" s="8"/>
    </row>
    <row r="1708" spans="1:12" x14ac:dyDescent="0.25">
      <c r="A1708" s="1">
        <v>40705</v>
      </c>
      <c r="B1708">
        <v>2011</v>
      </c>
      <c r="C1708">
        <v>6</v>
      </c>
      <c r="D1708" s="10" t="str">
        <f t="shared" si="166"/>
        <v>6-2011</v>
      </c>
      <c r="E1708">
        <f t="shared" si="164"/>
        <v>11</v>
      </c>
      <c r="F1708">
        <v>1</v>
      </c>
      <c r="G1708" s="3">
        <f t="shared" si="165"/>
        <v>0</v>
      </c>
      <c r="H1708">
        <f>VLOOKUP(A1708,'AEP GEN HUB'!$A$1:$AJ$367,MATCH('Ratio Calculations'!F1708,'AEP GEN HUB'!$A$1:$AJ$1,0),0)</f>
        <v>30.699767000000001</v>
      </c>
      <c r="I1708" s="7" t="str">
        <f t="shared" si="162"/>
        <v/>
      </c>
      <c r="J1708" s="7">
        <f t="shared" si="163"/>
        <v>1.0023798776911035</v>
      </c>
      <c r="K1708" s="8">
        <f t="shared" si="167"/>
        <v>1.0023798776911035</v>
      </c>
      <c r="L1708" s="8"/>
    </row>
    <row r="1709" spans="1:12" x14ac:dyDescent="0.25">
      <c r="A1709" s="1">
        <v>40705</v>
      </c>
      <c r="B1709">
        <v>2011</v>
      </c>
      <c r="C1709">
        <v>6</v>
      </c>
      <c r="D1709" s="10" t="str">
        <f t="shared" si="166"/>
        <v>6-2011</v>
      </c>
      <c r="E1709">
        <f t="shared" si="164"/>
        <v>11</v>
      </c>
      <c r="F1709">
        <v>2</v>
      </c>
      <c r="G1709" s="3">
        <f t="shared" si="165"/>
        <v>0</v>
      </c>
      <c r="H1709">
        <f>VLOOKUP(A1709,'AEP GEN HUB'!$A$1:$AJ$367,MATCH('Ratio Calculations'!F1709,'AEP GEN HUB'!$A$1:$AJ$1,0),0)</f>
        <v>29.486512000000001</v>
      </c>
      <c r="I1709" s="7" t="str">
        <f t="shared" si="162"/>
        <v/>
      </c>
      <c r="J1709" s="7">
        <f t="shared" si="163"/>
        <v>0.96276581812810691</v>
      </c>
      <c r="K1709" s="8">
        <f t="shared" si="167"/>
        <v>0.96276581812810691</v>
      </c>
      <c r="L1709" s="8"/>
    </row>
    <row r="1710" spans="1:12" x14ac:dyDescent="0.25">
      <c r="A1710" s="1">
        <v>40705</v>
      </c>
      <c r="B1710">
        <v>2011</v>
      </c>
      <c r="C1710">
        <v>6</v>
      </c>
      <c r="D1710" s="10" t="str">
        <f t="shared" si="166"/>
        <v>6-2011</v>
      </c>
      <c r="E1710">
        <f t="shared" si="164"/>
        <v>11</v>
      </c>
      <c r="F1710">
        <v>3</v>
      </c>
      <c r="G1710" s="3">
        <f t="shared" si="165"/>
        <v>0</v>
      </c>
      <c r="H1710">
        <f>VLOOKUP(A1710,'AEP GEN HUB'!$A$1:$AJ$367,MATCH('Ratio Calculations'!F1710,'AEP GEN HUB'!$A$1:$AJ$1,0),0)</f>
        <v>27.974186</v>
      </c>
      <c r="I1710" s="7" t="str">
        <f t="shared" si="162"/>
        <v/>
      </c>
      <c r="J1710" s="7">
        <f t="shared" si="163"/>
        <v>0.91338677395135215</v>
      </c>
      <c r="K1710" s="8">
        <f t="shared" si="167"/>
        <v>0.91338677395135215</v>
      </c>
      <c r="L1710" s="8"/>
    </row>
    <row r="1711" spans="1:12" x14ac:dyDescent="0.25">
      <c r="A1711" s="1">
        <v>40705</v>
      </c>
      <c r="B1711">
        <v>2011</v>
      </c>
      <c r="C1711">
        <v>6</v>
      </c>
      <c r="D1711" s="10" t="str">
        <f t="shared" si="166"/>
        <v>6-2011</v>
      </c>
      <c r="E1711">
        <f t="shared" si="164"/>
        <v>11</v>
      </c>
      <c r="F1711">
        <v>4</v>
      </c>
      <c r="G1711" s="3">
        <f t="shared" si="165"/>
        <v>0</v>
      </c>
      <c r="H1711">
        <f>VLOOKUP(A1711,'AEP GEN HUB'!$A$1:$AJ$367,MATCH('Ratio Calculations'!F1711,'AEP GEN HUB'!$A$1:$AJ$1,0),0)</f>
        <v>26.206744</v>
      </c>
      <c r="I1711" s="7" t="str">
        <f t="shared" si="162"/>
        <v/>
      </c>
      <c r="J1711" s="7">
        <f t="shared" si="163"/>
        <v>0.85567792242208418</v>
      </c>
      <c r="K1711" s="8">
        <f t="shared" si="167"/>
        <v>0.85567792242208418</v>
      </c>
      <c r="L1711" s="8"/>
    </row>
    <row r="1712" spans="1:12" x14ac:dyDescent="0.25">
      <c r="A1712" s="1">
        <v>40705</v>
      </c>
      <c r="B1712">
        <v>2011</v>
      </c>
      <c r="C1712">
        <v>6</v>
      </c>
      <c r="D1712" s="10" t="str">
        <f t="shared" si="166"/>
        <v>6-2011</v>
      </c>
      <c r="E1712">
        <f t="shared" si="164"/>
        <v>11</v>
      </c>
      <c r="F1712">
        <v>5</v>
      </c>
      <c r="G1712" s="3">
        <f t="shared" si="165"/>
        <v>0</v>
      </c>
      <c r="H1712">
        <f>VLOOKUP(A1712,'AEP GEN HUB'!$A$1:$AJ$367,MATCH('Ratio Calculations'!F1712,'AEP GEN HUB'!$A$1:$AJ$1,0),0)</f>
        <v>25.485814000000001</v>
      </c>
      <c r="I1712" s="7" t="str">
        <f t="shared" si="162"/>
        <v/>
      </c>
      <c r="J1712" s="7">
        <f t="shared" si="163"/>
        <v>0.83213879506571542</v>
      </c>
      <c r="K1712" s="8">
        <f t="shared" si="167"/>
        <v>0.83213879506571542</v>
      </c>
      <c r="L1712" s="8"/>
    </row>
    <row r="1713" spans="1:12" x14ac:dyDescent="0.25">
      <c r="A1713" s="1">
        <v>40705</v>
      </c>
      <c r="B1713">
        <v>2011</v>
      </c>
      <c r="C1713">
        <v>6</v>
      </c>
      <c r="D1713" s="10" t="str">
        <f t="shared" si="166"/>
        <v>6-2011</v>
      </c>
      <c r="E1713">
        <f t="shared" si="164"/>
        <v>11</v>
      </c>
      <c r="F1713">
        <v>6</v>
      </c>
      <c r="G1713" s="3">
        <f t="shared" si="165"/>
        <v>0</v>
      </c>
      <c r="H1713">
        <f>VLOOKUP(A1713,'AEP GEN HUB'!$A$1:$AJ$367,MATCH('Ratio Calculations'!F1713,'AEP GEN HUB'!$A$1:$AJ$1,0),0)</f>
        <v>25.437674000000001</v>
      </c>
      <c r="I1713" s="7" t="str">
        <f t="shared" si="162"/>
        <v/>
      </c>
      <c r="J1713" s="7">
        <f t="shared" si="163"/>
        <v>0.83056697312608807</v>
      </c>
      <c r="K1713" s="8">
        <f t="shared" si="167"/>
        <v>0.83056697312608807</v>
      </c>
      <c r="L1713" s="8"/>
    </row>
    <row r="1714" spans="1:12" x14ac:dyDescent="0.25">
      <c r="A1714" s="1">
        <v>40705</v>
      </c>
      <c r="B1714">
        <v>2011</v>
      </c>
      <c r="C1714">
        <v>6</v>
      </c>
      <c r="D1714" s="10" t="str">
        <f t="shared" si="166"/>
        <v>6-2011</v>
      </c>
      <c r="E1714">
        <f t="shared" si="164"/>
        <v>11</v>
      </c>
      <c r="F1714">
        <v>7</v>
      </c>
      <c r="G1714" s="3">
        <f t="shared" si="165"/>
        <v>0</v>
      </c>
      <c r="H1714">
        <f>VLOOKUP(A1714,'AEP GEN HUB'!$A$1:$AJ$367,MATCH('Ratio Calculations'!F1714,'AEP GEN HUB'!$A$1:$AJ$1,0),0)</f>
        <v>25.660233000000002</v>
      </c>
      <c r="I1714" s="7" t="str">
        <f t="shared" si="162"/>
        <v/>
      </c>
      <c r="J1714" s="7">
        <f t="shared" si="163"/>
        <v>0.83783375997821807</v>
      </c>
      <c r="K1714" s="8">
        <f t="shared" si="167"/>
        <v>0.83783375997821807</v>
      </c>
      <c r="L1714" s="8"/>
    </row>
    <row r="1715" spans="1:12" x14ac:dyDescent="0.25">
      <c r="A1715" s="1">
        <v>40705</v>
      </c>
      <c r="B1715">
        <v>2011</v>
      </c>
      <c r="C1715">
        <v>6</v>
      </c>
      <c r="D1715" s="10" t="str">
        <f t="shared" si="166"/>
        <v>6-2011</v>
      </c>
      <c r="E1715">
        <f t="shared" si="164"/>
        <v>11</v>
      </c>
      <c r="F1715">
        <v>8</v>
      </c>
      <c r="G1715" s="3">
        <f t="shared" si="165"/>
        <v>0</v>
      </c>
      <c r="H1715">
        <f>VLOOKUP(A1715,'AEP GEN HUB'!$A$1:$AJ$367,MATCH('Ratio Calculations'!F1715,'AEP GEN HUB'!$A$1:$AJ$1,0),0)</f>
        <v>27.881627999999999</v>
      </c>
      <c r="I1715" s="7" t="str">
        <f t="shared" si="162"/>
        <v/>
      </c>
      <c r="J1715" s="7">
        <f t="shared" si="163"/>
        <v>0.91036465731055372</v>
      </c>
      <c r="K1715" s="8">
        <f t="shared" si="167"/>
        <v>0.91036465731055372</v>
      </c>
      <c r="L1715" s="8"/>
    </row>
    <row r="1716" spans="1:12" x14ac:dyDescent="0.25">
      <c r="A1716" s="1">
        <v>40705</v>
      </c>
      <c r="B1716">
        <v>2011</v>
      </c>
      <c r="C1716">
        <v>6</v>
      </c>
      <c r="D1716" s="10" t="str">
        <f t="shared" si="166"/>
        <v>6-2011</v>
      </c>
      <c r="E1716">
        <f t="shared" si="164"/>
        <v>11</v>
      </c>
      <c r="F1716">
        <v>9</v>
      </c>
      <c r="G1716" s="3">
        <f t="shared" si="165"/>
        <v>0</v>
      </c>
      <c r="H1716">
        <f>VLOOKUP(A1716,'AEP GEN HUB'!$A$1:$AJ$367,MATCH('Ratio Calculations'!F1716,'AEP GEN HUB'!$A$1:$AJ$1,0),0)</f>
        <v>30.172093</v>
      </c>
      <c r="I1716" s="7" t="str">
        <f t="shared" si="162"/>
        <v/>
      </c>
      <c r="J1716" s="7">
        <f t="shared" si="163"/>
        <v>0.98515076322972095</v>
      </c>
      <c r="K1716" s="8">
        <f t="shared" si="167"/>
        <v>0.98515076322972095</v>
      </c>
      <c r="L1716" s="8"/>
    </row>
    <row r="1717" spans="1:12" x14ac:dyDescent="0.25">
      <c r="A1717" s="1">
        <v>40705</v>
      </c>
      <c r="B1717">
        <v>2011</v>
      </c>
      <c r="C1717">
        <v>6</v>
      </c>
      <c r="D1717" s="10" t="str">
        <f t="shared" si="166"/>
        <v>6-2011</v>
      </c>
      <c r="E1717">
        <f t="shared" si="164"/>
        <v>11</v>
      </c>
      <c r="F1717">
        <v>10</v>
      </c>
      <c r="G1717" s="3">
        <f t="shared" si="165"/>
        <v>0</v>
      </c>
      <c r="H1717">
        <f>VLOOKUP(A1717,'AEP GEN HUB'!$A$1:$AJ$367,MATCH('Ratio Calculations'!F1717,'AEP GEN HUB'!$A$1:$AJ$1,0),0)</f>
        <v>33.313721000000001</v>
      </c>
      <c r="I1717" s="7" t="str">
        <f t="shared" si="162"/>
        <v/>
      </c>
      <c r="J1717" s="7">
        <f t="shared" si="163"/>
        <v>1.0877282417620806</v>
      </c>
      <c r="K1717" s="8">
        <f t="shared" si="167"/>
        <v>1.0877282417620806</v>
      </c>
      <c r="L1717" s="8"/>
    </row>
    <row r="1718" spans="1:12" x14ac:dyDescent="0.25">
      <c r="A1718" s="1">
        <v>40705</v>
      </c>
      <c r="B1718">
        <v>2011</v>
      </c>
      <c r="C1718">
        <v>6</v>
      </c>
      <c r="D1718" s="10" t="str">
        <f t="shared" si="166"/>
        <v>6-2011</v>
      </c>
      <c r="E1718">
        <f t="shared" si="164"/>
        <v>11</v>
      </c>
      <c r="F1718">
        <v>11</v>
      </c>
      <c r="G1718" s="3">
        <f t="shared" si="165"/>
        <v>0</v>
      </c>
      <c r="H1718">
        <f>VLOOKUP(A1718,'AEP GEN HUB'!$A$1:$AJ$367,MATCH('Ratio Calculations'!F1718,'AEP GEN HUB'!$A$1:$AJ$1,0),0)</f>
        <v>39.210464999999999</v>
      </c>
      <c r="I1718" s="7" t="str">
        <f t="shared" si="162"/>
        <v/>
      </c>
      <c r="J1718" s="7">
        <f t="shared" si="163"/>
        <v>1.2802631730368277</v>
      </c>
      <c r="K1718" s="8">
        <f t="shared" si="167"/>
        <v>1.2802631730368277</v>
      </c>
      <c r="L1718" s="8"/>
    </row>
    <row r="1719" spans="1:12" x14ac:dyDescent="0.25">
      <c r="A1719" s="1">
        <v>40705</v>
      </c>
      <c r="B1719">
        <v>2011</v>
      </c>
      <c r="C1719">
        <v>6</v>
      </c>
      <c r="D1719" s="10" t="str">
        <f t="shared" si="166"/>
        <v>6-2011</v>
      </c>
      <c r="E1719">
        <f t="shared" si="164"/>
        <v>11</v>
      </c>
      <c r="F1719">
        <v>12</v>
      </c>
      <c r="G1719" s="3">
        <f t="shared" si="165"/>
        <v>0</v>
      </c>
      <c r="H1719">
        <f>VLOOKUP(A1719,'AEP GEN HUB'!$A$1:$AJ$367,MATCH('Ratio Calculations'!F1719,'AEP GEN HUB'!$A$1:$AJ$1,0),0)</f>
        <v>42.844884</v>
      </c>
      <c r="I1719" s="7" t="str">
        <f t="shared" si="162"/>
        <v/>
      </c>
      <c r="J1719" s="7">
        <f t="shared" si="163"/>
        <v>1.3989307991689162</v>
      </c>
      <c r="K1719" s="8">
        <f t="shared" si="167"/>
        <v>1.3989307991689162</v>
      </c>
      <c r="L1719" s="8"/>
    </row>
    <row r="1720" spans="1:12" x14ac:dyDescent="0.25">
      <c r="A1720" s="1">
        <v>40705</v>
      </c>
      <c r="B1720">
        <v>2011</v>
      </c>
      <c r="C1720">
        <v>6</v>
      </c>
      <c r="D1720" s="10" t="str">
        <f t="shared" si="166"/>
        <v>6-2011</v>
      </c>
      <c r="E1720">
        <f t="shared" si="164"/>
        <v>11</v>
      </c>
      <c r="F1720">
        <v>13</v>
      </c>
      <c r="G1720" s="3">
        <f t="shared" si="165"/>
        <v>0</v>
      </c>
      <c r="H1720">
        <f>VLOOKUP(A1720,'AEP GEN HUB'!$A$1:$AJ$367,MATCH('Ratio Calculations'!F1720,'AEP GEN HUB'!$A$1:$AJ$1,0),0)</f>
        <v>46.413255999999997</v>
      </c>
      <c r="I1720" s="7" t="str">
        <f t="shared" si="162"/>
        <v/>
      </c>
      <c r="J1720" s="7">
        <f t="shared" si="163"/>
        <v>1.5154419208629784</v>
      </c>
      <c r="K1720" s="8">
        <f t="shared" si="167"/>
        <v>1.5154419208629784</v>
      </c>
      <c r="L1720" s="8"/>
    </row>
    <row r="1721" spans="1:12" x14ac:dyDescent="0.25">
      <c r="A1721" s="1">
        <v>40705</v>
      </c>
      <c r="B1721">
        <v>2011</v>
      </c>
      <c r="C1721">
        <v>6</v>
      </c>
      <c r="D1721" s="10" t="str">
        <f t="shared" si="166"/>
        <v>6-2011</v>
      </c>
      <c r="E1721">
        <f t="shared" si="164"/>
        <v>11</v>
      </c>
      <c r="F1721">
        <v>14</v>
      </c>
      <c r="G1721" s="3">
        <f t="shared" si="165"/>
        <v>0</v>
      </c>
      <c r="H1721">
        <f>VLOOKUP(A1721,'AEP GEN HUB'!$A$1:$AJ$367,MATCH('Ratio Calculations'!F1721,'AEP GEN HUB'!$A$1:$AJ$1,0),0)</f>
        <v>48.826047000000003</v>
      </c>
      <c r="I1721" s="7" t="str">
        <f t="shared" si="162"/>
        <v/>
      </c>
      <c r="J1721" s="7">
        <f t="shared" si="163"/>
        <v>1.5942221001221304</v>
      </c>
      <c r="K1721" s="8">
        <f t="shared" si="167"/>
        <v>1.5942221001221304</v>
      </c>
      <c r="L1721" s="8"/>
    </row>
    <row r="1722" spans="1:12" x14ac:dyDescent="0.25">
      <c r="A1722" s="1">
        <v>40705</v>
      </c>
      <c r="B1722">
        <v>2011</v>
      </c>
      <c r="C1722">
        <v>6</v>
      </c>
      <c r="D1722" s="10" t="str">
        <f t="shared" si="166"/>
        <v>6-2011</v>
      </c>
      <c r="E1722">
        <f t="shared" si="164"/>
        <v>11</v>
      </c>
      <c r="F1722">
        <v>15</v>
      </c>
      <c r="G1722" s="3">
        <f t="shared" si="165"/>
        <v>0</v>
      </c>
      <c r="H1722">
        <f>VLOOKUP(A1722,'AEP GEN HUB'!$A$1:$AJ$367,MATCH('Ratio Calculations'!F1722,'AEP GEN HUB'!$A$1:$AJ$1,0),0)</f>
        <v>46.833022999999997</v>
      </c>
      <c r="I1722" s="7" t="str">
        <f t="shared" si="162"/>
        <v/>
      </c>
      <c r="J1722" s="7">
        <f t="shared" si="163"/>
        <v>1.5291477575919268</v>
      </c>
      <c r="K1722" s="8">
        <f t="shared" si="167"/>
        <v>1.5291477575919268</v>
      </c>
      <c r="L1722" s="8"/>
    </row>
    <row r="1723" spans="1:12" x14ac:dyDescent="0.25">
      <c r="A1723" s="1">
        <v>40705</v>
      </c>
      <c r="B1723">
        <v>2011</v>
      </c>
      <c r="C1723">
        <v>6</v>
      </c>
      <c r="D1723" s="10" t="str">
        <f t="shared" si="166"/>
        <v>6-2011</v>
      </c>
      <c r="E1723">
        <f t="shared" si="164"/>
        <v>11</v>
      </c>
      <c r="F1723">
        <v>16</v>
      </c>
      <c r="G1723" s="3">
        <f t="shared" si="165"/>
        <v>0</v>
      </c>
      <c r="H1723">
        <f>VLOOKUP(A1723,'AEP GEN HUB'!$A$1:$AJ$367,MATCH('Ratio Calculations'!F1723,'AEP GEN HUB'!$A$1:$AJ$1,0),0)</f>
        <v>47.741860000000003</v>
      </c>
      <c r="I1723" s="7" t="str">
        <f t="shared" si="162"/>
        <v/>
      </c>
      <c r="J1723" s="7">
        <f t="shared" si="163"/>
        <v>1.5588222473332058</v>
      </c>
      <c r="K1723" s="8">
        <f t="shared" si="167"/>
        <v>1.5588222473332058</v>
      </c>
      <c r="L1723" s="8"/>
    </row>
    <row r="1724" spans="1:12" x14ac:dyDescent="0.25">
      <c r="A1724" s="1">
        <v>40705</v>
      </c>
      <c r="B1724">
        <v>2011</v>
      </c>
      <c r="C1724">
        <v>6</v>
      </c>
      <c r="D1724" s="10" t="str">
        <f t="shared" si="166"/>
        <v>6-2011</v>
      </c>
      <c r="E1724">
        <f t="shared" si="164"/>
        <v>11</v>
      </c>
      <c r="F1724">
        <v>17</v>
      </c>
      <c r="G1724" s="3">
        <f t="shared" si="165"/>
        <v>0</v>
      </c>
      <c r="H1724">
        <f>VLOOKUP(A1724,'AEP GEN HUB'!$A$1:$AJ$367,MATCH('Ratio Calculations'!F1724,'AEP GEN HUB'!$A$1:$AJ$1,0),0)</f>
        <v>47.393256000000001</v>
      </c>
      <c r="I1724" s="7" t="str">
        <f t="shared" si="162"/>
        <v/>
      </c>
      <c r="J1724" s="7">
        <f t="shared" si="163"/>
        <v>1.5474399578558091</v>
      </c>
      <c r="K1724" s="8">
        <f t="shared" si="167"/>
        <v>1.5474399578558091</v>
      </c>
      <c r="L1724" s="8"/>
    </row>
    <row r="1725" spans="1:12" x14ac:dyDescent="0.25">
      <c r="A1725" s="1">
        <v>40705</v>
      </c>
      <c r="B1725">
        <v>2011</v>
      </c>
      <c r="C1725">
        <v>6</v>
      </c>
      <c r="D1725" s="10" t="str">
        <f t="shared" si="166"/>
        <v>6-2011</v>
      </c>
      <c r="E1725">
        <f t="shared" si="164"/>
        <v>11</v>
      </c>
      <c r="F1725">
        <v>18</v>
      </c>
      <c r="G1725" s="3">
        <f t="shared" si="165"/>
        <v>0</v>
      </c>
      <c r="H1725">
        <f>VLOOKUP(A1725,'AEP GEN HUB'!$A$1:$AJ$367,MATCH('Ratio Calculations'!F1725,'AEP GEN HUB'!$A$1:$AJ$1,0),0)</f>
        <v>44.879767000000001</v>
      </c>
      <c r="I1725" s="7" t="str">
        <f t="shared" si="162"/>
        <v/>
      </c>
      <c r="J1725" s="7">
        <f t="shared" si="163"/>
        <v>1.4653718823424693</v>
      </c>
      <c r="K1725" s="8">
        <f t="shared" si="167"/>
        <v>1.4653718823424693</v>
      </c>
      <c r="L1725" s="8"/>
    </row>
    <row r="1726" spans="1:12" x14ac:dyDescent="0.25">
      <c r="A1726" s="1">
        <v>40705</v>
      </c>
      <c r="B1726">
        <v>2011</v>
      </c>
      <c r="C1726">
        <v>6</v>
      </c>
      <c r="D1726" s="10" t="str">
        <f t="shared" si="166"/>
        <v>6-2011</v>
      </c>
      <c r="E1726">
        <f t="shared" si="164"/>
        <v>11</v>
      </c>
      <c r="F1726">
        <v>19</v>
      </c>
      <c r="G1726" s="3">
        <f t="shared" si="165"/>
        <v>0</v>
      </c>
      <c r="H1726">
        <f>VLOOKUP(A1726,'AEP GEN HUB'!$A$1:$AJ$367,MATCH('Ratio Calculations'!F1726,'AEP GEN HUB'!$A$1:$AJ$1,0),0)</f>
        <v>39.731394999999999</v>
      </c>
      <c r="I1726" s="7" t="str">
        <f t="shared" si="162"/>
        <v/>
      </c>
      <c r="J1726" s="7">
        <f t="shared" si="163"/>
        <v>1.2972720887620066</v>
      </c>
      <c r="K1726" s="8">
        <f t="shared" si="167"/>
        <v>1.2972720887620066</v>
      </c>
      <c r="L1726" s="8"/>
    </row>
    <row r="1727" spans="1:12" x14ac:dyDescent="0.25">
      <c r="A1727" s="1">
        <v>40705</v>
      </c>
      <c r="B1727">
        <v>2011</v>
      </c>
      <c r="C1727">
        <v>6</v>
      </c>
      <c r="D1727" s="10" t="str">
        <f t="shared" si="166"/>
        <v>6-2011</v>
      </c>
      <c r="E1727">
        <f t="shared" si="164"/>
        <v>11</v>
      </c>
      <c r="F1727">
        <v>20</v>
      </c>
      <c r="G1727" s="3">
        <f t="shared" si="165"/>
        <v>0</v>
      </c>
      <c r="H1727">
        <f>VLOOKUP(A1727,'AEP GEN HUB'!$A$1:$AJ$367,MATCH('Ratio Calculations'!F1727,'AEP GEN HUB'!$A$1:$AJ$1,0),0)</f>
        <v>37.404186000000003</v>
      </c>
      <c r="I1727" s="7" t="str">
        <f t="shared" si="162"/>
        <v/>
      </c>
      <c r="J1727" s="7">
        <f t="shared" si="163"/>
        <v>1.2212862523619572</v>
      </c>
      <c r="K1727" s="8">
        <f t="shared" si="167"/>
        <v>1.2212862523619572</v>
      </c>
      <c r="L1727" s="8"/>
    </row>
    <row r="1728" spans="1:12" x14ac:dyDescent="0.25">
      <c r="A1728" s="1">
        <v>40705</v>
      </c>
      <c r="B1728">
        <v>2011</v>
      </c>
      <c r="C1728">
        <v>6</v>
      </c>
      <c r="D1728" s="10" t="str">
        <f t="shared" si="166"/>
        <v>6-2011</v>
      </c>
      <c r="E1728">
        <f t="shared" si="164"/>
        <v>11</v>
      </c>
      <c r="F1728">
        <v>21</v>
      </c>
      <c r="G1728" s="3">
        <f t="shared" si="165"/>
        <v>0</v>
      </c>
      <c r="H1728">
        <f>VLOOKUP(A1728,'AEP GEN HUB'!$A$1:$AJ$367,MATCH('Ratio Calculations'!F1728,'AEP GEN HUB'!$A$1:$AJ$1,0),0)</f>
        <v>36.924185999999999</v>
      </c>
      <c r="I1728" s="7" t="str">
        <f t="shared" si="162"/>
        <v/>
      </c>
      <c r="J1728" s="7">
        <f t="shared" si="163"/>
        <v>1.2056137444471013</v>
      </c>
      <c r="K1728" s="8">
        <f t="shared" si="167"/>
        <v>1.2056137444471013</v>
      </c>
      <c r="L1728" s="8"/>
    </row>
    <row r="1729" spans="1:12" x14ac:dyDescent="0.25">
      <c r="A1729" s="1">
        <v>40705</v>
      </c>
      <c r="B1729">
        <v>2011</v>
      </c>
      <c r="C1729">
        <v>6</v>
      </c>
      <c r="D1729" s="10" t="str">
        <f t="shared" si="166"/>
        <v>6-2011</v>
      </c>
      <c r="E1729">
        <f t="shared" si="164"/>
        <v>11</v>
      </c>
      <c r="F1729">
        <v>22</v>
      </c>
      <c r="G1729" s="3">
        <f t="shared" si="165"/>
        <v>0</v>
      </c>
      <c r="H1729">
        <f>VLOOKUP(A1729,'AEP GEN HUB'!$A$1:$AJ$367,MATCH('Ratio Calculations'!F1729,'AEP GEN HUB'!$A$1:$AJ$1,0),0)</f>
        <v>36.354419</v>
      </c>
      <c r="I1729" s="7" t="str">
        <f t="shared" si="162"/>
        <v/>
      </c>
      <c r="J1729" s="7">
        <f t="shared" si="163"/>
        <v>1.1870102489947605</v>
      </c>
      <c r="K1729" s="8">
        <f t="shared" si="167"/>
        <v>1.1870102489947605</v>
      </c>
      <c r="L1729" s="8"/>
    </row>
    <row r="1730" spans="1:12" x14ac:dyDescent="0.25">
      <c r="A1730" s="1">
        <v>40705</v>
      </c>
      <c r="B1730">
        <v>2011</v>
      </c>
      <c r="C1730">
        <v>6</v>
      </c>
      <c r="D1730" s="10" t="str">
        <f t="shared" si="166"/>
        <v>6-2011</v>
      </c>
      <c r="E1730">
        <f t="shared" si="164"/>
        <v>11</v>
      </c>
      <c r="F1730">
        <v>23</v>
      </c>
      <c r="G1730" s="3">
        <f t="shared" si="165"/>
        <v>0</v>
      </c>
      <c r="H1730">
        <f>VLOOKUP(A1730,'AEP GEN HUB'!$A$1:$AJ$367,MATCH('Ratio Calculations'!F1730,'AEP GEN HUB'!$A$1:$AJ$1,0),0)</f>
        <v>33.333255999999999</v>
      </c>
      <c r="I1730" s="7" t="str">
        <f t="shared" si="162"/>
        <v/>
      </c>
      <c r="J1730" s="7">
        <f t="shared" si="163"/>
        <v>1.0883660801831572</v>
      </c>
      <c r="K1730" s="8">
        <f t="shared" si="167"/>
        <v>1.0883660801831572</v>
      </c>
      <c r="L1730" s="8"/>
    </row>
    <row r="1731" spans="1:12" x14ac:dyDescent="0.25">
      <c r="A1731" s="1">
        <v>40705</v>
      </c>
      <c r="B1731">
        <v>2011</v>
      </c>
      <c r="C1731">
        <v>6</v>
      </c>
      <c r="D1731" s="10" t="str">
        <f t="shared" si="166"/>
        <v>6-2011</v>
      </c>
      <c r="E1731">
        <f t="shared" si="164"/>
        <v>11</v>
      </c>
      <c r="F1731">
        <v>24</v>
      </c>
      <c r="G1731" s="3">
        <f t="shared" si="165"/>
        <v>0</v>
      </c>
      <c r="H1731">
        <f>VLOOKUP(A1731,'AEP GEN HUB'!$A$1:$AJ$367,MATCH('Ratio Calculations'!F1731,'AEP GEN HUB'!$A$1:$AJ$1,0),0)</f>
        <v>30.325814000000001</v>
      </c>
      <c r="I1731" s="7" t="str">
        <f t="shared" si="162"/>
        <v/>
      </c>
      <c r="J1731" s="7">
        <f t="shared" si="163"/>
        <v>0.99016991654051167</v>
      </c>
      <c r="K1731" s="8">
        <f t="shared" si="167"/>
        <v>0.99016991654051167</v>
      </c>
      <c r="L1731" s="8"/>
    </row>
    <row r="1732" spans="1:12" x14ac:dyDescent="0.25">
      <c r="A1732" s="1">
        <v>40706</v>
      </c>
      <c r="B1732">
        <v>2011</v>
      </c>
      <c r="C1732">
        <v>6</v>
      </c>
      <c r="D1732" s="10" t="str">
        <f t="shared" si="166"/>
        <v>6-2011</v>
      </c>
      <c r="E1732">
        <f t="shared" si="164"/>
        <v>12</v>
      </c>
      <c r="F1732">
        <v>1</v>
      </c>
      <c r="G1732" s="3">
        <f t="shared" si="165"/>
        <v>0</v>
      </c>
      <c r="H1732">
        <f>VLOOKUP(A1732,'AEP GEN HUB'!$A$1:$AJ$367,MATCH('Ratio Calculations'!F1732,'AEP GEN HUB'!$A$1:$AJ$1,0),0)</f>
        <v>27.945813999999999</v>
      </c>
      <c r="I1732" s="7" t="str">
        <f t="shared" ref="I1732:I1795" si="168">IF(G1732=1, H1732/VLOOKUP(D1732,$M$3:$O$15,2,FALSE), "")</f>
        <v/>
      </c>
      <c r="J1732" s="7">
        <f t="shared" ref="J1732:J1795" si="169">IF(G1732=0, H1732/VLOOKUP(D1732,$M$3:$O$15,3,FALSE), "")</f>
        <v>0.91246039812935154</v>
      </c>
      <c r="K1732" s="8">
        <f t="shared" si="167"/>
        <v>0.91246039812935154</v>
      </c>
      <c r="L1732" s="8"/>
    </row>
    <row r="1733" spans="1:12" x14ac:dyDescent="0.25">
      <c r="A1733" s="1">
        <v>40706</v>
      </c>
      <c r="B1733">
        <v>2011</v>
      </c>
      <c r="C1733">
        <v>6</v>
      </c>
      <c r="D1733" s="10" t="str">
        <f t="shared" si="166"/>
        <v>6-2011</v>
      </c>
      <c r="E1733">
        <f t="shared" si="164"/>
        <v>12</v>
      </c>
      <c r="F1733">
        <v>2</v>
      </c>
      <c r="G1733" s="3">
        <f t="shared" si="165"/>
        <v>0</v>
      </c>
      <c r="H1733">
        <f>VLOOKUP(A1733,'AEP GEN HUB'!$A$1:$AJ$367,MATCH('Ratio Calculations'!F1733,'AEP GEN HUB'!$A$1:$AJ$1,0),0)</f>
        <v>26.660698</v>
      </c>
      <c r="I1733" s="7" t="str">
        <f t="shared" si="168"/>
        <v/>
      </c>
      <c r="J1733" s="7">
        <f t="shared" si="169"/>
        <v>0.87050000087621016</v>
      </c>
      <c r="K1733" s="8">
        <f t="shared" si="167"/>
        <v>0.87050000087621016</v>
      </c>
      <c r="L1733" s="8"/>
    </row>
    <row r="1734" spans="1:12" x14ac:dyDescent="0.25">
      <c r="A1734" s="1">
        <v>40706</v>
      </c>
      <c r="B1734">
        <v>2011</v>
      </c>
      <c r="C1734">
        <v>6</v>
      </c>
      <c r="D1734" s="10" t="str">
        <f t="shared" si="166"/>
        <v>6-2011</v>
      </c>
      <c r="E1734">
        <f t="shared" si="164"/>
        <v>12</v>
      </c>
      <c r="F1734">
        <v>3</v>
      </c>
      <c r="G1734" s="3">
        <f t="shared" si="165"/>
        <v>0</v>
      </c>
      <c r="H1734">
        <f>VLOOKUP(A1734,'AEP GEN HUB'!$A$1:$AJ$367,MATCH('Ratio Calculations'!F1734,'AEP GEN HUB'!$A$1:$AJ$1,0),0)</f>
        <v>25.418604999999999</v>
      </c>
      <c r="I1734" s="7" t="str">
        <f t="shared" si="168"/>
        <v/>
      </c>
      <c r="J1734" s="7">
        <f t="shared" si="169"/>
        <v>0.82994435009811218</v>
      </c>
      <c r="K1734" s="8">
        <f t="shared" si="167"/>
        <v>0.82994435009811218</v>
      </c>
      <c r="L1734" s="8"/>
    </row>
    <row r="1735" spans="1:12" x14ac:dyDescent="0.25">
      <c r="A1735" s="1">
        <v>40706</v>
      </c>
      <c r="B1735">
        <v>2011</v>
      </c>
      <c r="C1735">
        <v>6</v>
      </c>
      <c r="D1735" s="10" t="str">
        <f t="shared" si="166"/>
        <v>6-2011</v>
      </c>
      <c r="E1735">
        <f t="shared" si="164"/>
        <v>12</v>
      </c>
      <c r="F1735">
        <v>4</v>
      </c>
      <c r="G1735" s="3">
        <f t="shared" si="165"/>
        <v>0</v>
      </c>
      <c r="H1735">
        <f>VLOOKUP(A1735,'AEP GEN HUB'!$A$1:$AJ$367,MATCH('Ratio Calculations'!F1735,'AEP GEN HUB'!$A$1:$AJ$1,0),0)</f>
        <v>23.960698000000001</v>
      </c>
      <c r="I1735" s="7" t="str">
        <f t="shared" si="168"/>
        <v/>
      </c>
      <c r="J1735" s="7">
        <f t="shared" si="169"/>
        <v>0.78234214385514622</v>
      </c>
      <c r="K1735" s="8">
        <f t="shared" si="167"/>
        <v>0.78234214385514622</v>
      </c>
      <c r="L1735" s="8"/>
    </row>
    <row r="1736" spans="1:12" x14ac:dyDescent="0.25">
      <c r="A1736" s="1">
        <v>40706</v>
      </c>
      <c r="B1736">
        <v>2011</v>
      </c>
      <c r="C1736">
        <v>6</v>
      </c>
      <c r="D1736" s="10" t="str">
        <f t="shared" si="166"/>
        <v>6-2011</v>
      </c>
      <c r="E1736">
        <f t="shared" si="164"/>
        <v>12</v>
      </c>
      <c r="F1736">
        <v>5</v>
      </c>
      <c r="G1736" s="3">
        <f t="shared" si="165"/>
        <v>0</v>
      </c>
      <c r="H1736">
        <f>VLOOKUP(A1736,'AEP GEN HUB'!$A$1:$AJ$367,MATCH('Ratio Calculations'!F1736,'AEP GEN HUB'!$A$1:$AJ$1,0),0)</f>
        <v>23.371395</v>
      </c>
      <c r="I1736" s="7" t="str">
        <f t="shared" si="168"/>
        <v/>
      </c>
      <c r="J1736" s="7">
        <f t="shared" si="169"/>
        <v>0.7631007773306705</v>
      </c>
      <c r="K1736" s="8">
        <f t="shared" si="167"/>
        <v>0.7631007773306705</v>
      </c>
      <c r="L1736" s="8"/>
    </row>
    <row r="1737" spans="1:12" x14ac:dyDescent="0.25">
      <c r="A1737" s="1">
        <v>40706</v>
      </c>
      <c r="B1737">
        <v>2011</v>
      </c>
      <c r="C1737">
        <v>6</v>
      </c>
      <c r="D1737" s="10" t="str">
        <f t="shared" si="166"/>
        <v>6-2011</v>
      </c>
      <c r="E1737">
        <f t="shared" si="164"/>
        <v>12</v>
      </c>
      <c r="F1737">
        <v>6</v>
      </c>
      <c r="G1737" s="3">
        <f t="shared" si="165"/>
        <v>0</v>
      </c>
      <c r="H1737">
        <f>VLOOKUP(A1737,'AEP GEN HUB'!$A$1:$AJ$367,MATCH('Ratio Calculations'!F1737,'AEP GEN HUB'!$A$1:$AJ$1,0),0)</f>
        <v>23.623023</v>
      </c>
      <c r="I1737" s="7" t="str">
        <f t="shared" si="168"/>
        <v/>
      </c>
      <c r="J1737" s="7">
        <f t="shared" si="169"/>
        <v>0.7713166977923358</v>
      </c>
      <c r="K1737" s="8">
        <f t="shared" si="167"/>
        <v>0.7713166977923358</v>
      </c>
      <c r="L1737" s="8"/>
    </row>
    <row r="1738" spans="1:12" x14ac:dyDescent="0.25">
      <c r="A1738" s="1">
        <v>40706</v>
      </c>
      <c r="B1738">
        <v>2011</v>
      </c>
      <c r="C1738">
        <v>6</v>
      </c>
      <c r="D1738" s="10" t="str">
        <f t="shared" si="166"/>
        <v>6-2011</v>
      </c>
      <c r="E1738">
        <f t="shared" si="164"/>
        <v>12</v>
      </c>
      <c r="F1738">
        <v>7</v>
      </c>
      <c r="G1738" s="3">
        <f t="shared" si="165"/>
        <v>0</v>
      </c>
      <c r="H1738">
        <f>VLOOKUP(A1738,'AEP GEN HUB'!$A$1:$AJ$367,MATCH('Ratio Calculations'!F1738,'AEP GEN HUB'!$A$1:$AJ$1,0),0)</f>
        <v>22.839302</v>
      </c>
      <c r="I1738" s="7" t="str">
        <f t="shared" si="168"/>
        <v/>
      </c>
      <c r="J1738" s="7">
        <f t="shared" si="169"/>
        <v>0.7457273778432969</v>
      </c>
      <c r="K1738" s="8">
        <f t="shared" si="167"/>
        <v>0.7457273778432969</v>
      </c>
      <c r="L1738" s="8"/>
    </row>
    <row r="1739" spans="1:12" x14ac:dyDescent="0.25">
      <c r="A1739" s="1">
        <v>40706</v>
      </c>
      <c r="B1739">
        <v>2011</v>
      </c>
      <c r="C1739">
        <v>6</v>
      </c>
      <c r="D1739" s="10" t="str">
        <f t="shared" si="166"/>
        <v>6-2011</v>
      </c>
      <c r="E1739">
        <f t="shared" si="164"/>
        <v>12</v>
      </c>
      <c r="F1739">
        <v>8</v>
      </c>
      <c r="G1739" s="3">
        <f t="shared" si="165"/>
        <v>0</v>
      </c>
      <c r="H1739">
        <f>VLOOKUP(A1739,'AEP GEN HUB'!$A$1:$AJ$367,MATCH('Ratio Calculations'!F1739,'AEP GEN HUB'!$A$1:$AJ$1,0),0)</f>
        <v>24.543721000000001</v>
      </c>
      <c r="I1739" s="7" t="str">
        <f t="shared" si="168"/>
        <v/>
      </c>
      <c r="J1739" s="7">
        <f t="shared" si="169"/>
        <v>0.80137846173440241</v>
      </c>
      <c r="K1739" s="8">
        <f t="shared" si="167"/>
        <v>0.80137846173440241</v>
      </c>
      <c r="L1739" s="8"/>
    </row>
    <row r="1740" spans="1:12" x14ac:dyDescent="0.25">
      <c r="A1740" s="1">
        <v>40706</v>
      </c>
      <c r="B1740">
        <v>2011</v>
      </c>
      <c r="C1740">
        <v>6</v>
      </c>
      <c r="D1740" s="10" t="str">
        <f t="shared" si="166"/>
        <v>6-2011</v>
      </c>
      <c r="E1740">
        <f t="shared" si="164"/>
        <v>12</v>
      </c>
      <c r="F1740">
        <v>9</v>
      </c>
      <c r="G1740" s="3">
        <f t="shared" si="165"/>
        <v>0</v>
      </c>
      <c r="H1740">
        <f>VLOOKUP(A1740,'AEP GEN HUB'!$A$1:$AJ$367,MATCH('Ratio Calculations'!F1740,'AEP GEN HUB'!$A$1:$AJ$1,0),0)</f>
        <v>27.378139999999998</v>
      </c>
      <c r="I1740" s="7" t="str">
        <f t="shared" si="168"/>
        <v/>
      </c>
      <c r="J1740" s="7">
        <f t="shared" si="169"/>
        <v>0.8939252413417309</v>
      </c>
      <c r="K1740" s="8">
        <f t="shared" si="167"/>
        <v>0.8939252413417309</v>
      </c>
      <c r="L1740" s="8"/>
    </row>
    <row r="1741" spans="1:12" x14ac:dyDescent="0.25">
      <c r="A1741" s="1">
        <v>40706</v>
      </c>
      <c r="B1741">
        <v>2011</v>
      </c>
      <c r="C1741">
        <v>6</v>
      </c>
      <c r="D1741" s="10" t="str">
        <f t="shared" si="166"/>
        <v>6-2011</v>
      </c>
      <c r="E1741">
        <f t="shared" si="164"/>
        <v>12</v>
      </c>
      <c r="F1741">
        <v>10</v>
      </c>
      <c r="G1741" s="3">
        <f t="shared" si="165"/>
        <v>0</v>
      </c>
      <c r="H1741">
        <f>VLOOKUP(A1741,'AEP GEN HUB'!$A$1:$AJ$367,MATCH('Ratio Calculations'!F1741,'AEP GEN HUB'!$A$1:$AJ$1,0),0)</f>
        <v>29.413952999999999</v>
      </c>
      <c r="I1741" s="7" t="str">
        <f t="shared" si="168"/>
        <v/>
      </c>
      <c r="J1741" s="7">
        <f t="shared" si="169"/>
        <v>0.96039668999936922</v>
      </c>
      <c r="K1741" s="8">
        <f t="shared" si="167"/>
        <v>0.96039668999936922</v>
      </c>
      <c r="L1741" s="8"/>
    </row>
    <row r="1742" spans="1:12" x14ac:dyDescent="0.25">
      <c r="A1742" s="1">
        <v>40706</v>
      </c>
      <c r="B1742">
        <v>2011</v>
      </c>
      <c r="C1742">
        <v>6</v>
      </c>
      <c r="D1742" s="10" t="str">
        <f t="shared" si="166"/>
        <v>6-2011</v>
      </c>
      <c r="E1742">
        <f t="shared" si="164"/>
        <v>12</v>
      </c>
      <c r="F1742">
        <v>11</v>
      </c>
      <c r="G1742" s="3">
        <f t="shared" si="165"/>
        <v>0</v>
      </c>
      <c r="H1742">
        <f>VLOOKUP(A1742,'AEP GEN HUB'!$A$1:$AJ$367,MATCH('Ratio Calculations'!F1742,'AEP GEN HUB'!$A$1:$AJ$1,0),0)</f>
        <v>30.36</v>
      </c>
      <c r="I1742" s="7" t="str">
        <f t="shared" si="168"/>
        <v/>
      </c>
      <c r="J1742" s="7">
        <f t="shared" si="169"/>
        <v>0.99128612561463092</v>
      </c>
      <c r="K1742" s="8">
        <f t="shared" si="167"/>
        <v>0.99128612561463092</v>
      </c>
      <c r="L1742" s="8"/>
    </row>
    <row r="1743" spans="1:12" x14ac:dyDescent="0.25">
      <c r="A1743" s="1">
        <v>40706</v>
      </c>
      <c r="B1743">
        <v>2011</v>
      </c>
      <c r="C1743">
        <v>6</v>
      </c>
      <c r="D1743" s="10" t="str">
        <f t="shared" si="166"/>
        <v>6-2011</v>
      </c>
      <c r="E1743">
        <f t="shared" si="164"/>
        <v>12</v>
      </c>
      <c r="F1743">
        <v>12</v>
      </c>
      <c r="G1743" s="3">
        <f t="shared" si="165"/>
        <v>0</v>
      </c>
      <c r="H1743">
        <f>VLOOKUP(A1743,'AEP GEN HUB'!$A$1:$AJ$367,MATCH('Ratio Calculations'!F1743,'AEP GEN HUB'!$A$1:$AJ$1,0),0)</f>
        <v>32.202092999999998</v>
      </c>
      <c r="I1743" s="7" t="str">
        <f t="shared" si="168"/>
        <v/>
      </c>
      <c r="J1743" s="7">
        <f t="shared" si="169"/>
        <v>1.0514324112862987</v>
      </c>
      <c r="K1743" s="8">
        <f t="shared" si="167"/>
        <v>1.0514324112862987</v>
      </c>
      <c r="L1743" s="8"/>
    </row>
    <row r="1744" spans="1:12" x14ac:dyDescent="0.25">
      <c r="A1744" s="1">
        <v>40706</v>
      </c>
      <c r="B1744">
        <v>2011</v>
      </c>
      <c r="C1744">
        <v>6</v>
      </c>
      <c r="D1744" s="10" t="str">
        <f t="shared" si="166"/>
        <v>6-2011</v>
      </c>
      <c r="E1744">
        <f t="shared" si="164"/>
        <v>12</v>
      </c>
      <c r="F1744">
        <v>13</v>
      </c>
      <c r="G1744" s="3">
        <f t="shared" si="165"/>
        <v>0</v>
      </c>
      <c r="H1744">
        <f>VLOOKUP(A1744,'AEP GEN HUB'!$A$1:$AJ$367,MATCH('Ratio Calculations'!F1744,'AEP GEN HUB'!$A$1:$AJ$1,0),0)</f>
        <v>37.118605000000002</v>
      </c>
      <c r="I1744" s="7" t="str">
        <f t="shared" si="168"/>
        <v/>
      </c>
      <c r="J1744" s="7">
        <f t="shared" si="169"/>
        <v>1.211961730522723</v>
      </c>
      <c r="K1744" s="8">
        <f t="shared" si="167"/>
        <v>1.211961730522723</v>
      </c>
      <c r="L1744" s="8"/>
    </row>
    <row r="1745" spans="1:12" x14ac:dyDescent="0.25">
      <c r="A1745" s="1">
        <v>40706</v>
      </c>
      <c r="B1745">
        <v>2011</v>
      </c>
      <c r="C1745">
        <v>6</v>
      </c>
      <c r="D1745" s="10" t="str">
        <f t="shared" si="166"/>
        <v>6-2011</v>
      </c>
      <c r="E1745">
        <f t="shared" si="164"/>
        <v>12</v>
      </c>
      <c r="F1745">
        <v>14</v>
      </c>
      <c r="G1745" s="3">
        <f t="shared" si="165"/>
        <v>0</v>
      </c>
      <c r="H1745">
        <f>VLOOKUP(A1745,'AEP GEN HUB'!$A$1:$AJ$367,MATCH('Ratio Calculations'!F1745,'AEP GEN HUB'!$A$1:$AJ$1,0),0)</f>
        <v>37.973720999999998</v>
      </c>
      <c r="I1745" s="7" t="str">
        <f t="shared" si="168"/>
        <v/>
      </c>
      <c r="J1745" s="7">
        <f t="shared" si="169"/>
        <v>1.2398821727688059</v>
      </c>
      <c r="K1745" s="8">
        <f t="shared" si="167"/>
        <v>1.2398821727688059</v>
      </c>
      <c r="L1745" s="8"/>
    </row>
    <row r="1746" spans="1:12" x14ac:dyDescent="0.25">
      <c r="A1746" s="1">
        <v>40706</v>
      </c>
      <c r="B1746">
        <v>2011</v>
      </c>
      <c r="C1746">
        <v>6</v>
      </c>
      <c r="D1746" s="10" t="str">
        <f t="shared" si="166"/>
        <v>6-2011</v>
      </c>
      <c r="E1746">
        <f t="shared" si="164"/>
        <v>12</v>
      </c>
      <c r="F1746">
        <v>15</v>
      </c>
      <c r="G1746" s="3">
        <f t="shared" si="165"/>
        <v>0</v>
      </c>
      <c r="H1746">
        <f>VLOOKUP(A1746,'AEP GEN HUB'!$A$1:$AJ$367,MATCH('Ratio Calculations'!F1746,'AEP GEN HUB'!$A$1:$AJ$1,0),0)</f>
        <v>38.062558000000003</v>
      </c>
      <c r="I1746" s="7" t="str">
        <f t="shared" si="168"/>
        <v/>
      </c>
      <c r="J1746" s="7">
        <f t="shared" si="169"/>
        <v>1.2427827948222061</v>
      </c>
      <c r="K1746" s="8">
        <f t="shared" si="167"/>
        <v>1.2427827948222061</v>
      </c>
      <c r="L1746" s="8"/>
    </row>
    <row r="1747" spans="1:12" x14ac:dyDescent="0.25">
      <c r="A1747" s="1">
        <v>40706</v>
      </c>
      <c r="B1747">
        <v>2011</v>
      </c>
      <c r="C1747">
        <v>6</v>
      </c>
      <c r="D1747" s="10" t="str">
        <f t="shared" si="166"/>
        <v>6-2011</v>
      </c>
      <c r="E1747">
        <f t="shared" si="164"/>
        <v>12</v>
      </c>
      <c r="F1747">
        <v>16</v>
      </c>
      <c r="G1747" s="3">
        <f t="shared" si="165"/>
        <v>0</v>
      </c>
      <c r="H1747">
        <f>VLOOKUP(A1747,'AEP GEN HUB'!$A$1:$AJ$367,MATCH('Ratio Calculations'!F1747,'AEP GEN HUB'!$A$1:$AJ$1,0),0)</f>
        <v>38.497906999999998</v>
      </c>
      <c r="I1747" s="7" t="str">
        <f t="shared" si="168"/>
        <v/>
      </c>
      <c r="J1747" s="7">
        <f t="shared" si="169"/>
        <v>1.2569974003393405</v>
      </c>
      <c r="K1747" s="8">
        <f t="shared" si="167"/>
        <v>1.2569974003393405</v>
      </c>
      <c r="L1747" s="8"/>
    </row>
    <row r="1748" spans="1:12" x14ac:dyDescent="0.25">
      <c r="A1748" s="1">
        <v>40706</v>
      </c>
      <c r="B1748">
        <v>2011</v>
      </c>
      <c r="C1748">
        <v>6</v>
      </c>
      <c r="D1748" s="10" t="str">
        <f t="shared" si="166"/>
        <v>6-2011</v>
      </c>
      <c r="E1748">
        <f t="shared" ref="E1748:E1811" si="170">DAY(A1748)</f>
        <v>12</v>
      </c>
      <c r="F1748">
        <v>17</v>
      </c>
      <c r="G1748" s="3">
        <f t="shared" ref="G1748:G1811" si="171">IF(A1748=",","",IF(OR(WEEKDAY(A1748)=1, WEEKDAY(A1748)=7, F1748&lt;=7, F1748&gt;=24, NOT(ISNA(VLOOKUP(A1748,$P$4:$P$27,1,0)))),0,1))</f>
        <v>0</v>
      </c>
      <c r="H1748">
        <f>VLOOKUP(A1748,'AEP GEN HUB'!$A$1:$AJ$367,MATCH('Ratio Calculations'!F1748,'AEP GEN HUB'!$A$1:$AJ$1,0),0)</f>
        <v>39.589534999999998</v>
      </c>
      <c r="I1748" s="7" t="str">
        <f t="shared" si="168"/>
        <v/>
      </c>
      <c r="J1748" s="7">
        <f t="shared" si="169"/>
        <v>1.2926402096520035</v>
      </c>
      <c r="K1748" s="8">
        <f t="shared" si="167"/>
        <v>1.2926402096520035</v>
      </c>
      <c r="L1748" s="8"/>
    </row>
    <row r="1749" spans="1:12" x14ac:dyDescent="0.25">
      <c r="A1749" s="1">
        <v>40706</v>
      </c>
      <c r="B1749">
        <v>2011</v>
      </c>
      <c r="C1749">
        <v>6</v>
      </c>
      <c r="D1749" s="10" t="str">
        <f t="shared" ref="D1749:D1812" si="172">C1749&amp;"-"&amp;B1749</f>
        <v>6-2011</v>
      </c>
      <c r="E1749">
        <f t="shared" si="170"/>
        <v>12</v>
      </c>
      <c r="F1749">
        <v>18</v>
      </c>
      <c r="G1749" s="3">
        <f t="shared" si="171"/>
        <v>0</v>
      </c>
      <c r="H1749">
        <f>VLOOKUP(A1749,'AEP GEN HUB'!$A$1:$AJ$367,MATCH('Ratio Calculations'!F1749,'AEP GEN HUB'!$A$1:$AJ$1,0),0)</f>
        <v>38.284419</v>
      </c>
      <c r="I1749" s="7" t="str">
        <f t="shared" si="168"/>
        <v/>
      </c>
      <c r="J1749" s="7">
        <f t="shared" si="169"/>
        <v>1.2500267912357432</v>
      </c>
      <c r="K1749" s="8">
        <f t="shared" ref="K1749:K1812" si="173">SUM(I1749:J1749)</f>
        <v>1.2500267912357432</v>
      </c>
      <c r="L1749" s="8"/>
    </row>
    <row r="1750" spans="1:12" x14ac:dyDescent="0.25">
      <c r="A1750" s="1">
        <v>40706</v>
      </c>
      <c r="B1750">
        <v>2011</v>
      </c>
      <c r="C1750">
        <v>6</v>
      </c>
      <c r="D1750" s="10" t="str">
        <f t="shared" si="172"/>
        <v>6-2011</v>
      </c>
      <c r="E1750">
        <f t="shared" si="170"/>
        <v>12</v>
      </c>
      <c r="F1750">
        <v>19</v>
      </c>
      <c r="G1750" s="3">
        <f t="shared" si="171"/>
        <v>0</v>
      </c>
      <c r="H1750">
        <f>VLOOKUP(A1750,'AEP GEN HUB'!$A$1:$AJ$367,MATCH('Ratio Calculations'!F1750,'AEP GEN HUB'!$A$1:$AJ$1,0),0)</f>
        <v>34.72</v>
      </c>
      <c r="I1750" s="7" t="str">
        <f t="shared" si="168"/>
        <v/>
      </c>
      <c r="J1750" s="7">
        <f t="shared" si="169"/>
        <v>1.1336447391745714</v>
      </c>
      <c r="K1750" s="8">
        <f t="shared" si="173"/>
        <v>1.1336447391745714</v>
      </c>
      <c r="L1750" s="8"/>
    </row>
    <row r="1751" spans="1:12" x14ac:dyDescent="0.25">
      <c r="A1751" s="1">
        <v>40706</v>
      </c>
      <c r="B1751">
        <v>2011</v>
      </c>
      <c r="C1751">
        <v>6</v>
      </c>
      <c r="D1751" s="10" t="str">
        <f t="shared" si="172"/>
        <v>6-2011</v>
      </c>
      <c r="E1751">
        <f t="shared" si="170"/>
        <v>12</v>
      </c>
      <c r="F1751">
        <v>20</v>
      </c>
      <c r="G1751" s="3">
        <f t="shared" si="171"/>
        <v>0</v>
      </c>
      <c r="H1751">
        <f>VLOOKUP(A1751,'AEP GEN HUB'!$A$1:$AJ$367,MATCH('Ratio Calculations'!F1751,'AEP GEN HUB'!$A$1:$AJ$1,0),0)</f>
        <v>33.006047000000002</v>
      </c>
      <c r="I1751" s="7" t="str">
        <f t="shared" si="168"/>
        <v/>
      </c>
      <c r="J1751" s="7">
        <f t="shared" si="169"/>
        <v>1.0776823600950072</v>
      </c>
      <c r="K1751" s="8">
        <f t="shared" si="173"/>
        <v>1.0776823600950072</v>
      </c>
      <c r="L1751" s="8"/>
    </row>
    <row r="1752" spans="1:12" x14ac:dyDescent="0.25">
      <c r="A1752" s="1">
        <v>40706</v>
      </c>
      <c r="B1752">
        <v>2011</v>
      </c>
      <c r="C1752">
        <v>6</v>
      </c>
      <c r="D1752" s="10" t="str">
        <f t="shared" si="172"/>
        <v>6-2011</v>
      </c>
      <c r="E1752">
        <f t="shared" si="170"/>
        <v>12</v>
      </c>
      <c r="F1752">
        <v>21</v>
      </c>
      <c r="G1752" s="3">
        <f t="shared" si="171"/>
        <v>0</v>
      </c>
      <c r="H1752">
        <f>VLOOKUP(A1752,'AEP GEN HUB'!$A$1:$AJ$367,MATCH('Ratio Calculations'!F1752,'AEP GEN HUB'!$A$1:$AJ$1,0),0)</f>
        <v>32.712093000000003</v>
      </c>
      <c r="I1752" s="7" t="str">
        <f t="shared" si="168"/>
        <v/>
      </c>
      <c r="J1752" s="7">
        <f t="shared" si="169"/>
        <v>1.0680844509458332</v>
      </c>
      <c r="K1752" s="8">
        <f t="shared" si="173"/>
        <v>1.0680844509458332</v>
      </c>
      <c r="L1752" s="8"/>
    </row>
    <row r="1753" spans="1:12" x14ac:dyDescent="0.25">
      <c r="A1753" s="1">
        <v>40706</v>
      </c>
      <c r="B1753">
        <v>2011</v>
      </c>
      <c r="C1753">
        <v>6</v>
      </c>
      <c r="D1753" s="10" t="str">
        <f t="shared" si="172"/>
        <v>6-2011</v>
      </c>
      <c r="E1753">
        <f t="shared" si="170"/>
        <v>12</v>
      </c>
      <c r="F1753">
        <v>22</v>
      </c>
      <c r="G1753" s="3">
        <f t="shared" si="171"/>
        <v>0</v>
      </c>
      <c r="H1753">
        <f>VLOOKUP(A1753,'AEP GEN HUB'!$A$1:$AJ$367,MATCH('Ratio Calculations'!F1753,'AEP GEN HUB'!$A$1:$AJ$1,0),0)</f>
        <v>35.307907</v>
      </c>
      <c r="I1753" s="7" t="str">
        <f t="shared" si="168"/>
        <v/>
      </c>
      <c r="J1753" s="7">
        <f t="shared" si="169"/>
        <v>1.1528405248218612</v>
      </c>
      <c r="K1753" s="8">
        <f t="shared" si="173"/>
        <v>1.1528405248218612</v>
      </c>
      <c r="L1753" s="8"/>
    </row>
    <row r="1754" spans="1:12" x14ac:dyDescent="0.25">
      <c r="A1754" s="1">
        <v>40706</v>
      </c>
      <c r="B1754">
        <v>2011</v>
      </c>
      <c r="C1754">
        <v>6</v>
      </c>
      <c r="D1754" s="10" t="str">
        <f t="shared" si="172"/>
        <v>6-2011</v>
      </c>
      <c r="E1754">
        <f t="shared" si="170"/>
        <v>12</v>
      </c>
      <c r="F1754">
        <v>23</v>
      </c>
      <c r="G1754" s="3">
        <f t="shared" si="171"/>
        <v>0</v>
      </c>
      <c r="H1754">
        <f>VLOOKUP(A1754,'AEP GEN HUB'!$A$1:$AJ$367,MATCH('Ratio Calculations'!F1754,'AEP GEN HUB'!$A$1:$AJ$1,0),0)</f>
        <v>29.891860000000001</v>
      </c>
      <c r="I1754" s="7" t="str">
        <f t="shared" si="168"/>
        <v/>
      </c>
      <c r="J1754" s="7">
        <f t="shared" si="169"/>
        <v>0.97600085924950475</v>
      </c>
      <c r="K1754" s="8">
        <f t="shared" si="173"/>
        <v>0.97600085924950475</v>
      </c>
      <c r="L1754" s="8"/>
    </row>
    <row r="1755" spans="1:12" x14ac:dyDescent="0.25">
      <c r="A1755" s="1">
        <v>40706</v>
      </c>
      <c r="B1755">
        <v>2011</v>
      </c>
      <c r="C1755">
        <v>6</v>
      </c>
      <c r="D1755" s="10" t="str">
        <f t="shared" si="172"/>
        <v>6-2011</v>
      </c>
      <c r="E1755">
        <f t="shared" si="170"/>
        <v>12</v>
      </c>
      <c r="F1755">
        <v>24</v>
      </c>
      <c r="G1755" s="3">
        <f t="shared" si="171"/>
        <v>0</v>
      </c>
      <c r="H1755">
        <f>VLOOKUP(A1755,'AEP GEN HUB'!$A$1:$AJ$367,MATCH('Ratio Calculations'!F1755,'AEP GEN HUB'!$A$1:$AJ$1,0),0)</f>
        <v>27.009070000000001</v>
      </c>
      <c r="I1755" s="7" t="str">
        <f t="shared" si="168"/>
        <v/>
      </c>
      <c r="J1755" s="7">
        <f t="shared" si="169"/>
        <v>0.88187471530811468</v>
      </c>
      <c r="K1755" s="8">
        <f t="shared" si="173"/>
        <v>0.88187471530811468</v>
      </c>
      <c r="L1755" s="8"/>
    </row>
    <row r="1756" spans="1:12" x14ac:dyDescent="0.25">
      <c r="A1756" s="1">
        <v>40707</v>
      </c>
      <c r="B1756">
        <v>2011</v>
      </c>
      <c r="C1756">
        <v>6</v>
      </c>
      <c r="D1756" s="10" t="str">
        <f t="shared" si="172"/>
        <v>6-2011</v>
      </c>
      <c r="E1756">
        <f t="shared" si="170"/>
        <v>13</v>
      </c>
      <c r="F1756">
        <v>1</v>
      </c>
      <c r="G1756" s="3">
        <f t="shared" si="171"/>
        <v>0</v>
      </c>
      <c r="H1756">
        <f>VLOOKUP(A1756,'AEP GEN HUB'!$A$1:$AJ$367,MATCH('Ratio Calculations'!F1756,'AEP GEN HUB'!$A$1:$AJ$1,0),0)</f>
        <v>25.503952999999999</v>
      </c>
      <c r="I1756" s="7" t="str">
        <f t="shared" si="168"/>
        <v/>
      </c>
      <c r="J1756" s="7">
        <f t="shared" si="169"/>
        <v>0.83273105260960623</v>
      </c>
      <c r="K1756" s="8">
        <f t="shared" si="173"/>
        <v>0.83273105260960623</v>
      </c>
      <c r="L1756" s="8"/>
    </row>
    <row r="1757" spans="1:12" x14ac:dyDescent="0.25">
      <c r="A1757" s="1">
        <v>40707</v>
      </c>
      <c r="B1757">
        <v>2011</v>
      </c>
      <c r="C1757">
        <v>6</v>
      </c>
      <c r="D1757" s="10" t="str">
        <f t="shared" si="172"/>
        <v>6-2011</v>
      </c>
      <c r="E1757">
        <f t="shared" si="170"/>
        <v>13</v>
      </c>
      <c r="F1757">
        <v>2</v>
      </c>
      <c r="G1757" s="3">
        <f t="shared" si="171"/>
        <v>0</v>
      </c>
      <c r="H1757">
        <f>VLOOKUP(A1757,'AEP GEN HUB'!$A$1:$AJ$367,MATCH('Ratio Calculations'!F1757,'AEP GEN HUB'!$A$1:$AJ$1,0),0)</f>
        <v>23.882791000000001</v>
      </c>
      <c r="I1757" s="7" t="str">
        <f t="shared" si="168"/>
        <v/>
      </c>
      <c r="J1757" s="7">
        <f t="shared" si="169"/>
        <v>0.77979839786739058</v>
      </c>
      <c r="K1757" s="8">
        <f t="shared" si="173"/>
        <v>0.77979839786739058</v>
      </c>
      <c r="L1757" s="8"/>
    </row>
    <row r="1758" spans="1:12" x14ac:dyDescent="0.25">
      <c r="A1758" s="1">
        <v>40707</v>
      </c>
      <c r="B1758">
        <v>2011</v>
      </c>
      <c r="C1758">
        <v>6</v>
      </c>
      <c r="D1758" s="10" t="str">
        <f t="shared" si="172"/>
        <v>6-2011</v>
      </c>
      <c r="E1758">
        <f t="shared" si="170"/>
        <v>13</v>
      </c>
      <c r="F1758">
        <v>3</v>
      </c>
      <c r="G1758" s="3">
        <f t="shared" si="171"/>
        <v>0</v>
      </c>
      <c r="H1758">
        <f>VLOOKUP(A1758,'AEP GEN HUB'!$A$1:$AJ$367,MATCH('Ratio Calculations'!F1758,'AEP GEN HUB'!$A$1:$AJ$1,0),0)</f>
        <v>23.074418999999999</v>
      </c>
      <c r="I1758" s="7" t="str">
        <f t="shared" si="168"/>
        <v/>
      </c>
      <c r="J1758" s="7">
        <f t="shared" si="169"/>
        <v>0.75340419668374925</v>
      </c>
      <c r="K1758" s="8">
        <f t="shared" si="173"/>
        <v>0.75340419668374925</v>
      </c>
      <c r="L1758" s="8"/>
    </row>
    <row r="1759" spans="1:12" x14ac:dyDescent="0.25">
      <c r="A1759" s="1">
        <v>40707</v>
      </c>
      <c r="B1759">
        <v>2011</v>
      </c>
      <c r="C1759">
        <v>6</v>
      </c>
      <c r="D1759" s="10" t="str">
        <f t="shared" si="172"/>
        <v>6-2011</v>
      </c>
      <c r="E1759">
        <f t="shared" si="170"/>
        <v>13</v>
      </c>
      <c r="F1759">
        <v>4</v>
      </c>
      <c r="G1759" s="3">
        <f t="shared" si="171"/>
        <v>0</v>
      </c>
      <c r="H1759">
        <f>VLOOKUP(A1759,'AEP GEN HUB'!$A$1:$AJ$367,MATCH('Ratio Calculations'!F1759,'AEP GEN HUB'!$A$1:$AJ$1,0),0)</f>
        <v>22.571860000000001</v>
      </c>
      <c r="I1759" s="7" t="str">
        <f t="shared" si="168"/>
        <v/>
      </c>
      <c r="J1759" s="7">
        <f t="shared" si="169"/>
        <v>0.73699511354795344</v>
      </c>
      <c r="K1759" s="8">
        <f t="shared" si="173"/>
        <v>0.73699511354795344</v>
      </c>
      <c r="L1759" s="8"/>
    </row>
    <row r="1760" spans="1:12" x14ac:dyDescent="0.25">
      <c r="A1760" s="1">
        <v>40707</v>
      </c>
      <c r="B1760">
        <v>2011</v>
      </c>
      <c r="C1760">
        <v>6</v>
      </c>
      <c r="D1760" s="10" t="str">
        <f t="shared" si="172"/>
        <v>6-2011</v>
      </c>
      <c r="E1760">
        <f t="shared" si="170"/>
        <v>13</v>
      </c>
      <c r="F1760">
        <v>5</v>
      </c>
      <c r="G1760" s="3">
        <f t="shared" si="171"/>
        <v>0</v>
      </c>
      <c r="H1760">
        <f>VLOOKUP(A1760,'AEP GEN HUB'!$A$1:$AJ$367,MATCH('Ratio Calculations'!F1760,'AEP GEN HUB'!$A$1:$AJ$1,0),0)</f>
        <v>22.904883999999999</v>
      </c>
      <c r="I1760" s="7" t="str">
        <f t="shared" si="168"/>
        <v/>
      </c>
      <c r="J1760" s="7">
        <f t="shared" si="169"/>
        <v>0.74786869953928026</v>
      </c>
      <c r="K1760" s="8">
        <f t="shared" si="173"/>
        <v>0.74786869953928026</v>
      </c>
      <c r="L1760" s="8"/>
    </row>
    <row r="1761" spans="1:12" x14ac:dyDescent="0.25">
      <c r="A1761" s="1">
        <v>40707</v>
      </c>
      <c r="B1761">
        <v>2011</v>
      </c>
      <c r="C1761">
        <v>6</v>
      </c>
      <c r="D1761" s="10" t="str">
        <f t="shared" si="172"/>
        <v>6-2011</v>
      </c>
      <c r="E1761">
        <f t="shared" si="170"/>
        <v>13</v>
      </c>
      <c r="F1761">
        <v>6</v>
      </c>
      <c r="G1761" s="3">
        <f t="shared" si="171"/>
        <v>0</v>
      </c>
      <c r="H1761">
        <f>VLOOKUP(A1761,'AEP GEN HUB'!$A$1:$AJ$367,MATCH('Ratio Calculations'!F1761,'AEP GEN HUB'!$A$1:$AJ$1,0),0)</f>
        <v>24.842092999999998</v>
      </c>
      <c r="I1761" s="7" t="str">
        <f t="shared" si="168"/>
        <v/>
      </c>
      <c r="J1761" s="7">
        <f t="shared" si="169"/>
        <v>0.81112062325850931</v>
      </c>
      <c r="K1761" s="8">
        <f t="shared" si="173"/>
        <v>0.81112062325850931</v>
      </c>
      <c r="L1761" s="8"/>
    </row>
    <row r="1762" spans="1:12" x14ac:dyDescent="0.25">
      <c r="A1762" s="1">
        <v>40707</v>
      </c>
      <c r="B1762">
        <v>2011</v>
      </c>
      <c r="C1762">
        <v>6</v>
      </c>
      <c r="D1762" s="10" t="str">
        <f t="shared" si="172"/>
        <v>6-2011</v>
      </c>
      <c r="E1762">
        <f t="shared" si="170"/>
        <v>13</v>
      </c>
      <c r="F1762">
        <v>7</v>
      </c>
      <c r="G1762" s="3">
        <f t="shared" si="171"/>
        <v>0</v>
      </c>
      <c r="H1762">
        <f>VLOOKUP(A1762,'AEP GEN HUB'!$A$1:$AJ$367,MATCH('Ratio Calculations'!F1762,'AEP GEN HUB'!$A$1:$AJ$1,0),0)</f>
        <v>27.474651000000001</v>
      </c>
      <c r="I1762" s="7" t="str">
        <f t="shared" si="168"/>
        <v/>
      </c>
      <c r="J1762" s="7">
        <f t="shared" si="169"/>
        <v>0.89707642761541984</v>
      </c>
      <c r="K1762" s="8">
        <f t="shared" si="173"/>
        <v>0.89707642761541984</v>
      </c>
      <c r="L1762" s="8"/>
    </row>
    <row r="1763" spans="1:12" x14ac:dyDescent="0.25">
      <c r="A1763" s="1">
        <v>40707</v>
      </c>
      <c r="B1763">
        <v>2011</v>
      </c>
      <c r="C1763">
        <v>6</v>
      </c>
      <c r="D1763" s="10" t="str">
        <f t="shared" si="172"/>
        <v>6-2011</v>
      </c>
      <c r="E1763">
        <f t="shared" si="170"/>
        <v>13</v>
      </c>
      <c r="F1763">
        <v>8</v>
      </c>
      <c r="G1763" s="3">
        <f t="shared" si="171"/>
        <v>1</v>
      </c>
      <c r="H1763">
        <f>VLOOKUP(A1763,'AEP GEN HUB'!$A$1:$AJ$367,MATCH('Ratio Calculations'!F1763,'AEP GEN HUB'!$A$1:$AJ$1,0),0)</f>
        <v>29.870232999999999</v>
      </c>
      <c r="I1763" s="7">
        <f t="shared" si="168"/>
        <v>0.57369720667121937</v>
      </c>
      <c r="J1763" s="7" t="str">
        <f t="shared" si="169"/>
        <v/>
      </c>
      <c r="K1763" s="8">
        <f t="shared" si="173"/>
        <v>0.57369720667121937</v>
      </c>
      <c r="L1763" s="8"/>
    </row>
    <row r="1764" spans="1:12" x14ac:dyDescent="0.25">
      <c r="A1764" s="1">
        <v>40707</v>
      </c>
      <c r="B1764">
        <v>2011</v>
      </c>
      <c r="C1764">
        <v>6</v>
      </c>
      <c r="D1764" s="10" t="str">
        <f t="shared" si="172"/>
        <v>6-2011</v>
      </c>
      <c r="E1764">
        <f t="shared" si="170"/>
        <v>13</v>
      </c>
      <c r="F1764">
        <v>9</v>
      </c>
      <c r="G1764" s="3">
        <f t="shared" si="171"/>
        <v>1</v>
      </c>
      <c r="H1764">
        <f>VLOOKUP(A1764,'AEP GEN HUB'!$A$1:$AJ$367,MATCH('Ratio Calculations'!F1764,'AEP GEN HUB'!$A$1:$AJ$1,0),0)</f>
        <v>31.936278999999999</v>
      </c>
      <c r="I1764" s="7">
        <f t="shared" si="168"/>
        <v>0.61337834404481295</v>
      </c>
      <c r="J1764" s="7" t="str">
        <f t="shared" si="169"/>
        <v/>
      </c>
      <c r="K1764" s="8">
        <f t="shared" si="173"/>
        <v>0.61337834404481295</v>
      </c>
      <c r="L1764" s="8"/>
    </row>
    <row r="1765" spans="1:12" x14ac:dyDescent="0.25">
      <c r="A1765" s="1">
        <v>40707</v>
      </c>
      <c r="B1765">
        <v>2011</v>
      </c>
      <c r="C1765">
        <v>6</v>
      </c>
      <c r="D1765" s="10" t="str">
        <f t="shared" si="172"/>
        <v>6-2011</v>
      </c>
      <c r="E1765">
        <f t="shared" si="170"/>
        <v>13</v>
      </c>
      <c r="F1765">
        <v>10</v>
      </c>
      <c r="G1765" s="3">
        <f t="shared" si="171"/>
        <v>1</v>
      </c>
      <c r="H1765">
        <f>VLOOKUP(A1765,'AEP GEN HUB'!$A$1:$AJ$367,MATCH('Ratio Calculations'!F1765,'AEP GEN HUB'!$A$1:$AJ$1,0),0)</f>
        <v>34.428604999999997</v>
      </c>
      <c r="I1765" s="7">
        <f t="shared" si="168"/>
        <v>0.66124675084010154</v>
      </c>
      <c r="J1765" s="7" t="str">
        <f t="shared" si="169"/>
        <v/>
      </c>
      <c r="K1765" s="8">
        <f t="shared" si="173"/>
        <v>0.66124675084010154</v>
      </c>
      <c r="L1765" s="8"/>
    </row>
    <row r="1766" spans="1:12" x14ac:dyDescent="0.25">
      <c r="A1766" s="1">
        <v>40707</v>
      </c>
      <c r="B1766">
        <v>2011</v>
      </c>
      <c r="C1766">
        <v>6</v>
      </c>
      <c r="D1766" s="10" t="str">
        <f t="shared" si="172"/>
        <v>6-2011</v>
      </c>
      <c r="E1766">
        <f t="shared" si="170"/>
        <v>13</v>
      </c>
      <c r="F1766">
        <v>11</v>
      </c>
      <c r="G1766" s="3">
        <f t="shared" si="171"/>
        <v>1</v>
      </c>
      <c r="H1766">
        <f>VLOOKUP(A1766,'AEP GEN HUB'!$A$1:$AJ$367,MATCH('Ratio Calculations'!F1766,'AEP GEN HUB'!$A$1:$AJ$1,0),0)</f>
        <v>39.828372000000002</v>
      </c>
      <c r="I1766" s="7">
        <f t="shared" si="168"/>
        <v>0.76495639530706738</v>
      </c>
      <c r="J1766" s="7" t="str">
        <f t="shared" si="169"/>
        <v/>
      </c>
      <c r="K1766" s="8">
        <f t="shared" si="173"/>
        <v>0.76495639530706738</v>
      </c>
      <c r="L1766" s="8"/>
    </row>
    <row r="1767" spans="1:12" x14ac:dyDescent="0.25">
      <c r="A1767" s="1">
        <v>40707</v>
      </c>
      <c r="B1767">
        <v>2011</v>
      </c>
      <c r="C1767">
        <v>6</v>
      </c>
      <c r="D1767" s="10" t="str">
        <f t="shared" si="172"/>
        <v>6-2011</v>
      </c>
      <c r="E1767">
        <f t="shared" si="170"/>
        <v>13</v>
      </c>
      <c r="F1767">
        <v>12</v>
      </c>
      <c r="G1767" s="3">
        <f t="shared" si="171"/>
        <v>1</v>
      </c>
      <c r="H1767">
        <f>VLOOKUP(A1767,'AEP GEN HUB'!$A$1:$AJ$367,MATCH('Ratio Calculations'!F1767,'AEP GEN HUB'!$A$1:$AJ$1,0),0)</f>
        <v>41.217208999999997</v>
      </c>
      <c r="I1767" s="7">
        <f t="shared" si="168"/>
        <v>0.79163084098084679</v>
      </c>
      <c r="J1767" s="7" t="str">
        <f t="shared" si="169"/>
        <v/>
      </c>
      <c r="K1767" s="8">
        <f t="shared" si="173"/>
        <v>0.79163084098084679</v>
      </c>
      <c r="L1767" s="8"/>
    </row>
    <row r="1768" spans="1:12" x14ac:dyDescent="0.25">
      <c r="A1768" s="1">
        <v>40707</v>
      </c>
      <c r="B1768">
        <v>2011</v>
      </c>
      <c r="C1768">
        <v>6</v>
      </c>
      <c r="D1768" s="10" t="str">
        <f t="shared" si="172"/>
        <v>6-2011</v>
      </c>
      <c r="E1768">
        <f t="shared" si="170"/>
        <v>13</v>
      </c>
      <c r="F1768">
        <v>13</v>
      </c>
      <c r="G1768" s="3">
        <f t="shared" si="171"/>
        <v>1</v>
      </c>
      <c r="H1768">
        <f>VLOOKUP(A1768,'AEP GEN HUB'!$A$1:$AJ$367,MATCH('Ratio Calculations'!F1768,'AEP GEN HUB'!$A$1:$AJ$1,0),0)</f>
        <v>41.356279000000001</v>
      </c>
      <c r="I1768" s="7">
        <f t="shared" si="168"/>
        <v>0.79430186368534894</v>
      </c>
      <c r="J1768" s="7" t="str">
        <f t="shared" si="169"/>
        <v/>
      </c>
      <c r="K1768" s="8">
        <f t="shared" si="173"/>
        <v>0.79430186368534894</v>
      </c>
      <c r="L1768" s="8"/>
    </row>
    <row r="1769" spans="1:12" x14ac:dyDescent="0.25">
      <c r="A1769" s="1">
        <v>40707</v>
      </c>
      <c r="B1769">
        <v>2011</v>
      </c>
      <c r="C1769">
        <v>6</v>
      </c>
      <c r="D1769" s="10" t="str">
        <f t="shared" si="172"/>
        <v>6-2011</v>
      </c>
      <c r="E1769">
        <f t="shared" si="170"/>
        <v>13</v>
      </c>
      <c r="F1769">
        <v>14</v>
      </c>
      <c r="G1769" s="3">
        <f t="shared" si="171"/>
        <v>1</v>
      </c>
      <c r="H1769">
        <f>VLOOKUP(A1769,'AEP GEN HUB'!$A$1:$AJ$367,MATCH('Ratio Calculations'!F1769,'AEP GEN HUB'!$A$1:$AJ$1,0),0)</f>
        <v>42.560465000000001</v>
      </c>
      <c r="I1769" s="7">
        <f t="shared" si="168"/>
        <v>0.81742984345412373</v>
      </c>
      <c r="J1769" s="7" t="str">
        <f t="shared" si="169"/>
        <v/>
      </c>
      <c r="K1769" s="8">
        <f t="shared" si="173"/>
        <v>0.81742984345412373</v>
      </c>
      <c r="L1769" s="8"/>
    </row>
    <row r="1770" spans="1:12" x14ac:dyDescent="0.25">
      <c r="A1770" s="1">
        <v>40707</v>
      </c>
      <c r="B1770">
        <v>2011</v>
      </c>
      <c r="C1770">
        <v>6</v>
      </c>
      <c r="D1770" s="10" t="str">
        <f t="shared" si="172"/>
        <v>6-2011</v>
      </c>
      <c r="E1770">
        <f t="shared" si="170"/>
        <v>13</v>
      </c>
      <c r="F1770">
        <v>15</v>
      </c>
      <c r="G1770" s="3">
        <f t="shared" si="171"/>
        <v>1</v>
      </c>
      <c r="H1770">
        <f>VLOOKUP(A1770,'AEP GEN HUB'!$A$1:$AJ$367,MATCH('Ratio Calculations'!F1770,'AEP GEN HUB'!$A$1:$AJ$1,0),0)</f>
        <v>46.324651000000003</v>
      </c>
      <c r="I1770" s="7">
        <f t="shared" si="168"/>
        <v>0.88972599841183408</v>
      </c>
      <c r="J1770" s="7" t="str">
        <f t="shared" si="169"/>
        <v/>
      </c>
      <c r="K1770" s="8">
        <f t="shared" si="173"/>
        <v>0.88972599841183408</v>
      </c>
      <c r="L1770" s="8"/>
    </row>
    <row r="1771" spans="1:12" x14ac:dyDescent="0.25">
      <c r="A1771" s="1">
        <v>40707</v>
      </c>
      <c r="B1771">
        <v>2011</v>
      </c>
      <c r="C1771">
        <v>6</v>
      </c>
      <c r="D1771" s="10" t="str">
        <f t="shared" si="172"/>
        <v>6-2011</v>
      </c>
      <c r="E1771">
        <f t="shared" si="170"/>
        <v>13</v>
      </c>
      <c r="F1771">
        <v>16</v>
      </c>
      <c r="G1771" s="3">
        <f t="shared" si="171"/>
        <v>1</v>
      </c>
      <c r="H1771">
        <f>VLOOKUP(A1771,'AEP GEN HUB'!$A$1:$AJ$367,MATCH('Ratio Calculations'!F1771,'AEP GEN HUB'!$A$1:$AJ$1,0),0)</f>
        <v>51.058605</v>
      </c>
      <c r="I1771" s="7">
        <f t="shared" si="168"/>
        <v>0.9806478263838504</v>
      </c>
      <c r="J1771" s="7" t="str">
        <f t="shared" si="169"/>
        <v/>
      </c>
      <c r="K1771" s="8">
        <f t="shared" si="173"/>
        <v>0.9806478263838504</v>
      </c>
      <c r="L1771" s="8"/>
    </row>
    <row r="1772" spans="1:12" x14ac:dyDescent="0.25">
      <c r="A1772" s="1">
        <v>40707</v>
      </c>
      <c r="B1772">
        <v>2011</v>
      </c>
      <c r="C1772">
        <v>6</v>
      </c>
      <c r="D1772" s="10" t="str">
        <f t="shared" si="172"/>
        <v>6-2011</v>
      </c>
      <c r="E1772">
        <f t="shared" si="170"/>
        <v>13</v>
      </c>
      <c r="F1772">
        <v>17</v>
      </c>
      <c r="G1772" s="3">
        <f t="shared" si="171"/>
        <v>1</v>
      </c>
      <c r="H1772">
        <f>VLOOKUP(A1772,'AEP GEN HUB'!$A$1:$AJ$367,MATCH('Ratio Calculations'!F1772,'AEP GEN HUB'!$A$1:$AJ$1,0),0)</f>
        <v>51.060929999999999</v>
      </c>
      <c r="I1772" s="7">
        <f t="shared" si="168"/>
        <v>0.98069248107420748</v>
      </c>
      <c r="J1772" s="7" t="str">
        <f t="shared" si="169"/>
        <v/>
      </c>
      <c r="K1772" s="8">
        <f t="shared" si="173"/>
        <v>0.98069248107420748</v>
      </c>
      <c r="L1772" s="8"/>
    </row>
    <row r="1773" spans="1:12" x14ac:dyDescent="0.25">
      <c r="A1773" s="1">
        <v>40707</v>
      </c>
      <c r="B1773">
        <v>2011</v>
      </c>
      <c r="C1773">
        <v>6</v>
      </c>
      <c r="D1773" s="10" t="str">
        <f t="shared" si="172"/>
        <v>6-2011</v>
      </c>
      <c r="E1773">
        <f t="shared" si="170"/>
        <v>13</v>
      </c>
      <c r="F1773">
        <v>18</v>
      </c>
      <c r="G1773" s="3">
        <f t="shared" si="171"/>
        <v>1</v>
      </c>
      <c r="H1773">
        <f>VLOOKUP(A1773,'AEP GEN HUB'!$A$1:$AJ$367,MATCH('Ratio Calculations'!F1773,'AEP GEN HUB'!$A$1:$AJ$1,0),0)</f>
        <v>45.320233000000002</v>
      </c>
      <c r="I1773" s="7">
        <f t="shared" si="168"/>
        <v>0.87043482646381831</v>
      </c>
      <c r="J1773" s="7" t="str">
        <f t="shared" si="169"/>
        <v/>
      </c>
      <c r="K1773" s="8">
        <f t="shared" si="173"/>
        <v>0.87043482646381831</v>
      </c>
      <c r="L1773" s="8"/>
    </row>
    <row r="1774" spans="1:12" x14ac:dyDescent="0.25">
      <c r="A1774" s="1">
        <v>40707</v>
      </c>
      <c r="B1774">
        <v>2011</v>
      </c>
      <c r="C1774">
        <v>6</v>
      </c>
      <c r="D1774" s="10" t="str">
        <f t="shared" si="172"/>
        <v>6-2011</v>
      </c>
      <c r="E1774">
        <f t="shared" si="170"/>
        <v>13</v>
      </c>
      <c r="F1774">
        <v>19</v>
      </c>
      <c r="G1774" s="3">
        <f t="shared" si="171"/>
        <v>1</v>
      </c>
      <c r="H1774">
        <f>VLOOKUP(A1774,'AEP GEN HUB'!$A$1:$AJ$367,MATCH('Ratio Calculations'!F1774,'AEP GEN HUB'!$A$1:$AJ$1,0),0)</f>
        <v>41.63814</v>
      </c>
      <c r="I1774" s="7">
        <f t="shared" si="168"/>
        <v>0.79971537580524288</v>
      </c>
      <c r="J1774" s="7" t="str">
        <f t="shared" si="169"/>
        <v/>
      </c>
      <c r="K1774" s="8">
        <f t="shared" si="173"/>
        <v>0.79971537580524288</v>
      </c>
      <c r="L1774" s="8"/>
    </row>
    <row r="1775" spans="1:12" x14ac:dyDescent="0.25">
      <c r="A1775" s="1">
        <v>40707</v>
      </c>
      <c r="B1775">
        <v>2011</v>
      </c>
      <c r="C1775">
        <v>6</v>
      </c>
      <c r="D1775" s="10" t="str">
        <f t="shared" si="172"/>
        <v>6-2011</v>
      </c>
      <c r="E1775">
        <f t="shared" si="170"/>
        <v>13</v>
      </c>
      <c r="F1775">
        <v>20</v>
      </c>
      <c r="G1775" s="3">
        <f t="shared" si="171"/>
        <v>1</v>
      </c>
      <c r="H1775">
        <f>VLOOKUP(A1775,'AEP GEN HUB'!$A$1:$AJ$367,MATCH('Ratio Calculations'!F1775,'AEP GEN HUB'!$A$1:$AJ$1,0),0)</f>
        <v>38.246046999999997</v>
      </c>
      <c r="I1775" s="7">
        <f t="shared" si="168"/>
        <v>0.73456575749228903</v>
      </c>
      <c r="J1775" s="7" t="str">
        <f t="shared" si="169"/>
        <v/>
      </c>
      <c r="K1775" s="8">
        <f t="shared" si="173"/>
        <v>0.73456575749228903</v>
      </c>
      <c r="L1775" s="8"/>
    </row>
    <row r="1776" spans="1:12" x14ac:dyDescent="0.25">
      <c r="A1776" s="1">
        <v>40707</v>
      </c>
      <c r="B1776">
        <v>2011</v>
      </c>
      <c r="C1776">
        <v>6</v>
      </c>
      <c r="D1776" s="10" t="str">
        <f t="shared" si="172"/>
        <v>6-2011</v>
      </c>
      <c r="E1776">
        <f t="shared" si="170"/>
        <v>13</v>
      </c>
      <c r="F1776">
        <v>21</v>
      </c>
      <c r="G1776" s="3">
        <f t="shared" si="171"/>
        <v>1</v>
      </c>
      <c r="H1776">
        <f>VLOOKUP(A1776,'AEP GEN HUB'!$A$1:$AJ$367,MATCH('Ratio Calculations'!F1776,'AEP GEN HUB'!$A$1:$AJ$1,0),0)</f>
        <v>37.360697999999999</v>
      </c>
      <c r="I1776" s="7">
        <f t="shared" si="168"/>
        <v>0.7175614626737935</v>
      </c>
      <c r="J1776" s="7" t="str">
        <f t="shared" si="169"/>
        <v/>
      </c>
      <c r="K1776" s="8">
        <f t="shared" si="173"/>
        <v>0.7175614626737935</v>
      </c>
      <c r="L1776" s="8"/>
    </row>
    <row r="1777" spans="1:12" x14ac:dyDescent="0.25">
      <c r="A1777" s="1">
        <v>40707</v>
      </c>
      <c r="B1777">
        <v>2011</v>
      </c>
      <c r="C1777">
        <v>6</v>
      </c>
      <c r="D1777" s="10" t="str">
        <f t="shared" si="172"/>
        <v>6-2011</v>
      </c>
      <c r="E1777">
        <f t="shared" si="170"/>
        <v>13</v>
      </c>
      <c r="F1777">
        <v>22</v>
      </c>
      <c r="G1777" s="3">
        <f t="shared" si="171"/>
        <v>1</v>
      </c>
      <c r="H1777">
        <f>VLOOKUP(A1777,'AEP GEN HUB'!$A$1:$AJ$367,MATCH('Ratio Calculations'!F1777,'AEP GEN HUB'!$A$1:$AJ$1,0),0)</f>
        <v>37.316744</v>
      </c>
      <c r="I1777" s="7">
        <f t="shared" si="168"/>
        <v>0.71671726815338155</v>
      </c>
      <c r="J1777" s="7" t="str">
        <f t="shared" si="169"/>
        <v/>
      </c>
      <c r="K1777" s="8">
        <f t="shared" si="173"/>
        <v>0.71671726815338155</v>
      </c>
      <c r="L1777" s="8"/>
    </row>
    <row r="1778" spans="1:12" x14ac:dyDescent="0.25">
      <c r="A1778" s="1">
        <v>40707</v>
      </c>
      <c r="B1778">
        <v>2011</v>
      </c>
      <c r="C1778">
        <v>6</v>
      </c>
      <c r="D1778" s="10" t="str">
        <f t="shared" si="172"/>
        <v>6-2011</v>
      </c>
      <c r="E1778">
        <f t="shared" si="170"/>
        <v>13</v>
      </c>
      <c r="F1778">
        <v>23</v>
      </c>
      <c r="G1778" s="3">
        <f t="shared" si="171"/>
        <v>1</v>
      </c>
      <c r="H1778">
        <f>VLOOKUP(A1778,'AEP GEN HUB'!$A$1:$AJ$367,MATCH('Ratio Calculations'!F1778,'AEP GEN HUB'!$A$1:$AJ$1,0),0)</f>
        <v>32.018371999999999</v>
      </c>
      <c r="I1778" s="7">
        <f t="shared" si="168"/>
        <v>0.61495504834394776</v>
      </c>
      <c r="J1778" s="7" t="str">
        <f t="shared" si="169"/>
        <v/>
      </c>
      <c r="K1778" s="8">
        <f t="shared" si="173"/>
        <v>0.61495504834394776</v>
      </c>
      <c r="L1778" s="8"/>
    </row>
    <row r="1779" spans="1:12" x14ac:dyDescent="0.25">
      <c r="A1779" s="1">
        <v>40707</v>
      </c>
      <c r="B1779">
        <v>2011</v>
      </c>
      <c r="C1779">
        <v>6</v>
      </c>
      <c r="D1779" s="10" t="str">
        <f t="shared" si="172"/>
        <v>6-2011</v>
      </c>
      <c r="E1779">
        <f t="shared" si="170"/>
        <v>13</v>
      </c>
      <c r="F1779">
        <v>24</v>
      </c>
      <c r="G1779" s="3">
        <f t="shared" si="171"/>
        <v>0</v>
      </c>
      <c r="H1779">
        <f>VLOOKUP(A1779,'AEP GEN HUB'!$A$1:$AJ$367,MATCH('Ratio Calculations'!F1779,'AEP GEN HUB'!$A$1:$AJ$1,0),0)</f>
        <v>28.043721000000001</v>
      </c>
      <c r="I1779" s="7" t="str">
        <f t="shared" si="168"/>
        <v/>
      </c>
      <c r="J1779" s="7">
        <f t="shared" si="169"/>
        <v>0.91565716528022612</v>
      </c>
      <c r="K1779" s="8">
        <f t="shared" si="173"/>
        <v>0.91565716528022612</v>
      </c>
      <c r="L1779" s="8"/>
    </row>
    <row r="1780" spans="1:12" x14ac:dyDescent="0.25">
      <c r="A1780" s="1">
        <v>40708</v>
      </c>
      <c r="B1780">
        <v>2011</v>
      </c>
      <c r="C1780">
        <v>6</v>
      </c>
      <c r="D1780" s="10" t="str">
        <f t="shared" si="172"/>
        <v>6-2011</v>
      </c>
      <c r="E1780">
        <f t="shared" si="170"/>
        <v>14</v>
      </c>
      <c r="F1780">
        <v>1</v>
      </c>
      <c r="G1780" s="3">
        <f t="shared" si="171"/>
        <v>0</v>
      </c>
      <c r="H1780">
        <f>VLOOKUP(A1780,'AEP GEN HUB'!$A$1:$AJ$367,MATCH('Ratio Calculations'!F1780,'AEP GEN HUB'!$A$1:$AJ$1,0),0)</f>
        <v>25.215115999999998</v>
      </c>
      <c r="I1780" s="7" t="str">
        <f t="shared" si="168"/>
        <v/>
      </c>
      <c r="J1780" s="7">
        <f t="shared" si="169"/>
        <v>0.82330021892501615</v>
      </c>
      <c r="K1780" s="8">
        <f t="shared" si="173"/>
        <v>0.82330021892501615</v>
      </c>
      <c r="L1780" s="8"/>
    </row>
    <row r="1781" spans="1:12" x14ac:dyDescent="0.25">
      <c r="A1781" s="1">
        <v>40708</v>
      </c>
      <c r="B1781">
        <v>2011</v>
      </c>
      <c r="C1781">
        <v>6</v>
      </c>
      <c r="D1781" s="10" t="str">
        <f t="shared" si="172"/>
        <v>6-2011</v>
      </c>
      <c r="E1781">
        <f t="shared" si="170"/>
        <v>14</v>
      </c>
      <c r="F1781">
        <v>2</v>
      </c>
      <c r="G1781" s="3">
        <f t="shared" si="171"/>
        <v>0</v>
      </c>
      <c r="H1781">
        <f>VLOOKUP(A1781,'AEP GEN HUB'!$A$1:$AJ$367,MATCH('Ratio Calculations'!F1781,'AEP GEN HUB'!$A$1:$AJ$1,0),0)</f>
        <v>23.337441999999999</v>
      </c>
      <c r="I1781" s="7" t="str">
        <f t="shared" si="168"/>
        <v/>
      </c>
      <c r="J1781" s="7">
        <f t="shared" si="169"/>
        <v>0.76199217595310154</v>
      </c>
      <c r="K1781" s="8">
        <f t="shared" si="173"/>
        <v>0.76199217595310154</v>
      </c>
      <c r="L1781" s="8"/>
    </row>
    <row r="1782" spans="1:12" x14ac:dyDescent="0.25">
      <c r="A1782" s="1">
        <v>40708</v>
      </c>
      <c r="B1782">
        <v>2011</v>
      </c>
      <c r="C1782">
        <v>6</v>
      </c>
      <c r="D1782" s="10" t="str">
        <f t="shared" si="172"/>
        <v>6-2011</v>
      </c>
      <c r="E1782">
        <f t="shared" si="170"/>
        <v>14</v>
      </c>
      <c r="F1782">
        <v>3</v>
      </c>
      <c r="G1782" s="3">
        <f t="shared" si="171"/>
        <v>0</v>
      </c>
      <c r="H1782">
        <f>VLOOKUP(A1782,'AEP GEN HUB'!$A$1:$AJ$367,MATCH('Ratio Calculations'!F1782,'AEP GEN HUB'!$A$1:$AJ$1,0),0)</f>
        <v>21.40814</v>
      </c>
      <c r="I1782" s="7" t="str">
        <f t="shared" si="168"/>
        <v/>
      </c>
      <c r="J1782" s="7">
        <f t="shared" si="169"/>
        <v>0.69899842415071167</v>
      </c>
      <c r="K1782" s="8">
        <f t="shared" si="173"/>
        <v>0.69899842415071167</v>
      </c>
      <c r="L1782" s="8"/>
    </row>
    <row r="1783" spans="1:12" x14ac:dyDescent="0.25">
      <c r="A1783" s="1">
        <v>40708</v>
      </c>
      <c r="B1783">
        <v>2011</v>
      </c>
      <c r="C1783">
        <v>6</v>
      </c>
      <c r="D1783" s="10" t="str">
        <f t="shared" si="172"/>
        <v>6-2011</v>
      </c>
      <c r="E1783">
        <f t="shared" si="170"/>
        <v>14</v>
      </c>
      <c r="F1783">
        <v>4</v>
      </c>
      <c r="G1783" s="3">
        <f t="shared" si="171"/>
        <v>0</v>
      </c>
      <c r="H1783">
        <f>VLOOKUP(A1783,'AEP GEN HUB'!$A$1:$AJ$367,MATCH('Ratio Calculations'!F1783,'AEP GEN HUB'!$A$1:$AJ$1,0),0)</f>
        <v>20.420233</v>
      </c>
      <c r="I1783" s="7" t="str">
        <f t="shared" si="168"/>
        <v/>
      </c>
      <c r="J1783" s="7">
        <f t="shared" si="169"/>
        <v>0.66674221524104194</v>
      </c>
      <c r="K1783" s="8">
        <f t="shared" si="173"/>
        <v>0.66674221524104194</v>
      </c>
      <c r="L1783" s="8"/>
    </row>
    <row r="1784" spans="1:12" x14ac:dyDescent="0.25">
      <c r="A1784" s="1">
        <v>40708</v>
      </c>
      <c r="B1784">
        <v>2011</v>
      </c>
      <c r="C1784">
        <v>6</v>
      </c>
      <c r="D1784" s="10" t="str">
        <f t="shared" si="172"/>
        <v>6-2011</v>
      </c>
      <c r="E1784">
        <f t="shared" si="170"/>
        <v>14</v>
      </c>
      <c r="F1784">
        <v>5</v>
      </c>
      <c r="G1784" s="3">
        <f t="shared" si="171"/>
        <v>0</v>
      </c>
      <c r="H1784">
        <f>VLOOKUP(A1784,'AEP GEN HUB'!$A$1:$AJ$367,MATCH('Ratio Calculations'!F1784,'AEP GEN HUB'!$A$1:$AJ$1,0),0)</f>
        <v>20.937674000000001</v>
      </c>
      <c r="I1784" s="7" t="str">
        <f t="shared" si="168"/>
        <v/>
      </c>
      <c r="J1784" s="7">
        <f t="shared" si="169"/>
        <v>0.68363721142431466</v>
      </c>
      <c r="K1784" s="8">
        <f t="shared" si="173"/>
        <v>0.68363721142431466</v>
      </c>
      <c r="L1784" s="8"/>
    </row>
    <row r="1785" spans="1:12" x14ac:dyDescent="0.25">
      <c r="A1785" s="1">
        <v>40708</v>
      </c>
      <c r="B1785">
        <v>2011</v>
      </c>
      <c r="C1785">
        <v>6</v>
      </c>
      <c r="D1785" s="10" t="str">
        <f t="shared" si="172"/>
        <v>6-2011</v>
      </c>
      <c r="E1785">
        <f t="shared" si="170"/>
        <v>14</v>
      </c>
      <c r="F1785">
        <v>6</v>
      </c>
      <c r="G1785" s="3">
        <f t="shared" si="171"/>
        <v>0</v>
      </c>
      <c r="H1785">
        <f>VLOOKUP(A1785,'AEP GEN HUB'!$A$1:$AJ$367,MATCH('Ratio Calculations'!F1785,'AEP GEN HUB'!$A$1:$AJ$1,0),0)</f>
        <v>23.312791000000001</v>
      </c>
      <c r="I1785" s="7" t="str">
        <f t="shared" si="168"/>
        <v/>
      </c>
      <c r="J1785" s="7">
        <f t="shared" si="169"/>
        <v>0.76118729471849933</v>
      </c>
      <c r="K1785" s="8">
        <f t="shared" si="173"/>
        <v>0.76118729471849933</v>
      </c>
      <c r="L1785" s="8"/>
    </row>
    <row r="1786" spans="1:12" x14ac:dyDescent="0.25">
      <c r="A1786" s="1">
        <v>40708</v>
      </c>
      <c r="B1786">
        <v>2011</v>
      </c>
      <c r="C1786">
        <v>6</v>
      </c>
      <c r="D1786" s="10" t="str">
        <f t="shared" si="172"/>
        <v>6-2011</v>
      </c>
      <c r="E1786">
        <f t="shared" si="170"/>
        <v>14</v>
      </c>
      <c r="F1786">
        <v>7</v>
      </c>
      <c r="G1786" s="3">
        <f t="shared" si="171"/>
        <v>0</v>
      </c>
      <c r="H1786">
        <f>VLOOKUP(A1786,'AEP GEN HUB'!$A$1:$AJ$367,MATCH('Ratio Calculations'!F1786,'AEP GEN HUB'!$A$1:$AJ$1,0),0)</f>
        <v>26.219535</v>
      </c>
      <c r="I1786" s="7" t="str">
        <f t="shared" si="168"/>
        <v/>
      </c>
      <c r="J1786" s="7">
        <f t="shared" si="169"/>
        <v>0.85609556210695692</v>
      </c>
      <c r="K1786" s="8">
        <f t="shared" si="173"/>
        <v>0.85609556210695692</v>
      </c>
      <c r="L1786" s="8"/>
    </row>
    <row r="1787" spans="1:12" x14ac:dyDescent="0.25">
      <c r="A1787" s="1">
        <v>40708</v>
      </c>
      <c r="B1787">
        <v>2011</v>
      </c>
      <c r="C1787">
        <v>6</v>
      </c>
      <c r="D1787" s="10" t="str">
        <f t="shared" si="172"/>
        <v>6-2011</v>
      </c>
      <c r="E1787">
        <f t="shared" si="170"/>
        <v>14</v>
      </c>
      <c r="F1787">
        <v>8</v>
      </c>
      <c r="G1787" s="3">
        <f t="shared" si="171"/>
        <v>1</v>
      </c>
      <c r="H1787">
        <f>VLOOKUP(A1787,'AEP GEN HUB'!$A$1:$AJ$367,MATCH('Ratio Calculations'!F1787,'AEP GEN HUB'!$A$1:$AJ$1,0),0)</f>
        <v>28.85</v>
      </c>
      <c r="I1787" s="7">
        <f t="shared" si="168"/>
        <v>0.5541022867971831</v>
      </c>
      <c r="J1787" s="7" t="str">
        <f t="shared" si="169"/>
        <v/>
      </c>
      <c r="K1787" s="8">
        <f t="shared" si="173"/>
        <v>0.5541022867971831</v>
      </c>
      <c r="L1787" s="8"/>
    </row>
    <row r="1788" spans="1:12" x14ac:dyDescent="0.25">
      <c r="A1788" s="1">
        <v>40708</v>
      </c>
      <c r="B1788">
        <v>2011</v>
      </c>
      <c r="C1788">
        <v>6</v>
      </c>
      <c r="D1788" s="10" t="str">
        <f t="shared" si="172"/>
        <v>6-2011</v>
      </c>
      <c r="E1788">
        <f t="shared" si="170"/>
        <v>14</v>
      </c>
      <c r="F1788">
        <v>9</v>
      </c>
      <c r="G1788" s="3">
        <f t="shared" si="171"/>
        <v>1</v>
      </c>
      <c r="H1788">
        <f>VLOOKUP(A1788,'AEP GEN HUB'!$A$1:$AJ$367,MATCH('Ratio Calculations'!F1788,'AEP GEN HUB'!$A$1:$AJ$1,0),0)</f>
        <v>30.175349000000001</v>
      </c>
      <c r="I1788" s="7">
        <f t="shared" si="168"/>
        <v>0.57955736172627692</v>
      </c>
      <c r="J1788" s="7" t="str">
        <f t="shared" si="169"/>
        <v/>
      </c>
      <c r="K1788" s="8">
        <f t="shared" si="173"/>
        <v>0.57955736172627692</v>
      </c>
      <c r="L1788" s="8"/>
    </row>
    <row r="1789" spans="1:12" x14ac:dyDescent="0.25">
      <c r="A1789" s="1">
        <v>40708</v>
      </c>
      <c r="B1789">
        <v>2011</v>
      </c>
      <c r="C1789">
        <v>6</v>
      </c>
      <c r="D1789" s="10" t="str">
        <f t="shared" si="172"/>
        <v>6-2011</v>
      </c>
      <c r="E1789">
        <f t="shared" si="170"/>
        <v>14</v>
      </c>
      <c r="F1789">
        <v>10</v>
      </c>
      <c r="G1789" s="3">
        <f t="shared" si="171"/>
        <v>1</v>
      </c>
      <c r="H1789">
        <f>VLOOKUP(A1789,'AEP GEN HUB'!$A$1:$AJ$367,MATCH('Ratio Calculations'!F1789,'AEP GEN HUB'!$A$1:$AJ$1,0),0)</f>
        <v>32.036512000000002</v>
      </c>
      <c r="I1789" s="7">
        <f t="shared" si="168"/>
        <v>0.61530345096032568</v>
      </c>
      <c r="J1789" s="7" t="str">
        <f t="shared" si="169"/>
        <v/>
      </c>
      <c r="K1789" s="8">
        <f t="shared" si="173"/>
        <v>0.61530345096032568</v>
      </c>
      <c r="L1789" s="8"/>
    </row>
    <row r="1790" spans="1:12" x14ac:dyDescent="0.25">
      <c r="A1790" s="1">
        <v>40708</v>
      </c>
      <c r="B1790">
        <v>2011</v>
      </c>
      <c r="C1790">
        <v>6</v>
      </c>
      <c r="D1790" s="10" t="str">
        <f t="shared" si="172"/>
        <v>6-2011</v>
      </c>
      <c r="E1790">
        <f t="shared" si="170"/>
        <v>14</v>
      </c>
      <c r="F1790">
        <v>11</v>
      </c>
      <c r="G1790" s="3">
        <f t="shared" si="171"/>
        <v>1</v>
      </c>
      <c r="H1790">
        <f>VLOOKUP(A1790,'AEP GEN HUB'!$A$1:$AJ$367,MATCH('Ratio Calculations'!F1790,'AEP GEN HUB'!$A$1:$AJ$1,0),0)</f>
        <v>35.926512000000002</v>
      </c>
      <c r="I1790" s="7">
        <f t="shared" si="168"/>
        <v>0.69001602966538778</v>
      </c>
      <c r="J1790" s="7" t="str">
        <f t="shared" si="169"/>
        <v/>
      </c>
      <c r="K1790" s="8">
        <f t="shared" si="173"/>
        <v>0.69001602966538778</v>
      </c>
      <c r="L1790" s="8"/>
    </row>
    <row r="1791" spans="1:12" x14ac:dyDescent="0.25">
      <c r="A1791" s="1">
        <v>40708</v>
      </c>
      <c r="B1791">
        <v>2011</v>
      </c>
      <c r="C1791">
        <v>6</v>
      </c>
      <c r="D1791" s="10" t="str">
        <f t="shared" si="172"/>
        <v>6-2011</v>
      </c>
      <c r="E1791">
        <f t="shared" si="170"/>
        <v>14</v>
      </c>
      <c r="F1791">
        <v>12</v>
      </c>
      <c r="G1791" s="3">
        <f t="shared" si="171"/>
        <v>1</v>
      </c>
      <c r="H1791">
        <f>VLOOKUP(A1791,'AEP GEN HUB'!$A$1:$AJ$367,MATCH('Ratio Calculations'!F1791,'AEP GEN HUB'!$A$1:$AJ$1,0),0)</f>
        <v>37.820698</v>
      </c>
      <c r="I1791" s="7">
        <f t="shared" si="168"/>
        <v>0.72639636915305539</v>
      </c>
      <c r="J1791" s="7" t="str">
        <f t="shared" si="169"/>
        <v/>
      </c>
      <c r="K1791" s="8">
        <f t="shared" si="173"/>
        <v>0.72639636915305539</v>
      </c>
      <c r="L1791" s="8"/>
    </row>
    <row r="1792" spans="1:12" x14ac:dyDescent="0.25">
      <c r="A1792" s="1">
        <v>40708</v>
      </c>
      <c r="B1792">
        <v>2011</v>
      </c>
      <c r="C1792">
        <v>6</v>
      </c>
      <c r="D1792" s="10" t="str">
        <f t="shared" si="172"/>
        <v>6-2011</v>
      </c>
      <c r="E1792">
        <f t="shared" si="170"/>
        <v>14</v>
      </c>
      <c r="F1792">
        <v>13</v>
      </c>
      <c r="G1792" s="3">
        <f t="shared" si="171"/>
        <v>1</v>
      </c>
      <c r="H1792">
        <f>VLOOKUP(A1792,'AEP GEN HUB'!$A$1:$AJ$367,MATCH('Ratio Calculations'!F1792,'AEP GEN HUB'!$A$1:$AJ$1,0),0)</f>
        <v>37.732326</v>
      </c>
      <c r="I1792" s="7">
        <f t="shared" si="168"/>
        <v>0.72469906838047859</v>
      </c>
      <c r="J1792" s="7" t="str">
        <f t="shared" si="169"/>
        <v/>
      </c>
      <c r="K1792" s="8">
        <f t="shared" si="173"/>
        <v>0.72469906838047859</v>
      </c>
      <c r="L1792" s="8"/>
    </row>
    <row r="1793" spans="1:12" x14ac:dyDescent="0.25">
      <c r="A1793" s="1">
        <v>40708</v>
      </c>
      <c r="B1793">
        <v>2011</v>
      </c>
      <c r="C1793">
        <v>6</v>
      </c>
      <c r="D1793" s="10" t="str">
        <f t="shared" si="172"/>
        <v>6-2011</v>
      </c>
      <c r="E1793">
        <f t="shared" si="170"/>
        <v>14</v>
      </c>
      <c r="F1793">
        <v>14</v>
      </c>
      <c r="G1793" s="3">
        <f t="shared" si="171"/>
        <v>1</v>
      </c>
      <c r="H1793">
        <f>VLOOKUP(A1793,'AEP GEN HUB'!$A$1:$AJ$367,MATCH('Ratio Calculations'!F1793,'AEP GEN HUB'!$A$1:$AJ$1,0),0)</f>
        <v>39.903022999999997</v>
      </c>
      <c r="I1793" s="7">
        <f t="shared" si="168"/>
        <v>0.76639016618442246</v>
      </c>
      <c r="J1793" s="7" t="str">
        <f t="shared" si="169"/>
        <v/>
      </c>
      <c r="K1793" s="8">
        <f t="shared" si="173"/>
        <v>0.76639016618442246</v>
      </c>
      <c r="L1793" s="8"/>
    </row>
    <row r="1794" spans="1:12" x14ac:dyDescent="0.25">
      <c r="A1794" s="1">
        <v>40708</v>
      </c>
      <c r="B1794">
        <v>2011</v>
      </c>
      <c r="C1794">
        <v>6</v>
      </c>
      <c r="D1794" s="10" t="str">
        <f t="shared" si="172"/>
        <v>6-2011</v>
      </c>
      <c r="E1794">
        <f t="shared" si="170"/>
        <v>14</v>
      </c>
      <c r="F1794">
        <v>15</v>
      </c>
      <c r="G1794" s="3">
        <f t="shared" si="171"/>
        <v>1</v>
      </c>
      <c r="H1794">
        <f>VLOOKUP(A1794,'AEP GEN HUB'!$A$1:$AJ$367,MATCH('Ratio Calculations'!F1794,'AEP GEN HUB'!$A$1:$AJ$1,0),0)</f>
        <v>40.351394999999997</v>
      </c>
      <c r="I1794" s="7">
        <f t="shared" si="168"/>
        <v>0.77500174159294333</v>
      </c>
      <c r="J1794" s="7" t="str">
        <f t="shared" si="169"/>
        <v/>
      </c>
      <c r="K1794" s="8">
        <f t="shared" si="173"/>
        <v>0.77500174159294333</v>
      </c>
      <c r="L1794" s="8"/>
    </row>
    <row r="1795" spans="1:12" x14ac:dyDescent="0.25">
      <c r="A1795" s="1">
        <v>40708</v>
      </c>
      <c r="B1795">
        <v>2011</v>
      </c>
      <c r="C1795">
        <v>6</v>
      </c>
      <c r="D1795" s="10" t="str">
        <f t="shared" si="172"/>
        <v>6-2011</v>
      </c>
      <c r="E1795">
        <f t="shared" si="170"/>
        <v>14</v>
      </c>
      <c r="F1795">
        <v>16</v>
      </c>
      <c r="G1795" s="3">
        <f t="shared" si="171"/>
        <v>1</v>
      </c>
      <c r="H1795">
        <f>VLOOKUP(A1795,'AEP GEN HUB'!$A$1:$AJ$367,MATCH('Ratio Calculations'!F1795,'AEP GEN HUB'!$A$1:$AJ$1,0),0)</f>
        <v>40.584651000000001</v>
      </c>
      <c r="I1795" s="7">
        <f t="shared" si="168"/>
        <v>0.77948173060539272</v>
      </c>
      <c r="J1795" s="7" t="str">
        <f t="shared" si="169"/>
        <v/>
      </c>
      <c r="K1795" s="8">
        <f t="shared" si="173"/>
        <v>0.77948173060539272</v>
      </c>
      <c r="L1795" s="8"/>
    </row>
    <row r="1796" spans="1:12" x14ac:dyDescent="0.25">
      <c r="A1796" s="1">
        <v>40708</v>
      </c>
      <c r="B1796">
        <v>2011</v>
      </c>
      <c r="C1796">
        <v>6</v>
      </c>
      <c r="D1796" s="10" t="str">
        <f t="shared" si="172"/>
        <v>6-2011</v>
      </c>
      <c r="E1796">
        <f t="shared" si="170"/>
        <v>14</v>
      </c>
      <c r="F1796">
        <v>17</v>
      </c>
      <c r="G1796" s="3">
        <f t="shared" si="171"/>
        <v>1</v>
      </c>
      <c r="H1796">
        <f>VLOOKUP(A1796,'AEP GEN HUB'!$A$1:$AJ$367,MATCH('Ratio Calculations'!F1796,'AEP GEN HUB'!$A$1:$AJ$1,0),0)</f>
        <v>40.371163000000003</v>
      </c>
      <c r="I1796" s="7">
        <f t="shared" ref="I1796:I1859" si="174">IF(G1796=1, H1796/VLOOKUP(D1796,$M$3:$O$15,2,FALSE), "")</f>
        <v>0.77538141209573053</v>
      </c>
      <c r="J1796" s="7" t="str">
        <f t="shared" ref="J1796:J1859" si="175">IF(G1796=0, H1796/VLOOKUP(D1796,$M$3:$O$15,3,FALSE), "")</f>
        <v/>
      </c>
      <c r="K1796" s="8">
        <f t="shared" si="173"/>
        <v>0.77538141209573053</v>
      </c>
      <c r="L1796" s="8"/>
    </row>
    <row r="1797" spans="1:12" x14ac:dyDescent="0.25">
      <c r="A1797" s="1">
        <v>40708</v>
      </c>
      <c r="B1797">
        <v>2011</v>
      </c>
      <c r="C1797">
        <v>6</v>
      </c>
      <c r="D1797" s="10" t="str">
        <f t="shared" si="172"/>
        <v>6-2011</v>
      </c>
      <c r="E1797">
        <f t="shared" si="170"/>
        <v>14</v>
      </c>
      <c r="F1797">
        <v>18</v>
      </c>
      <c r="G1797" s="3">
        <f t="shared" si="171"/>
        <v>1</v>
      </c>
      <c r="H1797">
        <f>VLOOKUP(A1797,'AEP GEN HUB'!$A$1:$AJ$367,MATCH('Ratio Calculations'!F1797,'AEP GEN HUB'!$A$1:$AJ$1,0),0)</f>
        <v>37.035581000000001</v>
      </c>
      <c r="I1797" s="7">
        <f t="shared" si="174"/>
        <v>0.71131716204375395</v>
      </c>
      <c r="J1797" s="7" t="str">
        <f t="shared" si="175"/>
        <v/>
      </c>
      <c r="K1797" s="8">
        <f t="shared" si="173"/>
        <v>0.71131716204375395</v>
      </c>
      <c r="L1797" s="8"/>
    </row>
    <row r="1798" spans="1:12" x14ac:dyDescent="0.25">
      <c r="A1798" s="1">
        <v>40708</v>
      </c>
      <c r="B1798">
        <v>2011</v>
      </c>
      <c r="C1798">
        <v>6</v>
      </c>
      <c r="D1798" s="10" t="str">
        <f t="shared" si="172"/>
        <v>6-2011</v>
      </c>
      <c r="E1798">
        <f t="shared" si="170"/>
        <v>14</v>
      </c>
      <c r="F1798">
        <v>19</v>
      </c>
      <c r="G1798" s="3">
        <f t="shared" si="171"/>
        <v>1</v>
      </c>
      <c r="H1798">
        <f>VLOOKUP(A1798,'AEP GEN HUB'!$A$1:$AJ$367,MATCH('Ratio Calculations'!F1798,'AEP GEN HUB'!$A$1:$AJ$1,0),0)</f>
        <v>34.688605000000003</v>
      </c>
      <c r="I1798" s="7">
        <f t="shared" si="174"/>
        <v>0.6662403936327278</v>
      </c>
      <c r="J1798" s="7" t="str">
        <f t="shared" si="175"/>
        <v/>
      </c>
      <c r="K1798" s="8">
        <f t="shared" si="173"/>
        <v>0.6662403936327278</v>
      </c>
      <c r="L1798" s="8"/>
    </row>
    <row r="1799" spans="1:12" x14ac:dyDescent="0.25">
      <c r="A1799" s="1">
        <v>40708</v>
      </c>
      <c r="B1799">
        <v>2011</v>
      </c>
      <c r="C1799">
        <v>6</v>
      </c>
      <c r="D1799" s="10" t="str">
        <f t="shared" si="172"/>
        <v>6-2011</v>
      </c>
      <c r="E1799">
        <f t="shared" si="170"/>
        <v>14</v>
      </c>
      <c r="F1799">
        <v>20</v>
      </c>
      <c r="G1799" s="3">
        <f t="shared" si="171"/>
        <v>1</v>
      </c>
      <c r="H1799">
        <f>VLOOKUP(A1799,'AEP GEN HUB'!$A$1:$AJ$367,MATCH('Ratio Calculations'!F1799,'AEP GEN HUB'!$A$1:$AJ$1,0),0)</f>
        <v>33.004418999999999</v>
      </c>
      <c r="I1799" s="7">
        <f t="shared" si="174"/>
        <v>0.63389338101602755</v>
      </c>
      <c r="J1799" s="7" t="str">
        <f t="shared" si="175"/>
        <v/>
      </c>
      <c r="K1799" s="8">
        <f t="shared" si="173"/>
        <v>0.63389338101602755</v>
      </c>
      <c r="L1799" s="8"/>
    </row>
    <row r="1800" spans="1:12" x14ac:dyDescent="0.25">
      <c r="A1800" s="1">
        <v>40708</v>
      </c>
      <c r="B1800">
        <v>2011</v>
      </c>
      <c r="C1800">
        <v>6</v>
      </c>
      <c r="D1800" s="10" t="str">
        <f t="shared" si="172"/>
        <v>6-2011</v>
      </c>
      <c r="E1800">
        <f t="shared" si="170"/>
        <v>14</v>
      </c>
      <c r="F1800">
        <v>21</v>
      </c>
      <c r="G1800" s="3">
        <f t="shared" si="171"/>
        <v>1</v>
      </c>
      <c r="H1800">
        <f>VLOOKUP(A1800,'AEP GEN HUB'!$A$1:$AJ$367,MATCH('Ratio Calculations'!F1800,'AEP GEN HUB'!$A$1:$AJ$1,0),0)</f>
        <v>32.648605000000003</v>
      </c>
      <c r="I1800" s="7">
        <f t="shared" si="174"/>
        <v>0.62705950402904487</v>
      </c>
      <c r="J1800" s="7" t="str">
        <f t="shared" si="175"/>
        <v/>
      </c>
      <c r="K1800" s="8">
        <f t="shared" si="173"/>
        <v>0.62705950402904487</v>
      </c>
      <c r="L1800" s="8"/>
    </row>
    <row r="1801" spans="1:12" x14ac:dyDescent="0.25">
      <c r="A1801" s="1">
        <v>40708</v>
      </c>
      <c r="B1801">
        <v>2011</v>
      </c>
      <c r="C1801">
        <v>6</v>
      </c>
      <c r="D1801" s="10" t="str">
        <f t="shared" si="172"/>
        <v>6-2011</v>
      </c>
      <c r="E1801">
        <f t="shared" si="170"/>
        <v>14</v>
      </c>
      <c r="F1801">
        <v>22</v>
      </c>
      <c r="G1801" s="3">
        <f t="shared" si="171"/>
        <v>1</v>
      </c>
      <c r="H1801">
        <f>VLOOKUP(A1801,'AEP GEN HUB'!$A$1:$AJ$367,MATCH('Ratio Calculations'!F1801,'AEP GEN HUB'!$A$1:$AJ$1,0),0)</f>
        <v>33.909767000000002</v>
      </c>
      <c r="I1801" s="7">
        <f t="shared" si="174"/>
        <v>0.65128178299686845</v>
      </c>
      <c r="J1801" s="7" t="str">
        <f t="shared" si="175"/>
        <v/>
      </c>
      <c r="K1801" s="8">
        <f t="shared" si="173"/>
        <v>0.65128178299686845</v>
      </c>
      <c r="L1801" s="8"/>
    </row>
    <row r="1802" spans="1:12" x14ac:dyDescent="0.25">
      <c r="A1802" s="1">
        <v>40708</v>
      </c>
      <c r="B1802">
        <v>2011</v>
      </c>
      <c r="C1802">
        <v>6</v>
      </c>
      <c r="D1802" s="10" t="str">
        <f t="shared" si="172"/>
        <v>6-2011</v>
      </c>
      <c r="E1802">
        <f t="shared" si="170"/>
        <v>14</v>
      </c>
      <c r="F1802">
        <v>23</v>
      </c>
      <c r="G1802" s="3">
        <f t="shared" si="171"/>
        <v>1</v>
      </c>
      <c r="H1802">
        <f>VLOOKUP(A1802,'AEP GEN HUB'!$A$1:$AJ$367,MATCH('Ratio Calculations'!F1802,'AEP GEN HUB'!$A$1:$AJ$1,0),0)</f>
        <v>30.781860000000002</v>
      </c>
      <c r="I1802" s="7">
        <f t="shared" si="174"/>
        <v>0.59120620512550215</v>
      </c>
      <c r="J1802" s="7" t="str">
        <f t="shared" si="175"/>
        <v/>
      </c>
      <c r="K1802" s="8">
        <f t="shared" si="173"/>
        <v>0.59120620512550215</v>
      </c>
      <c r="L1802" s="8"/>
    </row>
    <row r="1803" spans="1:12" x14ac:dyDescent="0.25">
      <c r="A1803" s="1">
        <v>40708</v>
      </c>
      <c r="B1803">
        <v>2011</v>
      </c>
      <c r="C1803">
        <v>6</v>
      </c>
      <c r="D1803" s="10" t="str">
        <f t="shared" si="172"/>
        <v>6-2011</v>
      </c>
      <c r="E1803">
        <f t="shared" si="170"/>
        <v>14</v>
      </c>
      <c r="F1803">
        <v>24</v>
      </c>
      <c r="G1803" s="3">
        <f t="shared" si="171"/>
        <v>0</v>
      </c>
      <c r="H1803">
        <f>VLOOKUP(A1803,'AEP GEN HUB'!$A$1:$AJ$367,MATCH('Ratio Calculations'!F1803,'AEP GEN HUB'!$A$1:$AJ$1,0),0)</f>
        <v>27.199535000000001</v>
      </c>
      <c r="I1803" s="7" t="str">
        <f t="shared" si="174"/>
        <v/>
      </c>
      <c r="J1803" s="7">
        <f t="shared" si="175"/>
        <v>0.88809359909978758</v>
      </c>
      <c r="K1803" s="8">
        <f t="shared" si="173"/>
        <v>0.88809359909978758</v>
      </c>
      <c r="L1803" s="8"/>
    </row>
    <row r="1804" spans="1:12" x14ac:dyDescent="0.25">
      <c r="A1804" s="1">
        <v>40709</v>
      </c>
      <c r="B1804">
        <v>2011</v>
      </c>
      <c r="C1804">
        <v>6</v>
      </c>
      <c r="D1804" s="10" t="str">
        <f t="shared" si="172"/>
        <v>6-2011</v>
      </c>
      <c r="E1804">
        <f t="shared" si="170"/>
        <v>15</v>
      </c>
      <c r="F1804">
        <v>1</v>
      </c>
      <c r="G1804" s="3">
        <f t="shared" si="171"/>
        <v>0</v>
      </c>
      <c r="H1804">
        <f>VLOOKUP(A1804,'AEP GEN HUB'!$A$1:$AJ$367,MATCH('Ratio Calculations'!F1804,'AEP GEN HUB'!$A$1:$AJ$1,0),0)</f>
        <v>20.764185999999999</v>
      </c>
      <c r="I1804" s="7" t="str">
        <f t="shared" si="174"/>
        <v/>
      </c>
      <c r="J1804" s="7">
        <f t="shared" si="175"/>
        <v>0.67797264464695517</v>
      </c>
      <c r="K1804" s="8">
        <f t="shared" si="173"/>
        <v>0.67797264464695517</v>
      </c>
      <c r="L1804" s="8"/>
    </row>
    <row r="1805" spans="1:12" x14ac:dyDescent="0.25">
      <c r="A1805" s="1">
        <v>40709</v>
      </c>
      <c r="B1805">
        <v>2011</v>
      </c>
      <c r="C1805">
        <v>6</v>
      </c>
      <c r="D1805" s="10" t="str">
        <f t="shared" si="172"/>
        <v>6-2011</v>
      </c>
      <c r="E1805">
        <f t="shared" si="170"/>
        <v>15</v>
      </c>
      <c r="F1805">
        <v>2</v>
      </c>
      <c r="G1805" s="3">
        <f t="shared" si="171"/>
        <v>0</v>
      </c>
      <c r="H1805">
        <f>VLOOKUP(A1805,'AEP GEN HUB'!$A$1:$AJ$367,MATCH('Ratio Calculations'!F1805,'AEP GEN HUB'!$A$1:$AJ$1,0),0)</f>
        <v>18.796047000000002</v>
      </c>
      <c r="I1805" s="7" t="str">
        <f t="shared" si="174"/>
        <v/>
      </c>
      <c r="J1805" s="7">
        <f t="shared" si="175"/>
        <v>0.61371082369896279</v>
      </c>
      <c r="K1805" s="8">
        <f t="shared" si="173"/>
        <v>0.61371082369896279</v>
      </c>
      <c r="L1805" s="8"/>
    </row>
    <row r="1806" spans="1:12" x14ac:dyDescent="0.25">
      <c r="A1806" s="1">
        <v>40709</v>
      </c>
      <c r="B1806">
        <v>2011</v>
      </c>
      <c r="C1806">
        <v>6</v>
      </c>
      <c r="D1806" s="10" t="str">
        <f t="shared" si="172"/>
        <v>6-2011</v>
      </c>
      <c r="E1806">
        <f t="shared" si="170"/>
        <v>15</v>
      </c>
      <c r="F1806">
        <v>3</v>
      </c>
      <c r="G1806" s="3">
        <f t="shared" si="171"/>
        <v>0</v>
      </c>
      <c r="H1806">
        <f>VLOOKUP(A1806,'AEP GEN HUB'!$A$1:$AJ$367,MATCH('Ratio Calculations'!F1806,'AEP GEN HUB'!$A$1:$AJ$1,0),0)</f>
        <v>16.104419</v>
      </c>
      <c r="I1806" s="7" t="str">
        <f t="shared" si="174"/>
        <v/>
      </c>
      <c r="J1806" s="7">
        <f t="shared" si="175"/>
        <v>0.52582632133678031</v>
      </c>
      <c r="K1806" s="8">
        <f t="shared" si="173"/>
        <v>0.52582632133678031</v>
      </c>
      <c r="L1806" s="8"/>
    </row>
    <row r="1807" spans="1:12" x14ac:dyDescent="0.25">
      <c r="A1807" s="1">
        <v>40709</v>
      </c>
      <c r="B1807">
        <v>2011</v>
      </c>
      <c r="C1807">
        <v>6</v>
      </c>
      <c r="D1807" s="10" t="str">
        <f t="shared" si="172"/>
        <v>6-2011</v>
      </c>
      <c r="E1807">
        <f t="shared" si="170"/>
        <v>15</v>
      </c>
      <c r="F1807">
        <v>4</v>
      </c>
      <c r="G1807" s="3">
        <f t="shared" si="171"/>
        <v>0</v>
      </c>
      <c r="H1807">
        <f>VLOOKUP(A1807,'AEP GEN HUB'!$A$1:$AJ$367,MATCH('Ratio Calculations'!F1807,'AEP GEN HUB'!$A$1:$AJ$1,0),0)</f>
        <v>13.658837</v>
      </c>
      <c r="I1807" s="7" t="str">
        <f t="shared" si="174"/>
        <v/>
      </c>
      <c r="J1807" s="7">
        <f t="shared" si="175"/>
        <v>0.44597548122963665</v>
      </c>
      <c r="K1807" s="8">
        <f t="shared" si="173"/>
        <v>0.44597548122963665</v>
      </c>
      <c r="L1807" s="8"/>
    </row>
    <row r="1808" spans="1:12" x14ac:dyDescent="0.25">
      <c r="A1808" s="1">
        <v>40709</v>
      </c>
      <c r="B1808">
        <v>2011</v>
      </c>
      <c r="C1808">
        <v>6</v>
      </c>
      <c r="D1808" s="10" t="str">
        <f t="shared" si="172"/>
        <v>6-2011</v>
      </c>
      <c r="E1808">
        <f t="shared" si="170"/>
        <v>15</v>
      </c>
      <c r="F1808">
        <v>5</v>
      </c>
      <c r="G1808" s="3">
        <f t="shared" si="171"/>
        <v>0</v>
      </c>
      <c r="H1808">
        <f>VLOOKUP(A1808,'AEP GEN HUB'!$A$1:$AJ$367,MATCH('Ratio Calculations'!F1808,'AEP GEN HUB'!$A$1:$AJ$1,0),0)</f>
        <v>15.84</v>
      </c>
      <c r="I1808" s="7" t="str">
        <f t="shared" si="174"/>
        <v/>
      </c>
      <c r="J1808" s="7">
        <f t="shared" si="175"/>
        <v>0.51719276119024227</v>
      </c>
      <c r="K1808" s="8">
        <f t="shared" si="173"/>
        <v>0.51719276119024227</v>
      </c>
      <c r="L1808" s="8"/>
    </row>
    <row r="1809" spans="1:12" x14ac:dyDescent="0.25">
      <c r="A1809" s="1">
        <v>40709</v>
      </c>
      <c r="B1809">
        <v>2011</v>
      </c>
      <c r="C1809">
        <v>6</v>
      </c>
      <c r="D1809" s="10" t="str">
        <f t="shared" si="172"/>
        <v>6-2011</v>
      </c>
      <c r="E1809">
        <f t="shared" si="170"/>
        <v>15</v>
      </c>
      <c r="F1809">
        <v>6</v>
      </c>
      <c r="G1809" s="3">
        <f t="shared" si="171"/>
        <v>0</v>
      </c>
      <c r="H1809">
        <f>VLOOKUP(A1809,'AEP GEN HUB'!$A$1:$AJ$367,MATCH('Ratio Calculations'!F1809,'AEP GEN HUB'!$A$1:$AJ$1,0),0)</f>
        <v>22.081395000000001</v>
      </c>
      <c r="I1809" s="7" t="str">
        <f t="shared" si="174"/>
        <v/>
      </c>
      <c r="J1809" s="7">
        <f t="shared" si="175"/>
        <v>0.72098091230949557</v>
      </c>
      <c r="K1809" s="8">
        <f t="shared" si="173"/>
        <v>0.72098091230949557</v>
      </c>
      <c r="L1809" s="8"/>
    </row>
    <row r="1810" spans="1:12" x14ac:dyDescent="0.25">
      <c r="A1810" s="1">
        <v>40709</v>
      </c>
      <c r="B1810">
        <v>2011</v>
      </c>
      <c r="C1810">
        <v>6</v>
      </c>
      <c r="D1810" s="10" t="str">
        <f t="shared" si="172"/>
        <v>6-2011</v>
      </c>
      <c r="E1810">
        <f t="shared" si="170"/>
        <v>15</v>
      </c>
      <c r="F1810">
        <v>7</v>
      </c>
      <c r="G1810" s="3">
        <f t="shared" si="171"/>
        <v>0</v>
      </c>
      <c r="H1810">
        <f>VLOOKUP(A1810,'AEP GEN HUB'!$A$1:$AJ$367,MATCH('Ratio Calculations'!F1810,'AEP GEN HUB'!$A$1:$AJ$1,0),0)</f>
        <v>26.555814000000002</v>
      </c>
      <c r="I1810" s="7" t="str">
        <f t="shared" si="174"/>
        <v/>
      </c>
      <c r="J1810" s="7">
        <f t="shared" si="175"/>
        <v>0.86707542729258158</v>
      </c>
      <c r="K1810" s="8">
        <f t="shared" si="173"/>
        <v>0.86707542729258158</v>
      </c>
      <c r="L1810" s="8"/>
    </row>
    <row r="1811" spans="1:12" x14ac:dyDescent="0.25">
      <c r="A1811" s="1">
        <v>40709</v>
      </c>
      <c r="B1811">
        <v>2011</v>
      </c>
      <c r="C1811">
        <v>6</v>
      </c>
      <c r="D1811" s="10" t="str">
        <f t="shared" si="172"/>
        <v>6-2011</v>
      </c>
      <c r="E1811">
        <f t="shared" si="170"/>
        <v>15</v>
      </c>
      <c r="F1811">
        <v>8</v>
      </c>
      <c r="G1811" s="3">
        <f t="shared" si="171"/>
        <v>1</v>
      </c>
      <c r="H1811">
        <f>VLOOKUP(A1811,'AEP GEN HUB'!$A$1:$AJ$367,MATCH('Ratio Calculations'!F1811,'AEP GEN HUB'!$A$1:$AJ$1,0),0)</f>
        <v>28.687208999999999</v>
      </c>
      <c r="I1811" s="7">
        <f t="shared" si="174"/>
        <v>0.5509756710131275</v>
      </c>
      <c r="J1811" s="7" t="str">
        <f t="shared" si="175"/>
        <v/>
      </c>
      <c r="K1811" s="8">
        <f t="shared" si="173"/>
        <v>0.5509756710131275</v>
      </c>
      <c r="L1811" s="8"/>
    </row>
    <row r="1812" spans="1:12" x14ac:dyDescent="0.25">
      <c r="A1812" s="1">
        <v>40709</v>
      </c>
      <c r="B1812">
        <v>2011</v>
      </c>
      <c r="C1812">
        <v>6</v>
      </c>
      <c r="D1812" s="10" t="str">
        <f t="shared" si="172"/>
        <v>6-2011</v>
      </c>
      <c r="E1812">
        <f t="shared" ref="E1812:E1875" si="176">DAY(A1812)</f>
        <v>15</v>
      </c>
      <c r="F1812">
        <v>9</v>
      </c>
      <c r="G1812" s="3">
        <f t="shared" ref="G1812:G1875" si="177">IF(A1812=",","",IF(OR(WEEKDAY(A1812)=1, WEEKDAY(A1812)=7, F1812&lt;=7, F1812&gt;=24, NOT(ISNA(VLOOKUP(A1812,$P$4:$P$27,1,0)))),0,1))</f>
        <v>1</v>
      </c>
      <c r="H1812">
        <f>VLOOKUP(A1812,'AEP GEN HUB'!$A$1:$AJ$367,MATCH('Ratio Calculations'!F1812,'AEP GEN HUB'!$A$1:$AJ$1,0),0)</f>
        <v>29.483256000000001</v>
      </c>
      <c r="I1812" s="7">
        <f t="shared" si="174"/>
        <v>0.56626480318290351</v>
      </c>
      <c r="J1812" s="7" t="str">
        <f t="shared" si="175"/>
        <v/>
      </c>
      <c r="K1812" s="8">
        <f t="shared" si="173"/>
        <v>0.56626480318290351</v>
      </c>
      <c r="L1812" s="8"/>
    </row>
    <row r="1813" spans="1:12" x14ac:dyDescent="0.25">
      <c r="A1813" s="1">
        <v>40709</v>
      </c>
      <c r="B1813">
        <v>2011</v>
      </c>
      <c r="C1813">
        <v>6</v>
      </c>
      <c r="D1813" s="10" t="str">
        <f t="shared" ref="D1813:D1876" si="178">C1813&amp;"-"&amp;B1813</f>
        <v>6-2011</v>
      </c>
      <c r="E1813">
        <f t="shared" si="176"/>
        <v>15</v>
      </c>
      <c r="F1813">
        <v>10</v>
      </c>
      <c r="G1813" s="3">
        <f t="shared" si="177"/>
        <v>1</v>
      </c>
      <c r="H1813">
        <f>VLOOKUP(A1813,'AEP GEN HUB'!$A$1:$AJ$367,MATCH('Ratio Calculations'!F1813,'AEP GEN HUB'!$A$1:$AJ$1,0),0)</f>
        <v>30.993487999999999</v>
      </c>
      <c r="I1813" s="7">
        <f t="shared" si="174"/>
        <v>0.59527079988287868</v>
      </c>
      <c r="J1813" s="7" t="str">
        <f t="shared" si="175"/>
        <v/>
      </c>
      <c r="K1813" s="8">
        <f t="shared" ref="K1813:K1876" si="179">SUM(I1813:J1813)</f>
        <v>0.59527079988287868</v>
      </c>
      <c r="L1813" s="8"/>
    </row>
    <row r="1814" spans="1:12" x14ac:dyDescent="0.25">
      <c r="A1814" s="1">
        <v>40709</v>
      </c>
      <c r="B1814">
        <v>2011</v>
      </c>
      <c r="C1814">
        <v>6</v>
      </c>
      <c r="D1814" s="10" t="str">
        <f t="shared" si="178"/>
        <v>6-2011</v>
      </c>
      <c r="E1814">
        <f t="shared" si="176"/>
        <v>15</v>
      </c>
      <c r="F1814">
        <v>11</v>
      </c>
      <c r="G1814" s="3">
        <f t="shared" si="177"/>
        <v>1</v>
      </c>
      <c r="H1814">
        <f>VLOOKUP(A1814,'AEP GEN HUB'!$A$1:$AJ$367,MATCH('Ratio Calculations'!F1814,'AEP GEN HUB'!$A$1:$AJ$1,0),0)</f>
        <v>33.277906999999999</v>
      </c>
      <c r="I1814" s="7">
        <f t="shared" si="174"/>
        <v>0.6391460786316806</v>
      </c>
      <c r="J1814" s="7" t="str">
        <f t="shared" si="175"/>
        <v/>
      </c>
      <c r="K1814" s="8">
        <f t="shared" si="179"/>
        <v>0.6391460786316806</v>
      </c>
      <c r="L1814" s="8"/>
    </row>
    <row r="1815" spans="1:12" x14ac:dyDescent="0.25">
      <c r="A1815" s="1">
        <v>40709</v>
      </c>
      <c r="B1815">
        <v>2011</v>
      </c>
      <c r="C1815">
        <v>6</v>
      </c>
      <c r="D1815" s="10" t="str">
        <f t="shared" si="178"/>
        <v>6-2011</v>
      </c>
      <c r="E1815">
        <f t="shared" si="176"/>
        <v>15</v>
      </c>
      <c r="F1815">
        <v>12</v>
      </c>
      <c r="G1815" s="3">
        <f t="shared" si="177"/>
        <v>1</v>
      </c>
      <c r="H1815">
        <f>VLOOKUP(A1815,'AEP GEN HUB'!$A$1:$AJ$367,MATCH('Ratio Calculations'!F1815,'AEP GEN HUB'!$A$1:$AJ$1,0),0)</f>
        <v>34.891162999999999</v>
      </c>
      <c r="I1815" s="7">
        <f t="shared" si="174"/>
        <v>0.67013078708191542</v>
      </c>
      <c r="J1815" s="7" t="str">
        <f t="shared" si="175"/>
        <v/>
      </c>
      <c r="K1815" s="8">
        <f t="shared" si="179"/>
        <v>0.67013078708191542</v>
      </c>
      <c r="L1815" s="8"/>
    </row>
    <row r="1816" spans="1:12" x14ac:dyDescent="0.25">
      <c r="A1816" s="1">
        <v>40709</v>
      </c>
      <c r="B1816">
        <v>2011</v>
      </c>
      <c r="C1816">
        <v>6</v>
      </c>
      <c r="D1816" s="10" t="str">
        <f t="shared" si="178"/>
        <v>6-2011</v>
      </c>
      <c r="E1816">
        <f t="shared" si="176"/>
        <v>15</v>
      </c>
      <c r="F1816">
        <v>13</v>
      </c>
      <c r="G1816" s="3">
        <f t="shared" si="177"/>
        <v>1</v>
      </c>
      <c r="H1816">
        <f>VLOOKUP(A1816,'AEP GEN HUB'!$A$1:$AJ$367,MATCH('Ratio Calculations'!F1816,'AEP GEN HUB'!$A$1:$AJ$1,0),0)</f>
        <v>35.383952999999998</v>
      </c>
      <c r="I1816" s="7">
        <f t="shared" si="174"/>
        <v>0.67959546874260113</v>
      </c>
      <c r="J1816" s="7" t="str">
        <f t="shared" si="175"/>
        <v/>
      </c>
      <c r="K1816" s="8">
        <f t="shared" si="179"/>
        <v>0.67959546874260113</v>
      </c>
      <c r="L1816" s="8"/>
    </row>
    <row r="1817" spans="1:12" x14ac:dyDescent="0.25">
      <c r="A1817" s="1">
        <v>40709</v>
      </c>
      <c r="B1817">
        <v>2011</v>
      </c>
      <c r="C1817">
        <v>6</v>
      </c>
      <c r="D1817" s="10" t="str">
        <f t="shared" si="178"/>
        <v>6-2011</v>
      </c>
      <c r="E1817">
        <f t="shared" si="176"/>
        <v>15</v>
      </c>
      <c r="F1817">
        <v>14</v>
      </c>
      <c r="G1817" s="3">
        <f t="shared" si="177"/>
        <v>1</v>
      </c>
      <c r="H1817">
        <f>VLOOKUP(A1817,'AEP GEN HUB'!$A$1:$AJ$367,MATCH('Ratio Calculations'!F1817,'AEP GEN HUB'!$A$1:$AJ$1,0),0)</f>
        <v>38.019302000000003</v>
      </c>
      <c r="I1817" s="7">
        <f t="shared" si="174"/>
        <v>0.73021082081915822</v>
      </c>
      <c r="J1817" s="7" t="str">
        <f t="shared" si="175"/>
        <v/>
      </c>
      <c r="K1817" s="8">
        <f t="shared" si="179"/>
        <v>0.73021082081915822</v>
      </c>
      <c r="L1817" s="8"/>
    </row>
    <row r="1818" spans="1:12" x14ac:dyDescent="0.25">
      <c r="A1818" s="1">
        <v>40709</v>
      </c>
      <c r="B1818">
        <v>2011</v>
      </c>
      <c r="C1818">
        <v>6</v>
      </c>
      <c r="D1818" s="10" t="str">
        <f t="shared" si="178"/>
        <v>6-2011</v>
      </c>
      <c r="E1818">
        <f t="shared" si="176"/>
        <v>15</v>
      </c>
      <c r="F1818">
        <v>15</v>
      </c>
      <c r="G1818" s="3">
        <f t="shared" si="177"/>
        <v>1</v>
      </c>
      <c r="H1818">
        <f>VLOOKUP(A1818,'AEP GEN HUB'!$A$1:$AJ$367,MATCH('Ratio Calculations'!F1818,'AEP GEN HUB'!$A$1:$AJ$1,0),0)</f>
        <v>39.389069999999997</v>
      </c>
      <c r="I1818" s="7">
        <f t="shared" si="174"/>
        <v>0.75651902120673542</v>
      </c>
      <c r="J1818" s="7" t="str">
        <f t="shared" si="175"/>
        <v/>
      </c>
      <c r="K1818" s="8">
        <f t="shared" si="179"/>
        <v>0.75651902120673542</v>
      </c>
      <c r="L1818" s="8"/>
    </row>
    <row r="1819" spans="1:12" x14ac:dyDescent="0.25">
      <c r="A1819" s="1">
        <v>40709</v>
      </c>
      <c r="B1819">
        <v>2011</v>
      </c>
      <c r="C1819">
        <v>6</v>
      </c>
      <c r="D1819" s="10" t="str">
        <f t="shared" si="178"/>
        <v>6-2011</v>
      </c>
      <c r="E1819">
        <f t="shared" si="176"/>
        <v>15</v>
      </c>
      <c r="F1819">
        <v>16</v>
      </c>
      <c r="G1819" s="3">
        <f t="shared" si="177"/>
        <v>1</v>
      </c>
      <c r="H1819">
        <f>VLOOKUP(A1819,'AEP GEN HUB'!$A$1:$AJ$367,MATCH('Ratio Calculations'!F1819,'AEP GEN HUB'!$A$1:$AJ$1,0),0)</f>
        <v>41.665813999999997</v>
      </c>
      <c r="I1819" s="7">
        <f t="shared" si="174"/>
        <v>0.80024689146156269</v>
      </c>
      <c r="J1819" s="7" t="str">
        <f t="shared" si="175"/>
        <v/>
      </c>
      <c r="K1819" s="8">
        <f t="shared" si="179"/>
        <v>0.80024689146156269</v>
      </c>
      <c r="L1819" s="8"/>
    </row>
    <row r="1820" spans="1:12" x14ac:dyDescent="0.25">
      <c r="A1820" s="1">
        <v>40709</v>
      </c>
      <c r="B1820">
        <v>2011</v>
      </c>
      <c r="C1820">
        <v>6</v>
      </c>
      <c r="D1820" s="10" t="str">
        <f t="shared" si="178"/>
        <v>6-2011</v>
      </c>
      <c r="E1820">
        <f t="shared" si="176"/>
        <v>15</v>
      </c>
      <c r="F1820">
        <v>17</v>
      </c>
      <c r="G1820" s="3">
        <f t="shared" si="177"/>
        <v>1</v>
      </c>
      <c r="H1820">
        <f>VLOOKUP(A1820,'AEP GEN HUB'!$A$1:$AJ$367,MATCH('Ratio Calculations'!F1820,'AEP GEN HUB'!$A$1:$AJ$1,0),0)</f>
        <v>44.739534999999997</v>
      </c>
      <c r="I1820" s="7">
        <f t="shared" si="174"/>
        <v>0.8592817557623087</v>
      </c>
      <c r="J1820" s="7" t="str">
        <f t="shared" si="175"/>
        <v/>
      </c>
      <c r="K1820" s="8">
        <f t="shared" si="179"/>
        <v>0.8592817557623087</v>
      </c>
      <c r="L1820" s="8"/>
    </row>
    <row r="1821" spans="1:12" x14ac:dyDescent="0.25">
      <c r="A1821" s="1">
        <v>40709</v>
      </c>
      <c r="B1821">
        <v>2011</v>
      </c>
      <c r="C1821">
        <v>6</v>
      </c>
      <c r="D1821" s="10" t="str">
        <f t="shared" si="178"/>
        <v>6-2011</v>
      </c>
      <c r="E1821">
        <f t="shared" si="176"/>
        <v>15</v>
      </c>
      <c r="F1821">
        <v>18</v>
      </c>
      <c r="G1821" s="3">
        <f t="shared" si="177"/>
        <v>1</v>
      </c>
      <c r="H1821">
        <f>VLOOKUP(A1821,'AEP GEN HUB'!$A$1:$AJ$367,MATCH('Ratio Calculations'!F1821,'AEP GEN HUB'!$A$1:$AJ$1,0),0)</f>
        <v>40.894651000000003</v>
      </c>
      <c r="I1821" s="7">
        <f t="shared" si="174"/>
        <v>0.785435689319678</v>
      </c>
      <c r="J1821" s="7" t="str">
        <f t="shared" si="175"/>
        <v/>
      </c>
      <c r="K1821" s="8">
        <f t="shared" si="179"/>
        <v>0.785435689319678</v>
      </c>
      <c r="L1821" s="8"/>
    </row>
    <row r="1822" spans="1:12" x14ac:dyDescent="0.25">
      <c r="A1822" s="1">
        <v>40709</v>
      </c>
      <c r="B1822">
        <v>2011</v>
      </c>
      <c r="C1822">
        <v>6</v>
      </c>
      <c r="D1822" s="10" t="str">
        <f t="shared" si="178"/>
        <v>6-2011</v>
      </c>
      <c r="E1822">
        <f t="shared" si="176"/>
        <v>15</v>
      </c>
      <c r="F1822">
        <v>19</v>
      </c>
      <c r="G1822" s="3">
        <f t="shared" si="177"/>
        <v>1</v>
      </c>
      <c r="H1822">
        <f>VLOOKUP(A1822,'AEP GEN HUB'!$A$1:$AJ$367,MATCH('Ratio Calculations'!F1822,'AEP GEN HUB'!$A$1:$AJ$1,0),0)</f>
        <v>36.362558</v>
      </c>
      <c r="I1822" s="7">
        <f t="shared" si="174"/>
        <v>0.69839086799290129</v>
      </c>
      <c r="J1822" s="7" t="str">
        <f t="shared" si="175"/>
        <v/>
      </c>
      <c r="K1822" s="8">
        <f t="shared" si="179"/>
        <v>0.69839086799290129</v>
      </c>
      <c r="L1822" s="8"/>
    </row>
    <row r="1823" spans="1:12" x14ac:dyDescent="0.25">
      <c r="A1823" s="1">
        <v>40709</v>
      </c>
      <c r="B1823">
        <v>2011</v>
      </c>
      <c r="C1823">
        <v>6</v>
      </c>
      <c r="D1823" s="10" t="str">
        <f t="shared" si="178"/>
        <v>6-2011</v>
      </c>
      <c r="E1823">
        <f t="shared" si="176"/>
        <v>15</v>
      </c>
      <c r="F1823">
        <v>20</v>
      </c>
      <c r="G1823" s="3">
        <f t="shared" si="177"/>
        <v>1</v>
      </c>
      <c r="H1823">
        <f>VLOOKUP(A1823,'AEP GEN HUB'!$A$1:$AJ$367,MATCH('Ratio Calculations'!F1823,'AEP GEN HUB'!$A$1:$AJ$1,0),0)</f>
        <v>34.084186000000003</v>
      </c>
      <c r="I1823" s="7">
        <f t="shared" si="174"/>
        <v>0.65463172985166485</v>
      </c>
      <c r="J1823" s="7" t="str">
        <f t="shared" si="175"/>
        <v/>
      </c>
      <c r="K1823" s="8">
        <f t="shared" si="179"/>
        <v>0.65463172985166485</v>
      </c>
      <c r="L1823" s="8"/>
    </row>
    <row r="1824" spans="1:12" x14ac:dyDescent="0.25">
      <c r="A1824" s="1">
        <v>40709</v>
      </c>
      <c r="B1824">
        <v>2011</v>
      </c>
      <c r="C1824">
        <v>6</v>
      </c>
      <c r="D1824" s="10" t="str">
        <f t="shared" si="178"/>
        <v>6-2011</v>
      </c>
      <c r="E1824">
        <f t="shared" si="176"/>
        <v>15</v>
      </c>
      <c r="F1824">
        <v>21</v>
      </c>
      <c r="G1824" s="3">
        <f t="shared" si="177"/>
        <v>1</v>
      </c>
      <c r="H1824">
        <f>VLOOKUP(A1824,'AEP GEN HUB'!$A$1:$AJ$367,MATCH('Ratio Calculations'!F1824,'AEP GEN HUB'!$A$1:$AJ$1,0),0)</f>
        <v>34.416977000000003</v>
      </c>
      <c r="I1824" s="7">
        <f t="shared" si="174"/>
        <v>0.66102341976936063</v>
      </c>
      <c r="J1824" s="7" t="str">
        <f t="shared" si="175"/>
        <v/>
      </c>
      <c r="K1824" s="8">
        <f t="shared" si="179"/>
        <v>0.66102341976936063</v>
      </c>
      <c r="L1824" s="8"/>
    </row>
    <row r="1825" spans="1:12" x14ac:dyDescent="0.25">
      <c r="A1825" s="1">
        <v>40709</v>
      </c>
      <c r="B1825">
        <v>2011</v>
      </c>
      <c r="C1825">
        <v>6</v>
      </c>
      <c r="D1825" s="10" t="str">
        <f t="shared" si="178"/>
        <v>6-2011</v>
      </c>
      <c r="E1825">
        <f t="shared" si="176"/>
        <v>15</v>
      </c>
      <c r="F1825">
        <v>22</v>
      </c>
      <c r="G1825" s="3">
        <f t="shared" si="177"/>
        <v>1</v>
      </c>
      <c r="H1825">
        <f>VLOOKUP(A1825,'AEP GEN HUB'!$A$1:$AJ$367,MATCH('Ratio Calculations'!F1825,'AEP GEN HUB'!$A$1:$AJ$1,0),0)</f>
        <v>36.005580999999999</v>
      </c>
      <c r="I1825" s="7">
        <f t="shared" si="174"/>
        <v>0.69153465405758074</v>
      </c>
      <c r="J1825" s="7" t="str">
        <f t="shared" si="175"/>
        <v/>
      </c>
      <c r="K1825" s="8">
        <f t="shared" si="179"/>
        <v>0.69153465405758074</v>
      </c>
      <c r="L1825" s="8"/>
    </row>
    <row r="1826" spans="1:12" x14ac:dyDescent="0.25">
      <c r="A1826" s="1">
        <v>40709</v>
      </c>
      <c r="B1826">
        <v>2011</v>
      </c>
      <c r="C1826">
        <v>6</v>
      </c>
      <c r="D1826" s="10" t="str">
        <f t="shared" si="178"/>
        <v>6-2011</v>
      </c>
      <c r="E1826">
        <f t="shared" si="176"/>
        <v>15</v>
      </c>
      <c r="F1826">
        <v>23</v>
      </c>
      <c r="G1826" s="3">
        <f t="shared" si="177"/>
        <v>1</v>
      </c>
      <c r="H1826">
        <f>VLOOKUP(A1826,'AEP GEN HUB'!$A$1:$AJ$367,MATCH('Ratio Calculations'!F1826,'AEP GEN HUB'!$A$1:$AJ$1,0),0)</f>
        <v>30.619070000000001</v>
      </c>
      <c r="I1826" s="7">
        <f t="shared" si="174"/>
        <v>0.58807960854776509</v>
      </c>
      <c r="J1826" s="7" t="str">
        <f t="shared" si="175"/>
        <v/>
      </c>
      <c r="K1826" s="8">
        <f t="shared" si="179"/>
        <v>0.58807960854776509</v>
      </c>
      <c r="L1826" s="8"/>
    </row>
    <row r="1827" spans="1:12" x14ac:dyDescent="0.25">
      <c r="A1827" s="1">
        <v>40709</v>
      </c>
      <c r="B1827">
        <v>2011</v>
      </c>
      <c r="C1827">
        <v>6</v>
      </c>
      <c r="D1827" s="10" t="str">
        <f t="shared" si="178"/>
        <v>6-2011</v>
      </c>
      <c r="E1827">
        <f t="shared" si="176"/>
        <v>15</v>
      </c>
      <c r="F1827">
        <v>24</v>
      </c>
      <c r="G1827" s="3">
        <f t="shared" si="177"/>
        <v>0</v>
      </c>
      <c r="H1827">
        <f>VLOOKUP(A1827,'AEP GEN HUB'!$A$1:$AJ$367,MATCH('Ratio Calculations'!F1827,'AEP GEN HUB'!$A$1:$AJ$1,0),0)</f>
        <v>27.215115999999998</v>
      </c>
      <c r="I1827" s="7" t="str">
        <f t="shared" si="174"/>
        <v/>
      </c>
      <c r="J1827" s="7">
        <f t="shared" si="175"/>
        <v>0.88860233523691534</v>
      </c>
      <c r="K1827" s="8">
        <f t="shared" si="179"/>
        <v>0.88860233523691534</v>
      </c>
      <c r="L1827" s="8"/>
    </row>
    <row r="1828" spans="1:12" x14ac:dyDescent="0.25">
      <c r="A1828" s="1">
        <v>40710</v>
      </c>
      <c r="B1828">
        <v>2011</v>
      </c>
      <c r="C1828">
        <v>6</v>
      </c>
      <c r="D1828" s="10" t="str">
        <f t="shared" si="178"/>
        <v>6-2011</v>
      </c>
      <c r="E1828">
        <f t="shared" si="176"/>
        <v>16</v>
      </c>
      <c r="F1828">
        <v>1</v>
      </c>
      <c r="G1828" s="3">
        <f t="shared" si="177"/>
        <v>0</v>
      </c>
      <c r="H1828">
        <f>VLOOKUP(A1828,'AEP GEN HUB'!$A$1:$AJ$367,MATCH('Ratio Calculations'!F1828,'AEP GEN HUB'!$A$1:$AJ$1,0),0)</f>
        <v>25.039535000000001</v>
      </c>
      <c r="I1828" s="7" t="str">
        <f t="shared" si="174"/>
        <v/>
      </c>
      <c r="J1828" s="7">
        <f t="shared" si="175"/>
        <v>0.81756731348293643</v>
      </c>
      <c r="K1828" s="8">
        <f t="shared" si="179"/>
        <v>0.81756731348293643</v>
      </c>
      <c r="L1828" s="8"/>
    </row>
    <row r="1829" spans="1:12" x14ac:dyDescent="0.25">
      <c r="A1829" s="1">
        <v>40710</v>
      </c>
      <c r="B1829">
        <v>2011</v>
      </c>
      <c r="C1829">
        <v>6</v>
      </c>
      <c r="D1829" s="10" t="str">
        <f t="shared" si="178"/>
        <v>6-2011</v>
      </c>
      <c r="E1829">
        <f t="shared" si="176"/>
        <v>16</v>
      </c>
      <c r="F1829">
        <v>2</v>
      </c>
      <c r="G1829" s="3">
        <f t="shared" si="177"/>
        <v>0</v>
      </c>
      <c r="H1829">
        <f>VLOOKUP(A1829,'AEP GEN HUB'!$A$1:$AJ$367,MATCH('Ratio Calculations'!F1829,'AEP GEN HUB'!$A$1:$AJ$1,0),0)</f>
        <v>23.88907</v>
      </c>
      <c r="I1829" s="7" t="str">
        <f t="shared" si="174"/>
        <v/>
      </c>
      <c r="J1829" s="7">
        <f t="shared" si="175"/>
        <v>0.78000341386155181</v>
      </c>
      <c r="K1829" s="8">
        <f t="shared" si="179"/>
        <v>0.78000341386155181</v>
      </c>
      <c r="L1829" s="8"/>
    </row>
    <row r="1830" spans="1:12" x14ac:dyDescent="0.25">
      <c r="A1830" s="1">
        <v>40710</v>
      </c>
      <c r="B1830">
        <v>2011</v>
      </c>
      <c r="C1830">
        <v>6</v>
      </c>
      <c r="D1830" s="10" t="str">
        <f t="shared" si="178"/>
        <v>6-2011</v>
      </c>
      <c r="E1830">
        <f t="shared" si="176"/>
        <v>16</v>
      </c>
      <c r="F1830">
        <v>3</v>
      </c>
      <c r="G1830" s="3">
        <f t="shared" si="177"/>
        <v>0</v>
      </c>
      <c r="H1830">
        <f>VLOOKUP(A1830,'AEP GEN HUB'!$A$1:$AJ$367,MATCH('Ratio Calculations'!F1830,'AEP GEN HUB'!$A$1:$AJ$1,0),0)</f>
        <v>21.439070000000001</v>
      </c>
      <c r="I1830" s="7" t="str">
        <f t="shared" si="174"/>
        <v/>
      </c>
      <c r="J1830" s="7">
        <f t="shared" si="175"/>
        <v>0.70000832137947522</v>
      </c>
      <c r="K1830" s="8">
        <f t="shared" si="179"/>
        <v>0.70000832137947522</v>
      </c>
      <c r="L1830" s="8"/>
    </row>
    <row r="1831" spans="1:12" x14ac:dyDescent="0.25">
      <c r="A1831" s="1">
        <v>40710</v>
      </c>
      <c r="B1831">
        <v>2011</v>
      </c>
      <c r="C1831">
        <v>6</v>
      </c>
      <c r="D1831" s="10" t="str">
        <f t="shared" si="178"/>
        <v>6-2011</v>
      </c>
      <c r="E1831">
        <f t="shared" si="176"/>
        <v>16</v>
      </c>
      <c r="F1831">
        <v>4</v>
      </c>
      <c r="G1831" s="3">
        <f t="shared" si="177"/>
        <v>0</v>
      </c>
      <c r="H1831">
        <f>VLOOKUP(A1831,'AEP GEN HUB'!$A$1:$AJ$367,MATCH('Ratio Calculations'!F1831,'AEP GEN HUB'!$A$1:$AJ$1,0),0)</f>
        <v>20.863721000000002</v>
      </c>
      <c r="I1831" s="7" t="str">
        <f t="shared" si="174"/>
        <v/>
      </c>
      <c r="J1831" s="7">
        <f t="shared" si="175"/>
        <v>0.68122256772050771</v>
      </c>
      <c r="K1831" s="8">
        <f t="shared" si="179"/>
        <v>0.68122256772050771</v>
      </c>
      <c r="L1831" s="8"/>
    </row>
    <row r="1832" spans="1:12" x14ac:dyDescent="0.25">
      <c r="A1832" s="1">
        <v>40710</v>
      </c>
      <c r="B1832">
        <v>2011</v>
      </c>
      <c r="C1832">
        <v>6</v>
      </c>
      <c r="D1832" s="10" t="str">
        <f t="shared" si="178"/>
        <v>6-2011</v>
      </c>
      <c r="E1832">
        <f t="shared" si="176"/>
        <v>16</v>
      </c>
      <c r="F1832">
        <v>5</v>
      </c>
      <c r="G1832" s="3">
        <f t="shared" si="177"/>
        <v>0</v>
      </c>
      <c r="H1832">
        <f>VLOOKUP(A1832,'AEP GEN HUB'!$A$1:$AJ$367,MATCH('Ratio Calculations'!F1832,'AEP GEN HUB'!$A$1:$AJ$1,0),0)</f>
        <v>21.892092999999999</v>
      </c>
      <c r="I1832" s="7" t="str">
        <f t="shared" si="174"/>
        <v/>
      </c>
      <c r="J1832" s="7">
        <f t="shared" si="175"/>
        <v>0.71480000169845792</v>
      </c>
      <c r="K1832" s="8">
        <f t="shared" si="179"/>
        <v>0.71480000169845792</v>
      </c>
      <c r="L1832" s="8"/>
    </row>
    <row r="1833" spans="1:12" x14ac:dyDescent="0.25">
      <c r="A1833" s="1">
        <v>40710</v>
      </c>
      <c r="B1833">
        <v>2011</v>
      </c>
      <c r="C1833">
        <v>6</v>
      </c>
      <c r="D1833" s="10" t="str">
        <f t="shared" si="178"/>
        <v>6-2011</v>
      </c>
      <c r="E1833">
        <f t="shared" si="176"/>
        <v>16</v>
      </c>
      <c r="F1833">
        <v>6</v>
      </c>
      <c r="G1833" s="3">
        <f t="shared" si="177"/>
        <v>0</v>
      </c>
      <c r="H1833">
        <f>VLOOKUP(A1833,'AEP GEN HUB'!$A$1:$AJ$367,MATCH('Ratio Calculations'!F1833,'AEP GEN HUB'!$A$1:$AJ$1,0),0)</f>
        <v>25.302558000000001</v>
      </c>
      <c r="I1833" s="7" t="str">
        <f t="shared" si="174"/>
        <v/>
      </c>
      <c r="J1833" s="7">
        <f t="shared" si="175"/>
        <v>0.82615529275228872</v>
      </c>
      <c r="K1833" s="8">
        <f t="shared" si="179"/>
        <v>0.82615529275228872</v>
      </c>
      <c r="L1833" s="8"/>
    </row>
    <row r="1834" spans="1:12" x14ac:dyDescent="0.25">
      <c r="A1834" s="1">
        <v>40710</v>
      </c>
      <c r="B1834">
        <v>2011</v>
      </c>
      <c r="C1834">
        <v>6</v>
      </c>
      <c r="D1834" s="10" t="str">
        <f t="shared" si="178"/>
        <v>6-2011</v>
      </c>
      <c r="E1834">
        <f t="shared" si="176"/>
        <v>16</v>
      </c>
      <c r="F1834">
        <v>7</v>
      </c>
      <c r="G1834" s="3">
        <f t="shared" si="177"/>
        <v>0</v>
      </c>
      <c r="H1834">
        <f>VLOOKUP(A1834,'AEP GEN HUB'!$A$1:$AJ$367,MATCH('Ratio Calculations'!F1834,'AEP GEN HUB'!$A$1:$AJ$1,0),0)</f>
        <v>27.797442</v>
      </c>
      <c r="I1834" s="7" t="str">
        <f t="shared" si="174"/>
        <v/>
      </c>
      <c r="J1834" s="7">
        <f t="shared" si="175"/>
        <v>0.90761589532863696</v>
      </c>
      <c r="K1834" s="8">
        <f t="shared" si="179"/>
        <v>0.90761589532863696</v>
      </c>
      <c r="L1834" s="8"/>
    </row>
    <row r="1835" spans="1:12" x14ac:dyDescent="0.25">
      <c r="A1835" s="1">
        <v>40710</v>
      </c>
      <c r="B1835">
        <v>2011</v>
      </c>
      <c r="C1835">
        <v>6</v>
      </c>
      <c r="D1835" s="10" t="str">
        <f t="shared" si="178"/>
        <v>6-2011</v>
      </c>
      <c r="E1835">
        <f t="shared" si="176"/>
        <v>16</v>
      </c>
      <c r="F1835">
        <v>8</v>
      </c>
      <c r="G1835" s="3">
        <f t="shared" si="177"/>
        <v>1</v>
      </c>
      <c r="H1835">
        <f>VLOOKUP(A1835,'AEP GEN HUB'!$A$1:$AJ$367,MATCH('Ratio Calculations'!F1835,'AEP GEN HUB'!$A$1:$AJ$1,0),0)</f>
        <v>29.871395</v>
      </c>
      <c r="I1835" s="7">
        <f t="shared" si="174"/>
        <v>0.57371952441323881</v>
      </c>
      <c r="J1835" s="7" t="str">
        <f t="shared" si="175"/>
        <v/>
      </c>
      <c r="K1835" s="8">
        <f t="shared" si="179"/>
        <v>0.57371952441323881</v>
      </c>
      <c r="L1835" s="8"/>
    </row>
    <row r="1836" spans="1:12" x14ac:dyDescent="0.25">
      <c r="A1836" s="1">
        <v>40710</v>
      </c>
      <c r="B1836">
        <v>2011</v>
      </c>
      <c r="C1836">
        <v>6</v>
      </c>
      <c r="D1836" s="10" t="str">
        <f t="shared" si="178"/>
        <v>6-2011</v>
      </c>
      <c r="E1836">
        <f t="shared" si="176"/>
        <v>16</v>
      </c>
      <c r="F1836">
        <v>9</v>
      </c>
      <c r="G1836" s="3">
        <f t="shared" si="177"/>
        <v>1</v>
      </c>
      <c r="H1836">
        <f>VLOOKUP(A1836,'AEP GEN HUB'!$A$1:$AJ$367,MATCH('Ratio Calculations'!F1836,'AEP GEN HUB'!$A$1:$AJ$1,0),0)</f>
        <v>30.693721</v>
      </c>
      <c r="I1836" s="7">
        <f t="shared" si="174"/>
        <v>0.58951337942512028</v>
      </c>
      <c r="J1836" s="7" t="str">
        <f t="shared" si="175"/>
        <v/>
      </c>
      <c r="K1836" s="8">
        <f t="shared" si="179"/>
        <v>0.58951337942512028</v>
      </c>
      <c r="L1836" s="8"/>
    </row>
    <row r="1837" spans="1:12" x14ac:dyDescent="0.25">
      <c r="A1837" s="1">
        <v>40710</v>
      </c>
      <c r="B1837">
        <v>2011</v>
      </c>
      <c r="C1837">
        <v>6</v>
      </c>
      <c r="D1837" s="10" t="str">
        <f t="shared" si="178"/>
        <v>6-2011</v>
      </c>
      <c r="E1837">
        <f t="shared" si="176"/>
        <v>16</v>
      </c>
      <c r="F1837">
        <v>10</v>
      </c>
      <c r="G1837" s="3">
        <f t="shared" si="177"/>
        <v>1</v>
      </c>
      <c r="H1837">
        <f>VLOOKUP(A1837,'AEP GEN HUB'!$A$1:$AJ$367,MATCH('Ratio Calculations'!F1837,'AEP GEN HUB'!$A$1:$AJ$1,0),0)</f>
        <v>32.309069999999998</v>
      </c>
      <c r="I1837" s="7">
        <f t="shared" si="174"/>
        <v>0.62053828669983579</v>
      </c>
      <c r="J1837" s="7" t="str">
        <f t="shared" si="175"/>
        <v/>
      </c>
      <c r="K1837" s="8">
        <f t="shared" si="179"/>
        <v>0.62053828669983579</v>
      </c>
      <c r="L1837" s="8"/>
    </row>
    <row r="1838" spans="1:12" x14ac:dyDescent="0.25">
      <c r="A1838" s="1">
        <v>40710</v>
      </c>
      <c r="B1838">
        <v>2011</v>
      </c>
      <c r="C1838">
        <v>6</v>
      </c>
      <c r="D1838" s="10" t="str">
        <f t="shared" si="178"/>
        <v>6-2011</v>
      </c>
      <c r="E1838">
        <f t="shared" si="176"/>
        <v>16</v>
      </c>
      <c r="F1838">
        <v>11</v>
      </c>
      <c r="G1838" s="3">
        <f t="shared" si="177"/>
        <v>1</v>
      </c>
      <c r="H1838">
        <f>VLOOKUP(A1838,'AEP GEN HUB'!$A$1:$AJ$367,MATCH('Ratio Calculations'!F1838,'AEP GEN HUB'!$A$1:$AJ$1,0),0)</f>
        <v>34.671163</v>
      </c>
      <c r="I1838" s="7">
        <f t="shared" si="174"/>
        <v>0.66590539702661633</v>
      </c>
      <c r="J1838" s="7" t="str">
        <f t="shared" si="175"/>
        <v/>
      </c>
      <c r="K1838" s="8">
        <f t="shared" si="179"/>
        <v>0.66590539702661633</v>
      </c>
      <c r="L1838" s="8"/>
    </row>
    <row r="1839" spans="1:12" x14ac:dyDescent="0.25">
      <c r="A1839" s="1">
        <v>40710</v>
      </c>
      <c r="B1839">
        <v>2011</v>
      </c>
      <c r="C1839">
        <v>6</v>
      </c>
      <c r="D1839" s="10" t="str">
        <f t="shared" si="178"/>
        <v>6-2011</v>
      </c>
      <c r="E1839">
        <f t="shared" si="176"/>
        <v>16</v>
      </c>
      <c r="F1839">
        <v>12</v>
      </c>
      <c r="G1839" s="3">
        <f t="shared" si="177"/>
        <v>1</v>
      </c>
      <c r="H1839">
        <f>VLOOKUP(A1839,'AEP GEN HUB'!$A$1:$AJ$367,MATCH('Ratio Calculations'!F1839,'AEP GEN HUB'!$A$1:$AJ$1,0),0)</f>
        <v>37.743023000000001</v>
      </c>
      <c r="I1839" s="7">
        <f t="shared" si="174"/>
        <v>0.72490451836875824</v>
      </c>
      <c r="J1839" s="7" t="str">
        <f t="shared" si="175"/>
        <v/>
      </c>
      <c r="K1839" s="8">
        <f t="shared" si="179"/>
        <v>0.72490451836875824</v>
      </c>
      <c r="L1839" s="8"/>
    </row>
    <row r="1840" spans="1:12" x14ac:dyDescent="0.25">
      <c r="A1840" s="1">
        <v>40710</v>
      </c>
      <c r="B1840">
        <v>2011</v>
      </c>
      <c r="C1840">
        <v>6</v>
      </c>
      <c r="D1840" s="10" t="str">
        <f t="shared" si="178"/>
        <v>6-2011</v>
      </c>
      <c r="E1840">
        <f t="shared" si="176"/>
        <v>16</v>
      </c>
      <c r="F1840">
        <v>13</v>
      </c>
      <c r="G1840" s="3">
        <f t="shared" si="177"/>
        <v>1</v>
      </c>
      <c r="H1840">
        <f>VLOOKUP(A1840,'AEP GEN HUB'!$A$1:$AJ$367,MATCH('Ratio Calculations'!F1840,'AEP GEN HUB'!$A$1:$AJ$1,0),0)</f>
        <v>37.871628000000001</v>
      </c>
      <c r="I1840" s="7">
        <f t="shared" si="174"/>
        <v>0.72737454695085713</v>
      </c>
      <c r="J1840" s="7" t="str">
        <f t="shared" si="175"/>
        <v/>
      </c>
      <c r="K1840" s="8">
        <f t="shared" si="179"/>
        <v>0.72737454695085713</v>
      </c>
      <c r="L1840" s="8"/>
    </row>
    <row r="1841" spans="1:12" x14ac:dyDescent="0.25">
      <c r="A1841" s="1">
        <v>40710</v>
      </c>
      <c r="B1841">
        <v>2011</v>
      </c>
      <c r="C1841">
        <v>6</v>
      </c>
      <c r="D1841" s="10" t="str">
        <f t="shared" si="178"/>
        <v>6-2011</v>
      </c>
      <c r="E1841">
        <f t="shared" si="176"/>
        <v>16</v>
      </c>
      <c r="F1841">
        <v>14</v>
      </c>
      <c r="G1841" s="3">
        <f t="shared" si="177"/>
        <v>1</v>
      </c>
      <c r="H1841">
        <f>VLOOKUP(A1841,'AEP GEN HUB'!$A$1:$AJ$367,MATCH('Ratio Calculations'!F1841,'AEP GEN HUB'!$A$1:$AJ$1,0),0)</f>
        <v>39.964883999999998</v>
      </c>
      <c r="I1841" s="7">
        <f t="shared" si="174"/>
        <v>0.7675782882490173</v>
      </c>
      <c r="J1841" s="7" t="str">
        <f t="shared" si="175"/>
        <v/>
      </c>
      <c r="K1841" s="8">
        <f t="shared" si="179"/>
        <v>0.7675782882490173</v>
      </c>
      <c r="L1841" s="8"/>
    </row>
    <row r="1842" spans="1:12" x14ac:dyDescent="0.25">
      <c r="A1842" s="1">
        <v>40710</v>
      </c>
      <c r="B1842">
        <v>2011</v>
      </c>
      <c r="C1842">
        <v>6</v>
      </c>
      <c r="D1842" s="10" t="str">
        <f t="shared" si="178"/>
        <v>6-2011</v>
      </c>
      <c r="E1842">
        <f t="shared" si="176"/>
        <v>16</v>
      </c>
      <c r="F1842">
        <v>15</v>
      </c>
      <c r="G1842" s="3">
        <f t="shared" si="177"/>
        <v>1</v>
      </c>
      <c r="H1842">
        <f>VLOOKUP(A1842,'AEP GEN HUB'!$A$1:$AJ$367,MATCH('Ratio Calculations'!F1842,'AEP GEN HUB'!$A$1:$AJ$1,0),0)</f>
        <v>40.990233000000003</v>
      </c>
      <c r="I1842" s="7">
        <f t="shared" si="174"/>
        <v>0.78727146764815803</v>
      </c>
      <c r="J1842" s="7" t="str">
        <f t="shared" si="175"/>
        <v/>
      </c>
      <c r="K1842" s="8">
        <f t="shared" si="179"/>
        <v>0.78727146764815803</v>
      </c>
      <c r="L1842" s="8"/>
    </row>
    <row r="1843" spans="1:12" x14ac:dyDescent="0.25">
      <c r="A1843" s="1">
        <v>40710</v>
      </c>
      <c r="B1843">
        <v>2011</v>
      </c>
      <c r="C1843">
        <v>6</v>
      </c>
      <c r="D1843" s="10" t="str">
        <f t="shared" si="178"/>
        <v>6-2011</v>
      </c>
      <c r="E1843">
        <f t="shared" si="176"/>
        <v>16</v>
      </c>
      <c r="F1843">
        <v>16</v>
      </c>
      <c r="G1843" s="3">
        <f t="shared" si="177"/>
        <v>1</v>
      </c>
      <c r="H1843">
        <f>VLOOKUP(A1843,'AEP GEN HUB'!$A$1:$AJ$367,MATCH('Ratio Calculations'!F1843,'AEP GEN HUB'!$A$1:$AJ$1,0),0)</f>
        <v>41.645116000000002</v>
      </c>
      <c r="I1843" s="7">
        <f t="shared" si="174"/>
        <v>0.79984935908263277</v>
      </c>
      <c r="J1843" s="7" t="str">
        <f t="shared" si="175"/>
        <v/>
      </c>
      <c r="K1843" s="8">
        <f t="shared" si="179"/>
        <v>0.79984935908263277</v>
      </c>
      <c r="L1843" s="8"/>
    </row>
    <row r="1844" spans="1:12" x14ac:dyDescent="0.25">
      <c r="A1844" s="1">
        <v>40710</v>
      </c>
      <c r="B1844">
        <v>2011</v>
      </c>
      <c r="C1844">
        <v>6</v>
      </c>
      <c r="D1844" s="10" t="str">
        <f t="shared" si="178"/>
        <v>6-2011</v>
      </c>
      <c r="E1844">
        <f t="shared" si="176"/>
        <v>16</v>
      </c>
      <c r="F1844">
        <v>17</v>
      </c>
      <c r="G1844" s="3">
        <f t="shared" si="177"/>
        <v>1</v>
      </c>
      <c r="H1844">
        <f>VLOOKUP(A1844,'AEP GEN HUB'!$A$1:$AJ$367,MATCH('Ratio Calculations'!F1844,'AEP GEN HUB'!$A$1:$AJ$1,0),0)</f>
        <v>42.929302</v>
      </c>
      <c r="I1844" s="7">
        <f t="shared" si="174"/>
        <v>0.82451384432606178</v>
      </c>
      <c r="J1844" s="7" t="str">
        <f t="shared" si="175"/>
        <v/>
      </c>
      <c r="K1844" s="8">
        <f t="shared" si="179"/>
        <v>0.82451384432606178</v>
      </c>
      <c r="L1844" s="8"/>
    </row>
    <row r="1845" spans="1:12" x14ac:dyDescent="0.25">
      <c r="A1845" s="1">
        <v>40710</v>
      </c>
      <c r="B1845">
        <v>2011</v>
      </c>
      <c r="C1845">
        <v>6</v>
      </c>
      <c r="D1845" s="10" t="str">
        <f t="shared" si="178"/>
        <v>6-2011</v>
      </c>
      <c r="E1845">
        <f t="shared" si="176"/>
        <v>16</v>
      </c>
      <c r="F1845">
        <v>18</v>
      </c>
      <c r="G1845" s="3">
        <f t="shared" si="177"/>
        <v>1</v>
      </c>
      <c r="H1845">
        <f>VLOOKUP(A1845,'AEP GEN HUB'!$A$1:$AJ$367,MATCH('Ratio Calculations'!F1845,'AEP GEN HUB'!$A$1:$AJ$1,0),0)</f>
        <v>41.020232999999998</v>
      </c>
      <c r="I1845" s="7">
        <f t="shared" si="174"/>
        <v>0.78784765720115324</v>
      </c>
      <c r="J1845" s="7" t="str">
        <f t="shared" si="175"/>
        <v/>
      </c>
      <c r="K1845" s="8">
        <f t="shared" si="179"/>
        <v>0.78784765720115324</v>
      </c>
      <c r="L1845" s="8"/>
    </row>
    <row r="1846" spans="1:12" x14ac:dyDescent="0.25">
      <c r="A1846" s="1">
        <v>40710</v>
      </c>
      <c r="B1846">
        <v>2011</v>
      </c>
      <c r="C1846">
        <v>6</v>
      </c>
      <c r="D1846" s="10" t="str">
        <f t="shared" si="178"/>
        <v>6-2011</v>
      </c>
      <c r="E1846">
        <f t="shared" si="176"/>
        <v>16</v>
      </c>
      <c r="F1846">
        <v>19</v>
      </c>
      <c r="G1846" s="3">
        <f t="shared" si="177"/>
        <v>1</v>
      </c>
      <c r="H1846">
        <f>VLOOKUP(A1846,'AEP GEN HUB'!$A$1:$AJ$367,MATCH('Ratio Calculations'!F1846,'AEP GEN HUB'!$A$1:$AJ$1,0),0)</f>
        <v>38.453488</v>
      </c>
      <c r="I1846" s="7">
        <f t="shared" si="174"/>
        <v>0.73854993539438596</v>
      </c>
      <c r="J1846" s="7" t="str">
        <f t="shared" si="175"/>
        <v/>
      </c>
      <c r="K1846" s="8">
        <f t="shared" si="179"/>
        <v>0.73854993539438596</v>
      </c>
      <c r="L1846" s="8"/>
    </row>
    <row r="1847" spans="1:12" x14ac:dyDescent="0.25">
      <c r="A1847" s="1">
        <v>40710</v>
      </c>
      <c r="B1847">
        <v>2011</v>
      </c>
      <c r="C1847">
        <v>6</v>
      </c>
      <c r="D1847" s="10" t="str">
        <f t="shared" si="178"/>
        <v>6-2011</v>
      </c>
      <c r="E1847">
        <f t="shared" si="176"/>
        <v>16</v>
      </c>
      <c r="F1847">
        <v>20</v>
      </c>
      <c r="G1847" s="3">
        <f t="shared" si="177"/>
        <v>1</v>
      </c>
      <c r="H1847">
        <f>VLOOKUP(A1847,'AEP GEN HUB'!$A$1:$AJ$367,MATCH('Ratio Calculations'!F1847,'AEP GEN HUB'!$A$1:$AJ$1,0),0)</f>
        <v>34.828605000000003</v>
      </c>
      <c r="I1847" s="7">
        <f t="shared" si="174"/>
        <v>0.66892927821337278</v>
      </c>
      <c r="J1847" s="7" t="str">
        <f t="shared" si="175"/>
        <v/>
      </c>
      <c r="K1847" s="8">
        <f t="shared" si="179"/>
        <v>0.66892927821337278</v>
      </c>
      <c r="L1847" s="8"/>
    </row>
    <row r="1848" spans="1:12" x14ac:dyDescent="0.25">
      <c r="A1848" s="1">
        <v>40710</v>
      </c>
      <c r="B1848">
        <v>2011</v>
      </c>
      <c r="C1848">
        <v>6</v>
      </c>
      <c r="D1848" s="10" t="str">
        <f t="shared" si="178"/>
        <v>6-2011</v>
      </c>
      <c r="E1848">
        <f t="shared" si="176"/>
        <v>16</v>
      </c>
      <c r="F1848">
        <v>21</v>
      </c>
      <c r="G1848" s="3">
        <f t="shared" si="177"/>
        <v>1</v>
      </c>
      <c r="H1848">
        <f>VLOOKUP(A1848,'AEP GEN HUB'!$A$1:$AJ$367,MATCH('Ratio Calculations'!F1848,'AEP GEN HUB'!$A$1:$AJ$1,0),0)</f>
        <v>35.108837000000001</v>
      </c>
      <c r="I1848" s="7">
        <f t="shared" si="174"/>
        <v>0.67431150324053901</v>
      </c>
      <c r="J1848" s="7" t="str">
        <f t="shared" si="175"/>
        <v/>
      </c>
      <c r="K1848" s="8">
        <f t="shared" si="179"/>
        <v>0.67431150324053901</v>
      </c>
      <c r="L1848" s="8"/>
    </row>
    <row r="1849" spans="1:12" x14ac:dyDescent="0.25">
      <c r="A1849" s="1">
        <v>40710</v>
      </c>
      <c r="B1849">
        <v>2011</v>
      </c>
      <c r="C1849">
        <v>6</v>
      </c>
      <c r="D1849" s="10" t="str">
        <f t="shared" si="178"/>
        <v>6-2011</v>
      </c>
      <c r="E1849">
        <f t="shared" si="176"/>
        <v>16</v>
      </c>
      <c r="F1849">
        <v>22</v>
      </c>
      <c r="G1849" s="3">
        <f t="shared" si="177"/>
        <v>1</v>
      </c>
      <c r="H1849">
        <f>VLOOKUP(A1849,'AEP GEN HUB'!$A$1:$AJ$367,MATCH('Ratio Calculations'!F1849,'AEP GEN HUB'!$A$1:$AJ$1,0),0)</f>
        <v>36.533023</v>
      </c>
      <c r="I1849" s="7">
        <f t="shared" si="174"/>
        <v>0.701664873064613</v>
      </c>
      <c r="J1849" s="7" t="str">
        <f t="shared" si="175"/>
        <v/>
      </c>
      <c r="K1849" s="8">
        <f t="shared" si="179"/>
        <v>0.701664873064613</v>
      </c>
      <c r="L1849" s="8"/>
    </row>
    <row r="1850" spans="1:12" x14ac:dyDescent="0.25">
      <c r="A1850" s="1">
        <v>40710</v>
      </c>
      <c r="B1850">
        <v>2011</v>
      </c>
      <c r="C1850">
        <v>6</v>
      </c>
      <c r="D1850" s="10" t="str">
        <f t="shared" si="178"/>
        <v>6-2011</v>
      </c>
      <c r="E1850">
        <f t="shared" si="176"/>
        <v>16</v>
      </c>
      <c r="F1850">
        <v>23</v>
      </c>
      <c r="G1850" s="3">
        <f t="shared" si="177"/>
        <v>1</v>
      </c>
      <c r="H1850">
        <f>VLOOKUP(A1850,'AEP GEN HUB'!$A$1:$AJ$367,MATCH('Ratio Calculations'!F1850,'AEP GEN HUB'!$A$1:$AJ$1,0),0)</f>
        <v>31.206278999999999</v>
      </c>
      <c r="I1850" s="7">
        <f t="shared" si="174"/>
        <v>0.59935773158859307</v>
      </c>
      <c r="J1850" s="7" t="str">
        <f t="shared" si="175"/>
        <v/>
      </c>
      <c r="K1850" s="8">
        <f t="shared" si="179"/>
        <v>0.59935773158859307</v>
      </c>
      <c r="L1850" s="8"/>
    </row>
    <row r="1851" spans="1:12" x14ac:dyDescent="0.25">
      <c r="A1851" s="1">
        <v>40710</v>
      </c>
      <c r="B1851">
        <v>2011</v>
      </c>
      <c r="C1851">
        <v>6</v>
      </c>
      <c r="D1851" s="10" t="str">
        <f t="shared" si="178"/>
        <v>6-2011</v>
      </c>
      <c r="E1851">
        <f t="shared" si="176"/>
        <v>16</v>
      </c>
      <c r="F1851">
        <v>24</v>
      </c>
      <c r="G1851" s="3">
        <f t="shared" si="177"/>
        <v>0</v>
      </c>
      <c r="H1851">
        <f>VLOOKUP(A1851,'AEP GEN HUB'!$A$1:$AJ$367,MATCH('Ratio Calculations'!F1851,'AEP GEN HUB'!$A$1:$AJ$1,0),0)</f>
        <v>29.369767</v>
      </c>
      <c r="I1851" s="7" t="str">
        <f t="shared" si="174"/>
        <v/>
      </c>
      <c r="J1851" s="7">
        <f t="shared" si="175"/>
        <v>0.95895397034369045</v>
      </c>
      <c r="K1851" s="8">
        <f t="shared" si="179"/>
        <v>0.95895397034369045</v>
      </c>
      <c r="L1851" s="8"/>
    </row>
    <row r="1852" spans="1:12" x14ac:dyDescent="0.25">
      <c r="A1852" s="1">
        <v>40711</v>
      </c>
      <c r="B1852">
        <v>2011</v>
      </c>
      <c r="C1852">
        <v>6</v>
      </c>
      <c r="D1852" s="10" t="str">
        <f t="shared" si="178"/>
        <v>6-2011</v>
      </c>
      <c r="E1852">
        <f t="shared" si="176"/>
        <v>17</v>
      </c>
      <c r="F1852">
        <v>1</v>
      </c>
      <c r="G1852" s="3">
        <f t="shared" si="177"/>
        <v>0</v>
      </c>
      <c r="H1852">
        <f>VLOOKUP(A1852,'AEP GEN HUB'!$A$1:$AJ$367,MATCH('Ratio Calculations'!F1852,'AEP GEN HUB'!$A$1:$AJ$1,0),0)</f>
        <v>27.182558</v>
      </c>
      <c r="I1852" s="7" t="str">
        <f t="shared" si="174"/>
        <v/>
      </c>
      <c r="J1852" s="7">
        <f t="shared" si="175"/>
        <v>0.88753928208547406</v>
      </c>
      <c r="K1852" s="8">
        <f t="shared" si="179"/>
        <v>0.88753928208547406</v>
      </c>
      <c r="L1852" s="8"/>
    </row>
    <row r="1853" spans="1:12" x14ac:dyDescent="0.25">
      <c r="A1853" s="1">
        <v>40711</v>
      </c>
      <c r="B1853">
        <v>2011</v>
      </c>
      <c r="C1853">
        <v>6</v>
      </c>
      <c r="D1853" s="10" t="str">
        <f t="shared" si="178"/>
        <v>6-2011</v>
      </c>
      <c r="E1853">
        <f t="shared" si="176"/>
        <v>17</v>
      </c>
      <c r="F1853">
        <v>2</v>
      </c>
      <c r="G1853" s="3">
        <f t="shared" si="177"/>
        <v>0</v>
      </c>
      <c r="H1853">
        <f>VLOOKUP(A1853,'AEP GEN HUB'!$A$1:$AJ$367,MATCH('Ratio Calculations'!F1853,'AEP GEN HUB'!$A$1:$AJ$1,0),0)</f>
        <v>25.423953000000001</v>
      </c>
      <c r="I1853" s="7" t="str">
        <f t="shared" si="174"/>
        <v/>
      </c>
      <c r="J1853" s="7">
        <f t="shared" si="175"/>
        <v>0.83011896795713025</v>
      </c>
      <c r="K1853" s="8">
        <f t="shared" si="179"/>
        <v>0.83011896795713025</v>
      </c>
      <c r="L1853" s="8"/>
    </row>
    <row r="1854" spans="1:12" x14ac:dyDescent="0.25">
      <c r="A1854" s="1">
        <v>40711</v>
      </c>
      <c r="B1854">
        <v>2011</v>
      </c>
      <c r="C1854">
        <v>6</v>
      </c>
      <c r="D1854" s="10" t="str">
        <f t="shared" si="178"/>
        <v>6-2011</v>
      </c>
      <c r="E1854">
        <f t="shared" si="176"/>
        <v>17</v>
      </c>
      <c r="F1854">
        <v>3</v>
      </c>
      <c r="G1854" s="3">
        <f t="shared" si="177"/>
        <v>0</v>
      </c>
      <c r="H1854">
        <f>VLOOKUP(A1854,'AEP GEN HUB'!$A$1:$AJ$367,MATCH('Ratio Calculations'!F1854,'AEP GEN HUB'!$A$1:$AJ$1,0),0)</f>
        <v>24.730698</v>
      </c>
      <c r="I1854" s="7" t="str">
        <f t="shared" si="174"/>
        <v/>
      </c>
      <c r="J1854" s="7">
        <f t="shared" si="175"/>
        <v>0.80748345863522741</v>
      </c>
      <c r="K1854" s="8">
        <f t="shared" si="179"/>
        <v>0.80748345863522741</v>
      </c>
      <c r="L1854" s="8"/>
    </row>
    <row r="1855" spans="1:12" x14ac:dyDescent="0.25">
      <c r="A1855" s="1">
        <v>40711</v>
      </c>
      <c r="B1855">
        <v>2011</v>
      </c>
      <c r="C1855">
        <v>6</v>
      </c>
      <c r="D1855" s="10" t="str">
        <f t="shared" si="178"/>
        <v>6-2011</v>
      </c>
      <c r="E1855">
        <f t="shared" si="176"/>
        <v>17</v>
      </c>
      <c r="F1855">
        <v>4</v>
      </c>
      <c r="G1855" s="3">
        <f t="shared" si="177"/>
        <v>0</v>
      </c>
      <c r="H1855">
        <f>VLOOKUP(A1855,'AEP GEN HUB'!$A$1:$AJ$367,MATCH('Ratio Calculations'!F1855,'AEP GEN HUB'!$A$1:$AJ$1,0),0)</f>
        <v>24.131627999999999</v>
      </c>
      <c r="I1855" s="7" t="str">
        <f t="shared" si="174"/>
        <v/>
      </c>
      <c r="J1855" s="7">
        <f t="shared" si="175"/>
        <v>0.78792318922574256</v>
      </c>
      <c r="K1855" s="8">
        <f t="shared" si="179"/>
        <v>0.78792318922574256</v>
      </c>
      <c r="L1855" s="8"/>
    </row>
    <row r="1856" spans="1:12" x14ac:dyDescent="0.25">
      <c r="A1856" s="1">
        <v>40711</v>
      </c>
      <c r="B1856">
        <v>2011</v>
      </c>
      <c r="C1856">
        <v>6</v>
      </c>
      <c r="D1856" s="10" t="str">
        <f t="shared" si="178"/>
        <v>6-2011</v>
      </c>
      <c r="E1856">
        <f t="shared" si="176"/>
        <v>17</v>
      </c>
      <c r="F1856">
        <v>5</v>
      </c>
      <c r="G1856" s="3">
        <f t="shared" si="177"/>
        <v>0</v>
      </c>
      <c r="H1856">
        <f>VLOOKUP(A1856,'AEP GEN HUB'!$A$1:$AJ$367,MATCH('Ratio Calculations'!F1856,'AEP GEN HUB'!$A$1:$AJ$1,0),0)</f>
        <v>24.495813999999999</v>
      </c>
      <c r="I1856" s="7" t="str">
        <f t="shared" si="174"/>
        <v/>
      </c>
      <c r="J1856" s="7">
        <f t="shared" si="175"/>
        <v>0.79981424749132524</v>
      </c>
      <c r="K1856" s="8">
        <f t="shared" si="179"/>
        <v>0.79981424749132524</v>
      </c>
      <c r="L1856" s="8"/>
    </row>
    <row r="1857" spans="1:12" x14ac:dyDescent="0.25">
      <c r="A1857" s="1">
        <v>40711</v>
      </c>
      <c r="B1857">
        <v>2011</v>
      </c>
      <c r="C1857">
        <v>6</v>
      </c>
      <c r="D1857" s="10" t="str">
        <f t="shared" si="178"/>
        <v>6-2011</v>
      </c>
      <c r="E1857">
        <f t="shared" si="176"/>
        <v>17</v>
      </c>
      <c r="F1857">
        <v>6</v>
      </c>
      <c r="G1857" s="3">
        <f t="shared" si="177"/>
        <v>0</v>
      </c>
      <c r="H1857">
        <f>VLOOKUP(A1857,'AEP GEN HUB'!$A$1:$AJ$367,MATCH('Ratio Calculations'!F1857,'AEP GEN HUB'!$A$1:$AJ$1,0),0)</f>
        <v>27.277674000000001</v>
      </c>
      <c r="I1857" s="7" t="str">
        <f t="shared" si="174"/>
        <v/>
      </c>
      <c r="J1857" s="7">
        <f t="shared" si="175"/>
        <v>0.89064492013303542</v>
      </c>
      <c r="K1857" s="8">
        <f t="shared" si="179"/>
        <v>0.89064492013303542</v>
      </c>
      <c r="L1857" s="8"/>
    </row>
    <row r="1858" spans="1:12" x14ac:dyDescent="0.25">
      <c r="A1858" s="1">
        <v>40711</v>
      </c>
      <c r="B1858">
        <v>2011</v>
      </c>
      <c r="C1858">
        <v>6</v>
      </c>
      <c r="D1858" s="10" t="str">
        <f t="shared" si="178"/>
        <v>6-2011</v>
      </c>
      <c r="E1858">
        <f t="shared" si="176"/>
        <v>17</v>
      </c>
      <c r="F1858">
        <v>7</v>
      </c>
      <c r="G1858" s="3">
        <f t="shared" si="177"/>
        <v>0</v>
      </c>
      <c r="H1858">
        <f>VLOOKUP(A1858,'AEP GEN HUB'!$A$1:$AJ$367,MATCH('Ratio Calculations'!F1858,'AEP GEN HUB'!$A$1:$AJ$1,0),0)</f>
        <v>29.127673999999999</v>
      </c>
      <c r="I1858" s="7" t="str">
        <f t="shared" si="174"/>
        <v/>
      </c>
      <c r="J1858" s="7">
        <f t="shared" si="175"/>
        <v>0.95104937772154219</v>
      </c>
      <c r="K1858" s="8">
        <f t="shared" si="179"/>
        <v>0.95104937772154219</v>
      </c>
      <c r="L1858" s="8"/>
    </row>
    <row r="1859" spans="1:12" x14ac:dyDescent="0.25">
      <c r="A1859" s="1">
        <v>40711</v>
      </c>
      <c r="B1859">
        <v>2011</v>
      </c>
      <c r="C1859">
        <v>6</v>
      </c>
      <c r="D1859" s="10" t="str">
        <f t="shared" si="178"/>
        <v>6-2011</v>
      </c>
      <c r="E1859">
        <f t="shared" si="176"/>
        <v>17</v>
      </c>
      <c r="F1859">
        <v>8</v>
      </c>
      <c r="G1859" s="3">
        <f t="shared" si="177"/>
        <v>1</v>
      </c>
      <c r="H1859">
        <f>VLOOKUP(A1859,'AEP GEN HUB'!$A$1:$AJ$367,MATCH('Ratio Calculations'!F1859,'AEP GEN HUB'!$A$1:$AJ$1,0),0)</f>
        <v>31.166976999999999</v>
      </c>
      <c r="I1859" s="7">
        <f t="shared" si="174"/>
        <v>0.59860288486153224</v>
      </c>
      <c r="J1859" s="7" t="str">
        <f t="shared" si="175"/>
        <v/>
      </c>
      <c r="K1859" s="8">
        <f t="shared" si="179"/>
        <v>0.59860288486153224</v>
      </c>
      <c r="L1859" s="8"/>
    </row>
    <row r="1860" spans="1:12" x14ac:dyDescent="0.25">
      <c r="A1860" s="1">
        <v>40711</v>
      </c>
      <c r="B1860">
        <v>2011</v>
      </c>
      <c r="C1860">
        <v>6</v>
      </c>
      <c r="D1860" s="10" t="str">
        <f t="shared" si="178"/>
        <v>6-2011</v>
      </c>
      <c r="E1860">
        <f t="shared" si="176"/>
        <v>17</v>
      </c>
      <c r="F1860">
        <v>9</v>
      </c>
      <c r="G1860" s="3">
        <f t="shared" si="177"/>
        <v>1</v>
      </c>
      <c r="H1860">
        <f>VLOOKUP(A1860,'AEP GEN HUB'!$A$1:$AJ$367,MATCH('Ratio Calculations'!F1860,'AEP GEN HUB'!$A$1:$AJ$1,0),0)</f>
        <v>31.217907</v>
      </c>
      <c r="I1860" s="7">
        <f t="shared" ref="I1860:I1923" si="180">IF(G1860=1, H1860/VLOOKUP(D1860,$M$3:$O$15,2,FALSE), "")</f>
        <v>0.59958106265933409</v>
      </c>
      <c r="J1860" s="7" t="str">
        <f t="shared" ref="J1860:J1923" si="181">IF(G1860=0, H1860/VLOOKUP(D1860,$M$3:$O$15,3,FALSE), "")</f>
        <v/>
      </c>
      <c r="K1860" s="8">
        <f t="shared" si="179"/>
        <v>0.59958106265933409</v>
      </c>
      <c r="L1860" s="8"/>
    </row>
    <row r="1861" spans="1:12" x14ac:dyDescent="0.25">
      <c r="A1861" s="1">
        <v>40711</v>
      </c>
      <c r="B1861">
        <v>2011</v>
      </c>
      <c r="C1861">
        <v>6</v>
      </c>
      <c r="D1861" s="10" t="str">
        <f t="shared" si="178"/>
        <v>6-2011</v>
      </c>
      <c r="E1861">
        <f t="shared" si="176"/>
        <v>17</v>
      </c>
      <c r="F1861">
        <v>10</v>
      </c>
      <c r="G1861" s="3">
        <f t="shared" si="177"/>
        <v>1</v>
      </c>
      <c r="H1861">
        <f>VLOOKUP(A1861,'AEP GEN HUB'!$A$1:$AJ$367,MATCH('Ratio Calculations'!F1861,'AEP GEN HUB'!$A$1:$AJ$1,0),0)</f>
        <v>34.666977000000003</v>
      </c>
      <c r="I1861" s="7">
        <f t="shared" si="180"/>
        <v>0.66582499937765505</v>
      </c>
      <c r="J1861" s="7" t="str">
        <f t="shared" si="181"/>
        <v/>
      </c>
      <c r="K1861" s="8">
        <f t="shared" si="179"/>
        <v>0.66582499937765505</v>
      </c>
      <c r="L1861" s="8"/>
    </row>
    <row r="1862" spans="1:12" x14ac:dyDescent="0.25">
      <c r="A1862" s="1">
        <v>40711</v>
      </c>
      <c r="B1862">
        <v>2011</v>
      </c>
      <c r="C1862">
        <v>6</v>
      </c>
      <c r="D1862" s="10" t="str">
        <f t="shared" si="178"/>
        <v>6-2011</v>
      </c>
      <c r="E1862">
        <f t="shared" si="176"/>
        <v>17</v>
      </c>
      <c r="F1862">
        <v>11</v>
      </c>
      <c r="G1862" s="3">
        <f t="shared" si="177"/>
        <v>1</v>
      </c>
      <c r="H1862">
        <f>VLOOKUP(A1862,'AEP GEN HUB'!$A$1:$AJ$367,MATCH('Ratio Calculations'!F1862,'AEP GEN HUB'!$A$1:$AJ$1,0),0)</f>
        <v>35.426743999999999</v>
      </c>
      <c r="I1862" s="7">
        <f t="shared" si="180"/>
        <v>0.68041732631467533</v>
      </c>
      <c r="J1862" s="7" t="str">
        <f t="shared" si="181"/>
        <v/>
      </c>
      <c r="K1862" s="8">
        <f t="shared" si="179"/>
        <v>0.68041732631467533</v>
      </c>
      <c r="L1862" s="8"/>
    </row>
    <row r="1863" spans="1:12" x14ac:dyDescent="0.25">
      <c r="A1863" s="1">
        <v>40711</v>
      </c>
      <c r="B1863">
        <v>2011</v>
      </c>
      <c r="C1863">
        <v>6</v>
      </c>
      <c r="D1863" s="10" t="str">
        <f t="shared" si="178"/>
        <v>6-2011</v>
      </c>
      <c r="E1863">
        <f t="shared" si="176"/>
        <v>17</v>
      </c>
      <c r="F1863">
        <v>12</v>
      </c>
      <c r="G1863" s="3">
        <f t="shared" si="177"/>
        <v>1</v>
      </c>
      <c r="H1863">
        <f>VLOOKUP(A1863,'AEP GEN HUB'!$A$1:$AJ$367,MATCH('Ratio Calculations'!F1863,'AEP GEN HUB'!$A$1:$AJ$1,0),0)</f>
        <v>38.437209000000003</v>
      </c>
      <c r="I1863" s="7">
        <f t="shared" si="180"/>
        <v>0.73823727573661235</v>
      </c>
      <c r="J1863" s="7" t="str">
        <f t="shared" si="181"/>
        <v/>
      </c>
      <c r="K1863" s="8">
        <f t="shared" si="179"/>
        <v>0.73823727573661235</v>
      </c>
      <c r="L1863" s="8"/>
    </row>
    <row r="1864" spans="1:12" x14ac:dyDescent="0.25">
      <c r="A1864" s="1">
        <v>40711</v>
      </c>
      <c r="B1864">
        <v>2011</v>
      </c>
      <c r="C1864">
        <v>6</v>
      </c>
      <c r="D1864" s="10" t="str">
        <f t="shared" si="178"/>
        <v>6-2011</v>
      </c>
      <c r="E1864">
        <f t="shared" si="176"/>
        <v>17</v>
      </c>
      <c r="F1864">
        <v>13</v>
      </c>
      <c r="G1864" s="3">
        <f t="shared" si="177"/>
        <v>1</v>
      </c>
      <c r="H1864">
        <f>VLOOKUP(A1864,'AEP GEN HUB'!$A$1:$AJ$367,MATCH('Ratio Calculations'!F1864,'AEP GEN HUB'!$A$1:$AJ$1,0),0)</f>
        <v>40.613256</v>
      </c>
      <c r="I1864" s="7">
        <f t="shared" si="180"/>
        <v>0.78003112734417379</v>
      </c>
      <c r="J1864" s="7" t="str">
        <f t="shared" si="181"/>
        <v/>
      </c>
      <c r="K1864" s="8">
        <f t="shared" si="179"/>
        <v>0.78003112734417379</v>
      </c>
      <c r="L1864" s="8"/>
    </row>
    <row r="1865" spans="1:12" x14ac:dyDescent="0.25">
      <c r="A1865" s="1">
        <v>40711</v>
      </c>
      <c r="B1865">
        <v>2011</v>
      </c>
      <c r="C1865">
        <v>6</v>
      </c>
      <c r="D1865" s="10" t="str">
        <f t="shared" si="178"/>
        <v>6-2011</v>
      </c>
      <c r="E1865">
        <f t="shared" si="176"/>
        <v>17</v>
      </c>
      <c r="F1865">
        <v>14</v>
      </c>
      <c r="G1865" s="3">
        <f t="shared" si="177"/>
        <v>1</v>
      </c>
      <c r="H1865">
        <f>VLOOKUP(A1865,'AEP GEN HUB'!$A$1:$AJ$367,MATCH('Ratio Calculations'!F1865,'AEP GEN HUB'!$A$1:$AJ$1,0),0)</f>
        <v>43.494650999999998</v>
      </c>
      <c r="I1865" s="7">
        <f t="shared" si="180"/>
        <v>0.8353721172459404</v>
      </c>
      <c r="J1865" s="7" t="str">
        <f t="shared" si="181"/>
        <v/>
      </c>
      <c r="K1865" s="8">
        <f t="shared" si="179"/>
        <v>0.8353721172459404</v>
      </c>
      <c r="L1865" s="8"/>
    </row>
    <row r="1866" spans="1:12" x14ac:dyDescent="0.25">
      <c r="A1866" s="1">
        <v>40711</v>
      </c>
      <c r="B1866">
        <v>2011</v>
      </c>
      <c r="C1866">
        <v>6</v>
      </c>
      <c r="D1866" s="10" t="str">
        <f t="shared" si="178"/>
        <v>6-2011</v>
      </c>
      <c r="E1866">
        <f t="shared" si="176"/>
        <v>17</v>
      </c>
      <c r="F1866">
        <v>15</v>
      </c>
      <c r="G1866" s="3">
        <f t="shared" si="177"/>
        <v>1</v>
      </c>
      <c r="H1866">
        <f>VLOOKUP(A1866,'AEP GEN HUB'!$A$1:$AJ$367,MATCH('Ratio Calculations'!F1866,'AEP GEN HUB'!$A$1:$AJ$1,0),0)</f>
        <v>49.340698000000003</v>
      </c>
      <c r="I1866" s="7">
        <f t="shared" si="180"/>
        <v>0.94765315750326506</v>
      </c>
      <c r="J1866" s="7" t="str">
        <f t="shared" si="181"/>
        <v/>
      </c>
      <c r="K1866" s="8">
        <f t="shared" si="179"/>
        <v>0.94765315750326506</v>
      </c>
      <c r="L1866" s="8"/>
    </row>
    <row r="1867" spans="1:12" x14ac:dyDescent="0.25">
      <c r="A1867" s="1">
        <v>40711</v>
      </c>
      <c r="B1867">
        <v>2011</v>
      </c>
      <c r="C1867">
        <v>6</v>
      </c>
      <c r="D1867" s="10" t="str">
        <f t="shared" si="178"/>
        <v>6-2011</v>
      </c>
      <c r="E1867">
        <f t="shared" si="176"/>
        <v>17</v>
      </c>
      <c r="F1867">
        <v>16</v>
      </c>
      <c r="G1867" s="3">
        <f t="shared" si="177"/>
        <v>1</v>
      </c>
      <c r="H1867">
        <f>VLOOKUP(A1867,'AEP GEN HUB'!$A$1:$AJ$367,MATCH('Ratio Calculations'!F1867,'AEP GEN HUB'!$A$1:$AJ$1,0),0)</f>
        <v>48.566512000000003</v>
      </c>
      <c r="I1867" s="7">
        <f t="shared" si="180"/>
        <v>0.93278389466075673</v>
      </c>
      <c r="J1867" s="7" t="str">
        <f t="shared" si="181"/>
        <v/>
      </c>
      <c r="K1867" s="8">
        <f t="shared" si="179"/>
        <v>0.93278389466075673</v>
      </c>
      <c r="L1867" s="8"/>
    </row>
    <row r="1868" spans="1:12" x14ac:dyDescent="0.25">
      <c r="A1868" s="1">
        <v>40711</v>
      </c>
      <c r="B1868">
        <v>2011</v>
      </c>
      <c r="C1868">
        <v>6</v>
      </c>
      <c r="D1868" s="10" t="str">
        <f t="shared" si="178"/>
        <v>6-2011</v>
      </c>
      <c r="E1868">
        <f t="shared" si="176"/>
        <v>17</v>
      </c>
      <c r="F1868">
        <v>17</v>
      </c>
      <c r="G1868" s="3">
        <f t="shared" si="177"/>
        <v>1</v>
      </c>
      <c r="H1868">
        <f>VLOOKUP(A1868,'AEP GEN HUB'!$A$1:$AJ$367,MATCH('Ratio Calculations'!F1868,'AEP GEN HUB'!$A$1:$AJ$1,0),0)</f>
        <v>47.779535000000003</v>
      </c>
      <c r="I1868" s="7">
        <f t="shared" si="180"/>
        <v>0.91766896379916973</v>
      </c>
      <c r="J1868" s="7" t="str">
        <f t="shared" si="181"/>
        <v/>
      </c>
      <c r="K1868" s="8">
        <f t="shared" si="179"/>
        <v>0.91766896379916973</v>
      </c>
      <c r="L1868" s="8"/>
    </row>
    <row r="1869" spans="1:12" x14ac:dyDescent="0.25">
      <c r="A1869" s="1">
        <v>40711</v>
      </c>
      <c r="B1869">
        <v>2011</v>
      </c>
      <c r="C1869">
        <v>6</v>
      </c>
      <c r="D1869" s="10" t="str">
        <f t="shared" si="178"/>
        <v>6-2011</v>
      </c>
      <c r="E1869">
        <f t="shared" si="176"/>
        <v>17</v>
      </c>
      <c r="F1869">
        <v>18</v>
      </c>
      <c r="G1869" s="3">
        <f t="shared" si="177"/>
        <v>1</v>
      </c>
      <c r="H1869">
        <f>VLOOKUP(A1869,'AEP GEN HUB'!$A$1:$AJ$367,MATCH('Ratio Calculations'!F1869,'AEP GEN HUB'!$A$1:$AJ$1,0),0)</f>
        <v>45.203023000000002</v>
      </c>
      <c r="I1869" s="7">
        <f t="shared" si="180"/>
        <v>0.86818365388026553</v>
      </c>
      <c r="J1869" s="7" t="str">
        <f t="shared" si="181"/>
        <v/>
      </c>
      <c r="K1869" s="8">
        <f t="shared" si="179"/>
        <v>0.86818365388026553</v>
      </c>
      <c r="L1869" s="8"/>
    </row>
    <row r="1870" spans="1:12" x14ac:dyDescent="0.25">
      <c r="A1870" s="1">
        <v>40711</v>
      </c>
      <c r="B1870">
        <v>2011</v>
      </c>
      <c r="C1870">
        <v>6</v>
      </c>
      <c r="D1870" s="10" t="str">
        <f t="shared" si="178"/>
        <v>6-2011</v>
      </c>
      <c r="E1870">
        <f t="shared" si="176"/>
        <v>17</v>
      </c>
      <c r="F1870">
        <v>19</v>
      </c>
      <c r="G1870" s="3">
        <f t="shared" si="177"/>
        <v>1</v>
      </c>
      <c r="H1870">
        <f>VLOOKUP(A1870,'AEP GEN HUB'!$A$1:$AJ$367,MATCH('Ratio Calculations'!F1870,'AEP GEN HUB'!$A$1:$AJ$1,0),0)</f>
        <v>37.466047000000003</v>
      </c>
      <c r="I1870" s="7">
        <f t="shared" si="180"/>
        <v>0.71958482911441046</v>
      </c>
      <c r="J1870" s="7" t="str">
        <f t="shared" si="181"/>
        <v/>
      </c>
      <c r="K1870" s="8">
        <f t="shared" si="179"/>
        <v>0.71958482911441046</v>
      </c>
      <c r="L1870" s="8"/>
    </row>
    <row r="1871" spans="1:12" x14ac:dyDescent="0.25">
      <c r="A1871" s="1">
        <v>40711</v>
      </c>
      <c r="B1871">
        <v>2011</v>
      </c>
      <c r="C1871">
        <v>6</v>
      </c>
      <c r="D1871" s="10" t="str">
        <f t="shared" si="178"/>
        <v>6-2011</v>
      </c>
      <c r="E1871">
        <f t="shared" si="176"/>
        <v>17</v>
      </c>
      <c r="F1871">
        <v>20</v>
      </c>
      <c r="G1871" s="3">
        <f t="shared" si="177"/>
        <v>1</v>
      </c>
      <c r="H1871">
        <f>VLOOKUP(A1871,'AEP GEN HUB'!$A$1:$AJ$367,MATCH('Ratio Calculations'!F1871,'AEP GEN HUB'!$A$1:$AJ$1,0),0)</f>
        <v>35.720697999999999</v>
      </c>
      <c r="I1871" s="7">
        <f t="shared" si="180"/>
        <v>0.6860631004433817</v>
      </c>
      <c r="J1871" s="7" t="str">
        <f t="shared" si="181"/>
        <v/>
      </c>
      <c r="K1871" s="8">
        <f t="shared" si="179"/>
        <v>0.6860631004433817</v>
      </c>
      <c r="L1871" s="8"/>
    </row>
    <row r="1872" spans="1:12" x14ac:dyDescent="0.25">
      <c r="A1872" s="1">
        <v>40711</v>
      </c>
      <c r="B1872">
        <v>2011</v>
      </c>
      <c r="C1872">
        <v>6</v>
      </c>
      <c r="D1872" s="10" t="str">
        <f t="shared" si="178"/>
        <v>6-2011</v>
      </c>
      <c r="E1872">
        <f t="shared" si="176"/>
        <v>17</v>
      </c>
      <c r="F1872">
        <v>21</v>
      </c>
      <c r="G1872" s="3">
        <f t="shared" si="177"/>
        <v>1</v>
      </c>
      <c r="H1872">
        <f>VLOOKUP(A1872,'AEP GEN HUB'!$A$1:$AJ$367,MATCH('Ratio Calculations'!F1872,'AEP GEN HUB'!$A$1:$AJ$1,0),0)</f>
        <v>33.420233000000003</v>
      </c>
      <c r="I1872" s="7">
        <f t="shared" si="180"/>
        <v>0.64187963710900109</v>
      </c>
      <c r="J1872" s="7" t="str">
        <f t="shared" si="181"/>
        <v/>
      </c>
      <c r="K1872" s="8">
        <f t="shared" si="179"/>
        <v>0.64187963710900109</v>
      </c>
      <c r="L1872" s="8"/>
    </row>
    <row r="1873" spans="1:12" x14ac:dyDescent="0.25">
      <c r="A1873" s="1">
        <v>40711</v>
      </c>
      <c r="B1873">
        <v>2011</v>
      </c>
      <c r="C1873">
        <v>6</v>
      </c>
      <c r="D1873" s="10" t="str">
        <f t="shared" si="178"/>
        <v>6-2011</v>
      </c>
      <c r="E1873">
        <f t="shared" si="176"/>
        <v>17</v>
      </c>
      <c r="F1873">
        <v>22</v>
      </c>
      <c r="G1873" s="3">
        <f t="shared" si="177"/>
        <v>1</v>
      </c>
      <c r="H1873">
        <f>VLOOKUP(A1873,'AEP GEN HUB'!$A$1:$AJ$367,MATCH('Ratio Calculations'!F1873,'AEP GEN HUB'!$A$1:$AJ$1,0),0)</f>
        <v>35.409301999999997</v>
      </c>
      <c r="I1873" s="7">
        <f t="shared" si="180"/>
        <v>0.68008232970856375</v>
      </c>
      <c r="J1873" s="7" t="str">
        <f t="shared" si="181"/>
        <v/>
      </c>
      <c r="K1873" s="8">
        <f t="shared" si="179"/>
        <v>0.68008232970856375</v>
      </c>
      <c r="L1873" s="8"/>
    </row>
    <row r="1874" spans="1:12" x14ac:dyDescent="0.25">
      <c r="A1874" s="1">
        <v>40711</v>
      </c>
      <c r="B1874">
        <v>2011</v>
      </c>
      <c r="C1874">
        <v>6</v>
      </c>
      <c r="D1874" s="10" t="str">
        <f t="shared" si="178"/>
        <v>6-2011</v>
      </c>
      <c r="E1874">
        <f t="shared" si="176"/>
        <v>17</v>
      </c>
      <c r="F1874">
        <v>23</v>
      </c>
      <c r="G1874" s="3">
        <f t="shared" si="177"/>
        <v>1</v>
      </c>
      <c r="H1874">
        <f>VLOOKUP(A1874,'AEP GEN HUB'!$A$1:$AJ$367,MATCH('Ratio Calculations'!F1874,'AEP GEN HUB'!$A$1:$AJ$1,0),0)</f>
        <v>32.134884</v>
      </c>
      <c r="I1874" s="7">
        <f t="shared" si="180"/>
        <v>0.61719281491723421</v>
      </c>
      <c r="J1874" s="7" t="str">
        <f t="shared" si="181"/>
        <v/>
      </c>
      <c r="K1874" s="8">
        <f t="shared" si="179"/>
        <v>0.61719281491723421</v>
      </c>
      <c r="L1874" s="8"/>
    </row>
    <row r="1875" spans="1:12" x14ac:dyDescent="0.25">
      <c r="A1875" s="1">
        <v>40711</v>
      </c>
      <c r="B1875">
        <v>2011</v>
      </c>
      <c r="C1875">
        <v>6</v>
      </c>
      <c r="D1875" s="10" t="str">
        <f t="shared" si="178"/>
        <v>6-2011</v>
      </c>
      <c r="E1875">
        <f t="shared" si="176"/>
        <v>17</v>
      </c>
      <c r="F1875">
        <v>24</v>
      </c>
      <c r="G1875" s="3">
        <f t="shared" si="177"/>
        <v>0</v>
      </c>
      <c r="H1875">
        <f>VLOOKUP(A1875,'AEP GEN HUB'!$A$1:$AJ$367,MATCH('Ratio Calculations'!F1875,'AEP GEN HUB'!$A$1:$AJ$1,0),0)</f>
        <v>29.713023</v>
      </c>
      <c r="I1875" s="7" t="str">
        <f t="shared" si="180"/>
        <v/>
      </c>
      <c r="J1875" s="7">
        <f t="shared" si="181"/>
        <v>0.97016164196206911</v>
      </c>
      <c r="K1875" s="8">
        <f t="shared" si="179"/>
        <v>0.97016164196206911</v>
      </c>
      <c r="L1875" s="8"/>
    </row>
    <row r="1876" spans="1:12" x14ac:dyDescent="0.25">
      <c r="A1876" s="1">
        <v>40712</v>
      </c>
      <c r="B1876">
        <v>2011</v>
      </c>
      <c r="C1876">
        <v>6</v>
      </c>
      <c r="D1876" s="10" t="str">
        <f t="shared" si="178"/>
        <v>6-2011</v>
      </c>
      <c r="E1876">
        <f t="shared" ref="E1876:E1939" si="182">DAY(A1876)</f>
        <v>18</v>
      </c>
      <c r="F1876">
        <v>1</v>
      </c>
      <c r="G1876" s="3">
        <f t="shared" ref="G1876:G1939" si="183">IF(A1876=",","",IF(OR(WEEKDAY(A1876)=1, WEEKDAY(A1876)=7, F1876&lt;=7, F1876&gt;=24, NOT(ISNA(VLOOKUP(A1876,$P$4:$P$27,1,0)))),0,1))</f>
        <v>0</v>
      </c>
      <c r="H1876">
        <f>VLOOKUP(A1876,'AEP GEN HUB'!$A$1:$AJ$367,MATCH('Ratio Calculations'!F1876,'AEP GEN HUB'!$A$1:$AJ$1,0),0)</f>
        <v>27.644651</v>
      </c>
      <c r="I1876" s="7" t="str">
        <f t="shared" si="180"/>
        <v/>
      </c>
      <c r="J1876" s="7">
        <f t="shared" si="181"/>
        <v>0.90262710750193131</v>
      </c>
      <c r="K1876" s="8">
        <f t="shared" si="179"/>
        <v>0.90262710750193131</v>
      </c>
      <c r="L1876" s="8"/>
    </row>
    <row r="1877" spans="1:12" x14ac:dyDescent="0.25">
      <c r="A1877" s="1">
        <v>40712</v>
      </c>
      <c r="B1877">
        <v>2011</v>
      </c>
      <c r="C1877">
        <v>6</v>
      </c>
      <c r="D1877" s="10" t="str">
        <f t="shared" ref="D1877:D1940" si="184">C1877&amp;"-"&amp;B1877</f>
        <v>6-2011</v>
      </c>
      <c r="E1877">
        <f t="shared" si="182"/>
        <v>18</v>
      </c>
      <c r="F1877">
        <v>2</v>
      </c>
      <c r="G1877" s="3">
        <f t="shared" si="183"/>
        <v>0</v>
      </c>
      <c r="H1877">
        <f>VLOOKUP(A1877,'AEP GEN HUB'!$A$1:$AJ$367,MATCH('Ratio Calculations'!F1877,'AEP GEN HUB'!$A$1:$AJ$1,0),0)</f>
        <v>25.422791</v>
      </c>
      <c r="I1877" s="7" t="str">
        <f t="shared" si="180"/>
        <v/>
      </c>
      <c r="J1877" s="7">
        <f t="shared" si="181"/>
        <v>0.83008102742755308</v>
      </c>
      <c r="K1877" s="8">
        <f t="shared" ref="K1877:K1940" si="185">SUM(I1877:J1877)</f>
        <v>0.83008102742755308</v>
      </c>
      <c r="L1877" s="8"/>
    </row>
    <row r="1878" spans="1:12" x14ac:dyDescent="0.25">
      <c r="A1878" s="1">
        <v>40712</v>
      </c>
      <c r="B1878">
        <v>2011</v>
      </c>
      <c r="C1878">
        <v>6</v>
      </c>
      <c r="D1878" s="10" t="str">
        <f t="shared" si="184"/>
        <v>6-2011</v>
      </c>
      <c r="E1878">
        <f t="shared" si="182"/>
        <v>18</v>
      </c>
      <c r="F1878">
        <v>3</v>
      </c>
      <c r="G1878" s="3">
        <f t="shared" si="183"/>
        <v>0</v>
      </c>
      <c r="H1878">
        <f>VLOOKUP(A1878,'AEP GEN HUB'!$A$1:$AJ$367,MATCH('Ratio Calculations'!F1878,'AEP GEN HUB'!$A$1:$AJ$1,0),0)</f>
        <v>24.475580999999998</v>
      </c>
      <c r="I1878" s="7" t="str">
        <f t="shared" si="180"/>
        <v/>
      </c>
      <c r="J1878" s="7">
        <f t="shared" si="181"/>
        <v>0.7991536186316559</v>
      </c>
      <c r="K1878" s="8">
        <f t="shared" si="185"/>
        <v>0.7991536186316559</v>
      </c>
      <c r="L1878" s="8"/>
    </row>
    <row r="1879" spans="1:12" x14ac:dyDescent="0.25">
      <c r="A1879" s="1">
        <v>40712</v>
      </c>
      <c r="B1879">
        <v>2011</v>
      </c>
      <c r="C1879">
        <v>6</v>
      </c>
      <c r="D1879" s="10" t="str">
        <f t="shared" si="184"/>
        <v>6-2011</v>
      </c>
      <c r="E1879">
        <f t="shared" si="182"/>
        <v>18</v>
      </c>
      <c r="F1879">
        <v>4</v>
      </c>
      <c r="G1879" s="3">
        <f t="shared" si="183"/>
        <v>0</v>
      </c>
      <c r="H1879">
        <f>VLOOKUP(A1879,'AEP GEN HUB'!$A$1:$AJ$367,MATCH('Ratio Calculations'!F1879,'AEP GEN HUB'!$A$1:$AJ$1,0),0)</f>
        <v>23.438836999999999</v>
      </c>
      <c r="I1879" s="7" t="str">
        <f t="shared" si="180"/>
        <v/>
      </c>
      <c r="J1879" s="7">
        <f t="shared" si="181"/>
        <v>0.76530282999482413</v>
      </c>
      <c r="K1879" s="8">
        <f t="shared" si="185"/>
        <v>0.76530282999482413</v>
      </c>
      <c r="L1879" s="8"/>
    </row>
    <row r="1880" spans="1:12" x14ac:dyDescent="0.25">
      <c r="A1880" s="1">
        <v>40712</v>
      </c>
      <c r="B1880">
        <v>2011</v>
      </c>
      <c r="C1880">
        <v>6</v>
      </c>
      <c r="D1880" s="10" t="str">
        <f t="shared" si="184"/>
        <v>6-2011</v>
      </c>
      <c r="E1880">
        <f t="shared" si="182"/>
        <v>18</v>
      </c>
      <c r="F1880">
        <v>5</v>
      </c>
      <c r="G1880" s="3">
        <f t="shared" si="183"/>
        <v>0</v>
      </c>
      <c r="H1880">
        <f>VLOOKUP(A1880,'AEP GEN HUB'!$A$1:$AJ$367,MATCH('Ratio Calculations'!F1880,'AEP GEN HUB'!$A$1:$AJ$1,0),0)</f>
        <v>23.051394999999999</v>
      </c>
      <c r="I1880" s="7" t="str">
        <f t="shared" si="180"/>
        <v/>
      </c>
      <c r="J1880" s="7">
        <f t="shared" si="181"/>
        <v>0.7526524387207667</v>
      </c>
      <c r="K1880" s="8">
        <f t="shared" si="185"/>
        <v>0.7526524387207667</v>
      </c>
      <c r="L1880" s="8"/>
    </row>
    <row r="1881" spans="1:12" x14ac:dyDescent="0.25">
      <c r="A1881" s="1">
        <v>40712</v>
      </c>
      <c r="B1881">
        <v>2011</v>
      </c>
      <c r="C1881">
        <v>6</v>
      </c>
      <c r="D1881" s="10" t="str">
        <f t="shared" si="184"/>
        <v>6-2011</v>
      </c>
      <c r="E1881">
        <f t="shared" si="182"/>
        <v>18</v>
      </c>
      <c r="F1881">
        <v>6</v>
      </c>
      <c r="G1881" s="3">
        <f t="shared" si="183"/>
        <v>0</v>
      </c>
      <c r="H1881">
        <f>VLOOKUP(A1881,'AEP GEN HUB'!$A$1:$AJ$367,MATCH('Ratio Calculations'!F1881,'AEP GEN HUB'!$A$1:$AJ$1,0),0)</f>
        <v>23.185580999999999</v>
      </c>
      <c r="I1881" s="7" t="str">
        <f t="shared" si="180"/>
        <v/>
      </c>
      <c r="J1881" s="7">
        <f t="shared" si="181"/>
        <v>0.75703375361048086</v>
      </c>
      <c r="K1881" s="8">
        <f t="shared" si="185"/>
        <v>0.75703375361048086</v>
      </c>
      <c r="L1881" s="8"/>
    </row>
    <row r="1882" spans="1:12" x14ac:dyDescent="0.25">
      <c r="A1882" s="1">
        <v>40712</v>
      </c>
      <c r="B1882">
        <v>2011</v>
      </c>
      <c r="C1882">
        <v>6</v>
      </c>
      <c r="D1882" s="10" t="str">
        <f t="shared" si="184"/>
        <v>6-2011</v>
      </c>
      <c r="E1882">
        <f t="shared" si="182"/>
        <v>18</v>
      </c>
      <c r="F1882">
        <v>7</v>
      </c>
      <c r="G1882" s="3">
        <f t="shared" si="183"/>
        <v>0</v>
      </c>
      <c r="H1882">
        <f>VLOOKUP(A1882,'AEP GEN HUB'!$A$1:$AJ$367,MATCH('Ratio Calculations'!F1882,'AEP GEN HUB'!$A$1:$AJ$1,0),0)</f>
        <v>23.338372</v>
      </c>
      <c r="I1882" s="7" t="str">
        <f t="shared" si="180"/>
        <v/>
      </c>
      <c r="J1882" s="7">
        <f t="shared" si="181"/>
        <v>0.76202254143718662</v>
      </c>
      <c r="K1882" s="8">
        <f t="shared" si="185"/>
        <v>0.76202254143718662</v>
      </c>
      <c r="L1882" s="8"/>
    </row>
    <row r="1883" spans="1:12" x14ac:dyDescent="0.25">
      <c r="A1883" s="1">
        <v>40712</v>
      </c>
      <c r="B1883">
        <v>2011</v>
      </c>
      <c r="C1883">
        <v>6</v>
      </c>
      <c r="D1883" s="10" t="str">
        <f t="shared" si="184"/>
        <v>6-2011</v>
      </c>
      <c r="E1883">
        <f t="shared" si="182"/>
        <v>18</v>
      </c>
      <c r="F1883">
        <v>8</v>
      </c>
      <c r="G1883" s="3">
        <f t="shared" si="183"/>
        <v>0</v>
      </c>
      <c r="H1883">
        <f>VLOOKUP(A1883,'AEP GEN HUB'!$A$1:$AJ$367,MATCH('Ratio Calculations'!F1883,'AEP GEN HUB'!$A$1:$AJ$1,0),0)</f>
        <v>24.819766999999999</v>
      </c>
      <c r="I1883" s="7" t="str">
        <f t="shared" si="180"/>
        <v/>
      </c>
      <c r="J1883" s="7">
        <f t="shared" si="181"/>
        <v>0.81039165573411964</v>
      </c>
      <c r="K1883" s="8">
        <f t="shared" si="185"/>
        <v>0.81039165573411964</v>
      </c>
      <c r="L1883" s="8"/>
    </row>
    <row r="1884" spans="1:12" x14ac:dyDescent="0.25">
      <c r="A1884" s="1">
        <v>40712</v>
      </c>
      <c r="B1884">
        <v>2011</v>
      </c>
      <c r="C1884">
        <v>6</v>
      </c>
      <c r="D1884" s="10" t="str">
        <f t="shared" si="184"/>
        <v>6-2011</v>
      </c>
      <c r="E1884">
        <f t="shared" si="182"/>
        <v>18</v>
      </c>
      <c r="F1884">
        <v>9</v>
      </c>
      <c r="G1884" s="3">
        <f t="shared" si="183"/>
        <v>0</v>
      </c>
      <c r="H1884">
        <f>VLOOKUP(A1884,'AEP GEN HUB'!$A$1:$AJ$367,MATCH('Ratio Calculations'!F1884,'AEP GEN HUB'!$A$1:$AJ$1,0),0)</f>
        <v>27.521394999999998</v>
      </c>
      <c r="I1884" s="7" t="str">
        <f t="shared" si="180"/>
        <v/>
      </c>
      <c r="J1884" s="7">
        <f t="shared" si="181"/>
        <v>0.89860266867786154</v>
      </c>
      <c r="K1884" s="8">
        <f t="shared" si="185"/>
        <v>0.89860266867786154</v>
      </c>
      <c r="L1884" s="8"/>
    </row>
    <row r="1885" spans="1:12" x14ac:dyDescent="0.25">
      <c r="A1885" s="1">
        <v>40712</v>
      </c>
      <c r="B1885">
        <v>2011</v>
      </c>
      <c r="C1885">
        <v>6</v>
      </c>
      <c r="D1885" s="10" t="str">
        <f t="shared" si="184"/>
        <v>6-2011</v>
      </c>
      <c r="E1885">
        <f t="shared" si="182"/>
        <v>18</v>
      </c>
      <c r="F1885">
        <v>10</v>
      </c>
      <c r="G1885" s="3">
        <f t="shared" si="183"/>
        <v>0</v>
      </c>
      <c r="H1885">
        <f>VLOOKUP(A1885,'AEP GEN HUB'!$A$1:$AJ$367,MATCH('Ratio Calculations'!F1885,'AEP GEN HUB'!$A$1:$AJ$1,0),0)</f>
        <v>30.322092999999999</v>
      </c>
      <c r="I1885" s="7" t="str">
        <f t="shared" si="180"/>
        <v/>
      </c>
      <c r="J1885" s="7">
        <f t="shared" si="181"/>
        <v>0.99004842195311338</v>
      </c>
      <c r="K1885" s="8">
        <f t="shared" si="185"/>
        <v>0.99004842195311338</v>
      </c>
      <c r="L1885" s="8"/>
    </row>
    <row r="1886" spans="1:12" x14ac:dyDescent="0.25">
      <c r="A1886" s="1">
        <v>40712</v>
      </c>
      <c r="B1886">
        <v>2011</v>
      </c>
      <c r="C1886">
        <v>6</v>
      </c>
      <c r="D1886" s="10" t="str">
        <f t="shared" si="184"/>
        <v>6-2011</v>
      </c>
      <c r="E1886">
        <f t="shared" si="182"/>
        <v>18</v>
      </c>
      <c r="F1886">
        <v>11</v>
      </c>
      <c r="G1886" s="3">
        <f t="shared" si="183"/>
        <v>0</v>
      </c>
      <c r="H1886">
        <f>VLOOKUP(A1886,'AEP GEN HUB'!$A$1:$AJ$367,MATCH('Ratio Calculations'!F1886,'AEP GEN HUB'!$A$1:$AJ$1,0),0)</f>
        <v>33.236744000000002</v>
      </c>
      <c r="I1886" s="7" t="str">
        <f t="shared" si="180"/>
        <v/>
      </c>
      <c r="J1886" s="7">
        <f t="shared" si="181"/>
        <v>1.0852148612584103</v>
      </c>
      <c r="K1886" s="8">
        <f t="shared" si="185"/>
        <v>1.0852148612584103</v>
      </c>
      <c r="L1886" s="8"/>
    </row>
    <row r="1887" spans="1:12" x14ac:dyDescent="0.25">
      <c r="A1887" s="1">
        <v>40712</v>
      </c>
      <c r="B1887">
        <v>2011</v>
      </c>
      <c r="C1887">
        <v>6</v>
      </c>
      <c r="D1887" s="10" t="str">
        <f t="shared" si="184"/>
        <v>6-2011</v>
      </c>
      <c r="E1887">
        <f t="shared" si="182"/>
        <v>18</v>
      </c>
      <c r="F1887">
        <v>12</v>
      </c>
      <c r="G1887" s="3">
        <f t="shared" si="183"/>
        <v>0</v>
      </c>
      <c r="H1887">
        <f>VLOOKUP(A1887,'AEP GEN HUB'!$A$1:$AJ$367,MATCH('Ratio Calculations'!F1887,'AEP GEN HUB'!$A$1:$AJ$1,0),0)</f>
        <v>34.606279000000001</v>
      </c>
      <c r="I1887" s="7" t="str">
        <f t="shared" si="180"/>
        <v/>
      </c>
      <c r="J1887" s="7">
        <f t="shared" si="181"/>
        <v>1.1299316281900187</v>
      </c>
      <c r="K1887" s="8">
        <f t="shared" si="185"/>
        <v>1.1299316281900187</v>
      </c>
      <c r="L1887" s="8"/>
    </row>
    <row r="1888" spans="1:12" x14ac:dyDescent="0.25">
      <c r="A1888" s="1">
        <v>40712</v>
      </c>
      <c r="B1888">
        <v>2011</v>
      </c>
      <c r="C1888">
        <v>6</v>
      </c>
      <c r="D1888" s="10" t="str">
        <f t="shared" si="184"/>
        <v>6-2011</v>
      </c>
      <c r="E1888">
        <f t="shared" si="182"/>
        <v>18</v>
      </c>
      <c r="F1888">
        <v>13</v>
      </c>
      <c r="G1888" s="3">
        <f t="shared" si="183"/>
        <v>0</v>
      </c>
      <c r="H1888">
        <f>VLOOKUP(A1888,'AEP GEN HUB'!$A$1:$AJ$367,MATCH('Ratio Calculations'!F1888,'AEP GEN HUB'!$A$1:$AJ$1,0),0)</f>
        <v>37.036512000000002</v>
      </c>
      <c r="I1888" s="7" t="str">
        <f t="shared" si="180"/>
        <v/>
      </c>
      <c r="J1888" s="7">
        <f t="shared" si="181"/>
        <v>1.2092813072055266</v>
      </c>
      <c r="K1888" s="8">
        <f t="shared" si="185"/>
        <v>1.2092813072055266</v>
      </c>
      <c r="L1888" s="8"/>
    </row>
    <row r="1889" spans="1:12" x14ac:dyDescent="0.25">
      <c r="A1889" s="1">
        <v>40712</v>
      </c>
      <c r="B1889">
        <v>2011</v>
      </c>
      <c r="C1889">
        <v>6</v>
      </c>
      <c r="D1889" s="10" t="str">
        <f t="shared" si="184"/>
        <v>6-2011</v>
      </c>
      <c r="E1889">
        <f t="shared" si="182"/>
        <v>18</v>
      </c>
      <c r="F1889">
        <v>14</v>
      </c>
      <c r="G1889" s="3">
        <f t="shared" si="183"/>
        <v>0</v>
      </c>
      <c r="H1889">
        <f>VLOOKUP(A1889,'AEP GEN HUB'!$A$1:$AJ$367,MATCH('Ratio Calculations'!F1889,'AEP GEN HUB'!$A$1:$AJ$1,0),0)</f>
        <v>35.504651000000003</v>
      </c>
      <c r="I1889" s="7" t="str">
        <f t="shared" si="180"/>
        <v/>
      </c>
      <c r="J1889" s="7">
        <f t="shared" si="181"/>
        <v>1.1592644246076955</v>
      </c>
      <c r="K1889" s="8">
        <f t="shared" si="185"/>
        <v>1.1592644246076955</v>
      </c>
      <c r="L1889" s="8"/>
    </row>
    <row r="1890" spans="1:12" x14ac:dyDescent="0.25">
      <c r="A1890" s="1">
        <v>40712</v>
      </c>
      <c r="B1890">
        <v>2011</v>
      </c>
      <c r="C1890">
        <v>6</v>
      </c>
      <c r="D1890" s="10" t="str">
        <f t="shared" si="184"/>
        <v>6-2011</v>
      </c>
      <c r="E1890">
        <f t="shared" si="182"/>
        <v>18</v>
      </c>
      <c r="F1890">
        <v>15</v>
      </c>
      <c r="G1890" s="3">
        <f t="shared" si="183"/>
        <v>0</v>
      </c>
      <c r="H1890">
        <f>VLOOKUP(A1890,'AEP GEN HUB'!$A$1:$AJ$367,MATCH('Ratio Calculations'!F1890,'AEP GEN HUB'!$A$1:$AJ$1,0),0)</f>
        <v>36.165581000000003</v>
      </c>
      <c r="I1890" s="7" t="str">
        <f t="shared" si="180"/>
        <v/>
      </c>
      <c r="J1890" s="7">
        <f t="shared" si="181"/>
        <v>1.1808444884747074</v>
      </c>
      <c r="K1890" s="8">
        <f t="shared" si="185"/>
        <v>1.1808444884747074</v>
      </c>
      <c r="L1890" s="8"/>
    </row>
    <row r="1891" spans="1:12" x14ac:dyDescent="0.25">
      <c r="A1891" s="1">
        <v>40712</v>
      </c>
      <c r="B1891">
        <v>2011</v>
      </c>
      <c r="C1891">
        <v>6</v>
      </c>
      <c r="D1891" s="10" t="str">
        <f t="shared" si="184"/>
        <v>6-2011</v>
      </c>
      <c r="E1891">
        <f t="shared" si="182"/>
        <v>18</v>
      </c>
      <c r="F1891">
        <v>16</v>
      </c>
      <c r="G1891" s="3">
        <f t="shared" si="183"/>
        <v>0</v>
      </c>
      <c r="H1891">
        <f>VLOOKUP(A1891,'AEP GEN HUB'!$A$1:$AJ$367,MATCH('Ratio Calculations'!F1891,'AEP GEN HUB'!$A$1:$AJ$1,0),0)</f>
        <v>42.081628000000002</v>
      </c>
      <c r="I1891" s="7" t="str">
        <f t="shared" si="180"/>
        <v/>
      </c>
      <c r="J1891" s="7">
        <f t="shared" si="181"/>
        <v>1.3740096831250386</v>
      </c>
      <c r="K1891" s="8">
        <f t="shared" si="185"/>
        <v>1.3740096831250386</v>
      </c>
      <c r="L1891" s="8"/>
    </row>
    <row r="1892" spans="1:12" x14ac:dyDescent="0.25">
      <c r="A1892" s="1">
        <v>40712</v>
      </c>
      <c r="B1892">
        <v>2011</v>
      </c>
      <c r="C1892">
        <v>6</v>
      </c>
      <c r="D1892" s="10" t="str">
        <f t="shared" si="184"/>
        <v>6-2011</v>
      </c>
      <c r="E1892">
        <f t="shared" si="182"/>
        <v>18</v>
      </c>
      <c r="F1892">
        <v>17</v>
      </c>
      <c r="G1892" s="3">
        <f t="shared" si="183"/>
        <v>0</v>
      </c>
      <c r="H1892">
        <f>VLOOKUP(A1892,'AEP GEN HUB'!$A$1:$AJ$367,MATCH('Ratio Calculations'!F1892,'AEP GEN HUB'!$A$1:$AJ$1,0),0)</f>
        <v>46.337209000000001</v>
      </c>
      <c r="I1892" s="7" t="str">
        <f t="shared" si="180"/>
        <v/>
      </c>
      <c r="J1892" s="7">
        <f t="shared" si="181"/>
        <v>1.512958905843393</v>
      </c>
      <c r="K1892" s="8">
        <f t="shared" si="185"/>
        <v>1.512958905843393</v>
      </c>
      <c r="L1892" s="8"/>
    </row>
    <row r="1893" spans="1:12" x14ac:dyDescent="0.25">
      <c r="A1893" s="1">
        <v>40712</v>
      </c>
      <c r="B1893">
        <v>2011</v>
      </c>
      <c r="C1893">
        <v>6</v>
      </c>
      <c r="D1893" s="10" t="str">
        <f t="shared" si="184"/>
        <v>6-2011</v>
      </c>
      <c r="E1893">
        <f t="shared" si="182"/>
        <v>18</v>
      </c>
      <c r="F1893">
        <v>18</v>
      </c>
      <c r="G1893" s="3">
        <f t="shared" si="183"/>
        <v>0</v>
      </c>
      <c r="H1893">
        <f>VLOOKUP(A1893,'AEP GEN HUB'!$A$1:$AJ$367,MATCH('Ratio Calculations'!F1893,'AEP GEN HUB'!$A$1:$AJ$1,0),0)</f>
        <v>37.977209000000002</v>
      </c>
      <c r="I1893" s="7" t="str">
        <f t="shared" si="180"/>
        <v/>
      </c>
      <c r="J1893" s="7">
        <f t="shared" si="181"/>
        <v>1.239996059659654</v>
      </c>
      <c r="K1893" s="8">
        <f t="shared" si="185"/>
        <v>1.239996059659654</v>
      </c>
      <c r="L1893" s="8"/>
    </row>
    <row r="1894" spans="1:12" x14ac:dyDescent="0.25">
      <c r="A1894" s="1">
        <v>40712</v>
      </c>
      <c r="B1894">
        <v>2011</v>
      </c>
      <c r="C1894">
        <v>6</v>
      </c>
      <c r="D1894" s="10" t="str">
        <f t="shared" si="184"/>
        <v>6-2011</v>
      </c>
      <c r="E1894">
        <f t="shared" si="182"/>
        <v>18</v>
      </c>
      <c r="F1894">
        <v>19</v>
      </c>
      <c r="G1894" s="3">
        <f t="shared" si="183"/>
        <v>0</v>
      </c>
      <c r="H1894">
        <f>VLOOKUP(A1894,'AEP GEN HUB'!$A$1:$AJ$367,MATCH('Ratio Calculations'!F1894,'AEP GEN HUB'!$A$1:$AJ$1,0),0)</f>
        <v>35.789535000000001</v>
      </c>
      <c r="I1894" s="7" t="str">
        <f t="shared" si="180"/>
        <v/>
      </c>
      <c r="J1894" s="7">
        <f t="shared" si="181"/>
        <v>1.168566188659395</v>
      </c>
      <c r="K1894" s="8">
        <f t="shared" si="185"/>
        <v>1.168566188659395</v>
      </c>
      <c r="L1894" s="8"/>
    </row>
    <row r="1895" spans="1:12" x14ac:dyDescent="0.25">
      <c r="A1895" s="1">
        <v>40712</v>
      </c>
      <c r="B1895">
        <v>2011</v>
      </c>
      <c r="C1895">
        <v>6</v>
      </c>
      <c r="D1895" s="10" t="str">
        <f t="shared" si="184"/>
        <v>6-2011</v>
      </c>
      <c r="E1895">
        <f t="shared" si="182"/>
        <v>18</v>
      </c>
      <c r="F1895">
        <v>20</v>
      </c>
      <c r="G1895" s="3">
        <f t="shared" si="183"/>
        <v>0</v>
      </c>
      <c r="H1895">
        <f>VLOOKUP(A1895,'AEP GEN HUB'!$A$1:$AJ$367,MATCH('Ratio Calculations'!F1895,'AEP GEN HUB'!$A$1:$AJ$1,0),0)</f>
        <v>34.155580999999998</v>
      </c>
      <c r="I1895" s="7" t="str">
        <f t="shared" si="180"/>
        <v/>
      </c>
      <c r="J1895" s="7">
        <f t="shared" si="181"/>
        <v>1.1152158615812484</v>
      </c>
      <c r="K1895" s="8">
        <f t="shared" si="185"/>
        <v>1.1152158615812484</v>
      </c>
      <c r="L1895" s="8"/>
    </row>
    <row r="1896" spans="1:12" x14ac:dyDescent="0.25">
      <c r="A1896" s="1">
        <v>40712</v>
      </c>
      <c r="B1896">
        <v>2011</v>
      </c>
      <c r="C1896">
        <v>6</v>
      </c>
      <c r="D1896" s="10" t="str">
        <f t="shared" si="184"/>
        <v>6-2011</v>
      </c>
      <c r="E1896">
        <f t="shared" si="182"/>
        <v>18</v>
      </c>
      <c r="F1896">
        <v>21</v>
      </c>
      <c r="G1896" s="3">
        <f t="shared" si="183"/>
        <v>0</v>
      </c>
      <c r="H1896">
        <f>VLOOKUP(A1896,'AEP GEN HUB'!$A$1:$AJ$367,MATCH('Ratio Calculations'!F1896,'AEP GEN HUB'!$A$1:$AJ$1,0),0)</f>
        <v>33.201394999999998</v>
      </c>
      <c r="I1896" s="7" t="str">
        <f t="shared" si="180"/>
        <v/>
      </c>
      <c r="J1896" s="7">
        <f t="shared" si="181"/>
        <v>1.0840606790036553</v>
      </c>
      <c r="K1896" s="8">
        <f t="shared" si="185"/>
        <v>1.0840606790036553</v>
      </c>
      <c r="L1896" s="8"/>
    </row>
    <row r="1897" spans="1:12" x14ac:dyDescent="0.25">
      <c r="A1897" s="1">
        <v>40712</v>
      </c>
      <c r="B1897">
        <v>2011</v>
      </c>
      <c r="C1897">
        <v>6</v>
      </c>
      <c r="D1897" s="10" t="str">
        <f t="shared" si="184"/>
        <v>6-2011</v>
      </c>
      <c r="E1897">
        <f t="shared" si="182"/>
        <v>18</v>
      </c>
      <c r="F1897">
        <v>22</v>
      </c>
      <c r="G1897" s="3">
        <f t="shared" si="183"/>
        <v>0</v>
      </c>
      <c r="H1897">
        <f>VLOOKUP(A1897,'AEP GEN HUB'!$A$1:$AJ$367,MATCH('Ratio Calculations'!F1897,'AEP GEN HUB'!$A$1:$AJ$1,0),0)</f>
        <v>34.932558</v>
      </c>
      <c r="I1897" s="7" t="str">
        <f t="shared" si="180"/>
        <v/>
      </c>
      <c r="J1897" s="7">
        <f t="shared" si="181"/>
        <v>1.1405849827940837</v>
      </c>
      <c r="K1897" s="8">
        <f t="shared" si="185"/>
        <v>1.1405849827940837</v>
      </c>
      <c r="L1897" s="8"/>
    </row>
    <row r="1898" spans="1:12" x14ac:dyDescent="0.25">
      <c r="A1898" s="1">
        <v>40712</v>
      </c>
      <c r="B1898">
        <v>2011</v>
      </c>
      <c r="C1898">
        <v>6</v>
      </c>
      <c r="D1898" s="10" t="str">
        <f t="shared" si="184"/>
        <v>6-2011</v>
      </c>
      <c r="E1898">
        <f t="shared" si="182"/>
        <v>18</v>
      </c>
      <c r="F1898">
        <v>23</v>
      </c>
      <c r="G1898" s="3">
        <f t="shared" si="183"/>
        <v>0</v>
      </c>
      <c r="H1898">
        <f>VLOOKUP(A1898,'AEP GEN HUB'!$A$1:$AJ$367,MATCH('Ratio Calculations'!F1898,'AEP GEN HUB'!$A$1:$AJ$1,0),0)</f>
        <v>31.554186000000001</v>
      </c>
      <c r="I1898" s="7" t="str">
        <f t="shared" si="180"/>
        <v/>
      </c>
      <c r="J1898" s="7">
        <f t="shared" si="181"/>
        <v>1.0302775621496518</v>
      </c>
      <c r="K1898" s="8">
        <f t="shared" si="185"/>
        <v>1.0302775621496518</v>
      </c>
      <c r="L1898" s="8"/>
    </row>
    <row r="1899" spans="1:12" x14ac:dyDescent="0.25">
      <c r="A1899" s="1">
        <v>40712</v>
      </c>
      <c r="B1899">
        <v>2011</v>
      </c>
      <c r="C1899">
        <v>6</v>
      </c>
      <c r="D1899" s="10" t="str">
        <f t="shared" si="184"/>
        <v>6-2011</v>
      </c>
      <c r="E1899">
        <f t="shared" si="182"/>
        <v>18</v>
      </c>
      <c r="F1899">
        <v>24</v>
      </c>
      <c r="G1899" s="3">
        <f t="shared" si="183"/>
        <v>0</v>
      </c>
      <c r="H1899">
        <f>VLOOKUP(A1899,'AEP GEN HUB'!$A$1:$AJ$367,MATCH('Ratio Calculations'!F1899,'AEP GEN HUB'!$A$1:$AJ$1,0),0)</f>
        <v>29.986977</v>
      </c>
      <c r="I1899" s="7" t="str">
        <f t="shared" si="180"/>
        <v/>
      </c>
      <c r="J1899" s="7">
        <f t="shared" si="181"/>
        <v>0.97910652994812419</v>
      </c>
      <c r="K1899" s="8">
        <f t="shared" si="185"/>
        <v>0.97910652994812419</v>
      </c>
      <c r="L1899" s="8"/>
    </row>
    <row r="1900" spans="1:12" x14ac:dyDescent="0.25">
      <c r="A1900" s="1">
        <v>40713</v>
      </c>
      <c r="B1900">
        <v>2011</v>
      </c>
      <c r="C1900">
        <v>6</v>
      </c>
      <c r="D1900" s="10" t="str">
        <f t="shared" si="184"/>
        <v>6-2011</v>
      </c>
      <c r="E1900">
        <f t="shared" si="182"/>
        <v>19</v>
      </c>
      <c r="F1900">
        <v>1</v>
      </c>
      <c r="G1900" s="3">
        <f t="shared" si="183"/>
        <v>0</v>
      </c>
      <c r="H1900">
        <f>VLOOKUP(A1900,'AEP GEN HUB'!$A$1:$AJ$367,MATCH('Ratio Calculations'!F1900,'AEP GEN HUB'!$A$1:$AJ$1,0),0)</f>
        <v>26.586279000000001</v>
      </c>
      <c r="I1900" s="7" t="str">
        <f t="shared" si="180"/>
        <v/>
      </c>
      <c r="J1900" s="7">
        <f t="shared" si="181"/>
        <v>0.86807014177930253</v>
      </c>
      <c r="K1900" s="8">
        <f t="shared" si="185"/>
        <v>0.86807014177930253</v>
      </c>
      <c r="L1900" s="8"/>
    </row>
    <row r="1901" spans="1:12" x14ac:dyDescent="0.25">
      <c r="A1901" s="1">
        <v>40713</v>
      </c>
      <c r="B1901">
        <v>2011</v>
      </c>
      <c r="C1901">
        <v>6</v>
      </c>
      <c r="D1901" s="10" t="str">
        <f t="shared" si="184"/>
        <v>6-2011</v>
      </c>
      <c r="E1901">
        <f t="shared" si="182"/>
        <v>19</v>
      </c>
      <c r="F1901">
        <v>2</v>
      </c>
      <c r="G1901" s="3">
        <f t="shared" si="183"/>
        <v>0</v>
      </c>
      <c r="H1901">
        <f>VLOOKUP(A1901,'AEP GEN HUB'!$A$1:$AJ$367,MATCH('Ratio Calculations'!F1901,'AEP GEN HUB'!$A$1:$AJ$1,0),0)</f>
        <v>24.675813999999999</v>
      </c>
      <c r="I1901" s="7" t="str">
        <f t="shared" si="180"/>
        <v/>
      </c>
      <c r="J1901" s="7">
        <f t="shared" si="181"/>
        <v>0.80569143795939624</v>
      </c>
      <c r="K1901" s="8">
        <f t="shared" si="185"/>
        <v>0.80569143795939624</v>
      </c>
      <c r="L1901" s="8"/>
    </row>
    <row r="1902" spans="1:12" x14ac:dyDescent="0.25">
      <c r="A1902" s="1">
        <v>40713</v>
      </c>
      <c r="B1902">
        <v>2011</v>
      </c>
      <c r="C1902">
        <v>6</v>
      </c>
      <c r="D1902" s="10" t="str">
        <f t="shared" si="184"/>
        <v>6-2011</v>
      </c>
      <c r="E1902">
        <f t="shared" si="182"/>
        <v>19</v>
      </c>
      <c r="F1902">
        <v>3</v>
      </c>
      <c r="G1902" s="3">
        <f t="shared" si="183"/>
        <v>0</v>
      </c>
      <c r="H1902">
        <f>VLOOKUP(A1902,'AEP GEN HUB'!$A$1:$AJ$367,MATCH('Ratio Calculations'!F1902,'AEP GEN HUB'!$A$1:$AJ$1,0),0)</f>
        <v>23.739070000000002</v>
      </c>
      <c r="I1902" s="7" t="str">
        <f t="shared" si="180"/>
        <v/>
      </c>
      <c r="J1902" s="7">
        <f t="shared" si="181"/>
        <v>0.77510575513815938</v>
      </c>
      <c r="K1902" s="8">
        <f t="shared" si="185"/>
        <v>0.77510575513815938</v>
      </c>
      <c r="L1902" s="8"/>
    </row>
    <row r="1903" spans="1:12" x14ac:dyDescent="0.25">
      <c r="A1903" s="1">
        <v>40713</v>
      </c>
      <c r="B1903">
        <v>2011</v>
      </c>
      <c r="C1903">
        <v>6</v>
      </c>
      <c r="D1903" s="10" t="str">
        <f t="shared" si="184"/>
        <v>6-2011</v>
      </c>
      <c r="E1903">
        <f t="shared" si="182"/>
        <v>19</v>
      </c>
      <c r="F1903">
        <v>4</v>
      </c>
      <c r="G1903" s="3">
        <f t="shared" si="183"/>
        <v>0</v>
      </c>
      <c r="H1903">
        <f>VLOOKUP(A1903,'AEP GEN HUB'!$A$1:$AJ$367,MATCH('Ratio Calculations'!F1903,'AEP GEN HUB'!$A$1:$AJ$1,0),0)</f>
        <v>21.586279000000001</v>
      </c>
      <c r="I1903" s="7" t="str">
        <f t="shared" si="180"/>
        <v/>
      </c>
      <c r="J1903" s="7">
        <f t="shared" si="181"/>
        <v>0.70481485099955443</v>
      </c>
      <c r="K1903" s="8">
        <f t="shared" si="185"/>
        <v>0.70481485099955443</v>
      </c>
      <c r="L1903" s="8"/>
    </row>
    <row r="1904" spans="1:12" x14ac:dyDescent="0.25">
      <c r="A1904" s="1">
        <v>40713</v>
      </c>
      <c r="B1904">
        <v>2011</v>
      </c>
      <c r="C1904">
        <v>6</v>
      </c>
      <c r="D1904" s="10" t="str">
        <f t="shared" si="184"/>
        <v>6-2011</v>
      </c>
      <c r="E1904">
        <f t="shared" si="182"/>
        <v>19</v>
      </c>
      <c r="F1904">
        <v>5</v>
      </c>
      <c r="G1904" s="3">
        <f t="shared" si="183"/>
        <v>0</v>
      </c>
      <c r="H1904">
        <f>VLOOKUP(A1904,'AEP GEN HUB'!$A$1:$AJ$367,MATCH('Ratio Calculations'!F1904,'AEP GEN HUB'!$A$1:$AJ$1,0),0)</f>
        <v>20.407209000000002</v>
      </c>
      <c r="I1904" s="7" t="str">
        <f t="shared" si="180"/>
        <v/>
      </c>
      <c r="J1904" s="7">
        <f t="shared" si="181"/>
        <v>0.66631696785961891</v>
      </c>
      <c r="K1904" s="8">
        <f t="shared" si="185"/>
        <v>0.66631696785961891</v>
      </c>
      <c r="L1904" s="8"/>
    </row>
    <row r="1905" spans="1:12" x14ac:dyDescent="0.25">
      <c r="A1905" s="1">
        <v>40713</v>
      </c>
      <c r="B1905">
        <v>2011</v>
      </c>
      <c r="C1905">
        <v>6</v>
      </c>
      <c r="D1905" s="10" t="str">
        <f t="shared" si="184"/>
        <v>6-2011</v>
      </c>
      <c r="E1905">
        <f t="shared" si="182"/>
        <v>19</v>
      </c>
      <c r="F1905">
        <v>6</v>
      </c>
      <c r="G1905" s="3">
        <f t="shared" si="183"/>
        <v>0</v>
      </c>
      <c r="H1905">
        <f>VLOOKUP(A1905,'AEP GEN HUB'!$A$1:$AJ$367,MATCH('Ratio Calculations'!F1905,'AEP GEN HUB'!$A$1:$AJ$1,0),0)</f>
        <v>20.784651</v>
      </c>
      <c r="I1905" s="7" t="str">
        <f t="shared" si="180"/>
        <v/>
      </c>
      <c r="J1905" s="7">
        <f t="shared" si="181"/>
        <v>0.67864084855211682</v>
      </c>
      <c r="K1905" s="8">
        <f t="shared" si="185"/>
        <v>0.67864084855211682</v>
      </c>
      <c r="L1905" s="8"/>
    </row>
    <row r="1906" spans="1:12" x14ac:dyDescent="0.25">
      <c r="A1906" s="1">
        <v>40713</v>
      </c>
      <c r="B1906">
        <v>2011</v>
      </c>
      <c r="C1906">
        <v>6</v>
      </c>
      <c r="D1906" s="10" t="str">
        <f t="shared" si="184"/>
        <v>6-2011</v>
      </c>
      <c r="E1906">
        <f t="shared" si="182"/>
        <v>19</v>
      </c>
      <c r="F1906">
        <v>7</v>
      </c>
      <c r="G1906" s="3">
        <f t="shared" si="183"/>
        <v>0</v>
      </c>
      <c r="H1906">
        <f>VLOOKUP(A1906,'AEP GEN HUB'!$A$1:$AJ$367,MATCH('Ratio Calculations'!F1906,'AEP GEN HUB'!$A$1:$AJ$1,0),0)</f>
        <v>20.879535000000001</v>
      </c>
      <c r="I1906" s="7" t="str">
        <f t="shared" si="180"/>
        <v/>
      </c>
      <c r="J1906" s="7">
        <f t="shared" si="181"/>
        <v>0.68173891155418587</v>
      </c>
      <c r="K1906" s="8">
        <f t="shared" si="185"/>
        <v>0.68173891155418587</v>
      </c>
      <c r="L1906" s="8"/>
    </row>
    <row r="1907" spans="1:12" x14ac:dyDescent="0.25">
      <c r="A1907" s="1">
        <v>40713</v>
      </c>
      <c r="B1907">
        <v>2011</v>
      </c>
      <c r="C1907">
        <v>6</v>
      </c>
      <c r="D1907" s="10" t="str">
        <f t="shared" si="184"/>
        <v>6-2011</v>
      </c>
      <c r="E1907">
        <f t="shared" si="182"/>
        <v>19</v>
      </c>
      <c r="F1907">
        <v>8</v>
      </c>
      <c r="G1907" s="3">
        <f t="shared" si="183"/>
        <v>0</v>
      </c>
      <c r="H1907">
        <f>VLOOKUP(A1907,'AEP GEN HUB'!$A$1:$AJ$367,MATCH('Ratio Calculations'!F1907,'AEP GEN HUB'!$A$1:$AJ$1,0),0)</f>
        <v>23.250464999999998</v>
      </c>
      <c r="I1907" s="7" t="str">
        <f t="shared" si="180"/>
        <v/>
      </c>
      <c r="J1907" s="7">
        <f t="shared" si="181"/>
        <v>0.75915228486787156</v>
      </c>
      <c r="K1907" s="8">
        <f t="shared" si="185"/>
        <v>0.75915228486787156</v>
      </c>
      <c r="L1907" s="8"/>
    </row>
    <row r="1908" spans="1:12" x14ac:dyDescent="0.25">
      <c r="A1908" s="1">
        <v>40713</v>
      </c>
      <c r="B1908">
        <v>2011</v>
      </c>
      <c r="C1908">
        <v>6</v>
      </c>
      <c r="D1908" s="10" t="str">
        <f t="shared" si="184"/>
        <v>6-2011</v>
      </c>
      <c r="E1908">
        <f t="shared" si="182"/>
        <v>19</v>
      </c>
      <c r="F1908">
        <v>9</v>
      </c>
      <c r="G1908" s="3">
        <f t="shared" si="183"/>
        <v>0</v>
      </c>
      <c r="H1908">
        <f>VLOOKUP(A1908,'AEP GEN HUB'!$A$1:$AJ$367,MATCH('Ratio Calculations'!F1908,'AEP GEN HUB'!$A$1:$AJ$1,0),0)</f>
        <v>25.561859999999999</v>
      </c>
      <c r="I1908" s="7" t="str">
        <f t="shared" si="180"/>
        <v/>
      </c>
      <c r="J1908" s="7">
        <f t="shared" si="181"/>
        <v>0.83462177743424271</v>
      </c>
      <c r="K1908" s="8">
        <f t="shared" si="185"/>
        <v>0.83462177743424271</v>
      </c>
      <c r="L1908" s="8"/>
    </row>
    <row r="1909" spans="1:12" x14ac:dyDescent="0.25">
      <c r="A1909" s="1">
        <v>40713</v>
      </c>
      <c r="B1909">
        <v>2011</v>
      </c>
      <c r="C1909">
        <v>6</v>
      </c>
      <c r="D1909" s="10" t="str">
        <f t="shared" si="184"/>
        <v>6-2011</v>
      </c>
      <c r="E1909">
        <f t="shared" si="182"/>
        <v>19</v>
      </c>
      <c r="F1909">
        <v>10</v>
      </c>
      <c r="G1909" s="3">
        <f t="shared" si="183"/>
        <v>0</v>
      </c>
      <c r="H1909">
        <f>VLOOKUP(A1909,'AEP GEN HUB'!$A$1:$AJ$367,MATCH('Ratio Calculations'!F1909,'AEP GEN HUB'!$A$1:$AJ$1,0),0)</f>
        <v>27.956976999999998</v>
      </c>
      <c r="I1909" s="7" t="str">
        <f t="shared" si="180"/>
        <v/>
      </c>
      <c r="J1909" s="7">
        <f t="shared" si="181"/>
        <v>0.91282488189154631</v>
      </c>
      <c r="K1909" s="8">
        <f t="shared" si="185"/>
        <v>0.91282488189154631</v>
      </c>
      <c r="L1909" s="8"/>
    </row>
    <row r="1910" spans="1:12" x14ac:dyDescent="0.25">
      <c r="A1910" s="1">
        <v>40713</v>
      </c>
      <c r="B1910">
        <v>2011</v>
      </c>
      <c r="C1910">
        <v>6</v>
      </c>
      <c r="D1910" s="10" t="str">
        <f t="shared" si="184"/>
        <v>6-2011</v>
      </c>
      <c r="E1910">
        <f t="shared" si="182"/>
        <v>19</v>
      </c>
      <c r="F1910">
        <v>11</v>
      </c>
      <c r="G1910" s="3">
        <f t="shared" si="183"/>
        <v>0</v>
      </c>
      <c r="H1910">
        <f>VLOOKUP(A1910,'AEP GEN HUB'!$A$1:$AJ$367,MATCH('Ratio Calculations'!F1910,'AEP GEN HUB'!$A$1:$AJ$1,0),0)</f>
        <v>30.236744000000002</v>
      </c>
      <c r="I1910" s="7" t="str">
        <f t="shared" si="180"/>
        <v/>
      </c>
      <c r="J1910" s="7">
        <f t="shared" si="181"/>
        <v>0.98726168679056125</v>
      </c>
      <c r="K1910" s="8">
        <f t="shared" si="185"/>
        <v>0.98726168679056125</v>
      </c>
      <c r="L1910" s="8"/>
    </row>
    <row r="1911" spans="1:12" x14ac:dyDescent="0.25">
      <c r="A1911" s="1">
        <v>40713</v>
      </c>
      <c r="B1911">
        <v>2011</v>
      </c>
      <c r="C1911">
        <v>6</v>
      </c>
      <c r="D1911" s="10" t="str">
        <f t="shared" si="184"/>
        <v>6-2011</v>
      </c>
      <c r="E1911">
        <f t="shared" si="182"/>
        <v>19</v>
      </c>
      <c r="F1911">
        <v>12</v>
      </c>
      <c r="G1911" s="3">
        <f t="shared" si="183"/>
        <v>0</v>
      </c>
      <c r="H1911">
        <f>VLOOKUP(A1911,'AEP GEN HUB'!$A$1:$AJ$367,MATCH('Ratio Calculations'!F1911,'AEP GEN HUB'!$A$1:$AJ$1,0),0)</f>
        <v>31.716512000000002</v>
      </c>
      <c r="I1911" s="7" t="str">
        <f t="shared" si="180"/>
        <v/>
      </c>
      <c r="J1911" s="7">
        <f t="shared" si="181"/>
        <v>1.0355776778158745</v>
      </c>
      <c r="K1911" s="8">
        <f t="shared" si="185"/>
        <v>1.0355776778158745</v>
      </c>
      <c r="L1911" s="8"/>
    </row>
    <row r="1912" spans="1:12" x14ac:dyDescent="0.25">
      <c r="A1912" s="1">
        <v>40713</v>
      </c>
      <c r="B1912">
        <v>2011</v>
      </c>
      <c r="C1912">
        <v>6</v>
      </c>
      <c r="D1912" s="10" t="str">
        <f t="shared" si="184"/>
        <v>6-2011</v>
      </c>
      <c r="E1912">
        <f t="shared" si="182"/>
        <v>19</v>
      </c>
      <c r="F1912">
        <v>13</v>
      </c>
      <c r="G1912" s="3">
        <f t="shared" si="183"/>
        <v>0</v>
      </c>
      <c r="H1912">
        <f>VLOOKUP(A1912,'AEP GEN HUB'!$A$1:$AJ$367,MATCH('Ratio Calculations'!F1912,'AEP GEN HUB'!$A$1:$AJ$1,0),0)</f>
        <v>33.829070000000002</v>
      </c>
      <c r="I1912" s="7" t="str">
        <f t="shared" si="180"/>
        <v/>
      </c>
      <c r="J1912" s="7">
        <f t="shared" si="181"/>
        <v>1.1045549319316912</v>
      </c>
      <c r="K1912" s="8">
        <f t="shared" si="185"/>
        <v>1.1045549319316912</v>
      </c>
      <c r="L1912" s="8"/>
    </row>
    <row r="1913" spans="1:12" x14ac:dyDescent="0.25">
      <c r="A1913" s="1">
        <v>40713</v>
      </c>
      <c r="B1913">
        <v>2011</v>
      </c>
      <c r="C1913">
        <v>6</v>
      </c>
      <c r="D1913" s="10" t="str">
        <f t="shared" si="184"/>
        <v>6-2011</v>
      </c>
      <c r="E1913">
        <f t="shared" si="182"/>
        <v>19</v>
      </c>
      <c r="F1913">
        <v>14</v>
      </c>
      <c r="G1913" s="3">
        <f t="shared" si="183"/>
        <v>0</v>
      </c>
      <c r="H1913">
        <f>VLOOKUP(A1913,'AEP GEN HUB'!$A$1:$AJ$367,MATCH('Ratio Calculations'!F1913,'AEP GEN HUB'!$A$1:$AJ$1,0),0)</f>
        <v>35.753953000000003</v>
      </c>
      <c r="I1913" s="7" t="str">
        <f t="shared" si="180"/>
        <v/>
      </c>
      <c r="J1913" s="7">
        <f t="shared" si="181"/>
        <v>1.16740439870809</v>
      </c>
      <c r="K1913" s="8">
        <f t="shared" si="185"/>
        <v>1.16740439870809</v>
      </c>
      <c r="L1913" s="8"/>
    </row>
    <row r="1914" spans="1:12" x14ac:dyDescent="0.25">
      <c r="A1914" s="1">
        <v>40713</v>
      </c>
      <c r="B1914">
        <v>2011</v>
      </c>
      <c r="C1914">
        <v>6</v>
      </c>
      <c r="D1914" s="10" t="str">
        <f t="shared" si="184"/>
        <v>6-2011</v>
      </c>
      <c r="E1914">
        <f t="shared" si="182"/>
        <v>19</v>
      </c>
      <c r="F1914">
        <v>15</v>
      </c>
      <c r="G1914" s="3">
        <f t="shared" si="183"/>
        <v>0</v>
      </c>
      <c r="H1914">
        <f>VLOOKUP(A1914,'AEP GEN HUB'!$A$1:$AJ$367,MATCH('Ratio Calculations'!F1914,'AEP GEN HUB'!$A$1:$AJ$1,0),0)</f>
        <v>36.608837000000001</v>
      </c>
      <c r="I1914" s="7" t="str">
        <f t="shared" si="180"/>
        <v/>
      </c>
      <c r="J1914" s="7">
        <f t="shared" si="181"/>
        <v>1.1953172659086808</v>
      </c>
      <c r="K1914" s="8">
        <f t="shared" si="185"/>
        <v>1.1953172659086808</v>
      </c>
      <c r="L1914" s="8"/>
    </row>
    <row r="1915" spans="1:12" x14ac:dyDescent="0.25">
      <c r="A1915" s="1">
        <v>40713</v>
      </c>
      <c r="B1915">
        <v>2011</v>
      </c>
      <c r="C1915">
        <v>6</v>
      </c>
      <c r="D1915" s="10" t="str">
        <f t="shared" si="184"/>
        <v>6-2011</v>
      </c>
      <c r="E1915">
        <f t="shared" si="182"/>
        <v>19</v>
      </c>
      <c r="F1915">
        <v>16</v>
      </c>
      <c r="G1915" s="3">
        <f t="shared" si="183"/>
        <v>0</v>
      </c>
      <c r="H1915">
        <f>VLOOKUP(A1915,'AEP GEN HUB'!$A$1:$AJ$367,MATCH('Ratio Calculations'!F1915,'AEP GEN HUB'!$A$1:$AJ$1,0),0)</f>
        <v>39.294884000000003</v>
      </c>
      <c r="I1915" s="7" t="str">
        <f t="shared" si="180"/>
        <v/>
      </c>
      <c r="J1915" s="7">
        <f t="shared" si="181"/>
        <v>1.2830195427152951</v>
      </c>
      <c r="K1915" s="8">
        <f t="shared" si="185"/>
        <v>1.2830195427152951</v>
      </c>
      <c r="L1915" s="8"/>
    </row>
    <row r="1916" spans="1:12" x14ac:dyDescent="0.25">
      <c r="A1916" s="1">
        <v>40713</v>
      </c>
      <c r="B1916">
        <v>2011</v>
      </c>
      <c r="C1916">
        <v>6</v>
      </c>
      <c r="D1916" s="10" t="str">
        <f t="shared" si="184"/>
        <v>6-2011</v>
      </c>
      <c r="E1916">
        <f t="shared" si="182"/>
        <v>19</v>
      </c>
      <c r="F1916">
        <v>17</v>
      </c>
      <c r="G1916" s="3">
        <f t="shared" si="183"/>
        <v>0</v>
      </c>
      <c r="H1916">
        <f>VLOOKUP(A1916,'AEP GEN HUB'!$A$1:$AJ$367,MATCH('Ratio Calculations'!F1916,'AEP GEN HUB'!$A$1:$AJ$1,0),0)</f>
        <v>43.843488000000001</v>
      </c>
      <c r="I1916" s="7" t="str">
        <f t="shared" si="180"/>
        <v/>
      </c>
      <c r="J1916" s="7">
        <f t="shared" si="181"/>
        <v>1.43153627644768</v>
      </c>
      <c r="K1916" s="8">
        <f t="shared" si="185"/>
        <v>1.43153627644768</v>
      </c>
      <c r="L1916" s="8"/>
    </row>
    <row r="1917" spans="1:12" x14ac:dyDescent="0.25">
      <c r="A1917" s="1">
        <v>40713</v>
      </c>
      <c r="B1917">
        <v>2011</v>
      </c>
      <c r="C1917">
        <v>6</v>
      </c>
      <c r="D1917" s="10" t="str">
        <f t="shared" si="184"/>
        <v>6-2011</v>
      </c>
      <c r="E1917">
        <f t="shared" si="182"/>
        <v>19</v>
      </c>
      <c r="F1917">
        <v>18</v>
      </c>
      <c r="G1917" s="3">
        <f t="shared" si="183"/>
        <v>0</v>
      </c>
      <c r="H1917">
        <f>VLOOKUP(A1917,'AEP GEN HUB'!$A$1:$AJ$367,MATCH('Ratio Calculations'!F1917,'AEP GEN HUB'!$A$1:$AJ$1,0),0)</f>
        <v>41.246279000000001</v>
      </c>
      <c r="I1917" s="7" t="str">
        <f t="shared" si="180"/>
        <v/>
      </c>
      <c r="J1917" s="7">
        <f t="shared" si="181"/>
        <v>1.3467346543455243</v>
      </c>
      <c r="K1917" s="8">
        <f t="shared" si="185"/>
        <v>1.3467346543455243</v>
      </c>
      <c r="L1917" s="8"/>
    </row>
    <row r="1918" spans="1:12" x14ac:dyDescent="0.25">
      <c r="A1918" s="1">
        <v>40713</v>
      </c>
      <c r="B1918">
        <v>2011</v>
      </c>
      <c r="C1918">
        <v>6</v>
      </c>
      <c r="D1918" s="10" t="str">
        <f t="shared" si="184"/>
        <v>6-2011</v>
      </c>
      <c r="E1918">
        <f t="shared" si="182"/>
        <v>19</v>
      </c>
      <c r="F1918">
        <v>19</v>
      </c>
      <c r="G1918" s="3">
        <f t="shared" si="183"/>
        <v>0</v>
      </c>
      <c r="H1918">
        <f>VLOOKUP(A1918,'AEP GEN HUB'!$A$1:$AJ$367,MATCH('Ratio Calculations'!F1918,'AEP GEN HUB'!$A$1:$AJ$1,0),0)</f>
        <v>38.714651000000003</v>
      </c>
      <c r="I1918" s="7" t="str">
        <f t="shared" si="180"/>
        <v/>
      </c>
      <c r="J1918" s="7">
        <f t="shared" si="181"/>
        <v>1.2640743212882939</v>
      </c>
      <c r="K1918" s="8">
        <f t="shared" si="185"/>
        <v>1.2640743212882939</v>
      </c>
      <c r="L1918" s="8"/>
    </row>
    <row r="1919" spans="1:12" x14ac:dyDescent="0.25">
      <c r="A1919" s="1">
        <v>40713</v>
      </c>
      <c r="B1919">
        <v>2011</v>
      </c>
      <c r="C1919">
        <v>6</v>
      </c>
      <c r="D1919" s="10" t="str">
        <f t="shared" si="184"/>
        <v>6-2011</v>
      </c>
      <c r="E1919">
        <f t="shared" si="182"/>
        <v>19</v>
      </c>
      <c r="F1919">
        <v>20</v>
      </c>
      <c r="G1919" s="3">
        <f t="shared" si="183"/>
        <v>0</v>
      </c>
      <c r="H1919">
        <f>VLOOKUP(A1919,'AEP GEN HUB'!$A$1:$AJ$367,MATCH('Ratio Calculations'!F1919,'AEP GEN HUB'!$A$1:$AJ$1,0),0)</f>
        <v>35.768140000000002</v>
      </c>
      <c r="I1919" s="7" t="str">
        <f t="shared" si="180"/>
        <v/>
      </c>
      <c r="J1919" s="7">
        <f t="shared" si="181"/>
        <v>1.1678676192701485</v>
      </c>
      <c r="K1919" s="8">
        <f t="shared" si="185"/>
        <v>1.1678676192701485</v>
      </c>
      <c r="L1919" s="8"/>
    </row>
    <row r="1920" spans="1:12" x14ac:dyDescent="0.25">
      <c r="A1920" s="1">
        <v>40713</v>
      </c>
      <c r="B1920">
        <v>2011</v>
      </c>
      <c r="C1920">
        <v>6</v>
      </c>
      <c r="D1920" s="10" t="str">
        <f t="shared" si="184"/>
        <v>6-2011</v>
      </c>
      <c r="E1920">
        <f t="shared" si="182"/>
        <v>19</v>
      </c>
      <c r="F1920">
        <v>21</v>
      </c>
      <c r="G1920" s="3">
        <f t="shared" si="183"/>
        <v>0</v>
      </c>
      <c r="H1920">
        <f>VLOOKUP(A1920,'AEP GEN HUB'!$A$1:$AJ$367,MATCH('Ratio Calculations'!F1920,'AEP GEN HUB'!$A$1:$AJ$1,0),0)</f>
        <v>34.572325999999997</v>
      </c>
      <c r="I1920" s="7" t="str">
        <f t="shared" si="180"/>
        <v/>
      </c>
      <c r="J1920" s="7">
        <f t="shared" si="181"/>
        <v>1.1288230268124495</v>
      </c>
      <c r="K1920" s="8">
        <f t="shared" si="185"/>
        <v>1.1288230268124495</v>
      </c>
      <c r="L1920" s="8"/>
    </row>
    <row r="1921" spans="1:12" x14ac:dyDescent="0.25">
      <c r="A1921" s="1">
        <v>40713</v>
      </c>
      <c r="B1921">
        <v>2011</v>
      </c>
      <c r="C1921">
        <v>6</v>
      </c>
      <c r="D1921" s="10" t="str">
        <f t="shared" si="184"/>
        <v>6-2011</v>
      </c>
      <c r="E1921">
        <f t="shared" si="182"/>
        <v>19</v>
      </c>
      <c r="F1921">
        <v>22</v>
      </c>
      <c r="G1921" s="3">
        <f t="shared" si="183"/>
        <v>0</v>
      </c>
      <c r="H1921">
        <f>VLOOKUP(A1921,'AEP GEN HUB'!$A$1:$AJ$367,MATCH('Ratio Calculations'!F1921,'AEP GEN HUB'!$A$1:$AJ$1,0),0)</f>
        <v>35.296512</v>
      </c>
      <c r="I1921" s="7" t="str">
        <f t="shared" si="180"/>
        <v/>
      </c>
      <c r="J1921" s="7">
        <f t="shared" si="181"/>
        <v>1.1524684660141742</v>
      </c>
      <c r="K1921" s="8">
        <f t="shared" si="185"/>
        <v>1.1524684660141742</v>
      </c>
      <c r="L1921" s="8"/>
    </row>
    <row r="1922" spans="1:12" x14ac:dyDescent="0.25">
      <c r="A1922" s="1">
        <v>40713</v>
      </c>
      <c r="B1922">
        <v>2011</v>
      </c>
      <c r="C1922">
        <v>6</v>
      </c>
      <c r="D1922" s="10" t="str">
        <f t="shared" si="184"/>
        <v>6-2011</v>
      </c>
      <c r="E1922">
        <f t="shared" si="182"/>
        <v>19</v>
      </c>
      <c r="F1922">
        <v>23</v>
      </c>
      <c r="G1922" s="3">
        <f t="shared" si="183"/>
        <v>0</v>
      </c>
      <c r="H1922">
        <f>VLOOKUP(A1922,'AEP GEN HUB'!$A$1:$AJ$367,MATCH('Ratio Calculations'!F1922,'AEP GEN HUB'!$A$1:$AJ$1,0),0)</f>
        <v>32.285116000000002</v>
      </c>
      <c r="I1922" s="7" t="str">
        <f t="shared" si="180"/>
        <v/>
      </c>
      <c r="J1922" s="7">
        <f t="shared" si="181"/>
        <v>1.0541432000875801</v>
      </c>
      <c r="K1922" s="8">
        <f t="shared" si="185"/>
        <v>1.0541432000875801</v>
      </c>
      <c r="L1922" s="8"/>
    </row>
    <row r="1923" spans="1:12" x14ac:dyDescent="0.25">
      <c r="A1923" s="1">
        <v>40713</v>
      </c>
      <c r="B1923">
        <v>2011</v>
      </c>
      <c r="C1923">
        <v>6</v>
      </c>
      <c r="D1923" s="10" t="str">
        <f t="shared" si="184"/>
        <v>6-2011</v>
      </c>
      <c r="E1923">
        <f t="shared" si="182"/>
        <v>19</v>
      </c>
      <c r="F1923">
        <v>24</v>
      </c>
      <c r="G1923" s="3">
        <f t="shared" si="183"/>
        <v>0</v>
      </c>
      <c r="H1923">
        <f>VLOOKUP(A1923,'AEP GEN HUB'!$A$1:$AJ$367,MATCH('Ratio Calculations'!F1923,'AEP GEN HUB'!$A$1:$AJ$1,0),0)</f>
        <v>28.747209000000002</v>
      </c>
      <c r="I1923" s="7" t="str">
        <f t="shared" si="180"/>
        <v/>
      </c>
      <c r="J1923" s="7">
        <f t="shared" si="181"/>
        <v>0.93862679288023887</v>
      </c>
      <c r="K1923" s="8">
        <f t="shared" si="185"/>
        <v>0.93862679288023887</v>
      </c>
      <c r="L1923" s="8"/>
    </row>
    <row r="1924" spans="1:12" x14ac:dyDescent="0.25">
      <c r="A1924" s="1">
        <v>40714</v>
      </c>
      <c r="B1924">
        <v>2011</v>
      </c>
      <c r="C1924">
        <v>6</v>
      </c>
      <c r="D1924" s="10" t="str">
        <f t="shared" si="184"/>
        <v>6-2011</v>
      </c>
      <c r="E1924">
        <f t="shared" si="182"/>
        <v>20</v>
      </c>
      <c r="F1924">
        <v>1</v>
      </c>
      <c r="G1924" s="3">
        <f t="shared" si="183"/>
        <v>0</v>
      </c>
      <c r="H1924">
        <f>VLOOKUP(A1924,'AEP GEN HUB'!$A$1:$AJ$367,MATCH('Ratio Calculations'!F1924,'AEP GEN HUB'!$A$1:$AJ$1,0),0)</f>
        <v>25.136512</v>
      </c>
      <c r="I1924" s="7" t="str">
        <f t="shared" ref="I1924:I1987" si="186">IF(G1924=1, H1924/VLOOKUP(D1924,$M$3:$O$15,2,FALSE), "")</f>
        <v/>
      </c>
      <c r="J1924" s="7">
        <f t="shared" ref="J1924:J1987" si="187">IF(G1924=0, H1924/VLOOKUP(D1924,$M$3:$O$15,3,FALSE), "")</f>
        <v>0.82073371514972593</v>
      </c>
      <c r="K1924" s="8">
        <f t="shared" si="185"/>
        <v>0.82073371514972593</v>
      </c>
      <c r="L1924" s="8"/>
    </row>
    <row r="1925" spans="1:12" x14ac:dyDescent="0.25">
      <c r="A1925" s="1">
        <v>40714</v>
      </c>
      <c r="B1925">
        <v>2011</v>
      </c>
      <c r="C1925">
        <v>6</v>
      </c>
      <c r="D1925" s="10" t="str">
        <f t="shared" si="184"/>
        <v>6-2011</v>
      </c>
      <c r="E1925">
        <f t="shared" si="182"/>
        <v>20</v>
      </c>
      <c r="F1925">
        <v>2</v>
      </c>
      <c r="G1925" s="3">
        <f t="shared" si="183"/>
        <v>0</v>
      </c>
      <c r="H1925">
        <f>VLOOKUP(A1925,'AEP GEN HUB'!$A$1:$AJ$367,MATCH('Ratio Calculations'!F1925,'AEP GEN HUB'!$A$1:$AJ$1,0),0)</f>
        <v>24.116512</v>
      </c>
      <c r="I1925" s="7" t="str">
        <f t="shared" si="186"/>
        <v/>
      </c>
      <c r="J1925" s="7">
        <f t="shared" si="187"/>
        <v>0.78742963583065728</v>
      </c>
      <c r="K1925" s="8">
        <f t="shared" si="185"/>
        <v>0.78742963583065728</v>
      </c>
      <c r="L1925" s="8"/>
    </row>
    <row r="1926" spans="1:12" x14ac:dyDescent="0.25">
      <c r="A1926" s="1">
        <v>40714</v>
      </c>
      <c r="B1926">
        <v>2011</v>
      </c>
      <c r="C1926">
        <v>6</v>
      </c>
      <c r="D1926" s="10" t="str">
        <f t="shared" si="184"/>
        <v>6-2011</v>
      </c>
      <c r="E1926">
        <f t="shared" si="182"/>
        <v>20</v>
      </c>
      <c r="F1926">
        <v>3</v>
      </c>
      <c r="G1926" s="3">
        <f t="shared" si="183"/>
        <v>0</v>
      </c>
      <c r="H1926">
        <f>VLOOKUP(A1926,'AEP GEN HUB'!$A$1:$AJ$367,MATCH('Ratio Calculations'!F1926,'AEP GEN HUB'!$A$1:$AJ$1,0),0)</f>
        <v>22.687906999999999</v>
      </c>
      <c r="I1926" s="7" t="str">
        <f t="shared" si="186"/>
        <v/>
      </c>
      <c r="J1926" s="7">
        <f t="shared" si="187"/>
        <v>0.74078417089377679</v>
      </c>
      <c r="K1926" s="8">
        <f t="shared" si="185"/>
        <v>0.74078417089377679</v>
      </c>
      <c r="L1926" s="8"/>
    </row>
    <row r="1927" spans="1:12" x14ac:dyDescent="0.25">
      <c r="A1927" s="1">
        <v>40714</v>
      </c>
      <c r="B1927">
        <v>2011</v>
      </c>
      <c r="C1927">
        <v>6</v>
      </c>
      <c r="D1927" s="10" t="str">
        <f t="shared" si="184"/>
        <v>6-2011</v>
      </c>
      <c r="E1927">
        <f t="shared" si="182"/>
        <v>20</v>
      </c>
      <c r="F1927">
        <v>4</v>
      </c>
      <c r="G1927" s="3">
        <f t="shared" si="183"/>
        <v>0</v>
      </c>
      <c r="H1927">
        <f>VLOOKUP(A1927,'AEP GEN HUB'!$A$1:$AJ$367,MATCH('Ratio Calculations'!F1927,'AEP GEN HUB'!$A$1:$AJ$1,0),0)</f>
        <v>22.020233000000001</v>
      </c>
      <c r="I1927" s="7" t="str">
        <f t="shared" si="186"/>
        <v/>
      </c>
      <c r="J1927" s="7">
        <f t="shared" si="187"/>
        <v>0.71898390829056136</v>
      </c>
      <c r="K1927" s="8">
        <f t="shared" si="185"/>
        <v>0.71898390829056136</v>
      </c>
      <c r="L1927" s="8"/>
    </row>
    <row r="1928" spans="1:12" x14ac:dyDescent="0.25">
      <c r="A1928" s="1">
        <v>40714</v>
      </c>
      <c r="B1928">
        <v>2011</v>
      </c>
      <c r="C1928">
        <v>6</v>
      </c>
      <c r="D1928" s="10" t="str">
        <f t="shared" si="184"/>
        <v>6-2011</v>
      </c>
      <c r="E1928">
        <f t="shared" si="182"/>
        <v>20</v>
      </c>
      <c r="F1928">
        <v>5</v>
      </c>
      <c r="G1928" s="3">
        <f t="shared" si="183"/>
        <v>0</v>
      </c>
      <c r="H1928">
        <f>VLOOKUP(A1928,'AEP GEN HUB'!$A$1:$AJ$367,MATCH('Ratio Calculations'!F1928,'AEP GEN HUB'!$A$1:$AJ$1,0),0)</f>
        <v>22.554651</v>
      </c>
      <c r="I1928" s="7" t="str">
        <f t="shared" si="186"/>
        <v/>
      </c>
      <c r="J1928" s="7">
        <f t="shared" si="187"/>
        <v>0.7364332214881476</v>
      </c>
      <c r="K1928" s="8">
        <f t="shared" si="185"/>
        <v>0.7364332214881476</v>
      </c>
      <c r="L1928" s="8"/>
    </row>
    <row r="1929" spans="1:12" x14ac:dyDescent="0.25">
      <c r="A1929" s="1">
        <v>40714</v>
      </c>
      <c r="B1929">
        <v>2011</v>
      </c>
      <c r="C1929">
        <v>6</v>
      </c>
      <c r="D1929" s="10" t="str">
        <f t="shared" si="184"/>
        <v>6-2011</v>
      </c>
      <c r="E1929">
        <f t="shared" si="182"/>
        <v>20</v>
      </c>
      <c r="F1929">
        <v>6</v>
      </c>
      <c r="G1929" s="3">
        <f t="shared" si="183"/>
        <v>0</v>
      </c>
      <c r="H1929">
        <f>VLOOKUP(A1929,'AEP GEN HUB'!$A$1:$AJ$367,MATCH('Ratio Calculations'!F1929,'AEP GEN HUB'!$A$1:$AJ$1,0),0)</f>
        <v>24.312093000000001</v>
      </c>
      <c r="I1929" s="7" t="str">
        <f t="shared" si="186"/>
        <v/>
      </c>
      <c r="J1929" s="7">
        <f t="shared" si="187"/>
        <v>0.79381556243585605</v>
      </c>
      <c r="K1929" s="8">
        <f t="shared" si="185"/>
        <v>0.79381556243585605</v>
      </c>
      <c r="L1929" s="8"/>
    </row>
    <row r="1930" spans="1:12" x14ac:dyDescent="0.25">
      <c r="A1930" s="1">
        <v>40714</v>
      </c>
      <c r="B1930">
        <v>2011</v>
      </c>
      <c r="C1930">
        <v>6</v>
      </c>
      <c r="D1930" s="10" t="str">
        <f t="shared" si="184"/>
        <v>6-2011</v>
      </c>
      <c r="E1930">
        <f t="shared" si="182"/>
        <v>20</v>
      </c>
      <c r="F1930">
        <v>7</v>
      </c>
      <c r="G1930" s="3">
        <f t="shared" si="183"/>
        <v>0</v>
      </c>
      <c r="H1930">
        <f>VLOOKUP(A1930,'AEP GEN HUB'!$A$1:$AJ$367,MATCH('Ratio Calculations'!F1930,'AEP GEN HUB'!$A$1:$AJ$1,0),0)</f>
        <v>27.313255999999999</v>
      </c>
      <c r="I1930" s="7" t="str">
        <f t="shared" si="186"/>
        <v/>
      </c>
      <c r="J1930" s="7">
        <f t="shared" si="187"/>
        <v>0.89180671008434031</v>
      </c>
      <c r="K1930" s="8">
        <f t="shared" si="185"/>
        <v>0.89180671008434031</v>
      </c>
      <c r="L1930" s="8"/>
    </row>
    <row r="1931" spans="1:12" x14ac:dyDescent="0.25">
      <c r="A1931" s="1">
        <v>40714</v>
      </c>
      <c r="B1931">
        <v>2011</v>
      </c>
      <c r="C1931">
        <v>6</v>
      </c>
      <c r="D1931" s="10" t="str">
        <f t="shared" si="184"/>
        <v>6-2011</v>
      </c>
      <c r="E1931">
        <f t="shared" si="182"/>
        <v>20</v>
      </c>
      <c r="F1931">
        <v>8</v>
      </c>
      <c r="G1931" s="3">
        <f t="shared" si="183"/>
        <v>1</v>
      </c>
      <c r="H1931">
        <f>VLOOKUP(A1931,'AEP GEN HUB'!$A$1:$AJ$367,MATCH('Ratio Calculations'!F1931,'AEP GEN HUB'!$A$1:$AJ$1,0),0)</f>
        <v>31.127209000000001</v>
      </c>
      <c r="I1931" s="7">
        <f t="shared" si="186"/>
        <v>0.59783908799008167</v>
      </c>
      <c r="J1931" s="7" t="str">
        <f t="shared" si="187"/>
        <v/>
      </c>
      <c r="K1931" s="8">
        <f t="shared" si="185"/>
        <v>0.59783908799008167</v>
      </c>
      <c r="L1931" s="8"/>
    </row>
    <row r="1932" spans="1:12" x14ac:dyDescent="0.25">
      <c r="A1932" s="1">
        <v>40714</v>
      </c>
      <c r="B1932">
        <v>2011</v>
      </c>
      <c r="C1932">
        <v>6</v>
      </c>
      <c r="D1932" s="10" t="str">
        <f t="shared" si="184"/>
        <v>6-2011</v>
      </c>
      <c r="E1932">
        <f t="shared" si="182"/>
        <v>20</v>
      </c>
      <c r="F1932">
        <v>9</v>
      </c>
      <c r="G1932" s="3">
        <f t="shared" si="183"/>
        <v>1</v>
      </c>
      <c r="H1932">
        <f>VLOOKUP(A1932,'AEP GEN HUB'!$A$1:$AJ$367,MATCH('Ratio Calculations'!F1932,'AEP GEN HUB'!$A$1:$AJ$1,0),0)</f>
        <v>33.135814000000003</v>
      </c>
      <c r="I1932" s="7">
        <f t="shared" si="186"/>
        <v>0.63641699522655504</v>
      </c>
      <c r="J1932" s="7" t="str">
        <f t="shared" si="187"/>
        <v/>
      </c>
      <c r="K1932" s="8">
        <f t="shared" si="185"/>
        <v>0.63641699522655504</v>
      </c>
      <c r="L1932" s="8"/>
    </row>
    <row r="1933" spans="1:12" x14ac:dyDescent="0.25">
      <c r="A1933" s="1">
        <v>40714</v>
      </c>
      <c r="B1933">
        <v>2011</v>
      </c>
      <c r="C1933">
        <v>6</v>
      </c>
      <c r="D1933" s="10" t="str">
        <f t="shared" si="184"/>
        <v>6-2011</v>
      </c>
      <c r="E1933">
        <f t="shared" si="182"/>
        <v>20</v>
      </c>
      <c r="F1933">
        <v>10</v>
      </c>
      <c r="G1933" s="3">
        <f t="shared" si="183"/>
        <v>1</v>
      </c>
      <c r="H1933">
        <f>VLOOKUP(A1933,'AEP GEN HUB'!$A$1:$AJ$367,MATCH('Ratio Calculations'!F1933,'AEP GEN HUB'!$A$1:$AJ$1,0),0)</f>
        <v>35.511163000000003</v>
      </c>
      <c r="I1933" s="7">
        <f t="shared" si="186"/>
        <v>0.68203870451048587</v>
      </c>
      <c r="J1933" s="7" t="str">
        <f t="shared" si="187"/>
        <v/>
      </c>
      <c r="K1933" s="8">
        <f t="shared" si="185"/>
        <v>0.68203870451048587</v>
      </c>
      <c r="L1933" s="8"/>
    </row>
    <row r="1934" spans="1:12" x14ac:dyDescent="0.25">
      <c r="A1934" s="1">
        <v>40714</v>
      </c>
      <c r="B1934">
        <v>2011</v>
      </c>
      <c r="C1934">
        <v>6</v>
      </c>
      <c r="D1934" s="10" t="str">
        <f t="shared" si="184"/>
        <v>6-2011</v>
      </c>
      <c r="E1934">
        <f t="shared" si="182"/>
        <v>20</v>
      </c>
      <c r="F1934">
        <v>11</v>
      </c>
      <c r="G1934" s="3">
        <f t="shared" si="183"/>
        <v>1</v>
      </c>
      <c r="H1934">
        <f>VLOOKUP(A1934,'AEP GEN HUB'!$A$1:$AJ$367,MATCH('Ratio Calculations'!F1934,'AEP GEN HUB'!$A$1:$AJ$1,0),0)</f>
        <v>37.346744000000001</v>
      </c>
      <c r="I1934" s="7">
        <f t="shared" si="186"/>
        <v>0.71729345770637698</v>
      </c>
      <c r="J1934" s="7" t="str">
        <f t="shared" si="187"/>
        <v/>
      </c>
      <c r="K1934" s="8">
        <f t="shared" si="185"/>
        <v>0.71729345770637698</v>
      </c>
      <c r="L1934" s="8"/>
    </row>
    <row r="1935" spans="1:12" x14ac:dyDescent="0.25">
      <c r="A1935" s="1">
        <v>40714</v>
      </c>
      <c r="B1935">
        <v>2011</v>
      </c>
      <c r="C1935">
        <v>6</v>
      </c>
      <c r="D1935" s="10" t="str">
        <f t="shared" si="184"/>
        <v>6-2011</v>
      </c>
      <c r="E1935">
        <f t="shared" si="182"/>
        <v>20</v>
      </c>
      <c r="F1935">
        <v>12</v>
      </c>
      <c r="G1935" s="3">
        <f t="shared" si="183"/>
        <v>1</v>
      </c>
      <c r="H1935">
        <f>VLOOKUP(A1935,'AEP GEN HUB'!$A$1:$AJ$367,MATCH('Ratio Calculations'!F1935,'AEP GEN HUB'!$A$1:$AJ$1,0),0)</f>
        <v>41.588140000000003</v>
      </c>
      <c r="I1935" s="7">
        <f t="shared" si="186"/>
        <v>0.79875505988358408</v>
      </c>
      <c r="J1935" s="7" t="str">
        <f t="shared" si="187"/>
        <v/>
      </c>
      <c r="K1935" s="8">
        <f t="shared" si="185"/>
        <v>0.79875505988358408</v>
      </c>
      <c r="L1935" s="8"/>
    </row>
    <row r="1936" spans="1:12" x14ac:dyDescent="0.25">
      <c r="A1936" s="1">
        <v>40714</v>
      </c>
      <c r="B1936">
        <v>2011</v>
      </c>
      <c r="C1936">
        <v>6</v>
      </c>
      <c r="D1936" s="10" t="str">
        <f t="shared" si="184"/>
        <v>6-2011</v>
      </c>
      <c r="E1936">
        <f t="shared" si="182"/>
        <v>20</v>
      </c>
      <c r="F1936">
        <v>13</v>
      </c>
      <c r="G1936" s="3">
        <f t="shared" si="183"/>
        <v>1</v>
      </c>
      <c r="H1936">
        <f>VLOOKUP(A1936,'AEP GEN HUB'!$A$1:$AJ$367,MATCH('Ratio Calculations'!F1936,'AEP GEN HUB'!$A$1:$AJ$1,0),0)</f>
        <v>44.024650999999999</v>
      </c>
      <c r="I1936" s="7">
        <f t="shared" si="186"/>
        <v>0.84555146601552478</v>
      </c>
      <c r="J1936" s="7" t="str">
        <f t="shared" si="187"/>
        <v/>
      </c>
      <c r="K1936" s="8">
        <f t="shared" si="185"/>
        <v>0.84555146601552478</v>
      </c>
      <c r="L1936" s="8"/>
    </row>
    <row r="1937" spans="1:12" x14ac:dyDescent="0.25">
      <c r="A1937" s="1">
        <v>40714</v>
      </c>
      <c r="B1937">
        <v>2011</v>
      </c>
      <c r="C1937">
        <v>6</v>
      </c>
      <c r="D1937" s="10" t="str">
        <f t="shared" si="184"/>
        <v>6-2011</v>
      </c>
      <c r="E1937">
        <f t="shared" si="182"/>
        <v>20</v>
      </c>
      <c r="F1937">
        <v>14</v>
      </c>
      <c r="G1937" s="3">
        <f t="shared" si="183"/>
        <v>1</v>
      </c>
      <c r="H1937">
        <f>VLOOKUP(A1937,'AEP GEN HUB'!$A$1:$AJ$367,MATCH('Ratio Calculations'!F1937,'AEP GEN HUB'!$A$1:$AJ$1,0),0)</f>
        <v>49.366512</v>
      </c>
      <c r="I1937" s="7">
        <f t="shared" si="186"/>
        <v>0.94814894940729899</v>
      </c>
      <c r="J1937" s="7" t="str">
        <f t="shared" si="187"/>
        <v/>
      </c>
      <c r="K1937" s="8">
        <f t="shared" si="185"/>
        <v>0.94814894940729899</v>
      </c>
      <c r="L1937" s="8"/>
    </row>
    <row r="1938" spans="1:12" x14ac:dyDescent="0.25">
      <c r="A1938" s="1">
        <v>40714</v>
      </c>
      <c r="B1938">
        <v>2011</v>
      </c>
      <c r="C1938">
        <v>6</v>
      </c>
      <c r="D1938" s="10" t="str">
        <f t="shared" si="184"/>
        <v>6-2011</v>
      </c>
      <c r="E1938">
        <f t="shared" si="182"/>
        <v>20</v>
      </c>
      <c r="F1938">
        <v>15</v>
      </c>
      <c r="G1938" s="3">
        <f t="shared" si="183"/>
        <v>1</v>
      </c>
      <c r="H1938">
        <f>VLOOKUP(A1938,'AEP GEN HUB'!$A$1:$AJ$367,MATCH('Ratio Calculations'!F1938,'AEP GEN HUB'!$A$1:$AJ$1,0),0)</f>
        <v>54.460698000000001</v>
      </c>
      <c r="I1938" s="7">
        <f t="shared" si="186"/>
        <v>1.0459895078811359</v>
      </c>
      <c r="J1938" s="7" t="str">
        <f t="shared" si="187"/>
        <v/>
      </c>
      <c r="K1938" s="8">
        <f t="shared" si="185"/>
        <v>1.0459895078811359</v>
      </c>
      <c r="L1938" s="8"/>
    </row>
    <row r="1939" spans="1:12" x14ac:dyDescent="0.25">
      <c r="A1939" s="1">
        <v>40714</v>
      </c>
      <c r="B1939">
        <v>2011</v>
      </c>
      <c r="C1939">
        <v>6</v>
      </c>
      <c r="D1939" s="10" t="str">
        <f t="shared" si="184"/>
        <v>6-2011</v>
      </c>
      <c r="E1939">
        <f t="shared" si="182"/>
        <v>20</v>
      </c>
      <c r="F1939">
        <v>16</v>
      </c>
      <c r="G1939" s="3">
        <f t="shared" si="183"/>
        <v>1</v>
      </c>
      <c r="H1939">
        <f>VLOOKUP(A1939,'AEP GEN HUB'!$A$1:$AJ$367,MATCH('Ratio Calculations'!F1939,'AEP GEN HUB'!$A$1:$AJ$1,0),0)</f>
        <v>61.940232999999999</v>
      </c>
      <c r="I1939" s="7">
        <f t="shared" si="186"/>
        <v>1.1896438388232353</v>
      </c>
      <c r="J1939" s="7" t="str">
        <f t="shared" si="187"/>
        <v/>
      </c>
      <c r="K1939" s="8">
        <f t="shared" si="185"/>
        <v>1.1896438388232353</v>
      </c>
      <c r="L1939" s="8"/>
    </row>
    <row r="1940" spans="1:12" x14ac:dyDescent="0.25">
      <c r="A1940" s="1">
        <v>40714</v>
      </c>
      <c r="B1940">
        <v>2011</v>
      </c>
      <c r="C1940">
        <v>6</v>
      </c>
      <c r="D1940" s="10" t="str">
        <f t="shared" si="184"/>
        <v>6-2011</v>
      </c>
      <c r="E1940">
        <f t="shared" ref="E1940:E2003" si="188">DAY(A1940)</f>
        <v>20</v>
      </c>
      <c r="F1940">
        <v>17</v>
      </c>
      <c r="G1940" s="3">
        <f t="shared" ref="G1940:G2003" si="189">IF(A1940=",","",IF(OR(WEEKDAY(A1940)=1, WEEKDAY(A1940)=7, F1940&lt;=7, F1940&gt;=24, NOT(ISNA(VLOOKUP(A1940,$P$4:$P$27,1,0)))),0,1))</f>
        <v>1</v>
      </c>
      <c r="H1940">
        <f>VLOOKUP(A1940,'AEP GEN HUB'!$A$1:$AJ$367,MATCH('Ratio Calculations'!F1940,'AEP GEN HUB'!$A$1:$AJ$1,0),0)</f>
        <v>62.878836999999997</v>
      </c>
      <c r="I1940" s="7">
        <f t="shared" si="186"/>
        <v>1.2076709661298899</v>
      </c>
      <c r="J1940" s="7" t="str">
        <f t="shared" si="187"/>
        <v/>
      </c>
      <c r="K1940" s="8">
        <f t="shared" si="185"/>
        <v>1.2076709661298899</v>
      </c>
      <c r="L1940" s="8"/>
    </row>
    <row r="1941" spans="1:12" x14ac:dyDescent="0.25">
      <c r="A1941" s="1">
        <v>40714</v>
      </c>
      <c r="B1941">
        <v>2011</v>
      </c>
      <c r="C1941">
        <v>6</v>
      </c>
      <c r="D1941" s="10" t="str">
        <f t="shared" ref="D1941:D2004" si="190">C1941&amp;"-"&amp;B1941</f>
        <v>6-2011</v>
      </c>
      <c r="E1941">
        <f t="shared" si="188"/>
        <v>20</v>
      </c>
      <c r="F1941">
        <v>18</v>
      </c>
      <c r="G1941" s="3">
        <f t="shared" si="189"/>
        <v>1</v>
      </c>
      <c r="H1941">
        <f>VLOOKUP(A1941,'AEP GEN HUB'!$A$1:$AJ$367,MATCH('Ratio Calculations'!F1941,'AEP GEN HUB'!$A$1:$AJ$1,0),0)</f>
        <v>52.732326</v>
      </c>
      <c r="I1941" s="7">
        <f t="shared" si="186"/>
        <v>1.0127938448781473</v>
      </c>
      <c r="J1941" s="7" t="str">
        <f t="shared" si="187"/>
        <v/>
      </c>
      <c r="K1941" s="8">
        <f t="shared" ref="K1941:K2004" si="191">SUM(I1941:J1941)</f>
        <v>1.0127938448781473</v>
      </c>
      <c r="L1941" s="8"/>
    </row>
    <row r="1942" spans="1:12" x14ac:dyDescent="0.25">
      <c r="A1942" s="1">
        <v>40714</v>
      </c>
      <c r="B1942">
        <v>2011</v>
      </c>
      <c r="C1942">
        <v>6</v>
      </c>
      <c r="D1942" s="10" t="str">
        <f t="shared" si="190"/>
        <v>6-2011</v>
      </c>
      <c r="E1942">
        <f t="shared" si="188"/>
        <v>20</v>
      </c>
      <c r="F1942">
        <v>19</v>
      </c>
      <c r="G1942" s="3">
        <f t="shared" si="189"/>
        <v>1</v>
      </c>
      <c r="H1942">
        <f>VLOOKUP(A1942,'AEP GEN HUB'!$A$1:$AJ$367,MATCH('Ratio Calculations'!F1942,'AEP GEN HUB'!$A$1:$AJ$1,0),0)</f>
        <v>44.614185999999997</v>
      </c>
      <c r="I1942" s="7">
        <f t="shared" si="186"/>
        <v>0.85687426295302827</v>
      </c>
      <c r="J1942" s="7" t="str">
        <f t="shared" si="187"/>
        <v/>
      </c>
      <c r="K1942" s="8">
        <f t="shared" si="191"/>
        <v>0.85687426295302827</v>
      </c>
      <c r="L1942" s="8"/>
    </row>
    <row r="1943" spans="1:12" x14ac:dyDescent="0.25">
      <c r="A1943" s="1">
        <v>40714</v>
      </c>
      <c r="B1943">
        <v>2011</v>
      </c>
      <c r="C1943">
        <v>6</v>
      </c>
      <c r="D1943" s="10" t="str">
        <f t="shared" si="190"/>
        <v>6-2011</v>
      </c>
      <c r="E1943">
        <f t="shared" si="188"/>
        <v>20</v>
      </c>
      <c r="F1943">
        <v>20</v>
      </c>
      <c r="G1943" s="3">
        <f t="shared" si="189"/>
        <v>1</v>
      </c>
      <c r="H1943">
        <f>VLOOKUP(A1943,'AEP GEN HUB'!$A$1:$AJ$367,MATCH('Ratio Calculations'!F1943,'AEP GEN HUB'!$A$1:$AJ$1,0),0)</f>
        <v>41.326743999999998</v>
      </c>
      <c r="I1943" s="7">
        <f t="shared" si="186"/>
        <v>0.79373460507042504</v>
      </c>
      <c r="J1943" s="7" t="str">
        <f t="shared" si="187"/>
        <v/>
      </c>
      <c r="K1943" s="8">
        <f t="shared" si="191"/>
        <v>0.79373460507042504</v>
      </c>
      <c r="L1943" s="8"/>
    </row>
    <row r="1944" spans="1:12" x14ac:dyDescent="0.25">
      <c r="A1944" s="1">
        <v>40714</v>
      </c>
      <c r="B1944">
        <v>2011</v>
      </c>
      <c r="C1944">
        <v>6</v>
      </c>
      <c r="D1944" s="10" t="str">
        <f t="shared" si="190"/>
        <v>6-2011</v>
      </c>
      <c r="E1944">
        <f t="shared" si="188"/>
        <v>20</v>
      </c>
      <c r="F1944">
        <v>21</v>
      </c>
      <c r="G1944" s="3">
        <f t="shared" si="189"/>
        <v>1</v>
      </c>
      <c r="H1944">
        <f>VLOOKUP(A1944,'AEP GEN HUB'!$A$1:$AJ$367,MATCH('Ratio Calculations'!F1944,'AEP GEN HUB'!$A$1:$AJ$1,0),0)</f>
        <v>40.338372</v>
      </c>
      <c r="I1944" s="7">
        <f t="shared" si="186"/>
        <v>0.77475161770798817</v>
      </c>
      <c r="J1944" s="7" t="str">
        <f t="shared" si="187"/>
        <v/>
      </c>
      <c r="K1944" s="8">
        <f t="shared" si="191"/>
        <v>0.77475161770798817</v>
      </c>
      <c r="L1944" s="8"/>
    </row>
    <row r="1945" spans="1:12" x14ac:dyDescent="0.25">
      <c r="A1945" s="1">
        <v>40714</v>
      </c>
      <c r="B1945">
        <v>2011</v>
      </c>
      <c r="C1945">
        <v>6</v>
      </c>
      <c r="D1945" s="10" t="str">
        <f t="shared" si="190"/>
        <v>6-2011</v>
      </c>
      <c r="E1945">
        <f t="shared" si="188"/>
        <v>20</v>
      </c>
      <c r="F1945">
        <v>22</v>
      </c>
      <c r="G1945" s="3">
        <f t="shared" si="189"/>
        <v>1</v>
      </c>
      <c r="H1945">
        <f>VLOOKUP(A1945,'AEP GEN HUB'!$A$1:$AJ$367,MATCH('Ratio Calculations'!F1945,'AEP GEN HUB'!$A$1:$AJ$1,0),0)</f>
        <v>40.167907</v>
      </c>
      <c r="I1945" s="7">
        <f t="shared" si="186"/>
        <v>0.77147761263627646</v>
      </c>
      <c r="J1945" s="7" t="str">
        <f t="shared" si="187"/>
        <v/>
      </c>
      <c r="K1945" s="8">
        <f t="shared" si="191"/>
        <v>0.77147761263627646</v>
      </c>
      <c r="L1945" s="8"/>
    </row>
    <row r="1946" spans="1:12" x14ac:dyDescent="0.25">
      <c r="A1946" s="1">
        <v>40714</v>
      </c>
      <c r="B1946">
        <v>2011</v>
      </c>
      <c r="C1946">
        <v>6</v>
      </c>
      <c r="D1946" s="10" t="str">
        <f t="shared" si="190"/>
        <v>6-2011</v>
      </c>
      <c r="E1946">
        <f t="shared" si="188"/>
        <v>20</v>
      </c>
      <c r="F1946">
        <v>23</v>
      </c>
      <c r="G1946" s="3">
        <f t="shared" si="189"/>
        <v>1</v>
      </c>
      <c r="H1946">
        <f>VLOOKUP(A1946,'AEP GEN HUB'!$A$1:$AJ$367,MATCH('Ratio Calculations'!F1946,'AEP GEN HUB'!$A$1:$AJ$1,0),0)</f>
        <v>32.447907000000001</v>
      </c>
      <c r="I1946" s="7">
        <f t="shared" si="186"/>
        <v>0.62320483433214291</v>
      </c>
      <c r="J1946" s="7" t="str">
        <f t="shared" si="187"/>
        <v/>
      </c>
      <c r="K1946" s="8">
        <f t="shared" si="191"/>
        <v>0.62320483433214291</v>
      </c>
      <c r="L1946" s="8"/>
    </row>
    <row r="1947" spans="1:12" x14ac:dyDescent="0.25">
      <c r="A1947" s="1">
        <v>40714</v>
      </c>
      <c r="B1947">
        <v>2011</v>
      </c>
      <c r="C1947">
        <v>6</v>
      </c>
      <c r="D1947" s="10" t="str">
        <f t="shared" si="190"/>
        <v>6-2011</v>
      </c>
      <c r="E1947">
        <f t="shared" si="188"/>
        <v>20</v>
      </c>
      <c r="F1947">
        <v>24</v>
      </c>
      <c r="G1947" s="3">
        <f t="shared" si="189"/>
        <v>0</v>
      </c>
      <c r="H1947">
        <f>VLOOKUP(A1947,'AEP GEN HUB'!$A$1:$AJ$367,MATCH('Ratio Calculations'!F1947,'AEP GEN HUB'!$A$1:$AJ$1,0),0)</f>
        <v>29.182092999999998</v>
      </c>
      <c r="I1947" s="7" t="str">
        <f t="shared" si="186"/>
        <v/>
      </c>
      <c r="J1947" s="7">
        <f t="shared" si="187"/>
        <v>0.95282621565533077</v>
      </c>
      <c r="K1947" s="8">
        <f t="shared" si="191"/>
        <v>0.95282621565533077</v>
      </c>
      <c r="L1947" s="8"/>
    </row>
    <row r="1948" spans="1:12" x14ac:dyDescent="0.25">
      <c r="A1948" s="1">
        <v>40715</v>
      </c>
      <c r="B1948">
        <v>2011</v>
      </c>
      <c r="C1948">
        <v>6</v>
      </c>
      <c r="D1948" s="10" t="str">
        <f t="shared" si="190"/>
        <v>6-2011</v>
      </c>
      <c r="E1948">
        <f t="shared" si="188"/>
        <v>21</v>
      </c>
      <c r="F1948">
        <v>1</v>
      </c>
      <c r="G1948" s="3">
        <f t="shared" si="189"/>
        <v>0</v>
      </c>
      <c r="H1948">
        <f>VLOOKUP(A1948,'AEP GEN HUB'!$A$1:$AJ$367,MATCH('Ratio Calculations'!F1948,'AEP GEN HUB'!$A$1:$AJ$1,0),0)</f>
        <v>26.172326000000002</v>
      </c>
      <c r="I1948" s="7" t="str">
        <f t="shared" si="186"/>
        <v/>
      </c>
      <c r="J1948" s="7">
        <f t="shared" si="187"/>
        <v>0.85455413830247273</v>
      </c>
      <c r="K1948" s="8">
        <f t="shared" si="191"/>
        <v>0.85455413830247273</v>
      </c>
      <c r="L1948" s="8"/>
    </row>
    <row r="1949" spans="1:12" x14ac:dyDescent="0.25">
      <c r="A1949" s="1">
        <v>40715</v>
      </c>
      <c r="B1949">
        <v>2011</v>
      </c>
      <c r="C1949">
        <v>6</v>
      </c>
      <c r="D1949" s="10" t="str">
        <f t="shared" si="190"/>
        <v>6-2011</v>
      </c>
      <c r="E1949">
        <f t="shared" si="188"/>
        <v>21</v>
      </c>
      <c r="F1949">
        <v>2</v>
      </c>
      <c r="G1949" s="3">
        <f t="shared" si="189"/>
        <v>0</v>
      </c>
      <c r="H1949">
        <f>VLOOKUP(A1949,'AEP GEN HUB'!$A$1:$AJ$367,MATCH('Ratio Calculations'!F1949,'AEP GEN HUB'!$A$1:$AJ$1,0),0)</f>
        <v>24.790465000000001</v>
      </c>
      <c r="I1949" s="7" t="str">
        <f t="shared" si="186"/>
        <v/>
      </c>
      <c r="J1949" s="7">
        <f t="shared" si="187"/>
        <v>0.80943491442803406</v>
      </c>
      <c r="K1949" s="8">
        <f t="shared" si="191"/>
        <v>0.80943491442803406</v>
      </c>
      <c r="L1949" s="8"/>
    </row>
    <row r="1950" spans="1:12" x14ac:dyDescent="0.25">
      <c r="A1950" s="1">
        <v>40715</v>
      </c>
      <c r="B1950">
        <v>2011</v>
      </c>
      <c r="C1950">
        <v>6</v>
      </c>
      <c r="D1950" s="10" t="str">
        <f t="shared" si="190"/>
        <v>6-2011</v>
      </c>
      <c r="E1950">
        <f t="shared" si="188"/>
        <v>21</v>
      </c>
      <c r="F1950">
        <v>3</v>
      </c>
      <c r="G1950" s="3">
        <f t="shared" si="189"/>
        <v>0</v>
      </c>
      <c r="H1950">
        <f>VLOOKUP(A1950,'AEP GEN HUB'!$A$1:$AJ$367,MATCH('Ratio Calculations'!F1950,'AEP GEN HUB'!$A$1:$AJ$1,0),0)</f>
        <v>22.383255999999999</v>
      </c>
      <c r="I1950" s="7" t="str">
        <f t="shared" si="186"/>
        <v/>
      </c>
      <c r="J1950" s="7">
        <f t="shared" si="187"/>
        <v>0.73083699337550867</v>
      </c>
      <c r="K1950" s="8">
        <f t="shared" si="191"/>
        <v>0.73083699337550867</v>
      </c>
      <c r="L1950" s="8"/>
    </row>
    <row r="1951" spans="1:12" x14ac:dyDescent="0.25">
      <c r="A1951" s="1">
        <v>40715</v>
      </c>
      <c r="B1951">
        <v>2011</v>
      </c>
      <c r="C1951">
        <v>6</v>
      </c>
      <c r="D1951" s="10" t="str">
        <f t="shared" si="190"/>
        <v>6-2011</v>
      </c>
      <c r="E1951">
        <f t="shared" si="188"/>
        <v>21</v>
      </c>
      <c r="F1951">
        <v>4</v>
      </c>
      <c r="G1951" s="3">
        <f t="shared" si="189"/>
        <v>0</v>
      </c>
      <c r="H1951">
        <f>VLOOKUP(A1951,'AEP GEN HUB'!$A$1:$AJ$367,MATCH('Ratio Calculations'!F1951,'AEP GEN HUB'!$A$1:$AJ$1,0),0)</f>
        <v>20.794651000000002</v>
      </c>
      <c r="I1951" s="7" t="str">
        <f t="shared" si="186"/>
        <v/>
      </c>
      <c r="J1951" s="7">
        <f t="shared" si="187"/>
        <v>0.67896735913367634</v>
      </c>
      <c r="K1951" s="8">
        <f t="shared" si="191"/>
        <v>0.67896735913367634</v>
      </c>
      <c r="L1951" s="8"/>
    </row>
    <row r="1952" spans="1:12" x14ac:dyDescent="0.25">
      <c r="A1952" s="1">
        <v>40715</v>
      </c>
      <c r="B1952">
        <v>2011</v>
      </c>
      <c r="C1952">
        <v>6</v>
      </c>
      <c r="D1952" s="10" t="str">
        <f t="shared" si="190"/>
        <v>6-2011</v>
      </c>
      <c r="E1952">
        <f t="shared" si="188"/>
        <v>21</v>
      </c>
      <c r="F1952">
        <v>5</v>
      </c>
      <c r="G1952" s="3">
        <f t="shared" si="189"/>
        <v>0</v>
      </c>
      <c r="H1952">
        <f>VLOOKUP(A1952,'AEP GEN HUB'!$A$1:$AJ$367,MATCH('Ratio Calculations'!F1952,'AEP GEN HUB'!$A$1:$AJ$1,0),0)</f>
        <v>21.321860000000001</v>
      </c>
      <c r="I1952" s="7" t="str">
        <f t="shared" si="186"/>
        <v/>
      </c>
      <c r="J1952" s="7">
        <f t="shared" si="187"/>
        <v>0.69618129085301639</v>
      </c>
      <c r="K1952" s="8">
        <f t="shared" si="191"/>
        <v>0.69618129085301639</v>
      </c>
      <c r="L1952" s="8"/>
    </row>
    <row r="1953" spans="1:12" x14ac:dyDescent="0.25">
      <c r="A1953" s="1">
        <v>40715</v>
      </c>
      <c r="B1953">
        <v>2011</v>
      </c>
      <c r="C1953">
        <v>6</v>
      </c>
      <c r="D1953" s="10" t="str">
        <f t="shared" si="190"/>
        <v>6-2011</v>
      </c>
      <c r="E1953">
        <f t="shared" si="188"/>
        <v>21</v>
      </c>
      <c r="F1953">
        <v>6</v>
      </c>
      <c r="G1953" s="3">
        <f t="shared" si="189"/>
        <v>0</v>
      </c>
      <c r="H1953">
        <f>VLOOKUP(A1953,'AEP GEN HUB'!$A$1:$AJ$367,MATCH('Ratio Calculations'!F1953,'AEP GEN HUB'!$A$1:$AJ$1,0),0)</f>
        <v>23.644651</v>
      </c>
      <c r="I1953" s="7" t="str">
        <f t="shared" si="186"/>
        <v/>
      </c>
      <c r="J1953" s="7">
        <f t="shared" si="187"/>
        <v>0.7720228748781327</v>
      </c>
      <c r="K1953" s="8">
        <f t="shared" si="191"/>
        <v>0.7720228748781327</v>
      </c>
      <c r="L1953" s="8"/>
    </row>
    <row r="1954" spans="1:12" x14ac:dyDescent="0.25">
      <c r="A1954" s="1">
        <v>40715</v>
      </c>
      <c r="B1954">
        <v>2011</v>
      </c>
      <c r="C1954">
        <v>6</v>
      </c>
      <c r="D1954" s="10" t="str">
        <f t="shared" si="190"/>
        <v>6-2011</v>
      </c>
      <c r="E1954">
        <f t="shared" si="188"/>
        <v>21</v>
      </c>
      <c r="F1954">
        <v>7</v>
      </c>
      <c r="G1954" s="3">
        <f t="shared" si="189"/>
        <v>0</v>
      </c>
      <c r="H1954">
        <f>VLOOKUP(A1954,'AEP GEN HUB'!$A$1:$AJ$367,MATCH('Ratio Calculations'!F1954,'AEP GEN HUB'!$A$1:$AJ$1,0),0)</f>
        <v>27.240233</v>
      </c>
      <c r="I1954" s="7" t="str">
        <f t="shared" si="186"/>
        <v/>
      </c>
      <c r="J1954" s="7">
        <f t="shared" si="187"/>
        <v>0.88942243186461845</v>
      </c>
      <c r="K1954" s="8">
        <f t="shared" si="191"/>
        <v>0.88942243186461845</v>
      </c>
      <c r="L1954" s="8"/>
    </row>
    <row r="1955" spans="1:12" x14ac:dyDescent="0.25">
      <c r="A1955" s="1">
        <v>40715</v>
      </c>
      <c r="B1955">
        <v>2011</v>
      </c>
      <c r="C1955">
        <v>6</v>
      </c>
      <c r="D1955" s="10" t="str">
        <f t="shared" si="190"/>
        <v>6-2011</v>
      </c>
      <c r="E1955">
        <f t="shared" si="188"/>
        <v>21</v>
      </c>
      <c r="F1955">
        <v>8</v>
      </c>
      <c r="G1955" s="3">
        <f t="shared" si="189"/>
        <v>1</v>
      </c>
      <c r="H1955">
        <f>VLOOKUP(A1955,'AEP GEN HUB'!$A$1:$AJ$367,MATCH('Ratio Calculations'!F1955,'AEP GEN HUB'!$A$1:$AJ$1,0),0)</f>
        <v>29.989301999999999</v>
      </c>
      <c r="I1955" s="7">
        <f t="shared" si="186"/>
        <v>0.57598408380073951</v>
      </c>
      <c r="J1955" s="7" t="str">
        <f t="shared" si="187"/>
        <v/>
      </c>
      <c r="K1955" s="8">
        <f t="shared" si="191"/>
        <v>0.57598408380073951</v>
      </c>
      <c r="L1955" s="8"/>
    </row>
    <row r="1956" spans="1:12" x14ac:dyDescent="0.25">
      <c r="A1956" s="1">
        <v>40715</v>
      </c>
      <c r="B1956">
        <v>2011</v>
      </c>
      <c r="C1956">
        <v>6</v>
      </c>
      <c r="D1956" s="10" t="str">
        <f t="shared" si="190"/>
        <v>6-2011</v>
      </c>
      <c r="E1956">
        <f t="shared" si="188"/>
        <v>21</v>
      </c>
      <c r="F1956">
        <v>9</v>
      </c>
      <c r="G1956" s="3">
        <f t="shared" si="189"/>
        <v>1</v>
      </c>
      <c r="H1956">
        <f>VLOOKUP(A1956,'AEP GEN HUB'!$A$1:$AJ$367,MATCH('Ratio Calculations'!F1956,'AEP GEN HUB'!$A$1:$AJ$1,0),0)</f>
        <v>32.018605000000001</v>
      </c>
      <c r="I1956" s="7">
        <f t="shared" si="186"/>
        <v>0.61495952341614279</v>
      </c>
      <c r="J1956" s="7" t="str">
        <f t="shared" si="187"/>
        <v/>
      </c>
      <c r="K1956" s="8">
        <f t="shared" si="191"/>
        <v>0.61495952341614279</v>
      </c>
      <c r="L1956" s="8"/>
    </row>
    <row r="1957" spans="1:12" x14ac:dyDescent="0.25">
      <c r="A1957" s="1">
        <v>40715</v>
      </c>
      <c r="B1957">
        <v>2011</v>
      </c>
      <c r="C1957">
        <v>6</v>
      </c>
      <c r="D1957" s="10" t="str">
        <f t="shared" si="190"/>
        <v>6-2011</v>
      </c>
      <c r="E1957">
        <f t="shared" si="188"/>
        <v>21</v>
      </c>
      <c r="F1957">
        <v>10</v>
      </c>
      <c r="G1957" s="3">
        <f t="shared" si="189"/>
        <v>1</v>
      </c>
      <c r="H1957">
        <f>VLOOKUP(A1957,'AEP GEN HUB'!$A$1:$AJ$367,MATCH('Ratio Calculations'!F1957,'AEP GEN HUB'!$A$1:$AJ$1,0),0)</f>
        <v>32.451860000000003</v>
      </c>
      <c r="I1957" s="7">
        <f t="shared" si="186"/>
        <v>0.62328075690890927</v>
      </c>
      <c r="J1957" s="7" t="str">
        <f t="shared" si="187"/>
        <v/>
      </c>
      <c r="K1957" s="8">
        <f t="shared" si="191"/>
        <v>0.62328075690890927</v>
      </c>
      <c r="L1957" s="8"/>
    </row>
    <row r="1958" spans="1:12" x14ac:dyDescent="0.25">
      <c r="A1958" s="1">
        <v>40715</v>
      </c>
      <c r="B1958">
        <v>2011</v>
      </c>
      <c r="C1958">
        <v>6</v>
      </c>
      <c r="D1958" s="10" t="str">
        <f t="shared" si="190"/>
        <v>6-2011</v>
      </c>
      <c r="E1958">
        <f t="shared" si="188"/>
        <v>21</v>
      </c>
      <c r="F1958">
        <v>11</v>
      </c>
      <c r="G1958" s="3">
        <f t="shared" si="189"/>
        <v>1</v>
      </c>
      <c r="H1958">
        <f>VLOOKUP(A1958,'AEP GEN HUB'!$A$1:$AJ$367,MATCH('Ratio Calculations'!F1958,'AEP GEN HUB'!$A$1:$AJ$1,0),0)</f>
        <v>37.550232999999999</v>
      </c>
      <c r="I1958" s="7">
        <f t="shared" si="186"/>
        <v>0.72120173223802586</v>
      </c>
      <c r="J1958" s="7" t="str">
        <f t="shared" si="187"/>
        <v/>
      </c>
      <c r="K1958" s="8">
        <f t="shared" si="191"/>
        <v>0.72120173223802586</v>
      </c>
      <c r="L1958" s="8"/>
    </row>
    <row r="1959" spans="1:12" x14ac:dyDescent="0.25">
      <c r="A1959" s="1">
        <v>40715</v>
      </c>
      <c r="B1959">
        <v>2011</v>
      </c>
      <c r="C1959">
        <v>6</v>
      </c>
      <c r="D1959" s="10" t="str">
        <f t="shared" si="190"/>
        <v>6-2011</v>
      </c>
      <c r="E1959">
        <f t="shared" si="188"/>
        <v>21</v>
      </c>
      <c r="F1959">
        <v>12</v>
      </c>
      <c r="G1959" s="3">
        <f t="shared" si="189"/>
        <v>1</v>
      </c>
      <c r="H1959">
        <f>VLOOKUP(A1959,'AEP GEN HUB'!$A$1:$AJ$367,MATCH('Ratio Calculations'!F1959,'AEP GEN HUB'!$A$1:$AJ$1,0),0)</f>
        <v>40.023256000000003</v>
      </c>
      <c r="I1959" s="7">
        <f t="shared" si="186"/>
        <v>0.76869939946859889</v>
      </c>
      <c r="J1959" s="7" t="str">
        <f t="shared" si="187"/>
        <v/>
      </c>
      <c r="K1959" s="8">
        <f t="shared" si="191"/>
        <v>0.76869939946859889</v>
      </c>
      <c r="L1959" s="8"/>
    </row>
    <row r="1960" spans="1:12" x14ac:dyDescent="0.25">
      <c r="A1960" s="1">
        <v>40715</v>
      </c>
      <c r="B1960">
        <v>2011</v>
      </c>
      <c r="C1960">
        <v>6</v>
      </c>
      <c r="D1960" s="10" t="str">
        <f t="shared" si="190"/>
        <v>6-2011</v>
      </c>
      <c r="E1960">
        <f t="shared" si="188"/>
        <v>21</v>
      </c>
      <c r="F1960">
        <v>13</v>
      </c>
      <c r="G1960" s="3">
        <f t="shared" si="189"/>
        <v>1</v>
      </c>
      <c r="H1960">
        <f>VLOOKUP(A1960,'AEP GEN HUB'!$A$1:$AJ$367,MATCH('Ratio Calculations'!F1960,'AEP GEN HUB'!$A$1:$AJ$1,0),0)</f>
        <v>44.072558000000001</v>
      </c>
      <c r="I1960" s="7">
        <f t="shared" si="186"/>
        <v>0.8464715831127031</v>
      </c>
      <c r="J1960" s="7" t="str">
        <f t="shared" si="187"/>
        <v/>
      </c>
      <c r="K1960" s="8">
        <f t="shared" si="191"/>
        <v>0.8464715831127031</v>
      </c>
      <c r="L1960" s="8"/>
    </row>
    <row r="1961" spans="1:12" x14ac:dyDescent="0.25">
      <c r="A1961" s="1">
        <v>40715</v>
      </c>
      <c r="B1961">
        <v>2011</v>
      </c>
      <c r="C1961">
        <v>6</v>
      </c>
      <c r="D1961" s="10" t="str">
        <f t="shared" si="190"/>
        <v>6-2011</v>
      </c>
      <c r="E1961">
        <f t="shared" si="188"/>
        <v>21</v>
      </c>
      <c r="F1961">
        <v>14</v>
      </c>
      <c r="G1961" s="3">
        <f t="shared" si="189"/>
        <v>1</v>
      </c>
      <c r="H1961">
        <f>VLOOKUP(A1961,'AEP GEN HUB'!$A$1:$AJ$367,MATCH('Ratio Calculations'!F1961,'AEP GEN HUB'!$A$1:$AJ$1,0),0)</f>
        <v>47.373721000000003</v>
      </c>
      <c r="I1961" s="7">
        <f t="shared" si="186"/>
        <v>0.90987477089052804</v>
      </c>
      <c r="J1961" s="7" t="str">
        <f t="shared" si="187"/>
        <v/>
      </c>
      <c r="K1961" s="8">
        <f t="shared" si="191"/>
        <v>0.90987477089052804</v>
      </c>
      <c r="L1961" s="8"/>
    </row>
    <row r="1962" spans="1:12" x14ac:dyDescent="0.25">
      <c r="A1962" s="1">
        <v>40715</v>
      </c>
      <c r="B1962">
        <v>2011</v>
      </c>
      <c r="C1962">
        <v>6</v>
      </c>
      <c r="D1962" s="10" t="str">
        <f t="shared" si="190"/>
        <v>6-2011</v>
      </c>
      <c r="E1962">
        <f t="shared" si="188"/>
        <v>21</v>
      </c>
      <c r="F1962">
        <v>15</v>
      </c>
      <c r="G1962" s="3">
        <f t="shared" si="189"/>
        <v>1</v>
      </c>
      <c r="H1962">
        <f>VLOOKUP(A1962,'AEP GEN HUB'!$A$1:$AJ$367,MATCH('Ratio Calculations'!F1962,'AEP GEN HUB'!$A$1:$AJ$1,0),0)</f>
        <v>55.743256000000002</v>
      </c>
      <c r="I1962" s="7">
        <f t="shared" si="186"/>
        <v>1.0706227252381557</v>
      </c>
      <c r="J1962" s="7" t="str">
        <f t="shared" si="187"/>
        <v/>
      </c>
      <c r="K1962" s="8">
        <f t="shared" si="191"/>
        <v>1.0706227252381557</v>
      </c>
      <c r="L1962" s="8"/>
    </row>
    <row r="1963" spans="1:12" x14ac:dyDescent="0.25">
      <c r="A1963" s="1">
        <v>40715</v>
      </c>
      <c r="B1963">
        <v>2011</v>
      </c>
      <c r="C1963">
        <v>6</v>
      </c>
      <c r="D1963" s="10" t="str">
        <f t="shared" si="190"/>
        <v>6-2011</v>
      </c>
      <c r="E1963">
        <f t="shared" si="188"/>
        <v>21</v>
      </c>
      <c r="F1963">
        <v>16</v>
      </c>
      <c r="G1963" s="3">
        <f t="shared" si="189"/>
        <v>1</v>
      </c>
      <c r="H1963">
        <f>VLOOKUP(A1963,'AEP GEN HUB'!$A$1:$AJ$367,MATCH('Ratio Calculations'!F1963,'AEP GEN HUB'!$A$1:$AJ$1,0),0)</f>
        <v>63.995814000000003</v>
      </c>
      <c r="I1963" s="7">
        <f t="shared" si="186"/>
        <v>1.2291239820744257</v>
      </c>
      <c r="J1963" s="7" t="str">
        <f t="shared" si="187"/>
        <v/>
      </c>
      <c r="K1963" s="8">
        <f t="shared" si="191"/>
        <v>1.2291239820744257</v>
      </c>
      <c r="L1963" s="8"/>
    </row>
    <row r="1964" spans="1:12" x14ac:dyDescent="0.25">
      <c r="A1964" s="1">
        <v>40715</v>
      </c>
      <c r="B1964">
        <v>2011</v>
      </c>
      <c r="C1964">
        <v>6</v>
      </c>
      <c r="D1964" s="10" t="str">
        <f t="shared" si="190"/>
        <v>6-2011</v>
      </c>
      <c r="E1964">
        <f t="shared" si="188"/>
        <v>21</v>
      </c>
      <c r="F1964">
        <v>17</v>
      </c>
      <c r="G1964" s="3">
        <f t="shared" si="189"/>
        <v>1</v>
      </c>
      <c r="H1964">
        <f>VLOOKUP(A1964,'AEP GEN HUB'!$A$1:$AJ$367,MATCH('Ratio Calculations'!F1964,'AEP GEN HUB'!$A$1:$AJ$1,0),0)</f>
        <v>66.107208999999997</v>
      </c>
      <c r="I1964" s="7">
        <f t="shared" si="186"/>
        <v>1.2696761067826454</v>
      </c>
      <c r="J1964" s="7" t="str">
        <f t="shared" si="187"/>
        <v/>
      </c>
      <c r="K1964" s="8">
        <f t="shared" si="191"/>
        <v>1.2696761067826454</v>
      </c>
      <c r="L1964" s="8"/>
    </row>
    <row r="1965" spans="1:12" x14ac:dyDescent="0.25">
      <c r="A1965" s="1">
        <v>40715</v>
      </c>
      <c r="B1965">
        <v>2011</v>
      </c>
      <c r="C1965">
        <v>6</v>
      </c>
      <c r="D1965" s="10" t="str">
        <f t="shared" si="190"/>
        <v>6-2011</v>
      </c>
      <c r="E1965">
        <f t="shared" si="188"/>
        <v>21</v>
      </c>
      <c r="F1965">
        <v>18</v>
      </c>
      <c r="G1965" s="3">
        <f t="shared" si="189"/>
        <v>1</v>
      </c>
      <c r="H1965">
        <f>VLOOKUP(A1965,'AEP GEN HUB'!$A$1:$AJ$367,MATCH('Ratio Calculations'!F1965,'AEP GEN HUB'!$A$1:$AJ$1,0),0)</f>
        <v>60.256278999999999</v>
      </c>
      <c r="I1965" s="7">
        <f t="shared" si="186"/>
        <v>1.1573012820724116</v>
      </c>
      <c r="J1965" s="7" t="str">
        <f t="shared" si="187"/>
        <v/>
      </c>
      <c r="K1965" s="8">
        <f t="shared" si="191"/>
        <v>1.1573012820724116</v>
      </c>
      <c r="L1965" s="8"/>
    </row>
    <row r="1966" spans="1:12" x14ac:dyDescent="0.25">
      <c r="A1966" s="1">
        <v>40715</v>
      </c>
      <c r="B1966">
        <v>2011</v>
      </c>
      <c r="C1966">
        <v>6</v>
      </c>
      <c r="D1966" s="10" t="str">
        <f t="shared" si="190"/>
        <v>6-2011</v>
      </c>
      <c r="E1966">
        <f t="shared" si="188"/>
        <v>21</v>
      </c>
      <c r="F1966">
        <v>19</v>
      </c>
      <c r="G1966" s="3">
        <f t="shared" si="189"/>
        <v>1</v>
      </c>
      <c r="H1966">
        <f>VLOOKUP(A1966,'AEP GEN HUB'!$A$1:$AJ$367,MATCH('Ratio Calculations'!F1966,'AEP GEN HUB'!$A$1:$AJ$1,0),0)</f>
        <v>46.009301999999998</v>
      </c>
      <c r="I1966" s="7">
        <f t="shared" si="186"/>
        <v>0.88366930510024977</v>
      </c>
      <c r="J1966" s="7" t="str">
        <f t="shared" si="187"/>
        <v/>
      </c>
      <c r="K1966" s="8">
        <f t="shared" si="191"/>
        <v>0.88366930510024977</v>
      </c>
      <c r="L1966" s="8"/>
    </row>
    <row r="1967" spans="1:12" x14ac:dyDescent="0.25">
      <c r="A1967" s="1">
        <v>40715</v>
      </c>
      <c r="B1967">
        <v>2011</v>
      </c>
      <c r="C1967">
        <v>6</v>
      </c>
      <c r="D1967" s="10" t="str">
        <f t="shared" si="190"/>
        <v>6-2011</v>
      </c>
      <c r="E1967">
        <f t="shared" si="188"/>
        <v>21</v>
      </c>
      <c r="F1967">
        <v>20</v>
      </c>
      <c r="G1967" s="3">
        <f t="shared" si="189"/>
        <v>1</v>
      </c>
      <c r="H1967">
        <f>VLOOKUP(A1967,'AEP GEN HUB'!$A$1:$AJ$367,MATCH('Ratio Calculations'!F1967,'AEP GEN HUB'!$A$1:$AJ$1,0),0)</f>
        <v>43.382092999999998</v>
      </c>
      <c r="I1967" s="7">
        <f t="shared" si="186"/>
        <v>0.83321029245573885</v>
      </c>
      <c r="J1967" s="7" t="str">
        <f t="shared" si="187"/>
        <v/>
      </c>
      <c r="K1967" s="8">
        <f t="shared" si="191"/>
        <v>0.83321029245573885</v>
      </c>
      <c r="L1967" s="8"/>
    </row>
    <row r="1968" spans="1:12" x14ac:dyDescent="0.25">
      <c r="A1968" s="1">
        <v>40715</v>
      </c>
      <c r="B1968">
        <v>2011</v>
      </c>
      <c r="C1968">
        <v>6</v>
      </c>
      <c r="D1968" s="10" t="str">
        <f t="shared" si="190"/>
        <v>6-2011</v>
      </c>
      <c r="E1968">
        <f t="shared" si="188"/>
        <v>21</v>
      </c>
      <c r="F1968">
        <v>21</v>
      </c>
      <c r="G1968" s="3">
        <f t="shared" si="189"/>
        <v>1</v>
      </c>
      <c r="H1968">
        <f>VLOOKUP(A1968,'AEP GEN HUB'!$A$1:$AJ$367,MATCH('Ratio Calculations'!F1968,'AEP GEN HUB'!$A$1:$AJ$1,0),0)</f>
        <v>41.906278999999998</v>
      </c>
      <c r="I1968" s="7">
        <f t="shared" si="186"/>
        <v>0.80486533882359679</v>
      </c>
      <c r="J1968" s="7" t="str">
        <f t="shared" si="187"/>
        <v/>
      </c>
      <c r="K1968" s="8">
        <f t="shared" si="191"/>
        <v>0.80486533882359679</v>
      </c>
      <c r="L1968" s="8"/>
    </row>
    <row r="1969" spans="1:12" x14ac:dyDescent="0.25">
      <c r="A1969" s="1">
        <v>40715</v>
      </c>
      <c r="B1969">
        <v>2011</v>
      </c>
      <c r="C1969">
        <v>6</v>
      </c>
      <c r="D1969" s="10" t="str">
        <f t="shared" si="190"/>
        <v>6-2011</v>
      </c>
      <c r="E1969">
        <f t="shared" si="188"/>
        <v>21</v>
      </c>
      <c r="F1969">
        <v>22</v>
      </c>
      <c r="G1969" s="3">
        <f t="shared" si="189"/>
        <v>1</v>
      </c>
      <c r="H1969">
        <f>VLOOKUP(A1969,'AEP GEN HUB'!$A$1:$AJ$367,MATCH('Ratio Calculations'!F1969,'AEP GEN HUB'!$A$1:$AJ$1,0),0)</f>
        <v>42.130929999999999</v>
      </c>
      <c r="I1969" s="7">
        <f t="shared" si="186"/>
        <v>0.80918005746592869</v>
      </c>
      <c r="J1969" s="7" t="str">
        <f t="shared" si="187"/>
        <v/>
      </c>
      <c r="K1969" s="8">
        <f t="shared" si="191"/>
        <v>0.80918005746592869</v>
      </c>
      <c r="L1969" s="8"/>
    </row>
    <row r="1970" spans="1:12" x14ac:dyDescent="0.25">
      <c r="A1970" s="1">
        <v>40715</v>
      </c>
      <c r="B1970">
        <v>2011</v>
      </c>
      <c r="C1970">
        <v>6</v>
      </c>
      <c r="D1970" s="10" t="str">
        <f t="shared" si="190"/>
        <v>6-2011</v>
      </c>
      <c r="E1970">
        <f t="shared" si="188"/>
        <v>21</v>
      </c>
      <c r="F1970">
        <v>23</v>
      </c>
      <c r="G1970" s="3">
        <f t="shared" si="189"/>
        <v>1</v>
      </c>
      <c r="H1970">
        <f>VLOOKUP(A1970,'AEP GEN HUB'!$A$1:$AJ$367,MATCH('Ratio Calculations'!F1970,'AEP GEN HUB'!$A$1:$AJ$1,0),0)</f>
        <v>35.705348999999998</v>
      </c>
      <c r="I1970" s="7">
        <f t="shared" si="186"/>
        <v>0.68576830266175082</v>
      </c>
      <c r="J1970" s="7" t="str">
        <f t="shared" si="187"/>
        <v/>
      </c>
      <c r="K1970" s="8">
        <f t="shared" si="191"/>
        <v>0.68576830266175082</v>
      </c>
      <c r="L1970" s="8"/>
    </row>
    <row r="1971" spans="1:12" x14ac:dyDescent="0.25">
      <c r="A1971" s="1">
        <v>40715</v>
      </c>
      <c r="B1971">
        <v>2011</v>
      </c>
      <c r="C1971">
        <v>6</v>
      </c>
      <c r="D1971" s="10" t="str">
        <f t="shared" si="190"/>
        <v>6-2011</v>
      </c>
      <c r="E1971">
        <f t="shared" si="188"/>
        <v>21</v>
      </c>
      <c r="F1971">
        <v>24</v>
      </c>
      <c r="G1971" s="3">
        <f t="shared" si="189"/>
        <v>0</v>
      </c>
      <c r="H1971">
        <f>VLOOKUP(A1971,'AEP GEN HUB'!$A$1:$AJ$367,MATCH('Ratio Calculations'!F1971,'AEP GEN HUB'!$A$1:$AJ$1,0),0)</f>
        <v>31.700465000000001</v>
      </c>
      <c r="I1971" s="7" t="str">
        <f t="shared" si="186"/>
        <v/>
      </c>
      <c r="J1971" s="7">
        <f t="shared" si="187"/>
        <v>1.0350537262856461</v>
      </c>
      <c r="K1971" s="8">
        <f t="shared" si="191"/>
        <v>1.0350537262856461</v>
      </c>
      <c r="L1971" s="8"/>
    </row>
    <row r="1972" spans="1:12" x14ac:dyDescent="0.25">
      <c r="A1972" s="1">
        <v>40716</v>
      </c>
      <c r="B1972">
        <v>2011</v>
      </c>
      <c r="C1972">
        <v>6</v>
      </c>
      <c r="D1972" s="10" t="str">
        <f t="shared" si="190"/>
        <v>6-2011</v>
      </c>
      <c r="E1972">
        <f t="shared" si="188"/>
        <v>22</v>
      </c>
      <c r="F1972">
        <v>1</v>
      </c>
      <c r="G1972" s="3">
        <f t="shared" si="189"/>
        <v>0</v>
      </c>
      <c r="H1972">
        <f>VLOOKUP(A1972,'AEP GEN HUB'!$A$1:$AJ$367,MATCH('Ratio Calculations'!F1972,'AEP GEN HUB'!$A$1:$AJ$1,0),0)</f>
        <v>27.618372000000001</v>
      </c>
      <c r="I1972" s="7" t="str">
        <f t="shared" si="186"/>
        <v/>
      </c>
      <c r="J1972" s="7">
        <f t="shared" si="187"/>
        <v>0.90176907034465115</v>
      </c>
      <c r="K1972" s="8">
        <f t="shared" si="191"/>
        <v>0.90176907034465115</v>
      </c>
      <c r="L1972" s="8"/>
    </row>
    <row r="1973" spans="1:12" x14ac:dyDescent="0.25">
      <c r="A1973" s="1">
        <v>40716</v>
      </c>
      <c r="B1973">
        <v>2011</v>
      </c>
      <c r="C1973">
        <v>6</v>
      </c>
      <c r="D1973" s="10" t="str">
        <f t="shared" si="190"/>
        <v>6-2011</v>
      </c>
      <c r="E1973">
        <f t="shared" si="188"/>
        <v>22</v>
      </c>
      <c r="F1973">
        <v>2</v>
      </c>
      <c r="G1973" s="3">
        <f t="shared" si="189"/>
        <v>0</v>
      </c>
      <c r="H1973">
        <f>VLOOKUP(A1973,'AEP GEN HUB'!$A$1:$AJ$367,MATCH('Ratio Calculations'!F1973,'AEP GEN HUB'!$A$1:$AJ$1,0),0)</f>
        <v>26.293256</v>
      </c>
      <c r="I1973" s="7" t="str">
        <f t="shared" si="186"/>
        <v/>
      </c>
      <c r="J1973" s="7">
        <f t="shared" si="187"/>
        <v>0.85850263076527167</v>
      </c>
      <c r="K1973" s="8">
        <f t="shared" si="191"/>
        <v>0.85850263076527167</v>
      </c>
      <c r="L1973" s="8"/>
    </row>
    <row r="1974" spans="1:12" x14ac:dyDescent="0.25">
      <c r="A1974" s="1">
        <v>40716</v>
      </c>
      <c r="B1974">
        <v>2011</v>
      </c>
      <c r="C1974">
        <v>6</v>
      </c>
      <c r="D1974" s="10" t="str">
        <f t="shared" si="190"/>
        <v>6-2011</v>
      </c>
      <c r="E1974">
        <f t="shared" si="188"/>
        <v>22</v>
      </c>
      <c r="F1974">
        <v>3</v>
      </c>
      <c r="G1974" s="3">
        <f t="shared" si="189"/>
        <v>0</v>
      </c>
      <c r="H1974">
        <f>VLOOKUP(A1974,'AEP GEN HUB'!$A$1:$AJ$367,MATCH('Ratio Calculations'!F1974,'AEP GEN HUB'!$A$1:$AJ$1,0),0)</f>
        <v>25.098837</v>
      </c>
      <c r="I1974" s="7" t="str">
        <f t="shared" si="186"/>
        <v/>
      </c>
      <c r="J1974" s="7">
        <f t="shared" si="187"/>
        <v>0.81950358653370048</v>
      </c>
      <c r="K1974" s="8">
        <f t="shared" si="191"/>
        <v>0.81950358653370048</v>
      </c>
      <c r="L1974" s="8"/>
    </row>
    <row r="1975" spans="1:12" x14ac:dyDescent="0.25">
      <c r="A1975" s="1">
        <v>40716</v>
      </c>
      <c r="B1975">
        <v>2011</v>
      </c>
      <c r="C1975">
        <v>6</v>
      </c>
      <c r="D1975" s="10" t="str">
        <f t="shared" si="190"/>
        <v>6-2011</v>
      </c>
      <c r="E1975">
        <f t="shared" si="188"/>
        <v>22</v>
      </c>
      <c r="F1975">
        <v>4</v>
      </c>
      <c r="G1975" s="3">
        <f t="shared" si="189"/>
        <v>0</v>
      </c>
      <c r="H1975">
        <f>VLOOKUP(A1975,'AEP GEN HUB'!$A$1:$AJ$367,MATCH('Ratio Calculations'!F1975,'AEP GEN HUB'!$A$1:$AJ$1,0),0)</f>
        <v>23.887208999999999</v>
      </c>
      <c r="I1975" s="7" t="str">
        <f t="shared" si="186"/>
        <v/>
      </c>
      <c r="J1975" s="7">
        <f t="shared" si="187"/>
        <v>0.77994265024232357</v>
      </c>
      <c r="K1975" s="8">
        <f t="shared" si="191"/>
        <v>0.77994265024232357</v>
      </c>
      <c r="L1975" s="8"/>
    </row>
    <row r="1976" spans="1:12" x14ac:dyDescent="0.25">
      <c r="A1976" s="1">
        <v>40716</v>
      </c>
      <c r="B1976">
        <v>2011</v>
      </c>
      <c r="C1976">
        <v>6</v>
      </c>
      <c r="D1976" s="10" t="str">
        <f t="shared" si="190"/>
        <v>6-2011</v>
      </c>
      <c r="E1976">
        <f t="shared" si="188"/>
        <v>22</v>
      </c>
      <c r="F1976">
        <v>5</v>
      </c>
      <c r="G1976" s="3">
        <f t="shared" si="189"/>
        <v>0</v>
      </c>
      <c r="H1976">
        <f>VLOOKUP(A1976,'AEP GEN HUB'!$A$1:$AJ$367,MATCH('Ratio Calculations'!F1976,'AEP GEN HUB'!$A$1:$AJ$1,0),0)</f>
        <v>23.942093</v>
      </c>
      <c r="I1976" s="7" t="str">
        <f t="shared" si="186"/>
        <v/>
      </c>
      <c r="J1976" s="7">
        <f t="shared" si="187"/>
        <v>0.78173467091815474</v>
      </c>
      <c r="K1976" s="8">
        <f t="shared" si="191"/>
        <v>0.78173467091815474</v>
      </c>
      <c r="L1976" s="8"/>
    </row>
    <row r="1977" spans="1:12" x14ac:dyDescent="0.25">
      <c r="A1977" s="1">
        <v>40716</v>
      </c>
      <c r="B1977">
        <v>2011</v>
      </c>
      <c r="C1977">
        <v>6</v>
      </c>
      <c r="D1977" s="10" t="str">
        <f t="shared" si="190"/>
        <v>6-2011</v>
      </c>
      <c r="E1977">
        <f t="shared" si="188"/>
        <v>22</v>
      </c>
      <c r="F1977">
        <v>6</v>
      </c>
      <c r="G1977" s="3">
        <f t="shared" si="189"/>
        <v>0</v>
      </c>
      <c r="H1977">
        <f>VLOOKUP(A1977,'AEP GEN HUB'!$A$1:$AJ$367,MATCH('Ratio Calculations'!F1977,'AEP GEN HUB'!$A$1:$AJ$1,0),0)</f>
        <v>25.879301999999999</v>
      </c>
      <c r="I1977" s="7" t="str">
        <f t="shared" si="186"/>
        <v/>
      </c>
      <c r="J1977" s="7">
        <f t="shared" si="187"/>
        <v>0.84498659463738368</v>
      </c>
      <c r="K1977" s="8">
        <f t="shared" si="191"/>
        <v>0.84498659463738368</v>
      </c>
      <c r="L1977" s="8"/>
    </row>
    <row r="1978" spans="1:12" x14ac:dyDescent="0.25">
      <c r="A1978" s="1">
        <v>40716</v>
      </c>
      <c r="B1978">
        <v>2011</v>
      </c>
      <c r="C1978">
        <v>6</v>
      </c>
      <c r="D1978" s="10" t="str">
        <f t="shared" si="190"/>
        <v>6-2011</v>
      </c>
      <c r="E1978">
        <f t="shared" si="188"/>
        <v>22</v>
      </c>
      <c r="F1978">
        <v>7</v>
      </c>
      <c r="G1978" s="3">
        <f t="shared" si="189"/>
        <v>0</v>
      </c>
      <c r="H1978">
        <f>VLOOKUP(A1978,'AEP GEN HUB'!$A$1:$AJ$367,MATCH('Ratio Calculations'!F1978,'AEP GEN HUB'!$A$1:$AJ$1,0),0)</f>
        <v>28.098140000000001</v>
      </c>
      <c r="I1978" s="7" t="str">
        <f t="shared" si="186"/>
        <v/>
      </c>
      <c r="J1978" s="7">
        <f t="shared" si="187"/>
        <v>0.91743400321401469</v>
      </c>
      <c r="K1978" s="8">
        <f t="shared" si="191"/>
        <v>0.91743400321401469</v>
      </c>
      <c r="L1978" s="8"/>
    </row>
    <row r="1979" spans="1:12" x14ac:dyDescent="0.25">
      <c r="A1979" s="1">
        <v>40716</v>
      </c>
      <c r="B1979">
        <v>2011</v>
      </c>
      <c r="C1979">
        <v>6</v>
      </c>
      <c r="D1979" s="10" t="str">
        <f t="shared" si="190"/>
        <v>6-2011</v>
      </c>
      <c r="E1979">
        <f t="shared" si="188"/>
        <v>22</v>
      </c>
      <c r="F1979">
        <v>8</v>
      </c>
      <c r="G1979" s="3">
        <f t="shared" si="189"/>
        <v>1</v>
      </c>
      <c r="H1979">
        <f>VLOOKUP(A1979,'AEP GEN HUB'!$A$1:$AJ$367,MATCH('Ratio Calculations'!F1979,'AEP GEN HUB'!$A$1:$AJ$1,0),0)</f>
        <v>29.702558</v>
      </c>
      <c r="I1979" s="7">
        <f t="shared" si="186"/>
        <v>0.57047678722793627</v>
      </c>
      <c r="J1979" s="7" t="str">
        <f t="shared" si="187"/>
        <v/>
      </c>
      <c r="K1979" s="8">
        <f t="shared" si="191"/>
        <v>0.57047678722793627</v>
      </c>
      <c r="L1979" s="8"/>
    </row>
    <row r="1980" spans="1:12" x14ac:dyDescent="0.25">
      <c r="A1980" s="1">
        <v>40716</v>
      </c>
      <c r="B1980">
        <v>2011</v>
      </c>
      <c r="C1980">
        <v>6</v>
      </c>
      <c r="D1980" s="10" t="str">
        <f t="shared" si="190"/>
        <v>6-2011</v>
      </c>
      <c r="E1980">
        <f t="shared" si="188"/>
        <v>22</v>
      </c>
      <c r="F1980">
        <v>9</v>
      </c>
      <c r="G1980" s="3">
        <f t="shared" si="189"/>
        <v>1</v>
      </c>
      <c r="H1980">
        <f>VLOOKUP(A1980,'AEP GEN HUB'!$A$1:$AJ$367,MATCH('Ratio Calculations'!F1980,'AEP GEN HUB'!$A$1:$AJ$1,0),0)</f>
        <v>30.983256000000001</v>
      </c>
      <c r="I1980" s="7">
        <f t="shared" si="186"/>
        <v>0.59507428083267044</v>
      </c>
      <c r="J1980" s="7" t="str">
        <f t="shared" si="187"/>
        <v/>
      </c>
      <c r="K1980" s="8">
        <f t="shared" si="191"/>
        <v>0.59507428083267044</v>
      </c>
      <c r="L1980" s="8"/>
    </row>
    <row r="1981" spans="1:12" x14ac:dyDescent="0.25">
      <c r="A1981" s="1">
        <v>40716</v>
      </c>
      <c r="B1981">
        <v>2011</v>
      </c>
      <c r="C1981">
        <v>6</v>
      </c>
      <c r="D1981" s="10" t="str">
        <f t="shared" si="190"/>
        <v>6-2011</v>
      </c>
      <c r="E1981">
        <f t="shared" si="188"/>
        <v>22</v>
      </c>
      <c r="F1981">
        <v>10</v>
      </c>
      <c r="G1981" s="3">
        <f t="shared" si="189"/>
        <v>1</v>
      </c>
      <c r="H1981">
        <f>VLOOKUP(A1981,'AEP GEN HUB'!$A$1:$AJ$367,MATCH('Ratio Calculations'!F1981,'AEP GEN HUB'!$A$1:$AJ$1,0),0)</f>
        <v>33.271394999999998</v>
      </c>
      <c r="I1981" s="7">
        <f t="shared" si="186"/>
        <v>0.6390210070860437</v>
      </c>
      <c r="J1981" s="7" t="str">
        <f t="shared" si="187"/>
        <v/>
      </c>
      <c r="K1981" s="8">
        <f t="shared" si="191"/>
        <v>0.6390210070860437</v>
      </c>
      <c r="L1981" s="8"/>
    </row>
    <row r="1982" spans="1:12" x14ac:dyDescent="0.25">
      <c r="A1982" s="1">
        <v>40716</v>
      </c>
      <c r="B1982">
        <v>2011</v>
      </c>
      <c r="C1982">
        <v>6</v>
      </c>
      <c r="D1982" s="10" t="str">
        <f t="shared" si="190"/>
        <v>6-2011</v>
      </c>
      <c r="E1982">
        <f t="shared" si="188"/>
        <v>22</v>
      </c>
      <c r="F1982">
        <v>11</v>
      </c>
      <c r="G1982" s="3">
        <f t="shared" si="189"/>
        <v>1</v>
      </c>
      <c r="H1982">
        <f>VLOOKUP(A1982,'AEP GEN HUB'!$A$1:$AJ$367,MATCH('Ratio Calculations'!F1982,'AEP GEN HUB'!$A$1:$AJ$1,0),0)</f>
        <v>34.06</v>
      </c>
      <c r="I1982" s="7">
        <f t="shared" si="186"/>
        <v>0.65416720583404009</v>
      </c>
      <c r="J1982" s="7" t="str">
        <f t="shared" si="187"/>
        <v/>
      </c>
      <c r="K1982" s="8">
        <f t="shared" si="191"/>
        <v>0.65416720583404009</v>
      </c>
      <c r="L1982" s="8"/>
    </row>
    <row r="1983" spans="1:12" x14ac:dyDescent="0.25">
      <c r="A1983" s="1">
        <v>40716</v>
      </c>
      <c r="B1983">
        <v>2011</v>
      </c>
      <c r="C1983">
        <v>6</v>
      </c>
      <c r="D1983" s="10" t="str">
        <f t="shared" si="190"/>
        <v>6-2011</v>
      </c>
      <c r="E1983">
        <f t="shared" si="188"/>
        <v>22</v>
      </c>
      <c r="F1983">
        <v>12</v>
      </c>
      <c r="G1983" s="3">
        <f t="shared" si="189"/>
        <v>1</v>
      </c>
      <c r="H1983">
        <f>VLOOKUP(A1983,'AEP GEN HUB'!$A$1:$AJ$367,MATCH('Ratio Calculations'!F1983,'AEP GEN HUB'!$A$1:$AJ$1,0),0)</f>
        <v>35.228372</v>
      </c>
      <c r="I1983" s="7">
        <f t="shared" si="186"/>
        <v>0.67660733051444899</v>
      </c>
      <c r="J1983" s="7" t="str">
        <f t="shared" si="187"/>
        <v/>
      </c>
      <c r="K1983" s="8">
        <f t="shared" si="191"/>
        <v>0.67660733051444899</v>
      </c>
      <c r="L1983" s="8"/>
    </row>
    <row r="1984" spans="1:12" x14ac:dyDescent="0.25">
      <c r="A1984" s="1">
        <v>40716</v>
      </c>
      <c r="B1984">
        <v>2011</v>
      </c>
      <c r="C1984">
        <v>6</v>
      </c>
      <c r="D1984" s="10" t="str">
        <f t="shared" si="190"/>
        <v>6-2011</v>
      </c>
      <c r="E1984">
        <f t="shared" si="188"/>
        <v>22</v>
      </c>
      <c r="F1984">
        <v>13</v>
      </c>
      <c r="G1984" s="3">
        <f t="shared" si="189"/>
        <v>1</v>
      </c>
      <c r="H1984">
        <f>VLOOKUP(A1984,'AEP GEN HUB'!$A$1:$AJ$367,MATCH('Ratio Calculations'!F1984,'AEP GEN HUB'!$A$1:$AJ$1,0),0)</f>
        <v>36.823953000000003</v>
      </c>
      <c r="I1984" s="7">
        <f t="shared" si="186"/>
        <v>0.70725256728637742</v>
      </c>
      <c r="J1984" s="7" t="str">
        <f t="shared" si="187"/>
        <v/>
      </c>
      <c r="K1984" s="8">
        <f t="shared" si="191"/>
        <v>0.70725256728637742</v>
      </c>
      <c r="L1984" s="8"/>
    </row>
    <row r="1985" spans="1:12" x14ac:dyDescent="0.25">
      <c r="A1985" s="1">
        <v>40716</v>
      </c>
      <c r="B1985">
        <v>2011</v>
      </c>
      <c r="C1985">
        <v>6</v>
      </c>
      <c r="D1985" s="10" t="str">
        <f t="shared" si="190"/>
        <v>6-2011</v>
      </c>
      <c r="E1985">
        <f t="shared" si="188"/>
        <v>22</v>
      </c>
      <c r="F1985">
        <v>14</v>
      </c>
      <c r="G1985" s="3">
        <f t="shared" si="189"/>
        <v>1</v>
      </c>
      <c r="H1985">
        <f>VLOOKUP(A1985,'AEP GEN HUB'!$A$1:$AJ$367,MATCH('Ratio Calculations'!F1985,'AEP GEN HUB'!$A$1:$AJ$1,0),0)</f>
        <v>39.046047000000002</v>
      </c>
      <c r="I1985" s="7">
        <f t="shared" si="186"/>
        <v>0.74993081223883151</v>
      </c>
      <c r="J1985" s="7" t="str">
        <f t="shared" si="187"/>
        <v/>
      </c>
      <c r="K1985" s="8">
        <f t="shared" si="191"/>
        <v>0.74993081223883151</v>
      </c>
      <c r="L1985" s="8"/>
    </row>
    <row r="1986" spans="1:12" x14ac:dyDescent="0.25">
      <c r="A1986" s="1">
        <v>40716</v>
      </c>
      <c r="B1986">
        <v>2011</v>
      </c>
      <c r="C1986">
        <v>6</v>
      </c>
      <c r="D1986" s="10" t="str">
        <f t="shared" si="190"/>
        <v>6-2011</v>
      </c>
      <c r="E1986">
        <f t="shared" si="188"/>
        <v>22</v>
      </c>
      <c r="F1986">
        <v>15</v>
      </c>
      <c r="G1986" s="3">
        <f t="shared" si="189"/>
        <v>1</v>
      </c>
      <c r="H1986">
        <f>VLOOKUP(A1986,'AEP GEN HUB'!$A$1:$AJ$367,MATCH('Ratio Calculations'!F1986,'AEP GEN HUB'!$A$1:$AJ$1,0),0)</f>
        <v>39.880000000000003</v>
      </c>
      <c r="I1986" s="7">
        <f t="shared" si="186"/>
        <v>0.76594797911513557</v>
      </c>
      <c r="J1986" s="7" t="str">
        <f t="shared" si="187"/>
        <v/>
      </c>
      <c r="K1986" s="8">
        <f t="shared" si="191"/>
        <v>0.76594797911513557</v>
      </c>
      <c r="L1986" s="8"/>
    </row>
    <row r="1987" spans="1:12" x14ac:dyDescent="0.25">
      <c r="A1987" s="1">
        <v>40716</v>
      </c>
      <c r="B1987">
        <v>2011</v>
      </c>
      <c r="C1987">
        <v>6</v>
      </c>
      <c r="D1987" s="10" t="str">
        <f t="shared" si="190"/>
        <v>6-2011</v>
      </c>
      <c r="E1987">
        <f t="shared" si="188"/>
        <v>22</v>
      </c>
      <c r="F1987">
        <v>16</v>
      </c>
      <c r="G1987" s="3">
        <f t="shared" si="189"/>
        <v>1</v>
      </c>
      <c r="H1987">
        <f>VLOOKUP(A1987,'AEP GEN HUB'!$A$1:$AJ$367,MATCH('Ratio Calculations'!F1987,'AEP GEN HUB'!$A$1:$AJ$1,0),0)</f>
        <v>44.100929999999998</v>
      </c>
      <c r="I1987" s="7">
        <f t="shared" si="186"/>
        <v>0.84701650477928914</v>
      </c>
      <c r="J1987" s="7" t="str">
        <f t="shared" si="187"/>
        <v/>
      </c>
      <c r="K1987" s="8">
        <f t="shared" si="191"/>
        <v>0.84701650477928914</v>
      </c>
      <c r="L1987" s="8"/>
    </row>
    <row r="1988" spans="1:12" x14ac:dyDescent="0.25">
      <c r="A1988" s="1">
        <v>40716</v>
      </c>
      <c r="B1988">
        <v>2011</v>
      </c>
      <c r="C1988">
        <v>6</v>
      </c>
      <c r="D1988" s="10" t="str">
        <f t="shared" si="190"/>
        <v>6-2011</v>
      </c>
      <c r="E1988">
        <f t="shared" si="188"/>
        <v>22</v>
      </c>
      <c r="F1988">
        <v>17</v>
      </c>
      <c r="G1988" s="3">
        <f t="shared" si="189"/>
        <v>1</v>
      </c>
      <c r="H1988">
        <f>VLOOKUP(A1988,'AEP GEN HUB'!$A$1:$AJ$367,MATCH('Ratio Calculations'!F1988,'AEP GEN HUB'!$A$1:$AJ$1,0),0)</f>
        <v>45.819766999999999</v>
      </c>
      <c r="I1988" s="7">
        <f t="shared" ref="I1988:I2051" si="192">IF(G1988=1, H1988/VLOOKUP(D1988,$M$3:$O$15,2,FALSE), "")</f>
        <v>0.88002903553601741</v>
      </c>
      <c r="J1988" s="7" t="str">
        <f t="shared" ref="J1988:J2051" si="193">IF(G1988=0, H1988/VLOOKUP(D1988,$M$3:$O$15,3,FALSE), "")</f>
        <v/>
      </c>
      <c r="K1988" s="8">
        <f t="shared" si="191"/>
        <v>0.88002903553601741</v>
      </c>
      <c r="L1988" s="8"/>
    </row>
    <row r="1989" spans="1:12" x14ac:dyDescent="0.25">
      <c r="A1989" s="1">
        <v>40716</v>
      </c>
      <c r="B1989">
        <v>2011</v>
      </c>
      <c r="C1989">
        <v>6</v>
      </c>
      <c r="D1989" s="10" t="str">
        <f t="shared" si="190"/>
        <v>6-2011</v>
      </c>
      <c r="E1989">
        <f t="shared" si="188"/>
        <v>22</v>
      </c>
      <c r="F1989">
        <v>18</v>
      </c>
      <c r="G1989" s="3">
        <f t="shared" si="189"/>
        <v>1</v>
      </c>
      <c r="H1989">
        <f>VLOOKUP(A1989,'AEP GEN HUB'!$A$1:$AJ$367,MATCH('Ratio Calculations'!F1989,'AEP GEN HUB'!$A$1:$AJ$1,0),0)</f>
        <v>36.377907</v>
      </c>
      <c r="I1989" s="7">
        <f t="shared" si="192"/>
        <v>0.69868566577453217</v>
      </c>
      <c r="J1989" s="7" t="str">
        <f t="shared" si="193"/>
        <v/>
      </c>
      <c r="K1989" s="8">
        <f t="shared" si="191"/>
        <v>0.69868566577453217</v>
      </c>
      <c r="L1989" s="8"/>
    </row>
    <row r="1990" spans="1:12" x14ac:dyDescent="0.25">
      <c r="A1990" s="1">
        <v>40716</v>
      </c>
      <c r="B1990">
        <v>2011</v>
      </c>
      <c r="C1990">
        <v>6</v>
      </c>
      <c r="D1990" s="10" t="str">
        <f t="shared" si="190"/>
        <v>6-2011</v>
      </c>
      <c r="E1990">
        <f t="shared" si="188"/>
        <v>22</v>
      </c>
      <c r="F1990">
        <v>19</v>
      </c>
      <c r="G1990" s="3">
        <f t="shared" si="189"/>
        <v>1</v>
      </c>
      <c r="H1990">
        <f>VLOOKUP(A1990,'AEP GEN HUB'!$A$1:$AJ$367,MATCH('Ratio Calculations'!F1990,'AEP GEN HUB'!$A$1:$AJ$1,0),0)</f>
        <v>33.636744</v>
      </c>
      <c r="I1990" s="7">
        <f t="shared" si="192"/>
        <v>0.64603801631928681</v>
      </c>
      <c r="J1990" s="7" t="str">
        <f t="shared" si="193"/>
        <v/>
      </c>
      <c r="K1990" s="8">
        <f t="shared" si="191"/>
        <v>0.64603801631928681</v>
      </c>
      <c r="L1990" s="8"/>
    </row>
    <row r="1991" spans="1:12" x14ac:dyDescent="0.25">
      <c r="A1991" s="1">
        <v>40716</v>
      </c>
      <c r="B1991">
        <v>2011</v>
      </c>
      <c r="C1991">
        <v>6</v>
      </c>
      <c r="D1991" s="10" t="str">
        <f t="shared" si="190"/>
        <v>6-2011</v>
      </c>
      <c r="E1991">
        <f t="shared" si="188"/>
        <v>22</v>
      </c>
      <c r="F1991">
        <v>20</v>
      </c>
      <c r="G1991" s="3">
        <f t="shared" si="189"/>
        <v>1</v>
      </c>
      <c r="H1991">
        <f>VLOOKUP(A1991,'AEP GEN HUB'!$A$1:$AJ$367,MATCH('Ratio Calculations'!F1991,'AEP GEN HUB'!$A$1:$AJ$1,0),0)</f>
        <v>33.682093000000002</v>
      </c>
      <c r="I1991" s="7">
        <f t="shared" si="192"/>
        <v>0.64690900365391302</v>
      </c>
      <c r="J1991" s="7" t="str">
        <f t="shared" si="193"/>
        <v/>
      </c>
      <c r="K1991" s="8">
        <f t="shared" si="191"/>
        <v>0.64690900365391302</v>
      </c>
      <c r="L1991" s="8"/>
    </row>
    <row r="1992" spans="1:12" x14ac:dyDescent="0.25">
      <c r="A1992" s="1">
        <v>40716</v>
      </c>
      <c r="B1992">
        <v>2011</v>
      </c>
      <c r="C1992">
        <v>6</v>
      </c>
      <c r="D1992" s="10" t="str">
        <f t="shared" si="190"/>
        <v>6-2011</v>
      </c>
      <c r="E1992">
        <f t="shared" si="188"/>
        <v>22</v>
      </c>
      <c r="F1992">
        <v>21</v>
      </c>
      <c r="G1992" s="3">
        <f t="shared" si="189"/>
        <v>1</v>
      </c>
      <c r="H1992">
        <f>VLOOKUP(A1992,'AEP GEN HUB'!$A$1:$AJ$367,MATCH('Ratio Calculations'!F1992,'AEP GEN HUB'!$A$1:$AJ$1,0),0)</f>
        <v>33.128140000000002</v>
      </c>
      <c r="I1992" s="7">
        <f t="shared" si="192"/>
        <v>0.63626960593889881</v>
      </c>
      <c r="J1992" s="7" t="str">
        <f t="shared" si="193"/>
        <v/>
      </c>
      <c r="K1992" s="8">
        <f t="shared" si="191"/>
        <v>0.63626960593889881</v>
      </c>
      <c r="L1992" s="8"/>
    </row>
    <row r="1993" spans="1:12" x14ac:dyDescent="0.25">
      <c r="A1993" s="1">
        <v>40716</v>
      </c>
      <c r="B1993">
        <v>2011</v>
      </c>
      <c r="C1993">
        <v>6</v>
      </c>
      <c r="D1993" s="10" t="str">
        <f t="shared" si="190"/>
        <v>6-2011</v>
      </c>
      <c r="E1993">
        <f t="shared" si="188"/>
        <v>22</v>
      </c>
      <c r="F1993">
        <v>22</v>
      </c>
      <c r="G1993" s="3">
        <f t="shared" si="189"/>
        <v>1</v>
      </c>
      <c r="H1993">
        <f>VLOOKUP(A1993,'AEP GEN HUB'!$A$1:$AJ$367,MATCH('Ratio Calculations'!F1993,'AEP GEN HUB'!$A$1:$AJ$1,0),0)</f>
        <v>33.514884000000002</v>
      </c>
      <c r="I1993" s="7">
        <f t="shared" si="192"/>
        <v>0.64369753435501986</v>
      </c>
      <c r="J1993" s="7" t="str">
        <f t="shared" si="193"/>
        <v/>
      </c>
      <c r="K1993" s="8">
        <f t="shared" si="191"/>
        <v>0.64369753435501986</v>
      </c>
      <c r="L1993" s="8"/>
    </row>
    <row r="1994" spans="1:12" x14ac:dyDescent="0.25">
      <c r="A1994" s="1">
        <v>40716</v>
      </c>
      <c r="B1994">
        <v>2011</v>
      </c>
      <c r="C1994">
        <v>6</v>
      </c>
      <c r="D1994" s="10" t="str">
        <f t="shared" si="190"/>
        <v>6-2011</v>
      </c>
      <c r="E1994">
        <f t="shared" si="188"/>
        <v>22</v>
      </c>
      <c r="F1994">
        <v>23</v>
      </c>
      <c r="G1994" s="3">
        <f t="shared" si="189"/>
        <v>1</v>
      </c>
      <c r="H1994">
        <f>VLOOKUP(A1994,'AEP GEN HUB'!$A$1:$AJ$367,MATCH('Ratio Calculations'!F1994,'AEP GEN HUB'!$A$1:$AJ$1,0),0)</f>
        <v>32.119301999999998</v>
      </c>
      <c r="I1994" s="7">
        <f t="shared" si="192"/>
        <v>0.61689354206340841</v>
      </c>
      <c r="J1994" s="7" t="str">
        <f t="shared" si="193"/>
        <v/>
      </c>
      <c r="K1994" s="8">
        <f t="shared" si="191"/>
        <v>0.61689354206340841</v>
      </c>
      <c r="L1994" s="8"/>
    </row>
    <row r="1995" spans="1:12" x14ac:dyDescent="0.25">
      <c r="A1995" s="1">
        <v>40716</v>
      </c>
      <c r="B1995">
        <v>2011</v>
      </c>
      <c r="C1995">
        <v>6</v>
      </c>
      <c r="D1995" s="10" t="str">
        <f t="shared" si="190"/>
        <v>6-2011</v>
      </c>
      <c r="E1995">
        <f t="shared" si="188"/>
        <v>22</v>
      </c>
      <c r="F1995">
        <v>24</v>
      </c>
      <c r="G1995" s="3">
        <f t="shared" si="189"/>
        <v>0</v>
      </c>
      <c r="H1995">
        <f>VLOOKUP(A1995,'AEP GEN HUB'!$A$1:$AJ$367,MATCH('Ratio Calculations'!F1995,'AEP GEN HUB'!$A$1:$AJ$1,0),0)</f>
        <v>29.130929999999999</v>
      </c>
      <c r="I1995" s="7" t="str">
        <f t="shared" si="192"/>
        <v/>
      </c>
      <c r="J1995" s="7">
        <f t="shared" si="193"/>
        <v>0.95115568956689789</v>
      </c>
      <c r="K1995" s="8">
        <f t="shared" si="191"/>
        <v>0.95115568956689789</v>
      </c>
      <c r="L1995" s="8"/>
    </row>
    <row r="1996" spans="1:12" x14ac:dyDescent="0.25">
      <c r="A1996" s="1">
        <v>40717</v>
      </c>
      <c r="B1996">
        <v>2011</v>
      </c>
      <c r="C1996">
        <v>6</v>
      </c>
      <c r="D1996" s="10" t="str">
        <f t="shared" si="190"/>
        <v>6-2011</v>
      </c>
      <c r="E1996">
        <f t="shared" si="188"/>
        <v>23</v>
      </c>
      <c r="F1996">
        <v>1</v>
      </c>
      <c r="G1996" s="3">
        <f t="shared" si="189"/>
        <v>0</v>
      </c>
      <c r="H1996">
        <f>VLOOKUP(A1996,'AEP GEN HUB'!$A$1:$AJ$367,MATCH('Ratio Calculations'!F1996,'AEP GEN HUB'!$A$1:$AJ$1,0),0)</f>
        <v>26.488837</v>
      </c>
      <c r="I1996" s="7" t="str">
        <f t="shared" si="192"/>
        <v/>
      </c>
      <c r="J1996" s="7">
        <f t="shared" si="193"/>
        <v>0.86488855737047055</v>
      </c>
      <c r="K1996" s="8">
        <f t="shared" si="191"/>
        <v>0.86488855737047055</v>
      </c>
      <c r="L1996" s="8"/>
    </row>
    <row r="1997" spans="1:12" x14ac:dyDescent="0.25">
      <c r="A1997" s="1">
        <v>40717</v>
      </c>
      <c r="B1997">
        <v>2011</v>
      </c>
      <c r="C1997">
        <v>6</v>
      </c>
      <c r="D1997" s="10" t="str">
        <f t="shared" si="190"/>
        <v>6-2011</v>
      </c>
      <c r="E1997">
        <f t="shared" si="188"/>
        <v>23</v>
      </c>
      <c r="F1997">
        <v>2</v>
      </c>
      <c r="G1997" s="3">
        <f t="shared" si="189"/>
        <v>0</v>
      </c>
      <c r="H1997">
        <f>VLOOKUP(A1997,'AEP GEN HUB'!$A$1:$AJ$367,MATCH('Ratio Calculations'!F1997,'AEP GEN HUB'!$A$1:$AJ$1,0),0)</f>
        <v>25.387674000000001</v>
      </c>
      <c r="I1997" s="7" t="str">
        <f t="shared" si="192"/>
        <v/>
      </c>
      <c r="J1997" s="7">
        <f t="shared" si="193"/>
        <v>0.82893442021829056</v>
      </c>
      <c r="K1997" s="8">
        <f t="shared" si="191"/>
        <v>0.82893442021829056</v>
      </c>
      <c r="L1997" s="8"/>
    </row>
    <row r="1998" spans="1:12" x14ac:dyDescent="0.25">
      <c r="A1998" s="1">
        <v>40717</v>
      </c>
      <c r="B1998">
        <v>2011</v>
      </c>
      <c r="C1998">
        <v>6</v>
      </c>
      <c r="D1998" s="10" t="str">
        <f t="shared" si="190"/>
        <v>6-2011</v>
      </c>
      <c r="E1998">
        <f t="shared" si="188"/>
        <v>23</v>
      </c>
      <c r="F1998">
        <v>3</v>
      </c>
      <c r="G1998" s="3">
        <f t="shared" si="189"/>
        <v>0</v>
      </c>
      <c r="H1998">
        <f>VLOOKUP(A1998,'AEP GEN HUB'!$A$1:$AJ$367,MATCH('Ratio Calculations'!F1998,'AEP GEN HUB'!$A$1:$AJ$1,0),0)</f>
        <v>24.908372</v>
      </c>
      <c r="I1998" s="7" t="str">
        <f t="shared" si="192"/>
        <v/>
      </c>
      <c r="J1998" s="7">
        <f t="shared" si="193"/>
        <v>0.81328470274202758</v>
      </c>
      <c r="K1998" s="8">
        <f t="shared" si="191"/>
        <v>0.81328470274202758</v>
      </c>
      <c r="L1998" s="8"/>
    </row>
    <row r="1999" spans="1:12" x14ac:dyDescent="0.25">
      <c r="A1999" s="1">
        <v>40717</v>
      </c>
      <c r="B1999">
        <v>2011</v>
      </c>
      <c r="C1999">
        <v>6</v>
      </c>
      <c r="D1999" s="10" t="str">
        <f t="shared" si="190"/>
        <v>6-2011</v>
      </c>
      <c r="E1999">
        <f t="shared" si="188"/>
        <v>23</v>
      </c>
      <c r="F1999">
        <v>4</v>
      </c>
      <c r="G1999" s="3">
        <f t="shared" si="189"/>
        <v>0</v>
      </c>
      <c r="H1999">
        <f>VLOOKUP(A1999,'AEP GEN HUB'!$A$1:$AJ$367,MATCH('Ratio Calculations'!F1999,'AEP GEN HUB'!$A$1:$AJ$1,0),0)</f>
        <v>23.898605</v>
      </c>
      <c r="I1999" s="7" t="str">
        <f t="shared" si="192"/>
        <v/>
      </c>
      <c r="J1999" s="7">
        <f t="shared" si="193"/>
        <v>0.78031474170106874</v>
      </c>
      <c r="K1999" s="8">
        <f t="shared" si="191"/>
        <v>0.78031474170106874</v>
      </c>
      <c r="L1999" s="8"/>
    </row>
    <row r="2000" spans="1:12" x14ac:dyDescent="0.25">
      <c r="A2000" s="1">
        <v>40717</v>
      </c>
      <c r="B2000">
        <v>2011</v>
      </c>
      <c r="C2000">
        <v>6</v>
      </c>
      <c r="D2000" s="10" t="str">
        <f t="shared" si="190"/>
        <v>6-2011</v>
      </c>
      <c r="E2000">
        <f t="shared" si="188"/>
        <v>23</v>
      </c>
      <c r="F2000">
        <v>5</v>
      </c>
      <c r="G2000" s="3">
        <f t="shared" si="189"/>
        <v>0</v>
      </c>
      <c r="H2000">
        <f>VLOOKUP(A2000,'AEP GEN HUB'!$A$1:$AJ$367,MATCH('Ratio Calculations'!F2000,'AEP GEN HUB'!$A$1:$AJ$1,0),0)</f>
        <v>23.95</v>
      </c>
      <c r="I2000" s="7" t="str">
        <f t="shared" si="192"/>
        <v/>
      </c>
      <c r="J2000" s="7">
        <f t="shared" si="193"/>
        <v>0.78199284283499382</v>
      </c>
      <c r="K2000" s="8">
        <f t="shared" si="191"/>
        <v>0.78199284283499382</v>
      </c>
      <c r="L2000" s="8"/>
    </row>
    <row r="2001" spans="1:12" x14ac:dyDescent="0.25">
      <c r="A2001" s="1">
        <v>40717</v>
      </c>
      <c r="B2001">
        <v>2011</v>
      </c>
      <c r="C2001">
        <v>6</v>
      </c>
      <c r="D2001" s="10" t="str">
        <f t="shared" si="190"/>
        <v>6-2011</v>
      </c>
      <c r="E2001">
        <f t="shared" si="188"/>
        <v>23</v>
      </c>
      <c r="F2001">
        <v>6</v>
      </c>
      <c r="G2001" s="3">
        <f t="shared" si="189"/>
        <v>0</v>
      </c>
      <c r="H2001">
        <f>VLOOKUP(A2001,'AEP GEN HUB'!$A$1:$AJ$367,MATCH('Ratio Calculations'!F2001,'AEP GEN HUB'!$A$1:$AJ$1,0),0)</f>
        <v>25.515813999999999</v>
      </c>
      <c r="I2001" s="7" t="str">
        <f t="shared" si="192"/>
        <v/>
      </c>
      <c r="J2001" s="7">
        <f t="shared" si="193"/>
        <v>0.83311832681039388</v>
      </c>
      <c r="K2001" s="8">
        <f t="shared" si="191"/>
        <v>0.83311832681039388</v>
      </c>
      <c r="L2001" s="8"/>
    </row>
    <row r="2002" spans="1:12" x14ac:dyDescent="0.25">
      <c r="A2002" s="1">
        <v>40717</v>
      </c>
      <c r="B2002">
        <v>2011</v>
      </c>
      <c r="C2002">
        <v>6</v>
      </c>
      <c r="D2002" s="10" t="str">
        <f t="shared" si="190"/>
        <v>6-2011</v>
      </c>
      <c r="E2002">
        <f t="shared" si="188"/>
        <v>23</v>
      </c>
      <c r="F2002">
        <v>7</v>
      </c>
      <c r="G2002" s="3">
        <f t="shared" si="189"/>
        <v>0</v>
      </c>
      <c r="H2002">
        <f>VLOOKUP(A2002,'AEP GEN HUB'!$A$1:$AJ$367,MATCH('Ratio Calculations'!F2002,'AEP GEN HUB'!$A$1:$AJ$1,0),0)</f>
        <v>26.379767000000001</v>
      </c>
      <c r="I2002" s="7" t="str">
        <f t="shared" si="192"/>
        <v/>
      </c>
      <c r="J2002" s="7">
        <f t="shared" si="193"/>
        <v>0.86132730645740108</v>
      </c>
      <c r="K2002" s="8">
        <f t="shared" si="191"/>
        <v>0.86132730645740108</v>
      </c>
      <c r="L2002" s="8"/>
    </row>
    <row r="2003" spans="1:12" x14ac:dyDescent="0.25">
      <c r="A2003" s="1">
        <v>40717</v>
      </c>
      <c r="B2003">
        <v>2011</v>
      </c>
      <c r="C2003">
        <v>6</v>
      </c>
      <c r="D2003" s="10" t="str">
        <f t="shared" si="190"/>
        <v>6-2011</v>
      </c>
      <c r="E2003">
        <f t="shared" si="188"/>
        <v>23</v>
      </c>
      <c r="F2003">
        <v>8</v>
      </c>
      <c r="G2003" s="3">
        <f t="shared" si="189"/>
        <v>1</v>
      </c>
      <c r="H2003">
        <f>VLOOKUP(A2003,'AEP GEN HUB'!$A$1:$AJ$367,MATCH('Ratio Calculations'!F2003,'AEP GEN HUB'!$A$1:$AJ$1,0),0)</f>
        <v>29.926743999999999</v>
      </c>
      <c r="I2003" s="7">
        <f t="shared" si="192"/>
        <v>0.57478257493219675</v>
      </c>
      <c r="J2003" s="7" t="str">
        <f t="shared" si="193"/>
        <v/>
      </c>
      <c r="K2003" s="8">
        <f t="shared" si="191"/>
        <v>0.57478257493219675</v>
      </c>
      <c r="L2003" s="8"/>
    </row>
    <row r="2004" spans="1:12" x14ac:dyDescent="0.25">
      <c r="A2004" s="1">
        <v>40717</v>
      </c>
      <c r="B2004">
        <v>2011</v>
      </c>
      <c r="C2004">
        <v>6</v>
      </c>
      <c r="D2004" s="10" t="str">
        <f t="shared" si="190"/>
        <v>6-2011</v>
      </c>
      <c r="E2004">
        <f t="shared" ref="E2004:E2067" si="194">DAY(A2004)</f>
        <v>23</v>
      </c>
      <c r="F2004">
        <v>9</v>
      </c>
      <c r="G2004" s="3">
        <f t="shared" ref="G2004:G2067" si="195">IF(A2004=",","",IF(OR(WEEKDAY(A2004)=1, WEEKDAY(A2004)=7, F2004&lt;=7, F2004&gt;=24, NOT(ISNA(VLOOKUP(A2004,$P$4:$P$27,1,0)))),0,1))</f>
        <v>1</v>
      </c>
      <c r="H2004">
        <f>VLOOKUP(A2004,'AEP GEN HUB'!$A$1:$AJ$367,MATCH('Ratio Calculations'!F2004,'AEP GEN HUB'!$A$1:$AJ$1,0),0)</f>
        <v>31.51</v>
      </c>
      <c r="I2004" s="7">
        <f t="shared" si="192"/>
        <v>0.60519109382943637</v>
      </c>
      <c r="J2004" s="7" t="str">
        <f t="shared" si="193"/>
        <v/>
      </c>
      <c r="K2004" s="8">
        <f t="shared" si="191"/>
        <v>0.60519109382943637</v>
      </c>
      <c r="L2004" s="8"/>
    </row>
    <row r="2005" spans="1:12" x14ac:dyDescent="0.25">
      <c r="A2005" s="1">
        <v>40717</v>
      </c>
      <c r="B2005">
        <v>2011</v>
      </c>
      <c r="C2005">
        <v>6</v>
      </c>
      <c r="D2005" s="10" t="str">
        <f t="shared" ref="D2005:D2068" si="196">C2005&amp;"-"&amp;B2005</f>
        <v>6-2011</v>
      </c>
      <c r="E2005">
        <f t="shared" si="194"/>
        <v>23</v>
      </c>
      <c r="F2005">
        <v>10</v>
      </c>
      <c r="G2005" s="3">
        <f t="shared" si="195"/>
        <v>1</v>
      </c>
      <c r="H2005">
        <f>VLOOKUP(A2005,'AEP GEN HUB'!$A$1:$AJ$367,MATCH('Ratio Calculations'!F2005,'AEP GEN HUB'!$A$1:$AJ$1,0),0)</f>
        <v>33.198371999999999</v>
      </c>
      <c r="I2005" s="7">
        <f t="shared" si="192"/>
        <v>0.63761850409509779</v>
      </c>
      <c r="J2005" s="7" t="str">
        <f t="shared" si="193"/>
        <v/>
      </c>
      <c r="K2005" s="8">
        <f t="shared" ref="K2005:K2068" si="197">SUM(I2005:J2005)</f>
        <v>0.63761850409509779</v>
      </c>
      <c r="L2005" s="8"/>
    </row>
    <row r="2006" spans="1:12" x14ac:dyDescent="0.25">
      <c r="A2006" s="1">
        <v>40717</v>
      </c>
      <c r="B2006">
        <v>2011</v>
      </c>
      <c r="C2006">
        <v>6</v>
      </c>
      <c r="D2006" s="10" t="str">
        <f t="shared" si="196"/>
        <v>6-2011</v>
      </c>
      <c r="E2006">
        <f t="shared" si="194"/>
        <v>23</v>
      </c>
      <c r="F2006">
        <v>11</v>
      </c>
      <c r="G2006" s="3">
        <f t="shared" si="195"/>
        <v>1</v>
      </c>
      <c r="H2006">
        <f>VLOOKUP(A2006,'AEP GEN HUB'!$A$1:$AJ$367,MATCH('Ratio Calculations'!F2006,'AEP GEN HUB'!$A$1:$AJ$1,0),0)</f>
        <v>34.936278999999999</v>
      </c>
      <c r="I2006" s="7">
        <f t="shared" si="192"/>
        <v>0.67099729934434671</v>
      </c>
      <c r="J2006" s="7" t="str">
        <f t="shared" si="193"/>
        <v/>
      </c>
      <c r="K2006" s="8">
        <f t="shared" si="197"/>
        <v>0.67099729934434671</v>
      </c>
      <c r="L2006" s="8"/>
    </row>
    <row r="2007" spans="1:12" x14ac:dyDescent="0.25">
      <c r="A2007" s="1">
        <v>40717</v>
      </c>
      <c r="B2007">
        <v>2011</v>
      </c>
      <c r="C2007">
        <v>6</v>
      </c>
      <c r="D2007" s="10" t="str">
        <f t="shared" si="196"/>
        <v>6-2011</v>
      </c>
      <c r="E2007">
        <f t="shared" si="194"/>
        <v>23</v>
      </c>
      <c r="F2007">
        <v>12</v>
      </c>
      <c r="G2007" s="3">
        <f t="shared" si="195"/>
        <v>1</v>
      </c>
      <c r="H2007">
        <f>VLOOKUP(A2007,'AEP GEN HUB'!$A$1:$AJ$367,MATCH('Ratio Calculations'!F2007,'AEP GEN HUB'!$A$1:$AJ$1,0),0)</f>
        <v>35.898372000000002</v>
      </c>
      <c r="I2007" s="7">
        <f t="shared" si="192"/>
        <v>0.68947556386467823</v>
      </c>
      <c r="J2007" s="7" t="str">
        <f t="shared" si="193"/>
        <v/>
      </c>
      <c r="K2007" s="8">
        <f t="shared" si="197"/>
        <v>0.68947556386467823</v>
      </c>
      <c r="L2007" s="8"/>
    </row>
    <row r="2008" spans="1:12" x14ac:dyDescent="0.25">
      <c r="A2008" s="1">
        <v>40717</v>
      </c>
      <c r="B2008">
        <v>2011</v>
      </c>
      <c r="C2008">
        <v>6</v>
      </c>
      <c r="D2008" s="10" t="str">
        <f t="shared" si="196"/>
        <v>6-2011</v>
      </c>
      <c r="E2008">
        <f t="shared" si="194"/>
        <v>23</v>
      </c>
      <c r="F2008">
        <v>13</v>
      </c>
      <c r="G2008" s="3">
        <f t="shared" si="195"/>
        <v>1</v>
      </c>
      <c r="H2008">
        <f>VLOOKUP(A2008,'AEP GEN HUB'!$A$1:$AJ$367,MATCH('Ratio Calculations'!F2008,'AEP GEN HUB'!$A$1:$AJ$1,0),0)</f>
        <v>37.807673999999999</v>
      </c>
      <c r="I2008" s="7">
        <f t="shared" si="192"/>
        <v>0.72614622606178159</v>
      </c>
      <c r="J2008" s="7" t="str">
        <f t="shared" si="193"/>
        <v/>
      </c>
      <c r="K2008" s="8">
        <f t="shared" si="197"/>
        <v>0.72614622606178159</v>
      </c>
      <c r="L2008" s="8"/>
    </row>
    <row r="2009" spans="1:12" x14ac:dyDescent="0.25">
      <c r="A2009" s="1">
        <v>40717</v>
      </c>
      <c r="B2009">
        <v>2011</v>
      </c>
      <c r="C2009">
        <v>6</v>
      </c>
      <c r="D2009" s="10" t="str">
        <f t="shared" si="196"/>
        <v>6-2011</v>
      </c>
      <c r="E2009">
        <f t="shared" si="194"/>
        <v>23</v>
      </c>
      <c r="F2009">
        <v>14</v>
      </c>
      <c r="G2009" s="3">
        <f t="shared" si="195"/>
        <v>1</v>
      </c>
      <c r="H2009">
        <f>VLOOKUP(A2009,'AEP GEN HUB'!$A$1:$AJ$367,MATCH('Ratio Calculations'!F2009,'AEP GEN HUB'!$A$1:$AJ$1,0),0)</f>
        <v>41.169767</v>
      </c>
      <c r="I2009" s="7">
        <f t="shared" si="192"/>
        <v>0.79071965482174011</v>
      </c>
      <c r="J2009" s="7" t="str">
        <f t="shared" si="193"/>
        <v/>
      </c>
      <c r="K2009" s="8">
        <f t="shared" si="197"/>
        <v>0.79071965482174011</v>
      </c>
      <c r="L2009" s="8"/>
    </row>
    <row r="2010" spans="1:12" x14ac:dyDescent="0.25">
      <c r="A2010" s="1">
        <v>40717</v>
      </c>
      <c r="B2010">
        <v>2011</v>
      </c>
      <c r="C2010">
        <v>6</v>
      </c>
      <c r="D2010" s="10" t="str">
        <f t="shared" si="196"/>
        <v>6-2011</v>
      </c>
      <c r="E2010">
        <f t="shared" si="194"/>
        <v>23</v>
      </c>
      <c r="F2010">
        <v>15</v>
      </c>
      <c r="G2010" s="3">
        <f t="shared" si="195"/>
        <v>1</v>
      </c>
      <c r="H2010">
        <f>VLOOKUP(A2010,'AEP GEN HUB'!$A$1:$AJ$367,MATCH('Ratio Calculations'!F2010,'AEP GEN HUB'!$A$1:$AJ$1,0),0)</f>
        <v>45.024419000000002</v>
      </c>
      <c r="I2010" s="7">
        <f t="shared" si="192"/>
        <v>0.86475332858282628</v>
      </c>
      <c r="J2010" s="7" t="str">
        <f t="shared" si="193"/>
        <v/>
      </c>
      <c r="K2010" s="8">
        <f t="shared" si="197"/>
        <v>0.86475332858282628</v>
      </c>
      <c r="L2010" s="8"/>
    </row>
    <row r="2011" spans="1:12" x14ac:dyDescent="0.25">
      <c r="A2011" s="1">
        <v>40717</v>
      </c>
      <c r="B2011">
        <v>2011</v>
      </c>
      <c r="C2011">
        <v>6</v>
      </c>
      <c r="D2011" s="10" t="str">
        <f t="shared" si="196"/>
        <v>6-2011</v>
      </c>
      <c r="E2011">
        <f t="shared" si="194"/>
        <v>23</v>
      </c>
      <c r="F2011">
        <v>16</v>
      </c>
      <c r="G2011" s="3">
        <f t="shared" si="195"/>
        <v>1</v>
      </c>
      <c r="H2011">
        <f>VLOOKUP(A2011,'AEP GEN HUB'!$A$1:$AJ$367,MATCH('Ratio Calculations'!F2011,'AEP GEN HUB'!$A$1:$AJ$1,0),0)</f>
        <v>45.265115999999999</v>
      </c>
      <c r="I2011" s="7">
        <f t="shared" si="192"/>
        <v>0.86937623181073687</v>
      </c>
      <c r="J2011" s="7" t="str">
        <f t="shared" si="193"/>
        <v/>
      </c>
      <c r="K2011" s="8">
        <f t="shared" si="197"/>
        <v>0.86937623181073687</v>
      </c>
      <c r="L2011" s="8"/>
    </row>
    <row r="2012" spans="1:12" x14ac:dyDescent="0.25">
      <c r="A2012" s="1">
        <v>40717</v>
      </c>
      <c r="B2012">
        <v>2011</v>
      </c>
      <c r="C2012">
        <v>6</v>
      </c>
      <c r="D2012" s="10" t="str">
        <f t="shared" si="196"/>
        <v>6-2011</v>
      </c>
      <c r="E2012">
        <f t="shared" si="194"/>
        <v>23</v>
      </c>
      <c r="F2012">
        <v>17</v>
      </c>
      <c r="G2012" s="3">
        <f t="shared" si="195"/>
        <v>1</v>
      </c>
      <c r="H2012">
        <f>VLOOKUP(A2012,'AEP GEN HUB'!$A$1:$AJ$367,MATCH('Ratio Calculations'!F2012,'AEP GEN HUB'!$A$1:$AJ$1,0),0)</f>
        <v>45.564185999999999</v>
      </c>
      <c r="I2012" s="7">
        <f t="shared" si="192"/>
        <v>0.87512026546454735</v>
      </c>
      <c r="J2012" s="7" t="str">
        <f t="shared" si="193"/>
        <v/>
      </c>
      <c r="K2012" s="8">
        <f t="shared" si="197"/>
        <v>0.87512026546454735</v>
      </c>
      <c r="L2012" s="8"/>
    </row>
    <row r="2013" spans="1:12" x14ac:dyDescent="0.25">
      <c r="A2013" s="1">
        <v>40717</v>
      </c>
      <c r="B2013">
        <v>2011</v>
      </c>
      <c r="C2013">
        <v>6</v>
      </c>
      <c r="D2013" s="10" t="str">
        <f t="shared" si="196"/>
        <v>6-2011</v>
      </c>
      <c r="E2013">
        <f t="shared" si="194"/>
        <v>23</v>
      </c>
      <c r="F2013">
        <v>18</v>
      </c>
      <c r="G2013" s="3">
        <f t="shared" si="195"/>
        <v>1</v>
      </c>
      <c r="H2013">
        <f>VLOOKUP(A2013,'AEP GEN HUB'!$A$1:$AJ$367,MATCH('Ratio Calculations'!F2013,'AEP GEN HUB'!$A$1:$AJ$1,0),0)</f>
        <v>37.204186</v>
      </c>
      <c r="I2013" s="7">
        <f t="shared" si="192"/>
        <v>0.71455544336318</v>
      </c>
      <c r="J2013" s="7" t="str">
        <f t="shared" si="193"/>
        <v/>
      </c>
      <c r="K2013" s="8">
        <f t="shared" si="197"/>
        <v>0.71455544336318</v>
      </c>
      <c r="L2013" s="8"/>
    </row>
    <row r="2014" spans="1:12" x14ac:dyDescent="0.25">
      <c r="A2014" s="1">
        <v>40717</v>
      </c>
      <c r="B2014">
        <v>2011</v>
      </c>
      <c r="C2014">
        <v>6</v>
      </c>
      <c r="D2014" s="10" t="str">
        <f t="shared" si="196"/>
        <v>6-2011</v>
      </c>
      <c r="E2014">
        <f t="shared" si="194"/>
        <v>23</v>
      </c>
      <c r="F2014">
        <v>19</v>
      </c>
      <c r="G2014" s="3">
        <f t="shared" si="195"/>
        <v>1</v>
      </c>
      <c r="H2014">
        <f>VLOOKUP(A2014,'AEP GEN HUB'!$A$1:$AJ$367,MATCH('Ratio Calculations'!F2014,'AEP GEN HUB'!$A$1:$AJ$1,0),0)</f>
        <v>35.739069999999998</v>
      </c>
      <c r="I2014" s="7">
        <f t="shared" si="192"/>
        <v>0.68641595892563601</v>
      </c>
      <c r="J2014" s="7" t="str">
        <f t="shared" si="193"/>
        <v/>
      </c>
      <c r="K2014" s="8">
        <f t="shared" si="197"/>
        <v>0.68641595892563601</v>
      </c>
      <c r="L2014" s="8"/>
    </row>
    <row r="2015" spans="1:12" x14ac:dyDescent="0.25">
      <c r="A2015" s="1">
        <v>40717</v>
      </c>
      <c r="B2015">
        <v>2011</v>
      </c>
      <c r="C2015">
        <v>6</v>
      </c>
      <c r="D2015" s="10" t="str">
        <f t="shared" si="196"/>
        <v>6-2011</v>
      </c>
      <c r="E2015">
        <f t="shared" si="194"/>
        <v>23</v>
      </c>
      <c r="F2015">
        <v>20</v>
      </c>
      <c r="G2015" s="3">
        <f t="shared" si="195"/>
        <v>1</v>
      </c>
      <c r="H2015">
        <f>VLOOKUP(A2015,'AEP GEN HUB'!$A$1:$AJ$367,MATCH('Ratio Calculations'!F2015,'AEP GEN HUB'!$A$1:$AJ$1,0),0)</f>
        <v>35.563488</v>
      </c>
      <c r="I2015" s="7">
        <f t="shared" si="192"/>
        <v>0.68304367512250175</v>
      </c>
      <c r="J2015" s="7" t="str">
        <f t="shared" si="193"/>
        <v/>
      </c>
      <c r="K2015" s="8">
        <f t="shared" si="197"/>
        <v>0.68304367512250175</v>
      </c>
      <c r="L2015" s="8"/>
    </row>
    <row r="2016" spans="1:12" x14ac:dyDescent="0.25">
      <c r="A2016" s="1">
        <v>40717</v>
      </c>
      <c r="B2016">
        <v>2011</v>
      </c>
      <c r="C2016">
        <v>6</v>
      </c>
      <c r="D2016" s="10" t="str">
        <f t="shared" si="196"/>
        <v>6-2011</v>
      </c>
      <c r="E2016">
        <f t="shared" si="194"/>
        <v>23</v>
      </c>
      <c r="F2016">
        <v>21</v>
      </c>
      <c r="G2016" s="3">
        <f t="shared" si="195"/>
        <v>1</v>
      </c>
      <c r="H2016">
        <f>VLOOKUP(A2016,'AEP GEN HUB'!$A$1:$AJ$367,MATCH('Ratio Calculations'!F2016,'AEP GEN HUB'!$A$1:$AJ$1,0),0)</f>
        <v>33.452092999999998</v>
      </c>
      <c r="I2016" s="7">
        <f t="shared" si="192"/>
        <v>0.64249155041428208</v>
      </c>
      <c r="J2016" s="7" t="str">
        <f t="shared" si="193"/>
        <v/>
      </c>
      <c r="K2016" s="8">
        <f t="shared" si="197"/>
        <v>0.64249155041428208</v>
      </c>
      <c r="L2016" s="8"/>
    </row>
    <row r="2017" spans="1:12" x14ac:dyDescent="0.25">
      <c r="A2017" s="1">
        <v>40717</v>
      </c>
      <c r="B2017">
        <v>2011</v>
      </c>
      <c r="C2017">
        <v>6</v>
      </c>
      <c r="D2017" s="10" t="str">
        <f t="shared" si="196"/>
        <v>6-2011</v>
      </c>
      <c r="E2017">
        <f t="shared" si="194"/>
        <v>23</v>
      </c>
      <c r="F2017">
        <v>22</v>
      </c>
      <c r="G2017" s="3">
        <f t="shared" si="195"/>
        <v>1</v>
      </c>
      <c r="H2017">
        <f>VLOOKUP(A2017,'AEP GEN HUB'!$A$1:$AJ$367,MATCH('Ratio Calculations'!F2017,'AEP GEN HUB'!$A$1:$AJ$1,0),0)</f>
        <v>34.688139999999997</v>
      </c>
      <c r="I2017" s="7">
        <f t="shared" si="192"/>
        <v>0.66623146269465627</v>
      </c>
      <c r="J2017" s="7" t="str">
        <f t="shared" si="193"/>
        <v/>
      </c>
      <c r="K2017" s="8">
        <f t="shared" si="197"/>
        <v>0.66623146269465627</v>
      </c>
      <c r="L2017" s="8"/>
    </row>
    <row r="2018" spans="1:12" x14ac:dyDescent="0.25">
      <c r="A2018" s="1">
        <v>40717</v>
      </c>
      <c r="B2018">
        <v>2011</v>
      </c>
      <c r="C2018">
        <v>6</v>
      </c>
      <c r="D2018" s="10" t="str">
        <f t="shared" si="196"/>
        <v>6-2011</v>
      </c>
      <c r="E2018">
        <f t="shared" si="194"/>
        <v>23</v>
      </c>
      <c r="F2018">
        <v>23</v>
      </c>
      <c r="G2018" s="3">
        <f t="shared" si="195"/>
        <v>1</v>
      </c>
      <c r="H2018">
        <f>VLOOKUP(A2018,'AEP GEN HUB'!$A$1:$AJ$367,MATCH('Ratio Calculations'!F2018,'AEP GEN HUB'!$A$1:$AJ$1,0),0)</f>
        <v>31.64</v>
      </c>
      <c r="I2018" s="7">
        <f t="shared" si="192"/>
        <v>0.60768791522574939</v>
      </c>
      <c r="J2018" s="7" t="str">
        <f t="shared" si="193"/>
        <v/>
      </c>
      <c r="K2018" s="8">
        <f t="shared" si="197"/>
        <v>0.60768791522574939</v>
      </c>
      <c r="L2018" s="8"/>
    </row>
    <row r="2019" spans="1:12" x14ac:dyDescent="0.25">
      <c r="A2019" s="1">
        <v>40717</v>
      </c>
      <c r="B2019">
        <v>2011</v>
      </c>
      <c r="C2019">
        <v>6</v>
      </c>
      <c r="D2019" s="10" t="str">
        <f t="shared" si="196"/>
        <v>6-2011</v>
      </c>
      <c r="E2019">
        <f t="shared" si="194"/>
        <v>23</v>
      </c>
      <c r="F2019">
        <v>24</v>
      </c>
      <c r="G2019" s="3">
        <f t="shared" si="195"/>
        <v>0</v>
      </c>
      <c r="H2019">
        <f>VLOOKUP(A2019,'AEP GEN HUB'!$A$1:$AJ$367,MATCH('Ratio Calculations'!F2019,'AEP GEN HUB'!$A$1:$AJ$1,0),0)</f>
        <v>27.411162999999998</v>
      </c>
      <c r="I2019" s="7" t="str">
        <f t="shared" si="192"/>
        <v/>
      </c>
      <c r="J2019" s="7">
        <f t="shared" si="193"/>
        <v>0.89500347723521489</v>
      </c>
      <c r="K2019" s="8">
        <f t="shared" si="197"/>
        <v>0.89500347723521489</v>
      </c>
      <c r="L2019" s="8"/>
    </row>
    <row r="2020" spans="1:12" x14ac:dyDescent="0.25">
      <c r="A2020" s="1">
        <v>40718</v>
      </c>
      <c r="B2020">
        <v>2011</v>
      </c>
      <c r="C2020">
        <v>6</v>
      </c>
      <c r="D2020" s="10" t="str">
        <f t="shared" si="196"/>
        <v>6-2011</v>
      </c>
      <c r="E2020">
        <f t="shared" si="194"/>
        <v>24</v>
      </c>
      <c r="F2020">
        <v>1</v>
      </c>
      <c r="G2020" s="3">
        <f t="shared" si="195"/>
        <v>0</v>
      </c>
      <c r="H2020">
        <f>VLOOKUP(A2020,'AEP GEN HUB'!$A$1:$AJ$367,MATCH('Ratio Calculations'!F2020,'AEP GEN HUB'!$A$1:$AJ$1,0),0)</f>
        <v>25.414884000000001</v>
      </c>
      <c r="I2020" s="7" t="str">
        <f t="shared" si="192"/>
        <v/>
      </c>
      <c r="J2020" s="7">
        <f t="shared" si="193"/>
        <v>0.829822855510714</v>
      </c>
      <c r="K2020" s="8">
        <f t="shared" si="197"/>
        <v>0.829822855510714</v>
      </c>
      <c r="L2020" s="8"/>
    </row>
    <row r="2021" spans="1:12" x14ac:dyDescent="0.25">
      <c r="A2021" s="1">
        <v>40718</v>
      </c>
      <c r="B2021">
        <v>2011</v>
      </c>
      <c r="C2021">
        <v>6</v>
      </c>
      <c r="D2021" s="10" t="str">
        <f t="shared" si="196"/>
        <v>6-2011</v>
      </c>
      <c r="E2021">
        <f t="shared" si="194"/>
        <v>24</v>
      </c>
      <c r="F2021">
        <v>2</v>
      </c>
      <c r="G2021" s="3">
        <f t="shared" si="195"/>
        <v>0</v>
      </c>
      <c r="H2021">
        <f>VLOOKUP(A2021,'AEP GEN HUB'!$A$1:$AJ$367,MATCH('Ratio Calculations'!F2021,'AEP GEN HUB'!$A$1:$AJ$1,0),0)</f>
        <v>24.084419</v>
      </c>
      <c r="I2021" s="7" t="str">
        <f t="shared" si="192"/>
        <v/>
      </c>
      <c r="J2021" s="7">
        <f t="shared" si="193"/>
        <v>0.78638176542125837</v>
      </c>
      <c r="K2021" s="8">
        <f t="shared" si="197"/>
        <v>0.78638176542125837</v>
      </c>
      <c r="L2021" s="8"/>
    </row>
    <row r="2022" spans="1:12" x14ac:dyDescent="0.25">
      <c r="A2022" s="1">
        <v>40718</v>
      </c>
      <c r="B2022">
        <v>2011</v>
      </c>
      <c r="C2022">
        <v>6</v>
      </c>
      <c r="D2022" s="10" t="str">
        <f t="shared" si="196"/>
        <v>6-2011</v>
      </c>
      <c r="E2022">
        <f t="shared" si="194"/>
        <v>24</v>
      </c>
      <c r="F2022">
        <v>3</v>
      </c>
      <c r="G2022" s="3">
        <f t="shared" si="195"/>
        <v>0</v>
      </c>
      <c r="H2022">
        <f>VLOOKUP(A2022,'AEP GEN HUB'!$A$1:$AJ$367,MATCH('Ratio Calculations'!F2022,'AEP GEN HUB'!$A$1:$AJ$1,0),0)</f>
        <v>22.546744</v>
      </c>
      <c r="I2022" s="7" t="str">
        <f t="shared" si="192"/>
        <v/>
      </c>
      <c r="J2022" s="7">
        <f t="shared" si="193"/>
        <v>0.73617504957130853</v>
      </c>
      <c r="K2022" s="8">
        <f t="shared" si="197"/>
        <v>0.73617504957130853</v>
      </c>
      <c r="L2022" s="8"/>
    </row>
    <row r="2023" spans="1:12" x14ac:dyDescent="0.25">
      <c r="A2023" s="1">
        <v>40718</v>
      </c>
      <c r="B2023">
        <v>2011</v>
      </c>
      <c r="C2023">
        <v>6</v>
      </c>
      <c r="D2023" s="10" t="str">
        <f t="shared" si="196"/>
        <v>6-2011</v>
      </c>
      <c r="E2023">
        <f t="shared" si="194"/>
        <v>24</v>
      </c>
      <c r="F2023">
        <v>4</v>
      </c>
      <c r="G2023" s="3">
        <f t="shared" si="195"/>
        <v>0</v>
      </c>
      <c r="H2023">
        <f>VLOOKUP(A2023,'AEP GEN HUB'!$A$1:$AJ$367,MATCH('Ratio Calculations'!F2023,'AEP GEN HUB'!$A$1:$AJ$1,0),0)</f>
        <v>21.492557999999999</v>
      </c>
      <c r="I2023" s="7" t="str">
        <f t="shared" si="192"/>
        <v/>
      </c>
      <c r="J2023" s="7">
        <f t="shared" si="193"/>
        <v>0.70175476117812052</v>
      </c>
      <c r="K2023" s="8">
        <f t="shared" si="197"/>
        <v>0.70175476117812052</v>
      </c>
      <c r="L2023" s="8"/>
    </row>
    <row r="2024" spans="1:12" x14ac:dyDescent="0.25">
      <c r="A2024" s="1">
        <v>40718</v>
      </c>
      <c r="B2024">
        <v>2011</v>
      </c>
      <c r="C2024">
        <v>6</v>
      </c>
      <c r="D2024" s="10" t="str">
        <f t="shared" si="196"/>
        <v>6-2011</v>
      </c>
      <c r="E2024">
        <f t="shared" si="194"/>
        <v>24</v>
      </c>
      <c r="F2024">
        <v>5</v>
      </c>
      <c r="G2024" s="3">
        <f t="shared" si="195"/>
        <v>0</v>
      </c>
      <c r="H2024">
        <f>VLOOKUP(A2024,'AEP GEN HUB'!$A$1:$AJ$367,MATCH('Ratio Calculations'!F2024,'AEP GEN HUB'!$A$1:$AJ$1,0),0)</f>
        <v>22.186512</v>
      </c>
      <c r="I2024" s="7" t="str">
        <f t="shared" si="192"/>
        <v/>
      </c>
      <c r="J2024" s="7">
        <f t="shared" si="193"/>
        <v>0.72441309358967454</v>
      </c>
      <c r="K2024" s="8">
        <f t="shared" si="197"/>
        <v>0.72441309358967454</v>
      </c>
      <c r="L2024" s="8"/>
    </row>
    <row r="2025" spans="1:12" x14ac:dyDescent="0.25">
      <c r="A2025" s="1">
        <v>40718</v>
      </c>
      <c r="B2025">
        <v>2011</v>
      </c>
      <c r="C2025">
        <v>6</v>
      </c>
      <c r="D2025" s="10" t="str">
        <f t="shared" si="196"/>
        <v>6-2011</v>
      </c>
      <c r="E2025">
        <f t="shared" si="194"/>
        <v>24</v>
      </c>
      <c r="F2025">
        <v>6</v>
      </c>
      <c r="G2025" s="3">
        <f t="shared" si="195"/>
        <v>0</v>
      </c>
      <c r="H2025">
        <f>VLOOKUP(A2025,'AEP GEN HUB'!$A$1:$AJ$367,MATCH('Ratio Calculations'!F2025,'AEP GEN HUB'!$A$1:$AJ$1,0),0)</f>
        <v>24.611628</v>
      </c>
      <c r="I2025" s="7" t="str">
        <f t="shared" si="192"/>
        <v/>
      </c>
      <c r="J2025" s="7">
        <f t="shared" si="193"/>
        <v>0.80359569714059842</v>
      </c>
      <c r="K2025" s="8">
        <f t="shared" si="197"/>
        <v>0.80359569714059842</v>
      </c>
      <c r="L2025" s="8"/>
    </row>
    <row r="2026" spans="1:12" x14ac:dyDescent="0.25">
      <c r="A2026" s="1">
        <v>40718</v>
      </c>
      <c r="B2026">
        <v>2011</v>
      </c>
      <c r="C2026">
        <v>6</v>
      </c>
      <c r="D2026" s="10" t="str">
        <f t="shared" si="196"/>
        <v>6-2011</v>
      </c>
      <c r="E2026">
        <f t="shared" si="194"/>
        <v>24</v>
      </c>
      <c r="F2026">
        <v>7</v>
      </c>
      <c r="G2026" s="3">
        <f t="shared" si="195"/>
        <v>0</v>
      </c>
      <c r="H2026">
        <f>VLOOKUP(A2026,'AEP GEN HUB'!$A$1:$AJ$367,MATCH('Ratio Calculations'!F2026,'AEP GEN HUB'!$A$1:$AJ$1,0),0)</f>
        <v>26.511859999999999</v>
      </c>
      <c r="I2026" s="7" t="str">
        <f t="shared" si="192"/>
        <v/>
      </c>
      <c r="J2026" s="7">
        <f t="shared" si="193"/>
        <v>0.8656402826823949</v>
      </c>
      <c r="K2026" s="8">
        <f t="shared" si="197"/>
        <v>0.8656402826823949</v>
      </c>
      <c r="L2026" s="8"/>
    </row>
    <row r="2027" spans="1:12" x14ac:dyDescent="0.25">
      <c r="A2027" s="1">
        <v>40718</v>
      </c>
      <c r="B2027">
        <v>2011</v>
      </c>
      <c r="C2027">
        <v>6</v>
      </c>
      <c r="D2027" s="10" t="str">
        <f t="shared" si="196"/>
        <v>6-2011</v>
      </c>
      <c r="E2027">
        <f t="shared" si="194"/>
        <v>24</v>
      </c>
      <c r="F2027">
        <v>8</v>
      </c>
      <c r="G2027" s="3">
        <f t="shared" si="195"/>
        <v>1</v>
      </c>
      <c r="H2027">
        <f>VLOOKUP(A2027,'AEP GEN HUB'!$A$1:$AJ$367,MATCH('Ratio Calculations'!F2027,'AEP GEN HUB'!$A$1:$AJ$1,0),0)</f>
        <v>28.807673999999999</v>
      </c>
      <c r="I2027" s="7">
        <f t="shared" si="192"/>
        <v>0.55328936016318031</v>
      </c>
      <c r="J2027" s="7" t="str">
        <f t="shared" si="193"/>
        <v/>
      </c>
      <c r="K2027" s="8">
        <f t="shared" si="197"/>
        <v>0.55328936016318031</v>
      </c>
      <c r="L2027" s="8"/>
    </row>
    <row r="2028" spans="1:12" x14ac:dyDescent="0.25">
      <c r="A2028" s="1">
        <v>40718</v>
      </c>
      <c r="B2028">
        <v>2011</v>
      </c>
      <c r="C2028">
        <v>6</v>
      </c>
      <c r="D2028" s="10" t="str">
        <f t="shared" si="196"/>
        <v>6-2011</v>
      </c>
      <c r="E2028">
        <f t="shared" si="194"/>
        <v>24</v>
      </c>
      <c r="F2028">
        <v>9</v>
      </c>
      <c r="G2028" s="3">
        <f t="shared" si="195"/>
        <v>1</v>
      </c>
      <c r="H2028">
        <f>VLOOKUP(A2028,'AEP GEN HUB'!$A$1:$AJ$367,MATCH('Ratio Calculations'!F2028,'AEP GEN HUB'!$A$1:$AJ$1,0),0)</f>
        <v>29.739070000000002</v>
      </c>
      <c r="I2028" s="7">
        <f t="shared" si="192"/>
        <v>0.5711780483265686</v>
      </c>
      <c r="J2028" s="7" t="str">
        <f t="shared" si="193"/>
        <v/>
      </c>
      <c r="K2028" s="8">
        <f t="shared" si="197"/>
        <v>0.5711780483265686</v>
      </c>
      <c r="L2028" s="8"/>
    </row>
    <row r="2029" spans="1:12" x14ac:dyDescent="0.25">
      <c r="A2029" s="1">
        <v>40718</v>
      </c>
      <c r="B2029">
        <v>2011</v>
      </c>
      <c r="C2029">
        <v>6</v>
      </c>
      <c r="D2029" s="10" t="str">
        <f t="shared" si="196"/>
        <v>6-2011</v>
      </c>
      <c r="E2029">
        <f t="shared" si="194"/>
        <v>24</v>
      </c>
      <c r="F2029">
        <v>10</v>
      </c>
      <c r="G2029" s="3">
        <f t="shared" si="195"/>
        <v>1</v>
      </c>
      <c r="H2029">
        <f>VLOOKUP(A2029,'AEP GEN HUB'!$A$1:$AJ$367,MATCH('Ratio Calculations'!F2029,'AEP GEN HUB'!$A$1:$AJ$1,0),0)</f>
        <v>31.287441999999999</v>
      </c>
      <c r="I2029" s="7">
        <f t="shared" si="192"/>
        <v>0.60091657401158505</v>
      </c>
      <c r="J2029" s="7" t="str">
        <f t="shared" si="193"/>
        <v/>
      </c>
      <c r="K2029" s="8">
        <f t="shared" si="197"/>
        <v>0.60091657401158505</v>
      </c>
      <c r="L2029" s="8"/>
    </row>
    <row r="2030" spans="1:12" x14ac:dyDescent="0.25">
      <c r="A2030" s="1">
        <v>40718</v>
      </c>
      <c r="B2030">
        <v>2011</v>
      </c>
      <c r="C2030">
        <v>6</v>
      </c>
      <c r="D2030" s="10" t="str">
        <f t="shared" si="196"/>
        <v>6-2011</v>
      </c>
      <c r="E2030">
        <f t="shared" si="194"/>
        <v>24</v>
      </c>
      <c r="F2030">
        <v>11</v>
      </c>
      <c r="G2030" s="3">
        <f t="shared" si="195"/>
        <v>1</v>
      </c>
      <c r="H2030">
        <f>VLOOKUP(A2030,'AEP GEN HUB'!$A$1:$AJ$367,MATCH('Ratio Calculations'!F2030,'AEP GEN HUB'!$A$1:$AJ$1,0),0)</f>
        <v>32.796047000000002</v>
      </c>
      <c r="I2030" s="7">
        <f t="shared" si="192"/>
        <v>0.62989132203146947</v>
      </c>
      <c r="J2030" s="7" t="str">
        <f t="shared" si="193"/>
        <v/>
      </c>
      <c r="K2030" s="8">
        <f t="shared" si="197"/>
        <v>0.62989132203146947</v>
      </c>
      <c r="L2030" s="8"/>
    </row>
    <row r="2031" spans="1:12" x14ac:dyDescent="0.25">
      <c r="A2031" s="1">
        <v>40718</v>
      </c>
      <c r="B2031">
        <v>2011</v>
      </c>
      <c r="C2031">
        <v>6</v>
      </c>
      <c r="D2031" s="10" t="str">
        <f t="shared" si="196"/>
        <v>6-2011</v>
      </c>
      <c r="E2031">
        <f t="shared" si="194"/>
        <v>24</v>
      </c>
      <c r="F2031">
        <v>12</v>
      </c>
      <c r="G2031" s="3">
        <f t="shared" si="195"/>
        <v>1</v>
      </c>
      <c r="H2031">
        <f>VLOOKUP(A2031,'AEP GEN HUB'!$A$1:$AJ$367,MATCH('Ratio Calculations'!F2031,'AEP GEN HUB'!$A$1:$AJ$1,0),0)</f>
        <v>33.122093</v>
      </c>
      <c r="I2031" s="7">
        <f t="shared" si="192"/>
        <v>0.63615346533133343</v>
      </c>
      <c r="J2031" s="7" t="str">
        <f t="shared" si="193"/>
        <v/>
      </c>
      <c r="K2031" s="8">
        <f t="shared" si="197"/>
        <v>0.63615346533133343</v>
      </c>
      <c r="L2031" s="8"/>
    </row>
    <row r="2032" spans="1:12" x14ac:dyDescent="0.25">
      <c r="A2032" s="1">
        <v>40718</v>
      </c>
      <c r="B2032">
        <v>2011</v>
      </c>
      <c r="C2032">
        <v>6</v>
      </c>
      <c r="D2032" s="10" t="str">
        <f t="shared" si="196"/>
        <v>6-2011</v>
      </c>
      <c r="E2032">
        <f t="shared" si="194"/>
        <v>24</v>
      </c>
      <c r="F2032">
        <v>13</v>
      </c>
      <c r="G2032" s="3">
        <f t="shared" si="195"/>
        <v>1</v>
      </c>
      <c r="H2032">
        <f>VLOOKUP(A2032,'AEP GEN HUB'!$A$1:$AJ$367,MATCH('Ratio Calculations'!F2032,'AEP GEN HUB'!$A$1:$AJ$1,0),0)</f>
        <v>34.266278999999997</v>
      </c>
      <c r="I2032" s="7">
        <f t="shared" si="192"/>
        <v>0.65812906599411747</v>
      </c>
      <c r="J2032" s="7" t="str">
        <f t="shared" si="193"/>
        <v/>
      </c>
      <c r="K2032" s="8">
        <f t="shared" si="197"/>
        <v>0.65812906599411747</v>
      </c>
      <c r="L2032" s="8"/>
    </row>
    <row r="2033" spans="1:12" x14ac:dyDescent="0.25">
      <c r="A2033" s="1">
        <v>40718</v>
      </c>
      <c r="B2033">
        <v>2011</v>
      </c>
      <c r="C2033">
        <v>6</v>
      </c>
      <c r="D2033" s="10" t="str">
        <f t="shared" si="196"/>
        <v>6-2011</v>
      </c>
      <c r="E2033">
        <f t="shared" si="194"/>
        <v>24</v>
      </c>
      <c r="F2033">
        <v>14</v>
      </c>
      <c r="G2033" s="3">
        <f t="shared" si="195"/>
        <v>1</v>
      </c>
      <c r="H2033">
        <f>VLOOKUP(A2033,'AEP GEN HUB'!$A$1:$AJ$367,MATCH('Ratio Calculations'!F2033,'AEP GEN HUB'!$A$1:$AJ$1,0),0)</f>
        <v>35.136744</v>
      </c>
      <c r="I2033" s="7">
        <f t="shared" si="192"/>
        <v>0.67484749396905375</v>
      </c>
      <c r="J2033" s="7" t="str">
        <f t="shared" si="193"/>
        <v/>
      </c>
      <c r="K2033" s="8">
        <f t="shared" si="197"/>
        <v>0.67484749396905375</v>
      </c>
      <c r="L2033" s="8"/>
    </row>
    <row r="2034" spans="1:12" x14ac:dyDescent="0.25">
      <c r="A2034" s="1">
        <v>40718</v>
      </c>
      <c r="B2034">
        <v>2011</v>
      </c>
      <c r="C2034">
        <v>6</v>
      </c>
      <c r="D2034" s="10" t="str">
        <f t="shared" si="196"/>
        <v>6-2011</v>
      </c>
      <c r="E2034">
        <f t="shared" si="194"/>
        <v>24</v>
      </c>
      <c r="F2034">
        <v>15</v>
      </c>
      <c r="G2034" s="3">
        <f t="shared" si="195"/>
        <v>1</v>
      </c>
      <c r="H2034">
        <f>VLOOKUP(A2034,'AEP GEN HUB'!$A$1:$AJ$367,MATCH('Ratio Calculations'!F2034,'AEP GEN HUB'!$A$1:$AJ$1,0),0)</f>
        <v>37.202790999999998</v>
      </c>
      <c r="I2034" s="7">
        <f t="shared" si="192"/>
        <v>0.71452865054896564</v>
      </c>
      <c r="J2034" s="7" t="str">
        <f t="shared" si="193"/>
        <v/>
      </c>
      <c r="K2034" s="8">
        <f t="shared" si="197"/>
        <v>0.71452865054896564</v>
      </c>
      <c r="L2034" s="8"/>
    </row>
    <row r="2035" spans="1:12" x14ac:dyDescent="0.25">
      <c r="A2035" s="1">
        <v>40718</v>
      </c>
      <c r="B2035">
        <v>2011</v>
      </c>
      <c r="C2035">
        <v>6</v>
      </c>
      <c r="D2035" s="10" t="str">
        <f t="shared" si="196"/>
        <v>6-2011</v>
      </c>
      <c r="E2035">
        <f t="shared" si="194"/>
        <v>24</v>
      </c>
      <c r="F2035">
        <v>16</v>
      </c>
      <c r="G2035" s="3">
        <f t="shared" si="195"/>
        <v>1</v>
      </c>
      <c r="H2035">
        <f>VLOOKUP(A2035,'AEP GEN HUB'!$A$1:$AJ$367,MATCH('Ratio Calculations'!F2035,'AEP GEN HUB'!$A$1:$AJ$1,0),0)</f>
        <v>38.194884000000002</v>
      </c>
      <c r="I2035" s="7">
        <f t="shared" si="192"/>
        <v>0.73358310462229248</v>
      </c>
      <c r="J2035" s="7" t="str">
        <f t="shared" si="193"/>
        <v/>
      </c>
      <c r="K2035" s="8">
        <f t="shared" si="197"/>
        <v>0.73358310462229248</v>
      </c>
      <c r="L2035" s="8"/>
    </row>
    <row r="2036" spans="1:12" x14ac:dyDescent="0.25">
      <c r="A2036" s="1">
        <v>40718</v>
      </c>
      <c r="B2036">
        <v>2011</v>
      </c>
      <c r="C2036">
        <v>6</v>
      </c>
      <c r="D2036" s="10" t="str">
        <f t="shared" si="196"/>
        <v>6-2011</v>
      </c>
      <c r="E2036">
        <f t="shared" si="194"/>
        <v>24</v>
      </c>
      <c r="F2036">
        <v>17</v>
      </c>
      <c r="G2036" s="3">
        <f t="shared" si="195"/>
        <v>1</v>
      </c>
      <c r="H2036">
        <f>VLOOKUP(A2036,'AEP GEN HUB'!$A$1:$AJ$367,MATCH('Ratio Calculations'!F2036,'AEP GEN HUB'!$A$1:$AJ$1,0),0)</f>
        <v>37.606046999999997</v>
      </c>
      <c r="I2036" s="7">
        <f t="shared" si="192"/>
        <v>0.72227371369505522</v>
      </c>
      <c r="J2036" s="7" t="str">
        <f t="shared" si="193"/>
        <v/>
      </c>
      <c r="K2036" s="8">
        <f t="shared" si="197"/>
        <v>0.72227371369505522</v>
      </c>
      <c r="L2036" s="8"/>
    </row>
    <row r="2037" spans="1:12" x14ac:dyDescent="0.25">
      <c r="A2037" s="1">
        <v>40718</v>
      </c>
      <c r="B2037">
        <v>2011</v>
      </c>
      <c r="C2037">
        <v>6</v>
      </c>
      <c r="D2037" s="10" t="str">
        <f t="shared" si="196"/>
        <v>6-2011</v>
      </c>
      <c r="E2037">
        <f t="shared" si="194"/>
        <v>24</v>
      </c>
      <c r="F2037">
        <v>18</v>
      </c>
      <c r="G2037" s="3">
        <f t="shared" si="195"/>
        <v>1</v>
      </c>
      <c r="H2037">
        <f>VLOOKUP(A2037,'AEP GEN HUB'!$A$1:$AJ$367,MATCH('Ratio Calculations'!F2037,'AEP GEN HUB'!$A$1:$AJ$1,0),0)</f>
        <v>32.956744</v>
      </c>
      <c r="I2037" s="7">
        <f t="shared" si="192"/>
        <v>0.63297771978472583</v>
      </c>
      <c r="J2037" s="7" t="str">
        <f t="shared" si="193"/>
        <v/>
      </c>
      <c r="K2037" s="8">
        <f t="shared" si="197"/>
        <v>0.63297771978472583</v>
      </c>
      <c r="L2037" s="8"/>
    </row>
    <row r="2038" spans="1:12" x14ac:dyDescent="0.25">
      <c r="A2038" s="1">
        <v>40718</v>
      </c>
      <c r="B2038">
        <v>2011</v>
      </c>
      <c r="C2038">
        <v>6</v>
      </c>
      <c r="D2038" s="10" t="str">
        <f t="shared" si="196"/>
        <v>6-2011</v>
      </c>
      <c r="E2038">
        <f t="shared" si="194"/>
        <v>24</v>
      </c>
      <c r="F2038">
        <v>19</v>
      </c>
      <c r="G2038" s="3">
        <f t="shared" si="195"/>
        <v>1</v>
      </c>
      <c r="H2038">
        <f>VLOOKUP(A2038,'AEP GEN HUB'!$A$1:$AJ$367,MATCH('Ratio Calculations'!F2038,'AEP GEN HUB'!$A$1:$AJ$1,0),0)</f>
        <v>30.951395000000002</v>
      </c>
      <c r="I2038" s="7">
        <f t="shared" si="192"/>
        <v>0.59446234832107092</v>
      </c>
      <c r="J2038" s="7" t="str">
        <f t="shared" si="193"/>
        <v/>
      </c>
      <c r="K2038" s="8">
        <f t="shared" si="197"/>
        <v>0.59446234832107092</v>
      </c>
      <c r="L2038" s="8"/>
    </row>
    <row r="2039" spans="1:12" x14ac:dyDescent="0.25">
      <c r="A2039" s="1">
        <v>40718</v>
      </c>
      <c r="B2039">
        <v>2011</v>
      </c>
      <c r="C2039">
        <v>6</v>
      </c>
      <c r="D2039" s="10" t="str">
        <f t="shared" si="196"/>
        <v>6-2011</v>
      </c>
      <c r="E2039">
        <f t="shared" si="194"/>
        <v>24</v>
      </c>
      <c r="F2039">
        <v>20</v>
      </c>
      <c r="G2039" s="3">
        <f t="shared" si="195"/>
        <v>1</v>
      </c>
      <c r="H2039">
        <f>VLOOKUP(A2039,'AEP GEN HUB'!$A$1:$AJ$367,MATCH('Ratio Calculations'!F2039,'AEP GEN HUB'!$A$1:$AJ$1,0),0)</f>
        <v>31.156744</v>
      </c>
      <c r="I2039" s="7">
        <f t="shared" si="192"/>
        <v>0.59840634660500558</v>
      </c>
      <c r="J2039" s="7" t="str">
        <f t="shared" si="193"/>
        <v/>
      </c>
      <c r="K2039" s="8">
        <f t="shared" si="197"/>
        <v>0.59840634660500558</v>
      </c>
      <c r="L2039" s="8"/>
    </row>
    <row r="2040" spans="1:12" x14ac:dyDescent="0.25">
      <c r="A2040" s="1">
        <v>40718</v>
      </c>
      <c r="B2040">
        <v>2011</v>
      </c>
      <c r="C2040">
        <v>6</v>
      </c>
      <c r="D2040" s="10" t="str">
        <f t="shared" si="196"/>
        <v>6-2011</v>
      </c>
      <c r="E2040">
        <f t="shared" si="194"/>
        <v>24</v>
      </c>
      <c r="F2040">
        <v>21</v>
      </c>
      <c r="G2040" s="3">
        <f t="shared" si="195"/>
        <v>1</v>
      </c>
      <c r="H2040">
        <f>VLOOKUP(A2040,'AEP GEN HUB'!$A$1:$AJ$367,MATCH('Ratio Calculations'!F2040,'AEP GEN HUB'!$A$1:$AJ$1,0),0)</f>
        <v>31.024884</v>
      </c>
      <c r="I2040" s="7">
        <f t="shared" si="192"/>
        <v>0.59587380145640678</v>
      </c>
      <c r="J2040" s="7" t="str">
        <f t="shared" si="193"/>
        <v/>
      </c>
      <c r="K2040" s="8">
        <f t="shared" si="197"/>
        <v>0.59587380145640678</v>
      </c>
      <c r="L2040" s="8"/>
    </row>
    <row r="2041" spans="1:12" x14ac:dyDescent="0.25">
      <c r="A2041" s="1">
        <v>40718</v>
      </c>
      <c r="B2041">
        <v>2011</v>
      </c>
      <c r="C2041">
        <v>6</v>
      </c>
      <c r="D2041" s="10" t="str">
        <f t="shared" si="196"/>
        <v>6-2011</v>
      </c>
      <c r="E2041">
        <f t="shared" si="194"/>
        <v>24</v>
      </c>
      <c r="F2041">
        <v>22</v>
      </c>
      <c r="G2041" s="3">
        <f t="shared" si="195"/>
        <v>1</v>
      </c>
      <c r="H2041">
        <f>VLOOKUP(A2041,'AEP GEN HUB'!$A$1:$AJ$367,MATCH('Ratio Calculations'!F2041,'AEP GEN HUB'!$A$1:$AJ$1,0),0)</f>
        <v>31.159766999999999</v>
      </c>
      <c r="I2041" s="7">
        <f t="shared" si="192"/>
        <v>0.59846440730562911</v>
      </c>
      <c r="J2041" s="7" t="str">
        <f t="shared" si="193"/>
        <v/>
      </c>
      <c r="K2041" s="8">
        <f t="shared" si="197"/>
        <v>0.59846440730562911</v>
      </c>
      <c r="L2041" s="8"/>
    </row>
    <row r="2042" spans="1:12" x14ac:dyDescent="0.25">
      <c r="A2042" s="1">
        <v>40718</v>
      </c>
      <c r="B2042">
        <v>2011</v>
      </c>
      <c r="C2042">
        <v>6</v>
      </c>
      <c r="D2042" s="10" t="str">
        <f t="shared" si="196"/>
        <v>6-2011</v>
      </c>
      <c r="E2042">
        <f t="shared" si="194"/>
        <v>24</v>
      </c>
      <c r="F2042">
        <v>23</v>
      </c>
      <c r="G2042" s="3">
        <f t="shared" si="195"/>
        <v>1</v>
      </c>
      <c r="H2042">
        <f>VLOOKUP(A2042,'AEP GEN HUB'!$A$1:$AJ$367,MATCH('Ratio Calculations'!F2042,'AEP GEN HUB'!$A$1:$AJ$1,0),0)</f>
        <v>30.485348999999999</v>
      </c>
      <c r="I2042" s="7">
        <f t="shared" si="192"/>
        <v>0.58551132044056209</v>
      </c>
      <c r="J2042" s="7" t="str">
        <f t="shared" si="193"/>
        <v/>
      </c>
      <c r="K2042" s="8">
        <f t="shared" si="197"/>
        <v>0.58551132044056209</v>
      </c>
      <c r="L2042" s="8"/>
    </row>
    <row r="2043" spans="1:12" x14ac:dyDescent="0.25">
      <c r="A2043" s="1">
        <v>40718</v>
      </c>
      <c r="B2043">
        <v>2011</v>
      </c>
      <c r="C2043">
        <v>6</v>
      </c>
      <c r="D2043" s="10" t="str">
        <f t="shared" si="196"/>
        <v>6-2011</v>
      </c>
      <c r="E2043">
        <f t="shared" si="194"/>
        <v>24</v>
      </c>
      <c r="F2043">
        <v>24</v>
      </c>
      <c r="G2043" s="3">
        <f t="shared" si="195"/>
        <v>0</v>
      </c>
      <c r="H2043">
        <f>VLOOKUP(A2043,'AEP GEN HUB'!$A$1:$AJ$367,MATCH('Ratio Calculations'!F2043,'AEP GEN HUB'!$A$1:$AJ$1,0),0)</f>
        <v>28.187442000000001</v>
      </c>
      <c r="I2043" s="7" t="str">
        <f t="shared" si="192"/>
        <v/>
      </c>
      <c r="J2043" s="7">
        <f t="shared" si="193"/>
        <v>0.92034980800945732</v>
      </c>
      <c r="K2043" s="8">
        <f t="shared" si="197"/>
        <v>0.92034980800945732</v>
      </c>
      <c r="L2043" s="8"/>
    </row>
    <row r="2044" spans="1:12" x14ac:dyDescent="0.25">
      <c r="A2044" s="1">
        <v>40719</v>
      </c>
      <c r="B2044">
        <v>2011</v>
      </c>
      <c r="C2044">
        <v>6</v>
      </c>
      <c r="D2044" s="10" t="str">
        <f t="shared" si="196"/>
        <v>6-2011</v>
      </c>
      <c r="E2044">
        <f t="shared" si="194"/>
        <v>25</v>
      </c>
      <c r="F2044">
        <v>1</v>
      </c>
      <c r="G2044" s="3">
        <f t="shared" si="195"/>
        <v>0</v>
      </c>
      <c r="H2044">
        <f>VLOOKUP(A2044,'AEP GEN HUB'!$A$1:$AJ$367,MATCH('Ratio Calculations'!F2044,'AEP GEN HUB'!$A$1:$AJ$1,0),0)</f>
        <v>28.137674000000001</v>
      </c>
      <c r="I2044" s="7" t="str">
        <f t="shared" si="192"/>
        <v/>
      </c>
      <c r="J2044" s="7">
        <f t="shared" si="193"/>
        <v>0.91872483014715201</v>
      </c>
      <c r="K2044" s="8">
        <f t="shared" si="197"/>
        <v>0.91872483014715201</v>
      </c>
      <c r="L2044" s="8"/>
    </row>
    <row r="2045" spans="1:12" x14ac:dyDescent="0.25">
      <c r="A2045" s="1">
        <v>40719</v>
      </c>
      <c r="B2045">
        <v>2011</v>
      </c>
      <c r="C2045">
        <v>6</v>
      </c>
      <c r="D2045" s="10" t="str">
        <f t="shared" si="196"/>
        <v>6-2011</v>
      </c>
      <c r="E2045">
        <f t="shared" si="194"/>
        <v>25</v>
      </c>
      <c r="F2045">
        <v>2</v>
      </c>
      <c r="G2045" s="3">
        <f t="shared" si="195"/>
        <v>0</v>
      </c>
      <c r="H2045">
        <f>VLOOKUP(A2045,'AEP GEN HUB'!$A$1:$AJ$367,MATCH('Ratio Calculations'!F2045,'AEP GEN HUB'!$A$1:$AJ$1,0),0)</f>
        <v>26.878605</v>
      </c>
      <c r="I2045" s="7" t="str">
        <f t="shared" si="192"/>
        <v/>
      </c>
      <c r="J2045" s="7">
        <f t="shared" si="193"/>
        <v>0.8776148950057987</v>
      </c>
      <c r="K2045" s="8">
        <f t="shared" si="197"/>
        <v>0.8776148950057987</v>
      </c>
      <c r="L2045" s="8"/>
    </row>
    <row r="2046" spans="1:12" x14ac:dyDescent="0.25">
      <c r="A2046" s="1">
        <v>40719</v>
      </c>
      <c r="B2046">
        <v>2011</v>
      </c>
      <c r="C2046">
        <v>6</v>
      </c>
      <c r="D2046" s="10" t="str">
        <f t="shared" si="196"/>
        <v>6-2011</v>
      </c>
      <c r="E2046">
        <f t="shared" si="194"/>
        <v>25</v>
      </c>
      <c r="F2046">
        <v>3</v>
      </c>
      <c r="G2046" s="3">
        <f t="shared" si="195"/>
        <v>0</v>
      </c>
      <c r="H2046">
        <f>VLOOKUP(A2046,'AEP GEN HUB'!$A$1:$AJ$367,MATCH('Ratio Calculations'!F2046,'AEP GEN HUB'!$A$1:$AJ$1,0),0)</f>
        <v>25.477674</v>
      </c>
      <c r="I2046" s="7" t="str">
        <f t="shared" si="192"/>
        <v/>
      </c>
      <c r="J2046" s="7">
        <f t="shared" si="193"/>
        <v>0.83187301545232606</v>
      </c>
      <c r="K2046" s="8">
        <f t="shared" si="197"/>
        <v>0.83187301545232606</v>
      </c>
      <c r="L2046" s="8"/>
    </row>
    <row r="2047" spans="1:12" x14ac:dyDescent="0.25">
      <c r="A2047" s="1">
        <v>40719</v>
      </c>
      <c r="B2047">
        <v>2011</v>
      </c>
      <c r="C2047">
        <v>6</v>
      </c>
      <c r="D2047" s="10" t="str">
        <f t="shared" si="196"/>
        <v>6-2011</v>
      </c>
      <c r="E2047">
        <f t="shared" si="194"/>
        <v>25</v>
      </c>
      <c r="F2047">
        <v>4</v>
      </c>
      <c r="G2047" s="3">
        <f t="shared" si="195"/>
        <v>0</v>
      </c>
      <c r="H2047">
        <f>VLOOKUP(A2047,'AEP GEN HUB'!$A$1:$AJ$367,MATCH('Ratio Calculations'!F2047,'AEP GEN HUB'!$A$1:$AJ$1,0),0)</f>
        <v>24.056279</v>
      </c>
      <c r="I2047" s="7" t="str">
        <f t="shared" si="192"/>
        <v/>
      </c>
      <c r="J2047" s="7">
        <f t="shared" si="193"/>
        <v>0.78546296464474996</v>
      </c>
      <c r="K2047" s="8">
        <f t="shared" si="197"/>
        <v>0.78546296464474996</v>
      </c>
      <c r="L2047" s="8"/>
    </row>
    <row r="2048" spans="1:12" x14ac:dyDescent="0.25">
      <c r="A2048" s="1">
        <v>40719</v>
      </c>
      <c r="B2048">
        <v>2011</v>
      </c>
      <c r="C2048">
        <v>6</v>
      </c>
      <c r="D2048" s="10" t="str">
        <f t="shared" si="196"/>
        <v>6-2011</v>
      </c>
      <c r="E2048">
        <f t="shared" si="194"/>
        <v>25</v>
      </c>
      <c r="F2048">
        <v>5</v>
      </c>
      <c r="G2048" s="3">
        <f t="shared" si="195"/>
        <v>0</v>
      </c>
      <c r="H2048">
        <f>VLOOKUP(A2048,'AEP GEN HUB'!$A$1:$AJ$367,MATCH('Ratio Calculations'!F2048,'AEP GEN HUB'!$A$1:$AJ$1,0),0)</f>
        <v>22.993255999999999</v>
      </c>
      <c r="I2048" s="7" t="str">
        <f t="shared" si="192"/>
        <v/>
      </c>
      <c r="J2048" s="7">
        <f t="shared" si="193"/>
        <v>0.75075413885063791</v>
      </c>
      <c r="K2048" s="8">
        <f t="shared" si="197"/>
        <v>0.75075413885063791</v>
      </c>
      <c r="L2048" s="8"/>
    </row>
    <row r="2049" spans="1:12" x14ac:dyDescent="0.25">
      <c r="A2049" s="1">
        <v>40719</v>
      </c>
      <c r="B2049">
        <v>2011</v>
      </c>
      <c r="C2049">
        <v>6</v>
      </c>
      <c r="D2049" s="10" t="str">
        <f t="shared" si="196"/>
        <v>6-2011</v>
      </c>
      <c r="E2049">
        <f t="shared" si="194"/>
        <v>25</v>
      </c>
      <c r="F2049">
        <v>6</v>
      </c>
      <c r="G2049" s="3">
        <f t="shared" si="195"/>
        <v>0</v>
      </c>
      <c r="H2049">
        <f>VLOOKUP(A2049,'AEP GEN HUB'!$A$1:$AJ$367,MATCH('Ratio Calculations'!F2049,'AEP GEN HUB'!$A$1:$AJ$1,0),0)</f>
        <v>22.541627999999999</v>
      </c>
      <c r="I2049" s="7" t="str">
        <f t="shared" si="192"/>
        <v/>
      </c>
      <c r="J2049" s="7">
        <f t="shared" si="193"/>
        <v>0.73600800675778266</v>
      </c>
      <c r="K2049" s="8">
        <f t="shared" si="197"/>
        <v>0.73600800675778266</v>
      </c>
      <c r="L2049" s="8"/>
    </row>
    <row r="2050" spans="1:12" x14ac:dyDescent="0.25">
      <c r="A2050" s="1">
        <v>40719</v>
      </c>
      <c r="B2050">
        <v>2011</v>
      </c>
      <c r="C2050">
        <v>6</v>
      </c>
      <c r="D2050" s="10" t="str">
        <f t="shared" si="196"/>
        <v>6-2011</v>
      </c>
      <c r="E2050">
        <f t="shared" si="194"/>
        <v>25</v>
      </c>
      <c r="F2050">
        <v>7</v>
      </c>
      <c r="G2050" s="3">
        <f t="shared" si="195"/>
        <v>0</v>
      </c>
      <c r="H2050">
        <f>VLOOKUP(A2050,'AEP GEN HUB'!$A$1:$AJ$367,MATCH('Ratio Calculations'!F2050,'AEP GEN HUB'!$A$1:$AJ$1,0),0)</f>
        <v>23.782791</v>
      </c>
      <c r="I2050" s="7" t="str">
        <f t="shared" si="192"/>
        <v/>
      </c>
      <c r="J2050" s="7">
        <f t="shared" si="193"/>
        <v>0.77653329205179555</v>
      </c>
      <c r="K2050" s="8">
        <f t="shared" si="197"/>
        <v>0.77653329205179555</v>
      </c>
      <c r="L2050" s="8"/>
    </row>
    <row r="2051" spans="1:12" x14ac:dyDescent="0.25">
      <c r="A2051" s="1">
        <v>40719</v>
      </c>
      <c r="B2051">
        <v>2011</v>
      </c>
      <c r="C2051">
        <v>6</v>
      </c>
      <c r="D2051" s="10" t="str">
        <f t="shared" si="196"/>
        <v>6-2011</v>
      </c>
      <c r="E2051">
        <f t="shared" si="194"/>
        <v>25</v>
      </c>
      <c r="F2051">
        <v>8</v>
      </c>
      <c r="G2051" s="3">
        <f t="shared" si="195"/>
        <v>0</v>
      </c>
      <c r="H2051">
        <f>VLOOKUP(A2051,'AEP GEN HUB'!$A$1:$AJ$367,MATCH('Ratio Calculations'!F2051,'AEP GEN HUB'!$A$1:$AJ$1,0),0)</f>
        <v>27.554651</v>
      </c>
      <c r="I2051" s="7" t="str">
        <f t="shared" si="192"/>
        <v/>
      </c>
      <c r="J2051" s="7">
        <f t="shared" si="193"/>
        <v>0.89968851226789581</v>
      </c>
      <c r="K2051" s="8">
        <f t="shared" si="197"/>
        <v>0.89968851226789581</v>
      </c>
      <c r="L2051" s="8"/>
    </row>
    <row r="2052" spans="1:12" x14ac:dyDescent="0.25">
      <c r="A2052" s="1">
        <v>40719</v>
      </c>
      <c r="B2052">
        <v>2011</v>
      </c>
      <c r="C2052">
        <v>6</v>
      </c>
      <c r="D2052" s="10" t="str">
        <f t="shared" si="196"/>
        <v>6-2011</v>
      </c>
      <c r="E2052">
        <f t="shared" si="194"/>
        <v>25</v>
      </c>
      <c r="F2052">
        <v>9</v>
      </c>
      <c r="G2052" s="3">
        <f t="shared" si="195"/>
        <v>0</v>
      </c>
      <c r="H2052">
        <f>VLOOKUP(A2052,'AEP GEN HUB'!$A$1:$AJ$367,MATCH('Ratio Calculations'!F2052,'AEP GEN HUB'!$A$1:$AJ$1,0),0)</f>
        <v>29.272326</v>
      </c>
      <c r="I2052" s="7" t="str">
        <f t="shared" ref="I2052:I2115" si="198">IF(G2052=1, H2052/VLOOKUP(D2052,$M$3:$O$15,2,FALSE), "")</f>
        <v/>
      </c>
      <c r="J2052" s="7">
        <f t="shared" ref="J2052:J2115" si="199">IF(G2052=0, H2052/VLOOKUP(D2052,$M$3:$O$15,3,FALSE), "")</f>
        <v>0.95577241858591655</v>
      </c>
      <c r="K2052" s="8">
        <f t="shared" si="197"/>
        <v>0.95577241858591655</v>
      </c>
      <c r="L2052" s="8"/>
    </row>
    <row r="2053" spans="1:12" x14ac:dyDescent="0.25">
      <c r="A2053" s="1">
        <v>40719</v>
      </c>
      <c r="B2053">
        <v>2011</v>
      </c>
      <c r="C2053">
        <v>6</v>
      </c>
      <c r="D2053" s="10" t="str">
        <f t="shared" si="196"/>
        <v>6-2011</v>
      </c>
      <c r="E2053">
        <f t="shared" si="194"/>
        <v>25</v>
      </c>
      <c r="F2053">
        <v>10</v>
      </c>
      <c r="G2053" s="3">
        <f t="shared" si="195"/>
        <v>0</v>
      </c>
      <c r="H2053">
        <f>VLOOKUP(A2053,'AEP GEN HUB'!$A$1:$AJ$367,MATCH('Ratio Calculations'!F2053,'AEP GEN HUB'!$A$1:$AJ$1,0),0)</f>
        <v>31.752790999999998</v>
      </c>
      <c r="I2053" s="7" t="str">
        <f t="shared" si="198"/>
        <v/>
      </c>
      <c r="J2053" s="7">
        <f t="shared" si="199"/>
        <v>1.0367622255547142</v>
      </c>
      <c r="K2053" s="8">
        <f t="shared" si="197"/>
        <v>1.0367622255547142</v>
      </c>
      <c r="L2053" s="8"/>
    </row>
    <row r="2054" spans="1:12" x14ac:dyDescent="0.25">
      <c r="A2054" s="1">
        <v>40719</v>
      </c>
      <c r="B2054">
        <v>2011</v>
      </c>
      <c r="C2054">
        <v>6</v>
      </c>
      <c r="D2054" s="10" t="str">
        <f t="shared" si="196"/>
        <v>6-2011</v>
      </c>
      <c r="E2054">
        <f t="shared" si="194"/>
        <v>25</v>
      </c>
      <c r="F2054">
        <v>11</v>
      </c>
      <c r="G2054" s="3">
        <f t="shared" si="195"/>
        <v>0</v>
      </c>
      <c r="H2054">
        <f>VLOOKUP(A2054,'AEP GEN HUB'!$A$1:$AJ$367,MATCH('Ratio Calculations'!F2054,'AEP GEN HUB'!$A$1:$AJ$1,0),0)</f>
        <v>33.178372000000003</v>
      </c>
      <c r="I2054" s="7" t="str">
        <f t="shared" si="198"/>
        <v/>
      </c>
      <c r="J2054" s="7">
        <f t="shared" si="199"/>
        <v>1.0833089536917311</v>
      </c>
      <c r="K2054" s="8">
        <f t="shared" si="197"/>
        <v>1.0833089536917311</v>
      </c>
      <c r="L2054" s="8"/>
    </row>
    <row r="2055" spans="1:12" x14ac:dyDescent="0.25">
      <c r="A2055" s="1">
        <v>40719</v>
      </c>
      <c r="B2055">
        <v>2011</v>
      </c>
      <c r="C2055">
        <v>6</v>
      </c>
      <c r="D2055" s="10" t="str">
        <f t="shared" si="196"/>
        <v>6-2011</v>
      </c>
      <c r="E2055">
        <f t="shared" si="194"/>
        <v>25</v>
      </c>
      <c r="F2055">
        <v>12</v>
      </c>
      <c r="G2055" s="3">
        <f t="shared" si="195"/>
        <v>0</v>
      </c>
      <c r="H2055">
        <f>VLOOKUP(A2055,'AEP GEN HUB'!$A$1:$AJ$367,MATCH('Ratio Calculations'!F2055,'AEP GEN HUB'!$A$1:$AJ$1,0),0)</f>
        <v>34.247441999999999</v>
      </c>
      <c r="I2055" s="7" t="str">
        <f t="shared" si="198"/>
        <v/>
      </c>
      <c r="J2055" s="7">
        <f t="shared" si="199"/>
        <v>1.1182152204345122</v>
      </c>
      <c r="K2055" s="8">
        <f t="shared" si="197"/>
        <v>1.1182152204345122</v>
      </c>
      <c r="L2055" s="8"/>
    </row>
    <row r="2056" spans="1:12" x14ac:dyDescent="0.25">
      <c r="A2056" s="1">
        <v>40719</v>
      </c>
      <c r="B2056">
        <v>2011</v>
      </c>
      <c r="C2056">
        <v>6</v>
      </c>
      <c r="D2056" s="10" t="str">
        <f t="shared" si="196"/>
        <v>6-2011</v>
      </c>
      <c r="E2056">
        <f t="shared" si="194"/>
        <v>25</v>
      </c>
      <c r="F2056">
        <v>13</v>
      </c>
      <c r="G2056" s="3">
        <f t="shared" si="195"/>
        <v>0</v>
      </c>
      <c r="H2056">
        <f>VLOOKUP(A2056,'AEP GEN HUB'!$A$1:$AJ$367,MATCH('Ratio Calculations'!F2056,'AEP GEN HUB'!$A$1:$AJ$1,0),0)</f>
        <v>36.334418999999997</v>
      </c>
      <c r="I2056" s="7" t="str">
        <f t="shared" si="198"/>
        <v/>
      </c>
      <c r="J2056" s="7">
        <f t="shared" si="199"/>
        <v>1.1863572278316414</v>
      </c>
      <c r="K2056" s="8">
        <f t="shared" si="197"/>
        <v>1.1863572278316414</v>
      </c>
      <c r="L2056" s="8"/>
    </row>
    <row r="2057" spans="1:12" x14ac:dyDescent="0.25">
      <c r="A2057" s="1">
        <v>40719</v>
      </c>
      <c r="B2057">
        <v>2011</v>
      </c>
      <c r="C2057">
        <v>6</v>
      </c>
      <c r="D2057" s="10" t="str">
        <f t="shared" si="196"/>
        <v>6-2011</v>
      </c>
      <c r="E2057">
        <f t="shared" si="194"/>
        <v>25</v>
      </c>
      <c r="F2057">
        <v>14</v>
      </c>
      <c r="G2057" s="3">
        <f t="shared" si="195"/>
        <v>0</v>
      </c>
      <c r="H2057">
        <f>VLOOKUP(A2057,'AEP GEN HUB'!$A$1:$AJ$367,MATCH('Ratio Calculations'!F2057,'AEP GEN HUB'!$A$1:$AJ$1,0),0)</f>
        <v>36.729767000000002</v>
      </c>
      <c r="I2057" s="7" t="str">
        <f t="shared" si="198"/>
        <v/>
      </c>
      <c r="J2057" s="7">
        <f t="shared" si="199"/>
        <v>1.1992657583714799</v>
      </c>
      <c r="K2057" s="8">
        <f t="shared" si="197"/>
        <v>1.1992657583714799</v>
      </c>
      <c r="L2057" s="8"/>
    </row>
    <row r="2058" spans="1:12" x14ac:dyDescent="0.25">
      <c r="A2058" s="1">
        <v>40719</v>
      </c>
      <c r="B2058">
        <v>2011</v>
      </c>
      <c r="C2058">
        <v>6</v>
      </c>
      <c r="D2058" s="10" t="str">
        <f t="shared" si="196"/>
        <v>6-2011</v>
      </c>
      <c r="E2058">
        <f t="shared" si="194"/>
        <v>25</v>
      </c>
      <c r="F2058">
        <v>15</v>
      </c>
      <c r="G2058" s="3">
        <f t="shared" si="195"/>
        <v>0</v>
      </c>
      <c r="H2058">
        <f>VLOOKUP(A2058,'AEP GEN HUB'!$A$1:$AJ$367,MATCH('Ratio Calculations'!F2058,'AEP GEN HUB'!$A$1:$AJ$1,0),0)</f>
        <v>36.742558000000002</v>
      </c>
      <c r="I2058" s="7" t="str">
        <f t="shared" si="198"/>
        <v/>
      </c>
      <c r="J2058" s="7">
        <f t="shared" si="199"/>
        <v>1.1996833980563526</v>
      </c>
      <c r="K2058" s="8">
        <f t="shared" si="197"/>
        <v>1.1996833980563526</v>
      </c>
      <c r="L2058" s="8"/>
    </row>
    <row r="2059" spans="1:12" x14ac:dyDescent="0.25">
      <c r="A2059" s="1">
        <v>40719</v>
      </c>
      <c r="B2059">
        <v>2011</v>
      </c>
      <c r="C2059">
        <v>6</v>
      </c>
      <c r="D2059" s="10" t="str">
        <f t="shared" si="196"/>
        <v>6-2011</v>
      </c>
      <c r="E2059">
        <f t="shared" si="194"/>
        <v>25</v>
      </c>
      <c r="F2059">
        <v>16</v>
      </c>
      <c r="G2059" s="3">
        <f t="shared" si="195"/>
        <v>0</v>
      </c>
      <c r="H2059">
        <f>VLOOKUP(A2059,'AEP GEN HUB'!$A$1:$AJ$367,MATCH('Ratio Calculations'!F2059,'AEP GEN HUB'!$A$1:$AJ$1,0),0)</f>
        <v>38.735348999999999</v>
      </c>
      <c r="I2059" s="7" t="str">
        <f t="shared" si="198"/>
        <v/>
      </c>
      <c r="J2059" s="7">
        <f t="shared" si="199"/>
        <v>1.2647501328900055</v>
      </c>
      <c r="K2059" s="8">
        <f t="shared" si="197"/>
        <v>1.2647501328900055</v>
      </c>
      <c r="L2059" s="8"/>
    </row>
    <row r="2060" spans="1:12" x14ac:dyDescent="0.25">
      <c r="A2060" s="1">
        <v>40719</v>
      </c>
      <c r="B2060">
        <v>2011</v>
      </c>
      <c r="C2060">
        <v>6</v>
      </c>
      <c r="D2060" s="10" t="str">
        <f t="shared" si="196"/>
        <v>6-2011</v>
      </c>
      <c r="E2060">
        <f t="shared" si="194"/>
        <v>25</v>
      </c>
      <c r="F2060">
        <v>17</v>
      </c>
      <c r="G2060" s="3">
        <f t="shared" si="195"/>
        <v>0</v>
      </c>
      <c r="H2060">
        <f>VLOOKUP(A2060,'AEP GEN HUB'!$A$1:$AJ$367,MATCH('Ratio Calculations'!F2060,'AEP GEN HUB'!$A$1:$AJ$1,0),0)</f>
        <v>40.680464999999998</v>
      </c>
      <c r="I2060" s="7" t="str">
        <f t="shared" si="198"/>
        <v/>
      </c>
      <c r="J2060" s="7">
        <f t="shared" si="199"/>
        <v>1.3282602285260736</v>
      </c>
      <c r="K2060" s="8">
        <f t="shared" si="197"/>
        <v>1.3282602285260736</v>
      </c>
      <c r="L2060" s="8"/>
    </row>
    <row r="2061" spans="1:12" x14ac:dyDescent="0.25">
      <c r="A2061" s="1">
        <v>40719</v>
      </c>
      <c r="B2061">
        <v>2011</v>
      </c>
      <c r="C2061">
        <v>6</v>
      </c>
      <c r="D2061" s="10" t="str">
        <f t="shared" si="196"/>
        <v>6-2011</v>
      </c>
      <c r="E2061">
        <f t="shared" si="194"/>
        <v>25</v>
      </c>
      <c r="F2061">
        <v>18</v>
      </c>
      <c r="G2061" s="3">
        <f t="shared" si="195"/>
        <v>0</v>
      </c>
      <c r="H2061">
        <f>VLOOKUP(A2061,'AEP GEN HUB'!$A$1:$AJ$367,MATCH('Ratio Calculations'!F2061,'AEP GEN HUB'!$A$1:$AJ$1,0),0)</f>
        <v>39.317208999999998</v>
      </c>
      <c r="I2061" s="7" t="str">
        <f t="shared" si="198"/>
        <v/>
      </c>
      <c r="J2061" s="7">
        <f t="shared" si="199"/>
        <v>1.2837484775886263</v>
      </c>
      <c r="K2061" s="8">
        <f t="shared" si="197"/>
        <v>1.2837484775886263</v>
      </c>
      <c r="L2061" s="8"/>
    </row>
    <row r="2062" spans="1:12" x14ac:dyDescent="0.25">
      <c r="A2062" s="1">
        <v>40719</v>
      </c>
      <c r="B2062">
        <v>2011</v>
      </c>
      <c r="C2062">
        <v>6</v>
      </c>
      <c r="D2062" s="10" t="str">
        <f t="shared" si="196"/>
        <v>6-2011</v>
      </c>
      <c r="E2062">
        <f t="shared" si="194"/>
        <v>25</v>
      </c>
      <c r="F2062">
        <v>19</v>
      </c>
      <c r="G2062" s="3">
        <f t="shared" si="195"/>
        <v>0</v>
      </c>
      <c r="H2062">
        <f>VLOOKUP(A2062,'AEP GEN HUB'!$A$1:$AJ$367,MATCH('Ratio Calculations'!F2062,'AEP GEN HUB'!$A$1:$AJ$1,0),0)</f>
        <v>35.153720999999997</v>
      </c>
      <c r="I2062" s="7" t="str">
        <f t="shared" si="198"/>
        <v/>
      </c>
      <c r="J2062" s="7">
        <f t="shared" si="199"/>
        <v>1.1478061887690278</v>
      </c>
      <c r="K2062" s="8">
        <f t="shared" si="197"/>
        <v>1.1478061887690278</v>
      </c>
      <c r="L2062" s="8"/>
    </row>
    <row r="2063" spans="1:12" x14ac:dyDescent="0.25">
      <c r="A2063" s="1">
        <v>40719</v>
      </c>
      <c r="B2063">
        <v>2011</v>
      </c>
      <c r="C2063">
        <v>6</v>
      </c>
      <c r="D2063" s="10" t="str">
        <f t="shared" si="196"/>
        <v>6-2011</v>
      </c>
      <c r="E2063">
        <f t="shared" si="194"/>
        <v>25</v>
      </c>
      <c r="F2063">
        <v>20</v>
      </c>
      <c r="G2063" s="3">
        <f t="shared" si="195"/>
        <v>0</v>
      </c>
      <c r="H2063">
        <f>VLOOKUP(A2063,'AEP GEN HUB'!$A$1:$AJ$367,MATCH('Ratio Calculations'!F2063,'AEP GEN HUB'!$A$1:$AJ$1,0),0)</f>
        <v>33.993023000000001</v>
      </c>
      <c r="I2063" s="7" t="str">
        <f t="shared" si="198"/>
        <v/>
      </c>
      <c r="J2063" s="7">
        <f t="shared" si="199"/>
        <v>1.1099081708695335</v>
      </c>
      <c r="K2063" s="8">
        <f t="shared" si="197"/>
        <v>1.1099081708695335</v>
      </c>
      <c r="L2063" s="8"/>
    </row>
    <row r="2064" spans="1:12" x14ac:dyDescent="0.25">
      <c r="A2064" s="1">
        <v>40719</v>
      </c>
      <c r="B2064">
        <v>2011</v>
      </c>
      <c r="C2064">
        <v>6</v>
      </c>
      <c r="D2064" s="10" t="str">
        <f t="shared" si="196"/>
        <v>6-2011</v>
      </c>
      <c r="E2064">
        <f t="shared" si="194"/>
        <v>25</v>
      </c>
      <c r="F2064">
        <v>21</v>
      </c>
      <c r="G2064" s="3">
        <f t="shared" si="195"/>
        <v>0</v>
      </c>
      <c r="H2064">
        <f>VLOOKUP(A2064,'AEP GEN HUB'!$A$1:$AJ$367,MATCH('Ratio Calculations'!F2064,'AEP GEN HUB'!$A$1:$AJ$1,0),0)</f>
        <v>33.165115999999998</v>
      </c>
      <c r="I2064" s="7" t="str">
        <f t="shared" si="198"/>
        <v/>
      </c>
      <c r="J2064" s="7">
        <f t="shared" si="199"/>
        <v>1.0828761312648156</v>
      </c>
      <c r="K2064" s="8">
        <f t="shared" si="197"/>
        <v>1.0828761312648156</v>
      </c>
      <c r="L2064" s="8"/>
    </row>
    <row r="2065" spans="1:12" x14ac:dyDescent="0.25">
      <c r="A2065" s="1">
        <v>40719</v>
      </c>
      <c r="B2065">
        <v>2011</v>
      </c>
      <c r="C2065">
        <v>6</v>
      </c>
      <c r="D2065" s="10" t="str">
        <f t="shared" si="196"/>
        <v>6-2011</v>
      </c>
      <c r="E2065">
        <f t="shared" si="194"/>
        <v>25</v>
      </c>
      <c r="F2065">
        <v>22</v>
      </c>
      <c r="G2065" s="3">
        <f t="shared" si="195"/>
        <v>0</v>
      </c>
      <c r="H2065">
        <f>VLOOKUP(A2065,'AEP GEN HUB'!$A$1:$AJ$367,MATCH('Ratio Calculations'!F2065,'AEP GEN HUB'!$A$1:$AJ$1,0),0)</f>
        <v>34.47</v>
      </c>
      <c r="I2065" s="7" t="str">
        <f t="shared" si="198"/>
        <v/>
      </c>
      <c r="J2065" s="7">
        <f t="shared" si="199"/>
        <v>1.125481974635584</v>
      </c>
      <c r="K2065" s="8">
        <f t="shared" si="197"/>
        <v>1.125481974635584</v>
      </c>
      <c r="L2065" s="8"/>
    </row>
    <row r="2066" spans="1:12" x14ac:dyDescent="0.25">
      <c r="A2066" s="1">
        <v>40719</v>
      </c>
      <c r="B2066">
        <v>2011</v>
      </c>
      <c r="C2066">
        <v>6</v>
      </c>
      <c r="D2066" s="10" t="str">
        <f t="shared" si="196"/>
        <v>6-2011</v>
      </c>
      <c r="E2066">
        <f t="shared" si="194"/>
        <v>25</v>
      </c>
      <c r="F2066">
        <v>23</v>
      </c>
      <c r="G2066" s="3">
        <f t="shared" si="195"/>
        <v>0</v>
      </c>
      <c r="H2066">
        <f>VLOOKUP(A2066,'AEP GEN HUB'!$A$1:$AJ$367,MATCH('Ratio Calculations'!F2066,'AEP GEN HUB'!$A$1:$AJ$1,0),0)</f>
        <v>31.966512000000002</v>
      </c>
      <c r="I2066" s="7" t="str">
        <f t="shared" si="198"/>
        <v/>
      </c>
      <c r="J2066" s="7">
        <f t="shared" si="199"/>
        <v>1.043740442354862</v>
      </c>
      <c r="K2066" s="8">
        <f t="shared" si="197"/>
        <v>1.043740442354862</v>
      </c>
      <c r="L2066" s="8"/>
    </row>
    <row r="2067" spans="1:12" x14ac:dyDescent="0.25">
      <c r="A2067" s="1">
        <v>40719</v>
      </c>
      <c r="B2067">
        <v>2011</v>
      </c>
      <c r="C2067">
        <v>6</v>
      </c>
      <c r="D2067" s="10" t="str">
        <f t="shared" si="196"/>
        <v>6-2011</v>
      </c>
      <c r="E2067">
        <f t="shared" si="194"/>
        <v>25</v>
      </c>
      <c r="F2067">
        <v>24</v>
      </c>
      <c r="G2067" s="3">
        <f t="shared" si="195"/>
        <v>0</v>
      </c>
      <c r="H2067">
        <f>VLOOKUP(A2067,'AEP GEN HUB'!$A$1:$AJ$367,MATCH('Ratio Calculations'!F2067,'AEP GEN HUB'!$A$1:$AJ$1,0),0)</f>
        <v>28.824884000000001</v>
      </c>
      <c r="I2067" s="7" t="str">
        <f t="shared" si="198"/>
        <v/>
      </c>
      <c r="J2067" s="7">
        <f t="shared" si="199"/>
        <v>0.9411629638225022</v>
      </c>
      <c r="K2067" s="8">
        <f t="shared" si="197"/>
        <v>0.9411629638225022</v>
      </c>
      <c r="L2067" s="8"/>
    </row>
    <row r="2068" spans="1:12" x14ac:dyDescent="0.25">
      <c r="A2068" s="1">
        <v>40720</v>
      </c>
      <c r="B2068">
        <v>2011</v>
      </c>
      <c r="C2068">
        <v>6</v>
      </c>
      <c r="D2068" s="10" t="str">
        <f t="shared" si="196"/>
        <v>6-2011</v>
      </c>
      <c r="E2068">
        <f t="shared" ref="E2068:E2131" si="200">DAY(A2068)</f>
        <v>26</v>
      </c>
      <c r="F2068">
        <v>1</v>
      </c>
      <c r="G2068" s="3">
        <f t="shared" ref="G2068:G2131" si="201">IF(A2068=",","",IF(OR(WEEKDAY(A2068)=1, WEEKDAY(A2068)=7, F2068&lt;=7, F2068&gt;=24, NOT(ISNA(VLOOKUP(A2068,$P$4:$P$27,1,0)))),0,1))</f>
        <v>0</v>
      </c>
      <c r="H2068">
        <f>VLOOKUP(A2068,'AEP GEN HUB'!$A$1:$AJ$367,MATCH('Ratio Calculations'!F2068,'AEP GEN HUB'!$A$1:$AJ$1,0),0)</f>
        <v>25.933720999999998</v>
      </c>
      <c r="I2068" s="7" t="str">
        <f t="shared" si="198"/>
        <v/>
      </c>
      <c r="J2068" s="7">
        <f t="shared" si="199"/>
        <v>0.84676343257117237</v>
      </c>
      <c r="K2068" s="8">
        <f t="shared" si="197"/>
        <v>0.84676343257117237</v>
      </c>
      <c r="L2068" s="8"/>
    </row>
    <row r="2069" spans="1:12" x14ac:dyDescent="0.25">
      <c r="A2069" s="1">
        <v>40720</v>
      </c>
      <c r="B2069">
        <v>2011</v>
      </c>
      <c r="C2069">
        <v>6</v>
      </c>
      <c r="D2069" s="10" t="str">
        <f t="shared" ref="D2069:D2132" si="202">C2069&amp;"-"&amp;B2069</f>
        <v>6-2011</v>
      </c>
      <c r="E2069">
        <f t="shared" si="200"/>
        <v>26</v>
      </c>
      <c r="F2069">
        <v>2</v>
      </c>
      <c r="G2069" s="3">
        <f t="shared" si="201"/>
        <v>0</v>
      </c>
      <c r="H2069">
        <f>VLOOKUP(A2069,'AEP GEN HUB'!$A$1:$AJ$367,MATCH('Ratio Calculations'!F2069,'AEP GEN HUB'!$A$1:$AJ$1,0),0)</f>
        <v>22.905581000000002</v>
      </c>
      <c r="I2069" s="7" t="str">
        <f t="shared" si="198"/>
        <v/>
      </c>
      <c r="J2069" s="7">
        <f t="shared" si="199"/>
        <v>0.74789145732681506</v>
      </c>
      <c r="K2069" s="8">
        <f t="shared" ref="K2069:K2132" si="203">SUM(I2069:J2069)</f>
        <v>0.74789145732681506</v>
      </c>
      <c r="L2069" s="8"/>
    </row>
    <row r="2070" spans="1:12" x14ac:dyDescent="0.25">
      <c r="A2070" s="1">
        <v>40720</v>
      </c>
      <c r="B2070">
        <v>2011</v>
      </c>
      <c r="C2070">
        <v>6</v>
      </c>
      <c r="D2070" s="10" t="str">
        <f t="shared" si="202"/>
        <v>6-2011</v>
      </c>
      <c r="E2070">
        <f t="shared" si="200"/>
        <v>26</v>
      </c>
      <c r="F2070">
        <v>3</v>
      </c>
      <c r="G2070" s="3">
        <f t="shared" si="201"/>
        <v>0</v>
      </c>
      <c r="H2070">
        <f>VLOOKUP(A2070,'AEP GEN HUB'!$A$1:$AJ$367,MATCH('Ratio Calculations'!F2070,'AEP GEN HUB'!$A$1:$AJ$1,0),0)</f>
        <v>21.020465000000002</v>
      </c>
      <c r="I2070" s="7" t="str">
        <f t="shared" si="198"/>
        <v/>
      </c>
      <c r="J2070" s="7">
        <f t="shared" si="199"/>
        <v>0.68634042518010396</v>
      </c>
      <c r="K2070" s="8">
        <f t="shared" si="203"/>
        <v>0.68634042518010396</v>
      </c>
      <c r="L2070" s="8"/>
    </row>
    <row r="2071" spans="1:12" x14ac:dyDescent="0.25">
      <c r="A2071" s="1">
        <v>40720</v>
      </c>
      <c r="B2071">
        <v>2011</v>
      </c>
      <c r="C2071">
        <v>6</v>
      </c>
      <c r="D2071" s="10" t="str">
        <f t="shared" si="202"/>
        <v>6-2011</v>
      </c>
      <c r="E2071">
        <f t="shared" si="200"/>
        <v>26</v>
      </c>
      <c r="F2071">
        <v>4</v>
      </c>
      <c r="G2071" s="3">
        <f t="shared" si="201"/>
        <v>0</v>
      </c>
      <c r="H2071">
        <f>VLOOKUP(A2071,'AEP GEN HUB'!$A$1:$AJ$367,MATCH('Ratio Calculations'!F2071,'AEP GEN HUB'!$A$1:$AJ$1,0),0)</f>
        <v>16.302558000000001</v>
      </c>
      <c r="I2071" s="7" t="str">
        <f t="shared" si="198"/>
        <v/>
      </c>
      <c r="J2071" s="7">
        <f t="shared" si="199"/>
        <v>0.53229576934874201</v>
      </c>
      <c r="K2071" s="8">
        <f t="shared" si="203"/>
        <v>0.53229576934874201</v>
      </c>
      <c r="L2071" s="8"/>
    </row>
    <row r="2072" spans="1:12" x14ac:dyDescent="0.25">
      <c r="A2072" s="1">
        <v>40720</v>
      </c>
      <c r="B2072">
        <v>2011</v>
      </c>
      <c r="C2072">
        <v>6</v>
      </c>
      <c r="D2072" s="10" t="str">
        <f t="shared" si="202"/>
        <v>6-2011</v>
      </c>
      <c r="E2072">
        <f t="shared" si="200"/>
        <v>26</v>
      </c>
      <c r="F2072">
        <v>5</v>
      </c>
      <c r="G2072" s="3">
        <f t="shared" si="201"/>
        <v>0</v>
      </c>
      <c r="H2072">
        <f>VLOOKUP(A2072,'AEP GEN HUB'!$A$1:$AJ$367,MATCH('Ratio Calculations'!F2072,'AEP GEN HUB'!$A$1:$AJ$1,0),0)</f>
        <v>15.329535</v>
      </c>
      <c r="I2072" s="7" t="str">
        <f t="shared" si="198"/>
        <v/>
      </c>
      <c r="J2072" s="7">
        <f t="shared" si="199"/>
        <v>0.50052553878866546</v>
      </c>
      <c r="K2072" s="8">
        <f t="shared" si="203"/>
        <v>0.50052553878866546</v>
      </c>
      <c r="L2072" s="8"/>
    </row>
    <row r="2073" spans="1:12" x14ac:dyDescent="0.25">
      <c r="A2073" s="1">
        <v>40720</v>
      </c>
      <c r="B2073">
        <v>2011</v>
      </c>
      <c r="C2073">
        <v>6</v>
      </c>
      <c r="D2073" s="10" t="str">
        <f t="shared" si="202"/>
        <v>6-2011</v>
      </c>
      <c r="E2073">
        <f t="shared" si="200"/>
        <v>26</v>
      </c>
      <c r="F2073">
        <v>6</v>
      </c>
      <c r="G2073" s="3">
        <f t="shared" si="201"/>
        <v>0</v>
      </c>
      <c r="H2073">
        <f>VLOOKUP(A2073,'AEP GEN HUB'!$A$1:$AJ$367,MATCH('Ratio Calculations'!F2073,'AEP GEN HUB'!$A$1:$AJ$1,0),0)</f>
        <v>13.683721</v>
      </c>
      <c r="I2073" s="7" t="str">
        <f t="shared" si="198"/>
        <v/>
      </c>
      <c r="J2073" s="7">
        <f t="shared" si="199"/>
        <v>0.44678797016078931</v>
      </c>
      <c r="K2073" s="8">
        <f t="shared" si="203"/>
        <v>0.44678797016078931</v>
      </c>
      <c r="L2073" s="8"/>
    </row>
    <row r="2074" spans="1:12" x14ac:dyDescent="0.25">
      <c r="A2074" s="1">
        <v>40720</v>
      </c>
      <c r="B2074">
        <v>2011</v>
      </c>
      <c r="C2074">
        <v>6</v>
      </c>
      <c r="D2074" s="10" t="str">
        <f t="shared" si="202"/>
        <v>6-2011</v>
      </c>
      <c r="E2074">
        <f t="shared" si="200"/>
        <v>26</v>
      </c>
      <c r="F2074">
        <v>7</v>
      </c>
      <c r="G2074" s="3">
        <f t="shared" si="201"/>
        <v>0</v>
      </c>
      <c r="H2074">
        <f>VLOOKUP(A2074,'AEP GEN HUB'!$A$1:$AJ$367,MATCH('Ratio Calculations'!F2074,'AEP GEN HUB'!$A$1:$AJ$1,0),0)</f>
        <v>14.609534999999999</v>
      </c>
      <c r="I2074" s="7" t="str">
        <f t="shared" si="198"/>
        <v/>
      </c>
      <c r="J2074" s="7">
        <f t="shared" si="199"/>
        <v>0.47701677691638167</v>
      </c>
      <c r="K2074" s="8">
        <f t="shared" si="203"/>
        <v>0.47701677691638167</v>
      </c>
      <c r="L2074" s="8"/>
    </row>
    <row r="2075" spans="1:12" x14ac:dyDescent="0.25">
      <c r="A2075" s="1">
        <v>40720</v>
      </c>
      <c r="B2075">
        <v>2011</v>
      </c>
      <c r="C2075">
        <v>6</v>
      </c>
      <c r="D2075" s="10" t="str">
        <f t="shared" si="202"/>
        <v>6-2011</v>
      </c>
      <c r="E2075">
        <f t="shared" si="200"/>
        <v>26</v>
      </c>
      <c r="F2075">
        <v>8</v>
      </c>
      <c r="G2075" s="3">
        <f t="shared" si="201"/>
        <v>0</v>
      </c>
      <c r="H2075">
        <f>VLOOKUP(A2075,'AEP GEN HUB'!$A$1:$AJ$367,MATCH('Ratio Calculations'!F2075,'AEP GEN HUB'!$A$1:$AJ$1,0),0)</f>
        <v>24.023720999999998</v>
      </c>
      <c r="I2075" s="7" t="str">
        <f t="shared" si="198"/>
        <v/>
      </c>
      <c r="J2075" s="7">
        <f t="shared" si="199"/>
        <v>0.78439991149330845</v>
      </c>
      <c r="K2075" s="8">
        <f t="shared" si="203"/>
        <v>0.78439991149330845</v>
      </c>
      <c r="L2075" s="8"/>
    </row>
    <row r="2076" spans="1:12" x14ac:dyDescent="0.25">
      <c r="A2076" s="1">
        <v>40720</v>
      </c>
      <c r="B2076">
        <v>2011</v>
      </c>
      <c r="C2076">
        <v>6</v>
      </c>
      <c r="D2076" s="10" t="str">
        <f t="shared" si="202"/>
        <v>6-2011</v>
      </c>
      <c r="E2076">
        <f t="shared" si="200"/>
        <v>26</v>
      </c>
      <c r="F2076">
        <v>9</v>
      </c>
      <c r="G2076" s="3">
        <f t="shared" si="201"/>
        <v>0</v>
      </c>
      <c r="H2076">
        <f>VLOOKUP(A2076,'AEP GEN HUB'!$A$1:$AJ$367,MATCH('Ratio Calculations'!F2076,'AEP GEN HUB'!$A$1:$AJ$1,0),0)</f>
        <v>27.173487999999999</v>
      </c>
      <c r="I2076" s="7" t="str">
        <f t="shared" si="198"/>
        <v/>
      </c>
      <c r="J2076" s="7">
        <f t="shared" si="199"/>
        <v>0.8872431369879995</v>
      </c>
      <c r="K2076" s="8">
        <f t="shared" si="203"/>
        <v>0.8872431369879995</v>
      </c>
      <c r="L2076" s="8"/>
    </row>
    <row r="2077" spans="1:12" x14ac:dyDescent="0.25">
      <c r="A2077" s="1">
        <v>40720</v>
      </c>
      <c r="B2077">
        <v>2011</v>
      </c>
      <c r="C2077">
        <v>6</v>
      </c>
      <c r="D2077" s="10" t="str">
        <f t="shared" si="202"/>
        <v>6-2011</v>
      </c>
      <c r="E2077">
        <f t="shared" si="200"/>
        <v>26</v>
      </c>
      <c r="F2077">
        <v>10</v>
      </c>
      <c r="G2077" s="3">
        <f t="shared" si="201"/>
        <v>0</v>
      </c>
      <c r="H2077">
        <f>VLOOKUP(A2077,'AEP GEN HUB'!$A$1:$AJ$367,MATCH('Ratio Calculations'!F2077,'AEP GEN HUB'!$A$1:$AJ$1,0),0)</f>
        <v>28.626743999999999</v>
      </c>
      <c r="I2077" s="7" t="str">
        <f t="shared" si="198"/>
        <v/>
      </c>
      <c r="J2077" s="7">
        <f t="shared" si="199"/>
        <v>0.93469348315948231</v>
      </c>
      <c r="K2077" s="8">
        <f t="shared" si="203"/>
        <v>0.93469348315948231</v>
      </c>
      <c r="L2077" s="8"/>
    </row>
    <row r="2078" spans="1:12" x14ac:dyDescent="0.25">
      <c r="A2078" s="1">
        <v>40720</v>
      </c>
      <c r="B2078">
        <v>2011</v>
      </c>
      <c r="C2078">
        <v>6</v>
      </c>
      <c r="D2078" s="10" t="str">
        <f t="shared" si="202"/>
        <v>6-2011</v>
      </c>
      <c r="E2078">
        <f t="shared" si="200"/>
        <v>26</v>
      </c>
      <c r="F2078">
        <v>11</v>
      </c>
      <c r="G2078" s="3">
        <f t="shared" si="201"/>
        <v>0</v>
      </c>
      <c r="H2078">
        <f>VLOOKUP(A2078,'AEP GEN HUB'!$A$1:$AJ$367,MATCH('Ratio Calculations'!F2078,'AEP GEN HUB'!$A$1:$AJ$1,0),0)</f>
        <v>29.473255999999999</v>
      </c>
      <c r="I2078" s="7" t="str">
        <f t="shared" si="198"/>
        <v/>
      </c>
      <c r="J2078" s="7">
        <f t="shared" si="199"/>
        <v>0.96233299570119157</v>
      </c>
      <c r="K2078" s="8">
        <f t="shared" si="203"/>
        <v>0.96233299570119157</v>
      </c>
      <c r="L2078" s="8"/>
    </row>
    <row r="2079" spans="1:12" x14ac:dyDescent="0.25">
      <c r="A2079" s="1">
        <v>40720</v>
      </c>
      <c r="B2079">
        <v>2011</v>
      </c>
      <c r="C2079">
        <v>6</v>
      </c>
      <c r="D2079" s="10" t="str">
        <f t="shared" si="202"/>
        <v>6-2011</v>
      </c>
      <c r="E2079">
        <f t="shared" si="200"/>
        <v>26</v>
      </c>
      <c r="F2079">
        <v>12</v>
      </c>
      <c r="G2079" s="3">
        <f t="shared" si="201"/>
        <v>0</v>
      </c>
      <c r="H2079">
        <f>VLOOKUP(A2079,'AEP GEN HUB'!$A$1:$AJ$367,MATCH('Ratio Calculations'!F2079,'AEP GEN HUB'!$A$1:$AJ$1,0),0)</f>
        <v>31.019302</v>
      </c>
      <c r="I2079" s="7" t="str">
        <f t="shared" si="198"/>
        <v/>
      </c>
      <c r="J2079" s="7">
        <f t="shared" si="199"/>
        <v>1.0128130335589649</v>
      </c>
      <c r="K2079" s="8">
        <f t="shared" si="203"/>
        <v>1.0128130335589649</v>
      </c>
      <c r="L2079" s="8"/>
    </row>
    <row r="2080" spans="1:12" x14ac:dyDescent="0.25">
      <c r="A2080" s="1">
        <v>40720</v>
      </c>
      <c r="B2080">
        <v>2011</v>
      </c>
      <c r="C2080">
        <v>6</v>
      </c>
      <c r="D2080" s="10" t="str">
        <f t="shared" si="202"/>
        <v>6-2011</v>
      </c>
      <c r="E2080">
        <f t="shared" si="200"/>
        <v>26</v>
      </c>
      <c r="F2080">
        <v>13</v>
      </c>
      <c r="G2080" s="3">
        <f t="shared" si="201"/>
        <v>0</v>
      </c>
      <c r="H2080">
        <f>VLOOKUP(A2080,'AEP GEN HUB'!$A$1:$AJ$367,MATCH('Ratio Calculations'!F2080,'AEP GEN HUB'!$A$1:$AJ$1,0),0)</f>
        <v>32.034185999999998</v>
      </c>
      <c r="I2080" s="7" t="str">
        <f t="shared" si="198"/>
        <v/>
      </c>
      <c r="J2080" s="7">
        <f t="shared" si="199"/>
        <v>1.0459500700645077</v>
      </c>
      <c r="K2080" s="8">
        <f t="shared" si="203"/>
        <v>1.0459500700645077</v>
      </c>
      <c r="L2080" s="8"/>
    </row>
    <row r="2081" spans="1:12" x14ac:dyDescent="0.25">
      <c r="A2081" s="1">
        <v>40720</v>
      </c>
      <c r="B2081">
        <v>2011</v>
      </c>
      <c r="C2081">
        <v>6</v>
      </c>
      <c r="D2081" s="10" t="str">
        <f t="shared" si="202"/>
        <v>6-2011</v>
      </c>
      <c r="E2081">
        <f t="shared" si="200"/>
        <v>26</v>
      </c>
      <c r="F2081">
        <v>14</v>
      </c>
      <c r="G2081" s="3">
        <f t="shared" si="201"/>
        <v>0</v>
      </c>
      <c r="H2081">
        <f>VLOOKUP(A2081,'AEP GEN HUB'!$A$1:$AJ$367,MATCH('Ratio Calculations'!F2081,'AEP GEN HUB'!$A$1:$AJ$1,0),0)</f>
        <v>33.762557999999999</v>
      </c>
      <c r="I2081" s="7" t="str">
        <f t="shared" si="198"/>
        <v/>
      </c>
      <c r="J2081" s="7">
        <f t="shared" si="199"/>
        <v>1.1023832447516226</v>
      </c>
      <c r="K2081" s="8">
        <f t="shared" si="203"/>
        <v>1.1023832447516226</v>
      </c>
      <c r="L2081" s="8"/>
    </row>
    <row r="2082" spans="1:12" x14ac:dyDescent="0.25">
      <c r="A2082" s="1">
        <v>40720</v>
      </c>
      <c r="B2082">
        <v>2011</v>
      </c>
      <c r="C2082">
        <v>6</v>
      </c>
      <c r="D2082" s="10" t="str">
        <f t="shared" si="202"/>
        <v>6-2011</v>
      </c>
      <c r="E2082">
        <f t="shared" si="200"/>
        <v>26</v>
      </c>
      <c r="F2082">
        <v>15</v>
      </c>
      <c r="G2082" s="3">
        <f t="shared" si="201"/>
        <v>0</v>
      </c>
      <c r="H2082">
        <f>VLOOKUP(A2082,'AEP GEN HUB'!$A$1:$AJ$367,MATCH('Ratio Calculations'!F2082,'AEP GEN HUB'!$A$1:$AJ$1,0),0)</f>
        <v>35.675116000000003</v>
      </c>
      <c r="I2082" s="7" t="str">
        <f t="shared" si="198"/>
        <v/>
      </c>
      <c r="J2082" s="7">
        <f t="shared" si="199"/>
        <v>1.1648302872362495</v>
      </c>
      <c r="K2082" s="8">
        <f t="shared" si="203"/>
        <v>1.1648302872362495</v>
      </c>
      <c r="L2082" s="8"/>
    </row>
    <row r="2083" spans="1:12" x14ac:dyDescent="0.25">
      <c r="A2083" s="1">
        <v>40720</v>
      </c>
      <c r="B2083">
        <v>2011</v>
      </c>
      <c r="C2083">
        <v>6</v>
      </c>
      <c r="D2083" s="10" t="str">
        <f t="shared" si="202"/>
        <v>6-2011</v>
      </c>
      <c r="E2083">
        <f t="shared" si="200"/>
        <v>26</v>
      </c>
      <c r="F2083">
        <v>16</v>
      </c>
      <c r="G2083" s="3">
        <f t="shared" si="201"/>
        <v>0</v>
      </c>
      <c r="H2083">
        <f>VLOOKUP(A2083,'AEP GEN HUB'!$A$1:$AJ$367,MATCH('Ratio Calculations'!F2083,'AEP GEN HUB'!$A$1:$AJ$1,0),0)</f>
        <v>37.196511999999998</v>
      </c>
      <c r="I2083" s="7" t="str">
        <f t="shared" si="198"/>
        <v/>
      </c>
      <c r="J2083" s="7">
        <f t="shared" si="199"/>
        <v>1.2145054765104786</v>
      </c>
      <c r="K2083" s="8">
        <f t="shared" si="203"/>
        <v>1.2145054765104786</v>
      </c>
      <c r="L2083" s="8"/>
    </row>
    <row r="2084" spans="1:12" x14ac:dyDescent="0.25">
      <c r="A2084" s="1">
        <v>40720</v>
      </c>
      <c r="B2084">
        <v>2011</v>
      </c>
      <c r="C2084">
        <v>6</v>
      </c>
      <c r="D2084" s="10" t="str">
        <f t="shared" si="202"/>
        <v>6-2011</v>
      </c>
      <c r="E2084">
        <f t="shared" si="200"/>
        <v>26</v>
      </c>
      <c r="F2084">
        <v>17</v>
      </c>
      <c r="G2084" s="3">
        <f t="shared" si="201"/>
        <v>0</v>
      </c>
      <c r="H2084">
        <f>VLOOKUP(A2084,'AEP GEN HUB'!$A$1:$AJ$367,MATCH('Ratio Calculations'!F2084,'AEP GEN HUB'!$A$1:$AJ$1,0),0)</f>
        <v>39.827209000000003</v>
      </c>
      <c r="I2084" s="7" t="str">
        <f t="shared" si="198"/>
        <v/>
      </c>
      <c r="J2084" s="7">
        <f t="shared" si="199"/>
        <v>1.300400517248161</v>
      </c>
      <c r="K2084" s="8">
        <f t="shared" si="203"/>
        <v>1.300400517248161</v>
      </c>
      <c r="L2084" s="8"/>
    </row>
    <row r="2085" spans="1:12" x14ac:dyDescent="0.25">
      <c r="A2085" s="1">
        <v>40720</v>
      </c>
      <c r="B2085">
        <v>2011</v>
      </c>
      <c r="C2085">
        <v>6</v>
      </c>
      <c r="D2085" s="10" t="str">
        <f t="shared" si="202"/>
        <v>6-2011</v>
      </c>
      <c r="E2085">
        <f t="shared" si="200"/>
        <v>26</v>
      </c>
      <c r="F2085">
        <v>18</v>
      </c>
      <c r="G2085" s="3">
        <f t="shared" si="201"/>
        <v>0</v>
      </c>
      <c r="H2085">
        <f>VLOOKUP(A2085,'AEP GEN HUB'!$A$1:$AJ$367,MATCH('Ratio Calculations'!F2085,'AEP GEN HUB'!$A$1:$AJ$1,0),0)</f>
        <v>39.624186000000002</v>
      </c>
      <c r="I2085" s="7" t="str">
        <f t="shared" si="198"/>
        <v/>
      </c>
      <c r="J2085" s="7">
        <f t="shared" si="199"/>
        <v>1.2937716014681655</v>
      </c>
      <c r="K2085" s="8">
        <f t="shared" si="203"/>
        <v>1.2937716014681655</v>
      </c>
      <c r="L2085" s="8"/>
    </row>
    <row r="2086" spans="1:12" x14ac:dyDescent="0.25">
      <c r="A2086" s="1">
        <v>40720</v>
      </c>
      <c r="B2086">
        <v>2011</v>
      </c>
      <c r="C2086">
        <v>6</v>
      </c>
      <c r="D2086" s="10" t="str">
        <f t="shared" si="202"/>
        <v>6-2011</v>
      </c>
      <c r="E2086">
        <f t="shared" si="200"/>
        <v>26</v>
      </c>
      <c r="F2086">
        <v>19</v>
      </c>
      <c r="G2086" s="3">
        <f t="shared" si="201"/>
        <v>0</v>
      </c>
      <c r="H2086">
        <f>VLOOKUP(A2086,'AEP GEN HUB'!$A$1:$AJ$367,MATCH('Ratio Calculations'!F2086,'AEP GEN HUB'!$A$1:$AJ$1,0),0)</f>
        <v>35.316512000000003</v>
      </c>
      <c r="I2086" s="7" t="str">
        <f t="shared" si="198"/>
        <v/>
      </c>
      <c r="J2086" s="7">
        <f t="shared" si="199"/>
        <v>1.1531214871772932</v>
      </c>
      <c r="K2086" s="8">
        <f t="shared" si="203"/>
        <v>1.1531214871772932</v>
      </c>
      <c r="L2086" s="8"/>
    </row>
    <row r="2087" spans="1:12" x14ac:dyDescent="0.25">
      <c r="A2087" s="1">
        <v>40720</v>
      </c>
      <c r="B2087">
        <v>2011</v>
      </c>
      <c r="C2087">
        <v>6</v>
      </c>
      <c r="D2087" s="10" t="str">
        <f t="shared" si="202"/>
        <v>6-2011</v>
      </c>
      <c r="E2087">
        <f t="shared" si="200"/>
        <v>26</v>
      </c>
      <c r="F2087">
        <v>20</v>
      </c>
      <c r="G2087" s="3">
        <f t="shared" si="201"/>
        <v>0</v>
      </c>
      <c r="H2087">
        <f>VLOOKUP(A2087,'AEP GEN HUB'!$A$1:$AJ$367,MATCH('Ratio Calculations'!F2087,'AEP GEN HUB'!$A$1:$AJ$1,0),0)</f>
        <v>34.118372000000001</v>
      </c>
      <c r="I2087" s="7" t="str">
        <f t="shared" si="198"/>
        <v/>
      </c>
      <c r="J2087" s="7">
        <f t="shared" si="199"/>
        <v>1.1140009483583238</v>
      </c>
      <c r="K2087" s="8">
        <f t="shared" si="203"/>
        <v>1.1140009483583238</v>
      </c>
      <c r="L2087" s="8"/>
    </row>
    <row r="2088" spans="1:12" x14ac:dyDescent="0.25">
      <c r="A2088" s="1">
        <v>40720</v>
      </c>
      <c r="B2088">
        <v>2011</v>
      </c>
      <c r="C2088">
        <v>6</v>
      </c>
      <c r="D2088" s="10" t="str">
        <f t="shared" si="202"/>
        <v>6-2011</v>
      </c>
      <c r="E2088">
        <f t="shared" si="200"/>
        <v>26</v>
      </c>
      <c r="F2088">
        <v>21</v>
      </c>
      <c r="G2088" s="3">
        <f t="shared" si="201"/>
        <v>0</v>
      </c>
      <c r="H2088">
        <f>VLOOKUP(A2088,'AEP GEN HUB'!$A$1:$AJ$367,MATCH('Ratio Calculations'!F2088,'AEP GEN HUB'!$A$1:$AJ$1,0),0)</f>
        <v>34.082093</v>
      </c>
      <c r="I2088" s="7" t="str">
        <f t="shared" si="198"/>
        <v/>
      </c>
      <c r="J2088" s="7">
        <f t="shared" si="199"/>
        <v>1.1128164006194841</v>
      </c>
      <c r="K2088" s="8">
        <f t="shared" si="203"/>
        <v>1.1128164006194841</v>
      </c>
      <c r="L2088" s="8"/>
    </row>
    <row r="2089" spans="1:12" x14ac:dyDescent="0.25">
      <c r="A2089" s="1">
        <v>40720</v>
      </c>
      <c r="B2089">
        <v>2011</v>
      </c>
      <c r="C2089">
        <v>6</v>
      </c>
      <c r="D2089" s="10" t="str">
        <f t="shared" si="202"/>
        <v>6-2011</v>
      </c>
      <c r="E2089">
        <f t="shared" si="200"/>
        <v>26</v>
      </c>
      <c r="F2089">
        <v>22</v>
      </c>
      <c r="G2089" s="3">
        <f t="shared" si="201"/>
        <v>0</v>
      </c>
      <c r="H2089">
        <f>VLOOKUP(A2089,'AEP GEN HUB'!$A$1:$AJ$367,MATCH('Ratio Calculations'!F2089,'AEP GEN HUB'!$A$1:$AJ$1,0),0)</f>
        <v>35.565814000000003</v>
      </c>
      <c r="I2089" s="7" t="str">
        <f t="shared" si="198"/>
        <v/>
      </c>
      <c r="J2089" s="7">
        <f t="shared" si="199"/>
        <v>1.1612614612776879</v>
      </c>
      <c r="K2089" s="8">
        <f t="shared" si="203"/>
        <v>1.1612614612776879</v>
      </c>
      <c r="L2089" s="8"/>
    </row>
    <row r="2090" spans="1:12" x14ac:dyDescent="0.25">
      <c r="A2090" s="1">
        <v>40720</v>
      </c>
      <c r="B2090">
        <v>2011</v>
      </c>
      <c r="C2090">
        <v>6</v>
      </c>
      <c r="D2090" s="10" t="str">
        <f t="shared" si="202"/>
        <v>6-2011</v>
      </c>
      <c r="E2090">
        <f t="shared" si="200"/>
        <v>26</v>
      </c>
      <c r="F2090">
        <v>23</v>
      </c>
      <c r="G2090" s="3">
        <f t="shared" si="201"/>
        <v>0</v>
      </c>
      <c r="H2090">
        <f>VLOOKUP(A2090,'AEP GEN HUB'!$A$1:$AJ$367,MATCH('Ratio Calculations'!F2090,'AEP GEN HUB'!$A$1:$AJ$1,0),0)</f>
        <v>32.131860000000003</v>
      </c>
      <c r="I2090" s="7" t="str">
        <f t="shared" si="198"/>
        <v/>
      </c>
      <c r="J2090" s="7">
        <f t="shared" si="199"/>
        <v>1.049139229518832</v>
      </c>
      <c r="K2090" s="8">
        <f t="shared" si="203"/>
        <v>1.049139229518832</v>
      </c>
      <c r="L2090" s="8"/>
    </row>
    <row r="2091" spans="1:12" x14ac:dyDescent="0.25">
      <c r="A2091" s="1">
        <v>40720</v>
      </c>
      <c r="B2091">
        <v>2011</v>
      </c>
      <c r="C2091">
        <v>6</v>
      </c>
      <c r="D2091" s="10" t="str">
        <f t="shared" si="202"/>
        <v>6-2011</v>
      </c>
      <c r="E2091">
        <f t="shared" si="200"/>
        <v>26</v>
      </c>
      <c r="F2091">
        <v>24</v>
      </c>
      <c r="G2091" s="3">
        <f t="shared" si="201"/>
        <v>0</v>
      </c>
      <c r="H2091">
        <f>VLOOKUP(A2091,'AEP GEN HUB'!$A$1:$AJ$367,MATCH('Ratio Calculations'!F2091,'AEP GEN HUB'!$A$1:$AJ$1,0),0)</f>
        <v>28.099767</v>
      </c>
      <c r="I2091" s="7" t="str">
        <f t="shared" si="198"/>
        <v/>
      </c>
      <c r="J2091" s="7">
        <f t="shared" si="199"/>
        <v>0.91748712648563446</v>
      </c>
      <c r="K2091" s="8">
        <f t="shared" si="203"/>
        <v>0.91748712648563446</v>
      </c>
      <c r="L2091" s="8"/>
    </row>
    <row r="2092" spans="1:12" x14ac:dyDescent="0.25">
      <c r="A2092" s="1">
        <v>40721</v>
      </c>
      <c r="B2092">
        <v>2011</v>
      </c>
      <c r="C2092">
        <v>6</v>
      </c>
      <c r="D2092" s="10" t="str">
        <f t="shared" si="202"/>
        <v>6-2011</v>
      </c>
      <c r="E2092">
        <f t="shared" si="200"/>
        <v>27</v>
      </c>
      <c r="F2092">
        <v>1</v>
      </c>
      <c r="G2092" s="3">
        <f t="shared" si="201"/>
        <v>0</v>
      </c>
      <c r="H2092">
        <f>VLOOKUP(A2092,'AEP GEN HUB'!$A$1:$AJ$367,MATCH('Ratio Calculations'!F2092,'AEP GEN HUB'!$A$1:$AJ$1,0),0)</f>
        <v>27.085115999999999</v>
      </c>
      <c r="I2092" s="7" t="str">
        <f t="shared" si="198"/>
        <v/>
      </c>
      <c r="J2092" s="7">
        <f t="shared" si="199"/>
        <v>0.88435769767664196</v>
      </c>
      <c r="K2092" s="8">
        <f t="shared" si="203"/>
        <v>0.88435769767664196</v>
      </c>
      <c r="L2092" s="8"/>
    </row>
    <row r="2093" spans="1:12" x14ac:dyDescent="0.25">
      <c r="A2093" s="1">
        <v>40721</v>
      </c>
      <c r="B2093">
        <v>2011</v>
      </c>
      <c r="C2093">
        <v>6</v>
      </c>
      <c r="D2093" s="10" t="str">
        <f t="shared" si="202"/>
        <v>6-2011</v>
      </c>
      <c r="E2093">
        <f t="shared" si="200"/>
        <v>27</v>
      </c>
      <c r="F2093">
        <v>2</v>
      </c>
      <c r="G2093" s="3">
        <f t="shared" si="201"/>
        <v>0</v>
      </c>
      <c r="H2093">
        <f>VLOOKUP(A2093,'AEP GEN HUB'!$A$1:$AJ$367,MATCH('Ratio Calculations'!F2093,'AEP GEN HUB'!$A$1:$AJ$1,0),0)</f>
        <v>26.353487999999999</v>
      </c>
      <c r="I2093" s="7" t="str">
        <f t="shared" si="198"/>
        <v/>
      </c>
      <c r="J2093" s="7">
        <f t="shared" si="199"/>
        <v>0.8604692693001208</v>
      </c>
      <c r="K2093" s="8">
        <f t="shared" si="203"/>
        <v>0.8604692693001208</v>
      </c>
      <c r="L2093" s="8"/>
    </row>
    <row r="2094" spans="1:12" x14ac:dyDescent="0.25">
      <c r="A2094" s="1">
        <v>40721</v>
      </c>
      <c r="B2094">
        <v>2011</v>
      </c>
      <c r="C2094">
        <v>6</v>
      </c>
      <c r="D2094" s="10" t="str">
        <f t="shared" si="202"/>
        <v>6-2011</v>
      </c>
      <c r="E2094">
        <f t="shared" si="200"/>
        <v>27</v>
      </c>
      <c r="F2094">
        <v>3</v>
      </c>
      <c r="G2094" s="3">
        <f t="shared" si="201"/>
        <v>0</v>
      </c>
      <c r="H2094">
        <f>VLOOKUP(A2094,'AEP GEN HUB'!$A$1:$AJ$367,MATCH('Ratio Calculations'!F2094,'AEP GEN HUB'!$A$1:$AJ$1,0),0)</f>
        <v>24.790929999999999</v>
      </c>
      <c r="I2094" s="7" t="str">
        <f t="shared" si="198"/>
        <v/>
      </c>
      <c r="J2094" s="7">
        <f t="shared" si="199"/>
        <v>0.80945009717007654</v>
      </c>
      <c r="K2094" s="8">
        <f t="shared" si="203"/>
        <v>0.80945009717007654</v>
      </c>
      <c r="L2094" s="8"/>
    </row>
    <row r="2095" spans="1:12" x14ac:dyDescent="0.25">
      <c r="A2095" s="1">
        <v>40721</v>
      </c>
      <c r="B2095">
        <v>2011</v>
      </c>
      <c r="C2095">
        <v>6</v>
      </c>
      <c r="D2095" s="10" t="str">
        <f t="shared" si="202"/>
        <v>6-2011</v>
      </c>
      <c r="E2095">
        <f t="shared" si="200"/>
        <v>27</v>
      </c>
      <c r="F2095">
        <v>4</v>
      </c>
      <c r="G2095" s="3">
        <f t="shared" si="201"/>
        <v>0</v>
      </c>
      <c r="H2095">
        <f>VLOOKUP(A2095,'AEP GEN HUB'!$A$1:$AJ$367,MATCH('Ratio Calculations'!F2095,'AEP GEN HUB'!$A$1:$AJ$1,0),0)</f>
        <v>24.473488</v>
      </c>
      <c r="I2095" s="7" t="str">
        <f t="shared" si="198"/>
        <v/>
      </c>
      <c r="J2095" s="7">
        <f t="shared" si="199"/>
        <v>0.79908527996693557</v>
      </c>
      <c r="K2095" s="8">
        <f t="shared" si="203"/>
        <v>0.79908527996693557</v>
      </c>
      <c r="L2095" s="8"/>
    </row>
    <row r="2096" spans="1:12" x14ac:dyDescent="0.25">
      <c r="A2096" s="1">
        <v>40721</v>
      </c>
      <c r="B2096">
        <v>2011</v>
      </c>
      <c r="C2096">
        <v>6</v>
      </c>
      <c r="D2096" s="10" t="str">
        <f t="shared" si="202"/>
        <v>6-2011</v>
      </c>
      <c r="E2096">
        <f t="shared" si="200"/>
        <v>27</v>
      </c>
      <c r="F2096">
        <v>5</v>
      </c>
      <c r="G2096" s="3">
        <f t="shared" si="201"/>
        <v>0</v>
      </c>
      <c r="H2096">
        <f>VLOOKUP(A2096,'AEP GEN HUB'!$A$1:$AJ$367,MATCH('Ratio Calculations'!F2096,'AEP GEN HUB'!$A$1:$AJ$1,0),0)</f>
        <v>24.685348999999999</v>
      </c>
      <c r="I2096" s="7" t="str">
        <f t="shared" si="198"/>
        <v/>
      </c>
      <c r="J2096" s="7">
        <f t="shared" si="199"/>
        <v>0.80600276579891317</v>
      </c>
      <c r="K2096" s="8">
        <f t="shared" si="203"/>
        <v>0.80600276579891317</v>
      </c>
      <c r="L2096" s="8"/>
    </row>
    <row r="2097" spans="1:12" x14ac:dyDescent="0.25">
      <c r="A2097" s="1">
        <v>40721</v>
      </c>
      <c r="B2097">
        <v>2011</v>
      </c>
      <c r="C2097">
        <v>6</v>
      </c>
      <c r="D2097" s="10" t="str">
        <f t="shared" si="202"/>
        <v>6-2011</v>
      </c>
      <c r="E2097">
        <f t="shared" si="200"/>
        <v>27</v>
      </c>
      <c r="F2097">
        <v>6</v>
      </c>
      <c r="G2097" s="3">
        <f t="shared" si="201"/>
        <v>0</v>
      </c>
      <c r="H2097">
        <f>VLOOKUP(A2097,'AEP GEN HUB'!$A$1:$AJ$367,MATCH('Ratio Calculations'!F2097,'AEP GEN HUB'!$A$1:$AJ$1,0),0)</f>
        <v>26.487442000000001</v>
      </c>
      <c r="I2097" s="7" t="str">
        <f t="shared" si="198"/>
        <v/>
      </c>
      <c r="J2097" s="7">
        <f t="shared" si="199"/>
        <v>0.86484300914434298</v>
      </c>
      <c r="K2097" s="8">
        <f t="shared" si="203"/>
        <v>0.86484300914434298</v>
      </c>
      <c r="L2097" s="8"/>
    </row>
    <row r="2098" spans="1:12" x14ac:dyDescent="0.25">
      <c r="A2098" s="1">
        <v>40721</v>
      </c>
      <c r="B2098">
        <v>2011</v>
      </c>
      <c r="C2098">
        <v>6</v>
      </c>
      <c r="D2098" s="10" t="str">
        <f t="shared" si="202"/>
        <v>6-2011</v>
      </c>
      <c r="E2098">
        <f t="shared" si="200"/>
        <v>27</v>
      </c>
      <c r="F2098">
        <v>7</v>
      </c>
      <c r="G2098" s="3">
        <f t="shared" si="201"/>
        <v>0</v>
      </c>
      <c r="H2098">
        <f>VLOOKUP(A2098,'AEP GEN HUB'!$A$1:$AJ$367,MATCH('Ratio Calculations'!F2098,'AEP GEN HUB'!$A$1:$AJ$1,0),0)</f>
        <v>29.353255999999998</v>
      </c>
      <c r="I2098" s="7" t="str">
        <f t="shared" si="198"/>
        <v/>
      </c>
      <c r="J2098" s="7">
        <f t="shared" si="199"/>
        <v>0.9584148687224775</v>
      </c>
      <c r="K2098" s="8">
        <f t="shared" si="203"/>
        <v>0.9584148687224775</v>
      </c>
      <c r="L2098" s="8"/>
    </row>
    <row r="2099" spans="1:12" x14ac:dyDescent="0.25">
      <c r="A2099" s="1">
        <v>40721</v>
      </c>
      <c r="B2099">
        <v>2011</v>
      </c>
      <c r="C2099">
        <v>6</v>
      </c>
      <c r="D2099" s="10" t="str">
        <f t="shared" si="202"/>
        <v>6-2011</v>
      </c>
      <c r="E2099">
        <f t="shared" si="200"/>
        <v>27</v>
      </c>
      <c r="F2099">
        <v>8</v>
      </c>
      <c r="G2099" s="3">
        <f t="shared" si="201"/>
        <v>1</v>
      </c>
      <c r="H2099">
        <f>VLOOKUP(A2099,'AEP GEN HUB'!$A$1:$AJ$367,MATCH('Ratio Calculations'!F2099,'AEP GEN HUB'!$A$1:$AJ$1,0),0)</f>
        <v>32.351394999999997</v>
      </c>
      <c r="I2099" s="7">
        <f t="shared" si="198"/>
        <v>0.62135119412751993</v>
      </c>
      <c r="J2099" s="7" t="str">
        <f t="shared" si="199"/>
        <v/>
      </c>
      <c r="K2099" s="8">
        <f t="shared" si="203"/>
        <v>0.62135119412751993</v>
      </c>
      <c r="L2099" s="8"/>
    </row>
    <row r="2100" spans="1:12" x14ac:dyDescent="0.25">
      <c r="A2100" s="1">
        <v>40721</v>
      </c>
      <c r="B2100">
        <v>2011</v>
      </c>
      <c r="C2100">
        <v>6</v>
      </c>
      <c r="D2100" s="10" t="str">
        <f t="shared" si="202"/>
        <v>6-2011</v>
      </c>
      <c r="E2100">
        <f t="shared" si="200"/>
        <v>27</v>
      </c>
      <c r="F2100">
        <v>9</v>
      </c>
      <c r="G2100" s="3">
        <f t="shared" si="201"/>
        <v>1</v>
      </c>
      <c r="H2100">
        <f>VLOOKUP(A2100,'AEP GEN HUB'!$A$1:$AJ$367,MATCH('Ratio Calculations'!F2100,'AEP GEN HUB'!$A$1:$AJ$1,0),0)</f>
        <v>34.020465000000002</v>
      </c>
      <c r="I2100" s="7">
        <f t="shared" si="198"/>
        <v>0.65340788403478434</v>
      </c>
      <c r="J2100" s="7" t="str">
        <f t="shared" si="199"/>
        <v/>
      </c>
      <c r="K2100" s="8">
        <f t="shared" si="203"/>
        <v>0.65340788403478434</v>
      </c>
      <c r="L2100" s="8"/>
    </row>
    <row r="2101" spans="1:12" x14ac:dyDescent="0.25">
      <c r="A2101" s="1">
        <v>40721</v>
      </c>
      <c r="B2101">
        <v>2011</v>
      </c>
      <c r="C2101">
        <v>6</v>
      </c>
      <c r="D2101" s="10" t="str">
        <f t="shared" si="202"/>
        <v>6-2011</v>
      </c>
      <c r="E2101">
        <f t="shared" si="200"/>
        <v>27</v>
      </c>
      <c r="F2101">
        <v>10</v>
      </c>
      <c r="G2101" s="3">
        <f t="shared" si="201"/>
        <v>1</v>
      </c>
      <c r="H2101">
        <f>VLOOKUP(A2101,'AEP GEN HUB'!$A$1:$AJ$367,MATCH('Ratio Calculations'!F2101,'AEP GEN HUB'!$A$1:$AJ$1,0),0)</f>
        <v>37.302790999999999</v>
      </c>
      <c r="I2101" s="7">
        <f t="shared" si="198"/>
        <v>0.71644928239228345</v>
      </c>
      <c r="J2101" s="7" t="str">
        <f t="shared" si="199"/>
        <v/>
      </c>
      <c r="K2101" s="8">
        <f t="shared" si="203"/>
        <v>0.71644928239228345</v>
      </c>
      <c r="L2101" s="8"/>
    </row>
    <row r="2102" spans="1:12" x14ac:dyDescent="0.25">
      <c r="A2102" s="1">
        <v>40721</v>
      </c>
      <c r="B2102">
        <v>2011</v>
      </c>
      <c r="C2102">
        <v>6</v>
      </c>
      <c r="D2102" s="10" t="str">
        <f t="shared" si="202"/>
        <v>6-2011</v>
      </c>
      <c r="E2102">
        <f t="shared" si="200"/>
        <v>27</v>
      </c>
      <c r="F2102">
        <v>11</v>
      </c>
      <c r="G2102" s="3">
        <f t="shared" si="201"/>
        <v>1</v>
      </c>
      <c r="H2102">
        <f>VLOOKUP(A2102,'AEP GEN HUB'!$A$1:$AJ$367,MATCH('Ratio Calculations'!F2102,'AEP GEN HUB'!$A$1:$AJ$1,0),0)</f>
        <v>42.990929999999999</v>
      </c>
      <c r="I2102" s="7">
        <f t="shared" si="198"/>
        <v>0.82569749131846171</v>
      </c>
      <c r="J2102" s="7" t="str">
        <f t="shared" si="199"/>
        <v/>
      </c>
      <c r="K2102" s="8">
        <f t="shared" si="203"/>
        <v>0.82569749131846171</v>
      </c>
      <c r="L2102" s="8"/>
    </row>
    <row r="2103" spans="1:12" x14ac:dyDescent="0.25">
      <c r="A2103" s="1">
        <v>40721</v>
      </c>
      <c r="B2103">
        <v>2011</v>
      </c>
      <c r="C2103">
        <v>6</v>
      </c>
      <c r="D2103" s="10" t="str">
        <f t="shared" si="202"/>
        <v>6-2011</v>
      </c>
      <c r="E2103">
        <f t="shared" si="200"/>
        <v>27</v>
      </c>
      <c r="F2103">
        <v>12</v>
      </c>
      <c r="G2103" s="3">
        <f t="shared" si="201"/>
        <v>1</v>
      </c>
      <c r="H2103">
        <f>VLOOKUP(A2103,'AEP GEN HUB'!$A$1:$AJ$367,MATCH('Ratio Calculations'!F2103,'AEP GEN HUB'!$A$1:$AJ$1,0),0)</f>
        <v>48.318371999999997</v>
      </c>
      <c r="I2103" s="7">
        <f t="shared" si="198"/>
        <v>0.92801803880474787</v>
      </c>
      <c r="J2103" s="7" t="str">
        <f t="shared" si="199"/>
        <v/>
      </c>
      <c r="K2103" s="8">
        <f t="shared" si="203"/>
        <v>0.92801803880474787</v>
      </c>
      <c r="L2103" s="8"/>
    </row>
    <row r="2104" spans="1:12" x14ac:dyDescent="0.25">
      <c r="A2104" s="1">
        <v>40721</v>
      </c>
      <c r="B2104">
        <v>2011</v>
      </c>
      <c r="C2104">
        <v>6</v>
      </c>
      <c r="D2104" s="10" t="str">
        <f t="shared" si="202"/>
        <v>6-2011</v>
      </c>
      <c r="E2104">
        <f t="shared" si="200"/>
        <v>27</v>
      </c>
      <c r="F2104">
        <v>13</v>
      </c>
      <c r="G2104" s="3">
        <f t="shared" si="201"/>
        <v>1</v>
      </c>
      <c r="H2104">
        <f>VLOOKUP(A2104,'AEP GEN HUB'!$A$1:$AJ$367,MATCH('Ratio Calculations'!F2104,'AEP GEN HUB'!$A$1:$AJ$1,0),0)</f>
        <v>51.295349000000002</v>
      </c>
      <c r="I2104" s="7">
        <f t="shared" si="198"/>
        <v>0.98519480703499462</v>
      </c>
      <c r="J2104" s="7" t="str">
        <f t="shared" si="199"/>
        <v/>
      </c>
      <c r="K2104" s="8">
        <f t="shared" si="203"/>
        <v>0.98519480703499462</v>
      </c>
      <c r="L2104" s="8"/>
    </row>
    <row r="2105" spans="1:12" x14ac:dyDescent="0.25">
      <c r="A2105" s="1">
        <v>40721</v>
      </c>
      <c r="B2105">
        <v>2011</v>
      </c>
      <c r="C2105">
        <v>6</v>
      </c>
      <c r="D2105" s="10" t="str">
        <f t="shared" si="202"/>
        <v>6-2011</v>
      </c>
      <c r="E2105">
        <f t="shared" si="200"/>
        <v>27</v>
      </c>
      <c r="F2105">
        <v>14</v>
      </c>
      <c r="G2105" s="3">
        <f t="shared" si="201"/>
        <v>1</v>
      </c>
      <c r="H2105">
        <f>VLOOKUP(A2105,'AEP GEN HUB'!$A$1:$AJ$367,MATCH('Ratio Calculations'!F2105,'AEP GEN HUB'!$A$1:$AJ$1,0),0)</f>
        <v>53.722326000000002</v>
      </c>
      <c r="I2105" s="7">
        <f t="shared" si="198"/>
        <v>1.0318081001269936</v>
      </c>
      <c r="J2105" s="7" t="str">
        <f t="shared" si="199"/>
        <v/>
      </c>
      <c r="K2105" s="8">
        <f t="shared" si="203"/>
        <v>1.0318081001269936</v>
      </c>
      <c r="L2105" s="8"/>
    </row>
    <row r="2106" spans="1:12" x14ac:dyDescent="0.25">
      <c r="A2106" s="1">
        <v>40721</v>
      </c>
      <c r="B2106">
        <v>2011</v>
      </c>
      <c r="C2106">
        <v>6</v>
      </c>
      <c r="D2106" s="10" t="str">
        <f t="shared" si="202"/>
        <v>6-2011</v>
      </c>
      <c r="E2106">
        <f t="shared" si="200"/>
        <v>27</v>
      </c>
      <c r="F2106">
        <v>15</v>
      </c>
      <c r="G2106" s="3">
        <f t="shared" si="201"/>
        <v>1</v>
      </c>
      <c r="H2106">
        <f>VLOOKUP(A2106,'AEP GEN HUB'!$A$1:$AJ$367,MATCH('Ratio Calculations'!F2106,'AEP GEN HUB'!$A$1:$AJ$1,0),0)</f>
        <v>59.290697999999999</v>
      </c>
      <c r="I2106" s="7">
        <f t="shared" si="198"/>
        <v>1.1387560259133853</v>
      </c>
      <c r="J2106" s="7" t="str">
        <f t="shared" si="199"/>
        <v/>
      </c>
      <c r="K2106" s="8">
        <f t="shared" si="203"/>
        <v>1.1387560259133853</v>
      </c>
      <c r="L2106" s="8"/>
    </row>
    <row r="2107" spans="1:12" x14ac:dyDescent="0.25">
      <c r="A2107" s="1">
        <v>40721</v>
      </c>
      <c r="B2107">
        <v>2011</v>
      </c>
      <c r="C2107">
        <v>6</v>
      </c>
      <c r="D2107" s="10" t="str">
        <f t="shared" si="202"/>
        <v>6-2011</v>
      </c>
      <c r="E2107">
        <f t="shared" si="200"/>
        <v>27</v>
      </c>
      <c r="F2107">
        <v>16</v>
      </c>
      <c r="G2107" s="3">
        <f t="shared" si="201"/>
        <v>1</v>
      </c>
      <c r="H2107">
        <f>VLOOKUP(A2107,'AEP GEN HUB'!$A$1:$AJ$367,MATCH('Ratio Calculations'!F2107,'AEP GEN HUB'!$A$1:$AJ$1,0),0)</f>
        <v>66.360232999999994</v>
      </c>
      <c r="I2107" s="7">
        <f t="shared" si="198"/>
        <v>1.2745357662978816</v>
      </c>
      <c r="J2107" s="7" t="str">
        <f t="shared" si="199"/>
        <v/>
      </c>
      <c r="K2107" s="8">
        <f t="shared" si="203"/>
        <v>1.2745357662978816</v>
      </c>
      <c r="L2107" s="8"/>
    </row>
    <row r="2108" spans="1:12" x14ac:dyDescent="0.25">
      <c r="A2108" s="1">
        <v>40721</v>
      </c>
      <c r="B2108">
        <v>2011</v>
      </c>
      <c r="C2108">
        <v>6</v>
      </c>
      <c r="D2108" s="10" t="str">
        <f t="shared" si="202"/>
        <v>6-2011</v>
      </c>
      <c r="E2108">
        <f t="shared" si="200"/>
        <v>27</v>
      </c>
      <c r="F2108">
        <v>17</v>
      </c>
      <c r="G2108" s="3">
        <f t="shared" si="201"/>
        <v>1</v>
      </c>
      <c r="H2108">
        <f>VLOOKUP(A2108,'AEP GEN HUB'!$A$1:$AJ$367,MATCH('Ratio Calculations'!F2108,'AEP GEN HUB'!$A$1:$AJ$1,0),0)</f>
        <v>68.914418999999995</v>
      </c>
      <c r="I2108" s="7">
        <f t="shared" si="198"/>
        <v>1.3235922759514467</v>
      </c>
      <c r="J2108" s="7" t="str">
        <f t="shared" si="199"/>
        <v/>
      </c>
      <c r="K2108" s="8">
        <f t="shared" si="203"/>
        <v>1.3235922759514467</v>
      </c>
      <c r="L2108" s="8"/>
    </row>
    <row r="2109" spans="1:12" x14ac:dyDescent="0.25">
      <c r="A2109" s="1">
        <v>40721</v>
      </c>
      <c r="B2109">
        <v>2011</v>
      </c>
      <c r="C2109">
        <v>6</v>
      </c>
      <c r="D2109" s="10" t="str">
        <f t="shared" si="202"/>
        <v>6-2011</v>
      </c>
      <c r="E2109">
        <f t="shared" si="200"/>
        <v>27</v>
      </c>
      <c r="F2109">
        <v>18</v>
      </c>
      <c r="G2109" s="3">
        <f t="shared" si="201"/>
        <v>1</v>
      </c>
      <c r="H2109">
        <f>VLOOKUP(A2109,'AEP GEN HUB'!$A$1:$AJ$367,MATCH('Ratio Calculations'!F2109,'AEP GEN HUB'!$A$1:$AJ$1,0),0)</f>
        <v>60.691163000000003</v>
      </c>
      <c r="I2109" s="7">
        <f t="shared" si="198"/>
        <v>1.165653802657906</v>
      </c>
      <c r="J2109" s="7" t="str">
        <f t="shared" si="199"/>
        <v/>
      </c>
      <c r="K2109" s="8">
        <f t="shared" si="203"/>
        <v>1.165653802657906</v>
      </c>
      <c r="L2109" s="8"/>
    </row>
    <row r="2110" spans="1:12" x14ac:dyDescent="0.25">
      <c r="A2110" s="1">
        <v>40721</v>
      </c>
      <c r="B2110">
        <v>2011</v>
      </c>
      <c r="C2110">
        <v>6</v>
      </c>
      <c r="D2110" s="10" t="str">
        <f t="shared" si="202"/>
        <v>6-2011</v>
      </c>
      <c r="E2110">
        <f t="shared" si="200"/>
        <v>27</v>
      </c>
      <c r="F2110">
        <v>19</v>
      </c>
      <c r="G2110" s="3">
        <f t="shared" si="201"/>
        <v>1</v>
      </c>
      <c r="H2110">
        <f>VLOOKUP(A2110,'AEP GEN HUB'!$A$1:$AJ$367,MATCH('Ratio Calculations'!F2110,'AEP GEN HUB'!$A$1:$AJ$1,0),0)</f>
        <v>50.125349</v>
      </c>
      <c r="I2110" s="7">
        <f t="shared" si="198"/>
        <v>0.96272341446817644</v>
      </c>
      <c r="J2110" s="7" t="str">
        <f t="shared" si="199"/>
        <v/>
      </c>
      <c r="K2110" s="8">
        <f t="shared" si="203"/>
        <v>0.96272341446817644</v>
      </c>
      <c r="L2110" s="8"/>
    </row>
    <row r="2111" spans="1:12" x14ac:dyDescent="0.25">
      <c r="A2111" s="1">
        <v>40721</v>
      </c>
      <c r="B2111">
        <v>2011</v>
      </c>
      <c r="C2111">
        <v>6</v>
      </c>
      <c r="D2111" s="10" t="str">
        <f t="shared" si="202"/>
        <v>6-2011</v>
      </c>
      <c r="E2111">
        <f t="shared" si="200"/>
        <v>27</v>
      </c>
      <c r="F2111">
        <v>20</v>
      </c>
      <c r="G2111" s="3">
        <f t="shared" si="201"/>
        <v>1</v>
      </c>
      <c r="H2111">
        <f>VLOOKUP(A2111,'AEP GEN HUB'!$A$1:$AJ$367,MATCH('Ratio Calculations'!F2111,'AEP GEN HUB'!$A$1:$AJ$1,0),0)</f>
        <v>49.078372000000002</v>
      </c>
      <c r="I2111" s="7">
        <f t="shared" si="198"/>
        <v>0.94261484081396318</v>
      </c>
      <c r="J2111" s="7" t="str">
        <f t="shared" si="199"/>
        <v/>
      </c>
      <c r="K2111" s="8">
        <f t="shared" si="203"/>
        <v>0.94261484081396318</v>
      </c>
      <c r="L2111" s="8"/>
    </row>
    <row r="2112" spans="1:12" x14ac:dyDescent="0.25">
      <c r="A2112" s="1">
        <v>40721</v>
      </c>
      <c r="B2112">
        <v>2011</v>
      </c>
      <c r="C2112">
        <v>6</v>
      </c>
      <c r="D2112" s="10" t="str">
        <f t="shared" si="202"/>
        <v>6-2011</v>
      </c>
      <c r="E2112">
        <f t="shared" si="200"/>
        <v>27</v>
      </c>
      <c r="F2112">
        <v>21</v>
      </c>
      <c r="G2112" s="3">
        <f t="shared" si="201"/>
        <v>1</v>
      </c>
      <c r="H2112">
        <f>VLOOKUP(A2112,'AEP GEN HUB'!$A$1:$AJ$367,MATCH('Ratio Calculations'!F2112,'AEP GEN HUB'!$A$1:$AJ$1,0),0)</f>
        <v>48.136744</v>
      </c>
      <c r="I2112" s="7">
        <f t="shared" si="198"/>
        <v>0.92452963360036666</v>
      </c>
      <c r="J2112" s="7" t="str">
        <f t="shared" si="199"/>
        <v/>
      </c>
      <c r="K2112" s="8">
        <f t="shared" si="203"/>
        <v>0.92452963360036666</v>
      </c>
      <c r="L2112" s="8"/>
    </row>
    <row r="2113" spans="1:12" x14ac:dyDescent="0.25">
      <c r="A2113" s="1">
        <v>40721</v>
      </c>
      <c r="B2113">
        <v>2011</v>
      </c>
      <c r="C2113">
        <v>6</v>
      </c>
      <c r="D2113" s="10" t="str">
        <f t="shared" si="202"/>
        <v>6-2011</v>
      </c>
      <c r="E2113">
        <f t="shared" si="200"/>
        <v>27</v>
      </c>
      <c r="F2113">
        <v>22</v>
      </c>
      <c r="G2113" s="3">
        <f t="shared" si="201"/>
        <v>1</v>
      </c>
      <c r="H2113">
        <f>VLOOKUP(A2113,'AEP GEN HUB'!$A$1:$AJ$367,MATCH('Ratio Calculations'!F2113,'AEP GEN HUB'!$A$1:$AJ$1,0),0)</f>
        <v>47.399070000000002</v>
      </c>
      <c r="I2113" s="7">
        <f t="shared" si="198"/>
        <v>0.91036163185649066</v>
      </c>
      <c r="J2113" s="7" t="str">
        <f t="shared" si="199"/>
        <v/>
      </c>
      <c r="K2113" s="8">
        <f t="shared" si="203"/>
        <v>0.91036163185649066</v>
      </c>
      <c r="L2113" s="8"/>
    </row>
    <row r="2114" spans="1:12" x14ac:dyDescent="0.25">
      <c r="A2114" s="1">
        <v>40721</v>
      </c>
      <c r="B2114">
        <v>2011</v>
      </c>
      <c r="C2114">
        <v>6</v>
      </c>
      <c r="D2114" s="10" t="str">
        <f t="shared" si="202"/>
        <v>6-2011</v>
      </c>
      <c r="E2114">
        <f t="shared" si="200"/>
        <v>27</v>
      </c>
      <c r="F2114">
        <v>23</v>
      </c>
      <c r="G2114" s="3">
        <f t="shared" si="201"/>
        <v>1</v>
      </c>
      <c r="H2114">
        <f>VLOOKUP(A2114,'AEP GEN HUB'!$A$1:$AJ$367,MATCH('Ratio Calculations'!F2114,'AEP GEN HUB'!$A$1:$AJ$1,0),0)</f>
        <v>36.952790999999998</v>
      </c>
      <c r="I2114" s="7">
        <f t="shared" si="198"/>
        <v>0.70972707094067111</v>
      </c>
      <c r="J2114" s="7" t="str">
        <f t="shared" si="199"/>
        <v/>
      </c>
      <c r="K2114" s="8">
        <f t="shared" si="203"/>
        <v>0.70972707094067111</v>
      </c>
      <c r="L2114" s="8"/>
    </row>
    <row r="2115" spans="1:12" x14ac:dyDescent="0.25">
      <c r="A2115" s="1">
        <v>40721</v>
      </c>
      <c r="B2115">
        <v>2011</v>
      </c>
      <c r="C2115">
        <v>6</v>
      </c>
      <c r="D2115" s="10" t="str">
        <f t="shared" si="202"/>
        <v>6-2011</v>
      </c>
      <c r="E2115">
        <f t="shared" si="200"/>
        <v>27</v>
      </c>
      <c r="F2115">
        <v>24</v>
      </c>
      <c r="G2115" s="3">
        <f t="shared" si="201"/>
        <v>0</v>
      </c>
      <c r="H2115">
        <f>VLOOKUP(A2115,'AEP GEN HUB'!$A$1:$AJ$367,MATCH('Ratio Calculations'!F2115,'AEP GEN HUB'!$A$1:$AJ$1,0),0)</f>
        <v>33.090465000000002</v>
      </c>
      <c r="I2115" s="7" t="str">
        <f t="shared" si="198"/>
        <v/>
      </c>
      <c r="J2115" s="7">
        <f t="shared" si="199"/>
        <v>1.080438697122416</v>
      </c>
      <c r="K2115" s="8">
        <f t="shared" si="203"/>
        <v>1.080438697122416</v>
      </c>
      <c r="L2115" s="8"/>
    </row>
    <row r="2116" spans="1:12" x14ac:dyDescent="0.25">
      <c r="A2116" s="1">
        <v>40722</v>
      </c>
      <c r="B2116">
        <v>2011</v>
      </c>
      <c r="C2116">
        <v>6</v>
      </c>
      <c r="D2116" s="10" t="str">
        <f t="shared" si="202"/>
        <v>6-2011</v>
      </c>
      <c r="E2116">
        <f t="shared" si="200"/>
        <v>28</v>
      </c>
      <c r="F2116">
        <v>1</v>
      </c>
      <c r="G2116" s="3">
        <f t="shared" si="201"/>
        <v>0</v>
      </c>
      <c r="H2116">
        <f>VLOOKUP(A2116,'AEP GEN HUB'!$A$1:$AJ$367,MATCH('Ratio Calculations'!F2116,'AEP GEN HUB'!$A$1:$AJ$1,0),0)</f>
        <v>29.815581000000002</v>
      </c>
      <c r="I2116" s="7" t="str">
        <f t="shared" ref="I2116:I2179" si="204">IF(G2116=1, H2116/VLOOKUP(D2116,$M$3:$O$15,2,FALSE), "")</f>
        <v/>
      </c>
      <c r="J2116" s="7">
        <f t="shared" ref="J2116:J2179" si="205">IF(G2116=0, H2116/VLOOKUP(D2116,$M$3:$O$15,3,FALSE), "")</f>
        <v>0.97351026918442707</v>
      </c>
      <c r="K2116" s="8">
        <f t="shared" si="203"/>
        <v>0.97351026918442707</v>
      </c>
      <c r="L2116" s="8"/>
    </row>
    <row r="2117" spans="1:12" x14ac:dyDescent="0.25">
      <c r="A2117" s="1">
        <v>40722</v>
      </c>
      <c r="B2117">
        <v>2011</v>
      </c>
      <c r="C2117">
        <v>6</v>
      </c>
      <c r="D2117" s="10" t="str">
        <f t="shared" si="202"/>
        <v>6-2011</v>
      </c>
      <c r="E2117">
        <f t="shared" si="200"/>
        <v>28</v>
      </c>
      <c r="F2117">
        <v>2</v>
      </c>
      <c r="G2117" s="3">
        <f t="shared" si="201"/>
        <v>0</v>
      </c>
      <c r="H2117">
        <f>VLOOKUP(A2117,'AEP GEN HUB'!$A$1:$AJ$367,MATCH('Ratio Calculations'!F2117,'AEP GEN HUB'!$A$1:$AJ$1,0),0)</f>
        <v>27.809069999999998</v>
      </c>
      <c r="I2117" s="7" t="str">
        <f t="shared" si="204"/>
        <v/>
      </c>
      <c r="J2117" s="7">
        <f t="shared" si="205"/>
        <v>0.90799556183287433</v>
      </c>
      <c r="K2117" s="8">
        <f t="shared" si="203"/>
        <v>0.90799556183287433</v>
      </c>
      <c r="L2117" s="8"/>
    </row>
    <row r="2118" spans="1:12" x14ac:dyDescent="0.25">
      <c r="A2118" s="1">
        <v>40722</v>
      </c>
      <c r="B2118">
        <v>2011</v>
      </c>
      <c r="C2118">
        <v>6</v>
      </c>
      <c r="D2118" s="10" t="str">
        <f t="shared" si="202"/>
        <v>6-2011</v>
      </c>
      <c r="E2118">
        <f t="shared" si="200"/>
        <v>28</v>
      </c>
      <c r="F2118">
        <v>3</v>
      </c>
      <c r="G2118" s="3">
        <f t="shared" si="201"/>
        <v>0</v>
      </c>
      <c r="H2118">
        <f>VLOOKUP(A2118,'AEP GEN HUB'!$A$1:$AJ$367,MATCH('Ratio Calculations'!F2118,'AEP GEN HUB'!$A$1:$AJ$1,0),0)</f>
        <v>26.040233000000001</v>
      </c>
      <c r="I2118" s="7" t="str">
        <f t="shared" si="204"/>
        <v/>
      </c>
      <c r="J2118" s="7">
        <f t="shared" si="205"/>
        <v>0.85024116207747891</v>
      </c>
      <c r="K2118" s="8">
        <f t="shared" si="203"/>
        <v>0.85024116207747891</v>
      </c>
      <c r="L2118" s="8"/>
    </row>
    <row r="2119" spans="1:12" x14ac:dyDescent="0.25">
      <c r="A2119" s="1">
        <v>40722</v>
      </c>
      <c r="B2119">
        <v>2011</v>
      </c>
      <c r="C2119">
        <v>6</v>
      </c>
      <c r="D2119" s="10" t="str">
        <f t="shared" si="202"/>
        <v>6-2011</v>
      </c>
      <c r="E2119">
        <f t="shared" si="200"/>
        <v>28</v>
      </c>
      <c r="F2119">
        <v>4</v>
      </c>
      <c r="G2119" s="3">
        <f t="shared" si="201"/>
        <v>0</v>
      </c>
      <c r="H2119">
        <f>VLOOKUP(A2119,'AEP GEN HUB'!$A$1:$AJ$367,MATCH('Ratio Calculations'!F2119,'AEP GEN HUB'!$A$1:$AJ$1,0),0)</f>
        <v>24.571860000000001</v>
      </c>
      <c r="I2119" s="7" t="str">
        <f t="shared" si="204"/>
        <v/>
      </c>
      <c r="J2119" s="7">
        <f t="shared" si="205"/>
        <v>0.80229722985985263</v>
      </c>
      <c r="K2119" s="8">
        <f t="shared" si="203"/>
        <v>0.80229722985985263</v>
      </c>
      <c r="L2119" s="8"/>
    </row>
    <row r="2120" spans="1:12" x14ac:dyDescent="0.25">
      <c r="A2120" s="1">
        <v>40722</v>
      </c>
      <c r="B2120">
        <v>2011</v>
      </c>
      <c r="C2120">
        <v>6</v>
      </c>
      <c r="D2120" s="10" t="str">
        <f t="shared" si="202"/>
        <v>6-2011</v>
      </c>
      <c r="E2120">
        <f t="shared" si="200"/>
        <v>28</v>
      </c>
      <c r="F2120">
        <v>5</v>
      </c>
      <c r="G2120" s="3">
        <f t="shared" si="201"/>
        <v>0</v>
      </c>
      <c r="H2120">
        <f>VLOOKUP(A2120,'AEP GEN HUB'!$A$1:$AJ$367,MATCH('Ratio Calculations'!F2120,'AEP GEN HUB'!$A$1:$AJ$1,0),0)</f>
        <v>24.905813999999999</v>
      </c>
      <c r="I2120" s="7" t="str">
        <f t="shared" si="204"/>
        <v/>
      </c>
      <c r="J2120" s="7">
        <f t="shared" si="205"/>
        <v>0.81320118133526464</v>
      </c>
      <c r="K2120" s="8">
        <f t="shared" si="203"/>
        <v>0.81320118133526464</v>
      </c>
      <c r="L2120" s="8"/>
    </row>
    <row r="2121" spans="1:12" x14ac:dyDescent="0.25">
      <c r="A2121" s="1">
        <v>40722</v>
      </c>
      <c r="B2121">
        <v>2011</v>
      </c>
      <c r="C2121">
        <v>6</v>
      </c>
      <c r="D2121" s="10" t="str">
        <f t="shared" si="202"/>
        <v>6-2011</v>
      </c>
      <c r="E2121">
        <f t="shared" si="200"/>
        <v>28</v>
      </c>
      <c r="F2121">
        <v>6</v>
      </c>
      <c r="G2121" s="3">
        <f t="shared" si="201"/>
        <v>0</v>
      </c>
      <c r="H2121">
        <f>VLOOKUP(A2121,'AEP GEN HUB'!$A$1:$AJ$367,MATCH('Ratio Calculations'!F2121,'AEP GEN HUB'!$A$1:$AJ$1,0),0)</f>
        <v>26.365348999999998</v>
      </c>
      <c r="I2121" s="7" t="str">
        <f t="shared" si="204"/>
        <v/>
      </c>
      <c r="J2121" s="7">
        <f t="shared" si="205"/>
        <v>0.86085654350090857</v>
      </c>
      <c r="K2121" s="8">
        <f t="shared" si="203"/>
        <v>0.86085654350090857</v>
      </c>
      <c r="L2121" s="8"/>
    </row>
    <row r="2122" spans="1:12" x14ac:dyDescent="0.25">
      <c r="A2122" s="1">
        <v>40722</v>
      </c>
      <c r="B2122">
        <v>2011</v>
      </c>
      <c r="C2122">
        <v>6</v>
      </c>
      <c r="D2122" s="10" t="str">
        <f t="shared" si="202"/>
        <v>6-2011</v>
      </c>
      <c r="E2122">
        <f t="shared" si="200"/>
        <v>28</v>
      </c>
      <c r="F2122">
        <v>7</v>
      </c>
      <c r="G2122" s="3">
        <f t="shared" si="201"/>
        <v>0</v>
      </c>
      <c r="H2122">
        <f>VLOOKUP(A2122,'AEP GEN HUB'!$A$1:$AJ$367,MATCH('Ratio Calculations'!F2122,'AEP GEN HUB'!$A$1:$AJ$1,0),0)</f>
        <v>29.13814</v>
      </c>
      <c r="I2122" s="7" t="str">
        <f t="shared" si="204"/>
        <v/>
      </c>
      <c r="J2122" s="7">
        <f t="shared" si="205"/>
        <v>0.95139110369620239</v>
      </c>
      <c r="K2122" s="8">
        <f t="shared" si="203"/>
        <v>0.95139110369620239</v>
      </c>
      <c r="L2122" s="8"/>
    </row>
    <row r="2123" spans="1:12" x14ac:dyDescent="0.25">
      <c r="A2123" s="1">
        <v>40722</v>
      </c>
      <c r="B2123">
        <v>2011</v>
      </c>
      <c r="C2123">
        <v>6</v>
      </c>
      <c r="D2123" s="10" t="str">
        <f t="shared" si="202"/>
        <v>6-2011</v>
      </c>
      <c r="E2123">
        <f t="shared" si="200"/>
        <v>28</v>
      </c>
      <c r="F2123">
        <v>8</v>
      </c>
      <c r="G2123" s="3">
        <f t="shared" si="201"/>
        <v>1</v>
      </c>
      <c r="H2123">
        <f>VLOOKUP(A2123,'AEP GEN HUB'!$A$1:$AJ$367,MATCH('Ratio Calculations'!F2123,'AEP GEN HUB'!$A$1:$AJ$1,0),0)</f>
        <v>32.768836999999998</v>
      </c>
      <c r="I2123" s="7">
        <f t="shared" si="204"/>
        <v>0.62936871810690265</v>
      </c>
      <c r="J2123" s="7" t="str">
        <f t="shared" si="205"/>
        <v/>
      </c>
      <c r="K2123" s="8">
        <f t="shared" si="203"/>
        <v>0.62936871810690265</v>
      </c>
      <c r="L2123" s="8"/>
    </row>
    <row r="2124" spans="1:12" x14ac:dyDescent="0.25">
      <c r="A2124" s="1">
        <v>40722</v>
      </c>
      <c r="B2124">
        <v>2011</v>
      </c>
      <c r="C2124">
        <v>6</v>
      </c>
      <c r="D2124" s="10" t="str">
        <f t="shared" si="202"/>
        <v>6-2011</v>
      </c>
      <c r="E2124">
        <f t="shared" si="200"/>
        <v>28</v>
      </c>
      <c r="F2124">
        <v>9</v>
      </c>
      <c r="G2124" s="3">
        <f t="shared" si="201"/>
        <v>1</v>
      </c>
      <c r="H2124">
        <f>VLOOKUP(A2124,'AEP GEN HUB'!$A$1:$AJ$367,MATCH('Ratio Calculations'!F2124,'AEP GEN HUB'!$A$1:$AJ$1,0),0)</f>
        <v>34.057209</v>
      </c>
      <c r="I2124" s="7">
        <f t="shared" si="204"/>
        <v>0.65411360099929294</v>
      </c>
      <c r="J2124" s="7" t="str">
        <f t="shared" si="205"/>
        <v/>
      </c>
      <c r="K2124" s="8">
        <f t="shared" si="203"/>
        <v>0.65411360099929294</v>
      </c>
      <c r="L2124" s="8"/>
    </row>
    <row r="2125" spans="1:12" x14ac:dyDescent="0.25">
      <c r="A2125" s="1">
        <v>40722</v>
      </c>
      <c r="B2125">
        <v>2011</v>
      </c>
      <c r="C2125">
        <v>6</v>
      </c>
      <c r="D2125" s="10" t="str">
        <f t="shared" si="202"/>
        <v>6-2011</v>
      </c>
      <c r="E2125">
        <f t="shared" si="200"/>
        <v>28</v>
      </c>
      <c r="F2125">
        <v>10</v>
      </c>
      <c r="G2125" s="3">
        <f t="shared" si="201"/>
        <v>1</v>
      </c>
      <c r="H2125">
        <f>VLOOKUP(A2125,'AEP GEN HUB'!$A$1:$AJ$367,MATCH('Ratio Calculations'!F2125,'AEP GEN HUB'!$A$1:$AJ$1,0),0)</f>
        <v>37.516511999999999</v>
      </c>
      <c r="I2125" s="7">
        <f t="shared" si="204"/>
        <v>0.72055407597414067</v>
      </c>
      <c r="J2125" s="7" t="str">
        <f t="shared" si="205"/>
        <v/>
      </c>
      <c r="K2125" s="8">
        <f t="shared" si="203"/>
        <v>0.72055407597414067</v>
      </c>
      <c r="L2125" s="8"/>
    </row>
    <row r="2126" spans="1:12" x14ac:dyDescent="0.25">
      <c r="A2126" s="1">
        <v>40722</v>
      </c>
      <c r="B2126">
        <v>2011</v>
      </c>
      <c r="C2126">
        <v>6</v>
      </c>
      <c r="D2126" s="10" t="str">
        <f t="shared" si="202"/>
        <v>6-2011</v>
      </c>
      <c r="E2126">
        <f t="shared" si="200"/>
        <v>28</v>
      </c>
      <c r="F2126">
        <v>11</v>
      </c>
      <c r="G2126" s="3">
        <f t="shared" si="201"/>
        <v>1</v>
      </c>
      <c r="H2126">
        <f>VLOOKUP(A2126,'AEP GEN HUB'!$A$1:$AJ$367,MATCH('Ratio Calculations'!F2126,'AEP GEN HUB'!$A$1:$AJ$1,0),0)</f>
        <v>41.166744000000001</v>
      </c>
      <c r="I2126" s="7">
        <f t="shared" si="204"/>
        <v>0.79066159412111658</v>
      </c>
      <c r="J2126" s="7" t="str">
        <f t="shared" si="205"/>
        <v/>
      </c>
      <c r="K2126" s="8">
        <f t="shared" si="203"/>
        <v>0.79066159412111658</v>
      </c>
      <c r="L2126" s="8"/>
    </row>
    <row r="2127" spans="1:12" x14ac:dyDescent="0.25">
      <c r="A2127" s="1">
        <v>40722</v>
      </c>
      <c r="B2127">
        <v>2011</v>
      </c>
      <c r="C2127">
        <v>6</v>
      </c>
      <c r="D2127" s="10" t="str">
        <f t="shared" si="202"/>
        <v>6-2011</v>
      </c>
      <c r="E2127">
        <f t="shared" si="200"/>
        <v>28</v>
      </c>
      <c r="F2127">
        <v>12</v>
      </c>
      <c r="G2127" s="3">
        <f t="shared" si="201"/>
        <v>1</v>
      </c>
      <c r="H2127">
        <f>VLOOKUP(A2127,'AEP GEN HUB'!$A$1:$AJ$367,MATCH('Ratio Calculations'!F2127,'AEP GEN HUB'!$A$1:$AJ$1,0),0)</f>
        <v>41.315581000000002</v>
      </c>
      <c r="I2127" s="7">
        <f t="shared" si="204"/>
        <v>0.79352020493775555</v>
      </c>
      <c r="J2127" s="7" t="str">
        <f t="shared" si="205"/>
        <v/>
      </c>
      <c r="K2127" s="8">
        <f t="shared" si="203"/>
        <v>0.79352020493775555</v>
      </c>
      <c r="L2127" s="8"/>
    </row>
    <row r="2128" spans="1:12" x14ac:dyDescent="0.25">
      <c r="A2128" s="1">
        <v>40722</v>
      </c>
      <c r="B2128">
        <v>2011</v>
      </c>
      <c r="C2128">
        <v>6</v>
      </c>
      <c r="D2128" s="10" t="str">
        <f t="shared" si="202"/>
        <v>6-2011</v>
      </c>
      <c r="E2128">
        <f t="shared" si="200"/>
        <v>28</v>
      </c>
      <c r="F2128">
        <v>13</v>
      </c>
      <c r="G2128" s="3">
        <f t="shared" si="201"/>
        <v>1</v>
      </c>
      <c r="H2128">
        <f>VLOOKUP(A2128,'AEP GEN HUB'!$A$1:$AJ$367,MATCH('Ratio Calculations'!F2128,'AEP GEN HUB'!$A$1:$AJ$1,0),0)</f>
        <v>43.173023000000001</v>
      </c>
      <c r="I2128" s="7">
        <f t="shared" si="204"/>
        <v>0.82919482746091433</v>
      </c>
      <c r="J2128" s="7" t="str">
        <f t="shared" si="205"/>
        <v/>
      </c>
      <c r="K2128" s="8">
        <f t="shared" si="203"/>
        <v>0.82919482746091433</v>
      </c>
      <c r="L2128" s="8"/>
    </row>
    <row r="2129" spans="1:12" x14ac:dyDescent="0.25">
      <c r="A2129" s="1">
        <v>40722</v>
      </c>
      <c r="B2129">
        <v>2011</v>
      </c>
      <c r="C2129">
        <v>6</v>
      </c>
      <c r="D2129" s="10" t="str">
        <f t="shared" si="202"/>
        <v>6-2011</v>
      </c>
      <c r="E2129">
        <f t="shared" si="200"/>
        <v>28</v>
      </c>
      <c r="F2129">
        <v>14</v>
      </c>
      <c r="G2129" s="3">
        <f t="shared" si="201"/>
        <v>1</v>
      </c>
      <c r="H2129">
        <f>VLOOKUP(A2129,'AEP GEN HUB'!$A$1:$AJ$367,MATCH('Ratio Calculations'!F2129,'AEP GEN HUB'!$A$1:$AJ$1,0),0)</f>
        <v>44.083255999999999</v>
      </c>
      <c r="I2129" s="7">
        <f t="shared" si="204"/>
        <v>0.84667705230730117</v>
      </c>
      <c r="J2129" s="7" t="str">
        <f t="shared" si="205"/>
        <v/>
      </c>
      <c r="K2129" s="8">
        <f t="shared" si="203"/>
        <v>0.84667705230730117</v>
      </c>
      <c r="L2129" s="8"/>
    </row>
    <row r="2130" spans="1:12" x14ac:dyDescent="0.25">
      <c r="A2130" s="1">
        <v>40722</v>
      </c>
      <c r="B2130">
        <v>2011</v>
      </c>
      <c r="C2130">
        <v>6</v>
      </c>
      <c r="D2130" s="10" t="str">
        <f t="shared" si="202"/>
        <v>6-2011</v>
      </c>
      <c r="E2130">
        <f t="shared" si="200"/>
        <v>28</v>
      </c>
      <c r="F2130">
        <v>15</v>
      </c>
      <c r="G2130" s="3">
        <f t="shared" si="201"/>
        <v>1</v>
      </c>
      <c r="H2130">
        <f>VLOOKUP(A2130,'AEP GEN HUB'!$A$1:$AJ$367,MATCH('Ratio Calculations'!F2130,'AEP GEN HUB'!$A$1:$AJ$1,0),0)</f>
        <v>49.261628000000002</v>
      </c>
      <c r="I2130" s="7">
        <f t="shared" si="204"/>
        <v>0.94613451390475367</v>
      </c>
      <c r="J2130" s="7" t="str">
        <f t="shared" si="205"/>
        <v/>
      </c>
      <c r="K2130" s="8">
        <f t="shared" si="203"/>
        <v>0.94613451390475367</v>
      </c>
      <c r="L2130" s="8"/>
    </row>
    <row r="2131" spans="1:12" x14ac:dyDescent="0.25">
      <c r="A2131" s="1">
        <v>40722</v>
      </c>
      <c r="B2131">
        <v>2011</v>
      </c>
      <c r="C2131">
        <v>6</v>
      </c>
      <c r="D2131" s="10" t="str">
        <f t="shared" si="202"/>
        <v>6-2011</v>
      </c>
      <c r="E2131">
        <f t="shared" si="200"/>
        <v>28</v>
      </c>
      <c r="F2131">
        <v>16</v>
      </c>
      <c r="G2131" s="3">
        <f t="shared" si="201"/>
        <v>1</v>
      </c>
      <c r="H2131">
        <f>VLOOKUP(A2131,'AEP GEN HUB'!$A$1:$AJ$367,MATCH('Ratio Calculations'!F2131,'AEP GEN HUB'!$A$1:$AJ$1,0),0)</f>
        <v>49.870930000000001</v>
      </c>
      <c r="I2131" s="7">
        <f t="shared" si="204"/>
        <v>0.95783696213872582</v>
      </c>
      <c r="J2131" s="7" t="str">
        <f t="shared" si="205"/>
        <v/>
      </c>
      <c r="K2131" s="8">
        <f t="shared" si="203"/>
        <v>0.95783696213872582</v>
      </c>
      <c r="L2131" s="8"/>
    </row>
    <row r="2132" spans="1:12" x14ac:dyDescent="0.25">
      <c r="A2132" s="1">
        <v>40722</v>
      </c>
      <c r="B2132">
        <v>2011</v>
      </c>
      <c r="C2132">
        <v>6</v>
      </c>
      <c r="D2132" s="10" t="str">
        <f t="shared" si="202"/>
        <v>6-2011</v>
      </c>
      <c r="E2132">
        <f t="shared" ref="E2132:E2195" si="206">DAY(A2132)</f>
        <v>28</v>
      </c>
      <c r="F2132">
        <v>17</v>
      </c>
      <c r="G2132" s="3">
        <f t="shared" ref="G2132:G2195" si="207">IF(A2132=",","",IF(OR(WEEKDAY(A2132)=1, WEEKDAY(A2132)=7, F2132&lt;=7, F2132&gt;=24, NOT(ISNA(VLOOKUP(A2132,$P$4:$P$27,1,0)))),0,1))</f>
        <v>1</v>
      </c>
      <c r="H2132">
        <f>VLOOKUP(A2132,'AEP GEN HUB'!$A$1:$AJ$367,MATCH('Ratio Calculations'!F2132,'AEP GEN HUB'!$A$1:$AJ$1,0),0)</f>
        <v>45.969301999999999</v>
      </c>
      <c r="I2132" s="7">
        <f t="shared" si="204"/>
        <v>0.8829010523629226</v>
      </c>
      <c r="J2132" s="7" t="str">
        <f t="shared" si="205"/>
        <v/>
      </c>
      <c r="K2132" s="8">
        <f t="shared" si="203"/>
        <v>0.8829010523629226</v>
      </c>
      <c r="L2132" s="8"/>
    </row>
    <row r="2133" spans="1:12" x14ac:dyDescent="0.25">
      <c r="A2133" s="1">
        <v>40722</v>
      </c>
      <c r="B2133">
        <v>2011</v>
      </c>
      <c r="C2133">
        <v>6</v>
      </c>
      <c r="D2133" s="10" t="str">
        <f t="shared" ref="D2133:D2196" si="208">C2133&amp;"-"&amp;B2133</f>
        <v>6-2011</v>
      </c>
      <c r="E2133">
        <f t="shared" si="206"/>
        <v>28</v>
      </c>
      <c r="F2133">
        <v>18</v>
      </c>
      <c r="G2133" s="3">
        <f t="shared" si="207"/>
        <v>1</v>
      </c>
      <c r="H2133">
        <f>VLOOKUP(A2133,'AEP GEN HUB'!$A$1:$AJ$367,MATCH('Ratio Calculations'!F2133,'AEP GEN HUB'!$A$1:$AJ$1,0),0)</f>
        <v>42.993023000000001</v>
      </c>
      <c r="I2133" s="7">
        <f t="shared" si="204"/>
        <v>0.82573769014294229</v>
      </c>
      <c r="J2133" s="7" t="str">
        <f t="shared" si="205"/>
        <v/>
      </c>
      <c r="K2133" s="8">
        <f t="shared" ref="K2133:K2196" si="209">SUM(I2133:J2133)</f>
        <v>0.82573769014294229</v>
      </c>
      <c r="L2133" s="8"/>
    </row>
    <row r="2134" spans="1:12" x14ac:dyDescent="0.25">
      <c r="A2134" s="1">
        <v>40722</v>
      </c>
      <c r="B2134">
        <v>2011</v>
      </c>
      <c r="C2134">
        <v>6</v>
      </c>
      <c r="D2134" s="10" t="str">
        <f t="shared" si="208"/>
        <v>6-2011</v>
      </c>
      <c r="E2134">
        <f t="shared" si="206"/>
        <v>28</v>
      </c>
      <c r="F2134">
        <v>19</v>
      </c>
      <c r="G2134" s="3">
        <f t="shared" si="207"/>
        <v>1</v>
      </c>
      <c r="H2134">
        <f>VLOOKUP(A2134,'AEP GEN HUB'!$A$1:$AJ$367,MATCH('Ratio Calculations'!F2134,'AEP GEN HUB'!$A$1:$AJ$1,0),0)</f>
        <v>43.278371999999997</v>
      </c>
      <c r="I2134" s="7">
        <f t="shared" si="204"/>
        <v>0.83121819390153118</v>
      </c>
      <c r="J2134" s="7" t="str">
        <f t="shared" si="205"/>
        <v/>
      </c>
      <c r="K2134" s="8">
        <f t="shared" si="209"/>
        <v>0.83121819390153118</v>
      </c>
      <c r="L2134" s="8"/>
    </row>
    <row r="2135" spans="1:12" x14ac:dyDescent="0.25">
      <c r="A2135" s="1">
        <v>40722</v>
      </c>
      <c r="B2135">
        <v>2011</v>
      </c>
      <c r="C2135">
        <v>6</v>
      </c>
      <c r="D2135" s="10" t="str">
        <f t="shared" si="208"/>
        <v>6-2011</v>
      </c>
      <c r="E2135">
        <f t="shared" si="206"/>
        <v>28</v>
      </c>
      <c r="F2135">
        <v>20</v>
      </c>
      <c r="G2135" s="3">
        <f t="shared" si="207"/>
        <v>1</v>
      </c>
      <c r="H2135">
        <f>VLOOKUP(A2135,'AEP GEN HUB'!$A$1:$AJ$367,MATCH('Ratio Calculations'!F2135,'AEP GEN HUB'!$A$1:$AJ$1,0),0)</f>
        <v>39.289535000000001</v>
      </c>
      <c r="I2135" s="7">
        <f t="shared" si="204"/>
        <v>0.75460732030148914</v>
      </c>
      <c r="J2135" s="7" t="str">
        <f t="shared" si="205"/>
        <v/>
      </c>
      <c r="K2135" s="8">
        <f t="shared" si="209"/>
        <v>0.75460732030148914</v>
      </c>
      <c r="L2135" s="8"/>
    </row>
    <row r="2136" spans="1:12" x14ac:dyDescent="0.25">
      <c r="A2136" s="1">
        <v>40722</v>
      </c>
      <c r="B2136">
        <v>2011</v>
      </c>
      <c r="C2136">
        <v>6</v>
      </c>
      <c r="D2136" s="10" t="str">
        <f t="shared" si="208"/>
        <v>6-2011</v>
      </c>
      <c r="E2136">
        <f t="shared" si="206"/>
        <v>28</v>
      </c>
      <c r="F2136">
        <v>21</v>
      </c>
      <c r="G2136" s="3">
        <f t="shared" si="207"/>
        <v>1</v>
      </c>
      <c r="H2136">
        <f>VLOOKUP(A2136,'AEP GEN HUB'!$A$1:$AJ$367,MATCH('Ratio Calculations'!F2136,'AEP GEN HUB'!$A$1:$AJ$1,0),0)</f>
        <v>38.235813999999998</v>
      </c>
      <c r="I2136" s="7">
        <f t="shared" si="204"/>
        <v>0.73436921923576237</v>
      </c>
      <c r="J2136" s="7" t="str">
        <f t="shared" si="205"/>
        <v/>
      </c>
      <c r="K2136" s="8">
        <f t="shared" si="209"/>
        <v>0.73436921923576237</v>
      </c>
      <c r="L2136" s="8"/>
    </row>
    <row r="2137" spans="1:12" x14ac:dyDescent="0.25">
      <c r="A2137" s="1">
        <v>40722</v>
      </c>
      <c r="B2137">
        <v>2011</v>
      </c>
      <c r="C2137">
        <v>6</v>
      </c>
      <c r="D2137" s="10" t="str">
        <f t="shared" si="208"/>
        <v>6-2011</v>
      </c>
      <c r="E2137">
        <f t="shared" si="206"/>
        <v>28</v>
      </c>
      <c r="F2137">
        <v>22</v>
      </c>
      <c r="G2137" s="3">
        <f t="shared" si="207"/>
        <v>1</v>
      </c>
      <c r="H2137">
        <f>VLOOKUP(A2137,'AEP GEN HUB'!$A$1:$AJ$367,MATCH('Ratio Calculations'!F2137,'AEP GEN HUB'!$A$1:$AJ$1,0),0)</f>
        <v>37.698605000000001</v>
      </c>
      <c r="I2137" s="7">
        <f t="shared" si="204"/>
        <v>0.72405141211659341</v>
      </c>
      <c r="J2137" s="7" t="str">
        <f t="shared" si="205"/>
        <v/>
      </c>
      <c r="K2137" s="8">
        <f t="shared" si="209"/>
        <v>0.72405141211659341</v>
      </c>
      <c r="L2137" s="8"/>
    </row>
    <row r="2138" spans="1:12" x14ac:dyDescent="0.25">
      <c r="A2138" s="1">
        <v>40722</v>
      </c>
      <c r="B2138">
        <v>2011</v>
      </c>
      <c r="C2138">
        <v>6</v>
      </c>
      <c r="D2138" s="10" t="str">
        <f t="shared" si="208"/>
        <v>6-2011</v>
      </c>
      <c r="E2138">
        <f t="shared" si="206"/>
        <v>28</v>
      </c>
      <c r="F2138">
        <v>23</v>
      </c>
      <c r="G2138" s="3">
        <f t="shared" si="207"/>
        <v>1</v>
      </c>
      <c r="H2138">
        <f>VLOOKUP(A2138,'AEP GEN HUB'!$A$1:$AJ$367,MATCH('Ratio Calculations'!F2138,'AEP GEN HUB'!$A$1:$AJ$1,0),0)</f>
        <v>35.257441999999998</v>
      </c>
      <c r="I2138" s="7">
        <f t="shared" si="204"/>
        <v>0.67716565819130137</v>
      </c>
      <c r="J2138" s="7" t="str">
        <f t="shared" si="205"/>
        <v/>
      </c>
      <c r="K2138" s="8">
        <f t="shared" si="209"/>
        <v>0.67716565819130137</v>
      </c>
      <c r="L2138" s="8"/>
    </row>
    <row r="2139" spans="1:12" x14ac:dyDescent="0.25">
      <c r="A2139" s="1">
        <v>40722</v>
      </c>
      <c r="B2139">
        <v>2011</v>
      </c>
      <c r="C2139">
        <v>6</v>
      </c>
      <c r="D2139" s="10" t="str">
        <f t="shared" si="208"/>
        <v>6-2011</v>
      </c>
      <c r="E2139">
        <f t="shared" si="206"/>
        <v>28</v>
      </c>
      <c r="F2139">
        <v>24</v>
      </c>
      <c r="G2139" s="3">
        <f t="shared" si="207"/>
        <v>0</v>
      </c>
      <c r="H2139">
        <f>VLOOKUP(A2139,'AEP GEN HUB'!$A$1:$AJ$367,MATCH('Ratio Calculations'!F2139,'AEP GEN HUB'!$A$1:$AJ$1,0),0)</f>
        <v>32.053721000000003</v>
      </c>
      <c r="I2139" s="7" t="str">
        <f t="shared" si="204"/>
        <v/>
      </c>
      <c r="J2139" s="7">
        <f t="shared" si="205"/>
        <v>1.0465879084855843</v>
      </c>
      <c r="K2139" s="8">
        <f t="shared" si="209"/>
        <v>1.0465879084855843</v>
      </c>
      <c r="L2139" s="8"/>
    </row>
    <row r="2140" spans="1:12" x14ac:dyDescent="0.25">
      <c r="A2140" s="1">
        <v>40723</v>
      </c>
      <c r="B2140">
        <v>2011</v>
      </c>
      <c r="C2140">
        <v>6</v>
      </c>
      <c r="D2140" s="10" t="str">
        <f t="shared" si="208"/>
        <v>6-2011</v>
      </c>
      <c r="E2140">
        <f t="shared" si="206"/>
        <v>29</v>
      </c>
      <c r="F2140">
        <v>1</v>
      </c>
      <c r="G2140" s="3">
        <f t="shared" si="207"/>
        <v>0</v>
      </c>
      <c r="H2140">
        <f>VLOOKUP(A2140,'AEP GEN HUB'!$A$1:$AJ$367,MATCH('Ratio Calculations'!F2140,'AEP GEN HUB'!$A$1:$AJ$1,0),0)</f>
        <v>30.789069999999999</v>
      </c>
      <c r="I2140" s="7" t="str">
        <f t="shared" si="204"/>
        <v/>
      </c>
      <c r="J2140" s="7">
        <f t="shared" si="205"/>
        <v>1.0052957151376043</v>
      </c>
      <c r="K2140" s="8">
        <f t="shared" si="209"/>
        <v>1.0052957151376043</v>
      </c>
      <c r="L2140" s="8"/>
    </row>
    <row r="2141" spans="1:12" x14ac:dyDescent="0.25">
      <c r="A2141" s="1">
        <v>40723</v>
      </c>
      <c r="B2141">
        <v>2011</v>
      </c>
      <c r="C2141">
        <v>6</v>
      </c>
      <c r="D2141" s="10" t="str">
        <f t="shared" si="208"/>
        <v>6-2011</v>
      </c>
      <c r="E2141">
        <f t="shared" si="206"/>
        <v>29</v>
      </c>
      <c r="F2141">
        <v>2</v>
      </c>
      <c r="G2141" s="3">
        <f t="shared" si="207"/>
        <v>0</v>
      </c>
      <c r="H2141">
        <f>VLOOKUP(A2141,'AEP GEN HUB'!$A$1:$AJ$367,MATCH('Ratio Calculations'!F2141,'AEP GEN HUB'!$A$1:$AJ$1,0),0)</f>
        <v>28.394884000000001</v>
      </c>
      <c r="I2141" s="7" t="str">
        <f t="shared" si="204"/>
        <v/>
      </c>
      <c r="J2141" s="7">
        <f t="shared" si="205"/>
        <v>0.92712300881544385</v>
      </c>
      <c r="K2141" s="8">
        <f t="shared" si="209"/>
        <v>0.92712300881544385</v>
      </c>
      <c r="L2141" s="8"/>
    </row>
    <row r="2142" spans="1:12" x14ac:dyDescent="0.25">
      <c r="A2142" s="1">
        <v>40723</v>
      </c>
      <c r="B2142">
        <v>2011</v>
      </c>
      <c r="C2142">
        <v>6</v>
      </c>
      <c r="D2142" s="10" t="str">
        <f t="shared" si="208"/>
        <v>6-2011</v>
      </c>
      <c r="E2142">
        <f t="shared" si="206"/>
        <v>29</v>
      </c>
      <c r="F2142">
        <v>3</v>
      </c>
      <c r="G2142" s="3">
        <f t="shared" si="207"/>
        <v>0</v>
      </c>
      <c r="H2142">
        <f>VLOOKUP(A2142,'AEP GEN HUB'!$A$1:$AJ$367,MATCH('Ratio Calculations'!F2142,'AEP GEN HUB'!$A$1:$AJ$1,0),0)</f>
        <v>27.807209</v>
      </c>
      <c r="I2142" s="7" t="str">
        <f t="shared" si="204"/>
        <v/>
      </c>
      <c r="J2142" s="7">
        <f t="shared" si="205"/>
        <v>0.9079347982136462</v>
      </c>
      <c r="K2142" s="8">
        <f t="shared" si="209"/>
        <v>0.9079347982136462</v>
      </c>
      <c r="L2142" s="8"/>
    </row>
    <row r="2143" spans="1:12" x14ac:dyDescent="0.25">
      <c r="A2143" s="1">
        <v>40723</v>
      </c>
      <c r="B2143">
        <v>2011</v>
      </c>
      <c r="C2143">
        <v>6</v>
      </c>
      <c r="D2143" s="10" t="str">
        <f t="shared" si="208"/>
        <v>6-2011</v>
      </c>
      <c r="E2143">
        <f t="shared" si="206"/>
        <v>29</v>
      </c>
      <c r="F2143">
        <v>4</v>
      </c>
      <c r="G2143" s="3">
        <f t="shared" si="207"/>
        <v>0</v>
      </c>
      <c r="H2143">
        <f>VLOOKUP(A2143,'AEP GEN HUB'!$A$1:$AJ$367,MATCH('Ratio Calculations'!F2143,'AEP GEN HUB'!$A$1:$AJ$1,0),0)</f>
        <v>26.411628</v>
      </c>
      <c r="I2143" s="7" t="str">
        <f t="shared" si="204"/>
        <v/>
      </c>
      <c r="J2143" s="7">
        <f t="shared" si="205"/>
        <v>0.86236760182130778</v>
      </c>
      <c r="K2143" s="8">
        <f t="shared" si="209"/>
        <v>0.86236760182130778</v>
      </c>
      <c r="L2143" s="8"/>
    </row>
    <row r="2144" spans="1:12" x14ac:dyDescent="0.25">
      <c r="A2144" s="1">
        <v>40723</v>
      </c>
      <c r="B2144">
        <v>2011</v>
      </c>
      <c r="C2144">
        <v>6</v>
      </c>
      <c r="D2144" s="10" t="str">
        <f t="shared" si="208"/>
        <v>6-2011</v>
      </c>
      <c r="E2144">
        <f t="shared" si="206"/>
        <v>29</v>
      </c>
      <c r="F2144">
        <v>5</v>
      </c>
      <c r="G2144" s="3">
        <f t="shared" si="207"/>
        <v>0</v>
      </c>
      <c r="H2144">
        <f>VLOOKUP(A2144,'AEP GEN HUB'!$A$1:$AJ$367,MATCH('Ratio Calculations'!F2144,'AEP GEN HUB'!$A$1:$AJ$1,0),0)</f>
        <v>26.24907</v>
      </c>
      <c r="I2144" s="7" t="str">
        <f t="shared" si="204"/>
        <v/>
      </c>
      <c r="J2144" s="7">
        <f t="shared" si="205"/>
        <v>0.8570599111095929</v>
      </c>
      <c r="K2144" s="8">
        <f t="shared" si="209"/>
        <v>0.8570599111095929</v>
      </c>
      <c r="L2144" s="8"/>
    </row>
    <row r="2145" spans="1:12" x14ac:dyDescent="0.25">
      <c r="A2145" s="1">
        <v>40723</v>
      </c>
      <c r="B2145">
        <v>2011</v>
      </c>
      <c r="C2145">
        <v>6</v>
      </c>
      <c r="D2145" s="10" t="str">
        <f t="shared" si="208"/>
        <v>6-2011</v>
      </c>
      <c r="E2145">
        <f t="shared" si="206"/>
        <v>29</v>
      </c>
      <c r="F2145">
        <v>6</v>
      </c>
      <c r="G2145" s="3">
        <f t="shared" si="207"/>
        <v>0</v>
      </c>
      <c r="H2145">
        <f>VLOOKUP(A2145,'AEP GEN HUB'!$A$1:$AJ$367,MATCH('Ratio Calculations'!F2145,'AEP GEN HUB'!$A$1:$AJ$1,0),0)</f>
        <v>27.593488000000001</v>
      </c>
      <c r="I2145" s="7" t="str">
        <f t="shared" si="204"/>
        <v/>
      </c>
      <c r="J2145" s="7">
        <f t="shared" si="205"/>
        <v>0.90095658141349844</v>
      </c>
      <c r="K2145" s="8">
        <f t="shared" si="209"/>
        <v>0.90095658141349844</v>
      </c>
      <c r="L2145" s="8"/>
    </row>
    <row r="2146" spans="1:12" x14ac:dyDescent="0.25">
      <c r="A2146" s="1">
        <v>40723</v>
      </c>
      <c r="B2146">
        <v>2011</v>
      </c>
      <c r="C2146">
        <v>6</v>
      </c>
      <c r="D2146" s="10" t="str">
        <f t="shared" si="208"/>
        <v>6-2011</v>
      </c>
      <c r="E2146">
        <f t="shared" si="206"/>
        <v>29</v>
      </c>
      <c r="F2146">
        <v>7</v>
      </c>
      <c r="G2146" s="3">
        <f t="shared" si="207"/>
        <v>0</v>
      </c>
      <c r="H2146">
        <f>VLOOKUP(A2146,'AEP GEN HUB'!$A$1:$AJ$367,MATCH('Ratio Calculations'!F2146,'AEP GEN HUB'!$A$1:$AJ$1,0),0)</f>
        <v>30.421395</v>
      </c>
      <c r="I2146" s="7" t="str">
        <f t="shared" si="204"/>
        <v/>
      </c>
      <c r="J2146" s="7">
        <f t="shared" si="205"/>
        <v>0.99329073733011553</v>
      </c>
      <c r="K2146" s="8">
        <f t="shared" si="209"/>
        <v>0.99329073733011553</v>
      </c>
      <c r="L2146" s="8"/>
    </row>
    <row r="2147" spans="1:12" x14ac:dyDescent="0.25">
      <c r="A2147" s="1">
        <v>40723</v>
      </c>
      <c r="B2147">
        <v>2011</v>
      </c>
      <c r="C2147">
        <v>6</v>
      </c>
      <c r="D2147" s="10" t="str">
        <f t="shared" si="208"/>
        <v>6-2011</v>
      </c>
      <c r="E2147">
        <f t="shared" si="206"/>
        <v>29</v>
      </c>
      <c r="F2147">
        <v>8</v>
      </c>
      <c r="G2147" s="3">
        <f t="shared" si="207"/>
        <v>1</v>
      </c>
      <c r="H2147">
        <f>VLOOKUP(A2147,'AEP GEN HUB'!$A$1:$AJ$367,MATCH('Ratio Calculations'!F2147,'AEP GEN HUB'!$A$1:$AJ$1,0),0)</f>
        <v>33.313256000000003</v>
      </c>
      <c r="I2147" s="7">
        <f t="shared" si="204"/>
        <v>0.63982500278197507</v>
      </c>
      <c r="J2147" s="7" t="str">
        <f t="shared" si="205"/>
        <v/>
      </c>
      <c r="K2147" s="8">
        <f t="shared" si="209"/>
        <v>0.63982500278197507</v>
      </c>
      <c r="L2147" s="8"/>
    </row>
    <row r="2148" spans="1:12" x14ac:dyDescent="0.25">
      <c r="A2148" s="1">
        <v>40723</v>
      </c>
      <c r="B2148">
        <v>2011</v>
      </c>
      <c r="C2148">
        <v>6</v>
      </c>
      <c r="D2148" s="10" t="str">
        <f t="shared" si="208"/>
        <v>6-2011</v>
      </c>
      <c r="E2148">
        <f t="shared" si="206"/>
        <v>29</v>
      </c>
      <c r="F2148">
        <v>9</v>
      </c>
      <c r="G2148" s="3">
        <f t="shared" si="207"/>
        <v>1</v>
      </c>
      <c r="H2148">
        <f>VLOOKUP(A2148,'AEP GEN HUB'!$A$1:$AJ$367,MATCH('Ratio Calculations'!F2148,'AEP GEN HUB'!$A$1:$AJ$1,0),0)</f>
        <v>34.354419</v>
      </c>
      <c r="I2148" s="7">
        <f t="shared" si="204"/>
        <v>0.65982191090081777</v>
      </c>
      <c r="J2148" s="7" t="str">
        <f t="shared" si="205"/>
        <v/>
      </c>
      <c r="K2148" s="8">
        <f t="shared" si="209"/>
        <v>0.65982191090081777</v>
      </c>
      <c r="L2148" s="8"/>
    </row>
    <row r="2149" spans="1:12" x14ac:dyDescent="0.25">
      <c r="A2149" s="1">
        <v>40723</v>
      </c>
      <c r="B2149">
        <v>2011</v>
      </c>
      <c r="C2149">
        <v>6</v>
      </c>
      <c r="D2149" s="10" t="str">
        <f t="shared" si="208"/>
        <v>6-2011</v>
      </c>
      <c r="E2149">
        <f t="shared" si="206"/>
        <v>29</v>
      </c>
      <c r="F2149">
        <v>10</v>
      </c>
      <c r="G2149" s="3">
        <f t="shared" si="207"/>
        <v>1</v>
      </c>
      <c r="H2149">
        <f>VLOOKUP(A2149,'AEP GEN HUB'!$A$1:$AJ$367,MATCH('Ratio Calculations'!F2149,'AEP GEN HUB'!$A$1:$AJ$1,0),0)</f>
        <v>36.68186</v>
      </c>
      <c r="I2149" s="7">
        <f t="shared" si="204"/>
        <v>0.70452348388125186</v>
      </c>
      <c r="J2149" s="7" t="str">
        <f t="shared" si="205"/>
        <v/>
      </c>
      <c r="K2149" s="8">
        <f t="shared" si="209"/>
        <v>0.70452348388125186</v>
      </c>
      <c r="L2149" s="8"/>
    </row>
    <row r="2150" spans="1:12" x14ac:dyDescent="0.25">
      <c r="A2150" s="1">
        <v>40723</v>
      </c>
      <c r="B2150">
        <v>2011</v>
      </c>
      <c r="C2150">
        <v>6</v>
      </c>
      <c r="D2150" s="10" t="str">
        <f t="shared" si="208"/>
        <v>6-2011</v>
      </c>
      <c r="E2150">
        <f t="shared" si="206"/>
        <v>29</v>
      </c>
      <c r="F2150">
        <v>11</v>
      </c>
      <c r="G2150" s="3">
        <f t="shared" si="207"/>
        <v>1</v>
      </c>
      <c r="H2150">
        <f>VLOOKUP(A2150,'AEP GEN HUB'!$A$1:$AJ$367,MATCH('Ratio Calculations'!F2150,'AEP GEN HUB'!$A$1:$AJ$1,0),0)</f>
        <v>38.961627999999997</v>
      </c>
      <c r="I2150" s="7">
        <f t="shared" si="204"/>
        <v>0.74830943404302097</v>
      </c>
      <c r="J2150" s="7" t="str">
        <f t="shared" si="205"/>
        <v/>
      </c>
      <c r="K2150" s="8">
        <f t="shared" si="209"/>
        <v>0.74830943404302097</v>
      </c>
      <c r="L2150" s="8"/>
    </row>
    <row r="2151" spans="1:12" x14ac:dyDescent="0.25">
      <c r="A2151" s="1">
        <v>40723</v>
      </c>
      <c r="B2151">
        <v>2011</v>
      </c>
      <c r="C2151">
        <v>6</v>
      </c>
      <c r="D2151" s="10" t="str">
        <f t="shared" si="208"/>
        <v>6-2011</v>
      </c>
      <c r="E2151">
        <f t="shared" si="206"/>
        <v>29</v>
      </c>
      <c r="F2151">
        <v>12</v>
      </c>
      <c r="G2151" s="3">
        <f t="shared" si="207"/>
        <v>1</v>
      </c>
      <c r="H2151">
        <f>VLOOKUP(A2151,'AEP GEN HUB'!$A$1:$AJ$367,MATCH('Ratio Calculations'!F2151,'AEP GEN HUB'!$A$1:$AJ$1,0),0)</f>
        <v>41.349767</v>
      </c>
      <c r="I2151" s="7">
        <f t="shared" si="204"/>
        <v>0.79417679213971215</v>
      </c>
      <c r="J2151" s="7" t="str">
        <f t="shared" si="205"/>
        <v/>
      </c>
      <c r="K2151" s="8">
        <f t="shared" si="209"/>
        <v>0.79417679213971215</v>
      </c>
      <c r="L2151" s="8"/>
    </row>
    <row r="2152" spans="1:12" x14ac:dyDescent="0.25">
      <c r="A2152" s="1">
        <v>40723</v>
      </c>
      <c r="B2152">
        <v>2011</v>
      </c>
      <c r="C2152">
        <v>6</v>
      </c>
      <c r="D2152" s="10" t="str">
        <f t="shared" si="208"/>
        <v>6-2011</v>
      </c>
      <c r="E2152">
        <f t="shared" si="206"/>
        <v>29</v>
      </c>
      <c r="F2152">
        <v>13</v>
      </c>
      <c r="G2152" s="3">
        <f t="shared" si="207"/>
        <v>1</v>
      </c>
      <c r="H2152">
        <f>VLOOKUP(A2152,'AEP GEN HUB'!$A$1:$AJ$367,MATCH('Ratio Calculations'!F2152,'AEP GEN HUB'!$A$1:$AJ$1,0),0)</f>
        <v>41.953488</v>
      </c>
      <c r="I2152" s="7">
        <f t="shared" si="204"/>
        <v>0.80577204991050877</v>
      </c>
      <c r="J2152" s="7" t="str">
        <f t="shared" si="205"/>
        <v/>
      </c>
      <c r="K2152" s="8">
        <f t="shared" si="209"/>
        <v>0.80577204991050877</v>
      </c>
      <c r="L2152" s="8"/>
    </row>
    <row r="2153" spans="1:12" x14ac:dyDescent="0.25">
      <c r="A2153" s="1">
        <v>40723</v>
      </c>
      <c r="B2153">
        <v>2011</v>
      </c>
      <c r="C2153">
        <v>6</v>
      </c>
      <c r="D2153" s="10" t="str">
        <f t="shared" si="208"/>
        <v>6-2011</v>
      </c>
      <c r="E2153">
        <f t="shared" si="206"/>
        <v>29</v>
      </c>
      <c r="F2153">
        <v>14</v>
      </c>
      <c r="G2153" s="3">
        <f t="shared" si="207"/>
        <v>1</v>
      </c>
      <c r="H2153">
        <f>VLOOKUP(A2153,'AEP GEN HUB'!$A$1:$AJ$367,MATCH('Ratio Calculations'!F2153,'AEP GEN HUB'!$A$1:$AJ$1,0),0)</f>
        <v>46.837907000000001</v>
      </c>
      <c r="I2153" s="7">
        <f t="shared" si="204"/>
        <v>0.89958375658557321</v>
      </c>
      <c r="J2153" s="7" t="str">
        <f t="shared" si="205"/>
        <v/>
      </c>
      <c r="K2153" s="8">
        <f t="shared" si="209"/>
        <v>0.89958375658557321</v>
      </c>
      <c r="L2153" s="8"/>
    </row>
    <row r="2154" spans="1:12" x14ac:dyDescent="0.25">
      <c r="A2154" s="1">
        <v>40723</v>
      </c>
      <c r="B2154">
        <v>2011</v>
      </c>
      <c r="C2154">
        <v>6</v>
      </c>
      <c r="D2154" s="10" t="str">
        <f t="shared" si="208"/>
        <v>6-2011</v>
      </c>
      <c r="E2154">
        <f t="shared" si="206"/>
        <v>29</v>
      </c>
      <c r="F2154">
        <v>15</v>
      </c>
      <c r="G2154" s="3">
        <f t="shared" si="207"/>
        <v>1</v>
      </c>
      <c r="H2154">
        <f>VLOOKUP(A2154,'AEP GEN HUB'!$A$1:$AJ$367,MATCH('Ratio Calculations'!F2154,'AEP GEN HUB'!$A$1:$AJ$1,0),0)</f>
        <v>51.683022999999999</v>
      </c>
      <c r="I2154" s="7">
        <f t="shared" si="204"/>
        <v>0.9926405973272584</v>
      </c>
      <c r="J2154" s="7" t="str">
        <f t="shared" si="205"/>
        <v/>
      </c>
      <c r="K2154" s="8">
        <f t="shared" si="209"/>
        <v>0.9926405973272584</v>
      </c>
      <c r="L2154" s="8"/>
    </row>
    <row r="2155" spans="1:12" x14ac:dyDescent="0.25">
      <c r="A2155" s="1">
        <v>40723</v>
      </c>
      <c r="B2155">
        <v>2011</v>
      </c>
      <c r="C2155">
        <v>6</v>
      </c>
      <c r="D2155" s="10" t="str">
        <f t="shared" si="208"/>
        <v>6-2011</v>
      </c>
      <c r="E2155">
        <f t="shared" si="206"/>
        <v>29</v>
      </c>
      <c r="F2155">
        <v>16</v>
      </c>
      <c r="G2155" s="3">
        <f t="shared" si="207"/>
        <v>1</v>
      </c>
      <c r="H2155">
        <f>VLOOKUP(A2155,'AEP GEN HUB'!$A$1:$AJ$367,MATCH('Ratio Calculations'!F2155,'AEP GEN HUB'!$A$1:$AJ$1,0),0)</f>
        <v>56.155580999999998</v>
      </c>
      <c r="I2155" s="7">
        <f t="shared" si="204"/>
        <v>1.0785419704861159</v>
      </c>
      <c r="J2155" s="7" t="str">
        <f t="shared" si="205"/>
        <v/>
      </c>
      <c r="K2155" s="8">
        <f t="shared" si="209"/>
        <v>1.0785419704861159</v>
      </c>
      <c r="L2155" s="8"/>
    </row>
    <row r="2156" spans="1:12" x14ac:dyDescent="0.25">
      <c r="A2156" s="1">
        <v>40723</v>
      </c>
      <c r="B2156">
        <v>2011</v>
      </c>
      <c r="C2156">
        <v>6</v>
      </c>
      <c r="D2156" s="10" t="str">
        <f t="shared" si="208"/>
        <v>6-2011</v>
      </c>
      <c r="E2156">
        <f t="shared" si="206"/>
        <v>29</v>
      </c>
      <c r="F2156">
        <v>17</v>
      </c>
      <c r="G2156" s="3">
        <f t="shared" si="207"/>
        <v>1</v>
      </c>
      <c r="H2156">
        <f>VLOOKUP(A2156,'AEP GEN HUB'!$A$1:$AJ$367,MATCH('Ratio Calculations'!F2156,'AEP GEN HUB'!$A$1:$AJ$1,0),0)</f>
        <v>59.334186000000003</v>
      </c>
      <c r="I2156" s="7">
        <f t="shared" si="204"/>
        <v>1.1395912702894073</v>
      </c>
      <c r="J2156" s="7" t="str">
        <f t="shared" si="205"/>
        <v/>
      </c>
      <c r="K2156" s="8">
        <f t="shared" si="209"/>
        <v>1.1395912702894073</v>
      </c>
      <c r="L2156" s="8"/>
    </row>
    <row r="2157" spans="1:12" x14ac:dyDescent="0.25">
      <c r="A2157" s="1">
        <v>40723</v>
      </c>
      <c r="B2157">
        <v>2011</v>
      </c>
      <c r="C2157">
        <v>6</v>
      </c>
      <c r="D2157" s="10" t="str">
        <f t="shared" si="208"/>
        <v>6-2011</v>
      </c>
      <c r="E2157">
        <f t="shared" si="206"/>
        <v>29</v>
      </c>
      <c r="F2157">
        <v>18</v>
      </c>
      <c r="G2157" s="3">
        <f t="shared" si="207"/>
        <v>1</v>
      </c>
      <c r="H2157">
        <f>VLOOKUP(A2157,'AEP GEN HUB'!$A$1:$AJ$367,MATCH('Ratio Calculations'!F2157,'AEP GEN HUB'!$A$1:$AJ$1,0),0)</f>
        <v>47.893487999999998</v>
      </c>
      <c r="I2157" s="7">
        <f t="shared" si="204"/>
        <v>0.91985758140358553</v>
      </c>
      <c r="J2157" s="7" t="str">
        <f t="shared" si="205"/>
        <v/>
      </c>
      <c r="K2157" s="8">
        <f t="shared" si="209"/>
        <v>0.91985758140358553</v>
      </c>
      <c r="L2157" s="8"/>
    </row>
    <row r="2158" spans="1:12" x14ac:dyDescent="0.25">
      <c r="A2158" s="1">
        <v>40723</v>
      </c>
      <c r="B2158">
        <v>2011</v>
      </c>
      <c r="C2158">
        <v>6</v>
      </c>
      <c r="D2158" s="10" t="str">
        <f t="shared" si="208"/>
        <v>6-2011</v>
      </c>
      <c r="E2158">
        <f t="shared" si="206"/>
        <v>29</v>
      </c>
      <c r="F2158">
        <v>19</v>
      </c>
      <c r="G2158" s="3">
        <f t="shared" si="207"/>
        <v>1</v>
      </c>
      <c r="H2158">
        <f>VLOOKUP(A2158,'AEP GEN HUB'!$A$1:$AJ$367,MATCH('Ratio Calculations'!F2158,'AEP GEN HUB'!$A$1:$AJ$1,0),0)</f>
        <v>42.799767000000003</v>
      </c>
      <c r="I2158" s="7">
        <f t="shared" si="204"/>
        <v>0.82202595386782018</v>
      </c>
      <c r="J2158" s="7" t="str">
        <f t="shared" si="205"/>
        <v/>
      </c>
      <c r="K2158" s="8">
        <f t="shared" si="209"/>
        <v>0.82202595386782018</v>
      </c>
      <c r="L2158" s="8"/>
    </row>
    <row r="2159" spans="1:12" x14ac:dyDescent="0.25">
      <c r="A2159" s="1">
        <v>40723</v>
      </c>
      <c r="B2159">
        <v>2011</v>
      </c>
      <c r="C2159">
        <v>6</v>
      </c>
      <c r="D2159" s="10" t="str">
        <f t="shared" si="208"/>
        <v>6-2011</v>
      </c>
      <c r="E2159">
        <f t="shared" si="206"/>
        <v>29</v>
      </c>
      <c r="F2159">
        <v>20</v>
      </c>
      <c r="G2159" s="3">
        <f t="shared" si="207"/>
        <v>1</v>
      </c>
      <c r="H2159">
        <f>VLOOKUP(A2159,'AEP GEN HUB'!$A$1:$AJ$367,MATCH('Ratio Calculations'!F2159,'AEP GEN HUB'!$A$1:$AJ$1,0),0)</f>
        <v>41.011395</v>
      </c>
      <c r="I2159" s="7">
        <f t="shared" si="204"/>
        <v>0.78767791175884083</v>
      </c>
      <c r="J2159" s="7" t="str">
        <f t="shared" si="205"/>
        <v/>
      </c>
      <c r="K2159" s="8">
        <f t="shared" si="209"/>
        <v>0.78767791175884083</v>
      </c>
      <c r="L2159" s="8"/>
    </row>
    <row r="2160" spans="1:12" x14ac:dyDescent="0.25">
      <c r="A2160" s="1">
        <v>40723</v>
      </c>
      <c r="B2160">
        <v>2011</v>
      </c>
      <c r="C2160">
        <v>6</v>
      </c>
      <c r="D2160" s="10" t="str">
        <f t="shared" si="208"/>
        <v>6-2011</v>
      </c>
      <c r="E2160">
        <f t="shared" si="206"/>
        <v>29</v>
      </c>
      <c r="F2160">
        <v>21</v>
      </c>
      <c r="G2160" s="3">
        <f t="shared" si="207"/>
        <v>1</v>
      </c>
      <c r="H2160">
        <f>VLOOKUP(A2160,'AEP GEN HUB'!$A$1:$AJ$367,MATCH('Ratio Calculations'!F2160,'AEP GEN HUB'!$A$1:$AJ$1,0),0)</f>
        <v>38.185580999999999</v>
      </c>
      <c r="I2160" s="7">
        <f t="shared" si="204"/>
        <v>0.73340442824190855</v>
      </c>
      <c r="J2160" s="7" t="str">
        <f t="shared" si="205"/>
        <v/>
      </c>
      <c r="K2160" s="8">
        <f t="shared" si="209"/>
        <v>0.73340442824190855</v>
      </c>
      <c r="L2160" s="8"/>
    </row>
    <row r="2161" spans="1:12" x14ac:dyDescent="0.25">
      <c r="A2161" s="1">
        <v>40723</v>
      </c>
      <c r="B2161">
        <v>2011</v>
      </c>
      <c r="C2161">
        <v>6</v>
      </c>
      <c r="D2161" s="10" t="str">
        <f t="shared" si="208"/>
        <v>6-2011</v>
      </c>
      <c r="E2161">
        <f t="shared" si="206"/>
        <v>29</v>
      </c>
      <c r="F2161">
        <v>22</v>
      </c>
      <c r="G2161" s="3">
        <f t="shared" si="207"/>
        <v>1</v>
      </c>
      <c r="H2161">
        <f>VLOOKUP(A2161,'AEP GEN HUB'!$A$1:$AJ$367,MATCH('Ratio Calculations'!F2161,'AEP GEN HUB'!$A$1:$AJ$1,0),0)</f>
        <v>38.291162999999997</v>
      </c>
      <c r="I2161" s="7">
        <f t="shared" si="204"/>
        <v>0.73543226975472031</v>
      </c>
      <c r="J2161" s="7" t="str">
        <f t="shared" si="205"/>
        <v/>
      </c>
      <c r="K2161" s="8">
        <f t="shared" si="209"/>
        <v>0.73543226975472031</v>
      </c>
      <c r="L2161" s="8"/>
    </row>
    <row r="2162" spans="1:12" x14ac:dyDescent="0.25">
      <c r="A2162" s="1">
        <v>40723</v>
      </c>
      <c r="B2162">
        <v>2011</v>
      </c>
      <c r="C2162">
        <v>6</v>
      </c>
      <c r="D2162" s="10" t="str">
        <f t="shared" si="208"/>
        <v>6-2011</v>
      </c>
      <c r="E2162">
        <f t="shared" si="206"/>
        <v>29</v>
      </c>
      <c r="F2162">
        <v>23</v>
      </c>
      <c r="G2162" s="3">
        <f t="shared" si="207"/>
        <v>1</v>
      </c>
      <c r="H2162">
        <f>VLOOKUP(A2162,'AEP GEN HUB'!$A$1:$AJ$367,MATCH('Ratio Calculations'!F2162,'AEP GEN HUB'!$A$1:$AJ$1,0),0)</f>
        <v>34.685580999999999</v>
      </c>
      <c r="I2162" s="7">
        <f t="shared" si="204"/>
        <v>0.66618231372578585</v>
      </c>
      <c r="J2162" s="7" t="str">
        <f t="shared" si="205"/>
        <v/>
      </c>
      <c r="K2162" s="8">
        <f t="shared" si="209"/>
        <v>0.66618231372578585</v>
      </c>
      <c r="L2162" s="8"/>
    </row>
    <row r="2163" spans="1:12" x14ac:dyDescent="0.25">
      <c r="A2163" s="1">
        <v>40723</v>
      </c>
      <c r="B2163">
        <v>2011</v>
      </c>
      <c r="C2163">
        <v>6</v>
      </c>
      <c r="D2163" s="10" t="str">
        <f t="shared" si="208"/>
        <v>6-2011</v>
      </c>
      <c r="E2163">
        <f t="shared" si="206"/>
        <v>29</v>
      </c>
      <c r="F2163">
        <v>24</v>
      </c>
      <c r="G2163" s="3">
        <f t="shared" si="207"/>
        <v>0</v>
      </c>
      <c r="H2163">
        <f>VLOOKUP(A2163,'AEP GEN HUB'!$A$1:$AJ$367,MATCH('Ratio Calculations'!F2163,'AEP GEN HUB'!$A$1:$AJ$1,0),0)</f>
        <v>32.558605</v>
      </c>
      <c r="I2163" s="7" t="str">
        <f t="shared" si="204"/>
        <v/>
      </c>
      <c r="J2163" s="7">
        <f t="shared" si="205"/>
        <v>1.0630729053315926</v>
      </c>
      <c r="K2163" s="8">
        <f t="shared" si="209"/>
        <v>1.0630729053315926</v>
      </c>
      <c r="L2163" s="8"/>
    </row>
    <row r="2164" spans="1:12" x14ac:dyDescent="0.25">
      <c r="A2164" s="1">
        <v>40724</v>
      </c>
      <c r="B2164">
        <v>2011</v>
      </c>
      <c r="C2164">
        <v>6</v>
      </c>
      <c r="D2164" s="10" t="str">
        <f t="shared" si="208"/>
        <v>6-2011</v>
      </c>
      <c r="E2164">
        <f t="shared" si="206"/>
        <v>30</v>
      </c>
      <c r="F2164">
        <v>1</v>
      </c>
      <c r="G2164" s="3">
        <f t="shared" si="207"/>
        <v>0</v>
      </c>
      <c r="H2164">
        <f>VLOOKUP(A2164,'AEP GEN HUB'!$A$1:$AJ$367,MATCH('Ratio Calculations'!F2164,'AEP GEN HUB'!$A$1:$AJ$1,0),0)</f>
        <v>29.122326000000001</v>
      </c>
      <c r="I2164" s="7" t="str">
        <f t="shared" si="204"/>
        <v/>
      </c>
      <c r="J2164" s="7">
        <f t="shared" si="205"/>
        <v>0.95087475986252423</v>
      </c>
      <c r="K2164" s="8">
        <f t="shared" si="209"/>
        <v>0.95087475986252423</v>
      </c>
      <c r="L2164" s="8"/>
    </row>
    <row r="2165" spans="1:12" x14ac:dyDescent="0.25">
      <c r="A2165" s="1">
        <v>40724</v>
      </c>
      <c r="B2165">
        <v>2011</v>
      </c>
      <c r="C2165">
        <v>6</v>
      </c>
      <c r="D2165" s="10" t="str">
        <f t="shared" si="208"/>
        <v>6-2011</v>
      </c>
      <c r="E2165">
        <f t="shared" si="206"/>
        <v>30</v>
      </c>
      <c r="F2165">
        <v>2</v>
      </c>
      <c r="G2165" s="3">
        <f t="shared" si="207"/>
        <v>0</v>
      </c>
      <c r="H2165">
        <f>VLOOKUP(A2165,'AEP GEN HUB'!$A$1:$AJ$367,MATCH('Ratio Calculations'!F2165,'AEP GEN HUB'!$A$1:$AJ$1,0),0)</f>
        <v>27.856977000000001</v>
      </c>
      <c r="I2165" s="7" t="str">
        <f t="shared" si="204"/>
        <v/>
      </c>
      <c r="J2165" s="7">
        <f t="shared" si="205"/>
        <v>0.90955977607595151</v>
      </c>
      <c r="K2165" s="8">
        <f t="shared" si="209"/>
        <v>0.90955977607595151</v>
      </c>
      <c r="L2165" s="8"/>
    </row>
    <row r="2166" spans="1:12" x14ac:dyDescent="0.25">
      <c r="A2166" s="1">
        <v>40724</v>
      </c>
      <c r="B2166">
        <v>2011</v>
      </c>
      <c r="C2166">
        <v>6</v>
      </c>
      <c r="D2166" s="10" t="str">
        <f t="shared" si="208"/>
        <v>6-2011</v>
      </c>
      <c r="E2166">
        <f t="shared" si="206"/>
        <v>30</v>
      </c>
      <c r="F2166">
        <v>3</v>
      </c>
      <c r="G2166" s="3">
        <f t="shared" si="207"/>
        <v>0</v>
      </c>
      <c r="H2166">
        <f>VLOOKUP(A2166,'AEP GEN HUB'!$A$1:$AJ$367,MATCH('Ratio Calculations'!F2166,'AEP GEN HUB'!$A$1:$AJ$1,0),0)</f>
        <v>26.40907</v>
      </c>
      <c r="I2166" s="7" t="str">
        <f t="shared" si="204"/>
        <v/>
      </c>
      <c r="J2166" s="7">
        <f t="shared" si="205"/>
        <v>0.86228408041454485</v>
      </c>
      <c r="K2166" s="8">
        <f t="shared" si="209"/>
        <v>0.86228408041454485</v>
      </c>
      <c r="L2166" s="8"/>
    </row>
    <row r="2167" spans="1:12" x14ac:dyDescent="0.25">
      <c r="A2167" s="1">
        <v>40724</v>
      </c>
      <c r="B2167">
        <v>2011</v>
      </c>
      <c r="C2167">
        <v>6</v>
      </c>
      <c r="D2167" s="10" t="str">
        <f t="shared" si="208"/>
        <v>6-2011</v>
      </c>
      <c r="E2167">
        <f t="shared" si="206"/>
        <v>30</v>
      </c>
      <c r="F2167">
        <v>4</v>
      </c>
      <c r="G2167" s="3">
        <f t="shared" si="207"/>
        <v>0</v>
      </c>
      <c r="H2167">
        <f>VLOOKUP(A2167,'AEP GEN HUB'!$A$1:$AJ$367,MATCH('Ratio Calculations'!F2167,'AEP GEN HUB'!$A$1:$AJ$1,0),0)</f>
        <v>25.699767000000001</v>
      </c>
      <c r="I2167" s="7" t="str">
        <f t="shared" si="204"/>
        <v/>
      </c>
      <c r="J2167" s="7">
        <f t="shared" si="205"/>
        <v>0.83912458691135539</v>
      </c>
      <c r="K2167" s="8">
        <f t="shared" si="209"/>
        <v>0.83912458691135539</v>
      </c>
      <c r="L2167" s="8"/>
    </row>
    <row r="2168" spans="1:12" x14ac:dyDescent="0.25">
      <c r="A2168" s="1">
        <v>40724</v>
      </c>
      <c r="B2168">
        <v>2011</v>
      </c>
      <c r="C2168">
        <v>6</v>
      </c>
      <c r="D2168" s="10" t="str">
        <f t="shared" si="208"/>
        <v>6-2011</v>
      </c>
      <c r="E2168">
        <f t="shared" si="206"/>
        <v>30</v>
      </c>
      <c r="F2168">
        <v>5</v>
      </c>
      <c r="G2168" s="3">
        <f t="shared" si="207"/>
        <v>0</v>
      </c>
      <c r="H2168">
        <f>VLOOKUP(A2168,'AEP GEN HUB'!$A$1:$AJ$367,MATCH('Ratio Calculations'!F2168,'AEP GEN HUB'!$A$1:$AJ$1,0),0)</f>
        <v>25.92</v>
      </c>
      <c r="I2168" s="7" t="str">
        <f t="shared" si="204"/>
        <v/>
      </c>
      <c r="J2168" s="7">
        <f t="shared" si="205"/>
        <v>0.84631542740221466</v>
      </c>
      <c r="K2168" s="8">
        <f t="shared" si="209"/>
        <v>0.84631542740221466</v>
      </c>
      <c r="L2168" s="8"/>
    </row>
    <row r="2169" spans="1:12" x14ac:dyDescent="0.25">
      <c r="A2169" s="1">
        <v>40724</v>
      </c>
      <c r="B2169">
        <v>2011</v>
      </c>
      <c r="C2169">
        <v>6</v>
      </c>
      <c r="D2169" s="10" t="str">
        <f t="shared" si="208"/>
        <v>6-2011</v>
      </c>
      <c r="E2169">
        <f t="shared" si="206"/>
        <v>30</v>
      </c>
      <c r="F2169">
        <v>6</v>
      </c>
      <c r="G2169" s="3">
        <f t="shared" si="207"/>
        <v>0</v>
      </c>
      <c r="H2169">
        <f>VLOOKUP(A2169,'AEP GEN HUB'!$A$1:$AJ$367,MATCH('Ratio Calculations'!F2169,'AEP GEN HUB'!$A$1:$AJ$1,0),0)</f>
        <v>27.425813999999999</v>
      </c>
      <c r="I2169" s="7" t="str">
        <f t="shared" si="204"/>
        <v/>
      </c>
      <c r="J2169" s="7">
        <f t="shared" si="205"/>
        <v>0.89548184788825769</v>
      </c>
      <c r="K2169" s="8">
        <f t="shared" si="209"/>
        <v>0.89548184788825769</v>
      </c>
      <c r="L2169" s="8"/>
    </row>
    <row r="2170" spans="1:12" x14ac:dyDescent="0.25">
      <c r="A2170" s="1">
        <v>40724</v>
      </c>
      <c r="B2170">
        <v>2011</v>
      </c>
      <c r="C2170">
        <v>6</v>
      </c>
      <c r="D2170" s="10" t="str">
        <f t="shared" si="208"/>
        <v>6-2011</v>
      </c>
      <c r="E2170">
        <f t="shared" si="206"/>
        <v>30</v>
      </c>
      <c r="F2170">
        <v>7</v>
      </c>
      <c r="G2170" s="3">
        <f t="shared" si="207"/>
        <v>0</v>
      </c>
      <c r="H2170">
        <f>VLOOKUP(A2170,'AEP GEN HUB'!$A$1:$AJ$367,MATCH('Ratio Calculations'!F2170,'AEP GEN HUB'!$A$1:$AJ$1,0),0)</f>
        <v>28.602326000000001</v>
      </c>
      <c r="I2170" s="7" t="str">
        <f t="shared" si="204"/>
        <v/>
      </c>
      <c r="J2170" s="7">
        <f t="shared" si="205"/>
        <v>0.93389620962143038</v>
      </c>
      <c r="K2170" s="8">
        <f t="shared" si="209"/>
        <v>0.93389620962143038</v>
      </c>
      <c r="L2170" s="8"/>
    </row>
    <row r="2171" spans="1:12" x14ac:dyDescent="0.25">
      <c r="A2171" s="1">
        <v>40724</v>
      </c>
      <c r="B2171">
        <v>2011</v>
      </c>
      <c r="C2171">
        <v>6</v>
      </c>
      <c r="D2171" s="10" t="str">
        <f t="shared" si="208"/>
        <v>6-2011</v>
      </c>
      <c r="E2171">
        <f t="shared" si="206"/>
        <v>30</v>
      </c>
      <c r="F2171">
        <v>8</v>
      </c>
      <c r="G2171" s="3">
        <f t="shared" si="207"/>
        <v>1</v>
      </c>
      <c r="H2171">
        <f>VLOOKUP(A2171,'AEP GEN HUB'!$A$1:$AJ$367,MATCH('Ratio Calculations'!F2171,'AEP GEN HUB'!$A$1:$AJ$1,0),0)</f>
        <v>31.747674</v>
      </c>
      <c r="I2171" s="7">
        <f t="shared" si="204"/>
        <v>0.60975593635672343</v>
      </c>
      <c r="J2171" s="7" t="str">
        <f t="shared" si="205"/>
        <v/>
      </c>
      <c r="K2171" s="8">
        <f t="shared" si="209"/>
        <v>0.60975593635672343</v>
      </c>
      <c r="L2171" s="8"/>
    </row>
    <row r="2172" spans="1:12" x14ac:dyDescent="0.25">
      <c r="A2172" s="1">
        <v>40724</v>
      </c>
      <c r="B2172">
        <v>2011</v>
      </c>
      <c r="C2172">
        <v>6</v>
      </c>
      <c r="D2172" s="10" t="str">
        <f t="shared" si="208"/>
        <v>6-2011</v>
      </c>
      <c r="E2172">
        <f t="shared" si="206"/>
        <v>30</v>
      </c>
      <c r="F2172">
        <v>9</v>
      </c>
      <c r="G2172" s="3">
        <f t="shared" si="207"/>
        <v>1</v>
      </c>
      <c r="H2172">
        <f>VLOOKUP(A2172,'AEP GEN HUB'!$A$1:$AJ$367,MATCH('Ratio Calculations'!F2172,'AEP GEN HUB'!$A$1:$AJ$1,0),0)</f>
        <v>33.052557999999998</v>
      </c>
      <c r="I2172" s="7">
        <f t="shared" si="204"/>
        <v>0.63481795397908236</v>
      </c>
      <c r="J2172" s="7" t="str">
        <f t="shared" si="205"/>
        <v/>
      </c>
      <c r="K2172" s="8">
        <f t="shared" si="209"/>
        <v>0.63481795397908236</v>
      </c>
      <c r="L2172" s="8"/>
    </row>
    <row r="2173" spans="1:12" x14ac:dyDescent="0.25">
      <c r="A2173" s="1">
        <v>40724</v>
      </c>
      <c r="B2173">
        <v>2011</v>
      </c>
      <c r="C2173">
        <v>6</v>
      </c>
      <c r="D2173" s="10" t="str">
        <f t="shared" si="208"/>
        <v>6-2011</v>
      </c>
      <c r="E2173">
        <f t="shared" si="206"/>
        <v>30</v>
      </c>
      <c r="F2173">
        <v>10</v>
      </c>
      <c r="G2173" s="3">
        <f t="shared" si="207"/>
        <v>1</v>
      </c>
      <c r="H2173">
        <f>VLOOKUP(A2173,'AEP GEN HUB'!$A$1:$AJ$367,MATCH('Ratio Calculations'!F2173,'AEP GEN HUB'!$A$1:$AJ$1,0),0)</f>
        <v>35.584651000000001</v>
      </c>
      <c r="I2173" s="7">
        <f t="shared" si="204"/>
        <v>0.6834501384395032</v>
      </c>
      <c r="J2173" s="7" t="str">
        <f t="shared" si="205"/>
        <v/>
      </c>
      <c r="K2173" s="8">
        <f t="shared" si="209"/>
        <v>0.6834501384395032</v>
      </c>
      <c r="L2173" s="8"/>
    </row>
    <row r="2174" spans="1:12" x14ac:dyDescent="0.25">
      <c r="A2174" s="1">
        <v>40724</v>
      </c>
      <c r="B2174">
        <v>2011</v>
      </c>
      <c r="C2174">
        <v>6</v>
      </c>
      <c r="D2174" s="10" t="str">
        <f t="shared" si="208"/>
        <v>6-2011</v>
      </c>
      <c r="E2174">
        <f t="shared" si="206"/>
        <v>30</v>
      </c>
      <c r="F2174">
        <v>11</v>
      </c>
      <c r="G2174" s="3">
        <f t="shared" si="207"/>
        <v>1</v>
      </c>
      <c r="H2174">
        <f>VLOOKUP(A2174,'AEP GEN HUB'!$A$1:$AJ$367,MATCH('Ratio Calculations'!F2174,'AEP GEN HUB'!$A$1:$AJ$1,0),0)</f>
        <v>39.164186000000001</v>
      </c>
      <c r="I2174" s="7">
        <f t="shared" si="204"/>
        <v>0.75219982749220871</v>
      </c>
      <c r="J2174" s="7" t="str">
        <f t="shared" si="205"/>
        <v/>
      </c>
      <c r="K2174" s="8">
        <f t="shared" si="209"/>
        <v>0.75219982749220871</v>
      </c>
      <c r="L2174" s="8"/>
    </row>
    <row r="2175" spans="1:12" x14ac:dyDescent="0.25">
      <c r="A2175" s="1">
        <v>40724</v>
      </c>
      <c r="B2175">
        <v>2011</v>
      </c>
      <c r="C2175">
        <v>6</v>
      </c>
      <c r="D2175" s="10" t="str">
        <f t="shared" si="208"/>
        <v>6-2011</v>
      </c>
      <c r="E2175">
        <f t="shared" si="206"/>
        <v>30</v>
      </c>
      <c r="F2175">
        <v>12</v>
      </c>
      <c r="G2175" s="3">
        <f t="shared" si="207"/>
        <v>1</v>
      </c>
      <c r="H2175">
        <f>VLOOKUP(A2175,'AEP GEN HUB'!$A$1:$AJ$367,MATCH('Ratio Calculations'!F2175,'AEP GEN HUB'!$A$1:$AJ$1,0),0)</f>
        <v>40.457673999999997</v>
      </c>
      <c r="I2175" s="7">
        <f t="shared" si="204"/>
        <v>0.77704296990970301</v>
      </c>
      <c r="J2175" s="7" t="str">
        <f t="shared" si="205"/>
        <v/>
      </c>
      <c r="K2175" s="8">
        <f t="shared" si="209"/>
        <v>0.77704296990970301</v>
      </c>
      <c r="L2175" s="8"/>
    </row>
    <row r="2176" spans="1:12" x14ac:dyDescent="0.25">
      <c r="A2176" s="1">
        <v>40724</v>
      </c>
      <c r="B2176">
        <v>2011</v>
      </c>
      <c r="C2176">
        <v>6</v>
      </c>
      <c r="D2176" s="10" t="str">
        <f t="shared" si="208"/>
        <v>6-2011</v>
      </c>
      <c r="E2176">
        <f t="shared" si="206"/>
        <v>30</v>
      </c>
      <c r="F2176">
        <v>13</v>
      </c>
      <c r="G2176" s="3">
        <f t="shared" si="207"/>
        <v>1</v>
      </c>
      <c r="H2176">
        <f>VLOOKUP(A2176,'AEP GEN HUB'!$A$1:$AJ$367,MATCH('Ratio Calculations'!F2176,'AEP GEN HUB'!$A$1:$AJ$1,0),0)</f>
        <v>45.167442000000001</v>
      </c>
      <c r="I2176" s="7">
        <f t="shared" si="204"/>
        <v>0.86750027386409467</v>
      </c>
      <c r="J2176" s="7" t="str">
        <f t="shared" si="205"/>
        <v/>
      </c>
      <c r="K2176" s="8">
        <f t="shared" si="209"/>
        <v>0.86750027386409467</v>
      </c>
      <c r="L2176" s="8"/>
    </row>
    <row r="2177" spans="1:12" x14ac:dyDescent="0.25">
      <c r="A2177" s="1">
        <v>40724</v>
      </c>
      <c r="B2177">
        <v>2011</v>
      </c>
      <c r="C2177">
        <v>6</v>
      </c>
      <c r="D2177" s="10" t="str">
        <f t="shared" si="208"/>
        <v>6-2011</v>
      </c>
      <c r="E2177">
        <f t="shared" si="206"/>
        <v>30</v>
      </c>
      <c r="F2177">
        <v>14</v>
      </c>
      <c r="G2177" s="3">
        <f t="shared" si="207"/>
        <v>1</v>
      </c>
      <c r="H2177">
        <f>VLOOKUP(A2177,'AEP GEN HUB'!$A$1:$AJ$367,MATCH('Ratio Calculations'!F2177,'AEP GEN HUB'!$A$1:$AJ$1,0),0)</f>
        <v>48.639302000000001</v>
      </c>
      <c r="I2177" s="7">
        <f t="shared" si="204"/>
        <v>0.93418192257950772</v>
      </c>
      <c r="J2177" s="7" t="str">
        <f t="shared" si="205"/>
        <v/>
      </c>
      <c r="K2177" s="8">
        <f t="shared" si="209"/>
        <v>0.93418192257950772</v>
      </c>
      <c r="L2177" s="8"/>
    </row>
    <row r="2178" spans="1:12" x14ac:dyDescent="0.25">
      <c r="A2178" s="1">
        <v>40724</v>
      </c>
      <c r="B2178">
        <v>2011</v>
      </c>
      <c r="C2178">
        <v>6</v>
      </c>
      <c r="D2178" s="10" t="str">
        <f t="shared" si="208"/>
        <v>6-2011</v>
      </c>
      <c r="E2178">
        <f t="shared" si="206"/>
        <v>30</v>
      </c>
      <c r="F2178">
        <v>15</v>
      </c>
      <c r="G2178" s="3">
        <f t="shared" si="207"/>
        <v>1</v>
      </c>
      <c r="H2178">
        <f>VLOOKUP(A2178,'AEP GEN HUB'!$A$1:$AJ$367,MATCH('Ratio Calculations'!F2178,'AEP GEN HUB'!$A$1:$AJ$1,0),0)</f>
        <v>56.577674000000002</v>
      </c>
      <c r="I2178" s="7">
        <f t="shared" si="204"/>
        <v>1.0866488230525313</v>
      </c>
      <c r="J2178" s="7" t="str">
        <f t="shared" si="205"/>
        <v/>
      </c>
      <c r="K2178" s="8">
        <f t="shared" si="209"/>
        <v>1.0866488230525313</v>
      </c>
      <c r="L2178" s="8"/>
    </row>
    <row r="2179" spans="1:12" x14ac:dyDescent="0.25">
      <c r="A2179" s="1">
        <v>40724</v>
      </c>
      <c r="B2179">
        <v>2011</v>
      </c>
      <c r="C2179">
        <v>6</v>
      </c>
      <c r="D2179" s="10" t="str">
        <f t="shared" si="208"/>
        <v>6-2011</v>
      </c>
      <c r="E2179">
        <f t="shared" si="206"/>
        <v>30</v>
      </c>
      <c r="F2179">
        <v>16</v>
      </c>
      <c r="G2179" s="3">
        <f t="shared" si="207"/>
        <v>1</v>
      </c>
      <c r="H2179">
        <f>VLOOKUP(A2179,'AEP GEN HUB'!$A$1:$AJ$367,MATCH('Ratio Calculations'!F2179,'AEP GEN HUB'!$A$1:$AJ$1,0),0)</f>
        <v>62.06814</v>
      </c>
      <c r="I2179" s="7">
        <f t="shared" si="204"/>
        <v>1.1921004613950679</v>
      </c>
      <c r="J2179" s="7" t="str">
        <f t="shared" si="205"/>
        <v/>
      </c>
      <c r="K2179" s="8">
        <f t="shared" si="209"/>
        <v>1.1921004613950679</v>
      </c>
      <c r="L2179" s="8"/>
    </row>
    <row r="2180" spans="1:12" x14ac:dyDescent="0.25">
      <c r="A2180" s="1">
        <v>40724</v>
      </c>
      <c r="B2180">
        <v>2011</v>
      </c>
      <c r="C2180">
        <v>6</v>
      </c>
      <c r="D2180" s="10" t="str">
        <f t="shared" si="208"/>
        <v>6-2011</v>
      </c>
      <c r="E2180">
        <f t="shared" si="206"/>
        <v>30</v>
      </c>
      <c r="F2180">
        <v>17</v>
      </c>
      <c r="G2180" s="3">
        <f t="shared" si="207"/>
        <v>1</v>
      </c>
      <c r="H2180">
        <f>VLOOKUP(A2180,'AEP GEN HUB'!$A$1:$AJ$367,MATCH('Ratio Calculations'!F2180,'AEP GEN HUB'!$A$1:$AJ$1,0),0)</f>
        <v>66.119534999999999</v>
      </c>
      <c r="I2180" s="7">
        <f t="shared" ref="I2180:I2243" si="210">IF(G2180=1, H2180/VLOOKUP(D2180,$M$3:$O$15,2,FALSE), "")</f>
        <v>1.2699128438636527</v>
      </c>
      <c r="J2180" s="7" t="str">
        <f t="shared" ref="J2180:J2243" si="211">IF(G2180=0, H2180/VLOOKUP(D2180,$M$3:$O$15,3,FALSE), "")</f>
        <v/>
      </c>
      <c r="K2180" s="8">
        <f t="shared" si="209"/>
        <v>1.2699128438636527</v>
      </c>
      <c r="L2180" s="8"/>
    </row>
    <row r="2181" spans="1:12" x14ac:dyDescent="0.25">
      <c r="A2181" s="1">
        <v>40724</v>
      </c>
      <c r="B2181">
        <v>2011</v>
      </c>
      <c r="C2181">
        <v>6</v>
      </c>
      <c r="D2181" s="10" t="str">
        <f t="shared" si="208"/>
        <v>6-2011</v>
      </c>
      <c r="E2181">
        <f t="shared" si="206"/>
        <v>30</v>
      </c>
      <c r="F2181">
        <v>18</v>
      </c>
      <c r="G2181" s="3">
        <f t="shared" si="207"/>
        <v>1</v>
      </c>
      <c r="H2181">
        <f>VLOOKUP(A2181,'AEP GEN HUB'!$A$1:$AJ$367,MATCH('Ratio Calculations'!F2181,'AEP GEN HUB'!$A$1:$AJ$1,0),0)</f>
        <v>62.38814</v>
      </c>
      <c r="I2181" s="7">
        <f t="shared" si="210"/>
        <v>1.1982464832936848</v>
      </c>
      <c r="J2181" s="7" t="str">
        <f t="shared" si="211"/>
        <v/>
      </c>
      <c r="K2181" s="8">
        <f t="shared" si="209"/>
        <v>1.1982464832936848</v>
      </c>
      <c r="L2181" s="8"/>
    </row>
    <row r="2182" spans="1:12" x14ac:dyDescent="0.25">
      <c r="A2182" s="1">
        <v>40724</v>
      </c>
      <c r="B2182">
        <v>2011</v>
      </c>
      <c r="C2182">
        <v>6</v>
      </c>
      <c r="D2182" s="10" t="str">
        <f t="shared" si="208"/>
        <v>6-2011</v>
      </c>
      <c r="E2182">
        <f t="shared" si="206"/>
        <v>30</v>
      </c>
      <c r="F2182">
        <v>19</v>
      </c>
      <c r="G2182" s="3">
        <f t="shared" si="207"/>
        <v>1</v>
      </c>
      <c r="H2182">
        <f>VLOOKUP(A2182,'AEP GEN HUB'!$A$1:$AJ$367,MATCH('Ratio Calculations'!F2182,'AEP GEN HUB'!$A$1:$AJ$1,0),0)</f>
        <v>49.916046999999999</v>
      </c>
      <c r="I2182" s="7">
        <f t="shared" si="210"/>
        <v>0.95870349360747542</v>
      </c>
      <c r="J2182" s="7" t="str">
        <f t="shared" si="211"/>
        <v/>
      </c>
      <c r="K2182" s="8">
        <f t="shared" si="209"/>
        <v>0.95870349360747542</v>
      </c>
      <c r="L2182" s="8"/>
    </row>
    <row r="2183" spans="1:12" x14ac:dyDescent="0.25">
      <c r="A2183" s="1">
        <v>40724</v>
      </c>
      <c r="B2183">
        <v>2011</v>
      </c>
      <c r="C2183">
        <v>6</v>
      </c>
      <c r="D2183" s="10" t="str">
        <f t="shared" si="208"/>
        <v>6-2011</v>
      </c>
      <c r="E2183">
        <f t="shared" si="206"/>
        <v>30</v>
      </c>
      <c r="F2183">
        <v>20</v>
      </c>
      <c r="G2183" s="3">
        <f t="shared" si="207"/>
        <v>1</v>
      </c>
      <c r="H2183">
        <f>VLOOKUP(A2183,'AEP GEN HUB'!$A$1:$AJ$367,MATCH('Ratio Calculations'!F2183,'AEP GEN HUB'!$A$1:$AJ$1,0),0)</f>
        <v>42.930464999999998</v>
      </c>
      <c r="I2183" s="7">
        <f t="shared" si="210"/>
        <v>0.82453618127439954</v>
      </c>
      <c r="J2183" s="7" t="str">
        <f t="shared" si="211"/>
        <v/>
      </c>
      <c r="K2183" s="8">
        <f t="shared" si="209"/>
        <v>0.82453618127439954</v>
      </c>
      <c r="L2183" s="8"/>
    </row>
    <row r="2184" spans="1:12" x14ac:dyDescent="0.25">
      <c r="A2184" s="1">
        <v>40724</v>
      </c>
      <c r="B2184">
        <v>2011</v>
      </c>
      <c r="C2184">
        <v>6</v>
      </c>
      <c r="D2184" s="10" t="str">
        <f t="shared" si="208"/>
        <v>6-2011</v>
      </c>
      <c r="E2184">
        <f t="shared" si="206"/>
        <v>30</v>
      </c>
      <c r="F2184">
        <v>21</v>
      </c>
      <c r="G2184" s="3">
        <f t="shared" si="207"/>
        <v>1</v>
      </c>
      <c r="H2184">
        <f>VLOOKUP(A2184,'AEP GEN HUB'!$A$1:$AJ$367,MATCH('Ratio Calculations'!F2184,'AEP GEN HUB'!$A$1:$AJ$1,0),0)</f>
        <v>41.162557999999997</v>
      </c>
      <c r="I2184" s="7">
        <f t="shared" si="210"/>
        <v>0.79058119647215519</v>
      </c>
      <c r="J2184" s="7" t="str">
        <f t="shared" si="211"/>
        <v/>
      </c>
      <c r="K2184" s="8">
        <f t="shared" si="209"/>
        <v>0.79058119647215519</v>
      </c>
      <c r="L2184" s="8"/>
    </row>
    <row r="2185" spans="1:12" x14ac:dyDescent="0.25">
      <c r="A2185" s="1">
        <v>40724</v>
      </c>
      <c r="B2185">
        <v>2011</v>
      </c>
      <c r="C2185">
        <v>6</v>
      </c>
      <c r="D2185" s="10" t="str">
        <f t="shared" si="208"/>
        <v>6-2011</v>
      </c>
      <c r="E2185">
        <f t="shared" si="206"/>
        <v>30</v>
      </c>
      <c r="F2185">
        <v>22</v>
      </c>
      <c r="G2185" s="3">
        <f t="shared" si="207"/>
        <v>1</v>
      </c>
      <c r="H2185">
        <f>VLOOKUP(A2185,'AEP GEN HUB'!$A$1:$AJ$367,MATCH('Ratio Calculations'!F2185,'AEP GEN HUB'!$A$1:$AJ$1,0),0)</f>
        <v>41.587209000000001</v>
      </c>
      <c r="I2185" s="7">
        <f t="shared" si="210"/>
        <v>0.79873717880112272</v>
      </c>
      <c r="J2185" s="7" t="str">
        <f t="shared" si="211"/>
        <v/>
      </c>
      <c r="K2185" s="8">
        <f t="shared" si="209"/>
        <v>0.79873717880112272</v>
      </c>
      <c r="L2185" s="8"/>
    </row>
    <row r="2186" spans="1:12" x14ac:dyDescent="0.25">
      <c r="A2186" s="1">
        <v>40724</v>
      </c>
      <c r="B2186">
        <v>2011</v>
      </c>
      <c r="C2186">
        <v>6</v>
      </c>
      <c r="D2186" s="10" t="str">
        <f t="shared" si="208"/>
        <v>6-2011</v>
      </c>
      <c r="E2186">
        <f t="shared" si="206"/>
        <v>30</v>
      </c>
      <c r="F2186">
        <v>23</v>
      </c>
      <c r="G2186" s="3">
        <f t="shared" si="207"/>
        <v>1</v>
      </c>
      <c r="H2186">
        <f>VLOOKUP(A2186,'AEP GEN HUB'!$A$1:$AJ$367,MATCH('Ratio Calculations'!F2186,'AEP GEN HUB'!$A$1:$AJ$1,0),0)</f>
        <v>34.680233000000001</v>
      </c>
      <c r="I2186" s="7">
        <f t="shared" si="210"/>
        <v>0.66607959833480523</v>
      </c>
      <c r="J2186" s="7" t="str">
        <f t="shared" si="211"/>
        <v/>
      </c>
      <c r="K2186" s="8">
        <f t="shared" si="209"/>
        <v>0.66607959833480523</v>
      </c>
      <c r="L2186" s="8"/>
    </row>
    <row r="2187" spans="1:12" x14ac:dyDescent="0.25">
      <c r="A2187" s="1">
        <v>40724</v>
      </c>
      <c r="B2187">
        <v>2011</v>
      </c>
      <c r="C2187">
        <v>6</v>
      </c>
      <c r="D2187" s="10" t="str">
        <f t="shared" si="208"/>
        <v>6-2011</v>
      </c>
      <c r="E2187">
        <f t="shared" si="206"/>
        <v>30</v>
      </c>
      <c r="F2187">
        <v>24</v>
      </c>
      <c r="G2187" s="3">
        <f t="shared" si="207"/>
        <v>0</v>
      </c>
      <c r="H2187">
        <f>VLOOKUP(A2187,'AEP GEN HUB'!$A$1:$AJ$367,MATCH('Ratio Calculations'!F2187,'AEP GEN HUB'!$A$1:$AJ$1,0),0)</f>
        <v>31.367208999999999</v>
      </c>
      <c r="I2187" s="7" t="str">
        <f t="shared" si="210"/>
        <v/>
      </c>
      <c r="J2187" s="7">
        <f t="shared" si="211"/>
        <v>1.0241725652488267</v>
      </c>
      <c r="K2187" s="8">
        <f t="shared" si="209"/>
        <v>1.0241725652488267</v>
      </c>
      <c r="L2187" s="8"/>
    </row>
    <row r="2188" spans="1:12" x14ac:dyDescent="0.25">
      <c r="A2188" s="1">
        <v>40725</v>
      </c>
      <c r="B2188">
        <v>2011</v>
      </c>
      <c r="C2188">
        <v>7</v>
      </c>
      <c r="D2188" s="10" t="str">
        <f t="shared" si="208"/>
        <v>7-2011</v>
      </c>
      <c r="E2188">
        <f t="shared" si="206"/>
        <v>1</v>
      </c>
      <c r="F2188">
        <v>1</v>
      </c>
      <c r="G2188" s="3">
        <f t="shared" si="207"/>
        <v>0</v>
      </c>
      <c r="H2188">
        <f>VLOOKUP(A2188,'AEP GEN HUB'!$A$1:$AJ$367,MATCH('Ratio Calculations'!F2188,'AEP GEN HUB'!$A$1:$AJ$1,0),0)</f>
        <v>28.788139999999999</v>
      </c>
      <c r="I2188" s="7" t="str">
        <f t="shared" si="210"/>
        <v/>
      </c>
      <c r="J2188" s="7">
        <f t="shared" si="211"/>
        <v>0.80346471877137615</v>
      </c>
      <c r="K2188" s="8">
        <f t="shared" si="209"/>
        <v>0.80346471877137615</v>
      </c>
      <c r="L2188" s="8"/>
    </row>
    <row r="2189" spans="1:12" x14ac:dyDescent="0.25">
      <c r="A2189" s="1">
        <v>40725</v>
      </c>
      <c r="B2189">
        <v>2011</v>
      </c>
      <c r="C2189">
        <v>7</v>
      </c>
      <c r="D2189" s="10" t="str">
        <f t="shared" si="208"/>
        <v>7-2011</v>
      </c>
      <c r="E2189">
        <f t="shared" si="206"/>
        <v>1</v>
      </c>
      <c r="F2189">
        <v>2</v>
      </c>
      <c r="G2189" s="3">
        <f t="shared" si="207"/>
        <v>0</v>
      </c>
      <c r="H2189">
        <f>VLOOKUP(A2189,'AEP GEN HUB'!$A$1:$AJ$367,MATCH('Ratio Calculations'!F2189,'AEP GEN HUB'!$A$1:$AJ$1,0),0)</f>
        <v>26.961162999999999</v>
      </c>
      <c r="I2189" s="7" t="str">
        <f t="shared" si="210"/>
        <v/>
      </c>
      <c r="J2189" s="7">
        <f t="shared" si="211"/>
        <v>0.75247456930333934</v>
      </c>
      <c r="K2189" s="8">
        <f t="shared" si="209"/>
        <v>0.75247456930333934</v>
      </c>
      <c r="L2189" s="8"/>
    </row>
    <row r="2190" spans="1:12" x14ac:dyDescent="0.25">
      <c r="A2190" s="1">
        <v>40725</v>
      </c>
      <c r="B2190">
        <v>2011</v>
      </c>
      <c r="C2190">
        <v>7</v>
      </c>
      <c r="D2190" s="10" t="str">
        <f t="shared" si="208"/>
        <v>7-2011</v>
      </c>
      <c r="E2190">
        <f t="shared" si="206"/>
        <v>1</v>
      </c>
      <c r="F2190">
        <v>3</v>
      </c>
      <c r="G2190" s="3">
        <f t="shared" si="207"/>
        <v>0</v>
      </c>
      <c r="H2190">
        <f>VLOOKUP(A2190,'AEP GEN HUB'!$A$1:$AJ$367,MATCH('Ratio Calculations'!F2190,'AEP GEN HUB'!$A$1:$AJ$1,0),0)</f>
        <v>25.755348999999999</v>
      </c>
      <c r="I2190" s="7" t="str">
        <f t="shared" si="210"/>
        <v/>
      </c>
      <c r="J2190" s="7">
        <f t="shared" si="211"/>
        <v>0.71882081444454715</v>
      </c>
      <c r="K2190" s="8">
        <f t="shared" si="209"/>
        <v>0.71882081444454715</v>
      </c>
      <c r="L2190" s="8"/>
    </row>
    <row r="2191" spans="1:12" x14ac:dyDescent="0.25">
      <c r="A2191" s="1">
        <v>40725</v>
      </c>
      <c r="B2191">
        <v>2011</v>
      </c>
      <c r="C2191">
        <v>7</v>
      </c>
      <c r="D2191" s="10" t="str">
        <f t="shared" si="208"/>
        <v>7-2011</v>
      </c>
      <c r="E2191">
        <f t="shared" si="206"/>
        <v>1</v>
      </c>
      <c r="F2191">
        <v>4</v>
      </c>
      <c r="G2191" s="3">
        <f t="shared" si="207"/>
        <v>0</v>
      </c>
      <c r="H2191">
        <f>VLOOKUP(A2191,'AEP GEN HUB'!$A$1:$AJ$367,MATCH('Ratio Calculations'!F2191,'AEP GEN HUB'!$A$1:$AJ$1,0),0)</f>
        <v>24.238140000000001</v>
      </c>
      <c r="I2191" s="7" t="str">
        <f t="shared" si="210"/>
        <v/>
      </c>
      <c r="J2191" s="7">
        <f t="shared" si="211"/>
        <v>0.67647615784282156</v>
      </c>
      <c r="K2191" s="8">
        <f t="shared" si="209"/>
        <v>0.67647615784282156</v>
      </c>
      <c r="L2191" s="8"/>
    </row>
    <row r="2192" spans="1:12" x14ac:dyDescent="0.25">
      <c r="A2192" s="1">
        <v>40725</v>
      </c>
      <c r="B2192">
        <v>2011</v>
      </c>
      <c r="C2192">
        <v>7</v>
      </c>
      <c r="D2192" s="10" t="str">
        <f t="shared" si="208"/>
        <v>7-2011</v>
      </c>
      <c r="E2192">
        <f t="shared" si="206"/>
        <v>1</v>
      </c>
      <c r="F2192">
        <v>5</v>
      </c>
      <c r="G2192" s="3">
        <f t="shared" si="207"/>
        <v>0</v>
      </c>
      <c r="H2192">
        <f>VLOOKUP(A2192,'AEP GEN HUB'!$A$1:$AJ$367,MATCH('Ratio Calculations'!F2192,'AEP GEN HUB'!$A$1:$AJ$1,0),0)</f>
        <v>24.505814000000001</v>
      </c>
      <c r="I2192" s="7" t="str">
        <f t="shared" si="210"/>
        <v/>
      </c>
      <c r="J2192" s="7">
        <f t="shared" si="211"/>
        <v>0.68394682510831384</v>
      </c>
      <c r="K2192" s="8">
        <f t="shared" si="209"/>
        <v>0.68394682510831384</v>
      </c>
      <c r="L2192" s="8"/>
    </row>
    <row r="2193" spans="1:12" x14ac:dyDescent="0.25">
      <c r="A2193" s="1">
        <v>40725</v>
      </c>
      <c r="B2193">
        <v>2011</v>
      </c>
      <c r="C2193">
        <v>7</v>
      </c>
      <c r="D2193" s="10" t="str">
        <f t="shared" si="208"/>
        <v>7-2011</v>
      </c>
      <c r="E2193">
        <f t="shared" si="206"/>
        <v>1</v>
      </c>
      <c r="F2193">
        <v>6</v>
      </c>
      <c r="G2193" s="3">
        <f t="shared" si="207"/>
        <v>0</v>
      </c>
      <c r="H2193">
        <f>VLOOKUP(A2193,'AEP GEN HUB'!$A$1:$AJ$367,MATCH('Ratio Calculations'!F2193,'AEP GEN HUB'!$A$1:$AJ$1,0),0)</f>
        <v>26.402325999999999</v>
      </c>
      <c r="I2193" s="7" t="str">
        <f t="shared" si="210"/>
        <v/>
      </c>
      <c r="J2193" s="7">
        <f t="shared" si="211"/>
        <v>0.73687766679265121</v>
      </c>
      <c r="K2193" s="8">
        <f t="shared" si="209"/>
        <v>0.73687766679265121</v>
      </c>
      <c r="L2193" s="8"/>
    </row>
    <row r="2194" spans="1:12" x14ac:dyDescent="0.25">
      <c r="A2194" s="1">
        <v>40725</v>
      </c>
      <c r="B2194">
        <v>2011</v>
      </c>
      <c r="C2194">
        <v>7</v>
      </c>
      <c r="D2194" s="10" t="str">
        <f t="shared" si="208"/>
        <v>7-2011</v>
      </c>
      <c r="E2194">
        <f t="shared" si="206"/>
        <v>1</v>
      </c>
      <c r="F2194">
        <v>7</v>
      </c>
      <c r="G2194" s="3">
        <f t="shared" si="207"/>
        <v>0</v>
      </c>
      <c r="H2194">
        <f>VLOOKUP(A2194,'AEP GEN HUB'!$A$1:$AJ$367,MATCH('Ratio Calculations'!F2194,'AEP GEN HUB'!$A$1:$AJ$1,0),0)</f>
        <v>27.451163000000001</v>
      </c>
      <c r="I2194" s="7" t="str">
        <f t="shared" si="210"/>
        <v/>
      </c>
      <c r="J2194" s="7">
        <f t="shared" si="211"/>
        <v>0.76615026048026058</v>
      </c>
      <c r="K2194" s="8">
        <f t="shared" si="209"/>
        <v>0.76615026048026058</v>
      </c>
      <c r="L2194" s="8"/>
    </row>
    <row r="2195" spans="1:12" x14ac:dyDescent="0.25">
      <c r="A2195" s="1">
        <v>40725</v>
      </c>
      <c r="B2195">
        <v>2011</v>
      </c>
      <c r="C2195">
        <v>7</v>
      </c>
      <c r="D2195" s="10" t="str">
        <f t="shared" si="208"/>
        <v>7-2011</v>
      </c>
      <c r="E2195">
        <f t="shared" si="206"/>
        <v>1</v>
      </c>
      <c r="F2195">
        <v>8</v>
      </c>
      <c r="G2195" s="3">
        <f t="shared" si="207"/>
        <v>1</v>
      </c>
      <c r="H2195">
        <f>VLOOKUP(A2195,'AEP GEN HUB'!$A$1:$AJ$367,MATCH('Ratio Calculations'!F2195,'AEP GEN HUB'!$A$1:$AJ$1,0),0)</f>
        <v>30.418604999999999</v>
      </c>
      <c r="I2195" s="7">
        <f t="shared" si="210"/>
        <v>0.48199636593973211</v>
      </c>
      <c r="J2195" s="7" t="str">
        <f t="shared" si="211"/>
        <v/>
      </c>
      <c r="K2195" s="8">
        <f t="shared" si="209"/>
        <v>0.48199636593973211</v>
      </c>
      <c r="L2195" s="8"/>
    </row>
    <row r="2196" spans="1:12" x14ac:dyDescent="0.25">
      <c r="A2196" s="1">
        <v>40725</v>
      </c>
      <c r="B2196">
        <v>2011</v>
      </c>
      <c r="C2196">
        <v>7</v>
      </c>
      <c r="D2196" s="10" t="str">
        <f t="shared" si="208"/>
        <v>7-2011</v>
      </c>
      <c r="E2196">
        <f t="shared" ref="E2196:E2259" si="212">DAY(A2196)</f>
        <v>1</v>
      </c>
      <c r="F2196">
        <v>9</v>
      </c>
      <c r="G2196" s="3">
        <f t="shared" ref="G2196:G2259" si="213">IF(A2196=",","",IF(OR(WEEKDAY(A2196)=1, WEEKDAY(A2196)=7, F2196&lt;=7, F2196&gt;=24, NOT(ISNA(VLOOKUP(A2196,$P$4:$P$27,1,0)))),0,1))</f>
        <v>1</v>
      </c>
      <c r="H2196">
        <f>VLOOKUP(A2196,'AEP GEN HUB'!$A$1:$AJ$367,MATCH('Ratio Calculations'!F2196,'AEP GEN HUB'!$A$1:$AJ$1,0),0)</f>
        <v>33.1</v>
      </c>
      <c r="I2196" s="7">
        <f t="shared" si="210"/>
        <v>0.52448426588284158</v>
      </c>
      <c r="J2196" s="7" t="str">
        <f t="shared" si="211"/>
        <v/>
      </c>
      <c r="K2196" s="8">
        <f t="shared" si="209"/>
        <v>0.52448426588284158</v>
      </c>
      <c r="L2196" s="8"/>
    </row>
    <row r="2197" spans="1:12" x14ac:dyDescent="0.25">
      <c r="A2197" s="1">
        <v>40725</v>
      </c>
      <c r="B2197">
        <v>2011</v>
      </c>
      <c r="C2197">
        <v>7</v>
      </c>
      <c r="D2197" s="10" t="str">
        <f t="shared" ref="D2197:D2260" si="214">C2197&amp;"-"&amp;B2197</f>
        <v>7-2011</v>
      </c>
      <c r="E2197">
        <f t="shared" si="212"/>
        <v>1</v>
      </c>
      <c r="F2197">
        <v>10</v>
      </c>
      <c r="G2197" s="3">
        <f t="shared" si="213"/>
        <v>1</v>
      </c>
      <c r="H2197">
        <f>VLOOKUP(A2197,'AEP GEN HUB'!$A$1:$AJ$367,MATCH('Ratio Calculations'!F2197,'AEP GEN HUB'!$A$1:$AJ$1,0),0)</f>
        <v>34.440465000000003</v>
      </c>
      <c r="I2197" s="7">
        <f t="shared" si="210"/>
        <v>0.54572453178817826</v>
      </c>
      <c r="J2197" s="7" t="str">
        <f t="shared" si="211"/>
        <v/>
      </c>
      <c r="K2197" s="8">
        <f t="shared" ref="K2197:K2260" si="215">SUM(I2197:J2197)</f>
        <v>0.54572453178817826</v>
      </c>
      <c r="L2197" s="8"/>
    </row>
    <row r="2198" spans="1:12" x14ac:dyDescent="0.25">
      <c r="A2198" s="1">
        <v>40725</v>
      </c>
      <c r="B2198">
        <v>2011</v>
      </c>
      <c r="C2198">
        <v>7</v>
      </c>
      <c r="D2198" s="10" t="str">
        <f t="shared" si="214"/>
        <v>7-2011</v>
      </c>
      <c r="E2198">
        <f t="shared" si="212"/>
        <v>1</v>
      </c>
      <c r="F2198">
        <v>11</v>
      </c>
      <c r="G2198" s="3">
        <f t="shared" si="213"/>
        <v>1</v>
      </c>
      <c r="H2198">
        <f>VLOOKUP(A2198,'AEP GEN HUB'!$A$1:$AJ$367,MATCH('Ratio Calculations'!F2198,'AEP GEN HUB'!$A$1:$AJ$1,0),0)</f>
        <v>39.06814</v>
      </c>
      <c r="I2198" s="7">
        <f t="shared" si="210"/>
        <v>0.61905210656519871</v>
      </c>
      <c r="J2198" s="7" t="str">
        <f t="shared" si="211"/>
        <v/>
      </c>
      <c r="K2198" s="8">
        <f t="shared" si="215"/>
        <v>0.61905210656519871</v>
      </c>
      <c r="L2198" s="8"/>
    </row>
    <row r="2199" spans="1:12" x14ac:dyDescent="0.25">
      <c r="A2199" s="1">
        <v>40725</v>
      </c>
      <c r="B2199">
        <v>2011</v>
      </c>
      <c r="C2199">
        <v>7</v>
      </c>
      <c r="D2199" s="10" t="str">
        <f t="shared" si="214"/>
        <v>7-2011</v>
      </c>
      <c r="E2199">
        <f t="shared" si="212"/>
        <v>1</v>
      </c>
      <c r="F2199">
        <v>12</v>
      </c>
      <c r="G2199" s="3">
        <f t="shared" si="213"/>
        <v>1</v>
      </c>
      <c r="H2199">
        <f>VLOOKUP(A2199,'AEP GEN HUB'!$A$1:$AJ$367,MATCH('Ratio Calculations'!F2199,'AEP GEN HUB'!$A$1:$AJ$1,0),0)</f>
        <v>43.442557999999998</v>
      </c>
      <c r="I2199" s="7">
        <f t="shared" si="210"/>
        <v>0.68836671119947923</v>
      </c>
      <c r="J2199" s="7" t="str">
        <f t="shared" si="211"/>
        <v/>
      </c>
      <c r="K2199" s="8">
        <f t="shared" si="215"/>
        <v>0.68836671119947923</v>
      </c>
      <c r="L2199" s="8"/>
    </row>
    <row r="2200" spans="1:12" x14ac:dyDescent="0.25">
      <c r="A2200" s="1">
        <v>40725</v>
      </c>
      <c r="B2200">
        <v>2011</v>
      </c>
      <c r="C2200">
        <v>7</v>
      </c>
      <c r="D2200" s="10" t="str">
        <f t="shared" si="214"/>
        <v>7-2011</v>
      </c>
      <c r="E2200">
        <f t="shared" si="212"/>
        <v>1</v>
      </c>
      <c r="F2200">
        <v>13</v>
      </c>
      <c r="G2200" s="3">
        <f t="shared" si="213"/>
        <v>1</v>
      </c>
      <c r="H2200">
        <f>VLOOKUP(A2200,'AEP GEN HUB'!$A$1:$AJ$367,MATCH('Ratio Calculations'!F2200,'AEP GEN HUB'!$A$1:$AJ$1,0),0)</f>
        <v>47.436512</v>
      </c>
      <c r="I2200" s="7">
        <f t="shared" si="210"/>
        <v>0.75165269402908164</v>
      </c>
      <c r="J2200" s="7" t="str">
        <f t="shared" si="211"/>
        <v/>
      </c>
      <c r="K2200" s="8">
        <f t="shared" si="215"/>
        <v>0.75165269402908164</v>
      </c>
      <c r="L2200" s="8"/>
    </row>
    <row r="2201" spans="1:12" x14ac:dyDescent="0.25">
      <c r="A2201" s="1">
        <v>40725</v>
      </c>
      <c r="B2201">
        <v>2011</v>
      </c>
      <c r="C2201">
        <v>7</v>
      </c>
      <c r="D2201" s="10" t="str">
        <f t="shared" si="214"/>
        <v>7-2011</v>
      </c>
      <c r="E2201">
        <f t="shared" si="212"/>
        <v>1</v>
      </c>
      <c r="F2201">
        <v>14</v>
      </c>
      <c r="G2201" s="3">
        <f t="shared" si="213"/>
        <v>1</v>
      </c>
      <c r="H2201">
        <f>VLOOKUP(A2201,'AEP GEN HUB'!$A$1:$AJ$367,MATCH('Ratio Calculations'!F2201,'AEP GEN HUB'!$A$1:$AJ$1,0),0)</f>
        <v>52.643953000000003</v>
      </c>
      <c r="I2201" s="7">
        <f t="shared" si="210"/>
        <v>0.83416691970923917</v>
      </c>
      <c r="J2201" s="7" t="str">
        <f t="shared" si="211"/>
        <v/>
      </c>
      <c r="K2201" s="8">
        <f t="shared" si="215"/>
        <v>0.83416691970923917</v>
      </c>
      <c r="L2201" s="8"/>
    </row>
    <row r="2202" spans="1:12" x14ac:dyDescent="0.25">
      <c r="A2202" s="1">
        <v>40725</v>
      </c>
      <c r="B2202">
        <v>2011</v>
      </c>
      <c r="C2202">
        <v>7</v>
      </c>
      <c r="D2202" s="10" t="str">
        <f t="shared" si="214"/>
        <v>7-2011</v>
      </c>
      <c r="E2202">
        <f t="shared" si="212"/>
        <v>1</v>
      </c>
      <c r="F2202">
        <v>15</v>
      </c>
      <c r="G2202" s="3">
        <f t="shared" si="213"/>
        <v>1</v>
      </c>
      <c r="H2202">
        <f>VLOOKUP(A2202,'AEP GEN HUB'!$A$1:$AJ$367,MATCH('Ratio Calculations'!F2202,'AEP GEN HUB'!$A$1:$AJ$1,0),0)</f>
        <v>56.204186</v>
      </c>
      <c r="I2202" s="7">
        <f t="shared" si="210"/>
        <v>0.89058039981125925</v>
      </c>
      <c r="J2202" s="7" t="str">
        <f t="shared" si="211"/>
        <v/>
      </c>
      <c r="K2202" s="8">
        <f t="shared" si="215"/>
        <v>0.89058039981125925</v>
      </c>
      <c r="L2202" s="8"/>
    </row>
    <row r="2203" spans="1:12" x14ac:dyDescent="0.25">
      <c r="A2203" s="1">
        <v>40725</v>
      </c>
      <c r="B2203">
        <v>2011</v>
      </c>
      <c r="C2203">
        <v>7</v>
      </c>
      <c r="D2203" s="10" t="str">
        <f t="shared" si="214"/>
        <v>7-2011</v>
      </c>
      <c r="E2203">
        <f t="shared" si="212"/>
        <v>1</v>
      </c>
      <c r="F2203">
        <v>16</v>
      </c>
      <c r="G2203" s="3">
        <f t="shared" si="213"/>
        <v>1</v>
      </c>
      <c r="H2203">
        <f>VLOOKUP(A2203,'AEP GEN HUB'!$A$1:$AJ$367,MATCH('Ratio Calculations'!F2203,'AEP GEN HUB'!$A$1:$AJ$1,0),0)</f>
        <v>64.063952999999998</v>
      </c>
      <c r="I2203" s="7">
        <f t="shared" si="210"/>
        <v>1.015121914161869</v>
      </c>
      <c r="J2203" s="7" t="str">
        <f t="shared" si="211"/>
        <v/>
      </c>
      <c r="K2203" s="8">
        <f t="shared" si="215"/>
        <v>1.015121914161869</v>
      </c>
      <c r="L2203" s="8"/>
    </row>
    <row r="2204" spans="1:12" x14ac:dyDescent="0.25">
      <c r="A2204" s="1">
        <v>40725</v>
      </c>
      <c r="B2204">
        <v>2011</v>
      </c>
      <c r="C2204">
        <v>7</v>
      </c>
      <c r="D2204" s="10" t="str">
        <f t="shared" si="214"/>
        <v>7-2011</v>
      </c>
      <c r="E2204">
        <f t="shared" si="212"/>
        <v>1</v>
      </c>
      <c r="F2204">
        <v>17</v>
      </c>
      <c r="G2204" s="3">
        <f t="shared" si="213"/>
        <v>1</v>
      </c>
      <c r="H2204">
        <f>VLOOKUP(A2204,'AEP GEN HUB'!$A$1:$AJ$367,MATCH('Ratio Calculations'!F2204,'AEP GEN HUB'!$A$1:$AJ$1,0),0)</f>
        <v>69.236046999999999</v>
      </c>
      <c r="I2204" s="7">
        <f t="shared" si="210"/>
        <v>1.0970760508587587</v>
      </c>
      <c r="J2204" s="7" t="str">
        <f t="shared" si="211"/>
        <v/>
      </c>
      <c r="K2204" s="8">
        <f t="shared" si="215"/>
        <v>1.0970760508587587</v>
      </c>
      <c r="L2204" s="8"/>
    </row>
    <row r="2205" spans="1:12" x14ac:dyDescent="0.25">
      <c r="A2205" s="1">
        <v>40725</v>
      </c>
      <c r="B2205">
        <v>2011</v>
      </c>
      <c r="C2205">
        <v>7</v>
      </c>
      <c r="D2205" s="10" t="str">
        <f t="shared" si="214"/>
        <v>7-2011</v>
      </c>
      <c r="E2205">
        <f t="shared" si="212"/>
        <v>1</v>
      </c>
      <c r="F2205">
        <v>18</v>
      </c>
      <c r="G2205" s="3">
        <f t="shared" si="213"/>
        <v>1</v>
      </c>
      <c r="H2205">
        <f>VLOOKUP(A2205,'AEP GEN HUB'!$A$1:$AJ$367,MATCH('Ratio Calculations'!F2205,'AEP GEN HUB'!$A$1:$AJ$1,0),0)</f>
        <v>60.755349000000002</v>
      </c>
      <c r="I2205" s="7">
        <f t="shared" si="210"/>
        <v>0.96269560781633934</v>
      </c>
      <c r="J2205" s="7" t="str">
        <f t="shared" si="211"/>
        <v/>
      </c>
      <c r="K2205" s="8">
        <f t="shared" si="215"/>
        <v>0.96269560781633934</v>
      </c>
      <c r="L2205" s="8"/>
    </row>
    <row r="2206" spans="1:12" x14ac:dyDescent="0.25">
      <c r="A2206" s="1">
        <v>40725</v>
      </c>
      <c r="B2206">
        <v>2011</v>
      </c>
      <c r="C2206">
        <v>7</v>
      </c>
      <c r="D2206" s="10" t="str">
        <f t="shared" si="214"/>
        <v>7-2011</v>
      </c>
      <c r="E2206">
        <f t="shared" si="212"/>
        <v>1</v>
      </c>
      <c r="F2206">
        <v>19</v>
      </c>
      <c r="G2206" s="3">
        <f t="shared" si="213"/>
        <v>1</v>
      </c>
      <c r="H2206">
        <f>VLOOKUP(A2206,'AEP GEN HUB'!$A$1:$AJ$367,MATCH('Ratio Calculations'!F2206,'AEP GEN HUB'!$A$1:$AJ$1,0),0)</f>
        <v>49.238140000000001</v>
      </c>
      <c r="I2206" s="7">
        <f t="shared" si="210"/>
        <v>0.78020029339385422</v>
      </c>
      <c r="J2206" s="7" t="str">
        <f t="shared" si="211"/>
        <v/>
      </c>
      <c r="K2206" s="8">
        <f t="shared" si="215"/>
        <v>0.78020029339385422</v>
      </c>
      <c r="L2206" s="8"/>
    </row>
    <row r="2207" spans="1:12" x14ac:dyDescent="0.25">
      <c r="A2207" s="1">
        <v>40725</v>
      </c>
      <c r="B2207">
        <v>2011</v>
      </c>
      <c r="C2207">
        <v>7</v>
      </c>
      <c r="D2207" s="10" t="str">
        <f t="shared" si="214"/>
        <v>7-2011</v>
      </c>
      <c r="E2207">
        <f t="shared" si="212"/>
        <v>1</v>
      </c>
      <c r="F2207">
        <v>20</v>
      </c>
      <c r="G2207" s="3">
        <f t="shared" si="213"/>
        <v>1</v>
      </c>
      <c r="H2207">
        <f>VLOOKUP(A2207,'AEP GEN HUB'!$A$1:$AJ$367,MATCH('Ratio Calculations'!F2207,'AEP GEN HUB'!$A$1:$AJ$1,0),0)</f>
        <v>45.244883999999999</v>
      </c>
      <c r="I2207" s="7">
        <f t="shared" si="210"/>
        <v>0.71692537068562912</v>
      </c>
      <c r="J2207" s="7" t="str">
        <f t="shared" si="211"/>
        <v/>
      </c>
      <c r="K2207" s="8">
        <f t="shared" si="215"/>
        <v>0.71692537068562912</v>
      </c>
      <c r="L2207" s="8"/>
    </row>
    <row r="2208" spans="1:12" x14ac:dyDescent="0.25">
      <c r="A2208" s="1">
        <v>40725</v>
      </c>
      <c r="B2208">
        <v>2011</v>
      </c>
      <c r="C2208">
        <v>7</v>
      </c>
      <c r="D2208" s="10" t="str">
        <f t="shared" si="214"/>
        <v>7-2011</v>
      </c>
      <c r="E2208">
        <f t="shared" si="212"/>
        <v>1</v>
      </c>
      <c r="F2208">
        <v>21</v>
      </c>
      <c r="G2208" s="3">
        <f t="shared" si="213"/>
        <v>1</v>
      </c>
      <c r="H2208">
        <f>VLOOKUP(A2208,'AEP GEN HUB'!$A$1:$AJ$367,MATCH('Ratio Calculations'!F2208,'AEP GEN HUB'!$A$1:$AJ$1,0),0)</f>
        <v>41.712325999999997</v>
      </c>
      <c r="I2208" s="7">
        <f t="shared" si="210"/>
        <v>0.66095041330440374</v>
      </c>
      <c r="J2208" s="7" t="str">
        <f t="shared" si="211"/>
        <v/>
      </c>
      <c r="K2208" s="8">
        <f t="shared" si="215"/>
        <v>0.66095041330440374</v>
      </c>
      <c r="L2208" s="8"/>
    </row>
    <row r="2209" spans="1:12" x14ac:dyDescent="0.25">
      <c r="A2209" s="1">
        <v>40725</v>
      </c>
      <c r="B2209">
        <v>2011</v>
      </c>
      <c r="C2209">
        <v>7</v>
      </c>
      <c r="D2209" s="10" t="str">
        <f t="shared" si="214"/>
        <v>7-2011</v>
      </c>
      <c r="E2209">
        <f t="shared" si="212"/>
        <v>1</v>
      </c>
      <c r="F2209">
        <v>22</v>
      </c>
      <c r="G2209" s="3">
        <f t="shared" si="213"/>
        <v>1</v>
      </c>
      <c r="H2209">
        <f>VLOOKUP(A2209,'AEP GEN HUB'!$A$1:$AJ$367,MATCH('Ratio Calculations'!F2209,'AEP GEN HUB'!$A$1:$AJ$1,0),0)</f>
        <v>40.523488</v>
      </c>
      <c r="I2209" s="7">
        <f t="shared" si="210"/>
        <v>0.64211274485474734</v>
      </c>
      <c r="J2209" s="7" t="str">
        <f t="shared" si="211"/>
        <v/>
      </c>
      <c r="K2209" s="8">
        <f t="shared" si="215"/>
        <v>0.64211274485474734</v>
      </c>
      <c r="L2209" s="8"/>
    </row>
    <row r="2210" spans="1:12" x14ac:dyDescent="0.25">
      <c r="A2210" s="1">
        <v>40725</v>
      </c>
      <c r="B2210">
        <v>2011</v>
      </c>
      <c r="C2210">
        <v>7</v>
      </c>
      <c r="D2210" s="10" t="str">
        <f t="shared" si="214"/>
        <v>7-2011</v>
      </c>
      <c r="E2210">
        <f t="shared" si="212"/>
        <v>1</v>
      </c>
      <c r="F2210">
        <v>23</v>
      </c>
      <c r="G2210" s="3">
        <f t="shared" si="213"/>
        <v>1</v>
      </c>
      <c r="H2210">
        <f>VLOOKUP(A2210,'AEP GEN HUB'!$A$1:$AJ$367,MATCH('Ratio Calculations'!F2210,'AEP GEN HUB'!$A$1:$AJ$1,0),0)</f>
        <v>36.043022999999998</v>
      </c>
      <c r="I2210" s="7">
        <f t="shared" si="210"/>
        <v>0.57111777819798704</v>
      </c>
      <c r="J2210" s="7" t="str">
        <f t="shared" si="211"/>
        <v/>
      </c>
      <c r="K2210" s="8">
        <f t="shared" si="215"/>
        <v>0.57111777819798704</v>
      </c>
      <c r="L2210" s="8"/>
    </row>
    <row r="2211" spans="1:12" x14ac:dyDescent="0.25">
      <c r="A2211" s="1">
        <v>40725</v>
      </c>
      <c r="B2211">
        <v>2011</v>
      </c>
      <c r="C2211">
        <v>7</v>
      </c>
      <c r="D2211" s="10" t="str">
        <f t="shared" si="214"/>
        <v>7-2011</v>
      </c>
      <c r="E2211">
        <f t="shared" si="212"/>
        <v>1</v>
      </c>
      <c r="F2211">
        <v>24</v>
      </c>
      <c r="G2211" s="3">
        <f t="shared" si="213"/>
        <v>0</v>
      </c>
      <c r="H2211">
        <f>VLOOKUP(A2211,'AEP GEN HUB'!$A$1:$AJ$367,MATCH('Ratio Calculations'!F2211,'AEP GEN HUB'!$A$1:$AJ$1,0),0)</f>
        <v>33.419767</v>
      </c>
      <c r="I2211" s="7" t="str">
        <f t="shared" si="210"/>
        <v/>
      </c>
      <c r="J2211" s="7">
        <f t="shared" si="211"/>
        <v>0.93273145448298922</v>
      </c>
      <c r="K2211" s="8">
        <f t="shared" si="215"/>
        <v>0.93273145448298922</v>
      </c>
      <c r="L2211" s="8"/>
    </row>
    <row r="2212" spans="1:12" x14ac:dyDescent="0.25">
      <c r="A2212" s="1">
        <v>40726</v>
      </c>
      <c r="B2212">
        <v>2011</v>
      </c>
      <c r="C2212">
        <v>7</v>
      </c>
      <c r="D2212" s="10" t="str">
        <f t="shared" si="214"/>
        <v>7-2011</v>
      </c>
      <c r="E2212">
        <f t="shared" si="212"/>
        <v>2</v>
      </c>
      <c r="F2212">
        <v>1</v>
      </c>
      <c r="G2212" s="3">
        <f t="shared" si="213"/>
        <v>0</v>
      </c>
      <c r="H2212">
        <f>VLOOKUP(A2212,'AEP GEN HUB'!$A$1:$AJ$367,MATCH('Ratio Calculations'!F2212,'AEP GEN HUB'!$A$1:$AJ$1,0),0)</f>
        <v>29.126512000000002</v>
      </c>
      <c r="I2212" s="7" t="str">
        <f t="shared" si="210"/>
        <v/>
      </c>
      <c r="J2212" s="7">
        <f t="shared" si="211"/>
        <v>0.81290853708753386</v>
      </c>
      <c r="K2212" s="8">
        <f t="shared" si="215"/>
        <v>0.81290853708753386</v>
      </c>
      <c r="L2212" s="8"/>
    </row>
    <row r="2213" spans="1:12" x14ac:dyDescent="0.25">
      <c r="A2213" s="1">
        <v>40726</v>
      </c>
      <c r="B2213">
        <v>2011</v>
      </c>
      <c r="C2213">
        <v>7</v>
      </c>
      <c r="D2213" s="10" t="str">
        <f t="shared" si="214"/>
        <v>7-2011</v>
      </c>
      <c r="E2213">
        <f t="shared" si="212"/>
        <v>2</v>
      </c>
      <c r="F2213">
        <v>2</v>
      </c>
      <c r="G2213" s="3">
        <f t="shared" si="213"/>
        <v>0</v>
      </c>
      <c r="H2213">
        <f>VLOOKUP(A2213,'AEP GEN HUB'!$A$1:$AJ$367,MATCH('Ratio Calculations'!F2213,'AEP GEN HUB'!$A$1:$AJ$1,0),0)</f>
        <v>27.629767000000001</v>
      </c>
      <c r="I2213" s="7" t="str">
        <f t="shared" si="210"/>
        <v/>
      </c>
      <c r="J2213" s="7">
        <f t="shared" si="211"/>
        <v>0.77113502200467454</v>
      </c>
      <c r="K2213" s="8">
        <f t="shared" si="215"/>
        <v>0.77113502200467454</v>
      </c>
      <c r="L2213" s="8"/>
    </row>
    <row r="2214" spans="1:12" x14ac:dyDescent="0.25">
      <c r="A2214" s="1">
        <v>40726</v>
      </c>
      <c r="B2214">
        <v>2011</v>
      </c>
      <c r="C2214">
        <v>7</v>
      </c>
      <c r="D2214" s="10" t="str">
        <f t="shared" si="214"/>
        <v>7-2011</v>
      </c>
      <c r="E2214">
        <f t="shared" si="212"/>
        <v>2</v>
      </c>
      <c r="F2214">
        <v>3</v>
      </c>
      <c r="G2214" s="3">
        <f t="shared" si="213"/>
        <v>0</v>
      </c>
      <c r="H2214">
        <f>VLOOKUP(A2214,'AEP GEN HUB'!$A$1:$AJ$367,MATCH('Ratio Calculations'!F2214,'AEP GEN HUB'!$A$1:$AJ$1,0),0)</f>
        <v>26.401395000000001</v>
      </c>
      <c r="I2214" s="7" t="str">
        <f t="shared" si="210"/>
        <v/>
      </c>
      <c r="J2214" s="7">
        <f t="shared" si="211"/>
        <v>0.73685168297941517</v>
      </c>
      <c r="K2214" s="8">
        <f t="shared" si="215"/>
        <v>0.73685168297941517</v>
      </c>
      <c r="L2214" s="8"/>
    </row>
    <row r="2215" spans="1:12" x14ac:dyDescent="0.25">
      <c r="A2215" s="1">
        <v>40726</v>
      </c>
      <c r="B2215">
        <v>2011</v>
      </c>
      <c r="C2215">
        <v>7</v>
      </c>
      <c r="D2215" s="10" t="str">
        <f t="shared" si="214"/>
        <v>7-2011</v>
      </c>
      <c r="E2215">
        <f t="shared" si="212"/>
        <v>2</v>
      </c>
      <c r="F2215">
        <v>4</v>
      </c>
      <c r="G2215" s="3">
        <f t="shared" si="213"/>
        <v>0</v>
      </c>
      <c r="H2215">
        <f>VLOOKUP(A2215,'AEP GEN HUB'!$A$1:$AJ$367,MATCH('Ratio Calculations'!F2215,'AEP GEN HUB'!$A$1:$AJ$1,0),0)</f>
        <v>24.629301999999999</v>
      </c>
      <c r="I2215" s="7" t="str">
        <f t="shared" si="210"/>
        <v/>
      </c>
      <c r="J2215" s="7">
        <f t="shared" si="211"/>
        <v>0.68739332256148866</v>
      </c>
      <c r="K2215" s="8">
        <f t="shared" si="215"/>
        <v>0.68739332256148866</v>
      </c>
      <c r="L2215" s="8"/>
    </row>
    <row r="2216" spans="1:12" x14ac:dyDescent="0.25">
      <c r="A2216" s="1">
        <v>40726</v>
      </c>
      <c r="B2216">
        <v>2011</v>
      </c>
      <c r="C2216">
        <v>7</v>
      </c>
      <c r="D2216" s="10" t="str">
        <f t="shared" si="214"/>
        <v>7-2011</v>
      </c>
      <c r="E2216">
        <f t="shared" si="212"/>
        <v>2</v>
      </c>
      <c r="F2216">
        <v>5</v>
      </c>
      <c r="G2216" s="3">
        <f t="shared" si="213"/>
        <v>0</v>
      </c>
      <c r="H2216">
        <f>VLOOKUP(A2216,'AEP GEN HUB'!$A$1:$AJ$367,MATCH('Ratio Calculations'!F2216,'AEP GEN HUB'!$A$1:$AJ$1,0),0)</f>
        <v>23.840464999999998</v>
      </c>
      <c r="I2216" s="7" t="str">
        <f t="shared" si="210"/>
        <v/>
      </c>
      <c r="J2216" s="7">
        <f t="shared" si="211"/>
        <v>0.66537721806979666</v>
      </c>
      <c r="K2216" s="8">
        <f t="shared" si="215"/>
        <v>0.66537721806979666</v>
      </c>
      <c r="L2216" s="8"/>
    </row>
    <row r="2217" spans="1:12" x14ac:dyDescent="0.25">
      <c r="A2217" s="1">
        <v>40726</v>
      </c>
      <c r="B2217">
        <v>2011</v>
      </c>
      <c r="C2217">
        <v>7</v>
      </c>
      <c r="D2217" s="10" t="str">
        <f t="shared" si="214"/>
        <v>7-2011</v>
      </c>
      <c r="E2217">
        <f t="shared" si="212"/>
        <v>2</v>
      </c>
      <c r="F2217">
        <v>6</v>
      </c>
      <c r="G2217" s="3">
        <f t="shared" si="213"/>
        <v>0</v>
      </c>
      <c r="H2217">
        <f>VLOOKUP(A2217,'AEP GEN HUB'!$A$1:$AJ$367,MATCH('Ratio Calculations'!F2217,'AEP GEN HUB'!$A$1:$AJ$1,0),0)</f>
        <v>24.087441999999999</v>
      </c>
      <c r="I2217" s="7" t="str">
        <f t="shared" si="210"/>
        <v/>
      </c>
      <c r="J2217" s="7">
        <f t="shared" si="211"/>
        <v>0.67227024088572018</v>
      </c>
      <c r="K2217" s="8">
        <f t="shared" si="215"/>
        <v>0.67227024088572018</v>
      </c>
      <c r="L2217" s="8"/>
    </row>
    <row r="2218" spans="1:12" x14ac:dyDescent="0.25">
      <c r="A2218" s="1">
        <v>40726</v>
      </c>
      <c r="B2218">
        <v>2011</v>
      </c>
      <c r="C2218">
        <v>7</v>
      </c>
      <c r="D2218" s="10" t="str">
        <f t="shared" si="214"/>
        <v>7-2011</v>
      </c>
      <c r="E2218">
        <f t="shared" si="212"/>
        <v>2</v>
      </c>
      <c r="F2218">
        <v>7</v>
      </c>
      <c r="G2218" s="3">
        <f t="shared" si="213"/>
        <v>0</v>
      </c>
      <c r="H2218">
        <f>VLOOKUP(A2218,'AEP GEN HUB'!$A$1:$AJ$367,MATCH('Ratio Calculations'!F2218,'AEP GEN HUB'!$A$1:$AJ$1,0),0)</f>
        <v>24.021628</v>
      </c>
      <c r="I2218" s="7" t="str">
        <f t="shared" si="210"/>
        <v/>
      </c>
      <c r="J2218" s="7">
        <f t="shared" si="211"/>
        <v>0.67043340019364284</v>
      </c>
      <c r="K2218" s="8">
        <f t="shared" si="215"/>
        <v>0.67043340019364284</v>
      </c>
      <c r="L2218" s="8"/>
    </row>
    <row r="2219" spans="1:12" x14ac:dyDescent="0.25">
      <c r="A2219" s="1">
        <v>40726</v>
      </c>
      <c r="B2219">
        <v>2011</v>
      </c>
      <c r="C2219">
        <v>7</v>
      </c>
      <c r="D2219" s="10" t="str">
        <f t="shared" si="214"/>
        <v>7-2011</v>
      </c>
      <c r="E2219">
        <f t="shared" si="212"/>
        <v>2</v>
      </c>
      <c r="F2219">
        <v>8</v>
      </c>
      <c r="G2219" s="3">
        <f t="shared" si="213"/>
        <v>0</v>
      </c>
      <c r="H2219">
        <f>VLOOKUP(A2219,'AEP GEN HUB'!$A$1:$AJ$367,MATCH('Ratio Calculations'!F2219,'AEP GEN HUB'!$A$1:$AJ$1,0),0)</f>
        <v>27.020697999999999</v>
      </c>
      <c r="I2219" s="7" t="str">
        <f t="shared" si="210"/>
        <v/>
      </c>
      <c r="J2219" s="7">
        <f t="shared" si="211"/>
        <v>0.75413616578133524</v>
      </c>
      <c r="K2219" s="8">
        <f t="shared" si="215"/>
        <v>0.75413616578133524</v>
      </c>
      <c r="L2219" s="8"/>
    </row>
    <row r="2220" spans="1:12" x14ac:dyDescent="0.25">
      <c r="A2220" s="1">
        <v>40726</v>
      </c>
      <c r="B2220">
        <v>2011</v>
      </c>
      <c r="C2220">
        <v>7</v>
      </c>
      <c r="D2220" s="10" t="str">
        <f t="shared" si="214"/>
        <v>7-2011</v>
      </c>
      <c r="E2220">
        <f t="shared" si="212"/>
        <v>2</v>
      </c>
      <c r="F2220">
        <v>9</v>
      </c>
      <c r="G2220" s="3">
        <f t="shared" si="213"/>
        <v>0</v>
      </c>
      <c r="H2220">
        <f>VLOOKUP(A2220,'AEP GEN HUB'!$A$1:$AJ$367,MATCH('Ratio Calculations'!F2220,'AEP GEN HUB'!$A$1:$AJ$1,0),0)</f>
        <v>29.591394999999999</v>
      </c>
      <c r="I2220" s="7" t="str">
        <f t="shared" si="210"/>
        <v/>
      </c>
      <c r="J2220" s="7">
        <f t="shared" si="211"/>
        <v>0.82588322349855559</v>
      </c>
      <c r="K2220" s="8">
        <f t="shared" si="215"/>
        <v>0.82588322349855559</v>
      </c>
      <c r="L2220" s="8"/>
    </row>
    <row r="2221" spans="1:12" x14ac:dyDescent="0.25">
      <c r="A2221" s="1">
        <v>40726</v>
      </c>
      <c r="B2221">
        <v>2011</v>
      </c>
      <c r="C2221">
        <v>7</v>
      </c>
      <c r="D2221" s="10" t="str">
        <f t="shared" si="214"/>
        <v>7-2011</v>
      </c>
      <c r="E2221">
        <f t="shared" si="212"/>
        <v>2</v>
      </c>
      <c r="F2221">
        <v>10</v>
      </c>
      <c r="G2221" s="3">
        <f t="shared" si="213"/>
        <v>0</v>
      </c>
      <c r="H2221">
        <f>VLOOKUP(A2221,'AEP GEN HUB'!$A$1:$AJ$367,MATCH('Ratio Calculations'!F2221,'AEP GEN HUB'!$A$1:$AJ$1,0),0)</f>
        <v>32.894185999999998</v>
      </c>
      <c r="I2221" s="7" t="str">
        <f t="shared" si="210"/>
        <v/>
      </c>
      <c r="J2221" s="7">
        <f t="shared" si="211"/>
        <v>0.9180627127596066</v>
      </c>
      <c r="K2221" s="8">
        <f t="shared" si="215"/>
        <v>0.9180627127596066</v>
      </c>
      <c r="L2221" s="8"/>
    </row>
    <row r="2222" spans="1:12" x14ac:dyDescent="0.25">
      <c r="A2222" s="1">
        <v>40726</v>
      </c>
      <c r="B2222">
        <v>2011</v>
      </c>
      <c r="C2222">
        <v>7</v>
      </c>
      <c r="D2222" s="10" t="str">
        <f t="shared" si="214"/>
        <v>7-2011</v>
      </c>
      <c r="E2222">
        <f t="shared" si="212"/>
        <v>2</v>
      </c>
      <c r="F2222">
        <v>11</v>
      </c>
      <c r="G2222" s="3">
        <f t="shared" si="213"/>
        <v>0</v>
      </c>
      <c r="H2222">
        <f>VLOOKUP(A2222,'AEP GEN HUB'!$A$1:$AJ$367,MATCH('Ratio Calculations'!F2222,'AEP GEN HUB'!$A$1:$AJ$1,0),0)</f>
        <v>34.642325999999997</v>
      </c>
      <c r="I2222" s="7" t="str">
        <f t="shared" si="210"/>
        <v/>
      </c>
      <c r="J2222" s="7">
        <f t="shared" si="211"/>
        <v>0.96685255515557211</v>
      </c>
      <c r="K2222" s="8">
        <f t="shared" si="215"/>
        <v>0.96685255515557211</v>
      </c>
      <c r="L2222" s="8"/>
    </row>
    <row r="2223" spans="1:12" x14ac:dyDescent="0.25">
      <c r="A2223" s="1">
        <v>40726</v>
      </c>
      <c r="B2223">
        <v>2011</v>
      </c>
      <c r="C2223">
        <v>7</v>
      </c>
      <c r="D2223" s="10" t="str">
        <f t="shared" si="214"/>
        <v>7-2011</v>
      </c>
      <c r="E2223">
        <f t="shared" si="212"/>
        <v>2</v>
      </c>
      <c r="F2223">
        <v>12</v>
      </c>
      <c r="G2223" s="3">
        <f t="shared" si="213"/>
        <v>0</v>
      </c>
      <c r="H2223">
        <f>VLOOKUP(A2223,'AEP GEN HUB'!$A$1:$AJ$367,MATCH('Ratio Calculations'!F2223,'AEP GEN HUB'!$A$1:$AJ$1,0),0)</f>
        <v>38.069070000000004</v>
      </c>
      <c r="I2223" s="7" t="str">
        <f t="shared" si="210"/>
        <v/>
      </c>
      <c r="J2223" s="7">
        <f t="shared" si="211"/>
        <v>1.0624915198216294</v>
      </c>
      <c r="K2223" s="8">
        <f t="shared" si="215"/>
        <v>1.0624915198216294</v>
      </c>
      <c r="L2223" s="8"/>
    </row>
    <row r="2224" spans="1:12" x14ac:dyDescent="0.25">
      <c r="A2224" s="1">
        <v>40726</v>
      </c>
      <c r="B2224">
        <v>2011</v>
      </c>
      <c r="C2224">
        <v>7</v>
      </c>
      <c r="D2224" s="10" t="str">
        <f t="shared" si="214"/>
        <v>7-2011</v>
      </c>
      <c r="E2224">
        <f t="shared" si="212"/>
        <v>2</v>
      </c>
      <c r="F2224">
        <v>13</v>
      </c>
      <c r="G2224" s="3">
        <f t="shared" si="213"/>
        <v>0</v>
      </c>
      <c r="H2224">
        <f>VLOOKUP(A2224,'AEP GEN HUB'!$A$1:$AJ$367,MATCH('Ratio Calculations'!F2224,'AEP GEN HUB'!$A$1:$AJ$1,0),0)</f>
        <v>41.183953000000002</v>
      </c>
      <c r="I2224" s="7" t="str">
        <f t="shared" si="210"/>
        <v/>
      </c>
      <c r="J2224" s="7">
        <f t="shared" si="211"/>
        <v>1.1494265768833478</v>
      </c>
      <c r="K2224" s="8">
        <f t="shared" si="215"/>
        <v>1.1494265768833478</v>
      </c>
      <c r="L2224" s="8"/>
    </row>
    <row r="2225" spans="1:12" x14ac:dyDescent="0.25">
      <c r="A2225" s="1">
        <v>40726</v>
      </c>
      <c r="B2225">
        <v>2011</v>
      </c>
      <c r="C2225">
        <v>7</v>
      </c>
      <c r="D2225" s="10" t="str">
        <f t="shared" si="214"/>
        <v>7-2011</v>
      </c>
      <c r="E2225">
        <f t="shared" si="212"/>
        <v>2</v>
      </c>
      <c r="F2225">
        <v>14</v>
      </c>
      <c r="G2225" s="3">
        <f t="shared" si="213"/>
        <v>0</v>
      </c>
      <c r="H2225">
        <f>VLOOKUP(A2225,'AEP GEN HUB'!$A$1:$AJ$367,MATCH('Ratio Calculations'!F2225,'AEP GEN HUB'!$A$1:$AJ$1,0),0)</f>
        <v>45.343488000000001</v>
      </c>
      <c r="I2225" s="7" t="str">
        <f t="shared" si="210"/>
        <v/>
      </c>
      <c r="J2225" s="7">
        <f t="shared" si="211"/>
        <v>1.265517426066195</v>
      </c>
      <c r="K2225" s="8">
        <f t="shared" si="215"/>
        <v>1.265517426066195</v>
      </c>
      <c r="L2225" s="8"/>
    </row>
    <row r="2226" spans="1:12" x14ac:dyDescent="0.25">
      <c r="A2226" s="1">
        <v>40726</v>
      </c>
      <c r="B2226">
        <v>2011</v>
      </c>
      <c r="C2226">
        <v>7</v>
      </c>
      <c r="D2226" s="10" t="str">
        <f t="shared" si="214"/>
        <v>7-2011</v>
      </c>
      <c r="E2226">
        <f t="shared" si="212"/>
        <v>2</v>
      </c>
      <c r="F2226">
        <v>15</v>
      </c>
      <c r="G2226" s="3">
        <f t="shared" si="213"/>
        <v>0</v>
      </c>
      <c r="H2226">
        <f>VLOOKUP(A2226,'AEP GEN HUB'!$A$1:$AJ$367,MATCH('Ratio Calculations'!F2226,'AEP GEN HUB'!$A$1:$AJ$1,0),0)</f>
        <v>48.591628</v>
      </c>
      <c r="I2226" s="7" t="str">
        <f t="shared" si="210"/>
        <v/>
      </c>
      <c r="J2226" s="7">
        <f t="shared" si="211"/>
        <v>1.3561716292078381</v>
      </c>
      <c r="K2226" s="8">
        <f t="shared" si="215"/>
        <v>1.3561716292078381</v>
      </c>
      <c r="L2226" s="8"/>
    </row>
    <row r="2227" spans="1:12" x14ac:dyDescent="0.25">
      <c r="A2227" s="1">
        <v>40726</v>
      </c>
      <c r="B2227">
        <v>2011</v>
      </c>
      <c r="C2227">
        <v>7</v>
      </c>
      <c r="D2227" s="10" t="str">
        <f t="shared" si="214"/>
        <v>7-2011</v>
      </c>
      <c r="E2227">
        <f t="shared" si="212"/>
        <v>2</v>
      </c>
      <c r="F2227">
        <v>16</v>
      </c>
      <c r="G2227" s="3">
        <f t="shared" si="213"/>
        <v>0</v>
      </c>
      <c r="H2227">
        <f>VLOOKUP(A2227,'AEP GEN HUB'!$A$1:$AJ$367,MATCH('Ratio Calculations'!F2227,'AEP GEN HUB'!$A$1:$AJ$1,0),0)</f>
        <v>54.585115999999999</v>
      </c>
      <c r="I2227" s="7" t="str">
        <f t="shared" si="210"/>
        <v/>
      </c>
      <c r="J2227" s="7">
        <f t="shared" si="211"/>
        <v>1.5234473250457636</v>
      </c>
      <c r="K2227" s="8">
        <f t="shared" si="215"/>
        <v>1.5234473250457636</v>
      </c>
      <c r="L2227" s="8"/>
    </row>
    <row r="2228" spans="1:12" x14ac:dyDescent="0.25">
      <c r="A2228" s="1">
        <v>40726</v>
      </c>
      <c r="B2228">
        <v>2011</v>
      </c>
      <c r="C2228">
        <v>7</v>
      </c>
      <c r="D2228" s="10" t="str">
        <f t="shared" si="214"/>
        <v>7-2011</v>
      </c>
      <c r="E2228">
        <f t="shared" si="212"/>
        <v>2</v>
      </c>
      <c r="F2228">
        <v>17</v>
      </c>
      <c r="G2228" s="3">
        <f t="shared" si="213"/>
        <v>0</v>
      </c>
      <c r="H2228">
        <f>VLOOKUP(A2228,'AEP GEN HUB'!$A$1:$AJ$367,MATCH('Ratio Calculations'!F2228,'AEP GEN HUB'!$A$1:$AJ$1,0),0)</f>
        <v>61.700465000000001</v>
      </c>
      <c r="I2228" s="7" t="str">
        <f t="shared" si="210"/>
        <v/>
      </c>
      <c r="J2228" s="7">
        <f t="shared" si="211"/>
        <v>1.7220336832906935</v>
      </c>
      <c r="K2228" s="8">
        <f t="shared" si="215"/>
        <v>1.7220336832906935</v>
      </c>
      <c r="L2228" s="8"/>
    </row>
    <row r="2229" spans="1:12" x14ac:dyDescent="0.25">
      <c r="A2229" s="1">
        <v>40726</v>
      </c>
      <c r="B2229">
        <v>2011</v>
      </c>
      <c r="C2229">
        <v>7</v>
      </c>
      <c r="D2229" s="10" t="str">
        <f t="shared" si="214"/>
        <v>7-2011</v>
      </c>
      <c r="E2229">
        <f t="shared" si="212"/>
        <v>2</v>
      </c>
      <c r="F2229">
        <v>18</v>
      </c>
      <c r="G2229" s="3">
        <f t="shared" si="213"/>
        <v>0</v>
      </c>
      <c r="H2229">
        <f>VLOOKUP(A2229,'AEP GEN HUB'!$A$1:$AJ$367,MATCH('Ratio Calculations'!F2229,'AEP GEN HUB'!$A$1:$AJ$1,0),0)</f>
        <v>56.475580999999998</v>
      </c>
      <c r="I2229" s="7" t="str">
        <f t="shared" si="210"/>
        <v/>
      </c>
      <c r="J2229" s="7">
        <f t="shared" si="211"/>
        <v>1.5762093975371483</v>
      </c>
      <c r="K2229" s="8">
        <f t="shared" si="215"/>
        <v>1.5762093975371483</v>
      </c>
      <c r="L2229" s="8"/>
    </row>
    <row r="2230" spans="1:12" x14ac:dyDescent="0.25">
      <c r="A2230" s="1">
        <v>40726</v>
      </c>
      <c r="B2230">
        <v>2011</v>
      </c>
      <c r="C2230">
        <v>7</v>
      </c>
      <c r="D2230" s="10" t="str">
        <f t="shared" si="214"/>
        <v>7-2011</v>
      </c>
      <c r="E2230">
        <f t="shared" si="212"/>
        <v>2</v>
      </c>
      <c r="F2230">
        <v>19</v>
      </c>
      <c r="G2230" s="3">
        <f t="shared" si="213"/>
        <v>0</v>
      </c>
      <c r="H2230">
        <f>VLOOKUP(A2230,'AEP GEN HUB'!$A$1:$AJ$367,MATCH('Ratio Calculations'!F2230,'AEP GEN HUB'!$A$1:$AJ$1,0),0)</f>
        <v>47.584884000000002</v>
      </c>
      <c r="I2230" s="7" t="str">
        <f t="shared" si="210"/>
        <v/>
      </c>
      <c r="J2230" s="7">
        <f t="shared" si="211"/>
        <v>1.3280738332114741</v>
      </c>
      <c r="K2230" s="8">
        <f t="shared" si="215"/>
        <v>1.3280738332114741</v>
      </c>
      <c r="L2230" s="8"/>
    </row>
    <row r="2231" spans="1:12" x14ac:dyDescent="0.25">
      <c r="A2231" s="1">
        <v>40726</v>
      </c>
      <c r="B2231">
        <v>2011</v>
      </c>
      <c r="C2231">
        <v>7</v>
      </c>
      <c r="D2231" s="10" t="str">
        <f t="shared" si="214"/>
        <v>7-2011</v>
      </c>
      <c r="E2231">
        <f t="shared" si="212"/>
        <v>2</v>
      </c>
      <c r="F2231">
        <v>20</v>
      </c>
      <c r="G2231" s="3">
        <f t="shared" si="213"/>
        <v>0</v>
      </c>
      <c r="H2231">
        <f>VLOOKUP(A2231,'AEP GEN HUB'!$A$1:$AJ$367,MATCH('Ratio Calculations'!F2231,'AEP GEN HUB'!$A$1:$AJ$1,0),0)</f>
        <v>42.816046999999998</v>
      </c>
      <c r="I2231" s="7" t="str">
        <f t="shared" si="210"/>
        <v/>
      </c>
      <c r="J2231" s="7">
        <f t="shared" si="211"/>
        <v>1.1949776248745847</v>
      </c>
      <c r="K2231" s="8">
        <f t="shared" si="215"/>
        <v>1.1949776248745847</v>
      </c>
      <c r="L2231" s="8"/>
    </row>
    <row r="2232" spans="1:12" x14ac:dyDescent="0.25">
      <c r="A2232" s="1">
        <v>40726</v>
      </c>
      <c r="B2232">
        <v>2011</v>
      </c>
      <c r="C2232">
        <v>7</v>
      </c>
      <c r="D2232" s="10" t="str">
        <f t="shared" si="214"/>
        <v>7-2011</v>
      </c>
      <c r="E2232">
        <f t="shared" si="212"/>
        <v>2</v>
      </c>
      <c r="F2232">
        <v>21</v>
      </c>
      <c r="G2232" s="3">
        <f t="shared" si="213"/>
        <v>0</v>
      </c>
      <c r="H2232">
        <f>VLOOKUP(A2232,'AEP GEN HUB'!$A$1:$AJ$367,MATCH('Ratio Calculations'!F2232,'AEP GEN HUB'!$A$1:$AJ$1,0),0)</f>
        <v>39.297907000000002</v>
      </c>
      <c r="I2232" s="7" t="str">
        <f t="shared" si="210"/>
        <v/>
      </c>
      <c r="J2232" s="7">
        <f t="shared" si="211"/>
        <v>1.0967878367987198</v>
      </c>
      <c r="K2232" s="8">
        <f t="shared" si="215"/>
        <v>1.0967878367987198</v>
      </c>
      <c r="L2232" s="8"/>
    </row>
    <row r="2233" spans="1:12" x14ac:dyDescent="0.25">
      <c r="A2233" s="1">
        <v>40726</v>
      </c>
      <c r="B2233">
        <v>2011</v>
      </c>
      <c r="C2233">
        <v>7</v>
      </c>
      <c r="D2233" s="10" t="str">
        <f t="shared" si="214"/>
        <v>7-2011</v>
      </c>
      <c r="E2233">
        <f t="shared" si="212"/>
        <v>2</v>
      </c>
      <c r="F2233">
        <v>22</v>
      </c>
      <c r="G2233" s="3">
        <f t="shared" si="213"/>
        <v>0</v>
      </c>
      <c r="H2233">
        <f>VLOOKUP(A2233,'AEP GEN HUB'!$A$1:$AJ$367,MATCH('Ratio Calculations'!F2233,'AEP GEN HUB'!$A$1:$AJ$1,0),0)</f>
        <v>38.023256000000003</v>
      </c>
      <c r="I2233" s="7" t="str">
        <f t="shared" si="210"/>
        <v/>
      </c>
      <c r="J2233" s="7">
        <f t="shared" si="211"/>
        <v>1.061212870606161</v>
      </c>
      <c r="K2233" s="8">
        <f t="shared" si="215"/>
        <v>1.061212870606161</v>
      </c>
      <c r="L2233" s="8"/>
    </row>
    <row r="2234" spans="1:12" x14ac:dyDescent="0.25">
      <c r="A2234" s="1">
        <v>40726</v>
      </c>
      <c r="B2234">
        <v>2011</v>
      </c>
      <c r="C2234">
        <v>7</v>
      </c>
      <c r="D2234" s="10" t="str">
        <f t="shared" si="214"/>
        <v>7-2011</v>
      </c>
      <c r="E2234">
        <f t="shared" si="212"/>
        <v>2</v>
      </c>
      <c r="F2234">
        <v>23</v>
      </c>
      <c r="G2234" s="3">
        <f t="shared" si="213"/>
        <v>0</v>
      </c>
      <c r="H2234">
        <f>VLOOKUP(A2234,'AEP GEN HUB'!$A$1:$AJ$367,MATCH('Ratio Calculations'!F2234,'AEP GEN HUB'!$A$1:$AJ$1,0),0)</f>
        <v>34.183022999999999</v>
      </c>
      <c r="I2234" s="7" t="str">
        <f t="shared" si="210"/>
        <v/>
      </c>
      <c r="J2234" s="7">
        <f t="shared" si="211"/>
        <v>0.95403360416652427</v>
      </c>
      <c r="K2234" s="8">
        <f t="shared" si="215"/>
        <v>0.95403360416652427</v>
      </c>
      <c r="L2234" s="8"/>
    </row>
    <row r="2235" spans="1:12" x14ac:dyDescent="0.25">
      <c r="A2235" s="1">
        <v>40726</v>
      </c>
      <c r="B2235">
        <v>2011</v>
      </c>
      <c r="C2235">
        <v>7</v>
      </c>
      <c r="D2235" s="10" t="str">
        <f t="shared" si="214"/>
        <v>7-2011</v>
      </c>
      <c r="E2235">
        <f t="shared" si="212"/>
        <v>2</v>
      </c>
      <c r="F2235">
        <v>24</v>
      </c>
      <c r="G2235" s="3">
        <f t="shared" si="213"/>
        <v>0</v>
      </c>
      <c r="H2235">
        <f>VLOOKUP(A2235,'AEP GEN HUB'!$A$1:$AJ$367,MATCH('Ratio Calculations'!F2235,'AEP GEN HUB'!$A$1:$AJ$1,0),0)</f>
        <v>32.033721</v>
      </c>
      <c r="I2235" s="7" t="str">
        <f t="shared" si="210"/>
        <v/>
      </c>
      <c r="J2235" s="7">
        <f t="shared" si="211"/>
        <v>0.89404750131358712</v>
      </c>
      <c r="K2235" s="8">
        <f t="shared" si="215"/>
        <v>0.89404750131358712</v>
      </c>
      <c r="L2235" s="8"/>
    </row>
    <row r="2236" spans="1:12" x14ac:dyDescent="0.25">
      <c r="A2236" s="1">
        <v>40727</v>
      </c>
      <c r="B2236">
        <v>2011</v>
      </c>
      <c r="C2236">
        <v>7</v>
      </c>
      <c r="D2236" s="10" t="str">
        <f t="shared" si="214"/>
        <v>7-2011</v>
      </c>
      <c r="E2236">
        <f t="shared" si="212"/>
        <v>3</v>
      </c>
      <c r="F2236">
        <v>1</v>
      </c>
      <c r="G2236" s="3">
        <f t="shared" si="213"/>
        <v>0</v>
      </c>
      <c r="H2236">
        <f>VLOOKUP(A2236,'AEP GEN HUB'!$A$1:$AJ$367,MATCH('Ratio Calculations'!F2236,'AEP GEN HUB'!$A$1:$AJ$1,0),0)</f>
        <v>29.435116000000001</v>
      </c>
      <c r="I2236" s="7" t="str">
        <f t="shared" si="210"/>
        <v/>
      </c>
      <c r="J2236" s="7">
        <f t="shared" si="211"/>
        <v>0.82152154320990645</v>
      </c>
      <c r="K2236" s="8">
        <f t="shared" si="215"/>
        <v>0.82152154320990645</v>
      </c>
      <c r="L2236" s="8"/>
    </row>
    <row r="2237" spans="1:12" x14ac:dyDescent="0.25">
      <c r="A2237" s="1">
        <v>40727</v>
      </c>
      <c r="B2237">
        <v>2011</v>
      </c>
      <c r="C2237">
        <v>7</v>
      </c>
      <c r="D2237" s="10" t="str">
        <f t="shared" si="214"/>
        <v>7-2011</v>
      </c>
      <c r="E2237">
        <f t="shared" si="212"/>
        <v>3</v>
      </c>
      <c r="F2237">
        <v>2</v>
      </c>
      <c r="G2237" s="3">
        <f t="shared" si="213"/>
        <v>0</v>
      </c>
      <c r="H2237">
        <f>VLOOKUP(A2237,'AEP GEN HUB'!$A$1:$AJ$367,MATCH('Ratio Calculations'!F2237,'AEP GEN HUB'!$A$1:$AJ$1,0),0)</f>
        <v>27.251860000000001</v>
      </c>
      <c r="I2237" s="7" t="str">
        <f t="shared" si="210"/>
        <v/>
      </c>
      <c r="J2237" s="7">
        <f t="shared" si="211"/>
        <v>0.76058779868713011</v>
      </c>
      <c r="K2237" s="8">
        <f t="shared" si="215"/>
        <v>0.76058779868713011</v>
      </c>
      <c r="L2237" s="8"/>
    </row>
    <row r="2238" spans="1:12" x14ac:dyDescent="0.25">
      <c r="A2238" s="1">
        <v>40727</v>
      </c>
      <c r="B2238">
        <v>2011</v>
      </c>
      <c r="C2238">
        <v>7</v>
      </c>
      <c r="D2238" s="10" t="str">
        <f t="shared" si="214"/>
        <v>7-2011</v>
      </c>
      <c r="E2238">
        <f t="shared" si="212"/>
        <v>3</v>
      </c>
      <c r="F2238">
        <v>3</v>
      </c>
      <c r="G2238" s="3">
        <f t="shared" si="213"/>
        <v>0</v>
      </c>
      <c r="H2238">
        <f>VLOOKUP(A2238,'AEP GEN HUB'!$A$1:$AJ$367,MATCH('Ratio Calculations'!F2238,'AEP GEN HUB'!$A$1:$AJ$1,0),0)</f>
        <v>25.847906999999999</v>
      </c>
      <c r="I2238" s="7" t="str">
        <f t="shared" si="210"/>
        <v/>
      </c>
      <c r="J2238" s="7">
        <f t="shared" si="211"/>
        <v>0.72140406877914609</v>
      </c>
      <c r="K2238" s="8">
        <f t="shared" si="215"/>
        <v>0.72140406877914609</v>
      </c>
      <c r="L2238" s="8"/>
    </row>
    <row r="2239" spans="1:12" x14ac:dyDescent="0.25">
      <c r="A2239" s="1">
        <v>40727</v>
      </c>
      <c r="B2239">
        <v>2011</v>
      </c>
      <c r="C2239">
        <v>7</v>
      </c>
      <c r="D2239" s="10" t="str">
        <f t="shared" si="214"/>
        <v>7-2011</v>
      </c>
      <c r="E2239">
        <f t="shared" si="212"/>
        <v>3</v>
      </c>
      <c r="F2239">
        <v>4</v>
      </c>
      <c r="G2239" s="3">
        <f t="shared" si="213"/>
        <v>0</v>
      </c>
      <c r="H2239">
        <f>VLOOKUP(A2239,'AEP GEN HUB'!$A$1:$AJ$367,MATCH('Ratio Calculations'!F2239,'AEP GEN HUB'!$A$1:$AJ$1,0),0)</f>
        <v>22.647209</v>
      </c>
      <c r="I2239" s="7" t="str">
        <f t="shared" si="210"/>
        <v/>
      </c>
      <c r="J2239" s="7">
        <f t="shared" si="211"/>
        <v>0.63207395163916746</v>
      </c>
      <c r="K2239" s="8">
        <f t="shared" si="215"/>
        <v>0.63207395163916746</v>
      </c>
      <c r="L2239" s="8"/>
    </row>
    <row r="2240" spans="1:12" x14ac:dyDescent="0.25">
      <c r="A2240" s="1">
        <v>40727</v>
      </c>
      <c r="B2240">
        <v>2011</v>
      </c>
      <c r="C2240">
        <v>7</v>
      </c>
      <c r="D2240" s="10" t="str">
        <f t="shared" si="214"/>
        <v>7-2011</v>
      </c>
      <c r="E2240">
        <f t="shared" si="212"/>
        <v>3</v>
      </c>
      <c r="F2240">
        <v>5</v>
      </c>
      <c r="G2240" s="3">
        <f t="shared" si="213"/>
        <v>0</v>
      </c>
      <c r="H2240">
        <f>VLOOKUP(A2240,'AEP GEN HUB'!$A$1:$AJ$367,MATCH('Ratio Calculations'!F2240,'AEP GEN HUB'!$A$1:$AJ$1,0),0)</f>
        <v>20.410233000000002</v>
      </c>
      <c r="I2240" s="7" t="str">
        <f t="shared" si="210"/>
        <v/>
      </c>
      <c r="J2240" s="7">
        <f t="shared" si="211"/>
        <v>0.56964090481021923</v>
      </c>
      <c r="K2240" s="8">
        <f t="shared" si="215"/>
        <v>0.56964090481021923</v>
      </c>
      <c r="L2240" s="8"/>
    </row>
    <row r="2241" spans="1:12" x14ac:dyDescent="0.25">
      <c r="A2241" s="1">
        <v>40727</v>
      </c>
      <c r="B2241">
        <v>2011</v>
      </c>
      <c r="C2241">
        <v>7</v>
      </c>
      <c r="D2241" s="10" t="str">
        <f t="shared" si="214"/>
        <v>7-2011</v>
      </c>
      <c r="E2241">
        <f t="shared" si="212"/>
        <v>3</v>
      </c>
      <c r="F2241">
        <v>6</v>
      </c>
      <c r="G2241" s="3">
        <f t="shared" si="213"/>
        <v>0</v>
      </c>
      <c r="H2241">
        <f>VLOOKUP(A2241,'AEP GEN HUB'!$A$1:$AJ$367,MATCH('Ratio Calculations'!F2241,'AEP GEN HUB'!$A$1:$AJ$1,0),0)</f>
        <v>15.39</v>
      </c>
      <c r="I2241" s="7" t="str">
        <f t="shared" si="210"/>
        <v/>
      </c>
      <c r="J2241" s="7">
        <f t="shared" si="211"/>
        <v>0.42952834125064976</v>
      </c>
      <c r="K2241" s="8">
        <f t="shared" si="215"/>
        <v>0.42952834125064976</v>
      </c>
      <c r="L2241" s="8"/>
    </row>
    <row r="2242" spans="1:12" x14ac:dyDescent="0.25">
      <c r="A2242" s="1">
        <v>40727</v>
      </c>
      <c r="B2242">
        <v>2011</v>
      </c>
      <c r="C2242">
        <v>7</v>
      </c>
      <c r="D2242" s="10" t="str">
        <f t="shared" si="214"/>
        <v>7-2011</v>
      </c>
      <c r="E2242">
        <f t="shared" si="212"/>
        <v>3</v>
      </c>
      <c r="F2242">
        <v>7</v>
      </c>
      <c r="G2242" s="3">
        <f t="shared" si="213"/>
        <v>0</v>
      </c>
      <c r="H2242">
        <f>VLOOKUP(A2242,'AEP GEN HUB'!$A$1:$AJ$367,MATCH('Ratio Calculations'!F2242,'AEP GEN HUB'!$A$1:$AJ$1,0),0)</f>
        <v>19.123023</v>
      </c>
      <c r="I2242" s="7" t="str">
        <f t="shared" si="210"/>
        <v/>
      </c>
      <c r="J2242" s="7">
        <f t="shared" si="211"/>
        <v>0.53371542227992363</v>
      </c>
      <c r="K2242" s="8">
        <f t="shared" si="215"/>
        <v>0.53371542227992363</v>
      </c>
      <c r="L2242" s="8"/>
    </row>
    <row r="2243" spans="1:12" x14ac:dyDescent="0.25">
      <c r="A2243" s="1">
        <v>40727</v>
      </c>
      <c r="B2243">
        <v>2011</v>
      </c>
      <c r="C2243">
        <v>7</v>
      </c>
      <c r="D2243" s="10" t="str">
        <f t="shared" si="214"/>
        <v>7-2011</v>
      </c>
      <c r="E2243">
        <f t="shared" si="212"/>
        <v>3</v>
      </c>
      <c r="F2243">
        <v>8</v>
      </c>
      <c r="G2243" s="3">
        <f t="shared" si="213"/>
        <v>0</v>
      </c>
      <c r="H2243">
        <f>VLOOKUP(A2243,'AEP GEN HUB'!$A$1:$AJ$367,MATCH('Ratio Calculations'!F2243,'AEP GEN HUB'!$A$1:$AJ$1,0),0)</f>
        <v>26.661628</v>
      </c>
      <c r="I2243" s="7" t="str">
        <f t="shared" si="210"/>
        <v/>
      </c>
      <c r="J2243" s="7">
        <f t="shared" si="211"/>
        <v>0.74411467510603502</v>
      </c>
      <c r="K2243" s="8">
        <f t="shared" si="215"/>
        <v>0.74411467510603502</v>
      </c>
      <c r="L2243" s="8"/>
    </row>
    <row r="2244" spans="1:12" x14ac:dyDescent="0.25">
      <c r="A2244" s="1">
        <v>40727</v>
      </c>
      <c r="B2244">
        <v>2011</v>
      </c>
      <c r="C2244">
        <v>7</v>
      </c>
      <c r="D2244" s="10" t="str">
        <f t="shared" si="214"/>
        <v>7-2011</v>
      </c>
      <c r="E2244">
        <f t="shared" si="212"/>
        <v>3</v>
      </c>
      <c r="F2244">
        <v>9</v>
      </c>
      <c r="G2244" s="3">
        <f t="shared" si="213"/>
        <v>0</v>
      </c>
      <c r="H2244">
        <f>VLOOKUP(A2244,'AEP GEN HUB'!$A$1:$AJ$367,MATCH('Ratio Calculations'!F2244,'AEP GEN HUB'!$A$1:$AJ$1,0),0)</f>
        <v>28.419070000000001</v>
      </c>
      <c r="I2244" s="7" t="str">
        <f t="shared" ref="I2244:I2307" si="216">IF(G2244=1, H2244/VLOOKUP(D2244,$M$3:$O$15,2,FALSE), "")</f>
        <v/>
      </c>
      <c r="J2244" s="7">
        <f t="shared" ref="J2244:J2307" si="217">IF(G2244=0, H2244/VLOOKUP(D2244,$M$3:$O$15,3,FALSE), "")</f>
        <v>0.7931641323577715</v>
      </c>
      <c r="K2244" s="8">
        <f t="shared" si="215"/>
        <v>0.7931641323577715</v>
      </c>
      <c r="L2244" s="8"/>
    </row>
    <row r="2245" spans="1:12" x14ac:dyDescent="0.25">
      <c r="A2245" s="1">
        <v>40727</v>
      </c>
      <c r="B2245">
        <v>2011</v>
      </c>
      <c r="C2245">
        <v>7</v>
      </c>
      <c r="D2245" s="10" t="str">
        <f t="shared" si="214"/>
        <v>7-2011</v>
      </c>
      <c r="E2245">
        <f t="shared" si="212"/>
        <v>3</v>
      </c>
      <c r="F2245">
        <v>10</v>
      </c>
      <c r="G2245" s="3">
        <f t="shared" si="213"/>
        <v>0</v>
      </c>
      <c r="H2245">
        <f>VLOOKUP(A2245,'AEP GEN HUB'!$A$1:$AJ$367,MATCH('Ratio Calculations'!F2245,'AEP GEN HUB'!$A$1:$AJ$1,0),0)</f>
        <v>31.441628000000001</v>
      </c>
      <c r="I2245" s="7" t="str">
        <f t="shared" si="216"/>
        <v/>
      </c>
      <c r="J2245" s="7">
        <f t="shared" si="217"/>
        <v>0.8775224380155936</v>
      </c>
      <c r="K2245" s="8">
        <f t="shared" si="215"/>
        <v>0.8775224380155936</v>
      </c>
      <c r="L2245" s="8"/>
    </row>
    <row r="2246" spans="1:12" x14ac:dyDescent="0.25">
      <c r="A2246" s="1">
        <v>40727</v>
      </c>
      <c r="B2246">
        <v>2011</v>
      </c>
      <c r="C2246">
        <v>7</v>
      </c>
      <c r="D2246" s="10" t="str">
        <f t="shared" si="214"/>
        <v>7-2011</v>
      </c>
      <c r="E2246">
        <f t="shared" si="212"/>
        <v>3</v>
      </c>
      <c r="F2246">
        <v>11</v>
      </c>
      <c r="G2246" s="3">
        <f t="shared" si="213"/>
        <v>0</v>
      </c>
      <c r="H2246">
        <f>VLOOKUP(A2246,'AEP GEN HUB'!$A$1:$AJ$367,MATCH('Ratio Calculations'!F2246,'AEP GEN HUB'!$A$1:$AJ$1,0),0)</f>
        <v>32.013488000000002</v>
      </c>
      <c r="I2246" s="7" t="str">
        <f t="shared" si="216"/>
        <v/>
      </c>
      <c r="J2246" s="7">
        <f t="shared" si="217"/>
        <v>0.89348280690627568</v>
      </c>
      <c r="K2246" s="8">
        <f t="shared" si="215"/>
        <v>0.89348280690627568</v>
      </c>
      <c r="L2246" s="8"/>
    </row>
    <row r="2247" spans="1:12" x14ac:dyDescent="0.25">
      <c r="A2247" s="1">
        <v>40727</v>
      </c>
      <c r="B2247">
        <v>2011</v>
      </c>
      <c r="C2247">
        <v>7</v>
      </c>
      <c r="D2247" s="10" t="str">
        <f t="shared" si="214"/>
        <v>7-2011</v>
      </c>
      <c r="E2247">
        <f t="shared" si="212"/>
        <v>3</v>
      </c>
      <c r="F2247">
        <v>12</v>
      </c>
      <c r="G2247" s="3">
        <f t="shared" si="213"/>
        <v>0</v>
      </c>
      <c r="H2247">
        <f>VLOOKUP(A2247,'AEP GEN HUB'!$A$1:$AJ$367,MATCH('Ratio Calculations'!F2247,'AEP GEN HUB'!$A$1:$AJ$1,0),0)</f>
        <v>34.251627999999997</v>
      </c>
      <c r="I2247" s="7" t="str">
        <f t="shared" si="216"/>
        <v/>
      </c>
      <c r="J2247" s="7">
        <f t="shared" si="217"/>
        <v>0.95594834047916233</v>
      </c>
      <c r="K2247" s="8">
        <f t="shared" si="215"/>
        <v>0.95594834047916233</v>
      </c>
      <c r="L2247" s="8"/>
    </row>
    <row r="2248" spans="1:12" x14ac:dyDescent="0.25">
      <c r="A2248" s="1">
        <v>40727</v>
      </c>
      <c r="B2248">
        <v>2011</v>
      </c>
      <c r="C2248">
        <v>7</v>
      </c>
      <c r="D2248" s="10" t="str">
        <f t="shared" si="214"/>
        <v>7-2011</v>
      </c>
      <c r="E2248">
        <f t="shared" si="212"/>
        <v>3</v>
      </c>
      <c r="F2248">
        <v>13</v>
      </c>
      <c r="G2248" s="3">
        <f t="shared" si="213"/>
        <v>0</v>
      </c>
      <c r="H2248">
        <f>VLOOKUP(A2248,'AEP GEN HUB'!$A$1:$AJ$367,MATCH('Ratio Calculations'!F2248,'AEP GEN HUB'!$A$1:$AJ$1,0),0)</f>
        <v>36.668140000000001</v>
      </c>
      <c r="I2248" s="7" t="str">
        <f t="shared" si="216"/>
        <v/>
      </c>
      <c r="J2248" s="7">
        <f t="shared" si="217"/>
        <v>1.0233921605553347</v>
      </c>
      <c r="K2248" s="8">
        <f t="shared" si="215"/>
        <v>1.0233921605553347</v>
      </c>
      <c r="L2248" s="8"/>
    </row>
    <row r="2249" spans="1:12" x14ac:dyDescent="0.25">
      <c r="A2249" s="1">
        <v>40727</v>
      </c>
      <c r="B2249">
        <v>2011</v>
      </c>
      <c r="C2249">
        <v>7</v>
      </c>
      <c r="D2249" s="10" t="str">
        <f t="shared" si="214"/>
        <v>7-2011</v>
      </c>
      <c r="E2249">
        <f t="shared" si="212"/>
        <v>3</v>
      </c>
      <c r="F2249">
        <v>14</v>
      </c>
      <c r="G2249" s="3">
        <f t="shared" si="213"/>
        <v>0</v>
      </c>
      <c r="H2249">
        <f>VLOOKUP(A2249,'AEP GEN HUB'!$A$1:$AJ$367,MATCH('Ratio Calculations'!F2249,'AEP GEN HUB'!$A$1:$AJ$1,0),0)</f>
        <v>40.647208999999997</v>
      </c>
      <c r="I2249" s="7" t="str">
        <f t="shared" si="216"/>
        <v/>
      </c>
      <c r="J2249" s="7">
        <f t="shared" si="217"/>
        <v>1.1344462805872957</v>
      </c>
      <c r="K2249" s="8">
        <f t="shared" si="215"/>
        <v>1.1344462805872957</v>
      </c>
      <c r="L2249" s="8"/>
    </row>
    <row r="2250" spans="1:12" x14ac:dyDescent="0.25">
      <c r="A2250" s="1">
        <v>40727</v>
      </c>
      <c r="B2250">
        <v>2011</v>
      </c>
      <c r="C2250">
        <v>7</v>
      </c>
      <c r="D2250" s="10" t="str">
        <f t="shared" si="214"/>
        <v>7-2011</v>
      </c>
      <c r="E2250">
        <f t="shared" si="212"/>
        <v>3</v>
      </c>
      <c r="F2250">
        <v>15</v>
      </c>
      <c r="G2250" s="3">
        <f t="shared" si="213"/>
        <v>0</v>
      </c>
      <c r="H2250">
        <f>VLOOKUP(A2250,'AEP GEN HUB'!$A$1:$AJ$367,MATCH('Ratio Calculations'!F2250,'AEP GEN HUB'!$A$1:$AJ$1,0),0)</f>
        <v>42.463721</v>
      </c>
      <c r="I2250" s="7" t="str">
        <f t="shared" si="216"/>
        <v/>
      </c>
      <c r="J2250" s="7">
        <f t="shared" si="217"/>
        <v>1.1851443563651971</v>
      </c>
      <c r="K2250" s="8">
        <f t="shared" si="215"/>
        <v>1.1851443563651971</v>
      </c>
      <c r="L2250" s="8"/>
    </row>
    <row r="2251" spans="1:12" x14ac:dyDescent="0.25">
      <c r="A2251" s="1">
        <v>40727</v>
      </c>
      <c r="B2251">
        <v>2011</v>
      </c>
      <c r="C2251">
        <v>7</v>
      </c>
      <c r="D2251" s="10" t="str">
        <f t="shared" si="214"/>
        <v>7-2011</v>
      </c>
      <c r="E2251">
        <f t="shared" si="212"/>
        <v>3</v>
      </c>
      <c r="F2251">
        <v>16</v>
      </c>
      <c r="G2251" s="3">
        <f t="shared" si="213"/>
        <v>0</v>
      </c>
      <c r="H2251">
        <f>VLOOKUP(A2251,'AEP GEN HUB'!$A$1:$AJ$367,MATCH('Ratio Calculations'!F2251,'AEP GEN HUB'!$A$1:$AJ$1,0),0)</f>
        <v>48.040233000000001</v>
      </c>
      <c r="I2251" s="7" t="str">
        <f t="shared" si="216"/>
        <v/>
      </c>
      <c r="J2251" s="7">
        <f t="shared" si="217"/>
        <v>1.3407824297455961</v>
      </c>
      <c r="K2251" s="8">
        <f t="shared" si="215"/>
        <v>1.3407824297455961</v>
      </c>
      <c r="L2251" s="8"/>
    </row>
    <row r="2252" spans="1:12" x14ac:dyDescent="0.25">
      <c r="A2252" s="1">
        <v>40727</v>
      </c>
      <c r="B2252">
        <v>2011</v>
      </c>
      <c r="C2252">
        <v>7</v>
      </c>
      <c r="D2252" s="10" t="str">
        <f t="shared" si="214"/>
        <v>7-2011</v>
      </c>
      <c r="E2252">
        <f t="shared" si="212"/>
        <v>3</v>
      </c>
      <c r="F2252">
        <v>17</v>
      </c>
      <c r="G2252" s="3">
        <f t="shared" si="213"/>
        <v>0</v>
      </c>
      <c r="H2252">
        <f>VLOOKUP(A2252,'AEP GEN HUB'!$A$1:$AJ$367,MATCH('Ratio Calculations'!F2252,'AEP GEN HUB'!$A$1:$AJ$1,0),0)</f>
        <v>54.051163000000003</v>
      </c>
      <c r="I2252" s="7" t="str">
        <f t="shared" si="216"/>
        <v/>
      </c>
      <c r="J2252" s="7">
        <f t="shared" si="217"/>
        <v>1.5085449243702727</v>
      </c>
      <c r="K2252" s="8">
        <f t="shared" si="215"/>
        <v>1.5085449243702727</v>
      </c>
      <c r="L2252" s="8"/>
    </row>
    <row r="2253" spans="1:12" x14ac:dyDescent="0.25">
      <c r="A2253" s="1">
        <v>40727</v>
      </c>
      <c r="B2253">
        <v>2011</v>
      </c>
      <c r="C2253">
        <v>7</v>
      </c>
      <c r="D2253" s="10" t="str">
        <f t="shared" si="214"/>
        <v>7-2011</v>
      </c>
      <c r="E2253">
        <f t="shared" si="212"/>
        <v>3</v>
      </c>
      <c r="F2253">
        <v>18</v>
      </c>
      <c r="G2253" s="3">
        <f t="shared" si="213"/>
        <v>0</v>
      </c>
      <c r="H2253">
        <f>VLOOKUP(A2253,'AEP GEN HUB'!$A$1:$AJ$367,MATCH('Ratio Calculations'!F2253,'AEP GEN HUB'!$A$1:$AJ$1,0),0)</f>
        <v>48.331628000000002</v>
      </c>
      <c r="I2253" s="7" t="str">
        <f t="shared" si="216"/>
        <v/>
      </c>
      <c r="J2253" s="7">
        <f t="shared" si="217"/>
        <v>1.3489151400119208</v>
      </c>
      <c r="K2253" s="8">
        <f t="shared" si="215"/>
        <v>1.3489151400119208</v>
      </c>
      <c r="L2253" s="8"/>
    </row>
    <row r="2254" spans="1:12" x14ac:dyDescent="0.25">
      <c r="A2254" s="1">
        <v>40727</v>
      </c>
      <c r="B2254">
        <v>2011</v>
      </c>
      <c r="C2254">
        <v>7</v>
      </c>
      <c r="D2254" s="10" t="str">
        <f t="shared" si="214"/>
        <v>7-2011</v>
      </c>
      <c r="E2254">
        <f t="shared" si="212"/>
        <v>3</v>
      </c>
      <c r="F2254">
        <v>19</v>
      </c>
      <c r="G2254" s="3">
        <f t="shared" si="213"/>
        <v>0</v>
      </c>
      <c r="H2254">
        <f>VLOOKUP(A2254,'AEP GEN HUB'!$A$1:$AJ$367,MATCH('Ratio Calculations'!F2254,'AEP GEN HUB'!$A$1:$AJ$1,0),0)</f>
        <v>39.920698000000002</v>
      </c>
      <c r="I2254" s="7" t="str">
        <f t="shared" si="216"/>
        <v/>
      </c>
      <c r="J2254" s="7">
        <f t="shared" si="217"/>
        <v>1.1141696681941606</v>
      </c>
      <c r="K2254" s="8">
        <f t="shared" si="215"/>
        <v>1.1141696681941606</v>
      </c>
      <c r="L2254" s="8"/>
    </row>
    <row r="2255" spans="1:12" x14ac:dyDescent="0.25">
      <c r="A2255" s="1">
        <v>40727</v>
      </c>
      <c r="B2255">
        <v>2011</v>
      </c>
      <c r="C2255">
        <v>7</v>
      </c>
      <c r="D2255" s="10" t="str">
        <f t="shared" si="214"/>
        <v>7-2011</v>
      </c>
      <c r="E2255">
        <f t="shared" si="212"/>
        <v>3</v>
      </c>
      <c r="F2255">
        <v>20</v>
      </c>
      <c r="G2255" s="3">
        <f t="shared" si="213"/>
        <v>0</v>
      </c>
      <c r="H2255">
        <f>VLOOKUP(A2255,'AEP GEN HUB'!$A$1:$AJ$367,MATCH('Ratio Calculations'!F2255,'AEP GEN HUB'!$A$1:$AJ$1,0),0)</f>
        <v>36.464883999999998</v>
      </c>
      <c r="I2255" s="7" t="str">
        <f t="shared" si="216"/>
        <v/>
      </c>
      <c r="J2255" s="7">
        <f t="shared" si="217"/>
        <v>1.0177193722168523</v>
      </c>
      <c r="K2255" s="8">
        <f t="shared" si="215"/>
        <v>1.0177193722168523</v>
      </c>
      <c r="L2255" s="8"/>
    </row>
    <row r="2256" spans="1:12" x14ac:dyDescent="0.25">
      <c r="A2256" s="1">
        <v>40727</v>
      </c>
      <c r="B2256">
        <v>2011</v>
      </c>
      <c r="C2256">
        <v>7</v>
      </c>
      <c r="D2256" s="10" t="str">
        <f t="shared" si="214"/>
        <v>7-2011</v>
      </c>
      <c r="E2256">
        <f t="shared" si="212"/>
        <v>3</v>
      </c>
      <c r="F2256">
        <v>21</v>
      </c>
      <c r="G2256" s="3">
        <f t="shared" si="213"/>
        <v>0</v>
      </c>
      <c r="H2256">
        <f>VLOOKUP(A2256,'AEP GEN HUB'!$A$1:$AJ$367,MATCH('Ratio Calculations'!F2256,'AEP GEN HUB'!$A$1:$AJ$1,0),0)</f>
        <v>33.822325999999997</v>
      </c>
      <c r="I2256" s="7" t="str">
        <f t="shared" si="216"/>
        <v/>
      </c>
      <c r="J2256" s="7">
        <f t="shared" si="217"/>
        <v>0.94396670461460186</v>
      </c>
      <c r="K2256" s="8">
        <f t="shared" si="215"/>
        <v>0.94396670461460186</v>
      </c>
      <c r="L2256" s="8"/>
    </row>
    <row r="2257" spans="1:12" x14ac:dyDescent="0.25">
      <c r="A2257" s="1">
        <v>40727</v>
      </c>
      <c r="B2257">
        <v>2011</v>
      </c>
      <c r="C2257">
        <v>7</v>
      </c>
      <c r="D2257" s="10" t="str">
        <f t="shared" si="214"/>
        <v>7-2011</v>
      </c>
      <c r="E2257">
        <f t="shared" si="212"/>
        <v>3</v>
      </c>
      <c r="F2257">
        <v>22</v>
      </c>
      <c r="G2257" s="3">
        <f t="shared" si="213"/>
        <v>0</v>
      </c>
      <c r="H2257">
        <f>VLOOKUP(A2257,'AEP GEN HUB'!$A$1:$AJ$367,MATCH('Ratio Calculations'!F2257,'AEP GEN HUB'!$A$1:$AJ$1,0),0)</f>
        <v>32.457906999999999</v>
      </c>
      <c r="I2257" s="7" t="str">
        <f t="shared" si="216"/>
        <v/>
      </c>
      <c r="J2257" s="7">
        <f t="shared" si="217"/>
        <v>0.90588635179843102</v>
      </c>
      <c r="K2257" s="8">
        <f t="shared" si="215"/>
        <v>0.90588635179843102</v>
      </c>
      <c r="L2257" s="8"/>
    </row>
    <row r="2258" spans="1:12" x14ac:dyDescent="0.25">
      <c r="A2258" s="1">
        <v>40727</v>
      </c>
      <c r="B2258">
        <v>2011</v>
      </c>
      <c r="C2258">
        <v>7</v>
      </c>
      <c r="D2258" s="10" t="str">
        <f t="shared" si="214"/>
        <v>7-2011</v>
      </c>
      <c r="E2258">
        <f t="shared" si="212"/>
        <v>3</v>
      </c>
      <c r="F2258">
        <v>23</v>
      </c>
      <c r="G2258" s="3">
        <f t="shared" si="213"/>
        <v>0</v>
      </c>
      <c r="H2258">
        <f>VLOOKUP(A2258,'AEP GEN HUB'!$A$1:$AJ$367,MATCH('Ratio Calculations'!F2258,'AEP GEN HUB'!$A$1:$AJ$1,0),0)</f>
        <v>32.137673999999997</v>
      </c>
      <c r="I2258" s="7" t="str">
        <f t="shared" si="216"/>
        <v/>
      </c>
      <c r="J2258" s="7">
        <f t="shared" si="217"/>
        <v>0.89694878524198396</v>
      </c>
      <c r="K2258" s="8">
        <f t="shared" si="215"/>
        <v>0.89694878524198396</v>
      </c>
      <c r="L2258" s="8"/>
    </row>
    <row r="2259" spans="1:12" x14ac:dyDescent="0.25">
      <c r="A2259" s="1">
        <v>40727</v>
      </c>
      <c r="B2259">
        <v>2011</v>
      </c>
      <c r="C2259">
        <v>7</v>
      </c>
      <c r="D2259" s="10" t="str">
        <f t="shared" si="214"/>
        <v>7-2011</v>
      </c>
      <c r="E2259">
        <f t="shared" si="212"/>
        <v>3</v>
      </c>
      <c r="F2259">
        <v>24</v>
      </c>
      <c r="G2259" s="3">
        <f t="shared" si="213"/>
        <v>0</v>
      </c>
      <c r="H2259">
        <f>VLOOKUP(A2259,'AEP GEN HUB'!$A$1:$AJ$367,MATCH('Ratio Calculations'!F2259,'AEP GEN HUB'!$A$1:$AJ$1,0),0)</f>
        <v>29.718371999999999</v>
      </c>
      <c r="I2259" s="7" t="str">
        <f t="shared" si="216"/>
        <v/>
      </c>
      <c r="J2259" s="7">
        <f t="shared" si="217"/>
        <v>0.82942709745482479</v>
      </c>
      <c r="K2259" s="8">
        <f t="shared" si="215"/>
        <v>0.82942709745482479</v>
      </c>
      <c r="L2259" s="8"/>
    </row>
    <row r="2260" spans="1:12" x14ac:dyDescent="0.25">
      <c r="A2260" s="1">
        <v>40728</v>
      </c>
      <c r="B2260">
        <v>2011</v>
      </c>
      <c r="C2260">
        <v>7</v>
      </c>
      <c r="D2260" s="10" t="str">
        <f t="shared" si="214"/>
        <v>7-2011</v>
      </c>
      <c r="E2260">
        <f t="shared" ref="E2260:E2323" si="218">DAY(A2260)</f>
        <v>4</v>
      </c>
      <c r="F2260">
        <v>1</v>
      </c>
      <c r="G2260" s="3">
        <f t="shared" ref="G2260:G2323" si="219">IF(A2260=",","",IF(OR(WEEKDAY(A2260)=1, WEEKDAY(A2260)=7, F2260&lt;=7, F2260&gt;=24, NOT(ISNA(VLOOKUP(A2260,$P$4:$P$27,1,0)))),0,1))</f>
        <v>0</v>
      </c>
      <c r="H2260">
        <f>VLOOKUP(A2260,'AEP GEN HUB'!$A$1:$AJ$367,MATCH('Ratio Calculations'!F2260,'AEP GEN HUB'!$A$1:$AJ$1,0),0)</f>
        <v>28.402791000000001</v>
      </c>
      <c r="I2260" s="7" t="str">
        <f t="shared" si="216"/>
        <v/>
      </c>
      <c r="J2260" s="7">
        <f t="shared" si="217"/>
        <v>0.79270979240538553</v>
      </c>
      <c r="K2260" s="8">
        <f t="shared" si="215"/>
        <v>0.79270979240538553</v>
      </c>
      <c r="L2260" s="8"/>
    </row>
    <row r="2261" spans="1:12" x14ac:dyDescent="0.25">
      <c r="A2261" s="1">
        <v>40728</v>
      </c>
      <c r="B2261">
        <v>2011</v>
      </c>
      <c r="C2261">
        <v>7</v>
      </c>
      <c r="D2261" s="10" t="str">
        <f t="shared" ref="D2261:D2324" si="220">C2261&amp;"-"&amp;B2261</f>
        <v>7-2011</v>
      </c>
      <c r="E2261">
        <f t="shared" si="218"/>
        <v>4</v>
      </c>
      <c r="F2261">
        <v>2</v>
      </c>
      <c r="G2261" s="3">
        <f t="shared" si="219"/>
        <v>0</v>
      </c>
      <c r="H2261">
        <f>VLOOKUP(A2261,'AEP GEN HUB'!$A$1:$AJ$367,MATCH('Ratio Calculations'!F2261,'AEP GEN HUB'!$A$1:$AJ$1,0),0)</f>
        <v>26.431394999999998</v>
      </c>
      <c r="I2261" s="7" t="str">
        <f t="shared" si="216"/>
        <v/>
      </c>
      <c r="J2261" s="7">
        <f t="shared" si="217"/>
        <v>0.73768897019432855</v>
      </c>
      <c r="K2261" s="8">
        <f t="shared" ref="K2261:K2324" si="221">SUM(I2261:J2261)</f>
        <v>0.73768897019432855</v>
      </c>
      <c r="L2261" s="8"/>
    </row>
    <row r="2262" spans="1:12" x14ac:dyDescent="0.25">
      <c r="A2262" s="1">
        <v>40728</v>
      </c>
      <c r="B2262">
        <v>2011</v>
      </c>
      <c r="C2262">
        <v>7</v>
      </c>
      <c r="D2262" s="10" t="str">
        <f t="shared" si="220"/>
        <v>7-2011</v>
      </c>
      <c r="E2262">
        <f t="shared" si="218"/>
        <v>4</v>
      </c>
      <c r="F2262">
        <v>3</v>
      </c>
      <c r="G2262" s="3">
        <f t="shared" si="219"/>
        <v>0</v>
      </c>
      <c r="H2262">
        <f>VLOOKUP(A2262,'AEP GEN HUB'!$A$1:$AJ$367,MATCH('Ratio Calculations'!F2262,'AEP GEN HUB'!$A$1:$AJ$1,0),0)</f>
        <v>25.286743999999999</v>
      </c>
      <c r="I2262" s="7" t="str">
        <f t="shared" si="216"/>
        <v/>
      </c>
      <c r="J2262" s="7">
        <f t="shared" si="217"/>
        <v>0.70574224859972834</v>
      </c>
      <c r="K2262" s="8">
        <f t="shared" si="221"/>
        <v>0.70574224859972834</v>
      </c>
      <c r="L2262" s="8"/>
    </row>
    <row r="2263" spans="1:12" x14ac:dyDescent="0.25">
      <c r="A2263" s="1">
        <v>40728</v>
      </c>
      <c r="B2263">
        <v>2011</v>
      </c>
      <c r="C2263">
        <v>7</v>
      </c>
      <c r="D2263" s="10" t="str">
        <f t="shared" si="220"/>
        <v>7-2011</v>
      </c>
      <c r="E2263">
        <f t="shared" si="218"/>
        <v>4</v>
      </c>
      <c r="F2263">
        <v>4</v>
      </c>
      <c r="G2263" s="3">
        <f t="shared" si="219"/>
        <v>0</v>
      </c>
      <c r="H2263">
        <f>VLOOKUP(A2263,'AEP GEN HUB'!$A$1:$AJ$367,MATCH('Ratio Calculations'!F2263,'AEP GEN HUB'!$A$1:$AJ$1,0),0)</f>
        <v>23.293952999999998</v>
      </c>
      <c r="I2263" s="7" t="str">
        <f t="shared" si="216"/>
        <v/>
      </c>
      <c r="J2263" s="7">
        <f t="shared" si="217"/>
        <v>0.65012430105656893</v>
      </c>
      <c r="K2263" s="8">
        <f t="shared" si="221"/>
        <v>0.65012430105656893</v>
      </c>
      <c r="L2263" s="8"/>
    </row>
    <row r="2264" spans="1:12" x14ac:dyDescent="0.25">
      <c r="A2264" s="1">
        <v>40728</v>
      </c>
      <c r="B2264">
        <v>2011</v>
      </c>
      <c r="C2264">
        <v>7</v>
      </c>
      <c r="D2264" s="10" t="str">
        <f t="shared" si="220"/>
        <v>7-2011</v>
      </c>
      <c r="E2264">
        <f t="shared" si="218"/>
        <v>4</v>
      </c>
      <c r="F2264">
        <v>5</v>
      </c>
      <c r="G2264" s="3">
        <f t="shared" si="219"/>
        <v>0</v>
      </c>
      <c r="H2264">
        <f>VLOOKUP(A2264,'AEP GEN HUB'!$A$1:$AJ$367,MATCH('Ratio Calculations'!F2264,'AEP GEN HUB'!$A$1:$AJ$1,0),0)</f>
        <v>22.372558000000001</v>
      </c>
      <c r="I2264" s="7" t="str">
        <f t="shared" si="216"/>
        <v/>
      </c>
      <c r="J2264" s="7">
        <f t="shared" si="217"/>
        <v>0.62440855927706007</v>
      </c>
      <c r="K2264" s="8">
        <f t="shared" si="221"/>
        <v>0.62440855927706007</v>
      </c>
      <c r="L2264" s="8"/>
    </row>
    <row r="2265" spans="1:12" x14ac:dyDescent="0.25">
      <c r="A2265" s="1">
        <v>40728</v>
      </c>
      <c r="B2265">
        <v>2011</v>
      </c>
      <c r="C2265">
        <v>7</v>
      </c>
      <c r="D2265" s="10" t="str">
        <f t="shared" si="220"/>
        <v>7-2011</v>
      </c>
      <c r="E2265">
        <f t="shared" si="218"/>
        <v>4</v>
      </c>
      <c r="F2265">
        <v>6</v>
      </c>
      <c r="G2265" s="3">
        <f t="shared" si="219"/>
        <v>0</v>
      </c>
      <c r="H2265">
        <f>VLOOKUP(A2265,'AEP GEN HUB'!$A$1:$AJ$367,MATCH('Ratio Calculations'!F2265,'AEP GEN HUB'!$A$1:$AJ$1,0),0)</f>
        <v>22.333721000000001</v>
      </c>
      <c r="I2265" s="7" t="str">
        <f t="shared" si="216"/>
        <v/>
      </c>
      <c r="J2265" s="7">
        <f t="shared" si="217"/>
        <v>0.6233246351582068</v>
      </c>
      <c r="K2265" s="8">
        <f t="shared" si="221"/>
        <v>0.6233246351582068</v>
      </c>
      <c r="L2265" s="8"/>
    </row>
    <row r="2266" spans="1:12" x14ac:dyDescent="0.25">
      <c r="A2266" s="1">
        <v>40728</v>
      </c>
      <c r="B2266">
        <v>2011</v>
      </c>
      <c r="C2266">
        <v>7</v>
      </c>
      <c r="D2266" s="10" t="str">
        <f t="shared" si="220"/>
        <v>7-2011</v>
      </c>
      <c r="E2266">
        <f t="shared" si="218"/>
        <v>4</v>
      </c>
      <c r="F2266">
        <v>7</v>
      </c>
      <c r="G2266" s="3">
        <f t="shared" si="219"/>
        <v>0</v>
      </c>
      <c r="H2266">
        <f>VLOOKUP(A2266,'AEP GEN HUB'!$A$1:$AJ$367,MATCH('Ratio Calculations'!F2266,'AEP GEN HUB'!$A$1:$AJ$1,0),0)</f>
        <v>23.126977</v>
      </c>
      <c r="I2266" s="7" t="str">
        <f t="shared" si="216"/>
        <v/>
      </c>
      <c r="J2266" s="7">
        <f t="shared" si="217"/>
        <v>0.64546407205665546</v>
      </c>
      <c r="K2266" s="8">
        <f t="shared" si="221"/>
        <v>0.64546407205665546</v>
      </c>
      <c r="L2266" s="8"/>
    </row>
    <row r="2267" spans="1:12" x14ac:dyDescent="0.25">
      <c r="A2267" s="1">
        <v>40728</v>
      </c>
      <c r="B2267">
        <v>2011</v>
      </c>
      <c r="C2267">
        <v>7</v>
      </c>
      <c r="D2267" s="10" t="str">
        <f t="shared" si="220"/>
        <v>7-2011</v>
      </c>
      <c r="E2267">
        <f t="shared" si="218"/>
        <v>4</v>
      </c>
      <c r="F2267">
        <v>8</v>
      </c>
      <c r="G2267" s="3">
        <f t="shared" si="219"/>
        <v>0</v>
      </c>
      <c r="H2267">
        <f>VLOOKUP(A2267,'AEP GEN HUB'!$A$1:$AJ$367,MATCH('Ratio Calculations'!F2267,'AEP GEN HUB'!$A$1:$AJ$1,0),0)</f>
        <v>27.227906999999998</v>
      </c>
      <c r="I2267" s="7" t="str">
        <f t="shared" si="216"/>
        <v/>
      </c>
      <c r="J2267" s="7">
        <f t="shared" si="217"/>
        <v>0.75991928066516923</v>
      </c>
      <c r="K2267" s="8">
        <f t="shared" si="221"/>
        <v>0.75991928066516923</v>
      </c>
      <c r="L2267" s="8"/>
    </row>
    <row r="2268" spans="1:12" x14ac:dyDescent="0.25">
      <c r="A2268" s="1">
        <v>40728</v>
      </c>
      <c r="B2268">
        <v>2011</v>
      </c>
      <c r="C2268">
        <v>7</v>
      </c>
      <c r="D2268" s="10" t="str">
        <f t="shared" si="220"/>
        <v>7-2011</v>
      </c>
      <c r="E2268">
        <f t="shared" si="218"/>
        <v>4</v>
      </c>
      <c r="F2268">
        <v>9</v>
      </c>
      <c r="G2268" s="3">
        <f t="shared" si="219"/>
        <v>0</v>
      </c>
      <c r="H2268">
        <f>VLOOKUP(A2268,'AEP GEN HUB'!$A$1:$AJ$367,MATCH('Ratio Calculations'!F2268,'AEP GEN HUB'!$A$1:$AJ$1,0),0)</f>
        <v>30.024650999999999</v>
      </c>
      <c r="I2268" s="7" t="str">
        <f t="shared" si="216"/>
        <v/>
      </c>
      <c r="J2268" s="7">
        <f t="shared" si="217"/>
        <v>0.83797521381804174</v>
      </c>
      <c r="K2268" s="8">
        <f t="shared" si="221"/>
        <v>0.83797521381804174</v>
      </c>
      <c r="L2268" s="8"/>
    </row>
    <row r="2269" spans="1:12" x14ac:dyDescent="0.25">
      <c r="A2269" s="1">
        <v>40728</v>
      </c>
      <c r="B2269">
        <v>2011</v>
      </c>
      <c r="C2269">
        <v>7</v>
      </c>
      <c r="D2269" s="10" t="str">
        <f t="shared" si="220"/>
        <v>7-2011</v>
      </c>
      <c r="E2269">
        <f t="shared" si="218"/>
        <v>4</v>
      </c>
      <c r="F2269">
        <v>10</v>
      </c>
      <c r="G2269" s="3">
        <f t="shared" si="219"/>
        <v>0</v>
      </c>
      <c r="H2269">
        <f>VLOOKUP(A2269,'AEP GEN HUB'!$A$1:$AJ$367,MATCH('Ratio Calculations'!F2269,'AEP GEN HUB'!$A$1:$AJ$1,0),0)</f>
        <v>32.285348999999997</v>
      </c>
      <c r="I2269" s="7" t="str">
        <f t="shared" si="216"/>
        <v/>
      </c>
      <c r="J2269" s="7">
        <f t="shared" si="217"/>
        <v>0.90107033155739591</v>
      </c>
      <c r="K2269" s="8">
        <f t="shared" si="221"/>
        <v>0.90107033155739591</v>
      </c>
      <c r="L2269" s="8"/>
    </row>
    <row r="2270" spans="1:12" x14ac:dyDescent="0.25">
      <c r="A2270" s="1">
        <v>40728</v>
      </c>
      <c r="B2270">
        <v>2011</v>
      </c>
      <c r="C2270">
        <v>7</v>
      </c>
      <c r="D2270" s="10" t="str">
        <f t="shared" si="220"/>
        <v>7-2011</v>
      </c>
      <c r="E2270">
        <f t="shared" si="218"/>
        <v>4</v>
      </c>
      <c r="F2270">
        <v>11</v>
      </c>
      <c r="G2270" s="3">
        <f t="shared" si="219"/>
        <v>0</v>
      </c>
      <c r="H2270">
        <f>VLOOKUP(A2270,'AEP GEN HUB'!$A$1:$AJ$367,MATCH('Ratio Calculations'!F2270,'AEP GEN HUB'!$A$1:$AJ$1,0),0)</f>
        <v>34.446511999999998</v>
      </c>
      <c r="I2270" s="7" t="str">
        <f t="shared" si="216"/>
        <v/>
      </c>
      <c r="J2270" s="7">
        <f t="shared" si="217"/>
        <v>0.96138746986553614</v>
      </c>
      <c r="K2270" s="8">
        <f t="shared" si="221"/>
        <v>0.96138746986553614</v>
      </c>
      <c r="L2270" s="8"/>
    </row>
    <row r="2271" spans="1:12" x14ac:dyDescent="0.25">
      <c r="A2271" s="1">
        <v>40728</v>
      </c>
      <c r="B2271">
        <v>2011</v>
      </c>
      <c r="C2271">
        <v>7</v>
      </c>
      <c r="D2271" s="10" t="str">
        <f t="shared" si="220"/>
        <v>7-2011</v>
      </c>
      <c r="E2271">
        <f t="shared" si="218"/>
        <v>4</v>
      </c>
      <c r="F2271">
        <v>12</v>
      </c>
      <c r="G2271" s="3">
        <f t="shared" si="219"/>
        <v>0</v>
      </c>
      <c r="H2271">
        <f>VLOOKUP(A2271,'AEP GEN HUB'!$A$1:$AJ$367,MATCH('Ratio Calculations'!F2271,'AEP GEN HUB'!$A$1:$AJ$1,0),0)</f>
        <v>37.422558000000002</v>
      </c>
      <c r="I2271" s="7" t="str">
        <f t="shared" si="216"/>
        <v/>
      </c>
      <c r="J2271" s="7">
        <f t="shared" si="217"/>
        <v>1.0444476454253564</v>
      </c>
      <c r="K2271" s="8">
        <f t="shared" si="221"/>
        <v>1.0444476454253564</v>
      </c>
      <c r="L2271" s="8"/>
    </row>
    <row r="2272" spans="1:12" x14ac:dyDescent="0.25">
      <c r="A2272" s="1">
        <v>40728</v>
      </c>
      <c r="B2272">
        <v>2011</v>
      </c>
      <c r="C2272">
        <v>7</v>
      </c>
      <c r="D2272" s="10" t="str">
        <f t="shared" si="220"/>
        <v>7-2011</v>
      </c>
      <c r="E2272">
        <f t="shared" si="218"/>
        <v>4</v>
      </c>
      <c r="F2272">
        <v>13</v>
      </c>
      <c r="G2272" s="3">
        <f t="shared" si="219"/>
        <v>0</v>
      </c>
      <c r="H2272">
        <f>VLOOKUP(A2272,'AEP GEN HUB'!$A$1:$AJ$367,MATCH('Ratio Calculations'!F2272,'AEP GEN HUB'!$A$1:$AJ$1,0),0)</f>
        <v>41.135348999999998</v>
      </c>
      <c r="I2272" s="7" t="str">
        <f t="shared" si="216"/>
        <v/>
      </c>
      <c r="J2272" s="7">
        <f t="shared" si="217"/>
        <v>1.1480700599568923</v>
      </c>
      <c r="K2272" s="8">
        <f t="shared" si="221"/>
        <v>1.1480700599568923</v>
      </c>
      <c r="L2272" s="8"/>
    </row>
    <row r="2273" spans="1:12" x14ac:dyDescent="0.25">
      <c r="A2273" s="1">
        <v>40728</v>
      </c>
      <c r="B2273">
        <v>2011</v>
      </c>
      <c r="C2273">
        <v>7</v>
      </c>
      <c r="D2273" s="10" t="str">
        <f t="shared" si="220"/>
        <v>7-2011</v>
      </c>
      <c r="E2273">
        <f t="shared" si="218"/>
        <v>4</v>
      </c>
      <c r="F2273">
        <v>14</v>
      </c>
      <c r="G2273" s="3">
        <f t="shared" si="219"/>
        <v>0</v>
      </c>
      <c r="H2273">
        <f>VLOOKUP(A2273,'AEP GEN HUB'!$A$1:$AJ$367,MATCH('Ratio Calculations'!F2273,'AEP GEN HUB'!$A$1:$AJ$1,0),0)</f>
        <v>45.716279</v>
      </c>
      <c r="I2273" s="7" t="str">
        <f t="shared" si="216"/>
        <v/>
      </c>
      <c r="J2273" s="7">
        <f t="shared" si="217"/>
        <v>1.2759218640040229</v>
      </c>
      <c r="K2273" s="8">
        <f t="shared" si="221"/>
        <v>1.2759218640040229</v>
      </c>
      <c r="L2273" s="8"/>
    </row>
    <row r="2274" spans="1:12" x14ac:dyDescent="0.25">
      <c r="A2274" s="1">
        <v>40728</v>
      </c>
      <c r="B2274">
        <v>2011</v>
      </c>
      <c r="C2274">
        <v>7</v>
      </c>
      <c r="D2274" s="10" t="str">
        <f t="shared" si="220"/>
        <v>7-2011</v>
      </c>
      <c r="E2274">
        <f t="shared" si="218"/>
        <v>4</v>
      </c>
      <c r="F2274">
        <v>15</v>
      </c>
      <c r="G2274" s="3">
        <f t="shared" si="219"/>
        <v>0</v>
      </c>
      <c r="H2274">
        <f>VLOOKUP(A2274,'AEP GEN HUB'!$A$1:$AJ$367,MATCH('Ratio Calculations'!F2274,'AEP GEN HUB'!$A$1:$AJ$1,0),0)</f>
        <v>49.248837000000002</v>
      </c>
      <c r="I2274" s="7" t="str">
        <f t="shared" si="216"/>
        <v/>
      </c>
      <c r="J2274" s="7">
        <f t="shared" si="217"/>
        <v>1.3745140523153754</v>
      </c>
      <c r="K2274" s="8">
        <f t="shared" si="221"/>
        <v>1.3745140523153754</v>
      </c>
      <c r="L2274" s="8"/>
    </row>
    <row r="2275" spans="1:12" x14ac:dyDescent="0.25">
      <c r="A2275" s="1">
        <v>40728</v>
      </c>
      <c r="B2275">
        <v>2011</v>
      </c>
      <c r="C2275">
        <v>7</v>
      </c>
      <c r="D2275" s="10" t="str">
        <f t="shared" si="220"/>
        <v>7-2011</v>
      </c>
      <c r="E2275">
        <f t="shared" si="218"/>
        <v>4</v>
      </c>
      <c r="F2275">
        <v>16</v>
      </c>
      <c r="G2275" s="3">
        <f t="shared" si="219"/>
        <v>0</v>
      </c>
      <c r="H2275">
        <f>VLOOKUP(A2275,'AEP GEN HUB'!$A$1:$AJ$367,MATCH('Ratio Calculations'!F2275,'AEP GEN HUB'!$A$1:$AJ$1,0),0)</f>
        <v>53.703721000000002</v>
      </c>
      <c r="I2275" s="7" t="str">
        <f t="shared" si="216"/>
        <v/>
      </c>
      <c r="J2275" s="7">
        <f t="shared" si="217"/>
        <v>1.4988479662194727</v>
      </c>
      <c r="K2275" s="8">
        <f t="shared" si="221"/>
        <v>1.4988479662194727</v>
      </c>
      <c r="L2275" s="8"/>
    </row>
    <row r="2276" spans="1:12" x14ac:dyDescent="0.25">
      <c r="A2276" s="1">
        <v>40728</v>
      </c>
      <c r="B2276">
        <v>2011</v>
      </c>
      <c r="C2276">
        <v>7</v>
      </c>
      <c r="D2276" s="10" t="str">
        <f t="shared" si="220"/>
        <v>7-2011</v>
      </c>
      <c r="E2276">
        <f t="shared" si="218"/>
        <v>4</v>
      </c>
      <c r="F2276">
        <v>17</v>
      </c>
      <c r="G2276" s="3">
        <f t="shared" si="219"/>
        <v>0</v>
      </c>
      <c r="H2276">
        <f>VLOOKUP(A2276,'AEP GEN HUB'!$A$1:$AJ$367,MATCH('Ratio Calculations'!F2276,'AEP GEN HUB'!$A$1:$AJ$1,0),0)</f>
        <v>58.935349000000002</v>
      </c>
      <c r="I2276" s="7" t="str">
        <f t="shared" si="216"/>
        <v/>
      </c>
      <c r="J2276" s="7">
        <f t="shared" si="217"/>
        <v>1.6448604741389306</v>
      </c>
      <c r="K2276" s="8">
        <f t="shared" si="221"/>
        <v>1.6448604741389306</v>
      </c>
      <c r="L2276" s="8"/>
    </row>
    <row r="2277" spans="1:12" x14ac:dyDescent="0.25">
      <c r="A2277" s="1">
        <v>40728</v>
      </c>
      <c r="B2277">
        <v>2011</v>
      </c>
      <c r="C2277">
        <v>7</v>
      </c>
      <c r="D2277" s="10" t="str">
        <f t="shared" si="220"/>
        <v>7-2011</v>
      </c>
      <c r="E2277">
        <f t="shared" si="218"/>
        <v>4</v>
      </c>
      <c r="F2277">
        <v>18</v>
      </c>
      <c r="G2277" s="3">
        <f t="shared" si="219"/>
        <v>0</v>
      </c>
      <c r="H2277">
        <f>VLOOKUP(A2277,'AEP GEN HUB'!$A$1:$AJ$367,MATCH('Ratio Calculations'!F2277,'AEP GEN HUB'!$A$1:$AJ$1,0),0)</f>
        <v>52.441163000000003</v>
      </c>
      <c r="I2277" s="7" t="str">
        <f t="shared" si="216"/>
        <v/>
      </c>
      <c r="J2277" s="7">
        <f t="shared" si="217"/>
        <v>1.4636105105032455</v>
      </c>
      <c r="K2277" s="8">
        <f t="shared" si="221"/>
        <v>1.4636105105032455</v>
      </c>
      <c r="L2277" s="8"/>
    </row>
    <row r="2278" spans="1:12" x14ac:dyDescent="0.25">
      <c r="A2278" s="1">
        <v>40728</v>
      </c>
      <c r="B2278">
        <v>2011</v>
      </c>
      <c r="C2278">
        <v>7</v>
      </c>
      <c r="D2278" s="10" t="str">
        <f t="shared" si="220"/>
        <v>7-2011</v>
      </c>
      <c r="E2278">
        <f t="shared" si="218"/>
        <v>4</v>
      </c>
      <c r="F2278">
        <v>19</v>
      </c>
      <c r="G2278" s="3">
        <f t="shared" si="219"/>
        <v>0</v>
      </c>
      <c r="H2278">
        <f>VLOOKUP(A2278,'AEP GEN HUB'!$A$1:$AJ$367,MATCH('Ratio Calculations'!F2278,'AEP GEN HUB'!$A$1:$AJ$1,0),0)</f>
        <v>44.983721000000003</v>
      </c>
      <c r="I2278" s="7" t="str">
        <f t="shared" si="216"/>
        <v/>
      </c>
      <c r="J2278" s="7">
        <f t="shared" si="217"/>
        <v>1.2554764824179352</v>
      </c>
      <c r="K2278" s="8">
        <f t="shared" si="221"/>
        <v>1.2554764824179352</v>
      </c>
      <c r="L2278" s="8"/>
    </row>
    <row r="2279" spans="1:12" x14ac:dyDescent="0.25">
      <c r="A2279" s="1">
        <v>40728</v>
      </c>
      <c r="B2279">
        <v>2011</v>
      </c>
      <c r="C2279">
        <v>7</v>
      </c>
      <c r="D2279" s="10" t="str">
        <f t="shared" si="220"/>
        <v>7-2011</v>
      </c>
      <c r="E2279">
        <f t="shared" si="218"/>
        <v>4</v>
      </c>
      <c r="F2279">
        <v>20</v>
      </c>
      <c r="G2279" s="3">
        <f t="shared" si="219"/>
        <v>0</v>
      </c>
      <c r="H2279">
        <f>VLOOKUP(A2279,'AEP GEN HUB'!$A$1:$AJ$367,MATCH('Ratio Calculations'!F2279,'AEP GEN HUB'!$A$1:$AJ$1,0),0)</f>
        <v>41.299534999999999</v>
      </c>
      <c r="I2279" s="7" t="str">
        <f t="shared" si="216"/>
        <v/>
      </c>
      <c r="J2279" s="7">
        <f t="shared" si="217"/>
        <v>1.1526524212458189</v>
      </c>
      <c r="K2279" s="8">
        <f t="shared" si="221"/>
        <v>1.1526524212458189</v>
      </c>
      <c r="L2279" s="8"/>
    </row>
    <row r="2280" spans="1:12" x14ac:dyDescent="0.25">
      <c r="A2280" s="1">
        <v>40728</v>
      </c>
      <c r="B2280">
        <v>2011</v>
      </c>
      <c r="C2280">
        <v>7</v>
      </c>
      <c r="D2280" s="10" t="str">
        <f t="shared" si="220"/>
        <v>7-2011</v>
      </c>
      <c r="E2280">
        <f t="shared" si="218"/>
        <v>4</v>
      </c>
      <c r="F2280">
        <v>21</v>
      </c>
      <c r="G2280" s="3">
        <f t="shared" si="219"/>
        <v>0</v>
      </c>
      <c r="H2280">
        <f>VLOOKUP(A2280,'AEP GEN HUB'!$A$1:$AJ$367,MATCH('Ratio Calculations'!F2280,'AEP GEN HUB'!$A$1:$AJ$1,0),0)</f>
        <v>36.85</v>
      </c>
      <c r="I2280" s="7" t="str">
        <f t="shared" si="216"/>
        <v/>
      </c>
      <c r="J2280" s="7">
        <f t="shared" si="217"/>
        <v>1.0284677956521406</v>
      </c>
      <c r="K2280" s="8">
        <f t="shared" si="221"/>
        <v>1.0284677956521406</v>
      </c>
      <c r="L2280" s="8"/>
    </row>
    <row r="2281" spans="1:12" x14ac:dyDescent="0.25">
      <c r="A2281" s="1">
        <v>40728</v>
      </c>
      <c r="B2281">
        <v>2011</v>
      </c>
      <c r="C2281">
        <v>7</v>
      </c>
      <c r="D2281" s="10" t="str">
        <f t="shared" si="220"/>
        <v>7-2011</v>
      </c>
      <c r="E2281">
        <f t="shared" si="218"/>
        <v>4</v>
      </c>
      <c r="F2281">
        <v>22</v>
      </c>
      <c r="G2281" s="3">
        <f t="shared" si="219"/>
        <v>0</v>
      </c>
      <c r="H2281">
        <f>VLOOKUP(A2281,'AEP GEN HUB'!$A$1:$AJ$367,MATCH('Ratio Calculations'!F2281,'AEP GEN HUB'!$A$1:$AJ$1,0),0)</f>
        <v>35.465581</v>
      </c>
      <c r="I2281" s="7" t="str">
        <f t="shared" si="216"/>
        <v/>
      </c>
      <c r="J2281" s="7">
        <f t="shared" si="217"/>
        <v>0.98982925135936062</v>
      </c>
      <c r="K2281" s="8">
        <f t="shared" si="221"/>
        <v>0.98982925135936062</v>
      </c>
      <c r="L2281" s="8"/>
    </row>
    <row r="2282" spans="1:12" x14ac:dyDescent="0.25">
      <c r="A2282" s="1">
        <v>40728</v>
      </c>
      <c r="B2282">
        <v>2011</v>
      </c>
      <c r="C2282">
        <v>7</v>
      </c>
      <c r="D2282" s="10" t="str">
        <f t="shared" si="220"/>
        <v>7-2011</v>
      </c>
      <c r="E2282">
        <f t="shared" si="218"/>
        <v>4</v>
      </c>
      <c r="F2282">
        <v>23</v>
      </c>
      <c r="G2282" s="3">
        <f t="shared" si="219"/>
        <v>0</v>
      </c>
      <c r="H2282">
        <f>VLOOKUP(A2282,'AEP GEN HUB'!$A$1:$AJ$367,MATCH('Ratio Calculations'!F2282,'AEP GEN HUB'!$A$1:$AJ$1,0),0)</f>
        <v>33.057907</v>
      </c>
      <c r="I2282" s="7" t="str">
        <f t="shared" si="216"/>
        <v/>
      </c>
      <c r="J2282" s="7">
        <f t="shared" si="217"/>
        <v>0.92263209609670194</v>
      </c>
      <c r="K2282" s="8">
        <f t="shared" si="221"/>
        <v>0.92263209609670194</v>
      </c>
      <c r="L2282" s="8"/>
    </row>
    <row r="2283" spans="1:12" x14ac:dyDescent="0.25">
      <c r="A2283" s="1">
        <v>40728</v>
      </c>
      <c r="B2283">
        <v>2011</v>
      </c>
      <c r="C2283">
        <v>7</v>
      </c>
      <c r="D2283" s="10" t="str">
        <f t="shared" si="220"/>
        <v>7-2011</v>
      </c>
      <c r="E2283">
        <f t="shared" si="218"/>
        <v>4</v>
      </c>
      <c r="F2283">
        <v>24</v>
      </c>
      <c r="G2283" s="3">
        <f t="shared" si="219"/>
        <v>0</v>
      </c>
      <c r="H2283">
        <f>VLOOKUP(A2283,'AEP GEN HUB'!$A$1:$AJ$367,MATCH('Ratio Calculations'!F2283,'AEP GEN HUB'!$A$1:$AJ$1,0),0)</f>
        <v>31.222325999999999</v>
      </c>
      <c r="I2283" s="7" t="str">
        <f t="shared" si="216"/>
        <v/>
      </c>
      <c r="J2283" s="7">
        <f t="shared" si="217"/>
        <v>0.87140181265542782</v>
      </c>
      <c r="K2283" s="8">
        <f t="shared" si="221"/>
        <v>0.87140181265542782</v>
      </c>
      <c r="L2283" s="8"/>
    </row>
    <row r="2284" spans="1:12" x14ac:dyDescent="0.25">
      <c r="A2284" s="1">
        <v>40729</v>
      </c>
      <c r="B2284">
        <v>2011</v>
      </c>
      <c r="C2284">
        <v>7</v>
      </c>
      <c r="D2284" s="10" t="str">
        <f t="shared" si="220"/>
        <v>7-2011</v>
      </c>
      <c r="E2284">
        <f t="shared" si="218"/>
        <v>5</v>
      </c>
      <c r="F2284">
        <v>1</v>
      </c>
      <c r="G2284" s="3">
        <f t="shared" si="219"/>
        <v>0</v>
      </c>
      <c r="H2284">
        <f>VLOOKUP(A2284,'AEP GEN HUB'!$A$1:$AJ$367,MATCH('Ratio Calculations'!F2284,'AEP GEN HUB'!$A$1:$AJ$1,0),0)</f>
        <v>28.108371999999999</v>
      </c>
      <c r="I2284" s="7" t="str">
        <f t="shared" si="216"/>
        <v/>
      </c>
      <c r="J2284" s="7">
        <f t="shared" si="217"/>
        <v>0.78449268358779778</v>
      </c>
      <c r="K2284" s="8">
        <f t="shared" si="221"/>
        <v>0.78449268358779778</v>
      </c>
      <c r="L2284" s="8"/>
    </row>
    <row r="2285" spans="1:12" x14ac:dyDescent="0.25">
      <c r="A2285" s="1">
        <v>40729</v>
      </c>
      <c r="B2285">
        <v>2011</v>
      </c>
      <c r="C2285">
        <v>7</v>
      </c>
      <c r="D2285" s="10" t="str">
        <f t="shared" si="220"/>
        <v>7-2011</v>
      </c>
      <c r="E2285">
        <f t="shared" si="218"/>
        <v>5</v>
      </c>
      <c r="F2285">
        <v>2</v>
      </c>
      <c r="G2285" s="3">
        <f t="shared" si="219"/>
        <v>0</v>
      </c>
      <c r="H2285">
        <f>VLOOKUP(A2285,'AEP GEN HUB'!$A$1:$AJ$367,MATCH('Ratio Calculations'!F2285,'AEP GEN HUB'!$A$1:$AJ$1,0),0)</f>
        <v>26.66</v>
      </c>
      <c r="I2285" s="7" t="str">
        <f t="shared" si="216"/>
        <v/>
      </c>
      <c r="J2285" s="7">
        <f t="shared" si="217"/>
        <v>0.74406923831983907</v>
      </c>
      <c r="K2285" s="8">
        <f t="shared" si="221"/>
        <v>0.74406923831983907</v>
      </c>
      <c r="L2285" s="8"/>
    </row>
    <row r="2286" spans="1:12" x14ac:dyDescent="0.25">
      <c r="A2286" s="1">
        <v>40729</v>
      </c>
      <c r="B2286">
        <v>2011</v>
      </c>
      <c r="C2286">
        <v>7</v>
      </c>
      <c r="D2286" s="10" t="str">
        <f t="shared" si="220"/>
        <v>7-2011</v>
      </c>
      <c r="E2286">
        <f t="shared" si="218"/>
        <v>5</v>
      </c>
      <c r="F2286">
        <v>3</v>
      </c>
      <c r="G2286" s="3">
        <f t="shared" si="219"/>
        <v>0</v>
      </c>
      <c r="H2286">
        <f>VLOOKUP(A2286,'AEP GEN HUB'!$A$1:$AJ$367,MATCH('Ratio Calculations'!F2286,'AEP GEN HUB'!$A$1:$AJ$1,0),0)</f>
        <v>25.845116000000001</v>
      </c>
      <c r="I2286" s="7" t="str">
        <f t="shared" si="216"/>
        <v/>
      </c>
      <c r="J2286" s="7">
        <f t="shared" si="217"/>
        <v>0.72132617315858538</v>
      </c>
      <c r="K2286" s="8">
        <f t="shared" si="221"/>
        <v>0.72132617315858538</v>
      </c>
      <c r="L2286" s="8"/>
    </row>
    <row r="2287" spans="1:12" x14ac:dyDescent="0.25">
      <c r="A2287" s="1">
        <v>40729</v>
      </c>
      <c r="B2287">
        <v>2011</v>
      </c>
      <c r="C2287">
        <v>7</v>
      </c>
      <c r="D2287" s="10" t="str">
        <f t="shared" si="220"/>
        <v>7-2011</v>
      </c>
      <c r="E2287">
        <f t="shared" si="218"/>
        <v>5</v>
      </c>
      <c r="F2287">
        <v>4</v>
      </c>
      <c r="G2287" s="3">
        <f t="shared" si="219"/>
        <v>0</v>
      </c>
      <c r="H2287">
        <f>VLOOKUP(A2287,'AEP GEN HUB'!$A$1:$AJ$367,MATCH('Ratio Calculations'!F2287,'AEP GEN HUB'!$A$1:$AJ$1,0),0)</f>
        <v>24.4</v>
      </c>
      <c r="I2287" s="7" t="str">
        <f t="shared" si="216"/>
        <v/>
      </c>
      <c r="J2287" s="7">
        <f t="shared" si="217"/>
        <v>0.68099360146301846</v>
      </c>
      <c r="K2287" s="8">
        <f t="shared" si="221"/>
        <v>0.68099360146301846</v>
      </c>
      <c r="L2287" s="8"/>
    </row>
    <row r="2288" spans="1:12" x14ac:dyDescent="0.25">
      <c r="A2288" s="1">
        <v>40729</v>
      </c>
      <c r="B2288">
        <v>2011</v>
      </c>
      <c r="C2288">
        <v>7</v>
      </c>
      <c r="D2288" s="10" t="str">
        <f t="shared" si="220"/>
        <v>7-2011</v>
      </c>
      <c r="E2288">
        <f t="shared" si="218"/>
        <v>5</v>
      </c>
      <c r="F2288">
        <v>5</v>
      </c>
      <c r="G2288" s="3">
        <f t="shared" si="219"/>
        <v>0</v>
      </c>
      <c r="H2288">
        <f>VLOOKUP(A2288,'AEP GEN HUB'!$A$1:$AJ$367,MATCH('Ratio Calculations'!F2288,'AEP GEN HUB'!$A$1:$AJ$1,0),0)</f>
        <v>24.753022999999999</v>
      </c>
      <c r="I2288" s="7" t="str">
        <f t="shared" si="216"/>
        <v/>
      </c>
      <c r="J2288" s="7">
        <f t="shared" si="217"/>
        <v>0.69084632294536596</v>
      </c>
      <c r="K2288" s="8">
        <f t="shared" si="221"/>
        <v>0.69084632294536596</v>
      </c>
      <c r="L2288" s="8"/>
    </row>
    <row r="2289" spans="1:12" x14ac:dyDescent="0.25">
      <c r="A2289" s="1">
        <v>40729</v>
      </c>
      <c r="B2289">
        <v>2011</v>
      </c>
      <c r="C2289">
        <v>7</v>
      </c>
      <c r="D2289" s="10" t="str">
        <f t="shared" si="220"/>
        <v>7-2011</v>
      </c>
      <c r="E2289">
        <f t="shared" si="218"/>
        <v>5</v>
      </c>
      <c r="F2289">
        <v>6</v>
      </c>
      <c r="G2289" s="3">
        <f t="shared" si="219"/>
        <v>0</v>
      </c>
      <c r="H2289">
        <f>VLOOKUP(A2289,'AEP GEN HUB'!$A$1:$AJ$367,MATCH('Ratio Calculations'!F2289,'AEP GEN HUB'!$A$1:$AJ$1,0),0)</f>
        <v>26.431394999999998</v>
      </c>
      <c r="I2289" s="7" t="str">
        <f t="shared" si="216"/>
        <v/>
      </c>
      <c r="J2289" s="7">
        <f t="shared" si="217"/>
        <v>0.73768897019432855</v>
      </c>
      <c r="K2289" s="8">
        <f t="shared" si="221"/>
        <v>0.73768897019432855</v>
      </c>
      <c r="L2289" s="8"/>
    </row>
    <row r="2290" spans="1:12" x14ac:dyDescent="0.25">
      <c r="A2290" s="1">
        <v>40729</v>
      </c>
      <c r="B2290">
        <v>2011</v>
      </c>
      <c r="C2290">
        <v>7</v>
      </c>
      <c r="D2290" s="10" t="str">
        <f t="shared" si="220"/>
        <v>7-2011</v>
      </c>
      <c r="E2290">
        <f t="shared" si="218"/>
        <v>5</v>
      </c>
      <c r="F2290">
        <v>7</v>
      </c>
      <c r="G2290" s="3">
        <f t="shared" si="219"/>
        <v>0</v>
      </c>
      <c r="H2290">
        <f>VLOOKUP(A2290,'AEP GEN HUB'!$A$1:$AJ$367,MATCH('Ratio Calculations'!F2290,'AEP GEN HUB'!$A$1:$AJ$1,0),0)</f>
        <v>27.367674000000001</v>
      </c>
      <c r="I2290" s="7" t="str">
        <f t="shared" si="216"/>
        <v/>
      </c>
      <c r="J2290" s="7">
        <f t="shared" si="217"/>
        <v>0.76382011807073003</v>
      </c>
      <c r="K2290" s="8">
        <f t="shared" si="221"/>
        <v>0.76382011807073003</v>
      </c>
      <c r="L2290" s="8"/>
    </row>
    <row r="2291" spans="1:12" x14ac:dyDescent="0.25">
      <c r="A2291" s="1">
        <v>40729</v>
      </c>
      <c r="B2291">
        <v>2011</v>
      </c>
      <c r="C2291">
        <v>7</v>
      </c>
      <c r="D2291" s="10" t="str">
        <f t="shared" si="220"/>
        <v>7-2011</v>
      </c>
      <c r="E2291">
        <f t="shared" si="218"/>
        <v>5</v>
      </c>
      <c r="F2291">
        <v>8</v>
      </c>
      <c r="G2291" s="3">
        <f t="shared" si="219"/>
        <v>1</v>
      </c>
      <c r="H2291">
        <f>VLOOKUP(A2291,'AEP GEN HUB'!$A$1:$AJ$367,MATCH('Ratio Calculations'!F2291,'AEP GEN HUB'!$A$1:$AJ$1,0),0)</f>
        <v>30.023488</v>
      </c>
      <c r="I2291" s="7">
        <f t="shared" si="216"/>
        <v>0.4757355608133626</v>
      </c>
      <c r="J2291" s="7" t="str">
        <f t="shared" si="217"/>
        <v/>
      </c>
      <c r="K2291" s="8">
        <f t="shared" si="221"/>
        <v>0.4757355608133626</v>
      </c>
      <c r="L2291" s="8"/>
    </row>
    <row r="2292" spans="1:12" x14ac:dyDescent="0.25">
      <c r="A2292" s="1">
        <v>40729</v>
      </c>
      <c r="B2292">
        <v>2011</v>
      </c>
      <c r="C2292">
        <v>7</v>
      </c>
      <c r="D2292" s="10" t="str">
        <f t="shared" si="220"/>
        <v>7-2011</v>
      </c>
      <c r="E2292">
        <f t="shared" si="218"/>
        <v>5</v>
      </c>
      <c r="F2292">
        <v>9</v>
      </c>
      <c r="G2292" s="3">
        <f t="shared" si="219"/>
        <v>1</v>
      </c>
      <c r="H2292">
        <f>VLOOKUP(A2292,'AEP GEN HUB'!$A$1:$AJ$367,MATCH('Ratio Calculations'!F2292,'AEP GEN HUB'!$A$1:$AJ$1,0),0)</f>
        <v>32.455813999999997</v>
      </c>
      <c r="I2292" s="7">
        <f t="shared" si="216"/>
        <v>0.51427685134199541</v>
      </c>
      <c r="J2292" s="7" t="str">
        <f t="shared" si="217"/>
        <v/>
      </c>
      <c r="K2292" s="8">
        <f t="shared" si="221"/>
        <v>0.51427685134199541</v>
      </c>
      <c r="L2292" s="8"/>
    </row>
    <row r="2293" spans="1:12" x14ac:dyDescent="0.25">
      <c r="A2293" s="1">
        <v>40729</v>
      </c>
      <c r="B2293">
        <v>2011</v>
      </c>
      <c r="C2293">
        <v>7</v>
      </c>
      <c r="D2293" s="10" t="str">
        <f t="shared" si="220"/>
        <v>7-2011</v>
      </c>
      <c r="E2293">
        <f t="shared" si="218"/>
        <v>5</v>
      </c>
      <c r="F2293">
        <v>10</v>
      </c>
      <c r="G2293" s="3">
        <f t="shared" si="219"/>
        <v>1</v>
      </c>
      <c r="H2293">
        <f>VLOOKUP(A2293,'AEP GEN HUB'!$A$1:$AJ$367,MATCH('Ratio Calculations'!F2293,'AEP GEN HUB'!$A$1:$AJ$1,0),0)</f>
        <v>34.093023000000002</v>
      </c>
      <c r="I2293" s="7">
        <f t="shared" si="216"/>
        <v>0.54021915830458711</v>
      </c>
      <c r="J2293" s="7" t="str">
        <f t="shared" si="217"/>
        <v/>
      </c>
      <c r="K2293" s="8">
        <f t="shared" si="221"/>
        <v>0.54021915830458711</v>
      </c>
      <c r="L2293" s="8"/>
    </row>
    <row r="2294" spans="1:12" x14ac:dyDescent="0.25">
      <c r="A2294" s="1">
        <v>40729</v>
      </c>
      <c r="B2294">
        <v>2011</v>
      </c>
      <c r="C2294">
        <v>7</v>
      </c>
      <c r="D2294" s="10" t="str">
        <f t="shared" si="220"/>
        <v>7-2011</v>
      </c>
      <c r="E2294">
        <f t="shared" si="218"/>
        <v>5</v>
      </c>
      <c r="F2294">
        <v>11</v>
      </c>
      <c r="G2294" s="3">
        <f t="shared" si="219"/>
        <v>1</v>
      </c>
      <c r="H2294">
        <f>VLOOKUP(A2294,'AEP GEN HUB'!$A$1:$AJ$367,MATCH('Ratio Calculations'!F2294,'AEP GEN HUB'!$A$1:$AJ$1,0),0)</f>
        <v>39.852558000000002</v>
      </c>
      <c r="I2294" s="7">
        <f t="shared" si="216"/>
        <v>0.6314815597034249</v>
      </c>
      <c r="J2294" s="7" t="str">
        <f t="shared" si="217"/>
        <v/>
      </c>
      <c r="K2294" s="8">
        <f t="shared" si="221"/>
        <v>0.6314815597034249</v>
      </c>
      <c r="L2294" s="8"/>
    </row>
    <row r="2295" spans="1:12" x14ac:dyDescent="0.25">
      <c r="A2295" s="1">
        <v>40729</v>
      </c>
      <c r="B2295">
        <v>2011</v>
      </c>
      <c r="C2295">
        <v>7</v>
      </c>
      <c r="D2295" s="10" t="str">
        <f t="shared" si="220"/>
        <v>7-2011</v>
      </c>
      <c r="E2295">
        <f t="shared" si="218"/>
        <v>5</v>
      </c>
      <c r="F2295">
        <v>12</v>
      </c>
      <c r="G2295" s="3">
        <f t="shared" si="219"/>
        <v>1</v>
      </c>
      <c r="H2295">
        <f>VLOOKUP(A2295,'AEP GEN HUB'!$A$1:$AJ$367,MATCH('Ratio Calculations'!F2295,'AEP GEN HUB'!$A$1:$AJ$1,0),0)</f>
        <v>42.619301999999998</v>
      </c>
      <c r="I2295" s="7">
        <f t="shared" si="216"/>
        <v>0.67532185262565314</v>
      </c>
      <c r="J2295" s="7" t="str">
        <f t="shared" si="217"/>
        <v/>
      </c>
      <c r="K2295" s="8">
        <f t="shared" si="221"/>
        <v>0.67532185262565314</v>
      </c>
      <c r="L2295" s="8"/>
    </row>
    <row r="2296" spans="1:12" x14ac:dyDescent="0.25">
      <c r="A2296" s="1">
        <v>40729</v>
      </c>
      <c r="B2296">
        <v>2011</v>
      </c>
      <c r="C2296">
        <v>7</v>
      </c>
      <c r="D2296" s="10" t="str">
        <f t="shared" si="220"/>
        <v>7-2011</v>
      </c>
      <c r="E2296">
        <f t="shared" si="218"/>
        <v>5</v>
      </c>
      <c r="F2296">
        <v>13</v>
      </c>
      <c r="G2296" s="3">
        <f t="shared" si="219"/>
        <v>1</v>
      </c>
      <c r="H2296">
        <f>VLOOKUP(A2296,'AEP GEN HUB'!$A$1:$AJ$367,MATCH('Ratio Calculations'!F2296,'AEP GEN HUB'!$A$1:$AJ$1,0),0)</f>
        <v>49.176743999999999</v>
      </c>
      <c r="I2296" s="7">
        <f t="shared" si="216"/>
        <v>0.77922744638514896</v>
      </c>
      <c r="J2296" s="7" t="str">
        <f t="shared" si="217"/>
        <v/>
      </c>
      <c r="K2296" s="8">
        <f t="shared" si="221"/>
        <v>0.77922744638514896</v>
      </c>
      <c r="L2296" s="8"/>
    </row>
    <row r="2297" spans="1:12" x14ac:dyDescent="0.25">
      <c r="A2297" s="1">
        <v>40729</v>
      </c>
      <c r="B2297">
        <v>2011</v>
      </c>
      <c r="C2297">
        <v>7</v>
      </c>
      <c r="D2297" s="10" t="str">
        <f t="shared" si="220"/>
        <v>7-2011</v>
      </c>
      <c r="E2297">
        <f t="shared" si="218"/>
        <v>5</v>
      </c>
      <c r="F2297">
        <v>14</v>
      </c>
      <c r="G2297" s="3">
        <f t="shared" si="219"/>
        <v>1</v>
      </c>
      <c r="H2297">
        <f>VLOOKUP(A2297,'AEP GEN HUB'!$A$1:$AJ$367,MATCH('Ratio Calculations'!F2297,'AEP GEN HUB'!$A$1:$AJ$1,0),0)</f>
        <v>60.283487999999998</v>
      </c>
      <c r="I2297" s="7">
        <f t="shared" si="216"/>
        <v>0.9552187597745343</v>
      </c>
      <c r="J2297" s="7" t="str">
        <f t="shared" si="217"/>
        <v/>
      </c>
      <c r="K2297" s="8">
        <f t="shared" si="221"/>
        <v>0.9552187597745343</v>
      </c>
      <c r="L2297" s="8"/>
    </row>
    <row r="2298" spans="1:12" x14ac:dyDescent="0.25">
      <c r="A2298" s="1">
        <v>40729</v>
      </c>
      <c r="B2298">
        <v>2011</v>
      </c>
      <c r="C2298">
        <v>7</v>
      </c>
      <c r="D2298" s="10" t="str">
        <f t="shared" si="220"/>
        <v>7-2011</v>
      </c>
      <c r="E2298">
        <f t="shared" si="218"/>
        <v>5</v>
      </c>
      <c r="F2298">
        <v>15</v>
      </c>
      <c r="G2298" s="3">
        <f t="shared" si="219"/>
        <v>1</v>
      </c>
      <c r="H2298">
        <f>VLOOKUP(A2298,'AEP GEN HUB'!$A$1:$AJ$367,MATCH('Ratio Calculations'!F2298,'AEP GEN HUB'!$A$1:$AJ$1,0),0)</f>
        <v>61.540233000000001</v>
      </c>
      <c r="I2298" s="7">
        <f t="shared" si="216"/>
        <v>0.97513244493244766</v>
      </c>
      <c r="J2298" s="7" t="str">
        <f t="shared" si="217"/>
        <v/>
      </c>
      <c r="K2298" s="8">
        <f t="shared" si="221"/>
        <v>0.97513244493244766</v>
      </c>
      <c r="L2298" s="8"/>
    </row>
    <row r="2299" spans="1:12" x14ac:dyDescent="0.25">
      <c r="A2299" s="1">
        <v>40729</v>
      </c>
      <c r="B2299">
        <v>2011</v>
      </c>
      <c r="C2299">
        <v>7</v>
      </c>
      <c r="D2299" s="10" t="str">
        <f t="shared" si="220"/>
        <v>7-2011</v>
      </c>
      <c r="E2299">
        <f t="shared" si="218"/>
        <v>5</v>
      </c>
      <c r="F2299">
        <v>16</v>
      </c>
      <c r="G2299" s="3">
        <f t="shared" si="219"/>
        <v>1</v>
      </c>
      <c r="H2299">
        <f>VLOOKUP(A2299,'AEP GEN HUB'!$A$1:$AJ$367,MATCH('Ratio Calculations'!F2299,'AEP GEN HUB'!$A$1:$AJ$1,0),0)</f>
        <v>71.129301999999996</v>
      </c>
      <c r="I2299" s="7">
        <f t="shared" si="216"/>
        <v>1.1270755209132608</v>
      </c>
      <c r="J2299" s="7" t="str">
        <f t="shared" si="217"/>
        <v/>
      </c>
      <c r="K2299" s="8">
        <f t="shared" si="221"/>
        <v>1.1270755209132608</v>
      </c>
      <c r="L2299" s="8"/>
    </row>
    <row r="2300" spans="1:12" x14ac:dyDescent="0.25">
      <c r="A2300" s="1">
        <v>40729</v>
      </c>
      <c r="B2300">
        <v>2011</v>
      </c>
      <c r="C2300">
        <v>7</v>
      </c>
      <c r="D2300" s="10" t="str">
        <f t="shared" si="220"/>
        <v>7-2011</v>
      </c>
      <c r="E2300">
        <f t="shared" si="218"/>
        <v>5</v>
      </c>
      <c r="F2300">
        <v>17</v>
      </c>
      <c r="G2300" s="3">
        <f t="shared" si="219"/>
        <v>1</v>
      </c>
      <c r="H2300">
        <f>VLOOKUP(A2300,'AEP GEN HUB'!$A$1:$AJ$367,MATCH('Ratio Calculations'!F2300,'AEP GEN HUB'!$A$1:$AJ$1,0),0)</f>
        <v>77.452557999999996</v>
      </c>
      <c r="I2300" s="7">
        <f t="shared" si="216"/>
        <v>1.227270333032574</v>
      </c>
      <c r="J2300" s="7" t="str">
        <f t="shared" si="217"/>
        <v/>
      </c>
      <c r="K2300" s="8">
        <f t="shared" si="221"/>
        <v>1.227270333032574</v>
      </c>
      <c r="L2300" s="8"/>
    </row>
    <row r="2301" spans="1:12" x14ac:dyDescent="0.25">
      <c r="A2301" s="1">
        <v>40729</v>
      </c>
      <c r="B2301">
        <v>2011</v>
      </c>
      <c r="C2301">
        <v>7</v>
      </c>
      <c r="D2301" s="10" t="str">
        <f t="shared" si="220"/>
        <v>7-2011</v>
      </c>
      <c r="E2301">
        <f t="shared" si="218"/>
        <v>5</v>
      </c>
      <c r="F2301">
        <v>18</v>
      </c>
      <c r="G2301" s="3">
        <f t="shared" si="219"/>
        <v>1</v>
      </c>
      <c r="H2301">
        <f>VLOOKUP(A2301,'AEP GEN HUB'!$A$1:$AJ$367,MATCH('Ratio Calculations'!F2301,'AEP GEN HUB'!$A$1:$AJ$1,0),0)</f>
        <v>68.927441999999999</v>
      </c>
      <c r="I2301" s="7">
        <f t="shared" si="216"/>
        <v>1.0921860669653214</v>
      </c>
      <c r="J2301" s="7" t="str">
        <f t="shared" si="217"/>
        <v/>
      </c>
      <c r="K2301" s="8">
        <f t="shared" si="221"/>
        <v>1.0921860669653214</v>
      </c>
      <c r="L2301" s="8"/>
    </row>
    <row r="2302" spans="1:12" x14ac:dyDescent="0.25">
      <c r="A2302" s="1">
        <v>40729</v>
      </c>
      <c r="B2302">
        <v>2011</v>
      </c>
      <c r="C2302">
        <v>7</v>
      </c>
      <c r="D2302" s="10" t="str">
        <f t="shared" si="220"/>
        <v>7-2011</v>
      </c>
      <c r="E2302">
        <f t="shared" si="218"/>
        <v>5</v>
      </c>
      <c r="F2302">
        <v>19</v>
      </c>
      <c r="G2302" s="3">
        <f t="shared" si="219"/>
        <v>1</v>
      </c>
      <c r="H2302">
        <f>VLOOKUP(A2302,'AEP GEN HUB'!$A$1:$AJ$367,MATCH('Ratio Calculations'!F2302,'AEP GEN HUB'!$A$1:$AJ$1,0),0)</f>
        <v>58.495348999999997</v>
      </c>
      <c r="I2302" s="7">
        <f t="shared" si="216"/>
        <v>0.92688489963219356</v>
      </c>
      <c r="J2302" s="7" t="str">
        <f t="shared" si="217"/>
        <v/>
      </c>
      <c r="K2302" s="8">
        <f t="shared" si="221"/>
        <v>0.92688489963219356</v>
      </c>
      <c r="L2302" s="8"/>
    </row>
    <row r="2303" spans="1:12" x14ac:dyDescent="0.25">
      <c r="A2303" s="1">
        <v>40729</v>
      </c>
      <c r="B2303">
        <v>2011</v>
      </c>
      <c r="C2303">
        <v>7</v>
      </c>
      <c r="D2303" s="10" t="str">
        <f t="shared" si="220"/>
        <v>7-2011</v>
      </c>
      <c r="E2303">
        <f t="shared" si="218"/>
        <v>5</v>
      </c>
      <c r="F2303">
        <v>20</v>
      </c>
      <c r="G2303" s="3">
        <f t="shared" si="219"/>
        <v>1</v>
      </c>
      <c r="H2303">
        <f>VLOOKUP(A2303,'AEP GEN HUB'!$A$1:$AJ$367,MATCH('Ratio Calculations'!F2303,'AEP GEN HUB'!$A$1:$AJ$1,0),0)</f>
        <v>50.197673999999999</v>
      </c>
      <c r="I2303" s="7">
        <f t="shared" si="216"/>
        <v>0.79540453767118435</v>
      </c>
      <c r="J2303" s="7" t="str">
        <f t="shared" si="217"/>
        <v/>
      </c>
      <c r="K2303" s="8">
        <f t="shared" si="221"/>
        <v>0.79540453767118435</v>
      </c>
      <c r="L2303" s="8"/>
    </row>
    <row r="2304" spans="1:12" x14ac:dyDescent="0.25">
      <c r="A2304" s="1">
        <v>40729</v>
      </c>
      <c r="B2304">
        <v>2011</v>
      </c>
      <c r="C2304">
        <v>7</v>
      </c>
      <c r="D2304" s="10" t="str">
        <f t="shared" si="220"/>
        <v>7-2011</v>
      </c>
      <c r="E2304">
        <f t="shared" si="218"/>
        <v>5</v>
      </c>
      <c r="F2304">
        <v>21</v>
      </c>
      <c r="G2304" s="3">
        <f t="shared" si="219"/>
        <v>1</v>
      </c>
      <c r="H2304">
        <f>VLOOKUP(A2304,'AEP GEN HUB'!$A$1:$AJ$367,MATCH('Ratio Calculations'!F2304,'AEP GEN HUB'!$A$1:$AJ$1,0),0)</f>
        <v>46.897208999999997</v>
      </c>
      <c r="I2304" s="7">
        <f t="shared" si="216"/>
        <v>0.74310719741145581</v>
      </c>
      <c r="J2304" s="7" t="str">
        <f t="shared" si="217"/>
        <v/>
      </c>
      <c r="K2304" s="8">
        <f t="shared" si="221"/>
        <v>0.74310719741145581</v>
      </c>
      <c r="L2304" s="8"/>
    </row>
    <row r="2305" spans="1:12" x14ac:dyDescent="0.25">
      <c r="A2305" s="1">
        <v>40729</v>
      </c>
      <c r="B2305">
        <v>2011</v>
      </c>
      <c r="C2305">
        <v>7</v>
      </c>
      <c r="D2305" s="10" t="str">
        <f t="shared" si="220"/>
        <v>7-2011</v>
      </c>
      <c r="E2305">
        <f t="shared" si="218"/>
        <v>5</v>
      </c>
      <c r="F2305">
        <v>22</v>
      </c>
      <c r="G2305" s="3">
        <f t="shared" si="219"/>
        <v>1</v>
      </c>
      <c r="H2305">
        <f>VLOOKUP(A2305,'AEP GEN HUB'!$A$1:$AJ$367,MATCH('Ratio Calculations'!F2305,'AEP GEN HUB'!$A$1:$AJ$1,0),0)</f>
        <v>42.474418999999997</v>
      </c>
      <c r="I2305" s="7">
        <f t="shared" si="216"/>
        <v>0.6730261168584657</v>
      </c>
      <c r="J2305" s="7" t="str">
        <f t="shared" si="217"/>
        <v/>
      </c>
      <c r="K2305" s="8">
        <f t="shared" si="221"/>
        <v>0.6730261168584657</v>
      </c>
      <c r="L2305" s="8"/>
    </row>
    <row r="2306" spans="1:12" x14ac:dyDescent="0.25">
      <c r="A2306" s="1">
        <v>40729</v>
      </c>
      <c r="B2306">
        <v>2011</v>
      </c>
      <c r="C2306">
        <v>7</v>
      </c>
      <c r="D2306" s="10" t="str">
        <f t="shared" si="220"/>
        <v>7-2011</v>
      </c>
      <c r="E2306">
        <f t="shared" si="218"/>
        <v>5</v>
      </c>
      <c r="F2306">
        <v>23</v>
      </c>
      <c r="G2306" s="3">
        <f t="shared" si="219"/>
        <v>1</v>
      </c>
      <c r="H2306">
        <f>VLOOKUP(A2306,'AEP GEN HUB'!$A$1:$AJ$367,MATCH('Ratio Calculations'!F2306,'AEP GEN HUB'!$A$1:$AJ$1,0),0)</f>
        <v>35.067208999999998</v>
      </c>
      <c r="I2306" s="7">
        <f t="shared" si="216"/>
        <v>0.55565557005816235</v>
      </c>
      <c r="J2306" s="7" t="str">
        <f t="shared" si="217"/>
        <v/>
      </c>
      <c r="K2306" s="8">
        <f t="shared" si="221"/>
        <v>0.55565557005816235</v>
      </c>
      <c r="L2306" s="8"/>
    </row>
    <row r="2307" spans="1:12" x14ac:dyDescent="0.25">
      <c r="A2307" s="1">
        <v>40729</v>
      </c>
      <c r="B2307">
        <v>2011</v>
      </c>
      <c r="C2307">
        <v>7</v>
      </c>
      <c r="D2307" s="10" t="str">
        <f t="shared" si="220"/>
        <v>7-2011</v>
      </c>
      <c r="E2307">
        <f t="shared" si="218"/>
        <v>5</v>
      </c>
      <c r="F2307">
        <v>24</v>
      </c>
      <c r="G2307" s="3">
        <f t="shared" si="219"/>
        <v>0</v>
      </c>
      <c r="H2307">
        <f>VLOOKUP(A2307,'AEP GEN HUB'!$A$1:$AJ$367,MATCH('Ratio Calculations'!F2307,'AEP GEN HUB'!$A$1:$AJ$1,0),0)</f>
        <v>32.119070000000001</v>
      </c>
      <c r="I2307" s="7" t="str">
        <f t="shared" si="216"/>
        <v/>
      </c>
      <c r="J2307" s="7">
        <f t="shared" si="217"/>
        <v>0.89642955553044235</v>
      </c>
      <c r="K2307" s="8">
        <f t="shared" si="221"/>
        <v>0.89642955553044235</v>
      </c>
      <c r="L2307" s="8"/>
    </row>
    <row r="2308" spans="1:12" x14ac:dyDescent="0.25">
      <c r="A2308" s="1">
        <v>40730</v>
      </c>
      <c r="B2308">
        <v>2011</v>
      </c>
      <c r="C2308">
        <v>7</v>
      </c>
      <c r="D2308" s="10" t="str">
        <f t="shared" si="220"/>
        <v>7-2011</v>
      </c>
      <c r="E2308">
        <f t="shared" si="218"/>
        <v>6</v>
      </c>
      <c r="F2308">
        <v>1</v>
      </c>
      <c r="G2308" s="3">
        <f t="shared" si="219"/>
        <v>0</v>
      </c>
      <c r="H2308">
        <f>VLOOKUP(A2308,'AEP GEN HUB'!$A$1:$AJ$367,MATCH('Ratio Calculations'!F2308,'AEP GEN HUB'!$A$1:$AJ$1,0),0)</f>
        <v>29.810233</v>
      </c>
      <c r="I2308" s="7" t="str">
        <f t="shared" ref="I2308:I2371" si="222">IF(G2308=1, H2308/VLOOKUP(D2308,$M$3:$O$15,2,FALSE), "")</f>
        <v/>
      </c>
      <c r="J2308" s="7">
        <f t="shared" ref="J2308:J2371" si="223">IF(G2308=0, H2308/VLOOKUP(D2308,$M$3:$O$15,3,FALSE), "")</f>
        <v>0.83199089881646404</v>
      </c>
      <c r="K2308" s="8">
        <f t="shared" si="221"/>
        <v>0.83199089881646404</v>
      </c>
      <c r="L2308" s="8"/>
    </row>
    <row r="2309" spans="1:12" x14ac:dyDescent="0.25">
      <c r="A2309" s="1">
        <v>40730</v>
      </c>
      <c r="B2309">
        <v>2011</v>
      </c>
      <c r="C2309">
        <v>7</v>
      </c>
      <c r="D2309" s="10" t="str">
        <f t="shared" si="220"/>
        <v>7-2011</v>
      </c>
      <c r="E2309">
        <f t="shared" si="218"/>
        <v>6</v>
      </c>
      <c r="F2309">
        <v>2</v>
      </c>
      <c r="G2309" s="3">
        <f t="shared" si="219"/>
        <v>0</v>
      </c>
      <c r="H2309">
        <f>VLOOKUP(A2309,'AEP GEN HUB'!$A$1:$AJ$367,MATCH('Ratio Calculations'!F2309,'AEP GEN HUB'!$A$1:$AJ$1,0),0)</f>
        <v>27.514651000000001</v>
      </c>
      <c r="I2309" s="7" t="str">
        <f t="shared" si="222"/>
        <v/>
      </c>
      <c r="J2309" s="7">
        <f t="shared" si="223"/>
        <v>0.7679221835036083</v>
      </c>
      <c r="K2309" s="8">
        <f t="shared" si="221"/>
        <v>0.7679221835036083</v>
      </c>
      <c r="L2309" s="8"/>
    </row>
    <row r="2310" spans="1:12" x14ac:dyDescent="0.25">
      <c r="A2310" s="1">
        <v>40730</v>
      </c>
      <c r="B2310">
        <v>2011</v>
      </c>
      <c r="C2310">
        <v>7</v>
      </c>
      <c r="D2310" s="10" t="str">
        <f t="shared" si="220"/>
        <v>7-2011</v>
      </c>
      <c r="E2310">
        <f t="shared" si="218"/>
        <v>6</v>
      </c>
      <c r="F2310">
        <v>3</v>
      </c>
      <c r="G2310" s="3">
        <f t="shared" si="219"/>
        <v>0</v>
      </c>
      <c r="H2310">
        <f>VLOOKUP(A2310,'AEP GEN HUB'!$A$1:$AJ$367,MATCH('Ratio Calculations'!F2310,'AEP GEN HUB'!$A$1:$AJ$1,0),0)</f>
        <v>26.727906999999998</v>
      </c>
      <c r="I2310" s="7" t="str">
        <f t="shared" si="222"/>
        <v/>
      </c>
      <c r="J2310" s="7">
        <f t="shared" si="223"/>
        <v>0.74596449374994345</v>
      </c>
      <c r="K2310" s="8">
        <f t="shared" si="221"/>
        <v>0.74596449374994345</v>
      </c>
      <c r="L2310" s="8"/>
    </row>
    <row r="2311" spans="1:12" x14ac:dyDescent="0.25">
      <c r="A2311" s="1">
        <v>40730</v>
      </c>
      <c r="B2311">
        <v>2011</v>
      </c>
      <c r="C2311">
        <v>7</v>
      </c>
      <c r="D2311" s="10" t="str">
        <f t="shared" si="220"/>
        <v>7-2011</v>
      </c>
      <c r="E2311">
        <f t="shared" si="218"/>
        <v>6</v>
      </c>
      <c r="F2311">
        <v>4</v>
      </c>
      <c r="G2311" s="3">
        <f t="shared" si="219"/>
        <v>0</v>
      </c>
      <c r="H2311">
        <f>VLOOKUP(A2311,'AEP GEN HUB'!$A$1:$AJ$367,MATCH('Ratio Calculations'!F2311,'AEP GEN HUB'!$A$1:$AJ$1,0),0)</f>
        <v>25.726279000000002</v>
      </c>
      <c r="I2311" s="7" t="str">
        <f t="shared" si="222"/>
        <v/>
      </c>
      <c r="J2311" s="7">
        <f t="shared" si="223"/>
        <v>0.71800948313329604</v>
      </c>
      <c r="K2311" s="8">
        <f t="shared" si="221"/>
        <v>0.71800948313329604</v>
      </c>
      <c r="L2311" s="8"/>
    </row>
    <row r="2312" spans="1:12" x14ac:dyDescent="0.25">
      <c r="A2312" s="1">
        <v>40730</v>
      </c>
      <c r="B2312">
        <v>2011</v>
      </c>
      <c r="C2312">
        <v>7</v>
      </c>
      <c r="D2312" s="10" t="str">
        <f t="shared" si="220"/>
        <v>7-2011</v>
      </c>
      <c r="E2312">
        <f t="shared" si="218"/>
        <v>6</v>
      </c>
      <c r="F2312">
        <v>5</v>
      </c>
      <c r="G2312" s="3">
        <f t="shared" si="219"/>
        <v>0</v>
      </c>
      <c r="H2312">
        <f>VLOOKUP(A2312,'AEP GEN HUB'!$A$1:$AJ$367,MATCH('Ratio Calculations'!F2312,'AEP GEN HUB'!$A$1:$AJ$1,0),0)</f>
        <v>25.686278999999999</v>
      </c>
      <c r="I2312" s="7" t="str">
        <f t="shared" si="222"/>
        <v/>
      </c>
      <c r="J2312" s="7">
        <f t="shared" si="223"/>
        <v>0.7168931001800779</v>
      </c>
      <c r="K2312" s="8">
        <f t="shared" si="221"/>
        <v>0.7168931001800779</v>
      </c>
      <c r="L2312" s="8"/>
    </row>
    <row r="2313" spans="1:12" x14ac:dyDescent="0.25">
      <c r="A2313" s="1">
        <v>40730</v>
      </c>
      <c r="B2313">
        <v>2011</v>
      </c>
      <c r="C2313">
        <v>7</v>
      </c>
      <c r="D2313" s="10" t="str">
        <f t="shared" si="220"/>
        <v>7-2011</v>
      </c>
      <c r="E2313">
        <f t="shared" si="218"/>
        <v>6</v>
      </c>
      <c r="F2313">
        <v>6</v>
      </c>
      <c r="G2313" s="3">
        <f t="shared" si="219"/>
        <v>0</v>
      </c>
      <c r="H2313">
        <f>VLOOKUP(A2313,'AEP GEN HUB'!$A$1:$AJ$367,MATCH('Ratio Calculations'!F2313,'AEP GEN HUB'!$A$1:$AJ$1,0),0)</f>
        <v>26.887442</v>
      </c>
      <c r="I2313" s="7" t="str">
        <f t="shared" si="222"/>
        <v/>
      </c>
      <c r="J2313" s="7">
        <f t="shared" si="223"/>
        <v>0.7504170476109846</v>
      </c>
      <c r="K2313" s="8">
        <f t="shared" si="221"/>
        <v>0.7504170476109846</v>
      </c>
      <c r="L2313" s="8"/>
    </row>
    <row r="2314" spans="1:12" x14ac:dyDescent="0.25">
      <c r="A2314" s="1">
        <v>40730</v>
      </c>
      <c r="B2314">
        <v>2011</v>
      </c>
      <c r="C2314">
        <v>7</v>
      </c>
      <c r="D2314" s="10" t="str">
        <f t="shared" si="220"/>
        <v>7-2011</v>
      </c>
      <c r="E2314">
        <f t="shared" si="218"/>
        <v>6</v>
      </c>
      <c r="F2314">
        <v>7</v>
      </c>
      <c r="G2314" s="3">
        <f t="shared" si="219"/>
        <v>0</v>
      </c>
      <c r="H2314">
        <f>VLOOKUP(A2314,'AEP GEN HUB'!$A$1:$AJ$367,MATCH('Ratio Calculations'!F2314,'AEP GEN HUB'!$A$1:$AJ$1,0),0)</f>
        <v>28.213488000000002</v>
      </c>
      <c r="I2314" s="7" t="str">
        <f t="shared" si="222"/>
        <v/>
      </c>
      <c r="J2314" s="7">
        <f t="shared" si="223"/>
        <v>0.78742642635055959</v>
      </c>
      <c r="K2314" s="8">
        <f t="shared" si="221"/>
        <v>0.78742642635055959</v>
      </c>
      <c r="L2314" s="8"/>
    </row>
    <row r="2315" spans="1:12" x14ac:dyDescent="0.25">
      <c r="A2315" s="1">
        <v>40730</v>
      </c>
      <c r="B2315">
        <v>2011</v>
      </c>
      <c r="C2315">
        <v>7</v>
      </c>
      <c r="D2315" s="10" t="str">
        <f t="shared" si="220"/>
        <v>7-2011</v>
      </c>
      <c r="E2315">
        <f t="shared" si="218"/>
        <v>6</v>
      </c>
      <c r="F2315">
        <v>8</v>
      </c>
      <c r="G2315" s="3">
        <f t="shared" si="219"/>
        <v>1</v>
      </c>
      <c r="H2315">
        <f>VLOOKUP(A2315,'AEP GEN HUB'!$A$1:$AJ$367,MATCH('Ratio Calculations'!F2315,'AEP GEN HUB'!$A$1:$AJ$1,0),0)</f>
        <v>32.065814000000003</v>
      </c>
      <c r="I2315" s="7">
        <f t="shared" si="222"/>
        <v>0.50809712736331558</v>
      </c>
      <c r="J2315" s="7" t="str">
        <f t="shared" si="223"/>
        <v/>
      </c>
      <c r="K2315" s="8">
        <f t="shared" si="221"/>
        <v>0.50809712736331558</v>
      </c>
      <c r="L2315" s="8"/>
    </row>
    <row r="2316" spans="1:12" x14ac:dyDescent="0.25">
      <c r="A2316" s="1">
        <v>40730</v>
      </c>
      <c r="B2316">
        <v>2011</v>
      </c>
      <c r="C2316">
        <v>7</v>
      </c>
      <c r="D2316" s="10" t="str">
        <f t="shared" si="220"/>
        <v>7-2011</v>
      </c>
      <c r="E2316">
        <f t="shared" si="218"/>
        <v>6</v>
      </c>
      <c r="F2316">
        <v>9</v>
      </c>
      <c r="G2316" s="3">
        <f t="shared" si="219"/>
        <v>1</v>
      </c>
      <c r="H2316">
        <f>VLOOKUP(A2316,'AEP GEN HUB'!$A$1:$AJ$367,MATCH('Ratio Calculations'!F2316,'AEP GEN HUB'!$A$1:$AJ$1,0),0)</f>
        <v>34.360464999999998</v>
      </c>
      <c r="I2316" s="7">
        <f t="shared" si="222"/>
        <v>0.54445689610024384</v>
      </c>
      <c r="J2316" s="7" t="str">
        <f t="shared" si="223"/>
        <v/>
      </c>
      <c r="K2316" s="8">
        <f t="shared" si="221"/>
        <v>0.54445689610024384</v>
      </c>
      <c r="L2316" s="8"/>
    </row>
    <row r="2317" spans="1:12" x14ac:dyDescent="0.25">
      <c r="A2317" s="1">
        <v>40730</v>
      </c>
      <c r="B2317">
        <v>2011</v>
      </c>
      <c r="C2317">
        <v>7</v>
      </c>
      <c r="D2317" s="10" t="str">
        <f t="shared" si="220"/>
        <v>7-2011</v>
      </c>
      <c r="E2317">
        <f t="shared" si="218"/>
        <v>6</v>
      </c>
      <c r="F2317">
        <v>10</v>
      </c>
      <c r="G2317" s="3">
        <f t="shared" si="219"/>
        <v>1</v>
      </c>
      <c r="H2317">
        <f>VLOOKUP(A2317,'AEP GEN HUB'!$A$1:$AJ$367,MATCH('Ratio Calculations'!F2317,'AEP GEN HUB'!$A$1:$AJ$1,0),0)</f>
        <v>36.692557999999998</v>
      </c>
      <c r="I2317" s="7">
        <f t="shared" si="222"/>
        <v>0.58140995003001761</v>
      </c>
      <c r="J2317" s="7" t="str">
        <f t="shared" si="223"/>
        <v/>
      </c>
      <c r="K2317" s="8">
        <f t="shared" si="221"/>
        <v>0.58140995003001761</v>
      </c>
      <c r="L2317" s="8"/>
    </row>
    <row r="2318" spans="1:12" x14ac:dyDescent="0.25">
      <c r="A2318" s="1">
        <v>40730</v>
      </c>
      <c r="B2318">
        <v>2011</v>
      </c>
      <c r="C2318">
        <v>7</v>
      </c>
      <c r="D2318" s="10" t="str">
        <f t="shared" si="220"/>
        <v>7-2011</v>
      </c>
      <c r="E2318">
        <f t="shared" si="218"/>
        <v>6</v>
      </c>
      <c r="F2318">
        <v>11</v>
      </c>
      <c r="G2318" s="3">
        <f t="shared" si="219"/>
        <v>1</v>
      </c>
      <c r="H2318">
        <f>VLOOKUP(A2318,'AEP GEN HUB'!$A$1:$AJ$367,MATCH('Ratio Calculations'!F2318,'AEP GEN HUB'!$A$1:$AJ$1,0),0)</f>
        <v>42.459302000000001</v>
      </c>
      <c r="I2318" s="7">
        <f t="shared" si="222"/>
        <v>0.67278658124978441</v>
      </c>
      <c r="J2318" s="7" t="str">
        <f t="shared" si="223"/>
        <v/>
      </c>
      <c r="K2318" s="8">
        <f t="shared" si="221"/>
        <v>0.67278658124978441</v>
      </c>
      <c r="L2318" s="8"/>
    </row>
    <row r="2319" spans="1:12" x14ac:dyDescent="0.25">
      <c r="A2319" s="1">
        <v>40730</v>
      </c>
      <c r="B2319">
        <v>2011</v>
      </c>
      <c r="C2319">
        <v>7</v>
      </c>
      <c r="D2319" s="10" t="str">
        <f t="shared" si="220"/>
        <v>7-2011</v>
      </c>
      <c r="E2319">
        <f t="shared" si="218"/>
        <v>6</v>
      </c>
      <c r="F2319">
        <v>12</v>
      </c>
      <c r="G2319" s="3">
        <f t="shared" si="219"/>
        <v>1</v>
      </c>
      <c r="H2319">
        <f>VLOOKUP(A2319,'AEP GEN HUB'!$A$1:$AJ$367,MATCH('Ratio Calculations'!F2319,'AEP GEN HUB'!$A$1:$AJ$1,0),0)</f>
        <v>44.522092999999998</v>
      </c>
      <c r="I2319" s="7">
        <f t="shared" si="222"/>
        <v>0.70547242485415695</v>
      </c>
      <c r="J2319" s="7" t="str">
        <f t="shared" si="223"/>
        <v/>
      </c>
      <c r="K2319" s="8">
        <f t="shared" si="221"/>
        <v>0.70547242485415695</v>
      </c>
      <c r="L2319" s="8"/>
    </row>
    <row r="2320" spans="1:12" x14ac:dyDescent="0.25">
      <c r="A2320" s="1">
        <v>40730</v>
      </c>
      <c r="B2320">
        <v>2011</v>
      </c>
      <c r="C2320">
        <v>7</v>
      </c>
      <c r="D2320" s="10" t="str">
        <f t="shared" si="220"/>
        <v>7-2011</v>
      </c>
      <c r="E2320">
        <f t="shared" si="218"/>
        <v>6</v>
      </c>
      <c r="F2320">
        <v>13</v>
      </c>
      <c r="G2320" s="3">
        <f t="shared" si="219"/>
        <v>1</v>
      </c>
      <c r="H2320">
        <f>VLOOKUP(A2320,'AEP GEN HUB'!$A$1:$AJ$367,MATCH('Ratio Calculations'!F2320,'AEP GEN HUB'!$A$1:$AJ$1,0),0)</f>
        <v>55.279069999999997</v>
      </c>
      <c r="I2320" s="7">
        <f t="shared" si="222"/>
        <v>0.87592152409777058</v>
      </c>
      <c r="J2320" s="7" t="str">
        <f t="shared" si="223"/>
        <v/>
      </c>
      <c r="K2320" s="8">
        <f t="shared" si="221"/>
        <v>0.87592152409777058</v>
      </c>
      <c r="L2320" s="8"/>
    </row>
    <row r="2321" spans="1:12" x14ac:dyDescent="0.25">
      <c r="A2321" s="1">
        <v>40730</v>
      </c>
      <c r="B2321">
        <v>2011</v>
      </c>
      <c r="C2321">
        <v>7</v>
      </c>
      <c r="D2321" s="10" t="str">
        <f t="shared" si="220"/>
        <v>7-2011</v>
      </c>
      <c r="E2321">
        <f t="shared" si="218"/>
        <v>6</v>
      </c>
      <c r="F2321">
        <v>14</v>
      </c>
      <c r="G2321" s="3">
        <f t="shared" si="219"/>
        <v>1</v>
      </c>
      <c r="H2321">
        <f>VLOOKUP(A2321,'AEP GEN HUB'!$A$1:$AJ$367,MATCH('Ratio Calculations'!F2321,'AEP GEN HUB'!$A$1:$AJ$1,0),0)</f>
        <v>60.226047000000001</v>
      </c>
      <c r="I2321" s="7">
        <f t="shared" si="222"/>
        <v>0.95430858150515141</v>
      </c>
      <c r="J2321" s="7" t="str">
        <f t="shared" si="223"/>
        <v/>
      </c>
      <c r="K2321" s="8">
        <f t="shared" si="221"/>
        <v>0.95430858150515141</v>
      </c>
      <c r="L2321" s="8"/>
    </row>
    <row r="2322" spans="1:12" x14ac:dyDescent="0.25">
      <c r="A2322" s="1">
        <v>40730</v>
      </c>
      <c r="B2322">
        <v>2011</v>
      </c>
      <c r="C2322">
        <v>7</v>
      </c>
      <c r="D2322" s="10" t="str">
        <f t="shared" si="220"/>
        <v>7-2011</v>
      </c>
      <c r="E2322">
        <f t="shared" si="218"/>
        <v>6</v>
      </c>
      <c r="F2322">
        <v>15</v>
      </c>
      <c r="G2322" s="3">
        <f t="shared" si="219"/>
        <v>1</v>
      </c>
      <c r="H2322">
        <f>VLOOKUP(A2322,'AEP GEN HUB'!$A$1:$AJ$367,MATCH('Ratio Calculations'!F2322,'AEP GEN HUB'!$A$1:$AJ$1,0),0)</f>
        <v>67.469301999999999</v>
      </c>
      <c r="I2322" s="7">
        <f t="shared" si="222"/>
        <v>1.0690811881902638</v>
      </c>
      <c r="J2322" s="7" t="str">
        <f t="shared" si="223"/>
        <v/>
      </c>
      <c r="K2322" s="8">
        <f t="shared" si="221"/>
        <v>1.0690811881902638</v>
      </c>
      <c r="L2322" s="8"/>
    </row>
    <row r="2323" spans="1:12" x14ac:dyDescent="0.25">
      <c r="A2323" s="1">
        <v>40730</v>
      </c>
      <c r="B2323">
        <v>2011</v>
      </c>
      <c r="C2323">
        <v>7</v>
      </c>
      <c r="D2323" s="10" t="str">
        <f t="shared" si="220"/>
        <v>7-2011</v>
      </c>
      <c r="E2323">
        <f t="shared" si="218"/>
        <v>6</v>
      </c>
      <c r="F2323">
        <v>16</v>
      </c>
      <c r="G2323" s="3">
        <f t="shared" si="219"/>
        <v>1</v>
      </c>
      <c r="H2323">
        <f>VLOOKUP(A2323,'AEP GEN HUB'!$A$1:$AJ$367,MATCH('Ratio Calculations'!F2323,'AEP GEN HUB'!$A$1:$AJ$1,0),0)</f>
        <v>70.790464999999998</v>
      </c>
      <c r="I2323" s="7">
        <f t="shared" si="222"/>
        <v>1.121706497493353</v>
      </c>
      <c r="J2323" s="7" t="str">
        <f t="shared" si="223"/>
        <v/>
      </c>
      <c r="K2323" s="8">
        <f t="shared" si="221"/>
        <v>1.121706497493353</v>
      </c>
      <c r="L2323" s="8"/>
    </row>
    <row r="2324" spans="1:12" x14ac:dyDescent="0.25">
      <c r="A2324" s="1">
        <v>40730</v>
      </c>
      <c r="B2324">
        <v>2011</v>
      </c>
      <c r="C2324">
        <v>7</v>
      </c>
      <c r="D2324" s="10" t="str">
        <f t="shared" si="220"/>
        <v>7-2011</v>
      </c>
      <c r="E2324">
        <f t="shared" ref="E2324:E2387" si="224">DAY(A2324)</f>
        <v>6</v>
      </c>
      <c r="F2324">
        <v>17</v>
      </c>
      <c r="G2324" s="3">
        <f t="shared" ref="G2324:G2387" si="225">IF(A2324=",","",IF(OR(WEEKDAY(A2324)=1, WEEKDAY(A2324)=7, F2324&lt;=7, F2324&gt;=24, NOT(ISNA(VLOOKUP(A2324,$P$4:$P$27,1,0)))),0,1))</f>
        <v>1</v>
      </c>
      <c r="H2324">
        <f>VLOOKUP(A2324,'AEP GEN HUB'!$A$1:$AJ$367,MATCH('Ratio Calculations'!F2324,'AEP GEN HUB'!$A$1:$AJ$1,0),0)</f>
        <v>79.933721000000006</v>
      </c>
      <c r="I2324" s="7">
        <f t="shared" si="222"/>
        <v>1.2665854676123527</v>
      </c>
      <c r="J2324" s="7" t="str">
        <f t="shared" si="223"/>
        <v/>
      </c>
      <c r="K2324" s="8">
        <f t="shared" si="221"/>
        <v>1.2665854676123527</v>
      </c>
      <c r="L2324" s="8"/>
    </row>
    <row r="2325" spans="1:12" x14ac:dyDescent="0.25">
      <c r="A2325" s="1">
        <v>40730</v>
      </c>
      <c r="B2325">
        <v>2011</v>
      </c>
      <c r="C2325">
        <v>7</v>
      </c>
      <c r="D2325" s="10" t="str">
        <f t="shared" ref="D2325:D2388" si="226">C2325&amp;"-"&amp;B2325</f>
        <v>7-2011</v>
      </c>
      <c r="E2325">
        <f t="shared" si="224"/>
        <v>6</v>
      </c>
      <c r="F2325">
        <v>18</v>
      </c>
      <c r="G2325" s="3">
        <f t="shared" si="225"/>
        <v>1</v>
      </c>
      <c r="H2325">
        <f>VLOOKUP(A2325,'AEP GEN HUB'!$A$1:$AJ$367,MATCH('Ratio Calculations'!F2325,'AEP GEN HUB'!$A$1:$AJ$1,0),0)</f>
        <v>63.956744</v>
      </c>
      <c r="I2325" s="7">
        <f t="shared" si="222"/>
        <v>1.013423139731022</v>
      </c>
      <c r="J2325" s="7" t="str">
        <f t="shared" si="223"/>
        <v/>
      </c>
      <c r="K2325" s="8">
        <f t="shared" ref="K2325:K2388" si="227">SUM(I2325:J2325)</f>
        <v>1.013423139731022</v>
      </c>
      <c r="L2325" s="8"/>
    </row>
    <row r="2326" spans="1:12" x14ac:dyDescent="0.25">
      <c r="A2326" s="1">
        <v>40730</v>
      </c>
      <c r="B2326">
        <v>2011</v>
      </c>
      <c r="C2326">
        <v>7</v>
      </c>
      <c r="D2326" s="10" t="str">
        <f t="shared" si="226"/>
        <v>7-2011</v>
      </c>
      <c r="E2326">
        <f t="shared" si="224"/>
        <v>6</v>
      </c>
      <c r="F2326">
        <v>19</v>
      </c>
      <c r="G2326" s="3">
        <f t="shared" si="225"/>
        <v>1</v>
      </c>
      <c r="H2326">
        <f>VLOOKUP(A2326,'AEP GEN HUB'!$A$1:$AJ$367,MATCH('Ratio Calculations'!F2326,'AEP GEN HUB'!$A$1:$AJ$1,0),0)</f>
        <v>57.191395</v>
      </c>
      <c r="I2326" s="7">
        <f t="shared" si="222"/>
        <v>0.90622316680938408</v>
      </c>
      <c r="J2326" s="7" t="str">
        <f t="shared" si="223"/>
        <v/>
      </c>
      <c r="K2326" s="8">
        <f t="shared" si="227"/>
        <v>0.90622316680938408</v>
      </c>
      <c r="L2326" s="8"/>
    </row>
    <row r="2327" spans="1:12" x14ac:dyDescent="0.25">
      <c r="A2327" s="1">
        <v>40730</v>
      </c>
      <c r="B2327">
        <v>2011</v>
      </c>
      <c r="C2327">
        <v>7</v>
      </c>
      <c r="D2327" s="10" t="str">
        <f t="shared" si="226"/>
        <v>7-2011</v>
      </c>
      <c r="E2327">
        <f t="shared" si="224"/>
        <v>6</v>
      </c>
      <c r="F2327">
        <v>20</v>
      </c>
      <c r="G2327" s="3">
        <f t="shared" si="225"/>
        <v>1</v>
      </c>
      <c r="H2327">
        <f>VLOOKUP(A2327,'AEP GEN HUB'!$A$1:$AJ$367,MATCH('Ratio Calculations'!F2327,'AEP GEN HUB'!$A$1:$AJ$1,0),0)</f>
        <v>45.420698000000002</v>
      </c>
      <c r="I2327" s="7">
        <f t="shared" si="222"/>
        <v>0.71971122194611026</v>
      </c>
      <c r="J2327" s="7" t="str">
        <f t="shared" si="223"/>
        <v/>
      </c>
      <c r="K2327" s="8">
        <f t="shared" si="227"/>
        <v>0.71971122194611026</v>
      </c>
      <c r="L2327" s="8"/>
    </row>
    <row r="2328" spans="1:12" x14ac:dyDescent="0.25">
      <c r="A2328" s="1">
        <v>40730</v>
      </c>
      <c r="B2328">
        <v>2011</v>
      </c>
      <c r="C2328">
        <v>7</v>
      </c>
      <c r="D2328" s="10" t="str">
        <f t="shared" si="226"/>
        <v>7-2011</v>
      </c>
      <c r="E2328">
        <f t="shared" si="224"/>
        <v>6</v>
      </c>
      <c r="F2328">
        <v>21</v>
      </c>
      <c r="G2328" s="3">
        <f t="shared" si="225"/>
        <v>1</v>
      </c>
      <c r="H2328">
        <f>VLOOKUP(A2328,'AEP GEN HUB'!$A$1:$AJ$367,MATCH('Ratio Calculations'!F2328,'AEP GEN HUB'!$A$1:$AJ$1,0),0)</f>
        <v>42.433022999999999</v>
      </c>
      <c r="I2328" s="7">
        <f t="shared" si="222"/>
        <v>0.6723701787717441</v>
      </c>
      <c r="J2328" s="7" t="str">
        <f t="shared" si="223"/>
        <v/>
      </c>
      <c r="K2328" s="8">
        <f t="shared" si="227"/>
        <v>0.6723701787717441</v>
      </c>
      <c r="L2328" s="8"/>
    </row>
    <row r="2329" spans="1:12" x14ac:dyDescent="0.25">
      <c r="A2329" s="1">
        <v>40730</v>
      </c>
      <c r="B2329">
        <v>2011</v>
      </c>
      <c r="C2329">
        <v>7</v>
      </c>
      <c r="D2329" s="10" t="str">
        <f t="shared" si="226"/>
        <v>7-2011</v>
      </c>
      <c r="E2329">
        <f t="shared" si="224"/>
        <v>6</v>
      </c>
      <c r="F2329">
        <v>22</v>
      </c>
      <c r="G2329" s="3">
        <f t="shared" si="225"/>
        <v>1</v>
      </c>
      <c r="H2329">
        <f>VLOOKUP(A2329,'AEP GEN HUB'!$A$1:$AJ$367,MATCH('Ratio Calculations'!F2329,'AEP GEN HUB'!$A$1:$AJ$1,0),0)</f>
        <v>39.477674</v>
      </c>
      <c r="I2329" s="7">
        <f t="shared" si="222"/>
        <v>0.62554135548798007</v>
      </c>
      <c r="J2329" s="7" t="str">
        <f t="shared" si="223"/>
        <v/>
      </c>
      <c r="K2329" s="8">
        <f t="shared" si="227"/>
        <v>0.62554135548798007</v>
      </c>
      <c r="L2329" s="8"/>
    </row>
    <row r="2330" spans="1:12" x14ac:dyDescent="0.25">
      <c r="A2330" s="1">
        <v>40730</v>
      </c>
      <c r="B2330">
        <v>2011</v>
      </c>
      <c r="C2330">
        <v>7</v>
      </c>
      <c r="D2330" s="10" t="str">
        <f t="shared" si="226"/>
        <v>7-2011</v>
      </c>
      <c r="E2330">
        <f t="shared" si="224"/>
        <v>6</v>
      </c>
      <c r="F2330">
        <v>23</v>
      </c>
      <c r="G2330" s="3">
        <f t="shared" si="225"/>
        <v>1</v>
      </c>
      <c r="H2330">
        <f>VLOOKUP(A2330,'AEP GEN HUB'!$A$1:$AJ$367,MATCH('Ratio Calculations'!F2330,'AEP GEN HUB'!$A$1:$AJ$1,0),0)</f>
        <v>35.755814000000001</v>
      </c>
      <c r="I2330" s="7">
        <f t="shared" si="222"/>
        <v>0.56656682346928788</v>
      </c>
      <c r="J2330" s="7" t="str">
        <f t="shared" si="223"/>
        <v/>
      </c>
      <c r="K2330" s="8">
        <f t="shared" si="227"/>
        <v>0.56656682346928788</v>
      </c>
      <c r="L2330" s="8"/>
    </row>
    <row r="2331" spans="1:12" x14ac:dyDescent="0.25">
      <c r="A2331" s="1">
        <v>40730</v>
      </c>
      <c r="B2331">
        <v>2011</v>
      </c>
      <c r="C2331">
        <v>7</v>
      </c>
      <c r="D2331" s="10" t="str">
        <f t="shared" si="226"/>
        <v>7-2011</v>
      </c>
      <c r="E2331">
        <f t="shared" si="224"/>
        <v>6</v>
      </c>
      <c r="F2331">
        <v>24</v>
      </c>
      <c r="G2331" s="3">
        <f t="shared" si="225"/>
        <v>0</v>
      </c>
      <c r="H2331">
        <f>VLOOKUP(A2331,'AEP GEN HUB'!$A$1:$AJ$367,MATCH('Ratio Calculations'!F2331,'AEP GEN HUB'!$A$1:$AJ$1,0),0)</f>
        <v>34.044186000000003</v>
      </c>
      <c r="I2331" s="7" t="str">
        <f t="shared" si="222"/>
        <v/>
      </c>
      <c r="J2331" s="7">
        <f t="shared" si="223"/>
        <v>0.95015872266462598</v>
      </c>
      <c r="K2331" s="8">
        <f t="shared" si="227"/>
        <v>0.95015872266462598</v>
      </c>
      <c r="L2331" s="8"/>
    </row>
    <row r="2332" spans="1:12" x14ac:dyDescent="0.25">
      <c r="A2332" s="1">
        <v>40731</v>
      </c>
      <c r="B2332">
        <v>2011</v>
      </c>
      <c r="C2332">
        <v>7</v>
      </c>
      <c r="D2332" s="10" t="str">
        <f t="shared" si="226"/>
        <v>7-2011</v>
      </c>
      <c r="E2332">
        <f t="shared" si="224"/>
        <v>7</v>
      </c>
      <c r="F2332">
        <v>1</v>
      </c>
      <c r="G2332" s="3">
        <f t="shared" si="225"/>
        <v>0</v>
      </c>
      <c r="H2332">
        <f>VLOOKUP(A2332,'AEP GEN HUB'!$A$1:$AJ$367,MATCH('Ratio Calculations'!F2332,'AEP GEN HUB'!$A$1:$AJ$1,0),0)</f>
        <v>31.403953000000001</v>
      </c>
      <c r="I2332" s="7" t="str">
        <f t="shared" si="222"/>
        <v/>
      </c>
      <c r="J2332" s="7">
        <f t="shared" si="223"/>
        <v>0.87647094482153132</v>
      </c>
      <c r="K2332" s="8">
        <f t="shared" si="227"/>
        <v>0.87647094482153132</v>
      </c>
      <c r="L2332" s="8"/>
    </row>
    <row r="2333" spans="1:12" x14ac:dyDescent="0.25">
      <c r="A2333" s="1">
        <v>40731</v>
      </c>
      <c r="B2333">
        <v>2011</v>
      </c>
      <c r="C2333">
        <v>7</v>
      </c>
      <c r="D2333" s="10" t="str">
        <f t="shared" si="226"/>
        <v>7-2011</v>
      </c>
      <c r="E2333">
        <f t="shared" si="224"/>
        <v>7</v>
      </c>
      <c r="F2333">
        <v>2</v>
      </c>
      <c r="G2333" s="3">
        <f t="shared" si="225"/>
        <v>0</v>
      </c>
      <c r="H2333">
        <f>VLOOKUP(A2333,'AEP GEN HUB'!$A$1:$AJ$367,MATCH('Ratio Calculations'!F2333,'AEP GEN HUB'!$A$1:$AJ$1,0),0)</f>
        <v>29.928139999999999</v>
      </c>
      <c r="I2333" s="7" t="str">
        <f t="shared" si="222"/>
        <v/>
      </c>
      <c r="J2333" s="7">
        <f t="shared" si="223"/>
        <v>0.83528163293809099</v>
      </c>
      <c r="K2333" s="8">
        <f t="shared" si="227"/>
        <v>0.83528163293809099</v>
      </c>
      <c r="L2333" s="8"/>
    </row>
    <row r="2334" spans="1:12" x14ac:dyDescent="0.25">
      <c r="A2334" s="1">
        <v>40731</v>
      </c>
      <c r="B2334">
        <v>2011</v>
      </c>
      <c r="C2334">
        <v>7</v>
      </c>
      <c r="D2334" s="10" t="str">
        <f t="shared" si="226"/>
        <v>7-2011</v>
      </c>
      <c r="E2334">
        <f t="shared" si="224"/>
        <v>7</v>
      </c>
      <c r="F2334">
        <v>3</v>
      </c>
      <c r="G2334" s="3">
        <f t="shared" si="225"/>
        <v>0</v>
      </c>
      <c r="H2334">
        <f>VLOOKUP(A2334,'AEP GEN HUB'!$A$1:$AJ$367,MATCH('Ratio Calculations'!F2334,'AEP GEN HUB'!$A$1:$AJ$1,0),0)</f>
        <v>27.86093</v>
      </c>
      <c r="I2334" s="7" t="str">
        <f t="shared" si="222"/>
        <v/>
      </c>
      <c r="J2334" s="7">
        <f t="shared" si="223"/>
        <v>0.77758668282004317</v>
      </c>
      <c r="K2334" s="8">
        <f t="shared" si="227"/>
        <v>0.77758668282004317</v>
      </c>
      <c r="L2334" s="8"/>
    </row>
    <row r="2335" spans="1:12" x14ac:dyDescent="0.25">
      <c r="A2335" s="1">
        <v>40731</v>
      </c>
      <c r="B2335">
        <v>2011</v>
      </c>
      <c r="C2335">
        <v>7</v>
      </c>
      <c r="D2335" s="10" t="str">
        <f t="shared" si="226"/>
        <v>7-2011</v>
      </c>
      <c r="E2335">
        <f t="shared" si="224"/>
        <v>7</v>
      </c>
      <c r="F2335">
        <v>4</v>
      </c>
      <c r="G2335" s="3">
        <f t="shared" si="225"/>
        <v>0</v>
      </c>
      <c r="H2335">
        <f>VLOOKUP(A2335,'AEP GEN HUB'!$A$1:$AJ$367,MATCH('Ratio Calculations'!F2335,'AEP GEN HUB'!$A$1:$AJ$1,0),0)</f>
        <v>27.504186000000001</v>
      </c>
      <c r="I2335" s="7" t="str">
        <f t="shared" si="222"/>
        <v/>
      </c>
      <c r="J2335" s="7">
        <f t="shared" si="223"/>
        <v>0.76763010981347268</v>
      </c>
      <c r="K2335" s="8">
        <f t="shared" si="227"/>
        <v>0.76763010981347268</v>
      </c>
      <c r="L2335" s="8"/>
    </row>
    <row r="2336" spans="1:12" x14ac:dyDescent="0.25">
      <c r="A2336" s="1">
        <v>40731</v>
      </c>
      <c r="B2336">
        <v>2011</v>
      </c>
      <c r="C2336">
        <v>7</v>
      </c>
      <c r="D2336" s="10" t="str">
        <f t="shared" si="226"/>
        <v>7-2011</v>
      </c>
      <c r="E2336">
        <f t="shared" si="224"/>
        <v>7</v>
      </c>
      <c r="F2336">
        <v>5</v>
      </c>
      <c r="G2336" s="3">
        <f t="shared" si="225"/>
        <v>0</v>
      </c>
      <c r="H2336">
        <f>VLOOKUP(A2336,'AEP GEN HUB'!$A$1:$AJ$367,MATCH('Ratio Calculations'!F2336,'AEP GEN HUB'!$A$1:$AJ$1,0),0)</f>
        <v>27.569534999999998</v>
      </c>
      <c r="I2336" s="7" t="str">
        <f t="shared" si="222"/>
        <v/>
      </c>
      <c r="J2336" s="7">
        <f t="shared" si="223"/>
        <v>0.76945397255371872</v>
      </c>
      <c r="K2336" s="8">
        <f t="shared" si="227"/>
        <v>0.76945397255371872</v>
      </c>
      <c r="L2336" s="8"/>
    </row>
    <row r="2337" spans="1:12" x14ac:dyDescent="0.25">
      <c r="A2337" s="1">
        <v>40731</v>
      </c>
      <c r="B2337">
        <v>2011</v>
      </c>
      <c r="C2337">
        <v>7</v>
      </c>
      <c r="D2337" s="10" t="str">
        <f t="shared" si="226"/>
        <v>7-2011</v>
      </c>
      <c r="E2337">
        <f t="shared" si="224"/>
        <v>7</v>
      </c>
      <c r="F2337">
        <v>6</v>
      </c>
      <c r="G2337" s="3">
        <f t="shared" si="225"/>
        <v>0</v>
      </c>
      <c r="H2337">
        <f>VLOOKUP(A2337,'AEP GEN HUB'!$A$1:$AJ$367,MATCH('Ratio Calculations'!F2337,'AEP GEN HUB'!$A$1:$AJ$1,0),0)</f>
        <v>28.183720999999998</v>
      </c>
      <c r="I2337" s="7" t="str">
        <f t="shared" si="222"/>
        <v/>
      </c>
      <c r="J2337" s="7">
        <f t="shared" si="223"/>
        <v>0.78659564206634847</v>
      </c>
      <c r="K2337" s="8">
        <f t="shared" si="227"/>
        <v>0.78659564206634847</v>
      </c>
      <c r="L2337" s="8"/>
    </row>
    <row r="2338" spans="1:12" x14ac:dyDescent="0.25">
      <c r="A2338" s="1">
        <v>40731</v>
      </c>
      <c r="B2338">
        <v>2011</v>
      </c>
      <c r="C2338">
        <v>7</v>
      </c>
      <c r="D2338" s="10" t="str">
        <f t="shared" si="226"/>
        <v>7-2011</v>
      </c>
      <c r="E2338">
        <f t="shared" si="224"/>
        <v>7</v>
      </c>
      <c r="F2338">
        <v>7</v>
      </c>
      <c r="G2338" s="3">
        <f t="shared" si="225"/>
        <v>0</v>
      </c>
      <c r="H2338">
        <f>VLOOKUP(A2338,'AEP GEN HUB'!$A$1:$AJ$367,MATCH('Ratio Calculations'!F2338,'AEP GEN HUB'!$A$1:$AJ$1,0),0)</f>
        <v>30.871860000000002</v>
      </c>
      <c r="I2338" s="7" t="str">
        <f t="shared" si="222"/>
        <v/>
      </c>
      <c r="J2338" s="7">
        <f t="shared" si="223"/>
        <v>0.86162045595336489</v>
      </c>
      <c r="K2338" s="8">
        <f t="shared" si="227"/>
        <v>0.86162045595336489</v>
      </c>
      <c r="L2338" s="8"/>
    </row>
    <row r="2339" spans="1:12" x14ac:dyDescent="0.25">
      <c r="A2339" s="1">
        <v>40731</v>
      </c>
      <c r="B2339">
        <v>2011</v>
      </c>
      <c r="C2339">
        <v>7</v>
      </c>
      <c r="D2339" s="10" t="str">
        <f t="shared" si="226"/>
        <v>7-2011</v>
      </c>
      <c r="E2339">
        <f t="shared" si="224"/>
        <v>7</v>
      </c>
      <c r="F2339">
        <v>8</v>
      </c>
      <c r="G2339" s="3">
        <f t="shared" si="225"/>
        <v>1</v>
      </c>
      <c r="H2339">
        <f>VLOOKUP(A2339,'AEP GEN HUB'!$A$1:$AJ$367,MATCH('Ratio Calculations'!F2339,'AEP GEN HUB'!$A$1:$AJ$1,0),0)</f>
        <v>33.868605000000002</v>
      </c>
      <c r="I2339" s="7">
        <f t="shared" si="222"/>
        <v>0.53666315498190142</v>
      </c>
      <c r="J2339" s="7" t="str">
        <f t="shared" si="223"/>
        <v/>
      </c>
      <c r="K2339" s="8">
        <f t="shared" si="227"/>
        <v>0.53666315498190142</v>
      </c>
      <c r="L2339" s="8"/>
    </row>
    <row r="2340" spans="1:12" x14ac:dyDescent="0.25">
      <c r="A2340" s="1">
        <v>40731</v>
      </c>
      <c r="B2340">
        <v>2011</v>
      </c>
      <c r="C2340">
        <v>7</v>
      </c>
      <c r="D2340" s="10" t="str">
        <f t="shared" si="226"/>
        <v>7-2011</v>
      </c>
      <c r="E2340">
        <f t="shared" si="224"/>
        <v>7</v>
      </c>
      <c r="F2340">
        <v>9</v>
      </c>
      <c r="G2340" s="3">
        <f t="shared" si="225"/>
        <v>1</v>
      </c>
      <c r="H2340">
        <f>VLOOKUP(A2340,'AEP GEN HUB'!$A$1:$AJ$367,MATCH('Ratio Calculations'!F2340,'AEP GEN HUB'!$A$1:$AJ$1,0),0)</f>
        <v>35.158605000000001</v>
      </c>
      <c r="I2340" s="7">
        <f t="shared" si="222"/>
        <v>0.55710378044984299</v>
      </c>
      <c r="J2340" s="7" t="str">
        <f t="shared" si="223"/>
        <v/>
      </c>
      <c r="K2340" s="8">
        <f t="shared" si="227"/>
        <v>0.55710378044984299</v>
      </c>
      <c r="L2340" s="8"/>
    </row>
    <row r="2341" spans="1:12" x14ac:dyDescent="0.25">
      <c r="A2341" s="1">
        <v>40731</v>
      </c>
      <c r="B2341">
        <v>2011</v>
      </c>
      <c r="C2341">
        <v>7</v>
      </c>
      <c r="D2341" s="10" t="str">
        <f t="shared" si="226"/>
        <v>7-2011</v>
      </c>
      <c r="E2341">
        <f t="shared" si="224"/>
        <v>7</v>
      </c>
      <c r="F2341">
        <v>10</v>
      </c>
      <c r="G2341" s="3">
        <f t="shared" si="225"/>
        <v>1</v>
      </c>
      <c r="H2341">
        <f>VLOOKUP(A2341,'AEP GEN HUB'!$A$1:$AJ$367,MATCH('Ratio Calculations'!F2341,'AEP GEN HUB'!$A$1:$AJ$1,0),0)</f>
        <v>39.6</v>
      </c>
      <c r="I2341" s="7">
        <f t="shared" si="222"/>
        <v>0.62747966552750833</v>
      </c>
      <c r="J2341" s="7" t="str">
        <f t="shared" si="223"/>
        <v/>
      </c>
      <c r="K2341" s="8">
        <f t="shared" si="227"/>
        <v>0.62747966552750833</v>
      </c>
      <c r="L2341" s="8"/>
    </row>
    <row r="2342" spans="1:12" x14ac:dyDescent="0.25">
      <c r="A2342" s="1">
        <v>40731</v>
      </c>
      <c r="B2342">
        <v>2011</v>
      </c>
      <c r="C2342">
        <v>7</v>
      </c>
      <c r="D2342" s="10" t="str">
        <f t="shared" si="226"/>
        <v>7-2011</v>
      </c>
      <c r="E2342">
        <f t="shared" si="224"/>
        <v>7</v>
      </c>
      <c r="F2342">
        <v>11</v>
      </c>
      <c r="G2342" s="3">
        <f t="shared" si="225"/>
        <v>1</v>
      </c>
      <c r="H2342">
        <f>VLOOKUP(A2342,'AEP GEN HUB'!$A$1:$AJ$367,MATCH('Ratio Calculations'!F2342,'AEP GEN HUB'!$A$1:$AJ$1,0),0)</f>
        <v>46.440232999999999</v>
      </c>
      <c r="I2342" s="7">
        <f t="shared" si="222"/>
        <v>0.73586620883483722</v>
      </c>
      <c r="J2342" s="7" t="str">
        <f t="shared" si="223"/>
        <v/>
      </c>
      <c r="K2342" s="8">
        <f t="shared" si="227"/>
        <v>0.73586620883483722</v>
      </c>
      <c r="L2342" s="8"/>
    </row>
    <row r="2343" spans="1:12" x14ac:dyDescent="0.25">
      <c r="A2343" s="1">
        <v>40731</v>
      </c>
      <c r="B2343">
        <v>2011</v>
      </c>
      <c r="C2343">
        <v>7</v>
      </c>
      <c r="D2343" s="10" t="str">
        <f t="shared" si="226"/>
        <v>7-2011</v>
      </c>
      <c r="E2343">
        <f t="shared" si="224"/>
        <v>7</v>
      </c>
      <c r="F2343">
        <v>12</v>
      </c>
      <c r="G2343" s="3">
        <f t="shared" si="225"/>
        <v>1</v>
      </c>
      <c r="H2343">
        <f>VLOOKUP(A2343,'AEP GEN HUB'!$A$1:$AJ$367,MATCH('Ratio Calculations'!F2343,'AEP GEN HUB'!$A$1:$AJ$1,0),0)</f>
        <v>51.695115999999999</v>
      </c>
      <c r="I2343" s="7">
        <f t="shared" si="222"/>
        <v>0.81913217416883188</v>
      </c>
      <c r="J2343" s="7" t="str">
        <f t="shared" si="223"/>
        <v/>
      </c>
      <c r="K2343" s="8">
        <f t="shared" si="227"/>
        <v>0.81913217416883188</v>
      </c>
      <c r="L2343" s="8"/>
    </row>
    <row r="2344" spans="1:12" x14ac:dyDescent="0.25">
      <c r="A2344" s="1">
        <v>40731</v>
      </c>
      <c r="B2344">
        <v>2011</v>
      </c>
      <c r="C2344">
        <v>7</v>
      </c>
      <c r="D2344" s="10" t="str">
        <f t="shared" si="226"/>
        <v>7-2011</v>
      </c>
      <c r="E2344">
        <f t="shared" si="224"/>
        <v>7</v>
      </c>
      <c r="F2344">
        <v>13</v>
      </c>
      <c r="G2344" s="3">
        <f t="shared" si="225"/>
        <v>1</v>
      </c>
      <c r="H2344">
        <f>VLOOKUP(A2344,'AEP GEN HUB'!$A$1:$AJ$367,MATCH('Ratio Calculations'!F2344,'AEP GEN HUB'!$A$1:$AJ$1,0),0)</f>
        <v>56.845348999999999</v>
      </c>
      <c r="I2344" s="7">
        <f t="shared" si="222"/>
        <v>0.90073991356854743</v>
      </c>
      <c r="J2344" s="7" t="str">
        <f t="shared" si="223"/>
        <v/>
      </c>
      <c r="K2344" s="8">
        <f t="shared" si="227"/>
        <v>0.90073991356854743</v>
      </c>
      <c r="L2344" s="8"/>
    </row>
    <row r="2345" spans="1:12" x14ac:dyDescent="0.25">
      <c r="A2345" s="1">
        <v>40731</v>
      </c>
      <c r="B2345">
        <v>2011</v>
      </c>
      <c r="C2345">
        <v>7</v>
      </c>
      <c r="D2345" s="10" t="str">
        <f t="shared" si="226"/>
        <v>7-2011</v>
      </c>
      <c r="E2345">
        <f t="shared" si="224"/>
        <v>7</v>
      </c>
      <c r="F2345">
        <v>14</v>
      </c>
      <c r="G2345" s="3">
        <f t="shared" si="225"/>
        <v>1</v>
      </c>
      <c r="H2345">
        <f>VLOOKUP(A2345,'AEP GEN HUB'!$A$1:$AJ$367,MATCH('Ratio Calculations'!F2345,'AEP GEN HUB'!$A$1:$AJ$1,0),0)</f>
        <v>63.589302000000004</v>
      </c>
      <c r="I2345" s="7">
        <f t="shared" si="222"/>
        <v>1.0076008573254474</v>
      </c>
      <c r="J2345" s="7" t="str">
        <f t="shared" si="223"/>
        <v/>
      </c>
      <c r="K2345" s="8">
        <f t="shared" si="227"/>
        <v>1.0076008573254474</v>
      </c>
      <c r="L2345" s="8"/>
    </row>
    <row r="2346" spans="1:12" x14ac:dyDescent="0.25">
      <c r="A2346" s="1">
        <v>40731</v>
      </c>
      <c r="B2346">
        <v>2011</v>
      </c>
      <c r="C2346">
        <v>7</v>
      </c>
      <c r="D2346" s="10" t="str">
        <f t="shared" si="226"/>
        <v>7-2011</v>
      </c>
      <c r="E2346">
        <f t="shared" si="224"/>
        <v>7</v>
      </c>
      <c r="F2346">
        <v>15</v>
      </c>
      <c r="G2346" s="3">
        <f t="shared" si="225"/>
        <v>1</v>
      </c>
      <c r="H2346">
        <f>VLOOKUP(A2346,'AEP GEN HUB'!$A$1:$AJ$367,MATCH('Ratio Calculations'!F2346,'AEP GEN HUB'!$A$1:$AJ$1,0),0)</f>
        <v>66.298372000000001</v>
      </c>
      <c r="I2346" s="7">
        <f t="shared" si="222"/>
        <v>1.0505272799893515</v>
      </c>
      <c r="J2346" s="7" t="str">
        <f t="shared" si="223"/>
        <v/>
      </c>
      <c r="K2346" s="8">
        <f t="shared" si="227"/>
        <v>1.0505272799893515</v>
      </c>
      <c r="L2346" s="8"/>
    </row>
    <row r="2347" spans="1:12" x14ac:dyDescent="0.25">
      <c r="A2347" s="1">
        <v>40731</v>
      </c>
      <c r="B2347">
        <v>2011</v>
      </c>
      <c r="C2347">
        <v>7</v>
      </c>
      <c r="D2347" s="10" t="str">
        <f t="shared" si="226"/>
        <v>7-2011</v>
      </c>
      <c r="E2347">
        <f t="shared" si="224"/>
        <v>7</v>
      </c>
      <c r="F2347">
        <v>16</v>
      </c>
      <c r="G2347" s="3">
        <f t="shared" si="225"/>
        <v>1</v>
      </c>
      <c r="H2347">
        <f>VLOOKUP(A2347,'AEP GEN HUB'!$A$1:$AJ$367,MATCH('Ratio Calculations'!F2347,'AEP GEN HUB'!$A$1:$AJ$1,0),0)</f>
        <v>77.335581000000005</v>
      </c>
      <c r="I2347" s="7">
        <f t="shared" si="222"/>
        <v>1.2254167802842306</v>
      </c>
      <c r="J2347" s="7" t="str">
        <f t="shared" si="223"/>
        <v/>
      </c>
      <c r="K2347" s="8">
        <f t="shared" si="227"/>
        <v>1.2254167802842306</v>
      </c>
      <c r="L2347" s="8"/>
    </row>
    <row r="2348" spans="1:12" x14ac:dyDescent="0.25">
      <c r="A2348" s="1">
        <v>40731</v>
      </c>
      <c r="B2348">
        <v>2011</v>
      </c>
      <c r="C2348">
        <v>7</v>
      </c>
      <c r="D2348" s="10" t="str">
        <f t="shared" si="226"/>
        <v>7-2011</v>
      </c>
      <c r="E2348">
        <f t="shared" si="224"/>
        <v>7</v>
      </c>
      <c r="F2348">
        <v>17</v>
      </c>
      <c r="G2348" s="3">
        <f t="shared" si="225"/>
        <v>1</v>
      </c>
      <c r="H2348">
        <f>VLOOKUP(A2348,'AEP GEN HUB'!$A$1:$AJ$367,MATCH('Ratio Calculations'!F2348,'AEP GEN HUB'!$A$1:$AJ$1,0),0)</f>
        <v>77.633256000000003</v>
      </c>
      <c r="I2348" s="7">
        <f t="shared" si="222"/>
        <v>1.2301335734518037</v>
      </c>
      <c r="J2348" s="7" t="str">
        <f t="shared" si="223"/>
        <v/>
      </c>
      <c r="K2348" s="8">
        <f t="shared" si="227"/>
        <v>1.2301335734518037</v>
      </c>
      <c r="L2348" s="8"/>
    </row>
    <row r="2349" spans="1:12" x14ac:dyDescent="0.25">
      <c r="A2349" s="1">
        <v>40731</v>
      </c>
      <c r="B2349">
        <v>2011</v>
      </c>
      <c r="C2349">
        <v>7</v>
      </c>
      <c r="D2349" s="10" t="str">
        <f t="shared" si="226"/>
        <v>7-2011</v>
      </c>
      <c r="E2349">
        <f t="shared" si="224"/>
        <v>7</v>
      </c>
      <c r="F2349">
        <v>18</v>
      </c>
      <c r="G2349" s="3">
        <f t="shared" si="225"/>
        <v>1</v>
      </c>
      <c r="H2349">
        <f>VLOOKUP(A2349,'AEP GEN HUB'!$A$1:$AJ$367,MATCH('Ratio Calculations'!F2349,'AEP GEN HUB'!$A$1:$AJ$1,0),0)</f>
        <v>69.043487999999996</v>
      </c>
      <c r="I2349" s="7">
        <f t="shared" si="222"/>
        <v>1.0940248676033468</v>
      </c>
      <c r="J2349" s="7" t="str">
        <f t="shared" si="223"/>
        <v/>
      </c>
      <c r="K2349" s="8">
        <f t="shared" si="227"/>
        <v>1.0940248676033468</v>
      </c>
      <c r="L2349" s="8"/>
    </row>
    <row r="2350" spans="1:12" x14ac:dyDescent="0.25">
      <c r="A2350" s="1">
        <v>40731</v>
      </c>
      <c r="B2350">
        <v>2011</v>
      </c>
      <c r="C2350">
        <v>7</v>
      </c>
      <c r="D2350" s="10" t="str">
        <f t="shared" si="226"/>
        <v>7-2011</v>
      </c>
      <c r="E2350">
        <f t="shared" si="224"/>
        <v>7</v>
      </c>
      <c r="F2350">
        <v>19</v>
      </c>
      <c r="G2350" s="3">
        <f t="shared" si="225"/>
        <v>1</v>
      </c>
      <c r="H2350">
        <f>VLOOKUP(A2350,'AEP GEN HUB'!$A$1:$AJ$367,MATCH('Ratio Calculations'!F2350,'AEP GEN HUB'!$A$1:$AJ$1,0),0)</f>
        <v>56.411394999999999</v>
      </c>
      <c r="I2350" s="7">
        <f t="shared" si="222"/>
        <v>0.89386371885202409</v>
      </c>
      <c r="J2350" s="7" t="str">
        <f t="shared" si="223"/>
        <v/>
      </c>
      <c r="K2350" s="8">
        <f t="shared" si="227"/>
        <v>0.89386371885202409</v>
      </c>
      <c r="L2350" s="8"/>
    </row>
    <row r="2351" spans="1:12" x14ac:dyDescent="0.25">
      <c r="A2351" s="1">
        <v>40731</v>
      </c>
      <c r="B2351">
        <v>2011</v>
      </c>
      <c r="C2351">
        <v>7</v>
      </c>
      <c r="D2351" s="10" t="str">
        <f t="shared" si="226"/>
        <v>7-2011</v>
      </c>
      <c r="E2351">
        <f t="shared" si="224"/>
        <v>7</v>
      </c>
      <c r="F2351">
        <v>20</v>
      </c>
      <c r="G2351" s="3">
        <f t="shared" si="225"/>
        <v>1</v>
      </c>
      <c r="H2351">
        <f>VLOOKUP(A2351,'AEP GEN HUB'!$A$1:$AJ$367,MATCH('Ratio Calculations'!F2351,'AEP GEN HUB'!$A$1:$AJ$1,0),0)</f>
        <v>48.031627999999998</v>
      </c>
      <c r="I2351" s="7">
        <f t="shared" si="222"/>
        <v>0.76108257252984091</v>
      </c>
      <c r="J2351" s="7" t="str">
        <f t="shared" si="223"/>
        <v/>
      </c>
      <c r="K2351" s="8">
        <f t="shared" si="227"/>
        <v>0.76108257252984091</v>
      </c>
      <c r="L2351" s="8"/>
    </row>
    <row r="2352" spans="1:12" x14ac:dyDescent="0.25">
      <c r="A2352" s="1">
        <v>40731</v>
      </c>
      <c r="B2352">
        <v>2011</v>
      </c>
      <c r="C2352">
        <v>7</v>
      </c>
      <c r="D2352" s="10" t="str">
        <f t="shared" si="226"/>
        <v>7-2011</v>
      </c>
      <c r="E2352">
        <f t="shared" si="224"/>
        <v>7</v>
      </c>
      <c r="F2352">
        <v>21</v>
      </c>
      <c r="G2352" s="3">
        <f t="shared" si="225"/>
        <v>1</v>
      </c>
      <c r="H2352">
        <f>VLOOKUP(A2352,'AEP GEN HUB'!$A$1:$AJ$367,MATCH('Ratio Calculations'!F2352,'AEP GEN HUB'!$A$1:$AJ$1,0),0)</f>
        <v>45.669535000000003</v>
      </c>
      <c r="I2352" s="7">
        <f t="shared" si="222"/>
        <v>0.72365415521709187</v>
      </c>
      <c r="J2352" s="7" t="str">
        <f t="shared" si="223"/>
        <v/>
      </c>
      <c r="K2352" s="8">
        <f t="shared" si="227"/>
        <v>0.72365415521709187</v>
      </c>
      <c r="L2352" s="8"/>
    </row>
    <row r="2353" spans="1:12" x14ac:dyDescent="0.25">
      <c r="A2353" s="1">
        <v>40731</v>
      </c>
      <c r="B2353">
        <v>2011</v>
      </c>
      <c r="C2353">
        <v>7</v>
      </c>
      <c r="D2353" s="10" t="str">
        <f t="shared" si="226"/>
        <v>7-2011</v>
      </c>
      <c r="E2353">
        <f t="shared" si="224"/>
        <v>7</v>
      </c>
      <c r="F2353">
        <v>22</v>
      </c>
      <c r="G2353" s="3">
        <f t="shared" si="225"/>
        <v>1</v>
      </c>
      <c r="H2353">
        <f>VLOOKUP(A2353,'AEP GEN HUB'!$A$1:$AJ$367,MATCH('Ratio Calculations'!F2353,'AEP GEN HUB'!$A$1:$AJ$1,0),0)</f>
        <v>42.802326000000001</v>
      </c>
      <c r="I2353" s="7">
        <f t="shared" si="222"/>
        <v>0.67822194955250936</v>
      </c>
      <c r="J2353" s="7" t="str">
        <f t="shared" si="223"/>
        <v/>
      </c>
      <c r="K2353" s="8">
        <f t="shared" si="227"/>
        <v>0.67822194955250936</v>
      </c>
      <c r="L2353" s="8"/>
    </row>
    <row r="2354" spans="1:12" x14ac:dyDescent="0.25">
      <c r="A2354" s="1">
        <v>40731</v>
      </c>
      <c r="B2354">
        <v>2011</v>
      </c>
      <c r="C2354">
        <v>7</v>
      </c>
      <c r="D2354" s="10" t="str">
        <f t="shared" si="226"/>
        <v>7-2011</v>
      </c>
      <c r="E2354">
        <f t="shared" si="224"/>
        <v>7</v>
      </c>
      <c r="F2354">
        <v>23</v>
      </c>
      <c r="G2354" s="3">
        <f t="shared" si="225"/>
        <v>1</v>
      </c>
      <c r="H2354">
        <f>VLOOKUP(A2354,'AEP GEN HUB'!$A$1:$AJ$367,MATCH('Ratio Calculations'!F2354,'AEP GEN HUB'!$A$1:$AJ$1,0),0)</f>
        <v>38.778604999999999</v>
      </c>
      <c r="I2354" s="7">
        <f t="shared" si="222"/>
        <v>0.6144642953288727</v>
      </c>
      <c r="J2354" s="7" t="str">
        <f t="shared" si="223"/>
        <v/>
      </c>
      <c r="K2354" s="8">
        <f t="shared" si="227"/>
        <v>0.6144642953288727</v>
      </c>
      <c r="L2354" s="8"/>
    </row>
    <row r="2355" spans="1:12" x14ac:dyDescent="0.25">
      <c r="A2355" s="1">
        <v>40731</v>
      </c>
      <c r="B2355">
        <v>2011</v>
      </c>
      <c r="C2355">
        <v>7</v>
      </c>
      <c r="D2355" s="10" t="str">
        <f t="shared" si="226"/>
        <v>7-2011</v>
      </c>
      <c r="E2355">
        <f t="shared" si="224"/>
        <v>7</v>
      </c>
      <c r="F2355">
        <v>24</v>
      </c>
      <c r="G2355" s="3">
        <f t="shared" si="225"/>
        <v>0</v>
      </c>
      <c r="H2355">
        <f>VLOOKUP(A2355,'AEP GEN HUB'!$A$1:$AJ$367,MATCH('Ratio Calculations'!F2355,'AEP GEN HUB'!$A$1:$AJ$1,0),0)</f>
        <v>34.355116000000002</v>
      </c>
      <c r="I2355" s="7" t="str">
        <f t="shared" si="222"/>
        <v/>
      </c>
      <c r="J2355" s="7">
        <f t="shared" si="223"/>
        <v>0.9588366464557283</v>
      </c>
      <c r="K2355" s="8">
        <f t="shared" si="227"/>
        <v>0.9588366464557283</v>
      </c>
      <c r="L2355" s="8"/>
    </row>
    <row r="2356" spans="1:12" x14ac:dyDescent="0.25">
      <c r="A2356" s="1">
        <v>40732</v>
      </c>
      <c r="B2356">
        <v>2011</v>
      </c>
      <c r="C2356">
        <v>7</v>
      </c>
      <c r="D2356" s="10" t="str">
        <f t="shared" si="226"/>
        <v>7-2011</v>
      </c>
      <c r="E2356">
        <f t="shared" si="224"/>
        <v>8</v>
      </c>
      <c r="F2356">
        <v>1</v>
      </c>
      <c r="G2356" s="3">
        <f t="shared" si="225"/>
        <v>0</v>
      </c>
      <c r="H2356">
        <f>VLOOKUP(A2356,'AEP GEN HUB'!$A$1:$AJ$367,MATCH('Ratio Calculations'!F2356,'AEP GEN HUB'!$A$1:$AJ$1,0),0)</f>
        <v>30.584185999999999</v>
      </c>
      <c r="I2356" s="7" t="str">
        <f t="shared" si="222"/>
        <v/>
      </c>
      <c r="J2356" s="7">
        <f t="shared" si="223"/>
        <v>0.85359159721126343</v>
      </c>
      <c r="K2356" s="8">
        <f t="shared" si="227"/>
        <v>0.85359159721126343</v>
      </c>
      <c r="L2356" s="8"/>
    </row>
    <row r="2357" spans="1:12" x14ac:dyDescent="0.25">
      <c r="A2357" s="1">
        <v>40732</v>
      </c>
      <c r="B2357">
        <v>2011</v>
      </c>
      <c r="C2357">
        <v>7</v>
      </c>
      <c r="D2357" s="10" t="str">
        <f t="shared" si="226"/>
        <v>7-2011</v>
      </c>
      <c r="E2357">
        <f t="shared" si="224"/>
        <v>8</v>
      </c>
      <c r="F2357">
        <v>2</v>
      </c>
      <c r="G2357" s="3">
        <f t="shared" si="225"/>
        <v>0</v>
      </c>
      <c r="H2357">
        <f>VLOOKUP(A2357,'AEP GEN HUB'!$A$1:$AJ$367,MATCH('Ratio Calculations'!F2357,'AEP GEN HUB'!$A$1:$AJ$1,0),0)</f>
        <v>27.806047</v>
      </c>
      <c r="I2357" s="7" t="str">
        <f t="shared" si="222"/>
        <v/>
      </c>
      <c r="J2357" s="7">
        <f t="shared" si="223"/>
        <v>0.77605492167950652</v>
      </c>
      <c r="K2357" s="8">
        <f t="shared" si="227"/>
        <v>0.77605492167950652</v>
      </c>
      <c r="L2357" s="8"/>
    </row>
    <row r="2358" spans="1:12" x14ac:dyDescent="0.25">
      <c r="A2358" s="1">
        <v>40732</v>
      </c>
      <c r="B2358">
        <v>2011</v>
      </c>
      <c r="C2358">
        <v>7</v>
      </c>
      <c r="D2358" s="10" t="str">
        <f t="shared" si="226"/>
        <v>7-2011</v>
      </c>
      <c r="E2358">
        <f t="shared" si="224"/>
        <v>8</v>
      </c>
      <c r="F2358">
        <v>3</v>
      </c>
      <c r="G2358" s="3">
        <f t="shared" si="225"/>
        <v>0</v>
      </c>
      <c r="H2358">
        <f>VLOOKUP(A2358,'AEP GEN HUB'!$A$1:$AJ$367,MATCH('Ratio Calculations'!F2358,'AEP GEN HUB'!$A$1:$AJ$1,0),0)</f>
        <v>26.646744000000002</v>
      </c>
      <c r="I2358" s="7" t="str">
        <f t="shared" si="222"/>
        <v/>
      </c>
      <c r="J2358" s="7">
        <f t="shared" si="223"/>
        <v>0.74369926900914263</v>
      </c>
      <c r="K2358" s="8">
        <f t="shared" si="227"/>
        <v>0.74369926900914263</v>
      </c>
      <c r="L2358" s="8"/>
    </row>
    <row r="2359" spans="1:12" x14ac:dyDescent="0.25">
      <c r="A2359" s="1">
        <v>40732</v>
      </c>
      <c r="B2359">
        <v>2011</v>
      </c>
      <c r="C2359">
        <v>7</v>
      </c>
      <c r="D2359" s="10" t="str">
        <f t="shared" si="226"/>
        <v>7-2011</v>
      </c>
      <c r="E2359">
        <f t="shared" si="224"/>
        <v>8</v>
      </c>
      <c r="F2359">
        <v>4</v>
      </c>
      <c r="G2359" s="3">
        <f t="shared" si="225"/>
        <v>0</v>
      </c>
      <c r="H2359">
        <f>VLOOKUP(A2359,'AEP GEN HUB'!$A$1:$AJ$367,MATCH('Ratio Calculations'!F2359,'AEP GEN HUB'!$A$1:$AJ$1,0),0)</f>
        <v>25.446743999999999</v>
      </c>
      <c r="I2359" s="7" t="str">
        <f t="shared" si="222"/>
        <v/>
      </c>
      <c r="J2359" s="7">
        <f t="shared" si="223"/>
        <v>0.71020778041260069</v>
      </c>
      <c r="K2359" s="8">
        <f t="shared" si="227"/>
        <v>0.71020778041260069</v>
      </c>
      <c r="L2359" s="8"/>
    </row>
    <row r="2360" spans="1:12" x14ac:dyDescent="0.25">
      <c r="A2360" s="1">
        <v>40732</v>
      </c>
      <c r="B2360">
        <v>2011</v>
      </c>
      <c r="C2360">
        <v>7</v>
      </c>
      <c r="D2360" s="10" t="str">
        <f t="shared" si="226"/>
        <v>7-2011</v>
      </c>
      <c r="E2360">
        <f t="shared" si="224"/>
        <v>8</v>
      </c>
      <c r="F2360">
        <v>5</v>
      </c>
      <c r="G2360" s="3">
        <f t="shared" si="225"/>
        <v>0</v>
      </c>
      <c r="H2360">
        <f>VLOOKUP(A2360,'AEP GEN HUB'!$A$1:$AJ$367,MATCH('Ratio Calculations'!F2360,'AEP GEN HUB'!$A$1:$AJ$1,0),0)</f>
        <v>25.440232999999999</v>
      </c>
      <c r="I2360" s="7" t="str">
        <f t="shared" si="222"/>
        <v/>
      </c>
      <c r="J2360" s="7">
        <f t="shared" si="223"/>
        <v>0.71002606117739053</v>
      </c>
      <c r="K2360" s="8">
        <f t="shared" si="227"/>
        <v>0.71002606117739053</v>
      </c>
      <c r="L2360" s="8"/>
    </row>
    <row r="2361" spans="1:12" x14ac:dyDescent="0.25">
      <c r="A2361" s="1">
        <v>40732</v>
      </c>
      <c r="B2361">
        <v>2011</v>
      </c>
      <c r="C2361">
        <v>7</v>
      </c>
      <c r="D2361" s="10" t="str">
        <f t="shared" si="226"/>
        <v>7-2011</v>
      </c>
      <c r="E2361">
        <f t="shared" si="224"/>
        <v>8</v>
      </c>
      <c r="F2361">
        <v>6</v>
      </c>
      <c r="G2361" s="3">
        <f t="shared" si="225"/>
        <v>0</v>
      </c>
      <c r="H2361">
        <f>VLOOKUP(A2361,'AEP GEN HUB'!$A$1:$AJ$367,MATCH('Ratio Calculations'!F2361,'AEP GEN HUB'!$A$1:$AJ$1,0),0)</f>
        <v>26.836511999999999</v>
      </c>
      <c r="I2361" s="7" t="str">
        <f t="shared" si="222"/>
        <v/>
      </c>
      <c r="J2361" s="7">
        <f t="shared" si="223"/>
        <v>0.74899561301579964</v>
      </c>
      <c r="K2361" s="8">
        <f t="shared" si="227"/>
        <v>0.74899561301579964</v>
      </c>
      <c r="L2361" s="8"/>
    </row>
    <row r="2362" spans="1:12" x14ac:dyDescent="0.25">
      <c r="A2362" s="1">
        <v>40732</v>
      </c>
      <c r="B2362">
        <v>2011</v>
      </c>
      <c r="C2362">
        <v>7</v>
      </c>
      <c r="D2362" s="10" t="str">
        <f t="shared" si="226"/>
        <v>7-2011</v>
      </c>
      <c r="E2362">
        <f t="shared" si="224"/>
        <v>8</v>
      </c>
      <c r="F2362">
        <v>7</v>
      </c>
      <c r="G2362" s="3">
        <f t="shared" si="225"/>
        <v>0</v>
      </c>
      <c r="H2362">
        <f>VLOOKUP(A2362,'AEP GEN HUB'!$A$1:$AJ$367,MATCH('Ratio Calculations'!F2362,'AEP GEN HUB'!$A$1:$AJ$1,0),0)</f>
        <v>28.680698</v>
      </c>
      <c r="I2362" s="7" t="str">
        <f t="shared" si="222"/>
        <v/>
      </c>
      <c r="J2362" s="7">
        <f t="shared" si="223"/>
        <v>0.80046605833988482</v>
      </c>
      <c r="K2362" s="8">
        <f t="shared" si="227"/>
        <v>0.80046605833988482</v>
      </c>
      <c r="L2362" s="8"/>
    </row>
    <row r="2363" spans="1:12" x14ac:dyDescent="0.25">
      <c r="A2363" s="1">
        <v>40732</v>
      </c>
      <c r="B2363">
        <v>2011</v>
      </c>
      <c r="C2363">
        <v>7</v>
      </c>
      <c r="D2363" s="10" t="str">
        <f t="shared" si="226"/>
        <v>7-2011</v>
      </c>
      <c r="E2363">
        <f t="shared" si="224"/>
        <v>8</v>
      </c>
      <c r="F2363">
        <v>8</v>
      </c>
      <c r="G2363" s="3">
        <f t="shared" si="225"/>
        <v>1</v>
      </c>
      <c r="H2363">
        <f>VLOOKUP(A2363,'AEP GEN HUB'!$A$1:$AJ$367,MATCH('Ratio Calculations'!F2363,'AEP GEN HUB'!$A$1:$AJ$1,0),0)</f>
        <v>31.169070000000001</v>
      </c>
      <c r="I2363" s="7">
        <f t="shared" si="222"/>
        <v>0.4938878186465529</v>
      </c>
      <c r="J2363" s="7" t="str">
        <f t="shared" si="223"/>
        <v/>
      </c>
      <c r="K2363" s="8">
        <f t="shared" si="227"/>
        <v>0.4938878186465529</v>
      </c>
      <c r="L2363" s="8"/>
    </row>
    <row r="2364" spans="1:12" x14ac:dyDescent="0.25">
      <c r="A2364" s="1">
        <v>40732</v>
      </c>
      <c r="B2364">
        <v>2011</v>
      </c>
      <c r="C2364">
        <v>7</v>
      </c>
      <c r="D2364" s="10" t="str">
        <f t="shared" si="226"/>
        <v>7-2011</v>
      </c>
      <c r="E2364">
        <f t="shared" si="224"/>
        <v>8</v>
      </c>
      <c r="F2364">
        <v>9</v>
      </c>
      <c r="G2364" s="3">
        <f t="shared" si="225"/>
        <v>1</v>
      </c>
      <c r="H2364">
        <f>VLOOKUP(A2364,'AEP GEN HUB'!$A$1:$AJ$367,MATCH('Ratio Calculations'!F2364,'AEP GEN HUB'!$A$1:$AJ$1,0),0)</f>
        <v>32.837442000000003</v>
      </c>
      <c r="I2364" s="7">
        <f t="shared" si="222"/>
        <v>0.52032391724593319</v>
      </c>
      <c r="J2364" s="7" t="str">
        <f t="shared" si="223"/>
        <v/>
      </c>
      <c r="K2364" s="8">
        <f t="shared" si="227"/>
        <v>0.52032391724593319</v>
      </c>
      <c r="L2364" s="8"/>
    </row>
    <row r="2365" spans="1:12" x14ac:dyDescent="0.25">
      <c r="A2365" s="1">
        <v>40732</v>
      </c>
      <c r="B2365">
        <v>2011</v>
      </c>
      <c r="C2365">
        <v>7</v>
      </c>
      <c r="D2365" s="10" t="str">
        <f t="shared" si="226"/>
        <v>7-2011</v>
      </c>
      <c r="E2365">
        <f t="shared" si="224"/>
        <v>8</v>
      </c>
      <c r="F2365">
        <v>10</v>
      </c>
      <c r="G2365" s="3">
        <f t="shared" si="225"/>
        <v>1</v>
      </c>
      <c r="H2365">
        <f>VLOOKUP(A2365,'AEP GEN HUB'!$A$1:$AJ$367,MATCH('Ratio Calculations'!F2365,'AEP GEN HUB'!$A$1:$AJ$1,0),0)</f>
        <v>35.828139999999998</v>
      </c>
      <c r="I2365" s="7">
        <f t="shared" si="222"/>
        <v>0.56771286120385711</v>
      </c>
      <c r="J2365" s="7" t="str">
        <f t="shared" si="223"/>
        <v/>
      </c>
      <c r="K2365" s="8">
        <f t="shared" si="227"/>
        <v>0.56771286120385711</v>
      </c>
      <c r="L2365" s="8"/>
    </row>
    <row r="2366" spans="1:12" x14ac:dyDescent="0.25">
      <c r="A2366" s="1">
        <v>40732</v>
      </c>
      <c r="B2366">
        <v>2011</v>
      </c>
      <c r="C2366">
        <v>7</v>
      </c>
      <c r="D2366" s="10" t="str">
        <f t="shared" si="226"/>
        <v>7-2011</v>
      </c>
      <c r="E2366">
        <f t="shared" si="224"/>
        <v>8</v>
      </c>
      <c r="F2366">
        <v>11</v>
      </c>
      <c r="G2366" s="3">
        <f t="shared" si="225"/>
        <v>1</v>
      </c>
      <c r="H2366">
        <f>VLOOKUP(A2366,'AEP GEN HUB'!$A$1:$AJ$367,MATCH('Ratio Calculations'!F2366,'AEP GEN HUB'!$A$1:$AJ$1,0),0)</f>
        <v>38.304419000000003</v>
      </c>
      <c r="I2366" s="7">
        <f t="shared" si="222"/>
        <v>0.60695060662488731</v>
      </c>
      <c r="J2366" s="7" t="str">
        <f t="shared" si="223"/>
        <v/>
      </c>
      <c r="K2366" s="8">
        <f t="shared" si="227"/>
        <v>0.60695060662488731</v>
      </c>
      <c r="L2366" s="8"/>
    </row>
    <row r="2367" spans="1:12" x14ac:dyDescent="0.25">
      <c r="A2367" s="1">
        <v>40732</v>
      </c>
      <c r="B2367">
        <v>2011</v>
      </c>
      <c r="C2367">
        <v>7</v>
      </c>
      <c r="D2367" s="10" t="str">
        <f t="shared" si="226"/>
        <v>7-2011</v>
      </c>
      <c r="E2367">
        <f t="shared" si="224"/>
        <v>8</v>
      </c>
      <c r="F2367">
        <v>12</v>
      </c>
      <c r="G2367" s="3">
        <f t="shared" si="225"/>
        <v>1</v>
      </c>
      <c r="H2367">
        <f>VLOOKUP(A2367,'AEP GEN HUB'!$A$1:$AJ$367,MATCH('Ratio Calculations'!F2367,'AEP GEN HUB'!$A$1:$AJ$1,0),0)</f>
        <v>42.511859999999999</v>
      </c>
      <c r="I2367" s="7">
        <f t="shared" si="222"/>
        <v>0.67361938620586514</v>
      </c>
      <c r="J2367" s="7" t="str">
        <f t="shared" si="223"/>
        <v/>
      </c>
      <c r="K2367" s="8">
        <f t="shared" si="227"/>
        <v>0.67361938620586514</v>
      </c>
      <c r="L2367" s="8"/>
    </row>
    <row r="2368" spans="1:12" x14ac:dyDescent="0.25">
      <c r="A2368" s="1">
        <v>40732</v>
      </c>
      <c r="B2368">
        <v>2011</v>
      </c>
      <c r="C2368">
        <v>7</v>
      </c>
      <c r="D2368" s="10" t="str">
        <f t="shared" si="226"/>
        <v>7-2011</v>
      </c>
      <c r="E2368">
        <f t="shared" si="224"/>
        <v>8</v>
      </c>
      <c r="F2368">
        <v>13</v>
      </c>
      <c r="G2368" s="3">
        <f t="shared" si="225"/>
        <v>1</v>
      </c>
      <c r="H2368">
        <f>VLOOKUP(A2368,'AEP GEN HUB'!$A$1:$AJ$367,MATCH('Ratio Calculations'!F2368,'AEP GEN HUB'!$A$1:$AJ$1,0),0)</f>
        <v>47.047441999999997</v>
      </c>
      <c r="I2368" s="7">
        <f t="shared" si="222"/>
        <v>0.74548770631527383</v>
      </c>
      <c r="J2368" s="7" t="str">
        <f t="shared" si="223"/>
        <v/>
      </c>
      <c r="K2368" s="8">
        <f t="shared" si="227"/>
        <v>0.74548770631527383</v>
      </c>
      <c r="L2368" s="8"/>
    </row>
    <row r="2369" spans="1:12" x14ac:dyDescent="0.25">
      <c r="A2369" s="1">
        <v>40732</v>
      </c>
      <c r="B2369">
        <v>2011</v>
      </c>
      <c r="C2369">
        <v>7</v>
      </c>
      <c r="D2369" s="10" t="str">
        <f t="shared" si="226"/>
        <v>7-2011</v>
      </c>
      <c r="E2369">
        <f t="shared" si="224"/>
        <v>8</v>
      </c>
      <c r="F2369">
        <v>14</v>
      </c>
      <c r="G2369" s="3">
        <f t="shared" si="225"/>
        <v>1</v>
      </c>
      <c r="H2369">
        <f>VLOOKUP(A2369,'AEP GEN HUB'!$A$1:$AJ$367,MATCH('Ratio Calculations'!F2369,'AEP GEN HUB'!$A$1:$AJ$1,0),0)</f>
        <v>53.457208999999999</v>
      </c>
      <c r="I2369" s="7">
        <f t="shared" si="222"/>
        <v>0.84705332382207332</v>
      </c>
      <c r="J2369" s="7" t="str">
        <f t="shared" si="223"/>
        <v/>
      </c>
      <c r="K2369" s="8">
        <f t="shared" si="227"/>
        <v>0.84705332382207332</v>
      </c>
      <c r="L2369" s="8"/>
    </row>
    <row r="2370" spans="1:12" x14ac:dyDescent="0.25">
      <c r="A2370" s="1">
        <v>40732</v>
      </c>
      <c r="B2370">
        <v>2011</v>
      </c>
      <c r="C2370">
        <v>7</v>
      </c>
      <c r="D2370" s="10" t="str">
        <f t="shared" si="226"/>
        <v>7-2011</v>
      </c>
      <c r="E2370">
        <f t="shared" si="224"/>
        <v>8</v>
      </c>
      <c r="F2370">
        <v>15</v>
      </c>
      <c r="G2370" s="3">
        <f t="shared" si="225"/>
        <v>1</v>
      </c>
      <c r="H2370">
        <f>VLOOKUP(A2370,'AEP GEN HUB'!$A$1:$AJ$367,MATCH('Ratio Calculations'!F2370,'AEP GEN HUB'!$A$1:$AJ$1,0),0)</f>
        <v>55.469070000000002</v>
      </c>
      <c r="I2370" s="7">
        <f t="shared" si="222"/>
        <v>0.8789321588566148</v>
      </c>
      <c r="J2370" s="7" t="str">
        <f t="shared" si="223"/>
        <v/>
      </c>
      <c r="K2370" s="8">
        <f t="shared" si="227"/>
        <v>0.8789321588566148</v>
      </c>
      <c r="L2370" s="8"/>
    </row>
    <row r="2371" spans="1:12" x14ac:dyDescent="0.25">
      <c r="A2371" s="1">
        <v>40732</v>
      </c>
      <c r="B2371">
        <v>2011</v>
      </c>
      <c r="C2371">
        <v>7</v>
      </c>
      <c r="D2371" s="10" t="str">
        <f t="shared" si="226"/>
        <v>7-2011</v>
      </c>
      <c r="E2371">
        <f t="shared" si="224"/>
        <v>8</v>
      </c>
      <c r="F2371">
        <v>16</v>
      </c>
      <c r="G2371" s="3">
        <f t="shared" si="225"/>
        <v>1</v>
      </c>
      <c r="H2371">
        <f>VLOOKUP(A2371,'AEP GEN HUB'!$A$1:$AJ$367,MATCH('Ratio Calculations'!F2371,'AEP GEN HUB'!$A$1:$AJ$1,0),0)</f>
        <v>57.453023000000002</v>
      </c>
      <c r="I2371" s="7">
        <f t="shared" si="222"/>
        <v>0.91036877918142023</v>
      </c>
      <c r="J2371" s="7" t="str">
        <f t="shared" si="223"/>
        <v/>
      </c>
      <c r="K2371" s="8">
        <f t="shared" si="227"/>
        <v>0.91036877918142023</v>
      </c>
      <c r="L2371" s="8"/>
    </row>
    <row r="2372" spans="1:12" x14ac:dyDescent="0.25">
      <c r="A2372" s="1">
        <v>40732</v>
      </c>
      <c r="B2372">
        <v>2011</v>
      </c>
      <c r="C2372">
        <v>7</v>
      </c>
      <c r="D2372" s="10" t="str">
        <f t="shared" si="226"/>
        <v>7-2011</v>
      </c>
      <c r="E2372">
        <f t="shared" si="224"/>
        <v>8</v>
      </c>
      <c r="F2372">
        <v>17</v>
      </c>
      <c r="G2372" s="3">
        <f t="shared" si="225"/>
        <v>1</v>
      </c>
      <c r="H2372">
        <f>VLOOKUP(A2372,'AEP GEN HUB'!$A$1:$AJ$367,MATCH('Ratio Calculations'!F2372,'AEP GEN HUB'!$A$1:$AJ$1,0),0)</f>
        <v>52.577441999999998</v>
      </c>
      <c r="I2372" s="7">
        <f t="shared" ref="I2372:I2435" si="228">IF(G2372=1, H2372/VLOOKUP(D2372,$M$3:$O$15,2,FALSE), "")</f>
        <v>0.83311302324373648</v>
      </c>
      <c r="J2372" s="7" t="str">
        <f t="shared" ref="J2372:J2435" si="229">IF(G2372=0, H2372/VLOOKUP(D2372,$M$3:$O$15,3,FALSE), "")</f>
        <v/>
      </c>
      <c r="K2372" s="8">
        <f t="shared" si="227"/>
        <v>0.83311302324373648</v>
      </c>
      <c r="L2372" s="8"/>
    </row>
    <row r="2373" spans="1:12" x14ac:dyDescent="0.25">
      <c r="A2373" s="1">
        <v>40732</v>
      </c>
      <c r="B2373">
        <v>2011</v>
      </c>
      <c r="C2373">
        <v>7</v>
      </c>
      <c r="D2373" s="10" t="str">
        <f t="shared" si="226"/>
        <v>7-2011</v>
      </c>
      <c r="E2373">
        <f t="shared" si="224"/>
        <v>8</v>
      </c>
      <c r="F2373">
        <v>18</v>
      </c>
      <c r="G2373" s="3">
        <f t="shared" si="225"/>
        <v>1</v>
      </c>
      <c r="H2373">
        <f>VLOOKUP(A2373,'AEP GEN HUB'!$A$1:$AJ$367,MATCH('Ratio Calculations'!F2373,'AEP GEN HUB'!$A$1:$AJ$1,0),0)</f>
        <v>50.190465000000003</v>
      </c>
      <c r="I2373" s="7">
        <f t="shared" si="228"/>
        <v>0.79529030785025545</v>
      </c>
      <c r="J2373" s="7" t="str">
        <f t="shared" si="229"/>
        <v/>
      </c>
      <c r="K2373" s="8">
        <f t="shared" si="227"/>
        <v>0.79529030785025545</v>
      </c>
      <c r="L2373" s="8"/>
    </row>
    <row r="2374" spans="1:12" x14ac:dyDescent="0.25">
      <c r="A2374" s="1">
        <v>40732</v>
      </c>
      <c r="B2374">
        <v>2011</v>
      </c>
      <c r="C2374">
        <v>7</v>
      </c>
      <c r="D2374" s="10" t="str">
        <f t="shared" si="226"/>
        <v>7-2011</v>
      </c>
      <c r="E2374">
        <f t="shared" si="224"/>
        <v>8</v>
      </c>
      <c r="F2374">
        <v>19</v>
      </c>
      <c r="G2374" s="3">
        <f t="shared" si="225"/>
        <v>1</v>
      </c>
      <c r="H2374">
        <f>VLOOKUP(A2374,'AEP GEN HUB'!$A$1:$AJ$367,MATCH('Ratio Calculations'!F2374,'AEP GEN HUB'!$A$1:$AJ$1,0),0)</f>
        <v>43.738836999999997</v>
      </c>
      <c r="I2374" s="7">
        <f t="shared" si="228"/>
        <v>0.69306138412429807</v>
      </c>
      <c r="J2374" s="7" t="str">
        <f t="shared" si="229"/>
        <v/>
      </c>
      <c r="K2374" s="8">
        <f t="shared" si="227"/>
        <v>0.69306138412429807</v>
      </c>
      <c r="L2374" s="8"/>
    </row>
    <row r="2375" spans="1:12" x14ac:dyDescent="0.25">
      <c r="A2375" s="1">
        <v>40732</v>
      </c>
      <c r="B2375">
        <v>2011</v>
      </c>
      <c r="C2375">
        <v>7</v>
      </c>
      <c r="D2375" s="10" t="str">
        <f t="shared" si="226"/>
        <v>7-2011</v>
      </c>
      <c r="E2375">
        <f t="shared" si="224"/>
        <v>8</v>
      </c>
      <c r="F2375">
        <v>20</v>
      </c>
      <c r="G2375" s="3">
        <f t="shared" si="225"/>
        <v>1</v>
      </c>
      <c r="H2375">
        <f>VLOOKUP(A2375,'AEP GEN HUB'!$A$1:$AJ$367,MATCH('Ratio Calculations'!F2375,'AEP GEN HUB'!$A$1:$AJ$1,0),0)</f>
        <v>39.145116000000002</v>
      </c>
      <c r="I2375" s="7">
        <f t="shared" si="228"/>
        <v>0.62027182562412919</v>
      </c>
      <c r="J2375" s="7" t="str">
        <f t="shared" si="229"/>
        <v/>
      </c>
      <c r="K2375" s="8">
        <f t="shared" si="227"/>
        <v>0.62027182562412919</v>
      </c>
      <c r="L2375" s="8"/>
    </row>
    <row r="2376" spans="1:12" x14ac:dyDescent="0.25">
      <c r="A2376" s="1">
        <v>40732</v>
      </c>
      <c r="B2376">
        <v>2011</v>
      </c>
      <c r="C2376">
        <v>7</v>
      </c>
      <c r="D2376" s="10" t="str">
        <f t="shared" si="226"/>
        <v>7-2011</v>
      </c>
      <c r="E2376">
        <f t="shared" si="224"/>
        <v>8</v>
      </c>
      <c r="F2376">
        <v>21</v>
      </c>
      <c r="G2376" s="3">
        <f t="shared" si="225"/>
        <v>1</v>
      </c>
      <c r="H2376">
        <f>VLOOKUP(A2376,'AEP GEN HUB'!$A$1:$AJ$367,MATCH('Ratio Calculations'!F2376,'AEP GEN HUB'!$A$1:$AJ$1,0),0)</f>
        <v>36.953488</v>
      </c>
      <c r="I2376" s="7">
        <f t="shared" si="228"/>
        <v>0.58554450228067656</v>
      </c>
      <c r="J2376" s="7" t="str">
        <f t="shared" si="229"/>
        <v/>
      </c>
      <c r="K2376" s="8">
        <f t="shared" si="227"/>
        <v>0.58554450228067656</v>
      </c>
      <c r="L2376" s="8"/>
    </row>
    <row r="2377" spans="1:12" x14ac:dyDescent="0.25">
      <c r="A2377" s="1">
        <v>40732</v>
      </c>
      <c r="B2377">
        <v>2011</v>
      </c>
      <c r="C2377">
        <v>7</v>
      </c>
      <c r="D2377" s="10" t="str">
        <f t="shared" si="226"/>
        <v>7-2011</v>
      </c>
      <c r="E2377">
        <f t="shared" si="224"/>
        <v>8</v>
      </c>
      <c r="F2377">
        <v>22</v>
      </c>
      <c r="G2377" s="3">
        <f t="shared" si="225"/>
        <v>1</v>
      </c>
      <c r="H2377">
        <f>VLOOKUP(A2377,'AEP GEN HUB'!$A$1:$AJ$367,MATCH('Ratio Calculations'!F2377,'AEP GEN HUB'!$A$1:$AJ$1,0),0)</f>
        <v>36.382790999999997</v>
      </c>
      <c r="I2377" s="7">
        <f t="shared" si="228"/>
        <v>0.5765015537282131</v>
      </c>
      <c r="J2377" s="7" t="str">
        <f t="shared" si="229"/>
        <v/>
      </c>
      <c r="K2377" s="8">
        <f t="shared" si="227"/>
        <v>0.5765015537282131</v>
      </c>
      <c r="L2377" s="8"/>
    </row>
    <row r="2378" spans="1:12" x14ac:dyDescent="0.25">
      <c r="A2378" s="1">
        <v>40732</v>
      </c>
      <c r="B2378">
        <v>2011</v>
      </c>
      <c r="C2378">
        <v>7</v>
      </c>
      <c r="D2378" s="10" t="str">
        <f t="shared" si="226"/>
        <v>7-2011</v>
      </c>
      <c r="E2378">
        <f t="shared" si="224"/>
        <v>8</v>
      </c>
      <c r="F2378">
        <v>23</v>
      </c>
      <c r="G2378" s="3">
        <f t="shared" si="225"/>
        <v>1</v>
      </c>
      <c r="H2378">
        <f>VLOOKUP(A2378,'AEP GEN HUB'!$A$1:$AJ$367,MATCH('Ratio Calculations'!F2378,'AEP GEN HUB'!$A$1:$AJ$1,0),0)</f>
        <v>32.642791000000003</v>
      </c>
      <c r="I2378" s="7">
        <f t="shared" si="228"/>
        <v>0.51723958531728176</v>
      </c>
      <c r="J2378" s="7" t="str">
        <f t="shared" si="229"/>
        <v/>
      </c>
      <c r="K2378" s="8">
        <f t="shared" si="227"/>
        <v>0.51723958531728176</v>
      </c>
      <c r="L2378" s="8"/>
    </row>
    <row r="2379" spans="1:12" x14ac:dyDescent="0.25">
      <c r="A2379" s="1">
        <v>40732</v>
      </c>
      <c r="B2379">
        <v>2011</v>
      </c>
      <c r="C2379">
        <v>7</v>
      </c>
      <c r="D2379" s="10" t="str">
        <f t="shared" si="226"/>
        <v>7-2011</v>
      </c>
      <c r="E2379">
        <f t="shared" si="224"/>
        <v>8</v>
      </c>
      <c r="F2379">
        <v>24</v>
      </c>
      <c r="G2379" s="3">
        <f t="shared" si="225"/>
        <v>0</v>
      </c>
      <c r="H2379">
        <f>VLOOKUP(A2379,'AEP GEN HUB'!$A$1:$AJ$367,MATCH('Ratio Calculations'!F2379,'AEP GEN HUB'!$A$1:$AJ$1,0),0)</f>
        <v>31.604883999999998</v>
      </c>
      <c r="I2379" s="7" t="str">
        <f t="shared" si="228"/>
        <v/>
      </c>
      <c r="J2379" s="7">
        <f t="shared" si="229"/>
        <v>0.88207884340085774</v>
      </c>
      <c r="K2379" s="8">
        <f t="shared" si="227"/>
        <v>0.88207884340085774</v>
      </c>
      <c r="L2379" s="8"/>
    </row>
    <row r="2380" spans="1:12" x14ac:dyDescent="0.25">
      <c r="A2380" s="1">
        <v>40733</v>
      </c>
      <c r="B2380">
        <v>2011</v>
      </c>
      <c r="C2380">
        <v>7</v>
      </c>
      <c r="D2380" s="10" t="str">
        <f t="shared" si="226"/>
        <v>7-2011</v>
      </c>
      <c r="E2380">
        <f t="shared" si="224"/>
        <v>9</v>
      </c>
      <c r="F2380">
        <v>1</v>
      </c>
      <c r="G2380" s="3">
        <f t="shared" si="225"/>
        <v>0</v>
      </c>
      <c r="H2380">
        <f>VLOOKUP(A2380,'AEP GEN HUB'!$A$1:$AJ$367,MATCH('Ratio Calculations'!F2380,'AEP GEN HUB'!$A$1:$AJ$1,0),0)</f>
        <v>28.742093000000001</v>
      </c>
      <c r="I2380" s="7" t="str">
        <f t="shared" si="228"/>
        <v/>
      </c>
      <c r="J2380" s="7">
        <f t="shared" si="229"/>
        <v>0.8021795666252054</v>
      </c>
      <c r="K2380" s="8">
        <f t="shared" si="227"/>
        <v>0.8021795666252054</v>
      </c>
      <c r="L2380" s="8"/>
    </row>
    <row r="2381" spans="1:12" x14ac:dyDescent="0.25">
      <c r="A2381" s="1">
        <v>40733</v>
      </c>
      <c r="B2381">
        <v>2011</v>
      </c>
      <c r="C2381">
        <v>7</v>
      </c>
      <c r="D2381" s="10" t="str">
        <f t="shared" si="226"/>
        <v>7-2011</v>
      </c>
      <c r="E2381">
        <f t="shared" si="224"/>
        <v>9</v>
      </c>
      <c r="F2381">
        <v>2</v>
      </c>
      <c r="G2381" s="3">
        <f t="shared" si="225"/>
        <v>0</v>
      </c>
      <c r="H2381">
        <f>VLOOKUP(A2381,'AEP GEN HUB'!$A$1:$AJ$367,MATCH('Ratio Calculations'!F2381,'AEP GEN HUB'!$A$1:$AJ$1,0),0)</f>
        <v>27.238371999999998</v>
      </c>
      <c r="I2381" s="7" t="str">
        <f t="shared" si="228"/>
        <v/>
      </c>
      <c r="J2381" s="7">
        <f t="shared" si="229"/>
        <v>0.76021135435530496</v>
      </c>
      <c r="K2381" s="8">
        <f t="shared" si="227"/>
        <v>0.76021135435530496</v>
      </c>
      <c r="L2381" s="8"/>
    </row>
    <row r="2382" spans="1:12" x14ac:dyDescent="0.25">
      <c r="A2382" s="1">
        <v>40733</v>
      </c>
      <c r="B2382">
        <v>2011</v>
      </c>
      <c r="C2382">
        <v>7</v>
      </c>
      <c r="D2382" s="10" t="str">
        <f t="shared" si="226"/>
        <v>7-2011</v>
      </c>
      <c r="E2382">
        <f t="shared" si="224"/>
        <v>9</v>
      </c>
      <c r="F2382">
        <v>3</v>
      </c>
      <c r="G2382" s="3">
        <f t="shared" si="225"/>
        <v>0</v>
      </c>
      <c r="H2382">
        <f>VLOOKUP(A2382,'AEP GEN HUB'!$A$1:$AJ$367,MATCH('Ratio Calculations'!F2382,'AEP GEN HUB'!$A$1:$AJ$1,0),0)</f>
        <v>25.818372</v>
      </c>
      <c r="I2382" s="7" t="str">
        <f t="shared" si="228"/>
        <v/>
      </c>
      <c r="J2382" s="7">
        <f t="shared" si="229"/>
        <v>0.72057975951606368</v>
      </c>
      <c r="K2382" s="8">
        <f t="shared" si="227"/>
        <v>0.72057975951606368</v>
      </c>
      <c r="L2382" s="8"/>
    </row>
    <row r="2383" spans="1:12" x14ac:dyDescent="0.25">
      <c r="A2383" s="1">
        <v>40733</v>
      </c>
      <c r="B2383">
        <v>2011</v>
      </c>
      <c r="C2383">
        <v>7</v>
      </c>
      <c r="D2383" s="10" t="str">
        <f t="shared" si="226"/>
        <v>7-2011</v>
      </c>
      <c r="E2383">
        <f t="shared" si="224"/>
        <v>9</v>
      </c>
      <c r="F2383">
        <v>4</v>
      </c>
      <c r="G2383" s="3">
        <f t="shared" si="225"/>
        <v>0</v>
      </c>
      <c r="H2383">
        <f>VLOOKUP(A2383,'AEP GEN HUB'!$A$1:$AJ$367,MATCH('Ratio Calculations'!F2383,'AEP GEN HUB'!$A$1:$AJ$1,0),0)</f>
        <v>24.581163</v>
      </c>
      <c r="I2383" s="7" t="str">
        <f t="shared" si="228"/>
        <v/>
      </c>
      <c r="J2383" s="7">
        <f t="shared" si="229"/>
        <v>0.68604978358686453</v>
      </c>
      <c r="K2383" s="8">
        <f t="shared" si="227"/>
        <v>0.68604978358686453</v>
      </c>
      <c r="L2383" s="8"/>
    </row>
    <row r="2384" spans="1:12" x14ac:dyDescent="0.25">
      <c r="A2384" s="1">
        <v>40733</v>
      </c>
      <c r="B2384">
        <v>2011</v>
      </c>
      <c r="C2384">
        <v>7</v>
      </c>
      <c r="D2384" s="10" t="str">
        <f t="shared" si="226"/>
        <v>7-2011</v>
      </c>
      <c r="E2384">
        <f t="shared" si="224"/>
        <v>9</v>
      </c>
      <c r="F2384">
        <v>5</v>
      </c>
      <c r="G2384" s="3">
        <f t="shared" si="225"/>
        <v>0</v>
      </c>
      <c r="H2384">
        <f>VLOOKUP(A2384,'AEP GEN HUB'!$A$1:$AJ$367,MATCH('Ratio Calculations'!F2384,'AEP GEN HUB'!$A$1:$AJ$1,0),0)</f>
        <v>24.007906999999999</v>
      </c>
      <c r="I2384" s="7" t="str">
        <f t="shared" si="228"/>
        <v/>
      </c>
      <c r="J2384" s="7">
        <f t="shared" si="229"/>
        <v>0.6700504529311152</v>
      </c>
      <c r="K2384" s="8">
        <f t="shared" si="227"/>
        <v>0.6700504529311152</v>
      </c>
      <c r="L2384" s="8"/>
    </row>
    <row r="2385" spans="1:12" x14ac:dyDescent="0.25">
      <c r="A2385" s="1">
        <v>40733</v>
      </c>
      <c r="B2385">
        <v>2011</v>
      </c>
      <c r="C2385">
        <v>7</v>
      </c>
      <c r="D2385" s="10" t="str">
        <f t="shared" si="226"/>
        <v>7-2011</v>
      </c>
      <c r="E2385">
        <f t="shared" si="224"/>
        <v>9</v>
      </c>
      <c r="F2385">
        <v>6</v>
      </c>
      <c r="G2385" s="3">
        <f t="shared" si="225"/>
        <v>0</v>
      </c>
      <c r="H2385">
        <f>VLOOKUP(A2385,'AEP GEN HUB'!$A$1:$AJ$367,MATCH('Ratio Calculations'!F2385,'AEP GEN HUB'!$A$1:$AJ$1,0),0)</f>
        <v>23.919767</v>
      </c>
      <c r="I2385" s="7" t="str">
        <f t="shared" si="228"/>
        <v/>
      </c>
      <c r="J2385" s="7">
        <f t="shared" si="229"/>
        <v>0.66759050309369916</v>
      </c>
      <c r="K2385" s="8">
        <f t="shared" si="227"/>
        <v>0.66759050309369916</v>
      </c>
      <c r="L2385" s="8"/>
    </row>
    <row r="2386" spans="1:12" x14ac:dyDescent="0.25">
      <c r="A2386" s="1">
        <v>40733</v>
      </c>
      <c r="B2386">
        <v>2011</v>
      </c>
      <c r="C2386">
        <v>7</v>
      </c>
      <c r="D2386" s="10" t="str">
        <f t="shared" si="226"/>
        <v>7-2011</v>
      </c>
      <c r="E2386">
        <f t="shared" si="224"/>
        <v>9</v>
      </c>
      <c r="F2386">
        <v>7</v>
      </c>
      <c r="G2386" s="3">
        <f t="shared" si="225"/>
        <v>0</v>
      </c>
      <c r="H2386">
        <f>VLOOKUP(A2386,'AEP GEN HUB'!$A$1:$AJ$367,MATCH('Ratio Calculations'!F2386,'AEP GEN HUB'!$A$1:$AJ$1,0),0)</f>
        <v>23.347208999999999</v>
      </c>
      <c r="I2386" s="7" t="str">
        <f t="shared" si="228"/>
        <v/>
      </c>
      <c r="J2386" s="7">
        <f t="shared" si="229"/>
        <v>0.65161065332048351</v>
      </c>
      <c r="K2386" s="8">
        <f t="shared" si="227"/>
        <v>0.65161065332048351</v>
      </c>
      <c r="L2386" s="8"/>
    </row>
    <row r="2387" spans="1:12" x14ac:dyDescent="0.25">
      <c r="A2387" s="1">
        <v>40733</v>
      </c>
      <c r="B2387">
        <v>2011</v>
      </c>
      <c r="C2387">
        <v>7</v>
      </c>
      <c r="D2387" s="10" t="str">
        <f t="shared" si="226"/>
        <v>7-2011</v>
      </c>
      <c r="E2387">
        <f t="shared" si="224"/>
        <v>9</v>
      </c>
      <c r="F2387">
        <v>8</v>
      </c>
      <c r="G2387" s="3">
        <f t="shared" si="225"/>
        <v>0</v>
      </c>
      <c r="H2387">
        <f>VLOOKUP(A2387,'AEP GEN HUB'!$A$1:$AJ$367,MATCH('Ratio Calculations'!F2387,'AEP GEN HUB'!$A$1:$AJ$1,0),0)</f>
        <v>26.347208999999999</v>
      </c>
      <c r="I2387" s="7" t="str">
        <f t="shared" si="228"/>
        <v/>
      </c>
      <c r="J2387" s="7">
        <f t="shared" si="229"/>
        <v>0.7353393748118382</v>
      </c>
      <c r="K2387" s="8">
        <f t="shared" si="227"/>
        <v>0.7353393748118382</v>
      </c>
      <c r="L2387" s="8"/>
    </row>
    <row r="2388" spans="1:12" x14ac:dyDescent="0.25">
      <c r="A2388" s="1">
        <v>40733</v>
      </c>
      <c r="B2388">
        <v>2011</v>
      </c>
      <c r="C2388">
        <v>7</v>
      </c>
      <c r="D2388" s="10" t="str">
        <f t="shared" si="226"/>
        <v>7-2011</v>
      </c>
      <c r="E2388">
        <f t="shared" ref="E2388:E2451" si="230">DAY(A2388)</f>
        <v>9</v>
      </c>
      <c r="F2388">
        <v>9</v>
      </c>
      <c r="G2388" s="3">
        <f t="shared" ref="G2388:G2451" si="231">IF(A2388=",","",IF(OR(WEEKDAY(A2388)=1, WEEKDAY(A2388)=7, F2388&lt;=7, F2388&gt;=24, NOT(ISNA(VLOOKUP(A2388,$P$4:$P$27,1,0)))),0,1))</f>
        <v>0</v>
      </c>
      <c r="H2388">
        <f>VLOOKUP(A2388,'AEP GEN HUB'!$A$1:$AJ$367,MATCH('Ratio Calculations'!F2388,'AEP GEN HUB'!$A$1:$AJ$1,0),0)</f>
        <v>29.535115999999999</v>
      </c>
      <c r="I2388" s="7" t="str">
        <f t="shared" si="228"/>
        <v/>
      </c>
      <c r="J2388" s="7">
        <f t="shared" si="229"/>
        <v>0.82431250059295158</v>
      </c>
      <c r="K2388" s="8">
        <f t="shared" si="227"/>
        <v>0.82431250059295158</v>
      </c>
      <c r="L2388" s="8"/>
    </row>
    <row r="2389" spans="1:12" x14ac:dyDescent="0.25">
      <c r="A2389" s="1">
        <v>40733</v>
      </c>
      <c r="B2389">
        <v>2011</v>
      </c>
      <c r="C2389">
        <v>7</v>
      </c>
      <c r="D2389" s="10" t="str">
        <f t="shared" ref="D2389:D2452" si="232">C2389&amp;"-"&amp;B2389</f>
        <v>7-2011</v>
      </c>
      <c r="E2389">
        <f t="shared" si="230"/>
        <v>9</v>
      </c>
      <c r="F2389">
        <v>10</v>
      </c>
      <c r="G2389" s="3">
        <f t="shared" si="231"/>
        <v>0</v>
      </c>
      <c r="H2389">
        <f>VLOOKUP(A2389,'AEP GEN HUB'!$A$1:$AJ$367,MATCH('Ratio Calculations'!F2389,'AEP GEN HUB'!$A$1:$AJ$1,0),0)</f>
        <v>30.938836999999999</v>
      </c>
      <c r="I2389" s="7" t="str">
        <f t="shared" si="228"/>
        <v/>
      </c>
      <c r="J2389" s="7">
        <f t="shared" si="229"/>
        <v>0.86348975547980689</v>
      </c>
      <c r="K2389" s="8">
        <f t="shared" ref="K2389:K2452" si="233">SUM(I2389:J2389)</f>
        <v>0.86348975547980689</v>
      </c>
      <c r="L2389" s="8"/>
    </row>
    <row r="2390" spans="1:12" x14ac:dyDescent="0.25">
      <c r="A2390" s="1">
        <v>40733</v>
      </c>
      <c r="B2390">
        <v>2011</v>
      </c>
      <c r="C2390">
        <v>7</v>
      </c>
      <c r="D2390" s="10" t="str">
        <f t="shared" si="232"/>
        <v>7-2011</v>
      </c>
      <c r="E2390">
        <f t="shared" si="230"/>
        <v>9</v>
      </c>
      <c r="F2390">
        <v>11</v>
      </c>
      <c r="G2390" s="3">
        <f t="shared" si="231"/>
        <v>0</v>
      </c>
      <c r="H2390">
        <f>VLOOKUP(A2390,'AEP GEN HUB'!$A$1:$AJ$367,MATCH('Ratio Calculations'!F2390,'AEP GEN HUB'!$A$1:$AJ$1,0),0)</f>
        <v>32.585813999999999</v>
      </c>
      <c r="I2390" s="7" t="str">
        <f t="shared" si="228"/>
        <v/>
      </c>
      <c r="J2390" s="7">
        <f t="shared" si="229"/>
        <v>0.90945618165836262</v>
      </c>
      <c r="K2390" s="8">
        <f t="shared" si="233"/>
        <v>0.90945618165836262</v>
      </c>
      <c r="L2390" s="8"/>
    </row>
    <row r="2391" spans="1:12" x14ac:dyDescent="0.25">
      <c r="A2391" s="1">
        <v>40733</v>
      </c>
      <c r="B2391">
        <v>2011</v>
      </c>
      <c r="C2391">
        <v>7</v>
      </c>
      <c r="D2391" s="10" t="str">
        <f t="shared" si="232"/>
        <v>7-2011</v>
      </c>
      <c r="E2391">
        <f t="shared" si="230"/>
        <v>9</v>
      </c>
      <c r="F2391">
        <v>12</v>
      </c>
      <c r="G2391" s="3">
        <f t="shared" si="231"/>
        <v>0</v>
      </c>
      <c r="H2391">
        <f>VLOOKUP(A2391,'AEP GEN HUB'!$A$1:$AJ$367,MATCH('Ratio Calculations'!F2391,'AEP GEN HUB'!$A$1:$AJ$1,0),0)</f>
        <v>34.918837000000003</v>
      </c>
      <c r="I2391" s="7" t="str">
        <f t="shared" si="228"/>
        <v/>
      </c>
      <c r="J2391" s="7">
        <f t="shared" si="229"/>
        <v>0.97456985932500428</v>
      </c>
      <c r="K2391" s="8">
        <f t="shared" si="233"/>
        <v>0.97456985932500428</v>
      </c>
      <c r="L2391" s="8"/>
    </row>
    <row r="2392" spans="1:12" x14ac:dyDescent="0.25">
      <c r="A2392" s="1">
        <v>40733</v>
      </c>
      <c r="B2392">
        <v>2011</v>
      </c>
      <c r="C2392">
        <v>7</v>
      </c>
      <c r="D2392" s="10" t="str">
        <f t="shared" si="232"/>
        <v>7-2011</v>
      </c>
      <c r="E2392">
        <f t="shared" si="230"/>
        <v>9</v>
      </c>
      <c r="F2392">
        <v>13</v>
      </c>
      <c r="G2392" s="3">
        <f t="shared" si="231"/>
        <v>0</v>
      </c>
      <c r="H2392">
        <f>VLOOKUP(A2392,'AEP GEN HUB'!$A$1:$AJ$367,MATCH('Ratio Calculations'!F2392,'AEP GEN HUB'!$A$1:$AJ$1,0),0)</f>
        <v>37.714185999999998</v>
      </c>
      <c r="I2392" s="7" t="str">
        <f t="shared" si="228"/>
        <v/>
      </c>
      <c r="J2392" s="7">
        <f t="shared" si="229"/>
        <v>1.0525868586223832</v>
      </c>
      <c r="K2392" s="8">
        <f t="shared" si="233"/>
        <v>1.0525868586223832</v>
      </c>
      <c r="L2392" s="8"/>
    </row>
    <row r="2393" spans="1:12" x14ac:dyDescent="0.25">
      <c r="A2393" s="1">
        <v>40733</v>
      </c>
      <c r="B2393">
        <v>2011</v>
      </c>
      <c r="C2393">
        <v>7</v>
      </c>
      <c r="D2393" s="10" t="str">
        <f t="shared" si="232"/>
        <v>7-2011</v>
      </c>
      <c r="E2393">
        <f t="shared" si="230"/>
        <v>9</v>
      </c>
      <c r="F2393">
        <v>14</v>
      </c>
      <c r="G2393" s="3">
        <f t="shared" si="231"/>
        <v>0</v>
      </c>
      <c r="H2393">
        <f>VLOOKUP(A2393,'AEP GEN HUB'!$A$1:$AJ$367,MATCH('Ratio Calculations'!F2393,'AEP GEN HUB'!$A$1:$AJ$1,0),0)</f>
        <v>39.387442</v>
      </c>
      <c r="I2393" s="7" t="str">
        <f t="shared" si="228"/>
        <v/>
      </c>
      <c r="J2393" s="7">
        <f t="shared" si="229"/>
        <v>1.0992867204916292</v>
      </c>
      <c r="K2393" s="8">
        <f t="shared" si="233"/>
        <v>1.0992867204916292</v>
      </c>
      <c r="L2393" s="8"/>
    </row>
    <row r="2394" spans="1:12" x14ac:dyDescent="0.25">
      <c r="A2394" s="1">
        <v>40733</v>
      </c>
      <c r="B2394">
        <v>2011</v>
      </c>
      <c r="C2394">
        <v>7</v>
      </c>
      <c r="D2394" s="10" t="str">
        <f t="shared" si="232"/>
        <v>7-2011</v>
      </c>
      <c r="E2394">
        <f t="shared" si="230"/>
        <v>9</v>
      </c>
      <c r="F2394">
        <v>15</v>
      </c>
      <c r="G2394" s="3">
        <f t="shared" si="231"/>
        <v>0</v>
      </c>
      <c r="H2394">
        <f>VLOOKUP(A2394,'AEP GEN HUB'!$A$1:$AJ$367,MATCH('Ratio Calculations'!F2394,'AEP GEN HUB'!$A$1:$AJ$1,0),0)</f>
        <v>44.383023000000001</v>
      </c>
      <c r="I2394" s="7" t="str">
        <f t="shared" si="228"/>
        <v/>
      </c>
      <c r="J2394" s="7">
        <f t="shared" si="229"/>
        <v>1.2387112572371304</v>
      </c>
      <c r="K2394" s="8">
        <f t="shared" si="233"/>
        <v>1.2387112572371304</v>
      </c>
      <c r="L2394" s="8"/>
    </row>
    <row r="2395" spans="1:12" x14ac:dyDescent="0.25">
      <c r="A2395" s="1">
        <v>40733</v>
      </c>
      <c r="B2395">
        <v>2011</v>
      </c>
      <c r="C2395">
        <v>7</v>
      </c>
      <c r="D2395" s="10" t="str">
        <f t="shared" si="232"/>
        <v>7-2011</v>
      </c>
      <c r="E2395">
        <f t="shared" si="230"/>
        <v>9</v>
      </c>
      <c r="F2395">
        <v>16</v>
      </c>
      <c r="G2395" s="3">
        <f t="shared" si="231"/>
        <v>0</v>
      </c>
      <c r="H2395">
        <f>VLOOKUP(A2395,'AEP GEN HUB'!$A$1:$AJ$367,MATCH('Ratio Calculations'!F2395,'AEP GEN HUB'!$A$1:$AJ$1,0),0)</f>
        <v>49.198605000000001</v>
      </c>
      <c r="I2395" s="7" t="str">
        <f t="shared" si="228"/>
        <v/>
      </c>
      <c r="J2395" s="7">
        <f t="shared" si="229"/>
        <v>1.3731120986027241</v>
      </c>
      <c r="K2395" s="8">
        <f t="shared" si="233"/>
        <v>1.3731120986027241</v>
      </c>
      <c r="L2395" s="8"/>
    </row>
    <row r="2396" spans="1:12" x14ac:dyDescent="0.25">
      <c r="A2396" s="1">
        <v>40733</v>
      </c>
      <c r="B2396">
        <v>2011</v>
      </c>
      <c r="C2396">
        <v>7</v>
      </c>
      <c r="D2396" s="10" t="str">
        <f t="shared" si="232"/>
        <v>7-2011</v>
      </c>
      <c r="E2396">
        <f t="shared" si="230"/>
        <v>9</v>
      </c>
      <c r="F2396">
        <v>17</v>
      </c>
      <c r="G2396" s="3">
        <f t="shared" si="231"/>
        <v>0</v>
      </c>
      <c r="H2396">
        <f>VLOOKUP(A2396,'AEP GEN HUB'!$A$1:$AJ$367,MATCH('Ratio Calculations'!F2396,'AEP GEN HUB'!$A$1:$AJ$1,0),0)</f>
        <v>53.873255999999998</v>
      </c>
      <c r="I2396" s="7" t="str">
        <f t="shared" si="228"/>
        <v/>
      </c>
      <c r="J2396" s="7">
        <f t="shared" si="229"/>
        <v>1.5035796158188184</v>
      </c>
      <c r="K2396" s="8">
        <f t="shared" si="233"/>
        <v>1.5035796158188184</v>
      </c>
      <c r="L2396" s="8"/>
    </row>
    <row r="2397" spans="1:12" x14ac:dyDescent="0.25">
      <c r="A2397" s="1">
        <v>40733</v>
      </c>
      <c r="B2397">
        <v>2011</v>
      </c>
      <c r="C2397">
        <v>7</v>
      </c>
      <c r="D2397" s="10" t="str">
        <f t="shared" si="232"/>
        <v>7-2011</v>
      </c>
      <c r="E2397">
        <f t="shared" si="230"/>
        <v>9</v>
      </c>
      <c r="F2397">
        <v>18</v>
      </c>
      <c r="G2397" s="3">
        <f t="shared" si="231"/>
        <v>0</v>
      </c>
      <c r="H2397">
        <f>VLOOKUP(A2397,'AEP GEN HUB'!$A$1:$AJ$367,MATCH('Ratio Calculations'!F2397,'AEP GEN HUB'!$A$1:$AJ$1,0),0)</f>
        <v>55.9</v>
      </c>
      <c r="I2397" s="7" t="str">
        <f t="shared" si="228"/>
        <v/>
      </c>
      <c r="J2397" s="7">
        <f t="shared" si="229"/>
        <v>1.560145177122243</v>
      </c>
      <c r="K2397" s="8">
        <f t="shared" si="233"/>
        <v>1.560145177122243</v>
      </c>
      <c r="L2397" s="8"/>
    </row>
    <row r="2398" spans="1:12" x14ac:dyDescent="0.25">
      <c r="A2398" s="1">
        <v>40733</v>
      </c>
      <c r="B2398">
        <v>2011</v>
      </c>
      <c r="C2398">
        <v>7</v>
      </c>
      <c r="D2398" s="10" t="str">
        <f t="shared" si="232"/>
        <v>7-2011</v>
      </c>
      <c r="E2398">
        <f t="shared" si="230"/>
        <v>9</v>
      </c>
      <c r="F2398">
        <v>19</v>
      </c>
      <c r="G2398" s="3">
        <f t="shared" si="231"/>
        <v>0</v>
      </c>
      <c r="H2398">
        <f>VLOOKUP(A2398,'AEP GEN HUB'!$A$1:$AJ$367,MATCH('Ratio Calculations'!F2398,'AEP GEN HUB'!$A$1:$AJ$1,0),0)</f>
        <v>44.143256000000001</v>
      </c>
      <c r="I2398" s="7" t="str">
        <f t="shared" si="228"/>
        <v/>
      </c>
      <c r="J2398" s="7">
        <f t="shared" si="229"/>
        <v>1.2320194624485246</v>
      </c>
      <c r="K2398" s="8">
        <f t="shared" si="233"/>
        <v>1.2320194624485246</v>
      </c>
      <c r="L2398" s="8"/>
    </row>
    <row r="2399" spans="1:12" x14ac:dyDescent="0.25">
      <c r="A2399" s="1">
        <v>40733</v>
      </c>
      <c r="B2399">
        <v>2011</v>
      </c>
      <c r="C2399">
        <v>7</v>
      </c>
      <c r="D2399" s="10" t="str">
        <f t="shared" si="232"/>
        <v>7-2011</v>
      </c>
      <c r="E2399">
        <f t="shared" si="230"/>
        <v>9</v>
      </c>
      <c r="F2399">
        <v>20</v>
      </c>
      <c r="G2399" s="3">
        <f t="shared" si="231"/>
        <v>0</v>
      </c>
      <c r="H2399">
        <f>VLOOKUP(A2399,'AEP GEN HUB'!$A$1:$AJ$367,MATCH('Ratio Calculations'!F2399,'AEP GEN HUB'!$A$1:$AJ$1,0),0)</f>
        <v>37.513488000000002</v>
      </c>
      <c r="I2399" s="7" t="str">
        <f t="shared" si="228"/>
        <v/>
      </c>
      <c r="J2399" s="7">
        <f t="shared" si="229"/>
        <v>1.0469854629737594</v>
      </c>
      <c r="K2399" s="8">
        <f t="shared" si="233"/>
        <v>1.0469854629737594</v>
      </c>
      <c r="L2399" s="8"/>
    </row>
    <row r="2400" spans="1:12" x14ac:dyDescent="0.25">
      <c r="A2400" s="1">
        <v>40733</v>
      </c>
      <c r="B2400">
        <v>2011</v>
      </c>
      <c r="C2400">
        <v>7</v>
      </c>
      <c r="D2400" s="10" t="str">
        <f t="shared" si="232"/>
        <v>7-2011</v>
      </c>
      <c r="E2400">
        <f t="shared" si="230"/>
        <v>9</v>
      </c>
      <c r="F2400">
        <v>21</v>
      </c>
      <c r="G2400" s="3">
        <f t="shared" si="231"/>
        <v>0</v>
      </c>
      <c r="H2400">
        <f>VLOOKUP(A2400,'AEP GEN HUB'!$A$1:$AJ$367,MATCH('Ratio Calculations'!F2400,'AEP GEN HUB'!$A$1:$AJ$1,0),0)</f>
        <v>35.673256000000002</v>
      </c>
      <c r="I2400" s="7" t="str">
        <f t="shared" si="228"/>
        <v/>
      </c>
      <c r="J2400" s="7">
        <f t="shared" si="229"/>
        <v>0.99562537210459978</v>
      </c>
      <c r="K2400" s="8">
        <f t="shared" si="233"/>
        <v>0.99562537210459978</v>
      </c>
      <c r="L2400" s="8"/>
    </row>
    <row r="2401" spans="1:12" x14ac:dyDescent="0.25">
      <c r="A2401" s="1">
        <v>40733</v>
      </c>
      <c r="B2401">
        <v>2011</v>
      </c>
      <c r="C2401">
        <v>7</v>
      </c>
      <c r="D2401" s="10" t="str">
        <f t="shared" si="232"/>
        <v>7-2011</v>
      </c>
      <c r="E2401">
        <f t="shared" si="230"/>
        <v>9</v>
      </c>
      <c r="F2401">
        <v>22</v>
      </c>
      <c r="G2401" s="3">
        <f t="shared" si="231"/>
        <v>0</v>
      </c>
      <c r="H2401">
        <f>VLOOKUP(A2401,'AEP GEN HUB'!$A$1:$AJ$367,MATCH('Ratio Calculations'!F2401,'AEP GEN HUB'!$A$1:$AJ$1,0),0)</f>
        <v>35.393256000000001</v>
      </c>
      <c r="I2401" s="7" t="str">
        <f t="shared" si="228"/>
        <v/>
      </c>
      <c r="J2401" s="7">
        <f t="shared" si="229"/>
        <v>0.98781069143207323</v>
      </c>
      <c r="K2401" s="8">
        <f t="shared" si="233"/>
        <v>0.98781069143207323</v>
      </c>
      <c r="L2401" s="8"/>
    </row>
    <row r="2402" spans="1:12" x14ac:dyDescent="0.25">
      <c r="A2402" s="1">
        <v>40733</v>
      </c>
      <c r="B2402">
        <v>2011</v>
      </c>
      <c r="C2402">
        <v>7</v>
      </c>
      <c r="D2402" s="10" t="str">
        <f t="shared" si="232"/>
        <v>7-2011</v>
      </c>
      <c r="E2402">
        <f t="shared" si="230"/>
        <v>9</v>
      </c>
      <c r="F2402">
        <v>23</v>
      </c>
      <c r="G2402" s="3">
        <f t="shared" si="231"/>
        <v>0</v>
      </c>
      <c r="H2402">
        <f>VLOOKUP(A2402,'AEP GEN HUB'!$A$1:$AJ$367,MATCH('Ratio Calculations'!F2402,'AEP GEN HUB'!$A$1:$AJ$1,0),0)</f>
        <v>32.618836999999999</v>
      </c>
      <c r="I2402" s="7" t="str">
        <f t="shared" si="228"/>
        <v/>
      </c>
      <c r="J2402" s="7">
        <f t="shared" si="229"/>
        <v>0.91037783951496554</v>
      </c>
      <c r="K2402" s="8">
        <f t="shared" si="233"/>
        <v>0.91037783951496554</v>
      </c>
      <c r="L2402" s="8"/>
    </row>
    <row r="2403" spans="1:12" x14ac:dyDescent="0.25">
      <c r="A2403" s="1">
        <v>40733</v>
      </c>
      <c r="B2403">
        <v>2011</v>
      </c>
      <c r="C2403">
        <v>7</v>
      </c>
      <c r="D2403" s="10" t="str">
        <f t="shared" si="232"/>
        <v>7-2011</v>
      </c>
      <c r="E2403">
        <f t="shared" si="230"/>
        <v>9</v>
      </c>
      <c r="F2403">
        <v>24</v>
      </c>
      <c r="G2403" s="3">
        <f t="shared" si="231"/>
        <v>0</v>
      </c>
      <c r="H2403">
        <f>VLOOKUP(A2403,'AEP GEN HUB'!$A$1:$AJ$367,MATCH('Ratio Calculations'!F2403,'AEP GEN HUB'!$A$1:$AJ$1,0),0)</f>
        <v>30.849070000000001</v>
      </c>
      <c r="I2403" s="7" t="str">
        <f t="shared" si="228"/>
        <v/>
      </c>
      <c r="J2403" s="7">
        <f t="shared" si="229"/>
        <v>0.86098439676576888</v>
      </c>
      <c r="K2403" s="8">
        <f t="shared" si="233"/>
        <v>0.86098439676576888</v>
      </c>
      <c r="L2403" s="8"/>
    </row>
    <row r="2404" spans="1:12" x14ac:dyDescent="0.25">
      <c r="A2404" s="1">
        <v>40734</v>
      </c>
      <c r="B2404">
        <v>2011</v>
      </c>
      <c r="C2404">
        <v>7</v>
      </c>
      <c r="D2404" s="10" t="str">
        <f t="shared" si="232"/>
        <v>7-2011</v>
      </c>
      <c r="E2404">
        <f t="shared" si="230"/>
        <v>10</v>
      </c>
      <c r="F2404">
        <v>1</v>
      </c>
      <c r="G2404" s="3">
        <f t="shared" si="231"/>
        <v>0</v>
      </c>
      <c r="H2404">
        <f>VLOOKUP(A2404,'AEP GEN HUB'!$A$1:$AJ$367,MATCH('Ratio Calculations'!F2404,'AEP GEN HUB'!$A$1:$AJ$1,0),0)</f>
        <v>27.475116</v>
      </c>
      <c r="I2404" s="7" t="str">
        <f t="shared" si="228"/>
        <v/>
      </c>
      <c r="J2404" s="7">
        <f t="shared" si="229"/>
        <v>0.76681877850222135</v>
      </c>
      <c r="K2404" s="8">
        <f t="shared" si="233"/>
        <v>0.76681877850222135</v>
      </c>
      <c r="L2404" s="8"/>
    </row>
    <row r="2405" spans="1:12" x14ac:dyDescent="0.25">
      <c r="A2405" s="1">
        <v>40734</v>
      </c>
      <c r="B2405">
        <v>2011</v>
      </c>
      <c r="C2405">
        <v>7</v>
      </c>
      <c r="D2405" s="10" t="str">
        <f t="shared" si="232"/>
        <v>7-2011</v>
      </c>
      <c r="E2405">
        <f t="shared" si="230"/>
        <v>10</v>
      </c>
      <c r="F2405">
        <v>2</v>
      </c>
      <c r="G2405" s="3">
        <f t="shared" si="231"/>
        <v>0</v>
      </c>
      <c r="H2405">
        <f>VLOOKUP(A2405,'AEP GEN HUB'!$A$1:$AJ$367,MATCH('Ratio Calculations'!F2405,'AEP GEN HUB'!$A$1:$AJ$1,0),0)</f>
        <v>26.859302</v>
      </c>
      <c r="I2405" s="7" t="str">
        <f t="shared" si="228"/>
        <v/>
      </c>
      <c r="J2405" s="7">
        <f t="shared" si="229"/>
        <v>0.74963167220339566</v>
      </c>
      <c r="K2405" s="8">
        <f t="shared" si="233"/>
        <v>0.74963167220339566</v>
      </c>
      <c r="L2405" s="8"/>
    </row>
    <row r="2406" spans="1:12" x14ac:dyDescent="0.25">
      <c r="A2406" s="1">
        <v>40734</v>
      </c>
      <c r="B2406">
        <v>2011</v>
      </c>
      <c r="C2406">
        <v>7</v>
      </c>
      <c r="D2406" s="10" t="str">
        <f t="shared" si="232"/>
        <v>7-2011</v>
      </c>
      <c r="E2406">
        <f t="shared" si="230"/>
        <v>10</v>
      </c>
      <c r="F2406">
        <v>3</v>
      </c>
      <c r="G2406" s="3">
        <f t="shared" si="231"/>
        <v>0</v>
      </c>
      <c r="H2406">
        <f>VLOOKUP(A2406,'AEP GEN HUB'!$A$1:$AJ$367,MATCH('Ratio Calculations'!F2406,'AEP GEN HUB'!$A$1:$AJ$1,0),0)</f>
        <v>25.217209</v>
      </c>
      <c r="I2406" s="7" t="str">
        <f t="shared" si="228"/>
        <v/>
      </c>
      <c r="J2406" s="7">
        <f t="shared" si="229"/>
        <v>0.70380155638342801</v>
      </c>
      <c r="K2406" s="8">
        <f t="shared" si="233"/>
        <v>0.70380155638342801</v>
      </c>
      <c r="L2406" s="8"/>
    </row>
    <row r="2407" spans="1:12" x14ac:dyDescent="0.25">
      <c r="A2407" s="1">
        <v>40734</v>
      </c>
      <c r="B2407">
        <v>2011</v>
      </c>
      <c r="C2407">
        <v>7</v>
      </c>
      <c r="D2407" s="10" t="str">
        <f t="shared" si="232"/>
        <v>7-2011</v>
      </c>
      <c r="E2407">
        <f t="shared" si="230"/>
        <v>10</v>
      </c>
      <c r="F2407">
        <v>4</v>
      </c>
      <c r="G2407" s="3">
        <f t="shared" si="231"/>
        <v>0</v>
      </c>
      <c r="H2407">
        <f>VLOOKUP(A2407,'AEP GEN HUB'!$A$1:$AJ$367,MATCH('Ratio Calculations'!F2407,'AEP GEN HUB'!$A$1:$AJ$1,0),0)</f>
        <v>22.816047000000001</v>
      </c>
      <c r="I2407" s="7" t="str">
        <f t="shared" si="228"/>
        <v/>
      </c>
      <c r="J2407" s="7">
        <f t="shared" si="229"/>
        <v>0.63678614826555324</v>
      </c>
      <c r="K2407" s="8">
        <f t="shared" si="233"/>
        <v>0.63678614826555324</v>
      </c>
      <c r="L2407" s="8"/>
    </row>
    <row r="2408" spans="1:12" x14ac:dyDescent="0.25">
      <c r="A2408" s="1">
        <v>40734</v>
      </c>
      <c r="B2408">
        <v>2011</v>
      </c>
      <c r="C2408">
        <v>7</v>
      </c>
      <c r="D2408" s="10" t="str">
        <f t="shared" si="232"/>
        <v>7-2011</v>
      </c>
      <c r="E2408">
        <f t="shared" si="230"/>
        <v>10</v>
      </c>
      <c r="F2408">
        <v>5</v>
      </c>
      <c r="G2408" s="3">
        <f t="shared" si="231"/>
        <v>0</v>
      </c>
      <c r="H2408">
        <f>VLOOKUP(A2408,'AEP GEN HUB'!$A$1:$AJ$367,MATCH('Ratio Calculations'!F2408,'AEP GEN HUB'!$A$1:$AJ$1,0),0)</f>
        <v>21.658836999999998</v>
      </c>
      <c r="I2408" s="7" t="str">
        <f t="shared" si="228"/>
        <v/>
      </c>
      <c r="J2408" s="7">
        <f t="shared" si="229"/>
        <v>0.60448891033321628</v>
      </c>
      <c r="K2408" s="8">
        <f t="shared" si="233"/>
        <v>0.60448891033321628</v>
      </c>
      <c r="L2408" s="8"/>
    </row>
    <row r="2409" spans="1:12" x14ac:dyDescent="0.25">
      <c r="A2409" s="1">
        <v>40734</v>
      </c>
      <c r="B2409">
        <v>2011</v>
      </c>
      <c r="C2409">
        <v>7</v>
      </c>
      <c r="D2409" s="10" t="str">
        <f t="shared" si="232"/>
        <v>7-2011</v>
      </c>
      <c r="E2409">
        <f t="shared" si="230"/>
        <v>10</v>
      </c>
      <c r="F2409">
        <v>6</v>
      </c>
      <c r="G2409" s="3">
        <f t="shared" si="231"/>
        <v>0</v>
      </c>
      <c r="H2409">
        <f>VLOOKUP(A2409,'AEP GEN HUB'!$A$1:$AJ$367,MATCH('Ratio Calculations'!F2409,'AEP GEN HUB'!$A$1:$AJ$1,0),0)</f>
        <v>20.935116000000001</v>
      </c>
      <c r="I2409" s="7" t="str">
        <f t="shared" si="228"/>
        <v/>
      </c>
      <c r="J2409" s="7">
        <f t="shared" si="229"/>
        <v>0.58429016565106806</v>
      </c>
      <c r="K2409" s="8">
        <f t="shared" si="233"/>
        <v>0.58429016565106806</v>
      </c>
      <c r="L2409" s="8"/>
    </row>
    <row r="2410" spans="1:12" x14ac:dyDescent="0.25">
      <c r="A2410" s="1">
        <v>40734</v>
      </c>
      <c r="B2410">
        <v>2011</v>
      </c>
      <c r="C2410">
        <v>7</v>
      </c>
      <c r="D2410" s="10" t="str">
        <f t="shared" si="232"/>
        <v>7-2011</v>
      </c>
      <c r="E2410">
        <f t="shared" si="230"/>
        <v>10</v>
      </c>
      <c r="F2410">
        <v>7</v>
      </c>
      <c r="G2410" s="3">
        <f t="shared" si="231"/>
        <v>0</v>
      </c>
      <c r="H2410">
        <f>VLOOKUP(A2410,'AEP GEN HUB'!$A$1:$AJ$367,MATCH('Ratio Calculations'!F2410,'AEP GEN HUB'!$A$1:$AJ$1,0),0)</f>
        <v>20.036977</v>
      </c>
      <c r="I2410" s="7" t="str">
        <f t="shared" si="228"/>
        <v/>
      </c>
      <c r="J2410" s="7">
        <f t="shared" si="229"/>
        <v>0.55922348892056017</v>
      </c>
      <c r="K2410" s="8">
        <f t="shared" si="233"/>
        <v>0.55922348892056017</v>
      </c>
      <c r="L2410" s="8"/>
    </row>
    <row r="2411" spans="1:12" x14ac:dyDescent="0.25">
      <c r="A2411" s="1">
        <v>40734</v>
      </c>
      <c r="B2411">
        <v>2011</v>
      </c>
      <c r="C2411">
        <v>7</v>
      </c>
      <c r="D2411" s="10" t="str">
        <f t="shared" si="232"/>
        <v>7-2011</v>
      </c>
      <c r="E2411">
        <f t="shared" si="230"/>
        <v>10</v>
      </c>
      <c r="F2411">
        <v>8</v>
      </c>
      <c r="G2411" s="3">
        <f t="shared" si="231"/>
        <v>0</v>
      </c>
      <c r="H2411">
        <f>VLOOKUP(A2411,'AEP GEN HUB'!$A$1:$AJ$367,MATCH('Ratio Calculations'!F2411,'AEP GEN HUB'!$A$1:$AJ$1,0),0)</f>
        <v>24.686278999999999</v>
      </c>
      <c r="I2411" s="7" t="str">
        <f t="shared" si="228"/>
        <v/>
      </c>
      <c r="J2411" s="7">
        <f t="shared" si="229"/>
        <v>0.68898352634962623</v>
      </c>
      <c r="K2411" s="8">
        <f t="shared" si="233"/>
        <v>0.68898352634962623</v>
      </c>
      <c r="L2411" s="8"/>
    </row>
    <row r="2412" spans="1:12" x14ac:dyDescent="0.25">
      <c r="A2412" s="1">
        <v>40734</v>
      </c>
      <c r="B2412">
        <v>2011</v>
      </c>
      <c r="C2412">
        <v>7</v>
      </c>
      <c r="D2412" s="10" t="str">
        <f t="shared" si="232"/>
        <v>7-2011</v>
      </c>
      <c r="E2412">
        <f t="shared" si="230"/>
        <v>10</v>
      </c>
      <c r="F2412">
        <v>9</v>
      </c>
      <c r="G2412" s="3">
        <f t="shared" si="231"/>
        <v>0</v>
      </c>
      <c r="H2412">
        <f>VLOOKUP(A2412,'AEP GEN HUB'!$A$1:$AJ$367,MATCH('Ratio Calculations'!F2412,'AEP GEN HUB'!$A$1:$AJ$1,0),0)</f>
        <v>27.214884000000001</v>
      </c>
      <c r="I2412" s="7" t="str">
        <f t="shared" si="228"/>
        <v/>
      </c>
      <c r="J2412" s="7">
        <f t="shared" si="229"/>
        <v>0.75955581428517538</v>
      </c>
      <c r="K2412" s="8">
        <f t="shared" si="233"/>
        <v>0.75955581428517538</v>
      </c>
      <c r="L2412" s="8"/>
    </row>
    <row r="2413" spans="1:12" x14ac:dyDescent="0.25">
      <c r="A2413" s="1">
        <v>40734</v>
      </c>
      <c r="B2413">
        <v>2011</v>
      </c>
      <c r="C2413">
        <v>7</v>
      </c>
      <c r="D2413" s="10" t="str">
        <f t="shared" si="232"/>
        <v>7-2011</v>
      </c>
      <c r="E2413">
        <f t="shared" si="230"/>
        <v>10</v>
      </c>
      <c r="F2413">
        <v>10</v>
      </c>
      <c r="G2413" s="3">
        <f t="shared" si="231"/>
        <v>0</v>
      </c>
      <c r="H2413">
        <f>VLOOKUP(A2413,'AEP GEN HUB'!$A$1:$AJ$367,MATCH('Ratio Calculations'!F2413,'AEP GEN HUB'!$A$1:$AJ$1,0),0)</f>
        <v>29.72907</v>
      </c>
      <c r="I2413" s="7" t="str">
        <f t="shared" si="228"/>
        <v/>
      </c>
      <c r="J2413" s="7">
        <f t="shared" si="229"/>
        <v>0.829725674075663</v>
      </c>
      <c r="K2413" s="8">
        <f t="shared" si="233"/>
        <v>0.829725674075663</v>
      </c>
      <c r="L2413" s="8"/>
    </row>
    <row r="2414" spans="1:12" x14ac:dyDescent="0.25">
      <c r="A2414" s="1">
        <v>40734</v>
      </c>
      <c r="B2414">
        <v>2011</v>
      </c>
      <c r="C2414">
        <v>7</v>
      </c>
      <c r="D2414" s="10" t="str">
        <f t="shared" si="232"/>
        <v>7-2011</v>
      </c>
      <c r="E2414">
        <f t="shared" si="230"/>
        <v>10</v>
      </c>
      <c r="F2414">
        <v>11</v>
      </c>
      <c r="G2414" s="3">
        <f t="shared" si="231"/>
        <v>0</v>
      </c>
      <c r="H2414">
        <f>VLOOKUP(A2414,'AEP GEN HUB'!$A$1:$AJ$367,MATCH('Ratio Calculations'!F2414,'AEP GEN HUB'!$A$1:$AJ$1,0),0)</f>
        <v>31.946743999999999</v>
      </c>
      <c r="I2414" s="7" t="str">
        <f t="shared" si="228"/>
        <v/>
      </c>
      <c r="J2414" s="7">
        <f t="shared" si="229"/>
        <v>0.89162001031053584</v>
      </c>
      <c r="K2414" s="8">
        <f t="shared" si="233"/>
        <v>0.89162001031053584</v>
      </c>
      <c r="L2414" s="8"/>
    </row>
    <row r="2415" spans="1:12" x14ac:dyDescent="0.25">
      <c r="A2415" s="1">
        <v>40734</v>
      </c>
      <c r="B2415">
        <v>2011</v>
      </c>
      <c r="C2415">
        <v>7</v>
      </c>
      <c r="D2415" s="10" t="str">
        <f t="shared" si="232"/>
        <v>7-2011</v>
      </c>
      <c r="E2415">
        <f t="shared" si="230"/>
        <v>10</v>
      </c>
      <c r="F2415">
        <v>12</v>
      </c>
      <c r="G2415" s="3">
        <f t="shared" si="231"/>
        <v>0</v>
      </c>
      <c r="H2415">
        <f>VLOOKUP(A2415,'AEP GEN HUB'!$A$1:$AJ$367,MATCH('Ratio Calculations'!F2415,'AEP GEN HUB'!$A$1:$AJ$1,0),0)</f>
        <v>34.020232999999998</v>
      </c>
      <c r="I2415" s="7" t="str">
        <f t="shared" si="228"/>
        <v/>
      </c>
      <c r="J2415" s="7">
        <f t="shared" si="229"/>
        <v>0.94949020464266509</v>
      </c>
      <c r="K2415" s="8">
        <f t="shared" si="233"/>
        <v>0.94949020464266509</v>
      </c>
      <c r="L2415" s="8"/>
    </row>
    <row r="2416" spans="1:12" x14ac:dyDescent="0.25">
      <c r="A2416" s="1">
        <v>40734</v>
      </c>
      <c r="B2416">
        <v>2011</v>
      </c>
      <c r="C2416">
        <v>7</v>
      </c>
      <c r="D2416" s="10" t="str">
        <f t="shared" si="232"/>
        <v>7-2011</v>
      </c>
      <c r="E2416">
        <f t="shared" si="230"/>
        <v>10</v>
      </c>
      <c r="F2416">
        <v>13</v>
      </c>
      <c r="G2416" s="3">
        <f t="shared" si="231"/>
        <v>0</v>
      </c>
      <c r="H2416">
        <f>VLOOKUP(A2416,'AEP GEN HUB'!$A$1:$AJ$367,MATCH('Ratio Calculations'!F2416,'AEP GEN HUB'!$A$1:$AJ$1,0),0)</f>
        <v>39.327674000000002</v>
      </c>
      <c r="I2416" s="7" t="str">
        <f t="shared" si="228"/>
        <v/>
      </c>
      <c r="J2416" s="7">
        <f t="shared" si="229"/>
        <v>1.0976186210829308</v>
      </c>
      <c r="K2416" s="8">
        <f t="shared" si="233"/>
        <v>1.0976186210829308</v>
      </c>
      <c r="L2416" s="8"/>
    </row>
    <row r="2417" spans="1:12" x14ac:dyDescent="0.25">
      <c r="A2417" s="1">
        <v>40734</v>
      </c>
      <c r="B2417">
        <v>2011</v>
      </c>
      <c r="C2417">
        <v>7</v>
      </c>
      <c r="D2417" s="10" t="str">
        <f t="shared" si="232"/>
        <v>7-2011</v>
      </c>
      <c r="E2417">
        <f t="shared" si="230"/>
        <v>10</v>
      </c>
      <c r="F2417">
        <v>14</v>
      </c>
      <c r="G2417" s="3">
        <f t="shared" si="231"/>
        <v>0</v>
      </c>
      <c r="H2417">
        <f>VLOOKUP(A2417,'AEP GEN HUB'!$A$1:$AJ$367,MATCH('Ratio Calculations'!F2417,'AEP GEN HUB'!$A$1:$AJ$1,0),0)</f>
        <v>43.792093000000001</v>
      </c>
      <c r="I2417" s="7" t="str">
        <f t="shared" si="228"/>
        <v/>
      </c>
      <c r="J2417" s="7">
        <f t="shared" si="229"/>
        <v>1.2222186527735017</v>
      </c>
      <c r="K2417" s="8">
        <f t="shared" si="233"/>
        <v>1.2222186527735017</v>
      </c>
      <c r="L2417" s="8"/>
    </row>
    <row r="2418" spans="1:12" x14ac:dyDescent="0.25">
      <c r="A2418" s="1">
        <v>40734</v>
      </c>
      <c r="B2418">
        <v>2011</v>
      </c>
      <c r="C2418">
        <v>7</v>
      </c>
      <c r="D2418" s="10" t="str">
        <f t="shared" si="232"/>
        <v>7-2011</v>
      </c>
      <c r="E2418">
        <f t="shared" si="230"/>
        <v>10</v>
      </c>
      <c r="F2418">
        <v>15</v>
      </c>
      <c r="G2418" s="3">
        <f t="shared" si="231"/>
        <v>0</v>
      </c>
      <c r="H2418">
        <f>VLOOKUP(A2418,'AEP GEN HUB'!$A$1:$AJ$367,MATCH('Ratio Calculations'!F2418,'AEP GEN HUB'!$A$1:$AJ$1,0),0)</f>
        <v>51.515115999999999</v>
      </c>
      <c r="I2418" s="7" t="str">
        <f t="shared" si="228"/>
        <v/>
      </c>
      <c r="J2418" s="7">
        <f t="shared" si="229"/>
        <v>1.4377649333862772</v>
      </c>
      <c r="K2418" s="8">
        <f t="shared" si="233"/>
        <v>1.4377649333862772</v>
      </c>
      <c r="L2418" s="8"/>
    </row>
    <row r="2419" spans="1:12" x14ac:dyDescent="0.25">
      <c r="A2419" s="1">
        <v>40734</v>
      </c>
      <c r="B2419">
        <v>2011</v>
      </c>
      <c r="C2419">
        <v>7</v>
      </c>
      <c r="D2419" s="10" t="str">
        <f t="shared" si="232"/>
        <v>7-2011</v>
      </c>
      <c r="E2419">
        <f t="shared" si="230"/>
        <v>10</v>
      </c>
      <c r="F2419">
        <v>16</v>
      </c>
      <c r="G2419" s="3">
        <f t="shared" si="231"/>
        <v>0</v>
      </c>
      <c r="H2419">
        <f>VLOOKUP(A2419,'AEP GEN HUB'!$A$1:$AJ$367,MATCH('Ratio Calculations'!F2419,'AEP GEN HUB'!$A$1:$AJ$1,0),0)</f>
        <v>57.811394999999997</v>
      </c>
      <c r="I2419" s="7" t="str">
        <f t="shared" si="228"/>
        <v/>
      </c>
      <c r="J2419" s="7">
        <f t="shared" si="229"/>
        <v>1.6134913969938991</v>
      </c>
      <c r="K2419" s="8">
        <f t="shared" si="233"/>
        <v>1.6134913969938991</v>
      </c>
      <c r="L2419" s="8"/>
    </row>
    <row r="2420" spans="1:12" x14ac:dyDescent="0.25">
      <c r="A2420" s="1">
        <v>40734</v>
      </c>
      <c r="B2420">
        <v>2011</v>
      </c>
      <c r="C2420">
        <v>7</v>
      </c>
      <c r="D2420" s="10" t="str">
        <f t="shared" si="232"/>
        <v>7-2011</v>
      </c>
      <c r="E2420">
        <f t="shared" si="230"/>
        <v>10</v>
      </c>
      <c r="F2420">
        <v>17</v>
      </c>
      <c r="G2420" s="3">
        <f t="shared" si="231"/>
        <v>0</v>
      </c>
      <c r="H2420">
        <f>VLOOKUP(A2420,'AEP GEN HUB'!$A$1:$AJ$367,MATCH('Ratio Calculations'!F2420,'AEP GEN HUB'!$A$1:$AJ$1,0),0)</f>
        <v>67.483487999999994</v>
      </c>
      <c r="I2420" s="7" t="str">
        <f t="shared" si="228"/>
        <v/>
      </c>
      <c r="J2420" s="7">
        <f t="shared" si="229"/>
        <v>1.8834353906723929</v>
      </c>
      <c r="K2420" s="8">
        <f t="shared" si="233"/>
        <v>1.8834353906723929</v>
      </c>
      <c r="L2420" s="8"/>
    </row>
    <row r="2421" spans="1:12" x14ac:dyDescent="0.25">
      <c r="A2421" s="1">
        <v>40734</v>
      </c>
      <c r="B2421">
        <v>2011</v>
      </c>
      <c r="C2421">
        <v>7</v>
      </c>
      <c r="D2421" s="10" t="str">
        <f t="shared" si="232"/>
        <v>7-2011</v>
      </c>
      <c r="E2421">
        <f t="shared" si="230"/>
        <v>10</v>
      </c>
      <c r="F2421">
        <v>18</v>
      </c>
      <c r="G2421" s="3">
        <f t="shared" si="231"/>
        <v>0</v>
      </c>
      <c r="H2421">
        <f>VLOOKUP(A2421,'AEP GEN HUB'!$A$1:$AJ$367,MATCH('Ratio Calculations'!F2421,'AEP GEN HUB'!$A$1:$AJ$1,0),0)</f>
        <v>67.342557999999997</v>
      </c>
      <c r="I2421" s="7" t="str">
        <f t="shared" si="228"/>
        <v/>
      </c>
      <c r="J2421" s="7">
        <f t="shared" si="229"/>
        <v>1.8795020944324674</v>
      </c>
      <c r="K2421" s="8">
        <f t="shared" si="233"/>
        <v>1.8795020944324674</v>
      </c>
      <c r="L2421" s="8"/>
    </row>
    <row r="2422" spans="1:12" x14ac:dyDescent="0.25">
      <c r="A2422" s="1">
        <v>40734</v>
      </c>
      <c r="B2422">
        <v>2011</v>
      </c>
      <c r="C2422">
        <v>7</v>
      </c>
      <c r="D2422" s="10" t="str">
        <f t="shared" si="232"/>
        <v>7-2011</v>
      </c>
      <c r="E2422">
        <f t="shared" si="230"/>
        <v>10</v>
      </c>
      <c r="F2422">
        <v>19</v>
      </c>
      <c r="G2422" s="3">
        <f t="shared" si="231"/>
        <v>0</v>
      </c>
      <c r="H2422">
        <f>VLOOKUP(A2422,'AEP GEN HUB'!$A$1:$AJ$367,MATCH('Ratio Calculations'!F2422,'AEP GEN HUB'!$A$1:$AJ$1,0),0)</f>
        <v>56.723488000000003</v>
      </c>
      <c r="I2422" s="7" t="str">
        <f t="shared" si="228"/>
        <v/>
      </c>
      <c r="J2422" s="7">
        <f t="shared" si="229"/>
        <v>1.5831283762567341</v>
      </c>
      <c r="K2422" s="8">
        <f t="shared" si="233"/>
        <v>1.5831283762567341</v>
      </c>
      <c r="L2422" s="8"/>
    </row>
    <row r="2423" spans="1:12" x14ac:dyDescent="0.25">
      <c r="A2423" s="1">
        <v>40734</v>
      </c>
      <c r="B2423">
        <v>2011</v>
      </c>
      <c r="C2423">
        <v>7</v>
      </c>
      <c r="D2423" s="10" t="str">
        <f t="shared" si="232"/>
        <v>7-2011</v>
      </c>
      <c r="E2423">
        <f t="shared" si="230"/>
        <v>10</v>
      </c>
      <c r="F2423">
        <v>20</v>
      </c>
      <c r="G2423" s="3">
        <f t="shared" si="231"/>
        <v>0</v>
      </c>
      <c r="H2423">
        <f>VLOOKUP(A2423,'AEP GEN HUB'!$A$1:$AJ$367,MATCH('Ratio Calculations'!F2423,'AEP GEN HUB'!$A$1:$AJ$1,0),0)</f>
        <v>48.335813999999999</v>
      </c>
      <c r="I2423" s="7" t="str">
        <f t="shared" si="228"/>
        <v/>
      </c>
      <c r="J2423" s="7">
        <f t="shared" si="229"/>
        <v>1.3490319694879749</v>
      </c>
      <c r="K2423" s="8">
        <f t="shared" si="233"/>
        <v>1.3490319694879749</v>
      </c>
      <c r="L2423" s="8"/>
    </row>
    <row r="2424" spans="1:12" x14ac:dyDescent="0.25">
      <c r="A2424" s="1">
        <v>40734</v>
      </c>
      <c r="B2424">
        <v>2011</v>
      </c>
      <c r="C2424">
        <v>7</v>
      </c>
      <c r="D2424" s="10" t="str">
        <f t="shared" si="232"/>
        <v>7-2011</v>
      </c>
      <c r="E2424">
        <f t="shared" si="230"/>
        <v>10</v>
      </c>
      <c r="F2424">
        <v>21</v>
      </c>
      <c r="G2424" s="3">
        <f t="shared" si="231"/>
        <v>0</v>
      </c>
      <c r="H2424">
        <f>VLOOKUP(A2424,'AEP GEN HUB'!$A$1:$AJ$367,MATCH('Ratio Calculations'!F2424,'AEP GEN HUB'!$A$1:$AJ$1,0),0)</f>
        <v>42.813023000000001</v>
      </c>
      <c r="I2424" s="7" t="str">
        <f t="shared" si="228"/>
        <v/>
      </c>
      <c r="J2424" s="7">
        <f t="shared" si="229"/>
        <v>1.1948932263233214</v>
      </c>
      <c r="K2424" s="8">
        <f t="shared" si="233"/>
        <v>1.1948932263233214</v>
      </c>
      <c r="L2424" s="8"/>
    </row>
    <row r="2425" spans="1:12" x14ac:dyDescent="0.25">
      <c r="A2425" s="1">
        <v>40734</v>
      </c>
      <c r="B2425">
        <v>2011</v>
      </c>
      <c r="C2425">
        <v>7</v>
      </c>
      <c r="D2425" s="10" t="str">
        <f t="shared" si="232"/>
        <v>7-2011</v>
      </c>
      <c r="E2425">
        <f t="shared" si="230"/>
        <v>10</v>
      </c>
      <c r="F2425">
        <v>22</v>
      </c>
      <c r="G2425" s="3">
        <f t="shared" si="231"/>
        <v>0</v>
      </c>
      <c r="H2425">
        <f>VLOOKUP(A2425,'AEP GEN HUB'!$A$1:$AJ$367,MATCH('Ratio Calculations'!F2425,'AEP GEN HUB'!$A$1:$AJ$1,0),0)</f>
        <v>39.79</v>
      </c>
      <c r="I2425" s="7" t="str">
        <f t="shared" si="228"/>
        <v/>
      </c>
      <c r="J2425" s="7">
        <f t="shared" si="229"/>
        <v>1.1105219427136681</v>
      </c>
      <c r="K2425" s="8">
        <f t="shared" si="233"/>
        <v>1.1105219427136681</v>
      </c>
      <c r="L2425" s="8"/>
    </row>
    <row r="2426" spans="1:12" x14ac:dyDescent="0.25">
      <c r="A2426" s="1">
        <v>40734</v>
      </c>
      <c r="B2426">
        <v>2011</v>
      </c>
      <c r="C2426">
        <v>7</v>
      </c>
      <c r="D2426" s="10" t="str">
        <f t="shared" si="232"/>
        <v>7-2011</v>
      </c>
      <c r="E2426">
        <f t="shared" si="230"/>
        <v>10</v>
      </c>
      <c r="F2426">
        <v>23</v>
      </c>
      <c r="G2426" s="3">
        <f t="shared" si="231"/>
        <v>0</v>
      </c>
      <c r="H2426">
        <f>VLOOKUP(A2426,'AEP GEN HUB'!$A$1:$AJ$367,MATCH('Ratio Calculations'!F2426,'AEP GEN HUB'!$A$1:$AJ$1,0),0)</f>
        <v>35.023952999999999</v>
      </c>
      <c r="I2426" s="7" t="str">
        <f t="shared" si="228"/>
        <v/>
      </c>
      <c r="J2426" s="7">
        <f t="shared" si="229"/>
        <v>0.97750360208776599</v>
      </c>
      <c r="K2426" s="8">
        <f t="shared" si="233"/>
        <v>0.97750360208776599</v>
      </c>
      <c r="L2426" s="8"/>
    </row>
    <row r="2427" spans="1:12" x14ac:dyDescent="0.25">
      <c r="A2427" s="1">
        <v>40734</v>
      </c>
      <c r="B2427">
        <v>2011</v>
      </c>
      <c r="C2427">
        <v>7</v>
      </c>
      <c r="D2427" s="10" t="str">
        <f t="shared" si="232"/>
        <v>7-2011</v>
      </c>
      <c r="E2427">
        <f t="shared" si="230"/>
        <v>10</v>
      </c>
      <c r="F2427">
        <v>24</v>
      </c>
      <c r="G2427" s="3">
        <f t="shared" si="231"/>
        <v>0</v>
      </c>
      <c r="H2427">
        <f>VLOOKUP(A2427,'AEP GEN HUB'!$A$1:$AJ$367,MATCH('Ratio Calculations'!F2427,'AEP GEN HUB'!$A$1:$AJ$1,0),0)</f>
        <v>31.495349000000001</v>
      </c>
      <c r="I2427" s="7" t="str">
        <f t="shared" si="228"/>
        <v/>
      </c>
      <c r="J2427" s="7">
        <f t="shared" si="229"/>
        <v>0.87902176823133926</v>
      </c>
      <c r="K2427" s="8">
        <f t="shared" si="233"/>
        <v>0.87902176823133926</v>
      </c>
      <c r="L2427" s="8"/>
    </row>
    <row r="2428" spans="1:12" x14ac:dyDescent="0.25">
      <c r="A2428" s="1">
        <v>40735</v>
      </c>
      <c r="B2428">
        <v>2011</v>
      </c>
      <c r="C2428">
        <v>7</v>
      </c>
      <c r="D2428" s="10" t="str">
        <f t="shared" si="232"/>
        <v>7-2011</v>
      </c>
      <c r="E2428">
        <f t="shared" si="230"/>
        <v>11</v>
      </c>
      <c r="F2428">
        <v>1</v>
      </c>
      <c r="G2428" s="3">
        <f t="shared" si="231"/>
        <v>0</v>
      </c>
      <c r="H2428">
        <f>VLOOKUP(A2428,'AEP GEN HUB'!$A$1:$AJ$367,MATCH('Ratio Calculations'!F2428,'AEP GEN HUB'!$A$1:$AJ$1,0),0)</f>
        <v>29.013487999999999</v>
      </c>
      <c r="I2428" s="7" t="str">
        <f t="shared" si="228"/>
        <v/>
      </c>
      <c r="J2428" s="7">
        <f t="shared" si="229"/>
        <v>0.80975408541492078</v>
      </c>
      <c r="K2428" s="8">
        <f t="shared" si="233"/>
        <v>0.80975408541492078</v>
      </c>
      <c r="L2428" s="8"/>
    </row>
    <row r="2429" spans="1:12" x14ac:dyDescent="0.25">
      <c r="A2429" s="1">
        <v>40735</v>
      </c>
      <c r="B2429">
        <v>2011</v>
      </c>
      <c r="C2429">
        <v>7</v>
      </c>
      <c r="D2429" s="10" t="str">
        <f t="shared" si="232"/>
        <v>7-2011</v>
      </c>
      <c r="E2429">
        <f t="shared" si="230"/>
        <v>11</v>
      </c>
      <c r="F2429">
        <v>2</v>
      </c>
      <c r="G2429" s="3">
        <f t="shared" si="231"/>
        <v>0</v>
      </c>
      <c r="H2429">
        <f>VLOOKUP(A2429,'AEP GEN HUB'!$A$1:$AJ$367,MATCH('Ratio Calculations'!F2429,'AEP GEN HUB'!$A$1:$AJ$1,0),0)</f>
        <v>27.468605</v>
      </c>
      <c r="I2429" s="7" t="str">
        <f t="shared" si="228"/>
        <v/>
      </c>
      <c r="J2429" s="7">
        <f t="shared" si="229"/>
        <v>0.76663705926701131</v>
      </c>
      <c r="K2429" s="8">
        <f t="shared" si="233"/>
        <v>0.76663705926701131</v>
      </c>
      <c r="L2429" s="8"/>
    </row>
    <row r="2430" spans="1:12" x14ac:dyDescent="0.25">
      <c r="A2430" s="1">
        <v>40735</v>
      </c>
      <c r="B2430">
        <v>2011</v>
      </c>
      <c r="C2430">
        <v>7</v>
      </c>
      <c r="D2430" s="10" t="str">
        <f t="shared" si="232"/>
        <v>7-2011</v>
      </c>
      <c r="E2430">
        <f t="shared" si="230"/>
        <v>11</v>
      </c>
      <c r="F2430">
        <v>3</v>
      </c>
      <c r="G2430" s="3">
        <f t="shared" si="231"/>
        <v>0</v>
      </c>
      <c r="H2430">
        <f>VLOOKUP(A2430,'AEP GEN HUB'!$A$1:$AJ$367,MATCH('Ratio Calculations'!F2430,'AEP GEN HUB'!$A$1:$AJ$1,0),0)</f>
        <v>26.344186000000001</v>
      </c>
      <c r="I2430" s="7" t="str">
        <f t="shared" si="228"/>
        <v/>
      </c>
      <c r="J2430" s="7">
        <f t="shared" si="229"/>
        <v>0.73525500417014877</v>
      </c>
      <c r="K2430" s="8">
        <f t="shared" si="233"/>
        <v>0.73525500417014877</v>
      </c>
      <c r="L2430" s="8"/>
    </row>
    <row r="2431" spans="1:12" x14ac:dyDescent="0.25">
      <c r="A2431" s="1">
        <v>40735</v>
      </c>
      <c r="B2431">
        <v>2011</v>
      </c>
      <c r="C2431">
        <v>7</v>
      </c>
      <c r="D2431" s="10" t="str">
        <f t="shared" si="232"/>
        <v>7-2011</v>
      </c>
      <c r="E2431">
        <f t="shared" si="230"/>
        <v>11</v>
      </c>
      <c r="F2431">
        <v>4</v>
      </c>
      <c r="G2431" s="3">
        <f t="shared" si="231"/>
        <v>0</v>
      </c>
      <c r="H2431">
        <f>VLOOKUP(A2431,'AEP GEN HUB'!$A$1:$AJ$367,MATCH('Ratio Calculations'!F2431,'AEP GEN HUB'!$A$1:$AJ$1,0),0)</f>
        <v>25.165116000000001</v>
      </c>
      <c r="I2431" s="7" t="str">
        <f t="shared" si="228"/>
        <v/>
      </c>
      <c r="J2431" s="7">
        <f t="shared" si="229"/>
        <v>0.70234766295387829</v>
      </c>
      <c r="K2431" s="8">
        <f t="shared" si="233"/>
        <v>0.70234766295387829</v>
      </c>
      <c r="L2431" s="8"/>
    </row>
    <row r="2432" spans="1:12" x14ac:dyDescent="0.25">
      <c r="A2432" s="1">
        <v>40735</v>
      </c>
      <c r="B2432">
        <v>2011</v>
      </c>
      <c r="C2432">
        <v>7</v>
      </c>
      <c r="D2432" s="10" t="str">
        <f t="shared" si="232"/>
        <v>7-2011</v>
      </c>
      <c r="E2432">
        <f t="shared" si="230"/>
        <v>11</v>
      </c>
      <c r="F2432">
        <v>5</v>
      </c>
      <c r="G2432" s="3">
        <f t="shared" si="231"/>
        <v>0</v>
      </c>
      <c r="H2432">
        <f>VLOOKUP(A2432,'AEP GEN HUB'!$A$1:$AJ$367,MATCH('Ratio Calculations'!F2432,'AEP GEN HUB'!$A$1:$AJ$1,0),0)</f>
        <v>25.718605</v>
      </c>
      <c r="I2432" s="7" t="str">
        <f t="shared" si="228"/>
        <v/>
      </c>
      <c r="J2432" s="7">
        <f t="shared" si="229"/>
        <v>0.71779530506372102</v>
      </c>
      <c r="K2432" s="8">
        <f t="shared" si="233"/>
        <v>0.71779530506372102</v>
      </c>
      <c r="L2432" s="8"/>
    </row>
    <row r="2433" spans="1:12" x14ac:dyDescent="0.25">
      <c r="A2433" s="1">
        <v>40735</v>
      </c>
      <c r="B2433">
        <v>2011</v>
      </c>
      <c r="C2433">
        <v>7</v>
      </c>
      <c r="D2433" s="10" t="str">
        <f t="shared" si="232"/>
        <v>7-2011</v>
      </c>
      <c r="E2433">
        <f t="shared" si="230"/>
        <v>11</v>
      </c>
      <c r="F2433">
        <v>6</v>
      </c>
      <c r="G2433" s="3">
        <f t="shared" si="231"/>
        <v>0</v>
      </c>
      <c r="H2433">
        <f>VLOOKUP(A2433,'AEP GEN HUB'!$A$1:$AJ$367,MATCH('Ratio Calculations'!F2433,'AEP GEN HUB'!$A$1:$AJ$1,0),0)</f>
        <v>26.641162999999999</v>
      </c>
      <c r="I2433" s="7" t="str">
        <f t="shared" si="228"/>
        <v/>
      </c>
      <c r="J2433" s="7">
        <f t="shared" si="229"/>
        <v>0.74354350567759475</v>
      </c>
      <c r="K2433" s="8">
        <f t="shared" si="233"/>
        <v>0.74354350567759475</v>
      </c>
      <c r="L2433" s="8"/>
    </row>
    <row r="2434" spans="1:12" x14ac:dyDescent="0.25">
      <c r="A2434" s="1">
        <v>40735</v>
      </c>
      <c r="B2434">
        <v>2011</v>
      </c>
      <c r="C2434">
        <v>7</v>
      </c>
      <c r="D2434" s="10" t="str">
        <f t="shared" si="232"/>
        <v>7-2011</v>
      </c>
      <c r="E2434">
        <f t="shared" si="230"/>
        <v>11</v>
      </c>
      <c r="F2434">
        <v>7</v>
      </c>
      <c r="G2434" s="3">
        <f t="shared" si="231"/>
        <v>0</v>
      </c>
      <c r="H2434">
        <f>VLOOKUP(A2434,'AEP GEN HUB'!$A$1:$AJ$367,MATCH('Ratio Calculations'!F2434,'AEP GEN HUB'!$A$1:$AJ$1,0),0)</f>
        <v>28.838605000000001</v>
      </c>
      <c r="I2434" s="7" t="str">
        <f t="shared" si="228"/>
        <v/>
      </c>
      <c r="J2434" s="7">
        <f t="shared" si="229"/>
        <v>0.80487317541473002</v>
      </c>
      <c r="K2434" s="8">
        <f t="shared" si="233"/>
        <v>0.80487317541473002</v>
      </c>
      <c r="L2434" s="8"/>
    </row>
    <row r="2435" spans="1:12" x14ac:dyDescent="0.25">
      <c r="A2435" s="1">
        <v>40735</v>
      </c>
      <c r="B2435">
        <v>2011</v>
      </c>
      <c r="C2435">
        <v>7</v>
      </c>
      <c r="D2435" s="10" t="str">
        <f t="shared" si="232"/>
        <v>7-2011</v>
      </c>
      <c r="E2435">
        <f t="shared" si="230"/>
        <v>11</v>
      </c>
      <c r="F2435">
        <v>8</v>
      </c>
      <c r="G2435" s="3">
        <f t="shared" si="231"/>
        <v>1</v>
      </c>
      <c r="H2435">
        <f>VLOOKUP(A2435,'AEP GEN HUB'!$A$1:$AJ$367,MATCH('Ratio Calculations'!F2435,'AEP GEN HUB'!$A$1:$AJ$1,0),0)</f>
        <v>31.758140000000001</v>
      </c>
      <c r="I2435" s="7">
        <f t="shared" si="228"/>
        <v>0.50322189558019659</v>
      </c>
      <c r="J2435" s="7" t="str">
        <f t="shared" si="229"/>
        <v/>
      </c>
      <c r="K2435" s="8">
        <f t="shared" si="233"/>
        <v>0.50322189558019659</v>
      </c>
      <c r="L2435" s="8"/>
    </row>
    <row r="2436" spans="1:12" x14ac:dyDescent="0.25">
      <c r="A2436" s="1">
        <v>40735</v>
      </c>
      <c r="B2436">
        <v>2011</v>
      </c>
      <c r="C2436">
        <v>7</v>
      </c>
      <c r="D2436" s="10" t="str">
        <f t="shared" si="232"/>
        <v>7-2011</v>
      </c>
      <c r="E2436">
        <f t="shared" si="230"/>
        <v>11</v>
      </c>
      <c r="F2436">
        <v>9</v>
      </c>
      <c r="G2436" s="3">
        <f t="shared" si="231"/>
        <v>1</v>
      </c>
      <c r="H2436">
        <f>VLOOKUP(A2436,'AEP GEN HUB'!$A$1:$AJ$367,MATCH('Ratio Calculations'!F2436,'AEP GEN HUB'!$A$1:$AJ$1,0),0)</f>
        <v>35.096046999999999</v>
      </c>
      <c r="I2436" s="7">
        <f t="shared" ref="I2436:I2499" si="234">IF(G2436=1, H2436/VLOOKUP(D2436,$M$3:$O$15,2,FALSE), "")</f>
        <v>0.55611252103277042</v>
      </c>
      <c r="J2436" s="7" t="str">
        <f t="shared" ref="J2436:J2499" si="235">IF(G2436=0, H2436/VLOOKUP(D2436,$M$3:$O$15,3,FALSE), "")</f>
        <v/>
      </c>
      <c r="K2436" s="8">
        <f t="shared" si="233"/>
        <v>0.55611252103277042</v>
      </c>
      <c r="L2436" s="8"/>
    </row>
    <row r="2437" spans="1:12" x14ac:dyDescent="0.25">
      <c r="A2437" s="1">
        <v>40735</v>
      </c>
      <c r="B2437">
        <v>2011</v>
      </c>
      <c r="C2437">
        <v>7</v>
      </c>
      <c r="D2437" s="10" t="str">
        <f t="shared" si="232"/>
        <v>7-2011</v>
      </c>
      <c r="E2437">
        <f t="shared" si="230"/>
        <v>11</v>
      </c>
      <c r="F2437">
        <v>10</v>
      </c>
      <c r="G2437" s="3">
        <f t="shared" si="231"/>
        <v>1</v>
      </c>
      <c r="H2437">
        <f>VLOOKUP(A2437,'AEP GEN HUB'!$A$1:$AJ$367,MATCH('Ratio Calculations'!F2437,'AEP GEN HUB'!$A$1:$AJ$1,0),0)</f>
        <v>39.508139999999997</v>
      </c>
      <c r="I2437" s="7">
        <f t="shared" si="234"/>
        <v>0.62602410284883758</v>
      </c>
      <c r="J2437" s="7" t="str">
        <f t="shared" si="235"/>
        <v/>
      </c>
      <c r="K2437" s="8">
        <f t="shared" si="233"/>
        <v>0.62602410284883758</v>
      </c>
      <c r="L2437" s="8"/>
    </row>
    <row r="2438" spans="1:12" x14ac:dyDescent="0.25">
      <c r="A2438" s="1">
        <v>40735</v>
      </c>
      <c r="B2438">
        <v>2011</v>
      </c>
      <c r="C2438">
        <v>7</v>
      </c>
      <c r="D2438" s="10" t="str">
        <f t="shared" si="232"/>
        <v>7-2011</v>
      </c>
      <c r="E2438">
        <f t="shared" si="230"/>
        <v>11</v>
      </c>
      <c r="F2438">
        <v>11</v>
      </c>
      <c r="G2438" s="3">
        <f t="shared" si="231"/>
        <v>1</v>
      </c>
      <c r="H2438">
        <f>VLOOKUP(A2438,'AEP GEN HUB'!$A$1:$AJ$367,MATCH('Ratio Calculations'!F2438,'AEP GEN HUB'!$A$1:$AJ$1,0),0)</f>
        <v>49.313256000000003</v>
      </c>
      <c r="I2438" s="7">
        <f t="shared" si="234"/>
        <v>0.78139053992304019</v>
      </c>
      <c r="J2438" s="7" t="str">
        <f t="shared" si="235"/>
        <v/>
      </c>
      <c r="K2438" s="8">
        <f t="shared" si="233"/>
        <v>0.78139053992304019</v>
      </c>
      <c r="L2438" s="8"/>
    </row>
    <row r="2439" spans="1:12" x14ac:dyDescent="0.25">
      <c r="A2439" s="1">
        <v>40735</v>
      </c>
      <c r="B2439">
        <v>2011</v>
      </c>
      <c r="C2439">
        <v>7</v>
      </c>
      <c r="D2439" s="10" t="str">
        <f t="shared" si="232"/>
        <v>7-2011</v>
      </c>
      <c r="E2439">
        <f t="shared" si="230"/>
        <v>11</v>
      </c>
      <c r="F2439">
        <v>12</v>
      </c>
      <c r="G2439" s="3">
        <f t="shared" si="231"/>
        <v>1</v>
      </c>
      <c r="H2439">
        <f>VLOOKUP(A2439,'AEP GEN HUB'!$A$1:$AJ$367,MATCH('Ratio Calculations'!F2439,'AEP GEN HUB'!$A$1:$AJ$1,0),0)</f>
        <v>53.496977000000001</v>
      </c>
      <c r="I2439" s="7">
        <f t="shared" si="234"/>
        <v>0.84768346552254559</v>
      </c>
      <c r="J2439" s="7" t="str">
        <f t="shared" si="235"/>
        <v/>
      </c>
      <c r="K2439" s="8">
        <f t="shared" si="233"/>
        <v>0.84768346552254559</v>
      </c>
      <c r="L2439" s="8"/>
    </row>
    <row r="2440" spans="1:12" x14ac:dyDescent="0.25">
      <c r="A2440" s="1">
        <v>40735</v>
      </c>
      <c r="B2440">
        <v>2011</v>
      </c>
      <c r="C2440">
        <v>7</v>
      </c>
      <c r="D2440" s="10" t="str">
        <f t="shared" si="232"/>
        <v>7-2011</v>
      </c>
      <c r="E2440">
        <f t="shared" si="230"/>
        <v>11</v>
      </c>
      <c r="F2440">
        <v>13</v>
      </c>
      <c r="G2440" s="3">
        <f t="shared" si="231"/>
        <v>1</v>
      </c>
      <c r="H2440">
        <f>VLOOKUP(A2440,'AEP GEN HUB'!$A$1:$AJ$367,MATCH('Ratio Calculations'!F2440,'AEP GEN HUB'!$A$1:$AJ$1,0),0)</f>
        <v>62.384650999999998</v>
      </c>
      <c r="I2440" s="7">
        <f t="shared" si="234"/>
        <v>0.98851262483662461</v>
      </c>
      <c r="J2440" s="7" t="str">
        <f t="shared" si="235"/>
        <v/>
      </c>
      <c r="K2440" s="8">
        <f t="shared" si="233"/>
        <v>0.98851262483662461</v>
      </c>
      <c r="L2440" s="8"/>
    </row>
    <row r="2441" spans="1:12" x14ac:dyDescent="0.25">
      <c r="A2441" s="1">
        <v>40735</v>
      </c>
      <c r="B2441">
        <v>2011</v>
      </c>
      <c r="C2441">
        <v>7</v>
      </c>
      <c r="D2441" s="10" t="str">
        <f t="shared" si="232"/>
        <v>7-2011</v>
      </c>
      <c r="E2441">
        <f t="shared" si="230"/>
        <v>11</v>
      </c>
      <c r="F2441">
        <v>14</v>
      </c>
      <c r="G2441" s="3">
        <f t="shared" si="231"/>
        <v>1</v>
      </c>
      <c r="H2441">
        <f>VLOOKUP(A2441,'AEP GEN HUB'!$A$1:$AJ$367,MATCH('Ratio Calculations'!F2441,'AEP GEN HUB'!$A$1:$AJ$1,0),0)</f>
        <v>76.262557999999999</v>
      </c>
      <c r="I2441" s="7">
        <f t="shared" si="234"/>
        <v>1.2084142521745505</v>
      </c>
      <c r="J2441" s="7" t="str">
        <f t="shared" si="235"/>
        <v/>
      </c>
      <c r="K2441" s="8">
        <f t="shared" si="233"/>
        <v>1.2084142521745505</v>
      </c>
      <c r="L2441" s="8"/>
    </row>
    <row r="2442" spans="1:12" x14ac:dyDescent="0.25">
      <c r="A2442" s="1">
        <v>40735</v>
      </c>
      <c r="B2442">
        <v>2011</v>
      </c>
      <c r="C2442">
        <v>7</v>
      </c>
      <c r="D2442" s="10" t="str">
        <f t="shared" si="232"/>
        <v>7-2011</v>
      </c>
      <c r="E2442">
        <f t="shared" si="230"/>
        <v>11</v>
      </c>
      <c r="F2442">
        <v>15</v>
      </c>
      <c r="G2442" s="3">
        <f t="shared" si="231"/>
        <v>1</v>
      </c>
      <c r="H2442">
        <f>VLOOKUP(A2442,'AEP GEN HUB'!$A$1:$AJ$367,MATCH('Ratio Calculations'!F2442,'AEP GEN HUB'!$A$1:$AJ$1,0),0)</f>
        <v>85.520465000000002</v>
      </c>
      <c r="I2442" s="7">
        <f t="shared" si="234"/>
        <v>1.3551099185342672</v>
      </c>
      <c r="J2442" s="7" t="str">
        <f t="shared" si="235"/>
        <v/>
      </c>
      <c r="K2442" s="8">
        <f t="shared" si="233"/>
        <v>1.3551099185342672</v>
      </c>
      <c r="L2442" s="8"/>
    </row>
    <row r="2443" spans="1:12" x14ac:dyDescent="0.25">
      <c r="A2443" s="1">
        <v>40735</v>
      </c>
      <c r="B2443">
        <v>2011</v>
      </c>
      <c r="C2443">
        <v>7</v>
      </c>
      <c r="D2443" s="10" t="str">
        <f t="shared" si="232"/>
        <v>7-2011</v>
      </c>
      <c r="E2443">
        <f t="shared" si="230"/>
        <v>11</v>
      </c>
      <c r="F2443">
        <v>16</v>
      </c>
      <c r="G2443" s="3">
        <f t="shared" si="231"/>
        <v>1</v>
      </c>
      <c r="H2443">
        <f>VLOOKUP(A2443,'AEP GEN HUB'!$A$1:$AJ$367,MATCH('Ratio Calculations'!F2443,'AEP GEN HUB'!$A$1:$AJ$1,0),0)</f>
        <v>103.730233</v>
      </c>
      <c r="I2443" s="7">
        <f t="shared" si="234"/>
        <v>1.643651815856831</v>
      </c>
      <c r="J2443" s="7" t="str">
        <f t="shared" si="235"/>
        <v/>
      </c>
      <c r="K2443" s="8">
        <f t="shared" si="233"/>
        <v>1.643651815856831</v>
      </c>
      <c r="L2443" s="8"/>
    </row>
    <row r="2444" spans="1:12" x14ac:dyDescent="0.25">
      <c r="A2444" s="1">
        <v>40735</v>
      </c>
      <c r="B2444">
        <v>2011</v>
      </c>
      <c r="C2444">
        <v>7</v>
      </c>
      <c r="D2444" s="10" t="str">
        <f t="shared" si="232"/>
        <v>7-2011</v>
      </c>
      <c r="E2444">
        <f t="shared" si="230"/>
        <v>11</v>
      </c>
      <c r="F2444">
        <v>17</v>
      </c>
      <c r="G2444" s="3">
        <f t="shared" si="231"/>
        <v>1</v>
      </c>
      <c r="H2444">
        <f>VLOOKUP(A2444,'AEP GEN HUB'!$A$1:$AJ$367,MATCH('Ratio Calculations'!F2444,'AEP GEN HUB'!$A$1:$AJ$1,0),0)</f>
        <v>115.643488</v>
      </c>
      <c r="I2444" s="7">
        <f t="shared" si="234"/>
        <v>1.8324226558251118</v>
      </c>
      <c r="J2444" s="7" t="str">
        <f t="shared" si="235"/>
        <v/>
      </c>
      <c r="K2444" s="8">
        <f t="shared" si="233"/>
        <v>1.8324226558251118</v>
      </c>
      <c r="L2444" s="8"/>
    </row>
    <row r="2445" spans="1:12" x14ac:dyDescent="0.25">
      <c r="A2445" s="1">
        <v>40735</v>
      </c>
      <c r="B2445">
        <v>2011</v>
      </c>
      <c r="C2445">
        <v>7</v>
      </c>
      <c r="D2445" s="10" t="str">
        <f t="shared" si="232"/>
        <v>7-2011</v>
      </c>
      <c r="E2445">
        <f t="shared" si="230"/>
        <v>11</v>
      </c>
      <c r="F2445">
        <v>18</v>
      </c>
      <c r="G2445" s="3">
        <f t="shared" si="231"/>
        <v>1</v>
      </c>
      <c r="H2445">
        <f>VLOOKUP(A2445,'AEP GEN HUB'!$A$1:$AJ$367,MATCH('Ratio Calculations'!F2445,'AEP GEN HUB'!$A$1:$AJ$1,0),0)</f>
        <v>98.957442</v>
      </c>
      <c r="I2445" s="7">
        <f t="shared" si="234"/>
        <v>1.5680248133236818</v>
      </c>
      <c r="J2445" s="7" t="str">
        <f t="shared" si="235"/>
        <v/>
      </c>
      <c r="K2445" s="8">
        <f t="shared" si="233"/>
        <v>1.5680248133236818</v>
      </c>
      <c r="L2445" s="8"/>
    </row>
    <row r="2446" spans="1:12" x14ac:dyDescent="0.25">
      <c r="A2446" s="1">
        <v>40735</v>
      </c>
      <c r="B2446">
        <v>2011</v>
      </c>
      <c r="C2446">
        <v>7</v>
      </c>
      <c r="D2446" s="10" t="str">
        <f t="shared" si="232"/>
        <v>7-2011</v>
      </c>
      <c r="E2446">
        <f t="shared" si="230"/>
        <v>11</v>
      </c>
      <c r="F2446">
        <v>19</v>
      </c>
      <c r="G2446" s="3">
        <f t="shared" si="231"/>
        <v>1</v>
      </c>
      <c r="H2446">
        <f>VLOOKUP(A2446,'AEP GEN HUB'!$A$1:$AJ$367,MATCH('Ratio Calculations'!F2446,'AEP GEN HUB'!$A$1:$AJ$1,0),0)</f>
        <v>75.439070000000001</v>
      </c>
      <c r="I2446" s="7">
        <f t="shared" si="234"/>
        <v>1.1953657174572294</v>
      </c>
      <c r="J2446" s="7" t="str">
        <f t="shared" si="235"/>
        <v/>
      </c>
      <c r="K2446" s="8">
        <f t="shared" si="233"/>
        <v>1.1953657174572294</v>
      </c>
      <c r="L2446" s="8"/>
    </row>
    <row r="2447" spans="1:12" x14ac:dyDescent="0.25">
      <c r="A2447" s="1">
        <v>40735</v>
      </c>
      <c r="B2447">
        <v>2011</v>
      </c>
      <c r="C2447">
        <v>7</v>
      </c>
      <c r="D2447" s="10" t="str">
        <f t="shared" si="232"/>
        <v>7-2011</v>
      </c>
      <c r="E2447">
        <f t="shared" si="230"/>
        <v>11</v>
      </c>
      <c r="F2447">
        <v>20</v>
      </c>
      <c r="G2447" s="3">
        <f t="shared" si="231"/>
        <v>1</v>
      </c>
      <c r="H2447">
        <f>VLOOKUP(A2447,'AEP GEN HUB'!$A$1:$AJ$367,MATCH('Ratio Calculations'!F2447,'AEP GEN HUB'!$A$1:$AJ$1,0),0)</f>
        <v>58.875349</v>
      </c>
      <c r="I2447" s="7">
        <f t="shared" si="234"/>
        <v>0.93290616914988178</v>
      </c>
      <c r="J2447" s="7" t="str">
        <f t="shared" si="235"/>
        <v/>
      </c>
      <c r="K2447" s="8">
        <f t="shared" si="233"/>
        <v>0.93290616914988178</v>
      </c>
      <c r="L2447" s="8"/>
    </row>
    <row r="2448" spans="1:12" x14ac:dyDescent="0.25">
      <c r="A2448" s="1">
        <v>40735</v>
      </c>
      <c r="B2448">
        <v>2011</v>
      </c>
      <c r="C2448">
        <v>7</v>
      </c>
      <c r="D2448" s="10" t="str">
        <f t="shared" si="232"/>
        <v>7-2011</v>
      </c>
      <c r="E2448">
        <f t="shared" si="230"/>
        <v>11</v>
      </c>
      <c r="F2448">
        <v>21</v>
      </c>
      <c r="G2448" s="3">
        <f t="shared" si="231"/>
        <v>1</v>
      </c>
      <c r="H2448">
        <f>VLOOKUP(A2448,'AEP GEN HUB'!$A$1:$AJ$367,MATCH('Ratio Calculations'!F2448,'AEP GEN HUB'!$A$1:$AJ$1,0),0)</f>
        <v>51.185116000000001</v>
      </c>
      <c r="I2448" s="7">
        <f t="shared" si="234"/>
        <v>0.81105099665825031</v>
      </c>
      <c r="J2448" s="7" t="str">
        <f t="shared" si="235"/>
        <v/>
      </c>
      <c r="K2448" s="8">
        <f t="shared" si="233"/>
        <v>0.81105099665825031</v>
      </c>
      <c r="L2448" s="8"/>
    </row>
    <row r="2449" spans="1:12" x14ac:dyDescent="0.25">
      <c r="A2449" s="1">
        <v>40735</v>
      </c>
      <c r="B2449">
        <v>2011</v>
      </c>
      <c r="C2449">
        <v>7</v>
      </c>
      <c r="D2449" s="10" t="str">
        <f t="shared" si="232"/>
        <v>7-2011</v>
      </c>
      <c r="E2449">
        <f t="shared" si="230"/>
        <v>11</v>
      </c>
      <c r="F2449">
        <v>22</v>
      </c>
      <c r="G2449" s="3">
        <f t="shared" si="231"/>
        <v>1</v>
      </c>
      <c r="H2449">
        <f>VLOOKUP(A2449,'AEP GEN HUB'!$A$1:$AJ$367,MATCH('Ratio Calculations'!F2449,'AEP GEN HUB'!$A$1:$AJ$1,0),0)</f>
        <v>50.599535000000003</v>
      </c>
      <c r="I2449" s="7">
        <f t="shared" si="234"/>
        <v>0.8017722044860468</v>
      </c>
      <c r="J2449" s="7" t="str">
        <f t="shared" si="235"/>
        <v/>
      </c>
      <c r="K2449" s="8">
        <f t="shared" si="233"/>
        <v>0.8017722044860468</v>
      </c>
      <c r="L2449" s="8"/>
    </row>
    <row r="2450" spans="1:12" x14ac:dyDescent="0.25">
      <c r="A2450" s="1">
        <v>40735</v>
      </c>
      <c r="B2450">
        <v>2011</v>
      </c>
      <c r="C2450">
        <v>7</v>
      </c>
      <c r="D2450" s="10" t="str">
        <f t="shared" si="232"/>
        <v>7-2011</v>
      </c>
      <c r="E2450">
        <f t="shared" si="230"/>
        <v>11</v>
      </c>
      <c r="F2450">
        <v>23</v>
      </c>
      <c r="G2450" s="3">
        <f t="shared" si="231"/>
        <v>1</v>
      </c>
      <c r="H2450">
        <f>VLOOKUP(A2450,'AEP GEN HUB'!$A$1:$AJ$367,MATCH('Ratio Calculations'!F2450,'AEP GEN HUB'!$A$1:$AJ$1,0),0)</f>
        <v>47.365116</v>
      </c>
      <c r="I2450" s="7">
        <f t="shared" si="234"/>
        <v>0.75052139255938466</v>
      </c>
      <c r="J2450" s="7" t="str">
        <f t="shared" si="235"/>
        <v/>
      </c>
      <c r="K2450" s="8">
        <f t="shared" si="233"/>
        <v>0.75052139255938466</v>
      </c>
      <c r="L2450" s="8"/>
    </row>
    <row r="2451" spans="1:12" x14ac:dyDescent="0.25">
      <c r="A2451" s="1">
        <v>40735</v>
      </c>
      <c r="B2451">
        <v>2011</v>
      </c>
      <c r="C2451">
        <v>7</v>
      </c>
      <c r="D2451" s="10" t="str">
        <f t="shared" si="232"/>
        <v>7-2011</v>
      </c>
      <c r="E2451">
        <f t="shared" si="230"/>
        <v>11</v>
      </c>
      <c r="F2451">
        <v>24</v>
      </c>
      <c r="G2451" s="3">
        <f t="shared" si="231"/>
        <v>0</v>
      </c>
      <c r="H2451">
        <f>VLOOKUP(A2451,'AEP GEN HUB'!$A$1:$AJ$367,MATCH('Ratio Calculations'!F2451,'AEP GEN HUB'!$A$1:$AJ$1,0),0)</f>
        <v>34.622557999999998</v>
      </c>
      <c r="I2451" s="7" t="str">
        <f t="shared" si="234"/>
        <v/>
      </c>
      <c r="J2451" s="7">
        <f t="shared" si="235"/>
        <v>0.96630083870009176</v>
      </c>
      <c r="K2451" s="8">
        <f t="shared" si="233"/>
        <v>0.96630083870009176</v>
      </c>
      <c r="L2451" s="8"/>
    </row>
    <row r="2452" spans="1:12" x14ac:dyDescent="0.25">
      <c r="A2452" s="1">
        <v>40736</v>
      </c>
      <c r="B2452">
        <v>2011</v>
      </c>
      <c r="C2452">
        <v>7</v>
      </c>
      <c r="D2452" s="10" t="str">
        <f t="shared" si="232"/>
        <v>7-2011</v>
      </c>
      <c r="E2452">
        <f t="shared" ref="E2452:E2515" si="236">DAY(A2452)</f>
        <v>12</v>
      </c>
      <c r="F2452">
        <v>1</v>
      </c>
      <c r="G2452" s="3">
        <f t="shared" ref="G2452:G2515" si="237">IF(A2452=",","",IF(OR(WEEKDAY(A2452)=1, WEEKDAY(A2452)=7, F2452&lt;=7, F2452&gt;=24, NOT(ISNA(VLOOKUP(A2452,$P$4:$P$27,1,0)))),0,1))</f>
        <v>0</v>
      </c>
      <c r="H2452">
        <f>VLOOKUP(A2452,'AEP GEN HUB'!$A$1:$AJ$367,MATCH('Ratio Calculations'!F2452,'AEP GEN HUB'!$A$1:$AJ$1,0),0)</f>
        <v>34.835349000000001</v>
      </c>
      <c r="I2452" s="7" t="str">
        <f t="shared" si="234"/>
        <v/>
      </c>
      <c r="J2452" s="7">
        <f t="shared" si="235"/>
        <v>0.97223974482504749</v>
      </c>
      <c r="K2452" s="8">
        <f t="shared" si="233"/>
        <v>0.97223974482504749</v>
      </c>
      <c r="L2452" s="8"/>
    </row>
    <row r="2453" spans="1:12" x14ac:dyDescent="0.25">
      <c r="A2453" s="1">
        <v>40736</v>
      </c>
      <c r="B2453">
        <v>2011</v>
      </c>
      <c r="C2453">
        <v>7</v>
      </c>
      <c r="D2453" s="10" t="str">
        <f t="shared" ref="D2453:D2516" si="238">C2453&amp;"-"&amp;B2453</f>
        <v>7-2011</v>
      </c>
      <c r="E2453">
        <f t="shared" si="236"/>
        <v>12</v>
      </c>
      <c r="F2453">
        <v>2</v>
      </c>
      <c r="G2453" s="3">
        <f t="shared" si="237"/>
        <v>0</v>
      </c>
      <c r="H2453">
        <f>VLOOKUP(A2453,'AEP GEN HUB'!$A$1:$AJ$367,MATCH('Ratio Calculations'!F2453,'AEP GEN HUB'!$A$1:$AJ$1,0),0)</f>
        <v>31.353023</v>
      </c>
      <c r="I2453" s="7" t="str">
        <f t="shared" si="234"/>
        <v/>
      </c>
      <c r="J2453" s="7">
        <f t="shared" si="235"/>
        <v>0.87504951022634636</v>
      </c>
      <c r="K2453" s="8">
        <f t="shared" ref="K2453:K2516" si="239">SUM(I2453:J2453)</f>
        <v>0.87504951022634636</v>
      </c>
      <c r="L2453" s="8"/>
    </row>
    <row r="2454" spans="1:12" x14ac:dyDescent="0.25">
      <c r="A2454" s="1">
        <v>40736</v>
      </c>
      <c r="B2454">
        <v>2011</v>
      </c>
      <c r="C2454">
        <v>7</v>
      </c>
      <c r="D2454" s="10" t="str">
        <f t="shared" si="238"/>
        <v>7-2011</v>
      </c>
      <c r="E2454">
        <f t="shared" si="236"/>
        <v>12</v>
      </c>
      <c r="F2454">
        <v>3</v>
      </c>
      <c r="G2454" s="3">
        <f t="shared" si="237"/>
        <v>0</v>
      </c>
      <c r="H2454">
        <f>VLOOKUP(A2454,'AEP GEN HUB'!$A$1:$AJ$367,MATCH('Ratio Calculations'!F2454,'AEP GEN HUB'!$A$1:$AJ$1,0),0)</f>
        <v>29.766047</v>
      </c>
      <c r="I2454" s="7" t="str">
        <f t="shared" si="234"/>
        <v/>
      </c>
      <c r="J2454" s="7">
        <f t="shared" si="235"/>
        <v>0.83075768638719161</v>
      </c>
      <c r="K2454" s="8">
        <f t="shared" si="239"/>
        <v>0.83075768638719161</v>
      </c>
      <c r="L2454" s="8"/>
    </row>
    <row r="2455" spans="1:12" x14ac:dyDescent="0.25">
      <c r="A2455" s="1">
        <v>40736</v>
      </c>
      <c r="B2455">
        <v>2011</v>
      </c>
      <c r="C2455">
        <v>7</v>
      </c>
      <c r="D2455" s="10" t="str">
        <f t="shared" si="238"/>
        <v>7-2011</v>
      </c>
      <c r="E2455">
        <f t="shared" si="236"/>
        <v>12</v>
      </c>
      <c r="F2455">
        <v>4</v>
      </c>
      <c r="G2455" s="3">
        <f t="shared" si="237"/>
        <v>0</v>
      </c>
      <c r="H2455">
        <f>VLOOKUP(A2455,'AEP GEN HUB'!$A$1:$AJ$367,MATCH('Ratio Calculations'!F2455,'AEP GEN HUB'!$A$1:$AJ$1,0),0)</f>
        <v>28.171395</v>
      </c>
      <c r="I2455" s="7" t="str">
        <f t="shared" si="234"/>
        <v/>
      </c>
      <c r="J2455" s="7">
        <f t="shared" si="235"/>
        <v>0.78625162865931442</v>
      </c>
      <c r="K2455" s="8">
        <f t="shared" si="239"/>
        <v>0.78625162865931442</v>
      </c>
      <c r="L2455" s="8"/>
    </row>
    <row r="2456" spans="1:12" x14ac:dyDescent="0.25">
      <c r="A2456" s="1">
        <v>40736</v>
      </c>
      <c r="B2456">
        <v>2011</v>
      </c>
      <c r="C2456">
        <v>7</v>
      </c>
      <c r="D2456" s="10" t="str">
        <f t="shared" si="238"/>
        <v>7-2011</v>
      </c>
      <c r="E2456">
        <f t="shared" si="236"/>
        <v>12</v>
      </c>
      <c r="F2456">
        <v>5</v>
      </c>
      <c r="G2456" s="3">
        <f t="shared" si="237"/>
        <v>0</v>
      </c>
      <c r="H2456">
        <f>VLOOKUP(A2456,'AEP GEN HUB'!$A$1:$AJ$367,MATCH('Ratio Calculations'!F2456,'AEP GEN HUB'!$A$1:$AJ$1,0),0)</f>
        <v>28.111628</v>
      </c>
      <c r="I2456" s="7" t="str">
        <f t="shared" si="234"/>
        <v/>
      </c>
      <c r="J2456" s="7">
        <f t="shared" si="235"/>
        <v>0.78458355716018979</v>
      </c>
      <c r="K2456" s="8">
        <f t="shared" si="239"/>
        <v>0.78458355716018979</v>
      </c>
      <c r="L2456" s="8"/>
    </row>
    <row r="2457" spans="1:12" x14ac:dyDescent="0.25">
      <c r="A2457" s="1">
        <v>40736</v>
      </c>
      <c r="B2457">
        <v>2011</v>
      </c>
      <c r="C2457">
        <v>7</v>
      </c>
      <c r="D2457" s="10" t="str">
        <f t="shared" si="238"/>
        <v>7-2011</v>
      </c>
      <c r="E2457">
        <f t="shared" si="236"/>
        <v>12</v>
      </c>
      <c r="F2457">
        <v>6</v>
      </c>
      <c r="G2457" s="3">
        <f t="shared" si="237"/>
        <v>0</v>
      </c>
      <c r="H2457">
        <f>VLOOKUP(A2457,'AEP GEN HUB'!$A$1:$AJ$367,MATCH('Ratio Calculations'!F2457,'AEP GEN HUB'!$A$1:$AJ$1,0),0)</f>
        <v>29.184186</v>
      </c>
      <c r="I2457" s="7" t="str">
        <f t="shared" si="234"/>
        <v/>
      </c>
      <c r="J2457" s="7">
        <f t="shared" si="235"/>
        <v>0.81451819384863122</v>
      </c>
      <c r="K2457" s="8">
        <f t="shared" si="239"/>
        <v>0.81451819384863122</v>
      </c>
      <c r="L2457" s="8"/>
    </row>
    <row r="2458" spans="1:12" x14ac:dyDescent="0.25">
      <c r="A2458" s="1">
        <v>40736</v>
      </c>
      <c r="B2458">
        <v>2011</v>
      </c>
      <c r="C2458">
        <v>7</v>
      </c>
      <c r="D2458" s="10" t="str">
        <f t="shared" si="238"/>
        <v>7-2011</v>
      </c>
      <c r="E2458">
        <f t="shared" si="236"/>
        <v>12</v>
      </c>
      <c r="F2458">
        <v>7</v>
      </c>
      <c r="G2458" s="3">
        <f t="shared" si="237"/>
        <v>0</v>
      </c>
      <c r="H2458">
        <f>VLOOKUP(A2458,'AEP GEN HUB'!$A$1:$AJ$367,MATCH('Ratio Calculations'!F2458,'AEP GEN HUB'!$A$1:$AJ$1,0),0)</f>
        <v>30.765813999999999</v>
      </c>
      <c r="I2458" s="7" t="str">
        <f t="shared" si="234"/>
        <v/>
      </c>
      <c r="J2458" s="7">
        <f t="shared" si="235"/>
        <v>0.85866075728694069</v>
      </c>
      <c r="K2458" s="8">
        <f t="shared" si="239"/>
        <v>0.85866075728694069</v>
      </c>
      <c r="L2458" s="8"/>
    </row>
    <row r="2459" spans="1:12" x14ac:dyDescent="0.25">
      <c r="A2459" s="1">
        <v>40736</v>
      </c>
      <c r="B2459">
        <v>2011</v>
      </c>
      <c r="C2459">
        <v>7</v>
      </c>
      <c r="D2459" s="10" t="str">
        <f t="shared" si="238"/>
        <v>7-2011</v>
      </c>
      <c r="E2459">
        <f t="shared" si="236"/>
        <v>12</v>
      </c>
      <c r="F2459">
        <v>8</v>
      </c>
      <c r="G2459" s="3">
        <f t="shared" si="237"/>
        <v>1</v>
      </c>
      <c r="H2459">
        <f>VLOOKUP(A2459,'AEP GEN HUB'!$A$1:$AJ$367,MATCH('Ratio Calculations'!F2459,'AEP GEN HUB'!$A$1:$AJ$1,0),0)</f>
        <v>35.220697999999999</v>
      </c>
      <c r="I2459" s="7">
        <f t="shared" si="234"/>
        <v>0.55808767173447926</v>
      </c>
      <c r="J2459" s="7" t="str">
        <f t="shared" si="235"/>
        <v/>
      </c>
      <c r="K2459" s="8">
        <f t="shared" si="239"/>
        <v>0.55808767173447926</v>
      </c>
      <c r="L2459" s="8"/>
    </row>
    <row r="2460" spans="1:12" x14ac:dyDescent="0.25">
      <c r="A2460" s="1">
        <v>40736</v>
      </c>
      <c r="B2460">
        <v>2011</v>
      </c>
      <c r="C2460">
        <v>7</v>
      </c>
      <c r="D2460" s="10" t="str">
        <f t="shared" si="238"/>
        <v>7-2011</v>
      </c>
      <c r="E2460">
        <f t="shared" si="236"/>
        <v>12</v>
      </c>
      <c r="F2460">
        <v>9</v>
      </c>
      <c r="G2460" s="3">
        <f t="shared" si="237"/>
        <v>1</v>
      </c>
      <c r="H2460">
        <f>VLOOKUP(A2460,'AEP GEN HUB'!$A$1:$AJ$367,MATCH('Ratio Calculations'!F2460,'AEP GEN HUB'!$A$1:$AJ$1,0),0)</f>
        <v>39.774650999999999</v>
      </c>
      <c r="I2460" s="7">
        <f t="shared" si="234"/>
        <v>0.6302470885341761</v>
      </c>
      <c r="J2460" s="7" t="str">
        <f t="shared" si="235"/>
        <v/>
      </c>
      <c r="K2460" s="8">
        <f t="shared" si="239"/>
        <v>0.6302470885341761</v>
      </c>
      <c r="L2460" s="8"/>
    </row>
    <row r="2461" spans="1:12" x14ac:dyDescent="0.25">
      <c r="A2461" s="1">
        <v>40736</v>
      </c>
      <c r="B2461">
        <v>2011</v>
      </c>
      <c r="C2461">
        <v>7</v>
      </c>
      <c r="D2461" s="10" t="str">
        <f t="shared" si="238"/>
        <v>7-2011</v>
      </c>
      <c r="E2461">
        <f t="shared" si="236"/>
        <v>12</v>
      </c>
      <c r="F2461">
        <v>10</v>
      </c>
      <c r="G2461" s="3">
        <f t="shared" si="237"/>
        <v>1</v>
      </c>
      <c r="H2461">
        <f>VLOOKUP(A2461,'AEP GEN HUB'!$A$1:$AJ$367,MATCH('Ratio Calculations'!F2461,'AEP GEN HUB'!$A$1:$AJ$1,0),0)</f>
        <v>44.173952999999997</v>
      </c>
      <c r="I2461" s="7">
        <f t="shared" si="234"/>
        <v>0.69995599124918861</v>
      </c>
      <c r="J2461" s="7" t="str">
        <f t="shared" si="235"/>
        <v/>
      </c>
      <c r="K2461" s="8">
        <f t="shared" si="239"/>
        <v>0.69995599124918861</v>
      </c>
      <c r="L2461" s="8"/>
    </row>
    <row r="2462" spans="1:12" x14ac:dyDescent="0.25">
      <c r="A2462" s="1">
        <v>40736</v>
      </c>
      <c r="B2462">
        <v>2011</v>
      </c>
      <c r="C2462">
        <v>7</v>
      </c>
      <c r="D2462" s="10" t="str">
        <f t="shared" si="238"/>
        <v>7-2011</v>
      </c>
      <c r="E2462">
        <f t="shared" si="236"/>
        <v>12</v>
      </c>
      <c r="F2462">
        <v>11</v>
      </c>
      <c r="G2462" s="3">
        <f t="shared" si="237"/>
        <v>1</v>
      </c>
      <c r="H2462">
        <f>VLOOKUP(A2462,'AEP GEN HUB'!$A$1:$AJ$367,MATCH('Ratio Calculations'!F2462,'AEP GEN HUB'!$A$1:$AJ$1,0),0)</f>
        <v>54.473022999999998</v>
      </c>
      <c r="I2462" s="7">
        <f t="shared" si="234"/>
        <v>0.86314934980586533</v>
      </c>
      <c r="J2462" s="7" t="str">
        <f t="shared" si="235"/>
        <v/>
      </c>
      <c r="K2462" s="8">
        <f t="shared" si="239"/>
        <v>0.86314934980586533</v>
      </c>
      <c r="L2462" s="8"/>
    </row>
    <row r="2463" spans="1:12" x14ac:dyDescent="0.25">
      <c r="A2463" s="1">
        <v>40736</v>
      </c>
      <c r="B2463">
        <v>2011</v>
      </c>
      <c r="C2463">
        <v>7</v>
      </c>
      <c r="D2463" s="10" t="str">
        <f t="shared" si="238"/>
        <v>7-2011</v>
      </c>
      <c r="E2463">
        <f t="shared" si="236"/>
        <v>12</v>
      </c>
      <c r="F2463">
        <v>12</v>
      </c>
      <c r="G2463" s="3">
        <f t="shared" si="237"/>
        <v>1</v>
      </c>
      <c r="H2463">
        <f>VLOOKUP(A2463,'AEP GEN HUB'!$A$1:$AJ$367,MATCH('Ratio Calculations'!F2463,'AEP GEN HUB'!$A$1:$AJ$1,0),0)</f>
        <v>53.406744000000003</v>
      </c>
      <c r="I2463" s="7">
        <f t="shared" si="234"/>
        <v>0.84625368338467832</v>
      </c>
      <c r="J2463" s="7" t="str">
        <f t="shared" si="235"/>
        <v/>
      </c>
      <c r="K2463" s="8">
        <f t="shared" si="239"/>
        <v>0.84625368338467832</v>
      </c>
      <c r="L2463" s="8"/>
    </row>
    <row r="2464" spans="1:12" x14ac:dyDescent="0.25">
      <c r="A2464" s="1">
        <v>40736</v>
      </c>
      <c r="B2464">
        <v>2011</v>
      </c>
      <c r="C2464">
        <v>7</v>
      </c>
      <c r="D2464" s="10" t="str">
        <f t="shared" si="238"/>
        <v>7-2011</v>
      </c>
      <c r="E2464">
        <f t="shared" si="236"/>
        <v>12</v>
      </c>
      <c r="F2464">
        <v>13</v>
      </c>
      <c r="G2464" s="3">
        <f t="shared" si="237"/>
        <v>1</v>
      </c>
      <c r="H2464">
        <f>VLOOKUP(A2464,'AEP GEN HUB'!$A$1:$AJ$367,MATCH('Ratio Calculations'!F2464,'AEP GEN HUB'!$A$1:$AJ$1,0),0)</f>
        <v>72.217674000000002</v>
      </c>
      <c r="I2464" s="7">
        <f t="shared" si="234"/>
        <v>1.144321260775117</v>
      </c>
      <c r="J2464" s="7" t="str">
        <f t="shared" si="235"/>
        <v/>
      </c>
      <c r="K2464" s="8">
        <f t="shared" si="239"/>
        <v>1.144321260775117</v>
      </c>
      <c r="L2464" s="8"/>
    </row>
    <row r="2465" spans="1:12" x14ac:dyDescent="0.25">
      <c r="A2465" s="1">
        <v>40736</v>
      </c>
      <c r="B2465">
        <v>2011</v>
      </c>
      <c r="C2465">
        <v>7</v>
      </c>
      <c r="D2465" s="10" t="str">
        <f t="shared" si="238"/>
        <v>7-2011</v>
      </c>
      <c r="E2465">
        <f t="shared" si="236"/>
        <v>12</v>
      </c>
      <c r="F2465">
        <v>14</v>
      </c>
      <c r="G2465" s="3">
        <f t="shared" si="237"/>
        <v>1</v>
      </c>
      <c r="H2465">
        <f>VLOOKUP(A2465,'AEP GEN HUB'!$A$1:$AJ$367,MATCH('Ratio Calculations'!F2465,'AEP GEN HUB'!$A$1:$AJ$1,0),0)</f>
        <v>86.161627999999993</v>
      </c>
      <c r="I2465" s="7">
        <f t="shared" si="234"/>
        <v>1.3652694322915553</v>
      </c>
      <c r="J2465" s="7" t="str">
        <f t="shared" si="235"/>
        <v/>
      </c>
      <c r="K2465" s="8">
        <f t="shared" si="239"/>
        <v>1.3652694322915553</v>
      </c>
      <c r="L2465" s="8"/>
    </row>
    <row r="2466" spans="1:12" x14ac:dyDescent="0.25">
      <c r="A2466" s="1">
        <v>40736</v>
      </c>
      <c r="B2466">
        <v>2011</v>
      </c>
      <c r="C2466">
        <v>7</v>
      </c>
      <c r="D2466" s="10" t="str">
        <f t="shared" si="238"/>
        <v>7-2011</v>
      </c>
      <c r="E2466">
        <f t="shared" si="236"/>
        <v>12</v>
      </c>
      <c r="F2466">
        <v>15</v>
      </c>
      <c r="G2466" s="3">
        <f t="shared" si="237"/>
        <v>1</v>
      </c>
      <c r="H2466">
        <f>VLOOKUP(A2466,'AEP GEN HUB'!$A$1:$AJ$367,MATCH('Ratio Calculations'!F2466,'AEP GEN HUB'!$A$1:$AJ$1,0),0)</f>
        <v>104.883256</v>
      </c>
      <c r="I2466" s="7">
        <f t="shared" si="234"/>
        <v>1.6619219796544451</v>
      </c>
      <c r="J2466" s="7" t="str">
        <f t="shared" si="235"/>
        <v/>
      </c>
      <c r="K2466" s="8">
        <f t="shared" si="239"/>
        <v>1.6619219796544451</v>
      </c>
      <c r="L2466" s="8"/>
    </row>
    <row r="2467" spans="1:12" x14ac:dyDescent="0.25">
      <c r="A2467" s="1">
        <v>40736</v>
      </c>
      <c r="B2467">
        <v>2011</v>
      </c>
      <c r="C2467">
        <v>7</v>
      </c>
      <c r="D2467" s="10" t="str">
        <f t="shared" si="238"/>
        <v>7-2011</v>
      </c>
      <c r="E2467">
        <f t="shared" si="236"/>
        <v>12</v>
      </c>
      <c r="F2467">
        <v>16</v>
      </c>
      <c r="G2467" s="3">
        <f t="shared" si="237"/>
        <v>1</v>
      </c>
      <c r="H2467">
        <f>VLOOKUP(A2467,'AEP GEN HUB'!$A$1:$AJ$367,MATCH('Ratio Calculations'!F2467,'AEP GEN HUB'!$A$1:$AJ$1,0),0)</f>
        <v>112.75558100000001</v>
      </c>
      <c r="I2467" s="7">
        <f t="shared" si="234"/>
        <v>1.7866624811171685</v>
      </c>
      <c r="J2467" s="7" t="str">
        <f t="shared" si="235"/>
        <v/>
      </c>
      <c r="K2467" s="8">
        <f t="shared" si="239"/>
        <v>1.7866624811171685</v>
      </c>
      <c r="L2467" s="8"/>
    </row>
    <row r="2468" spans="1:12" x14ac:dyDescent="0.25">
      <c r="A2468" s="1">
        <v>40736</v>
      </c>
      <c r="B2468">
        <v>2011</v>
      </c>
      <c r="C2468">
        <v>7</v>
      </c>
      <c r="D2468" s="10" t="str">
        <f t="shared" si="238"/>
        <v>7-2011</v>
      </c>
      <c r="E2468">
        <f t="shared" si="236"/>
        <v>12</v>
      </c>
      <c r="F2468">
        <v>17</v>
      </c>
      <c r="G2468" s="3">
        <f t="shared" si="237"/>
        <v>1</v>
      </c>
      <c r="H2468">
        <f>VLOOKUP(A2468,'AEP GEN HUB'!$A$1:$AJ$367,MATCH('Ratio Calculations'!F2468,'AEP GEN HUB'!$A$1:$AJ$1,0),0)</f>
        <v>125.03325599999999</v>
      </c>
      <c r="I2468" s="7">
        <f t="shared" si="234"/>
        <v>1.981207718552912</v>
      </c>
      <c r="J2468" s="7" t="str">
        <f t="shared" si="235"/>
        <v/>
      </c>
      <c r="K2468" s="8">
        <f t="shared" si="239"/>
        <v>1.981207718552912</v>
      </c>
      <c r="L2468" s="8"/>
    </row>
    <row r="2469" spans="1:12" x14ac:dyDescent="0.25">
      <c r="A2469" s="1">
        <v>40736</v>
      </c>
      <c r="B2469">
        <v>2011</v>
      </c>
      <c r="C2469">
        <v>7</v>
      </c>
      <c r="D2469" s="10" t="str">
        <f t="shared" si="238"/>
        <v>7-2011</v>
      </c>
      <c r="E2469">
        <f t="shared" si="236"/>
        <v>12</v>
      </c>
      <c r="F2469">
        <v>18</v>
      </c>
      <c r="G2469" s="3">
        <f t="shared" si="237"/>
        <v>1</v>
      </c>
      <c r="H2469">
        <f>VLOOKUP(A2469,'AEP GEN HUB'!$A$1:$AJ$367,MATCH('Ratio Calculations'!F2469,'AEP GEN HUB'!$A$1:$AJ$1,0),0)</f>
        <v>100.930233</v>
      </c>
      <c r="I2469" s="7">
        <f t="shared" si="234"/>
        <v>1.5992845667791282</v>
      </c>
      <c r="J2469" s="7" t="str">
        <f t="shared" si="235"/>
        <v/>
      </c>
      <c r="K2469" s="8">
        <f t="shared" si="239"/>
        <v>1.5992845667791282</v>
      </c>
      <c r="L2469" s="8"/>
    </row>
    <row r="2470" spans="1:12" x14ac:dyDescent="0.25">
      <c r="A2470" s="1">
        <v>40736</v>
      </c>
      <c r="B2470">
        <v>2011</v>
      </c>
      <c r="C2470">
        <v>7</v>
      </c>
      <c r="D2470" s="10" t="str">
        <f t="shared" si="238"/>
        <v>7-2011</v>
      </c>
      <c r="E2470">
        <f t="shared" si="236"/>
        <v>12</v>
      </c>
      <c r="F2470">
        <v>19</v>
      </c>
      <c r="G2470" s="3">
        <f t="shared" si="237"/>
        <v>1</v>
      </c>
      <c r="H2470">
        <f>VLOOKUP(A2470,'AEP GEN HUB'!$A$1:$AJ$367,MATCH('Ratio Calculations'!F2470,'AEP GEN HUB'!$A$1:$AJ$1,0),0)</f>
        <v>65.899069999999995</v>
      </c>
      <c r="I2470" s="7">
        <f t="shared" si="234"/>
        <v>1.044200161671057</v>
      </c>
      <c r="J2470" s="7" t="str">
        <f t="shared" si="235"/>
        <v/>
      </c>
      <c r="K2470" s="8">
        <f t="shared" si="239"/>
        <v>1.044200161671057</v>
      </c>
      <c r="L2470" s="8"/>
    </row>
    <row r="2471" spans="1:12" x14ac:dyDescent="0.25">
      <c r="A2471" s="1">
        <v>40736</v>
      </c>
      <c r="B2471">
        <v>2011</v>
      </c>
      <c r="C2471">
        <v>7</v>
      </c>
      <c r="D2471" s="10" t="str">
        <f t="shared" si="238"/>
        <v>7-2011</v>
      </c>
      <c r="E2471">
        <f t="shared" si="236"/>
        <v>12</v>
      </c>
      <c r="F2471">
        <v>20</v>
      </c>
      <c r="G2471" s="3">
        <f t="shared" si="237"/>
        <v>1</v>
      </c>
      <c r="H2471">
        <f>VLOOKUP(A2471,'AEP GEN HUB'!$A$1:$AJ$367,MATCH('Ratio Calculations'!F2471,'AEP GEN HUB'!$A$1:$AJ$1,0),0)</f>
        <v>57.404418999999997</v>
      </c>
      <c r="I2471" s="7">
        <f t="shared" si="234"/>
        <v>0.90959862711921569</v>
      </c>
      <c r="J2471" s="7" t="str">
        <f t="shared" si="235"/>
        <v/>
      </c>
      <c r="K2471" s="8">
        <f t="shared" si="239"/>
        <v>0.90959862711921569</v>
      </c>
      <c r="L2471" s="8"/>
    </row>
    <row r="2472" spans="1:12" x14ac:dyDescent="0.25">
      <c r="A2472" s="1">
        <v>40736</v>
      </c>
      <c r="B2472">
        <v>2011</v>
      </c>
      <c r="C2472">
        <v>7</v>
      </c>
      <c r="D2472" s="10" t="str">
        <f t="shared" si="238"/>
        <v>7-2011</v>
      </c>
      <c r="E2472">
        <f t="shared" si="236"/>
        <v>12</v>
      </c>
      <c r="F2472">
        <v>21</v>
      </c>
      <c r="G2472" s="3">
        <f t="shared" si="237"/>
        <v>1</v>
      </c>
      <c r="H2472">
        <f>VLOOKUP(A2472,'AEP GEN HUB'!$A$1:$AJ$367,MATCH('Ratio Calculations'!F2472,'AEP GEN HUB'!$A$1:$AJ$1,0),0)</f>
        <v>45.94</v>
      </c>
      <c r="I2472" s="7">
        <f t="shared" si="234"/>
        <v>0.72793979379630636</v>
      </c>
      <c r="J2472" s="7" t="str">
        <f t="shared" si="235"/>
        <v/>
      </c>
      <c r="K2472" s="8">
        <f t="shared" si="239"/>
        <v>0.72793979379630636</v>
      </c>
      <c r="L2472" s="8"/>
    </row>
    <row r="2473" spans="1:12" x14ac:dyDescent="0.25">
      <c r="A2473" s="1">
        <v>40736</v>
      </c>
      <c r="B2473">
        <v>2011</v>
      </c>
      <c r="C2473">
        <v>7</v>
      </c>
      <c r="D2473" s="10" t="str">
        <f t="shared" si="238"/>
        <v>7-2011</v>
      </c>
      <c r="E2473">
        <f t="shared" si="236"/>
        <v>12</v>
      </c>
      <c r="F2473">
        <v>22</v>
      </c>
      <c r="G2473" s="3">
        <f t="shared" si="237"/>
        <v>1</v>
      </c>
      <c r="H2473">
        <f>VLOOKUP(A2473,'AEP GEN HUB'!$A$1:$AJ$367,MATCH('Ratio Calculations'!F2473,'AEP GEN HUB'!$A$1:$AJ$1,0),0)</f>
        <v>45.234884000000001</v>
      </c>
      <c r="I2473" s="7">
        <f t="shared" si="234"/>
        <v>0.71676691622463728</v>
      </c>
      <c r="J2473" s="7" t="str">
        <f t="shared" si="235"/>
        <v/>
      </c>
      <c r="K2473" s="8">
        <f t="shared" si="239"/>
        <v>0.71676691622463728</v>
      </c>
      <c r="L2473" s="8"/>
    </row>
    <row r="2474" spans="1:12" x14ac:dyDescent="0.25">
      <c r="A2474" s="1">
        <v>40736</v>
      </c>
      <c r="B2474">
        <v>2011</v>
      </c>
      <c r="C2474">
        <v>7</v>
      </c>
      <c r="D2474" s="10" t="str">
        <f t="shared" si="238"/>
        <v>7-2011</v>
      </c>
      <c r="E2474">
        <f t="shared" si="236"/>
        <v>12</v>
      </c>
      <c r="F2474">
        <v>23</v>
      </c>
      <c r="G2474" s="3">
        <f t="shared" si="237"/>
        <v>1</v>
      </c>
      <c r="H2474">
        <f>VLOOKUP(A2474,'AEP GEN HUB'!$A$1:$AJ$367,MATCH('Ratio Calculations'!F2474,'AEP GEN HUB'!$A$1:$AJ$1,0),0)</f>
        <v>41.783721</v>
      </c>
      <c r="I2474" s="7">
        <f t="shared" si="234"/>
        <v>0.66208169892865465</v>
      </c>
      <c r="J2474" s="7" t="str">
        <f t="shared" si="235"/>
        <v/>
      </c>
      <c r="K2474" s="8">
        <f t="shared" si="239"/>
        <v>0.66208169892865465</v>
      </c>
      <c r="L2474" s="8"/>
    </row>
    <row r="2475" spans="1:12" x14ac:dyDescent="0.25">
      <c r="A2475" s="1">
        <v>40736</v>
      </c>
      <c r="B2475">
        <v>2011</v>
      </c>
      <c r="C2475">
        <v>7</v>
      </c>
      <c r="D2475" s="10" t="str">
        <f t="shared" si="238"/>
        <v>7-2011</v>
      </c>
      <c r="E2475">
        <f t="shared" si="236"/>
        <v>12</v>
      </c>
      <c r="F2475">
        <v>24</v>
      </c>
      <c r="G2475" s="3">
        <f t="shared" si="237"/>
        <v>0</v>
      </c>
      <c r="H2475">
        <f>VLOOKUP(A2475,'AEP GEN HUB'!$A$1:$AJ$367,MATCH('Ratio Calculations'!F2475,'AEP GEN HUB'!$A$1:$AJ$1,0),0)</f>
        <v>35.907442000000003</v>
      </c>
      <c r="I2475" s="7" t="str">
        <f t="shared" si="234"/>
        <v/>
      </c>
      <c r="J2475" s="7">
        <f t="shared" si="235"/>
        <v>1.0021614035616579</v>
      </c>
      <c r="K2475" s="8">
        <f t="shared" si="239"/>
        <v>1.0021614035616579</v>
      </c>
      <c r="L2475" s="8"/>
    </row>
    <row r="2476" spans="1:12" x14ac:dyDescent="0.25">
      <c r="A2476" s="1">
        <v>40737</v>
      </c>
      <c r="B2476">
        <v>2011</v>
      </c>
      <c r="C2476">
        <v>7</v>
      </c>
      <c r="D2476" s="10" t="str">
        <f t="shared" si="238"/>
        <v>7-2011</v>
      </c>
      <c r="E2476">
        <f t="shared" si="236"/>
        <v>13</v>
      </c>
      <c r="F2476">
        <v>1</v>
      </c>
      <c r="G2476" s="3">
        <f t="shared" si="237"/>
        <v>0</v>
      </c>
      <c r="H2476">
        <f>VLOOKUP(A2476,'AEP GEN HUB'!$A$1:$AJ$367,MATCH('Ratio Calculations'!F2476,'AEP GEN HUB'!$A$1:$AJ$1,0),0)</f>
        <v>31.453023000000002</v>
      </c>
      <c r="I2476" s="7" t="str">
        <f t="shared" si="234"/>
        <v/>
      </c>
      <c r="J2476" s="7">
        <f t="shared" si="235"/>
        <v>0.87784046760939161</v>
      </c>
      <c r="K2476" s="8">
        <f t="shared" si="239"/>
        <v>0.87784046760939161</v>
      </c>
      <c r="L2476" s="8"/>
    </row>
    <row r="2477" spans="1:12" x14ac:dyDescent="0.25">
      <c r="A2477" s="1">
        <v>40737</v>
      </c>
      <c r="B2477">
        <v>2011</v>
      </c>
      <c r="C2477">
        <v>7</v>
      </c>
      <c r="D2477" s="10" t="str">
        <f t="shared" si="238"/>
        <v>7-2011</v>
      </c>
      <c r="E2477">
        <f t="shared" si="236"/>
        <v>13</v>
      </c>
      <c r="F2477">
        <v>2</v>
      </c>
      <c r="G2477" s="3">
        <f t="shared" si="237"/>
        <v>0</v>
      </c>
      <c r="H2477">
        <f>VLOOKUP(A2477,'AEP GEN HUB'!$A$1:$AJ$367,MATCH('Ratio Calculations'!F2477,'AEP GEN HUB'!$A$1:$AJ$1,0),0)</f>
        <v>29.686976999999999</v>
      </c>
      <c r="I2477" s="7" t="str">
        <f t="shared" si="234"/>
        <v/>
      </c>
      <c r="J2477" s="7">
        <f t="shared" si="235"/>
        <v>0.82855087638441782</v>
      </c>
      <c r="K2477" s="8">
        <f t="shared" si="239"/>
        <v>0.82855087638441782</v>
      </c>
      <c r="L2477" s="8"/>
    </row>
    <row r="2478" spans="1:12" x14ac:dyDescent="0.25">
      <c r="A2478" s="1">
        <v>40737</v>
      </c>
      <c r="B2478">
        <v>2011</v>
      </c>
      <c r="C2478">
        <v>7</v>
      </c>
      <c r="D2478" s="10" t="str">
        <f t="shared" si="238"/>
        <v>7-2011</v>
      </c>
      <c r="E2478">
        <f t="shared" si="236"/>
        <v>13</v>
      </c>
      <c r="F2478">
        <v>3</v>
      </c>
      <c r="G2478" s="3">
        <f t="shared" si="237"/>
        <v>0</v>
      </c>
      <c r="H2478">
        <f>VLOOKUP(A2478,'AEP GEN HUB'!$A$1:$AJ$367,MATCH('Ratio Calculations'!F2478,'AEP GEN HUB'!$A$1:$AJ$1,0),0)</f>
        <v>28.286743999999999</v>
      </c>
      <c r="I2478" s="7" t="str">
        <f t="shared" si="234"/>
        <v/>
      </c>
      <c r="J2478" s="7">
        <f t="shared" si="235"/>
        <v>0.78947097009108314</v>
      </c>
      <c r="K2478" s="8">
        <f t="shared" si="239"/>
        <v>0.78947097009108314</v>
      </c>
      <c r="L2478" s="8"/>
    </row>
    <row r="2479" spans="1:12" x14ac:dyDescent="0.25">
      <c r="A2479" s="1">
        <v>40737</v>
      </c>
      <c r="B2479">
        <v>2011</v>
      </c>
      <c r="C2479">
        <v>7</v>
      </c>
      <c r="D2479" s="10" t="str">
        <f t="shared" si="238"/>
        <v>7-2011</v>
      </c>
      <c r="E2479">
        <f t="shared" si="236"/>
        <v>13</v>
      </c>
      <c r="F2479">
        <v>4</v>
      </c>
      <c r="G2479" s="3">
        <f t="shared" si="237"/>
        <v>0</v>
      </c>
      <c r="H2479">
        <f>VLOOKUP(A2479,'AEP GEN HUB'!$A$1:$AJ$367,MATCH('Ratio Calculations'!F2479,'AEP GEN HUB'!$A$1:$AJ$1,0),0)</f>
        <v>27.365580999999999</v>
      </c>
      <c r="I2479" s="7" t="str">
        <f t="shared" si="234"/>
        <v/>
      </c>
      <c r="J2479" s="7">
        <f t="shared" si="235"/>
        <v>0.76376170333270288</v>
      </c>
      <c r="K2479" s="8">
        <f t="shared" si="239"/>
        <v>0.76376170333270288</v>
      </c>
      <c r="L2479" s="8"/>
    </row>
    <row r="2480" spans="1:12" x14ac:dyDescent="0.25">
      <c r="A2480" s="1">
        <v>40737</v>
      </c>
      <c r="B2480">
        <v>2011</v>
      </c>
      <c r="C2480">
        <v>7</v>
      </c>
      <c r="D2480" s="10" t="str">
        <f t="shared" si="238"/>
        <v>7-2011</v>
      </c>
      <c r="E2480">
        <f t="shared" si="236"/>
        <v>13</v>
      </c>
      <c r="F2480">
        <v>5</v>
      </c>
      <c r="G2480" s="3">
        <f t="shared" si="237"/>
        <v>0</v>
      </c>
      <c r="H2480">
        <f>VLOOKUP(A2480,'AEP GEN HUB'!$A$1:$AJ$367,MATCH('Ratio Calculations'!F2480,'AEP GEN HUB'!$A$1:$AJ$1,0),0)</f>
        <v>27.346512000000001</v>
      </c>
      <c r="I2480" s="7" t="str">
        <f t="shared" si="234"/>
        <v/>
      </c>
      <c r="J2480" s="7">
        <f t="shared" si="235"/>
        <v>0.76322949566932996</v>
      </c>
      <c r="K2480" s="8">
        <f t="shared" si="239"/>
        <v>0.76322949566932996</v>
      </c>
      <c r="L2480" s="8"/>
    </row>
    <row r="2481" spans="1:12" x14ac:dyDescent="0.25">
      <c r="A2481" s="1">
        <v>40737</v>
      </c>
      <c r="B2481">
        <v>2011</v>
      </c>
      <c r="C2481">
        <v>7</v>
      </c>
      <c r="D2481" s="10" t="str">
        <f t="shared" si="238"/>
        <v>7-2011</v>
      </c>
      <c r="E2481">
        <f t="shared" si="236"/>
        <v>13</v>
      </c>
      <c r="F2481">
        <v>6</v>
      </c>
      <c r="G2481" s="3">
        <f t="shared" si="237"/>
        <v>0</v>
      </c>
      <c r="H2481">
        <f>VLOOKUP(A2481,'AEP GEN HUB'!$A$1:$AJ$367,MATCH('Ratio Calculations'!F2481,'AEP GEN HUB'!$A$1:$AJ$1,0),0)</f>
        <v>27.634884</v>
      </c>
      <c r="I2481" s="7" t="str">
        <f t="shared" si="234"/>
        <v/>
      </c>
      <c r="J2481" s="7">
        <f t="shared" si="235"/>
        <v>0.77127783529396499</v>
      </c>
      <c r="K2481" s="8">
        <f t="shared" si="239"/>
        <v>0.77127783529396499</v>
      </c>
      <c r="L2481" s="8"/>
    </row>
    <row r="2482" spans="1:12" x14ac:dyDescent="0.25">
      <c r="A2482" s="1">
        <v>40737</v>
      </c>
      <c r="B2482">
        <v>2011</v>
      </c>
      <c r="C2482">
        <v>7</v>
      </c>
      <c r="D2482" s="10" t="str">
        <f t="shared" si="238"/>
        <v>7-2011</v>
      </c>
      <c r="E2482">
        <f t="shared" si="236"/>
        <v>13</v>
      </c>
      <c r="F2482">
        <v>7</v>
      </c>
      <c r="G2482" s="3">
        <f t="shared" si="237"/>
        <v>0</v>
      </c>
      <c r="H2482">
        <f>VLOOKUP(A2482,'AEP GEN HUB'!$A$1:$AJ$367,MATCH('Ratio Calculations'!F2482,'AEP GEN HUB'!$A$1:$AJ$1,0),0)</f>
        <v>29.022791000000002</v>
      </c>
      <c r="I2482" s="7" t="str">
        <f t="shared" si="234"/>
        <v/>
      </c>
      <c r="J2482" s="7">
        <f t="shared" si="235"/>
        <v>0.81001372818026562</v>
      </c>
      <c r="K2482" s="8">
        <f t="shared" si="239"/>
        <v>0.81001372818026562</v>
      </c>
      <c r="L2482" s="8"/>
    </row>
    <row r="2483" spans="1:12" x14ac:dyDescent="0.25">
      <c r="A2483" s="1">
        <v>40737</v>
      </c>
      <c r="B2483">
        <v>2011</v>
      </c>
      <c r="C2483">
        <v>7</v>
      </c>
      <c r="D2483" s="10" t="str">
        <f t="shared" si="238"/>
        <v>7-2011</v>
      </c>
      <c r="E2483">
        <f t="shared" si="236"/>
        <v>13</v>
      </c>
      <c r="F2483">
        <v>8</v>
      </c>
      <c r="G2483" s="3">
        <f t="shared" si="237"/>
        <v>1</v>
      </c>
      <c r="H2483">
        <f>VLOOKUP(A2483,'AEP GEN HUB'!$A$1:$AJ$367,MATCH('Ratio Calculations'!F2483,'AEP GEN HUB'!$A$1:$AJ$1,0),0)</f>
        <v>30.887906999999998</v>
      </c>
      <c r="I2483" s="7">
        <f t="shared" si="234"/>
        <v>0.48943266548496922</v>
      </c>
      <c r="J2483" s="7" t="str">
        <f t="shared" si="235"/>
        <v/>
      </c>
      <c r="K2483" s="8">
        <f t="shared" si="239"/>
        <v>0.48943266548496922</v>
      </c>
      <c r="L2483" s="8"/>
    </row>
    <row r="2484" spans="1:12" x14ac:dyDescent="0.25">
      <c r="A2484" s="1">
        <v>40737</v>
      </c>
      <c r="B2484">
        <v>2011</v>
      </c>
      <c r="C2484">
        <v>7</v>
      </c>
      <c r="D2484" s="10" t="str">
        <f t="shared" si="238"/>
        <v>7-2011</v>
      </c>
      <c r="E2484">
        <f t="shared" si="236"/>
        <v>13</v>
      </c>
      <c r="F2484">
        <v>9</v>
      </c>
      <c r="G2484" s="3">
        <f t="shared" si="237"/>
        <v>1</v>
      </c>
      <c r="H2484">
        <f>VLOOKUP(A2484,'AEP GEN HUB'!$A$1:$AJ$367,MATCH('Ratio Calculations'!F2484,'AEP GEN HUB'!$A$1:$AJ$1,0),0)</f>
        <v>33.557907</v>
      </c>
      <c r="I2484" s="7">
        <f t="shared" si="234"/>
        <v>0.53174000656977849</v>
      </c>
      <c r="J2484" s="7" t="str">
        <f t="shared" si="235"/>
        <v/>
      </c>
      <c r="K2484" s="8">
        <f t="shared" si="239"/>
        <v>0.53174000656977849</v>
      </c>
      <c r="L2484" s="8"/>
    </row>
    <row r="2485" spans="1:12" x14ac:dyDescent="0.25">
      <c r="A2485" s="1">
        <v>40737</v>
      </c>
      <c r="B2485">
        <v>2011</v>
      </c>
      <c r="C2485">
        <v>7</v>
      </c>
      <c r="D2485" s="10" t="str">
        <f t="shared" si="238"/>
        <v>7-2011</v>
      </c>
      <c r="E2485">
        <f t="shared" si="236"/>
        <v>13</v>
      </c>
      <c r="F2485">
        <v>10</v>
      </c>
      <c r="G2485" s="3">
        <f t="shared" si="237"/>
        <v>1</v>
      </c>
      <c r="H2485">
        <f>VLOOKUP(A2485,'AEP GEN HUB'!$A$1:$AJ$367,MATCH('Ratio Calculations'!F2485,'AEP GEN HUB'!$A$1:$AJ$1,0),0)</f>
        <v>34.093721000000002</v>
      </c>
      <c r="I2485" s="7">
        <f t="shared" si="234"/>
        <v>0.5402302184259643</v>
      </c>
      <c r="J2485" s="7" t="str">
        <f t="shared" si="235"/>
        <v/>
      </c>
      <c r="K2485" s="8">
        <f t="shared" si="239"/>
        <v>0.5402302184259643</v>
      </c>
      <c r="L2485" s="8"/>
    </row>
    <row r="2486" spans="1:12" x14ac:dyDescent="0.25">
      <c r="A2486" s="1">
        <v>40737</v>
      </c>
      <c r="B2486">
        <v>2011</v>
      </c>
      <c r="C2486">
        <v>7</v>
      </c>
      <c r="D2486" s="10" t="str">
        <f t="shared" si="238"/>
        <v>7-2011</v>
      </c>
      <c r="E2486">
        <f t="shared" si="236"/>
        <v>13</v>
      </c>
      <c r="F2486">
        <v>11</v>
      </c>
      <c r="G2486" s="3">
        <f t="shared" si="237"/>
        <v>1</v>
      </c>
      <c r="H2486">
        <f>VLOOKUP(A2486,'AEP GEN HUB'!$A$1:$AJ$367,MATCH('Ratio Calculations'!F2486,'AEP GEN HUB'!$A$1:$AJ$1,0),0)</f>
        <v>36.294651000000002</v>
      </c>
      <c r="I2486" s="7">
        <f t="shared" si="234"/>
        <v>0.57510493610903146</v>
      </c>
      <c r="J2486" s="7" t="str">
        <f t="shared" si="235"/>
        <v/>
      </c>
      <c r="K2486" s="8">
        <f t="shared" si="239"/>
        <v>0.57510493610903146</v>
      </c>
      <c r="L2486" s="8"/>
    </row>
    <row r="2487" spans="1:12" x14ac:dyDescent="0.25">
      <c r="A2487" s="1">
        <v>40737</v>
      </c>
      <c r="B2487">
        <v>2011</v>
      </c>
      <c r="C2487">
        <v>7</v>
      </c>
      <c r="D2487" s="10" t="str">
        <f t="shared" si="238"/>
        <v>7-2011</v>
      </c>
      <c r="E2487">
        <f t="shared" si="236"/>
        <v>13</v>
      </c>
      <c r="F2487">
        <v>12</v>
      </c>
      <c r="G2487" s="3">
        <f t="shared" si="237"/>
        <v>1</v>
      </c>
      <c r="H2487">
        <f>VLOOKUP(A2487,'AEP GEN HUB'!$A$1:$AJ$367,MATCH('Ratio Calculations'!F2487,'AEP GEN HUB'!$A$1:$AJ$1,0),0)</f>
        <v>38.959069999999997</v>
      </c>
      <c r="I2487" s="7">
        <f t="shared" si="234"/>
        <v>0.61732384375916116</v>
      </c>
      <c r="J2487" s="7" t="str">
        <f t="shared" si="235"/>
        <v/>
      </c>
      <c r="K2487" s="8">
        <f t="shared" si="239"/>
        <v>0.61732384375916116</v>
      </c>
      <c r="L2487" s="8"/>
    </row>
    <row r="2488" spans="1:12" x14ac:dyDescent="0.25">
      <c r="A2488" s="1">
        <v>40737</v>
      </c>
      <c r="B2488">
        <v>2011</v>
      </c>
      <c r="C2488">
        <v>7</v>
      </c>
      <c r="D2488" s="10" t="str">
        <f t="shared" si="238"/>
        <v>7-2011</v>
      </c>
      <c r="E2488">
        <f t="shared" si="236"/>
        <v>13</v>
      </c>
      <c r="F2488">
        <v>13</v>
      </c>
      <c r="G2488" s="3">
        <f t="shared" si="237"/>
        <v>1</v>
      </c>
      <c r="H2488">
        <f>VLOOKUP(A2488,'AEP GEN HUB'!$A$1:$AJ$367,MATCH('Ratio Calculations'!F2488,'AEP GEN HUB'!$A$1:$AJ$1,0),0)</f>
        <v>41.742092999999997</v>
      </c>
      <c r="I2488" s="7">
        <f t="shared" si="234"/>
        <v>0.661422084698438</v>
      </c>
      <c r="J2488" s="7" t="str">
        <f t="shared" si="235"/>
        <v/>
      </c>
      <c r="K2488" s="8">
        <f t="shared" si="239"/>
        <v>0.661422084698438</v>
      </c>
      <c r="L2488" s="8"/>
    </row>
    <row r="2489" spans="1:12" x14ac:dyDescent="0.25">
      <c r="A2489" s="1">
        <v>40737</v>
      </c>
      <c r="B2489">
        <v>2011</v>
      </c>
      <c r="C2489">
        <v>7</v>
      </c>
      <c r="D2489" s="10" t="str">
        <f t="shared" si="238"/>
        <v>7-2011</v>
      </c>
      <c r="E2489">
        <f t="shared" si="236"/>
        <v>13</v>
      </c>
      <c r="F2489">
        <v>14</v>
      </c>
      <c r="G2489" s="3">
        <f t="shared" si="237"/>
        <v>1</v>
      </c>
      <c r="H2489">
        <f>VLOOKUP(A2489,'AEP GEN HUB'!$A$1:$AJ$367,MATCH('Ratio Calculations'!F2489,'AEP GEN HUB'!$A$1:$AJ$1,0),0)</f>
        <v>46.005116000000001</v>
      </c>
      <c r="I2489" s="7">
        <f t="shared" si="234"/>
        <v>0.7289715858645005</v>
      </c>
      <c r="J2489" s="7" t="str">
        <f t="shared" si="235"/>
        <v/>
      </c>
      <c r="K2489" s="8">
        <f t="shared" si="239"/>
        <v>0.7289715858645005</v>
      </c>
      <c r="L2489" s="8"/>
    </row>
    <row r="2490" spans="1:12" x14ac:dyDescent="0.25">
      <c r="A2490" s="1">
        <v>40737</v>
      </c>
      <c r="B2490">
        <v>2011</v>
      </c>
      <c r="C2490">
        <v>7</v>
      </c>
      <c r="D2490" s="10" t="str">
        <f t="shared" si="238"/>
        <v>7-2011</v>
      </c>
      <c r="E2490">
        <f t="shared" si="236"/>
        <v>13</v>
      </c>
      <c r="F2490">
        <v>15</v>
      </c>
      <c r="G2490" s="3">
        <f t="shared" si="237"/>
        <v>1</v>
      </c>
      <c r="H2490">
        <f>VLOOKUP(A2490,'AEP GEN HUB'!$A$1:$AJ$367,MATCH('Ratio Calculations'!F2490,'AEP GEN HUB'!$A$1:$AJ$1,0),0)</f>
        <v>49.2</v>
      </c>
      <c r="I2490" s="7">
        <f t="shared" si="234"/>
        <v>0.77959594807963162</v>
      </c>
      <c r="J2490" s="7" t="str">
        <f t="shared" si="235"/>
        <v/>
      </c>
      <c r="K2490" s="8">
        <f t="shared" si="239"/>
        <v>0.77959594807963162</v>
      </c>
      <c r="L2490" s="8"/>
    </row>
    <row r="2491" spans="1:12" x14ac:dyDescent="0.25">
      <c r="A2491" s="1">
        <v>40737</v>
      </c>
      <c r="B2491">
        <v>2011</v>
      </c>
      <c r="C2491">
        <v>7</v>
      </c>
      <c r="D2491" s="10" t="str">
        <f t="shared" si="238"/>
        <v>7-2011</v>
      </c>
      <c r="E2491">
        <f t="shared" si="236"/>
        <v>13</v>
      </c>
      <c r="F2491">
        <v>16</v>
      </c>
      <c r="G2491" s="3">
        <f t="shared" si="237"/>
        <v>1</v>
      </c>
      <c r="H2491">
        <f>VLOOKUP(A2491,'AEP GEN HUB'!$A$1:$AJ$367,MATCH('Ratio Calculations'!F2491,'AEP GEN HUB'!$A$1:$AJ$1,0),0)</f>
        <v>50.318604999999998</v>
      </c>
      <c r="I2491" s="7">
        <f t="shared" si="234"/>
        <v>0.79732074331340419</v>
      </c>
      <c r="J2491" s="7" t="str">
        <f t="shared" si="235"/>
        <v/>
      </c>
      <c r="K2491" s="8">
        <f t="shared" si="239"/>
        <v>0.79732074331340419</v>
      </c>
      <c r="L2491" s="8"/>
    </row>
    <row r="2492" spans="1:12" x14ac:dyDescent="0.25">
      <c r="A2492" s="1">
        <v>40737</v>
      </c>
      <c r="B2492">
        <v>2011</v>
      </c>
      <c r="C2492">
        <v>7</v>
      </c>
      <c r="D2492" s="10" t="str">
        <f t="shared" si="238"/>
        <v>7-2011</v>
      </c>
      <c r="E2492">
        <f t="shared" si="236"/>
        <v>13</v>
      </c>
      <c r="F2492">
        <v>17</v>
      </c>
      <c r="G2492" s="3">
        <f t="shared" si="237"/>
        <v>1</v>
      </c>
      <c r="H2492">
        <f>VLOOKUP(A2492,'AEP GEN HUB'!$A$1:$AJ$367,MATCH('Ratio Calculations'!F2492,'AEP GEN HUB'!$A$1:$AJ$1,0),0)</f>
        <v>49.569766999999999</v>
      </c>
      <c r="I2492" s="7">
        <f t="shared" si="234"/>
        <v>0.78545507114738677</v>
      </c>
      <c r="J2492" s="7" t="str">
        <f t="shared" si="235"/>
        <v/>
      </c>
      <c r="K2492" s="8">
        <f t="shared" si="239"/>
        <v>0.78545507114738677</v>
      </c>
      <c r="L2492" s="8"/>
    </row>
    <row r="2493" spans="1:12" x14ac:dyDescent="0.25">
      <c r="A2493" s="1">
        <v>40737</v>
      </c>
      <c r="B2493">
        <v>2011</v>
      </c>
      <c r="C2493">
        <v>7</v>
      </c>
      <c r="D2493" s="10" t="str">
        <f t="shared" si="238"/>
        <v>7-2011</v>
      </c>
      <c r="E2493">
        <f t="shared" si="236"/>
        <v>13</v>
      </c>
      <c r="F2493">
        <v>18</v>
      </c>
      <c r="G2493" s="3">
        <f t="shared" si="237"/>
        <v>1</v>
      </c>
      <c r="H2493">
        <f>VLOOKUP(A2493,'AEP GEN HUB'!$A$1:$AJ$367,MATCH('Ratio Calculations'!F2493,'AEP GEN HUB'!$A$1:$AJ$1,0),0)</f>
        <v>40.972791000000001</v>
      </c>
      <c r="I2493" s="7">
        <f t="shared" si="234"/>
        <v>0.64923215132344703</v>
      </c>
      <c r="J2493" s="7" t="str">
        <f t="shared" si="235"/>
        <v/>
      </c>
      <c r="K2493" s="8">
        <f t="shared" si="239"/>
        <v>0.64923215132344703</v>
      </c>
      <c r="L2493" s="8"/>
    </row>
    <row r="2494" spans="1:12" x14ac:dyDescent="0.25">
      <c r="A2494" s="1">
        <v>40737</v>
      </c>
      <c r="B2494">
        <v>2011</v>
      </c>
      <c r="C2494">
        <v>7</v>
      </c>
      <c r="D2494" s="10" t="str">
        <f t="shared" si="238"/>
        <v>7-2011</v>
      </c>
      <c r="E2494">
        <f t="shared" si="236"/>
        <v>13</v>
      </c>
      <c r="F2494">
        <v>19</v>
      </c>
      <c r="G2494" s="3">
        <f t="shared" si="237"/>
        <v>1</v>
      </c>
      <c r="H2494">
        <f>VLOOKUP(A2494,'AEP GEN HUB'!$A$1:$AJ$367,MATCH('Ratio Calculations'!F2494,'AEP GEN HUB'!$A$1:$AJ$1,0),0)</f>
        <v>38.759766999999997</v>
      </c>
      <c r="I2494" s="7">
        <f t="shared" si="234"/>
        <v>0.61416579881525635</v>
      </c>
      <c r="J2494" s="7" t="str">
        <f t="shared" si="235"/>
        <v/>
      </c>
      <c r="K2494" s="8">
        <f t="shared" si="239"/>
        <v>0.61416579881525635</v>
      </c>
      <c r="L2494" s="8"/>
    </row>
    <row r="2495" spans="1:12" x14ac:dyDescent="0.25">
      <c r="A2495" s="1">
        <v>40737</v>
      </c>
      <c r="B2495">
        <v>2011</v>
      </c>
      <c r="C2495">
        <v>7</v>
      </c>
      <c r="D2495" s="10" t="str">
        <f t="shared" si="238"/>
        <v>7-2011</v>
      </c>
      <c r="E2495">
        <f t="shared" si="236"/>
        <v>13</v>
      </c>
      <c r="F2495">
        <v>20</v>
      </c>
      <c r="G2495" s="3">
        <f t="shared" si="237"/>
        <v>1</v>
      </c>
      <c r="H2495">
        <f>VLOOKUP(A2495,'AEP GEN HUB'!$A$1:$AJ$367,MATCH('Ratio Calculations'!F2495,'AEP GEN HUB'!$A$1:$AJ$1,0),0)</f>
        <v>35.996977000000001</v>
      </c>
      <c r="I2495" s="7">
        <f t="shared" si="234"/>
        <v>0.5703881587869043</v>
      </c>
      <c r="J2495" s="7" t="str">
        <f t="shared" si="235"/>
        <v/>
      </c>
      <c r="K2495" s="8">
        <f t="shared" si="239"/>
        <v>0.5703881587869043</v>
      </c>
      <c r="L2495" s="8"/>
    </row>
    <row r="2496" spans="1:12" x14ac:dyDescent="0.25">
      <c r="A2496" s="1">
        <v>40737</v>
      </c>
      <c r="B2496">
        <v>2011</v>
      </c>
      <c r="C2496">
        <v>7</v>
      </c>
      <c r="D2496" s="10" t="str">
        <f t="shared" si="238"/>
        <v>7-2011</v>
      </c>
      <c r="E2496">
        <f t="shared" si="236"/>
        <v>13</v>
      </c>
      <c r="F2496">
        <v>21</v>
      </c>
      <c r="G2496" s="3">
        <f t="shared" si="237"/>
        <v>1</v>
      </c>
      <c r="H2496">
        <f>VLOOKUP(A2496,'AEP GEN HUB'!$A$1:$AJ$367,MATCH('Ratio Calculations'!F2496,'AEP GEN HUB'!$A$1:$AJ$1,0),0)</f>
        <v>34.588140000000003</v>
      </c>
      <c r="I2496" s="7">
        <f t="shared" si="234"/>
        <v>0.54806450804087459</v>
      </c>
      <c r="J2496" s="7" t="str">
        <f t="shared" si="235"/>
        <v/>
      </c>
      <c r="K2496" s="8">
        <f t="shared" si="239"/>
        <v>0.54806450804087459</v>
      </c>
      <c r="L2496" s="8"/>
    </row>
    <row r="2497" spans="1:12" x14ac:dyDescent="0.25">
      <c r="A2497" s="1">
        <v>40737</v>
      </c>
      <c r="B2497">
        <v>2011</v>
      </c>
      <c r="C2497">
        <v>7</v>
      </c>
      <c r="D2497" s="10" t="str">
        <f t="shared" si="238"/>
        <v>7-2011</v>
      </c>
      <c r="E2497">
        <f t="shared" si="236"/>
        <v>13</v>
      </c>
      <c r="F2497">
        <v>22</v>
      </c>
      <c r="G2497" s="3">
        <f t="shared" si="237"/>
        <v>1</v>
      </c>
      <c r="H2497">
        <f>VLOOKUP(A2497,'AEP GEN HUB'!$A$1:$AJ$367,MATCH('Ratio Calculations'!F2497,'AEP GEN HUB'!$A$1:$AJ$1,0),0)</f>
        <v>34.896279</v>
      </c>
      <c r="I2497" s="7">
        <f t="shared" si="234"/>
        <v>0.55294710795642954</v>
      </c>
      <c r="J2497" s="7" t="str">
        <f t="shared" si="235"/>
        <v/>
      </c>
      <c r="K2497" s="8">
        <f t="shared" si="239"/>
        <v>0.55294710795642954</v>
      </c>
      <c r="L2497" s="8"/>
    </row>
    <row r="2498" spans="1:12" x14ac:dyDescent="0.25">
      <c r="A2498" s="1">
        <v>40737</v>
      </c>
      <c r="B2498">
        <v>2011</v>
      </c>
      <c r="C2498">
        <v>7</v>
      </c>
      <c r="D2498" s="10" t="str">
        <f t="shared" si="238"/>
        <v>7-2011</v>
      </c>
      <c r="E2498">
        <f t="shared" si="236"/>
        <v>13</v>
      </c>
      <c r="F2498">
        <v>23</v>
      </c>
      <c r="G2498" s="3">
        <f t="shared" si="237"/>
        <v>1</v>
      </c>
      <c r="H2498">
        <f>VLOOKUP(A2498,'AEP GEN HUB'!$A$1:$AJ$367,MATCH('Ratio Calculations'!F2498,'AEP GEN HUB'!$A$1:$AJ$1,0),0)</f>
        <v>33.283256000000002</v>
      </c>
      <c r="I2498" s="7">
        <f t="shared" si="234"/>
        <v>0.52738803895319275</v>
      </c>
      <c r="J2498" s="7" t="str">
        <f t="shared" si="235"/>
        <v/>
      </c>
      <c r="K2498" s="8">
        <f t="shared" si="239"/>
        <v>0.52738803895319275</v>
      </c>
      <c r="L2498" s="8"/>
    </row>
    <row r="2499" spans="1:12" x14ac:dyDescent="0.25">
      <c r="A2499" s="1">
        <v>40737</v>
      </c>
      <c r="B2499">
        <v>2011</v>
      </c>
      <c r="C2499">
        <v>7</v>
      </c>
      <c r="D2499" s="10" t="str">
        <f t="shared" si="238"/>
        <v>7-2011</v>
      </c>
      <c r="E2499">
        <f t="shared" si="236"/>
        <v>13</v>
      </c>
      <c r="F2499">
        <v>24</v>
      </c>
      <c r="G2499" s="3">
        <f t="shared" si="237"/>
        <v>0</v>
      </c>
      <c r="H2499">
        <f>VLOOKUP(A2499,'AEP GEN HUB'!$A$1:$AJ$367,MATCH('Ratio Calculations'!F2499,'AEP GEN HUB'!$A$1:$AJ$1,0),0)</f>
        <v>30.634884</v>
      </c>
      <c r="I2499" s="7" t="str">
        <f t="shared" si="234"/>
        <v/>
      </c>
      <c r="J2499" s="7">
        <f t="shared" si="235"/>
        <v>0.85500655678531967</v>
      </c>
      <c r="K2499" s="8">
        <f t="shared" si="239"/>
        <v>0.85500655678531967</v>
      </c>
      <c r="L2499" s="8"/>
    </row>
    <row r="2500" spans="1:12" x14ac:dyDescent="0.25">
      <c r="A2500" s="1">
        <v>40738</v>
      </c>
      <c r="B2500">
        <v>2011</v>
      </c>
      <c r="C2500">
        <v>7</v>
      </c>
      <c r="D2500" s="10" t="str">
        <f t="shared" si="238"/>
        <v>7-2011</v>
      </c>
      <c r="E2500">
        <f t="shared" si="236"/>
        <v>14</v>
      </c>
      <c r="F2500">
        <v>1</v>
      </c>
      <c r="G2500" s="3">
        <f t="shared" si="237"/>
        <v>0</v>
      </c>
      <c r="H2500">
        <f>VLOOKUP(A2500,'AEP GEN HUB'!$A$1:$AJ$367,MATCH('Ratio Calculations'!F2500,'AEP GEN HUB'!$A$1:$AJ$1,0),0)</f>
        <v>29.641394999999999</v>
      </c>
      <c r="I2500" s="7" t="str">
        <f t="shared" ref="I2500:I2563" si="240">IF(G2500=1, H2500/VLOOKUP(D2500,$M$3:$O$15,2,FALSE), "")</f>
        <v/>
      </c>
      <c r="J2500" s="7">
        <f t="shared" ref="J2500:J2563" si="241">IF(G2500=0, H2500/VLOOKUP(D2500,$M$3:$O$15,3,FALSE), "")</f>
        <v>0.82727870219007815</v>
      </c>
      <c r="K2500" s="8">
        <f t="shared" si="239"/>
        <v>0.82727870219007815</v>
      </c>
      <c r="L2500" s="8"/>
    </row>
    <row r="2501" spans="1:12" x14ac:dyDescent="0.25">
      <c r="A2501" s="1">
        <v>40738</v>
      </c>
      <c r="B2501">
        <v>2011</v>
      </c>
      <c r="C2501">
        <v>7</v>
      </c>
      <c r="D2501" s="10" t="str">
        <f t="shared" si="238"/>
        <v>7-2011</v>
      </c>
      <c r="E2501">
        <f t="shared" si="236"/>
        <v>14</v>
      </c>
      <c r="F2501">
        <v>2</v>
      </c>
      <c r="G2501" s="3">
        <f t="shared" si="237"/>
        <v>0</v>
      </c>
      <c r="H2501">
        <f>VLOOKUP(A2501,'AEP GEN HUB'!$A$1:$AJ$367,MATCH('Ratio Calculations'!F2501,'AEP GEN HUB'!$A$1:$AJ$1,0),0)</f>
        <v>27.693487999999999</v>
      </c>
      <c r="I2501" s="7" t="str">
        <f t="shared" si="240"/>
        <v/>
      </c>
      <c r="J2501" s="7">
        <f t="shared" si="241"/>
        <v>0.77291344795872474</v>
      </c>
      <c r="K2501" s="8">
        <f t="shared" si="239"/>
        <v>0.77291344795872474</v>
      </c>
      <c r="L2501" s="8"/>
    </row>
    <row r="2502" spans="1:12" x14ac:dyDescent="0.25">
      <c r="A2502" s="1">
        <v>40738</v>
      </c>
      <c r="B2502">
        <v>2011</v>
      </c>
      <c r="C2502">
        <v>7</v>
      </c>
      <c r="D2502" s="10" t="str">
        <f t="shared" si="238"/>
        <v>7-2011</v>
      </c>
      <c r="E2502">
        <f t="shared" si="236"/>
        <v>14</v>
      </c>
      <c r="F2502">
        <v>3</v>
      </c>
      <c r="G2502" s="3">
        <f t="shared" si="237"/>
        <v>0</v>
      </c>
      <c r="H2502">
        <f>VLOOKUP(A2502,'AEP GEN HUB'!$A$1:$AJ$367,MATCH('Ratio Calculations'!F2502,'AEP GEN HUB'!$A$1:$AJ$1,0),0)</f>
        <v>26.717673999999999</v>
      </c>
      <c r="I2502" s="7" t="str">
        <f t="shared" si="240"/>
        <v/>
      </c>
      <c r="J2502" s="7">
        <f t="shared" si="241"/>
        <v>0.74567889508093643</v>
      </c>
      <c r="K2502" s="8">
        <f t="shared" si="239"/>
        <v>0.74567889508093643</v>
      </c>
      <c r="L2502" s="8"/>
    </row>
    <row r="2503" spans="1:12" x14ac:dyDescent="0.25">
      <c r="A2503" s="1">
        <v>40738</v>
      </c>
      <c r="B2503">
        <v>2011</v>
      </c>
      <c r="C2503">
        <v>7</v>
      </c>
      <c r="D2503" s="10" t="str">
        <f t="shared" si="238"/>
        <v>7-2011</v>
      </c>
      <c r="E2503">
        <f t="shared" si="236"/>
        <v>14</v>
      </c>
      <c r="F2503">
        <v>4</v>
      </c>
      <c r="G2503" s="3">
        <f t="shared" si="237"/>
        <v>0</v>
      </c>
      <c r="H2503">
        <f>VLOOKUP(A2503,'AEP GEN HUB'!$A$1:$AJ$367,MATCH('Ratio Calculations'!F2503,'AEP GEN HUB'!$A$1:$AJ$1,0),0)</f>
        <v>25.654185999999999</v>
      </c>
      <c r="I2503" s="7" t="str">
        <f t="shared" si="240"/>
        <v/>
      </c>
      <c r="J2503" s="7">
        <f t="shared" si="241"/>
        <v>0.71599739822713715</v>
      </c>
      <c r="K2503" s="8">
        <f t="shared" si="239"/>
        <v>0.71599739822713715</v>
      </c>
      <c r="L2503" s="8"/>
    </row>
    <row r="2504" spans="1:12" x14ac:dyDescent="0.25">
      <c r="A2504" s="1">
        <v>40738</v>
      </c>
      <c r="B2504">
        <v>2011</v>
      </c>
      <c r="C2504">
        <v>7</v>
      </c>
      <c r="D2504" s="10" t="str">
        <f t="shared" si="238"/>
        <v>7-2011</v>
      </c>
      <c r="E2504">
        <f t="shared" si="236"/>
        <v>14</v>
      </c>
      <c r="F2504">
        <v>5</v>
      </c>
      <c r="G2504" s="3">
        <f t="shared" si="237"/>
        <v>0</v>
      </c>
      <c r="H2504">
        <f>VLOOKUP(A2504,'AEP GEN HUB'!$A$1:$AJ$367,MATCH('Ratio Calculations'!F2504,'AEP GEN HUB'!$A$1:$AJ$1,0),0)</f>
        <v>25.837907000000001</v>
      </c>
      <c r="I2504" s="7" t="str">
        <f t="shared" si="240"/>
        <v/>
      </c>
      <c r="J2504" s="7">
        <f t="shared" si="241"/>
        <v>0.72112497304084167</v>
      </c>
      <c r="K2504" s="8">
        <f t="shared" si="239"/>
        <v>0.72112497304084167</v>
      </c>
      <c r="L2504" s="8"/>
    </row>
    <row r="2505" spans="1:12" x14ac:dyDescent="0.25">
      <c r="A2505" s="1">
        <v>40738</v>
      </c>
      <c r="B2505">
        <v>2011</v>
      </c>
      <c r="C2505">
        <v>7</v>
      </c>
      <c r="D2505" s="10" t="str">
        <f t="shared" si="238"/>
        <v>7-2011</v>
      </c>
      <c r="E2505">
        <f t="shared" si="236"/>
        <v>14</v>
      </c>
      <c r="F2505">
        <v>6</v>
      </c>
      <c r="G2505" s="3">
        <f t="shared" si="237"/>
        <v>0</v>
      </c>
      <c r="H2505">
        <f>VLOOKUP(A2505,'AEP GEN HUB'!$A$1:$AJ$367,MATCH('Ratio Calculations'!F2505,'AEP GEN HUB'!$A$1:$AJ$1,0),0)</f>
        <v>26.808837</v>
      </c>
      <c r="I2505" s="7" t="str">
        <f t="shared" si="240"/>
        <v/>
      </c>
      <c r="J2505" s="7">
        <f t="shared" si="241"/>
        <v>0.74822321556004201</v>
      </c>
      <c r="K2505" s="8">
        <f t="shared" si="239"/>
        <v>0.74822321556004201</v>
      </c>
      <c r="L2505" s="8"/>
    </row>
    <row r="2506" spans="1:12" x14ac:dyDescent="0.25">
      <c r="A2506" s="1">
        <v>40738</v>
      </c>
      <c r="B2506">
        <v>2011</v>
      </c>
      <c r="C2506">
        <v>7</v>
      </c>
      <c r="D2506" s="10" t="str">
        <f t="shared" si="238"/>
        <v>7-2011</v>
      </c>
      <c r="E2506">
        <f t="shared" si="236"/>
        <v>14</v>
      </c>
      <c r="F2506">
        <v>7</v>
      </c>
      <c r="G2506" s="3">
        <f t="shared" si="237"/>
        <v>0</v>
      </c>
      <c r="H2506">
        <f>VLOOKUP(A2506,'AEP GEN HUB'!$A$1:$AJ$367,MATCH('Ratio Calculations'!F2506,'AEP GEN HUB'!$A$1:$AJ$1,0),0)</f>
        <v>27.52186</v>
      </c>
      <c r="I2506" s="7" t="str">
        <f t="shared" si="240"/>
        <v/>
      </c>
      <c r="J2506" s="7">
        <f t="shared" si="241"/>
        <v>0.76812338362135202</v>
      </c>
      <c r="K2506" s="8">
        <f t="shared" si="239"/>
        <v>0.76812338362135202</v>
      </c>
      <c r="L2506" s="8"/>
    </row>
    <row r="2507" spans="1:12" x14ac:dyDescent="0.25">
      <c r="A2507" s="1">
        <v>40738</v>
      </c>
      <c r="B2507">
        <v>2011</v>
      </c>
      <c r="C2507">
        <v>7</v>
      </c>
      <c r="D2507" s="10" t="str">
        <f t="shared" si="238"/>
        <v>7-2011</v>
      </c>
      <c r="E2507">
        <f t="shared" si="236"/>
        <v>14</v>
      </c>
      <c r="F2507">
        <v>8</v>
      </c>
      <c r="G2507" s="3">
        <f t="shared" si="237"/>
        <v>1</v>
      </c>
      <c r="H2507">
        <f>VLOOKUP(A2507,'AEP GEN HUB'!$A$1:$AJ$367,MATCH('Ratio Calculations'!F2507,'AEP GEN HUB'!$A$1:$AJ$1,0),0)</f>
        <v>30.589766999999998</v>
      </c>
      <c r="I2507" s="7">
        <f t="shared" si="240"/>
        <v>0.48470850418495987</v>
      </c>
      <c r="J2507" s="7" t="str">
        <f t="shared" si="241"/>
        <v/>
      </c>
      <c r="K2507" s="8">
        <f t="shared" si="239"/>
        <v>0.48470850418495987</v>
      </c>
      <c r="L2507" s="8"/>
    </row>
    <row r="2508" spans="1:12" x14ac:dyDescent="0.25">
      <c r="A2508" s="1">
        <v>40738</v>
      </c>
      <c r="B2508">
        <v>2011</v>
      </c>
      <c r="C2508">
        <v>7</v>
      </c>
      <c r="D2508" s="10" t="str">
        <f t="shared" si="238"/>
        <v>7-2011</v>
      </c>
      <c r="E2508">
        <f t="shared" si="236"/>
        <v>14</v>
      </c>
      <c r="F2508">
        <v>9</v>
      </c>
      <c r="G2508" s="3">
        <f t="shared" si="237"/>
        <v>1</v>
      </c>
      <c r="H2508">
        <f>VLOOKUP(A2508,'AEP GEN HUB'!$A$1:$AJ$367,MATCH('Ratio Calculations'!F2508,'AEP GEN HUB'!$A$1:$AJ$1,0),0)</f>
        <v>32.680464999999998</v>
      </c>
      <c r="I2508" s="7">
        <f t="shared" si="240"/>
        <v>0.51783654665362222</v>
      </c>
      <c r="J2508" s="7" t="str">
        <f t="shared" si="241"/>
        <v/>
      </c>
      <c r="K2508" s="8">
        <f t="shared" si="239"/>
        <v>0.51783654665362222</v>
      </c>
      <c r="L2508" s="8"/>
    </row>
    <row r="2509" spans="1:12" x14ac:dyDescent="0.25">
      <c r="A2509" s="1">
        <v>40738</v>
      </c>
      <c r="B2509">
        <v>2011</v>
      </c>
      <c r="C2509">
        <v>7</v>
      </c>
      <c r="D2509" s="10" t="str">
        <f t="shared" si="238"/>
        <v>7-2011</v>
      </c>
      <c r="E2509">
        <f t="shared" si="236"/>
        <v>14</v>
      </c>
      <c r="F2509">
        <v>10</v>
      </c>
      <c r="G2509" s="3">
        <f t="shared" si="237"/>
        <v>1</v>
      </c>
      <c r="H2509">
        <f>VLOOKUP(A2509,'AEP GEN HUB'!$A$1:$AJ$367,MATCH('Ratio Calculations'!F2509,'AEP GEN HUB'!$A$1:$AJ$1,0),0)</f>
        <v>34.729301999999997</v>
      </c>
      <c r="I2509" s="7">
        <f t="shared" si="240"/>
        <v>0.55030128290312685</v>
      </c>
      <c r="J2509" s="7" t="str">
        <f t="shared" si="241"/>
        <v/>
      </c>
      <c r="K2509" s="8">
        <f t="shared" si="239"/>
        <v>0.55030128290312685</v>
      </c>
      <c r="L2509" s="8"/>
    </row>
    <row r="2510" spans="1:12" x14ac:dyDescent="0.25">
      <c r="A2510" s="1">
        <v>40738</v>
      </c>
      <c r="B2510">
        <v>2011</v>
      </c>
      <c r="C2510">
        <v>7</v>
      </c>
      <c r="D2510" s="10" t="str">
        <f t="shared" si="238"/>
        <v>7-2011</v>
      </c>
      <c r="E2510">
        <f t="shared" si="236"/>
        <v>14</v>
      </c>
      <c r="F2510">
        <v>11</v>
      </c>
      <c r="G2510" s="3">
        <f t="shared" si="237"/>
        <v>1</v>
      </c>
      <c r="H2510">
        <f>VLOOKUP(A2510,'AEP GEN HUB'!$A$1:$AJ$367,MATCH('Ratio Calculations'!F2510,'AEP GEN HUB'!$A$1:$AJ$1,0),0)</f>
        <v>38.050697999999997</v>
      </c>
      <c r="I2510" s="7">
        <f t="shared" si="240"/>
        <v>0.60293028419515726</v>
      </c>
      <c r="J2510" s="7" t="str">
        <f t="shared" si="241"/>
        <v/>
      </c>
      <c r="K2510" s="8">
        <f t="shared" si="239"/>
        <v>0.60293028419515726</v>
      </c>
      <c r="L2510" s="8"/>
    </row>
    <row r="2511" spans="1:12" x14ac:dyDescent="0.25">
      <c r="A2511" s="1">
        <v>40738</v>
      </c>
      <c r="B2511">
        <v>2011</v>
      </c>
      <c r="C2511">
        <v>7</v>
      </c>
      <c r="D2511" s="10" t="str">
        <f t="shared" si="238"/>
        <v>7-2011</v>
      </c>
      <c r="E2511">
        <f t="shared" si="236"/>
        <v>14</v>
      </c>
      <c r="F2511">
        <v>12</v>
      </c>
      <c r="G2511" s="3">
        <f t="shared" si="237"/>
        <v>1</v>
      </c>
      <c r="H2511">
        <f>VLOOKUP(A2511,'AEP GEN HUB'!$A$1:$AJ$367,MATCH('Ratio Calculations'!F2511,'AEP GEN HUB'!$A$1:$AJ$1,0),0)</f>
        <v>40.527208999999999</v>
      </c>
      <c r="I2511" s="7">
        <f t="shared" si="240"/>
        <v>0.64217170575968241</v>
      </c>
      <c r="J2511" s="7" t="str">
        <f t="shared" si="241"/>
        <v/>
      </c>
      <c r="K2511" s="8">
        <f t="shared" si="239"/>
        <v>0.64217170575968241</v>
      </c>
      <c r="L2511" s="8"/>
    </row>
    <row r="2512" spans="1:12" x14ac:dyDescent="0.25">
      <c r="A2512" s="1">
        <v>40738</v>
      </c>
      <c r="B2512">
        <v>2011</v>
      </c>
      <c r="C2512">
        <v>7</v>
      </c>
      <c r="D2512" s="10" t="str">
        <f t="shared" si="238"/>
        <v>7-2011</v>
      </c>
      <c r="E2512">
        <f t="shared" si="236"/>
        <v>14</v>
      </c>
      <c r="F2512">
        <v>13</v>
      </c>
      <c r="G2512" s="3">
        <f t="shared" si="237"/>
        <v>1</v>
      </c>
      <c r="H2512">
        <f>VLOOKUP(A2512,'AEP GEN HUB'!$A$1:$AJ$367,MATCH('Ratio Calculations'!F2512,'AEP GEN HUB'!$A$1:$AJ$1,0),0)</f>
        <v>42.451627999999999</v>
      </c>
      <c r="I2512" s="7">
        <f t="shared" si="240"/>
        <v>0.67266498329641933</v>
      </c>
      <c r="J2512" s="7" t="str">
        <f t="shared" si="241"/>
        <v/>
      </c>
      <c r="K2512" s="8">
        <f t="shared" si="239"/>
        <v>0.67266498329641933</v>
      </c>
      <c r="L2512" s="8"/>
    </row>
    <row r="2513" spans="1:12" x14ac:dyDescent="0.25">
      <c r="A2513" s="1">
        <v>40738</v>
      </c>
      <c r="B2513">
        <v>2011</v>
      </c>
      <c r="C2513">
        <v>7</v>
      </c>
      <c r="D2513" s="10" t="str">
        <f t="shared" si="238"/>
        <v>7-2011</v>
      </c>
      <c r="E2513">
        <f t="shared" si="236"/>
        <v>14</v>
      </c>
      <c r="F2513">
        <v>14</v>
      </c>
      <c r="G2513" s="3">
        <f t="shared" si="237"/>
        <v>1</v>
      </c>
      <c r="H2513">
        <f>VLOOKUP(A2513,'AEP GEN HUB'!$A$1:$AJ$367,MATCH('Ratio Calculations'!F2513,'AEP GEN HUB'!$A$1:$AJ$1,0),0)</f>
        <v>45.243487999999999</v>
      </c>
      <c r="I2513" s="7">
        <f t="shared" si="240"/>
        <v>0.71690325044287462</v>
      </c>
      <c r="J2513" s="7" t="str">
        <f t="shared" si="241"/>
        <v/>
      </c>
      <c r="K2513" s="8">
        <f t="shared" si="239"/>
        <v>0.71690325044287462</v>
      </c>
      <c r="L2513" s="8"/>
    </row>
    <row r="2514" spans="1:12" x14ac:dyDescent="0.25">
      <c r="A2514" s="1">
        <v>40738</v>
      </c>
      <c r="B2514">
        <v>2011</v>
      </c>
      <c r="C2514">
        <v>7</v>
      </c>
      <c r="D2514" s="10" t="str">
        <f t="shared" si="238"/>
        <v>7-2011</v>
      </c>
      <c r="E2514">
        <f t="shared" si="236"/>
        <v>14</v>
      </c>
      <c r="F2514">
        <v>15</v>
      </c>
      <c r="G2514" s="3">
        <f t="shared" si="237"/>
        <v>1</v>
      </c>
      <c r="H2514">
        <f>VLOOKUP(A2514,'AEP GEN HUB'!$A$1:$AJ$367,MATCH('Ratio Calculations'!F2514,'AEP GEN HUB'!$A$1:$AJ$1,0),0)</f>
        <v>53.153953000000001</v>
      </c>
      <c r="I2514" s="7">
        <f t="shared" si="240"/>
        <v>0.84224809721982064</v>
      </c>
      <c r="J2514" s="7" t="str">
        <f t="shared" si="241"/>
        <v/>
      </c>
      <c r="K2514" s="8">
        <f t="shared" si="239"/>
        <v>0.84224809721982064</v>
      </c>
      <c r="L2514" s="8"/>
    </row>
    <row r="2515" spans="1:12" x14ac:dyDescent="0.25">
      <c r="A2515" s="1">
        <v>40738</v>
      </c>
      <c r="B2515">
        <v>2011</v>
      </c>
      <c r="C2515">
        <v>7</v>
      </c>
      <c r="D2515" s="10" t="str">
        <f t="shared" si="238"/>
        <v>7-2011</v>
      </c>
      <c r="E2515">
        <f t="shared" si="236"/>
        <v>14</v>
      </c>
      <c r="F2515">
        <v>16</v>
      </c>
      <c r="G2515" s="3">
        <f t="shared" si="237"/>
        <v>1</v>
      </c>
      <c r="H2515">
        <f>VLOOKUP(A2515,'AEP GEN HUB'!$A$1:$AJ$367,MATCH('Ratio Calculations'!F2515,'AEP GEN HUB'!$A$1:$AJ$1,0),0)</f>
        <v>56.429302</v>
      </c>
      <c r="I2515" s="7">
        <f t="shared" si="240"/>
        <v>0.89414746325532213</v>
      </c>
      <c r="J2515" s="7" t="str">
        <f t="shared" si="241"/>
        <v/>
      </c>
      <c r="K2515" s="8">
        <f t="shared" si="239"/>
        <v>0.89414746325532213</v>
      </c>
      <c r="L2515" s="8"/>
    </row>
    <row r="2516" spans="1:12" x14ac:dyDescent="0.25">
      <c r="A2516" s="1">
        <v>40738</v>
      </c>
      <c r="B2516">
        <v>2011</v>
      </c>
      <c r="C2516">
        <v>7</v>
      </c>
      <c r="D2516" s="10" t="str">
        <f t="shared" si="238"/>
        <v>7-2011</v>
      </c>
      <c r="E2516">
        <f t="shared" ref="E2516:E2579" si="242">DAY(A2516)</f>
        <v>14</v>
      </c>
      <c r="F2516">
        <v>17</v>
      </c>
      <c r="G2516" s="3">
        <f t="shared" ref="G2516:G2579" si="243">IF(A2516=",","",IF(OR(WEEKDAY(A2516)=1, WEEKDAY(A2516)=7, F2516&lt;=7, F2516&gt;=24, NOT(ISNA(VLOOKUP(A2516,$P$4:$P$27,1,0)))),0,1))</f>
        <v>1</v>
      </c>
      <c r="H2516">
        <f>VLOOKUP(A2516,'AEP GEN HUB'!$A$1:$AJ$367,MATCH('Ratio Calculations'!F2516,'AEP GEN HUB'!$A$1:$AJ$1,0),0)</f>
        <v>59.513720999999997</v>
      </c>
      <c r="I2516" s="7">
        <f t="shared" si="240"/>
        <v>0.94302145826710715</v>
      </c>
      <c r="J2516" s="7" t="str">
        <f t="shared" si="241"/>
        <v/>
      </c>
      <c r="K2516" s="8">
        <f t="shared" si="239"/>
        <v>0.94302145826710715</v>
      </c>
      <c r="L2516" s="8"/>
    </row>
    <row r="2517" spans="1:12" x14ac:dyDescent="0.25">
      <c r="A2517" s="1">
        <v>40738</v>
      </c>
      <c r="B2517">
        <v>2011</v>
      </c>
      <c r="C2517">
        <v>7</v>
      </c>
      <c r="D2517" s="10" t="str">
        <f t="shared" ref="D2517:D2580" si="244">C2517&amp;"-"&amp;B2517</f>
        <v>7-2011</v>
      </c>
      <c r="E2517">
        <f t="shared" si="242"/>
        <v>14</v>
      </c>
      <c r="F2517">
        <v>18</v>
      </c>
      <c r="G2517" s="3">
        <f t="shared" si="243"/>
        <v>1</v>
      </c>
      <c r="H2517">
        <f>VLOOKUP(A2517,'AEP GEN HUB'!$A$1:$AJ$367,MATCH('Ratio Calculations'!F2517,'AEP GEN HUB'!$A$1:$AJ$1,0),0)</f>
        <v>53.160232999999998</v>
      </c>
      <c r="I2517" s="7">
        <f t="shared" si="240"/>
        <v>0.84234760662132346</v>
      </c>
      <c r="J2517" s="7" t="str">
        <f t="shared" si="241"/>
        <v/>
      </c>
      <c r="K2517" s="8">
        <f t="shared" ref="K2517:K2580" si="245">SUM(I2517:J2517)</f>
        <v>0.84234760662132346</v>
      </c>
      <c r="L2517" s="8"/>
    </row>
    <row r="2518" spans="1:12" x14ac:dyDescent="0.25">
      <c r="A2518" s="1">
        <v>40738</v>
      </c>
      <c r="B2518">
        <v>2011</v>
      </c>
      <c r="C2518">
        <v>7</v>
      </c>
      <c r="D2518" s="10" t="str">
        <f t="shared" si="244"/>
        <v>7-2011</v>
      </c>
      <c r="E2518">
        <f t="shared" si="242"/>
        <v>14</v>
      </c>
      <c r="F2518">
        <v>19</v>
      </c>
      <c r="G2518" s="3">
        <f t="shared" si="243"/>
        <v>1</v>
      </c>
      <c r="H2518">
        <f>VLOOKUP(A2518,'AEP GEN HUB'!$A$1:$AJ$367,MATCH('Ratio Calculations'!F2518,'AEP GEN HUB'!$A$1:$AJ$1,0),0)</f>
        <v>44.899070000000002</v>
      </c>
      <c r="I2518" s="7">
        <f t="shared" si="240"/>
        <v>0.71144579358828741</v>
      </c>
      <c r="J2518" s="7" t="str">
        <f t="shared" si="241"/>
        <v/>
      </c>
      <c r="K2518" s="8">
        <f t="shared" si="245"/>
        <v>0.71144579358828741</v>
      </c>
      <c r="L2518" s="8"/>
    </row>
    <row r="2519" spans="1:12" x14ac:dyDescent="0.25">
      <c r="A2519" s="1">
        <v>40738</v>
      </c>
      <c r="B2519">
        <v>2011</v>
      </c>
      <c r="C2519">
        <v>7</v>
      </c>
      <c r="D2519" s="10" t="str">
        <f t="shared" si="244"/>
        <v>7-2011</v>
      </c>
      <c r="E2519">
        <f t="shared" si="242"/>
        <v>14</v>
      </c>
      <c r="F2519">
        <v>20</v>
      </c>
      <c r="G2519" s="3">
        <f t="shared" si="243"/>
        <v>1</v>
      </c>
      <c r="H2519">
        <f>VLOOKUP(A2519,'AEP GEN HUB'!$A$1:$AJ$367,MATCH('Ratio Calculations'!F2519,'AEP GEN HUB'!$A$1:$AJ$1,0),0)</f>
        <v>39.384650999999998</v>
      </c>
      <c r="I2519" s="7">
        <f t="shared" si="240"/>
        <v>0.62406736455549605</v>
      </c>
      <c r="J2519" s="7" t="str">
        <f t="shared" si="241"/>
        <v/>
      </c>
      <c r="K2519" s="8">
        <f t="shared" si="245"/>
        <v>0.62406736455549605</v>
      </c>
      <c r="L2519" s="8"/>
    </row>
    <row r="2520" spans="1:12" x14ac:dyDescent="0.25">
      <c r="A2520" s="1">
        <v>40738</v>
      </c>
      <c r="B2520">
        <v>2011</v>
      </c>
      <c r="C2520">
        <v>7</v>
      </c>
      <c r="D2520" s="10" t="str">
        <f t="shared" si="244"/>
        <v>7-2011</v>
      </c>
      <c r="E2520">
        <f t="shared" si="242"/>
        <v>14</v>
      </c>
      <c r="F2520">
        <v>21</v>
      </c>
      <c r="G2520" s="3">
        <f t="shared" si="243"/>
        <v>1</v>
      </c>
      <c r="H2520">
        <f>VLOOKUP(A2520,'AEP GEN HUB'!$A$1:$AJ$367,MATCH('Ratio Calculations'!F2520,'AEP GEN HUB'!$A$1:$AJ$1,0),0)</f>
        <v>38.66093</v>
      </c>
      <c r="I2520" s="7">
        <f t="shared" si="240"/>
        <v>0.61259968245915186</v>
      </c>
      <c r="J2520" s="7" t="str">
        <f t="shared" si="241"/>
        <v/>
      </c>
      <c r="K2520" s="8">
        <f t="shared" si="245"/>
        <v>0.61259968245915186</v>
      </c>
      <c r="L2520" s="8"/>
    </row>
    <row r="2521" spans="1:12" x14ac:dyDescent="0.25">
      <c r="A2521" s="1">
        <v>40738</v>
      </c>
      <c r="B2521">
        <v>2011</v>
      </c>
      <c r="C2521">
        <v>7</v>
      </c>
      <c r="D2521" s="10" t="str">
        <f t="shared" si="244"/>
        <v>7-2011</v>
      </c>
      <c r="E2521">
        <f t="shared" si="242"/>
        <v>14</v>
      </c>
      <c r="F2521">
        <v>22</v>
      </c>
      <c r="G2521" s="3">
        <f t="shared" si="243"/>
        <v>1</v>
      </c>
      <c r="H2521">
        <f>VLOOKUP(A2521,'AEP GEN HUB'!$A$1:$AJ$367,MATCH('Ratio Calculations'!F2521,'AEP GEN HUB'!$A$1:$AJ$1,0),0)</f>
        <v>38.122557999999998</v>
      </c>
      <c r="I2521" s="7">
        <f t="shared" si="240"/>
        <v>0.60406893795184435</v>
      </c>
      <c r="J2521" s="7" t="str">
        <f t="shared" si="241"/>
        <v/>
      </c>
      <c r="K2521" s="8">
        <f t="shared" si="245"/>
        <v>0.60406893795184435</v>
      </c>
      <c r="L2521" s="8"/>
    </row>
    <row r="2522" spans="1:12" x14ac:dyDescent="0.25">
      <c r="A2522" s="1">
        <v>40738</v>
      </c>
      <c r="B2522">
        <v>2011</v>
      </c>
      <c r="C2522">
        <v>7</v>
      </c>
      <c r="D2522" s="10" t="str">
        <f t="shared" si="244"/>
        <v>7-2011</v>
      </c>
      <c r="E2522">
        <f t="shared" si="242"/>
        <v>14</v>
      </c>
      <c r="F2522">
        <v>23</v>
      </c>
      <c r="G2522" s="3">
        <f t="shared" si="243"/>
        <v>1</v>
      </c>
      <c r="H2522">
        <f>VLOOKUP(A2522,'AEP GEN HUB'!$A$1:$AJ$367,MATCH('Ratio Calculations'!F2522,'AEP GEN HUB'!$A$1:$AJ$1,0),0)</f>
        <v>33.786047000000003</v>
      </c>
      <c r="I2522" s="7">
        <f t="shared" si="240"/>
        <v>0.53535498664284542</v>
      </c>
      <c r="J2522" s="7" t="str">
        <f t="shared" si="241"/>
        <v/>
      </c>
      <c r="K2522" s="8">
        <f t="shared" si="245"/>
        <v>0.53535498664284542</v>
      </c>
      <c r="L2522" s="8"/>
    </row>
    <row r="2523" spans="1:12" x14ac:dyDescent="0.25">
      <c r="A2523" s="1">
        <v>40738</v>
      </c>
      <c r="B2523">
        <v>2011</v>
      </c>
      <c r="C2523">
        <v>7</v>
      </c>
      <c r="D2523" s="10" t="str">
        <f t="shared" si="244"/>
        <v>7-2011</v>
      </c>
      <c r="E2523">
        <f t="shared" si="242"/>
        <v>14</v>
      </c>
      <c r="F2523">
        <v>24</v>
      </c>
      <c r="G2523" s="3">
        <f t="shared" si="243"/>
        <v>0</v>
      </c>
      <c r="H2523">
        <f>VLOOKUP(A2523,'AEP GEN HUB'!$A$1:$AJ$367,MATCH('Ratio Calculations'!F2523,'AEP GEN HUB'!$A$1:$AJ$1,0),0)</f>
        <v>30.849302000000002</v>
      </c>
      <c r="I2523" s="7" t="str">
        <f t="shared" si="240"/>
        <v/>
      </c>
      <c r="J2523" s="7">
        <f t="shared" si="241"/>
        <v>0.86099087178689748</v>
      </c>
      <c r="K2523" s="8">
        <f t="shared" si="245"/>
        <v>0.86099087178689748</v>
      </c>
      <c r="L2523" s="8"/>
    </row>
    <row r="2524" spans="1:12" x14ac:dyDescent="0.25">
      <c r="A2524" s="1">
        <v>40739</v>
      </c>
      <c r="B2524">
        <v>2011</v>
      </c>
      <c r="C2524">
        <v>7</v>
      </c>
      <c r="D2524" s="10" t="str">
        <f t="shared" si="244"/>
        <v>7-2011</v>
      </c>
      <c r="E2524">
        <f t="shared" si="242"/>
        <v>15</v>
      </c>
      <c r="F2524">
        <v>1</v>
      </c>
      <c r="G2524" s="3">
        <f t="shared" si="243"/>
        <v>0</v>
      </c>
      <c r="H2524">
        <f>VLOOKUP(A2524,'AEP GEN HUB'!$A$1:$AJ$367,MATCH('Ratio Calculations'!F2524,'AEP GEN HUB'!$A$1:$AJ$1,0),0)</f>
        <v>27.663720999999999</v>
      </c>
      <c r="I2524" s="7" t="str">
        <f t="shared" si="240"/>
        <v/>
      </c>
      <c r="J2524" s="7">
        <f t="shared" si="241"/>
        <v>0.77208266367451373</v>
      </c>
      <c r="K2524" s="8">
        <f t="shared" si="245"/>
        <v>0.77208266367451373</v>
      </c>
      <c r="L2524" s="8"/>
    </row>
    <row r="2525" spans="1:12" x14ac:dyDescent="0.25">
      <c r="A2525" s="1">
        <v>40739</v>
      </c>
      <c r="B2525">
        <v>2011</v>
      </c>
      <c r="C2525">
        <v>7</v>
      </c>
      <c r="D2525" s="10" t="str">
        <f t="shared" si="244"/>
        <v>7-2011</v>
      </c>
      <c r="E2525">
        <f t="shared" si="242"/>
        <v>15</v>
      </c>
      <c r="F2525">
        <v>2</v>
      </c>
      <c r="G2525" s="3">
        <f t="shared" si="243"/>
        <v>0</v>
      </c>
      <c r="H2525">
        <f>VLOOKUP(A2525,'AEP GEN HUB'!$A$1:$AJ$367,MATCH('Ratio Calculations'!F2525,'AEP GEN HUB'!$A$1:$AJ$1,0),0)</f>
        <v>26.716743999999998</v>
      </c>
      <c r="I2525" s="7" t="str">
        <f t="shared" si="240"/>
        <v/>
      </c>
      <c r="J2525" s="7">
        <f t="shared" si="241"/>
        <v>0.74565293917727415</v>
      </c>
      <c r="K2525" s="8">
        <f t="shared" si="245"/>
        <v>0.74565293917727415</v>
      </c>
      <c r="L2525" s="8"/>
    </row>
    <row r="2526" spans="1:12" x14ac:dyDescent="0.25">
      <c r="A2526" s="1">
        <v>40739</v>
      </c>
      <c r="B2526">
        <v>2011</v>
      </c>
      <c r="C2526">
        <v>7</v>
      </c>
      <c r="D2526" s="10" t="str">
        <f t="shared" si="244"/>
        <v>7-2011</v>
      </c>
      <c r="E2526">
        <f t="shared" si="242"/>
        <v>15</v>
      </c>
      <c r="F2526">
        <v>3</v>
      </c>
      <c r="G2526" s="3">
        <f t="shared" si="243"/>
        <v>0</v>
      </c>
      <c r="H2526">
        <f>VLOOKUP(A2526,'AEP GEN HUB'!$A$1:$AJ$367,MATCH('Ratio Calculations'!F2526,'AEP GEN HUB'!$A$1:$AJ$1,0),0)</f>
        <v>25.583023000000001</v>
      </c>
      <c r="I2526" s="7" t="str">
        <f t="shared" si="240"/>
        <v/>
      </c>
      <c r="J2526" s="7">
        <f t="shared" si="241"/>
        <v>0.71401126922464075</v>
      </c>
      <c r="K2526" s="8">
        <f t="shared" si="245"/>
        <v>0.71401126922464075</v>
      </c>
      <c r="L2526" s="8"/>
    </row>
    <row r="2527" spans="1:12" x14ac:dyDescent="0.25">
      <c r="A2527" s="1">
        <v>40739</v>
      </c>
      <c r="B2527">
        <v>2011</v>
      </c>
      <c r="C2527">
        <v>7</v>
      </c>
      <c r="D2527" s="10" t="str">
        <f t="shared" si="244"/>
        <v>7-2011</v>
      </c>
      <c r="E2527">
        <f t="shared" si="242"/>
        <v>15</v>
      </c>
      <c r="F2527">
        <v>4</v>
      </c>
      <c r="G2527" s="3">
        <f t="shared" si="243"/>
        <v>0</v>
      </c>
      <c r="H2527">
        <f>VLOOKUP(A2527,'AEP GEN HUB'!$A$1:$AJ$367,MATCH('Ratio Calculations'!F2527,'AEP GEN HUB'!$A$1:$AJ$1,0),0)</f>
        <v>24.132558</v>
      </c>
      <c r="I2527" s="7" t="str">
        <f t="shared" si="240"/>
        <v/>
      </c>
      <c r="J2527" s="7">
        <f t="shared" si="241"/>
        <v>0.67352940921865478</v>
      </c>
      <c r="K2527" s="8">
        <f t="shared" si="245"/>
        <v>0.67352940921865478</v>
      </c>
      <c r="L2527" s="8"/>
    </row>
    <row r="2528" spans="1:12" x14ac:dyDescent="0.25">
      <c r="A2528" s="1">
        <v>40739</v>
      </c>
      <c r="B2528">
        <v>2011</v>
      </c>
      <c r="C2528">
        <v>7</v>
      </c>
      <c r="D2528" s="10" t="str">
        <f t="shared" si="244"/>
        <v>7-2011</v>
      </c>
      <c r="E2528">
        <f t="shared" si="242"/>
        <v>15</v>
      </c>
      <c r="F2528">
        <v>5</v>
      </c>
      <c r="G2528" s="3">
        <f t="shared" si="243"/>
        <v>0</v>
      </c>
      <c r="H2528">
        <f>VLOOKUP(A2528,'AEP GEN HUB'!$A$1:$AJ$367,MATCH('Ratio Calculations'!F2528,'AEP GEN HUB'!$A$1:$AJ$1,0),0)</f>
        <v>24.874419</v>
      </c>
      <c r="I2528" s="7" t="str">
        <f t="shared" si="240"/>
        <v/>
      </c>
      <c r="J2528" s="7">
        <f t="shared" si="241"/>
        <v>0.69423443357008741</v>
      </c>
      <c r="K2528" s="8">
        <f t="shared" si="245"/>
        <v>0.69423443357008741</v>
      </c>
      <c r="L2528" s="8"/>
    </row>
    <row r="2529" spans="1:12" x14ac:dyDescent="0.25">
      <c r="A2529" s="1">
        <v>40739</v>
      </c>
      <c r="B2529">
        <v>2011</v>
      </c>
      <c r="C2529">
        <v>7</v>
      </c>
      <c r="D2529" s="10" t="str">
        <f t="shared" si="244"/>
        <v>7-2011</v>
      </c>
      <c r="E2529">
        <f t="shared" si="242"/>
        <v>15</v>
      </c>
      <c r="F2529">
        <v>6</v>
      </c>
      <c r="G2529" s="3">
        <f t="shared" si="243"/>
        <v>0</v>
      </c>
      <c r="H2529">
        <f>VLOOKUP(A2529,'AEP GEN HUB'!$A$1:$AJ$367,MATCH('Ratio Calculations'!F2529,'AEP GEN HUB'!$A$1:$AJ$1,0),0)</f>
        <v>26.785813999999998</v>
      </c>
      <c r="I2529" s="7" t="str">
        <f t="shared" si="240"/>
        <v/>
      </c>
      <c r="J2529" s="7">
        <f t="shared" si="241"/>
        <v>0.7475806534417434</v>
      </c>
      <c r="K2529" s="8">
        <f t="shared" si="245"/>
        <v>0.7475806534417434</v>
      </c>
      <c r="L2529" s="8"/>
    </row>
    <row r="2530" spans="1:12" x14ac:dyDescent="0.25">
      <c r="A2530" s="1">
        <v>40739</v>
      </c>
      <c r="B2530">
        <v>2011</v>
      </c>
      <c r="C2530">
        <v>7</v>
      </c>
      <c r="D2530" s="10" t="str">
        <f t="shared" si="244"/>
        <v>7-2011</v>
      </c>
      <c r="E2530">
        <f t="shared" si="242"/>
        <v>15</v>
      </c>
      <c r="F2530">
        <v>7</v>
      </c>
      <c r="G2530" s="3">
        <f t="shared" si="243"/>
        <v>0</v>
      </c>
      <c r="H2530">
        <f>VLOOKUP(A2530,'AEP GEN HUB'!$A$1:$AJ$367,MATCH('Ratio Calculations'!F2530,'AEP GEN HUB'!$A$1:$AJ$1,0),0)</f>
        <v>27.610233000000001</v>
      </c>
      <c r="I2530" s="7" t="str">
        <f t="shared" si="240"/>
        <v/>
      </c>
      <c r="J2530" s="7">
        <f t="shared" si="241"/>
        <v>0.77058983638947054</v>
      </c>
      <c r="K2530" s="8">
        <f t="shared" si="245"/>
        <v>0.77058983638947054</v>
      </c>
      <c r="L2530" s="8"/>
    </row>
    <row r="2531" spans="1:12" x14ac:dyDescent="0.25">
      <c r="A2531" s="1">
        <v>40739</v>
      </c>
      <c r="B2531">
        <v>2011</v>
      </c>
      <c r="C2531">
        <v>7</v>
      </c>
      <c r="D2531" s="10" t="str">
        <f t="shared" si="244"/>
        <v>7-2011</v>
      </c>
      <c r="E2531">
        <f t="shared" si="242"/>
        <v>15</v>
      </c>
      <c r="F2531">
        <v>8</v>
      </c>
      <c r="G2531" s="3">
        <f t="shared" si="243"/>
        <v>1</v>
      </c>
      <c r="H2531">
        <f>VLOOKUP(A2531,'AEP GEN HUB'!$A$1:$AJ$367,MATCH('Ratio Calculations'!F2531,'AEP GEN HUB'!$A$1:$AJ$1,0),0)</f>
        <v>30.332325999999998</v>
      </c>
      <c r="I2531" s="7">
        <f t="shared" si="240"/>
        <v>0.48062923669574098</v>
      </c>
      <c r="J2531" s="7" t="str">
        <f t="shared" si="241"/>
        <v/>
      </c>
      <c r="K2531" s="8">
        <f t="shared" si="245"/>
        <v>0.48062923669574098</v>
      </c>
      <c r="L2531" s="8"/>
    </row>
    <row r="2532" spans="1:12" x14ac:dyDescent="0.25">
      <c r="A2532" s="1">
        <v>40739</v>
      </c>
      <c r="B2532">
        <v>2011</v>
      </c>
      <c r="C2532">
        <v>7</v>
      </c>
      <c r="D2532" s="10" t="str">
        <f t="shared" si="244"/>
        <v>7-2011</v>
      </c>
      <c r="E2532">
        <f t="shared" si="242"/>
        <v>15</v>
      </c>
      <c r="F2532">
        <v>9</v>
      </c>
      <c r="G2532" s="3">
        <f t="shared" si="243"/>
        <v>1</v>
      </c>
      <c r="H2532">
        <f>VLOOKUP(A2532,'AEP GEN HUB'!$A$1:$AJ$367,MATCH('Ratio Calculations'!F2532,'AEP GEN HUB'!$A$1:$AJ$1,0),0)</f>
        <v>31.911162999999998</v>
      </c>
      <c r="I2532" s="7">
        <f t="shared" si="240"/>
        <v>0.50564661327863125</v>
      </c>
      <c r="J2532" s="7" t="str">
        <f t="shared" si="241"/>
        <v/>
      </c>
      <c r="K2532" s="8">
        <f t="shared" si="245"/>
        <v>0.50564661327863125</v>
      </c>
      <c r="L2532" s="8"/>
    </row>
    <row r="2533" spans="1:12" x14ac:dyDescent="0.25">
      <c r="A2533" s="1">
        <v>40739</v>
      </c>
      <c r="B2533">
        <v>2011</v>
      </c>
      <c r="C2533">
        <v>7</v>
      </c>
      <c r="D2533" s="10" t="str">
        <f t="shared" si="244"/>
        <v>7-2011</v>
      </c>
      <c r="E2533">
        <f t="shared" si="242"/>
        <v>15</v>
      </c>
      <c r="F2533">
        <v>10</v>
      </c>
      <c r="G2533" s="3">
        <f t="shared" si="243"/>
        <v>1</v>
      </c>
      <c r="H2533">
        <f>VLOOKUP(A2533,'AEP GEN HUB'!$A$1:$AJ$367,MATCH('Ratio Calculations'!F2533,'AEP GEN HUB'!$A$1:$AJ$1,0),0)</f>
        <v>33.596046999999999</v>
      </c>
      <c r="I2533" s="7">
        <f t="shared" si="240"/>
        <v>0.5323443518840012</v>
      </c>
      <c r="J2533" s="7" t="str">
        <f t="shared" si="241"/>
        <v/>
      </c>
      <c r="K2533" s="8">
        <f t="shared" si="245"/>
        <v>0.5323443518840012</v>
      </c>
      <c r="L2533" s="8"/>
    </row>
    <row r="2534" spans="1:12" x14ac:dyDescent="0.25">
      <c r="A2534" s="1">
        <v>40739</v>
      </c>
      <c r="B2534">
        <v>2011</v>
      </c>
      <c r="C2534">
        <v>7</v>
      </c>
      <c r="D2534" s="10" t="str">
        <f t="shared" si="244"/>
        <v>7-2011</v>
      </c>
      <c r="E2534">
        <f t="shared" si="242"/>
        <v>15</v>
      </c>
      <c r="F2534">
        <v>11</v>
      </c>
      <c r="G2534" s="3">
        <f t="shared" si="243"/>
        <v>1</v>
      </c>
      <c r="H2534">
        <f>VLOOKUP(A2534,'AEP GEN HUB'!$A$1:$AJ$367,MATCH('Ratio Calculations'!F2534,'AEP GEN HUB'!$A$1:$AJ$1,0),0)</f>
        <v>37.671394999999997</v>
      </c>
      <c r="I2534" s="7">
        <f t="shared" si="240"/>
        <v>0.59692005895340017</v>
      </c>
      <c r="J2534" s="7" t="str">
        <f t="shared" si="241"/>
        <v/>
      </c>
      <c r="K2534" s="8">
        <f t="shared" si="245"/>
        <v>0.59692005895340017</v>
      </c>
      <c r="L2534" s="8"/>
    </row>
    <row r="2535" spans="1:12" x14ac:dyDescent="0.25">
      <c r="A2535" s="1">
        <v>40739</v>
      </c>
      <c r="B2535">
        <v>2011</v>
      </c>
      <c r="C2535">
        <v>7</v>
      </c>
      <c r="D2535" s="10" t="str">
        <f t="shared" si="244"/>
        <v>7-2011</v>
      </c>
      <c r="E2535">
        <f t="shared" si="242"/>
        <v>15</v>
      </c>
      <c r="F2535">
        <v>12</v>
      </c>
      <c r="G2535" s="3">
        <f t="shared" si="243"/>
        <v>1</v>
      </c>
      <c r="H2535">
        <f>VLOOKUP(A2535,'AEP GEN HUB'!$A$1:$AJ$367,MATCH('Ratio Calculations'!F2535,'AEP GEN HUB'!$A$1:$AJ$1,0),0)</f>
        <v>40.538139999999999</v>
      </c>
      <c r="I2535" s="7">
        <f t="shared" si="240"/>
        <v>0.64234491233099256</v>
      </c>
      <c r="J2535" s="7" t="str">
        <f t="shared" si="241"/>
        <v/>
      </c>
      <c r="K2535" s="8">
        <f t="shared" si="245"/>
        <v>0.64234491233099256</v>
      </c>
      <c r="L2535" s="8"/>
    </row>
    <row r="2536" spans="1:12" x14ac:dyDescent="0.25">
      <c r="A2536" s="1">
        <v>40739</v>
      </c>
      <c r="B2536">
        <v>2011</v>
      </c>
      <c r="C2536">
        <v>7</v>
      </c>
      <c r="D2536" s="10" t="str">
        <f t="shared" si="244"/>
        <v>7-2011</v>
      </c>
      <c r="E2536">
        <f t="shared" si="242"/>
        <v>15</v>
      </c>
      <c r="F2536">
        <v>13</v>
      </c>
      <c r="G2536" s="3">
        <f t="shared" si="243"/>
        <v>1</v>
      </c>
      <c r="H2536">
        <f>VLOOKUP(A2536,'AEP GEN HUB'!$A$1:$AJ$367,MATCH('Ratio Calculations'!F2536,'AEP GEN HUB'!$A$1:$AJ$1,0),0)</f>
        <v>44.636279000000002</v>
      </c>
      <c r="I2536" s="7">
        <f t="shared" si="240"/>
        <v>0.707281752962438</v>
      </c>
      <c r="J2536" s="7" t="str">
        <f t="shared" si="241"/>
        <v/>
      </c>
      <c r="K2536" s="8">
        <f t="shared" si="245"/>
        <v>0.707281752962438</v>
      </c>
      <c r="L2536" s="8"/>
    </row>
    <row r="2537" spans="1:12" x14ac:dyDescent="0.25">
      <c r="A2537" s="1">
        <v>40739</v>
      </c>
      <c r="B2537">
        <v>2011</v>
      </c>
      <c r="C2537">
        <v>7</v>
      </c>
      <c r="D2537" s="10" t="str">
        <f t="shared" si="244"/>
        <v>7-2011</v>
      </c>
      <c r="E2537">
        <f t="shared" si="242"/>
        <v>15</v>
      </c>
      <c r="F2537">
        <v>14</v>
      </c>
      <c r="G2537" s="3">
        <f t="shared" si="243"/>
        <v>1</v>
      </c>
      <c r="H2537">
        <f>VLOOKUP(A2537,'AEP GEN HUB'!$A$1:$AJ$367,MATCH('Ratio Calculations'!F2537,'AEP GEN HUB'!$A$1:$AJ$1,0),0)</f>
        <v>49.836976999999997</v>
      </c>
      <c r="I2537" s="7">
        <f t="shared" si="240"/>
        <v>0.78968913279954855</v>
      </c>
      <c r="J2537" s="7" t="str">
        <f t="shared" si="241"/>
        <v/>
      </c>
      <c r="K2537" s="8">
        <f t="shared" si="245"/>
        <v>0.78968913279954855</v>
      </c>
      <c r="L2537" s="8"/>
    </row>
    <row r="2538" spans="1:12" x14ac:dyDescent="0.25">
      <c r="A2538" s="1">
        <v>40739</v>
      </c>
      <c r="B2538">
        <v>2011</v>
      </c>
      <c r="C2538">
        <v>7</v>
      </c>
      <c r="D2538" s="10" t="str">
        <f t="shared" si="244"/>
        <v>7-2011</v>
      </c>
      <c r="E2538">
        <f t="shared" si="242"/>
        <v>15</v>
      </c>
      <c r="F2538">
        <v>15</v>
      </c>
      <c r="G2538" s="3">
        <f t="shared" si="243"/>
        <v>1</v>
      </c>
      <c r="H2538">
        <f>VLOOKUP(A2538,'AEP GEN HUB'!$A$1:$AJ$367,MATCH('Ratio Calculations'!F2538,'AEP GEN HUB'!$A$1:$AJ$1,0),0)</f>
        <v>54.061394999999997</v>
      </c>
      <c r="I2538" s="7">
        <f t="shared" si="240"/>
        <v>0.85662692051895217</v>
      </c>
      <c r="J2538" s="7" t="str">
        <f t="shared" si="241"/>
        <v/>
      </c>
      <c r="K2538" s="8">
        <f t="shared" si="245"/>
        <v>0.85662692051895217</v>
      </c>
      <c r="L2538" s="8"/>
    </row>
    <row r="2539" spans="1:12" x14ac:dyDescent="0.25">
      <c r="A2539" s="1">
        <v>40739</v>
      </c>
      <c r="B2539">
        <v>2011</v>
      </c>
      <c r="C2539">
        <v>7</v>
      </c>
      <c r="D2539" s="10" t="str">
        <f t="shared" si="244"/>
        <v>7-2011</v>
      </c>
      <c r="E2539">
        <f t="shared" si="242"/>
        <v>15</v>
      </c>
      <c r="F2539">
        <v>16</v>
      </c>
      <c r="G2539" s="3">
        <f t="shared" si="243"/>
        <v>1</v>
      </c>
      <c r="H2539">
        <f>VLOOKUP(A2539,'AEP GEN HUB'!$A$1:$AJ$367,MATCH('Ratio Calculations'!F2539,'AEP GEN HUB'!$A$1:$AJ$1,0),0)</f>
        <v>59.076976999999999</v>
      </c>
      <c r="I2539" s="7">
        <f t="shared" si="240"/>
        <v>0.93610105475596717</v>
      </c>
      <c r="J2539" s="7" t="str">
        <f t="shared" si="241"/>
        <v/>
      </c>
      <c r="K2539" s="8">
        <f t="shared" si="245"/>
        <v>0.93610105475596717</v>
      </c>
      <c r="L2539" s="8"/>
    </row>
    <row r="2540" spans="1:12" x14ac:dyDescent="0.25">
      <c r="A2540" s="1">
        <v>40739</v>
      </c>
      <c r="B2540">
        <v>2011</v>
      </c>
      <c r="C2540">
        <v>7</v>
      </c>
      <c r="D2540" s="10" t="str">
        <f t="shared" si="244"/>
        <v>7-2011</v>
      </c>
      <c r="E2540">
        <f t="shared" si="242"/>
        <v>15</v>
      </c>
      <c r="F2540">
        <v>17</v>
      </c>
      <c r="G2540" s="3">
        <f t="shared" si="243"/>
        <v>1</v>
      </c>
      <c r="H2540">
        <f>VLOOKUP(A2540,'AEP GEN HUB'!$A$1:$AJ$367,MATCH('Ratio Calculations'!F2540,'AEP GEN HUB'!$A$1:$AJ$1,0),0)</f>
        <v>63.090698000000003</v>
      </c>
      <c r="I2540" s="7">
        <f t="shared" si="240"/>
        <v>0.99970025451861211</v>
      </c>
      <c r="J2540" s="7" t="str">
        <f t="shared" si="241"/>
        <v/>
      </c>
      <c r="K2540" s="8">
        <f t="shared" si="245"/>
        <v>0.99970025451861211</v>
      </c>
      <c r="L2540" s="8"/>
    </row>
    <row r="2541" spans="1:12" x14ac:dyDescent="0.25">
      <c r="A2541" s="1">
        <v>40739</v>
      </c>
      <c r="B2541">
        <v>2011</v>
      </c>
      <c r="C2541">
        <v>7</v>
      </c>
      <c r="D2541" s="10" t="str">
        <f t="shared" si="244"/>
        <v>7-2011</v>
      </c>
      <c r="E2541">
        <f t="shared" si="242"/>
        <v>15</v>
      </c>
      <c r="F2541">
        <v>18</v>
      </c>
      <c r="G2541" s="3">
        <f t="shared" si="243"/>
        <v>1</v>
      </c>
      <c r="H2541">
        <f>VLOOKUP(A2541,'AEP GEN HUB'!$A$1:$AJ$367,MATCH('Ratio Calculations'!F2541,'AEP GEN HUB'!$A$1:$AJ$1,0),0)</f>
        <v>57.337442000000003</v>
      </c>
      <c r="I2541" s="7">
        <f t="shared" si="240"/>
        <v>0.90853734667583097</v>
      </c>
      <c r="J2541" s="7" t="str">
        <f t="shared" si="241"/>
        <v/>
      </c>
      <c r="K2541" s="8">
        <f t="shared" si="245"/>
        <v>0.90853734667583097</v>
      </c>
      <c r="L2541" s="8"/>
    </row>
    <row r="2542" spans="1:12" x14ac:dyDescent="0.25">
      <c r="A2542" s="1">
        <v>40739</v>
      </c>
      <c r="B2542">
        <v>2011</v>
      </c>
      <c r="C2542">
        <v>7</v>
      </c>
      <c r="D2542" s="10" t="str">
        <f t="shared" si="244"/>
        <v>7-2011</v>
      </c>
      <c r="E2542">
        <f t="shared" si="242"/>
        <v>15</v>
      </c>
      <c r="F2542">
        <v>19</v>
      </c>
      <c r="G2542" s="3">
        <f t="shared" si="243"/>
        <v>1</v>
      </c>
      <c r="H2542">
        <f>VLOOKUP(A2542,'AEP GEN HUB'!$A$1:$AJ$367,MATCH('Ratio Calculations'!F2542,'AEP GEN HUB'!$A$1:$AJ$1,0),0)</f>
        <v>49.418371999999998</v>
      </c>
      <c r="I2542" s="7">
        <f t="shared" si="240"/>
        <v>0.78305614983520155</v>
      </c>
      <c r="J2542" s="7" t="str">
        <f t="shared" si="241"/>
        <v/>
      </c>
      <c r="K2542" s="8">
        <f t="shared" si="245"/>
        <v>0.78305614983520155</v>
      </c>
      <c r="L2542" s="8"/>
    </row>
    <row r="2543" spans="1:12" x14ac:dyDescent="0.25">
      <c r="A2543" s="1">
        <v>40739</v>
      </c>
      <c r="B2543">
        <v>2011</v>
      </c>
      <c r="C2543">
        <v>7</v>
      </c>
      <c r="D2543" s="10" t="str">
        <f t="shared" si="244"/>
        <v>7-2011</v>
      </c>
      <c r="E2543">
        <f t="shared" si="242"/>
        <v>15</v>
      </c>
      <c r="F2543">
        <v>20</v>
      </c>
      <c r="G2543" s="3">
        <f t="shared" si="243"/>
        <v>1</v>
      </c>
      <c r="H2543">
        <f>VLOOKUP(A2543,'AEP GEN HUB'!$A$1:$AJ$367,MATCH('Ratio Calculations'!F2543,'AEP GEN HUB'!$A$1:$AJ$1,0),0)</f>
        <v>42.37</v>
      </c>
      <c r="I2543" s="7">
        <f t="shared" si="240"/>
        <v>0.67137155122223546</v>
      </c>
      <c r="J2543" s="7" t="str">
        <f t="shared" si="241"/>
        <v/>
      </c>
      <c r="K2543" s="8">
        <f t="shared" si="245"/>
        <v>0.67137155122223546</v>
      </c>
      <c r="L2543" s="8"/>
    </row>
    <row r="2544" spans="1:12" x14ac:dyDescent="0.25">
      <c r="A2544" s="1">
        <v>40739</v>
      </c>
      <c r="B2544">
        <v>2011</v>
      </c>
      <c r="C2544">
        <v>7</v>
      </c>
      <c r="D2544" s="10" t="str">
        <f t="shared" si="244"/>
        <v>7-2011</v>
      </c>
      <c r="E2544">
        <f t="shared" si="242"/>
        <v>15</v>
      </c>
      <c r="F2544">
        <v>21</v>
      </c>
      <c r="G2544" s="3">
        <f t="shared" si="243"/>
        <v>1</v>
      </c>
      <c r="H2544">
        <f>VLOOKUP(A2544,'AEP GEN HUB'!$A$1:$AJ$367,MATCH('Ratio Calculations'!F2544,'AEP GEN HUB'!$A$1:$AJ$1,0),0)</f>
        <v>40.739069999999998</v>
      </c>
      <c r="I2544" s="7">
        <f t="shared" si="240"/>
        <v>0.64552873781570064</v>
      </c>
      <c r="J2544" s="7" t="str">
        <f t="shared" si="241"/>
        <v/>
      </c>
      <c r="K2544" s="8">
        <f t="shared" si="245"/>
        <v>0.64552873781570064</v>
      </c>
      <c r="L2544" s="8"/>
    </row>
    <row r="2545" spans="1:12" x14ac:dyDescent="0.25">
      <c r="A2545" s="1">
        <v>40739</v>
      </c>
      <c r="B2545">
        <v>2011</v>
      </c>
      <c r="C2545">
        <v>7</v>
      </c>
      <c r="D2545" s="10" t="str">
        <f t="shared" si="244"/>
        <v>7-2011</v>
      </c>
      <c r="E2545">
        <f t="shared" si="242"/>
        <v>15</v>
      </c>
      <c r="F2545">
        <v>22</v>
      </c>
      <c r="G2545" s="3">
        <f t="shared" si="243"/>
        <v>1</v>
      </c>
      <c r="H2545">
        <f>VLOOKUP(A2545,'AEP GEN HUB'!$A$1:$AJ$367,MATCH('Ratio Calculations'!F2545,'AEP GEN HUB'!$A$1:$AJ$1,0),0)</f>
        <v>40.063256000000003</v>
      </c>
      <c r="I2545" s="7">
        <f t="shared" si="240"/>
        <v>0.63482016350562986</v>
      </c>
      <c r="J2545" s="7" t="str">
        <f t="shared" si="241"/>
        <v/>
      </c>
      <c r="K2545" s="8">
        <f t="shared" si="245"/>
        <v>0.63482016350562986</v>
      </c>
      <c r="L2545" s="8"/>
    </row>
    <row r="2546" spans="1:12" x14ac:dyDescent="0.25">
      <c r="A2546" s="1">
        <v>40739</v>
      </c>
      <c r="B2546">
        <v>2011</v>
      </c>
      <c r="C2546">
        <v>7</v>
      </c>
      <c r="D2546" s="10" t="str">
        <f t="shared" si="244"/>
        <v>7-2011</v>
      </c>
      <c r="E2546">
        <f t="shared" si="242"/>
        <v>15</v>
      </c>
      <c r="F2546">
        <v>23</v>
      </c>
      <c r="G2546" s="3">
        <f t="shared" si="243"/>
        <v>1</v>
      </c>
      <c r="H2546">
        <f>VLOOKUP(A2546,'AEP GEN HUB'!$A$1:$AJ$367,MATCH('Ratio Calculations'!F2546,'AEP GEN HUB'!$A$1:$AJ$1,0),0)</f>
        <v>34.327441999999998</v>
      </c>
      <c r="I2546" s="7">
        <f t="shared" si="240"/>
        <v>0.54393363193371058</v>
      </c>
      <c r="J2546" s="7" t="str">
        <f t="shared" si="241"/>
        <v/>
      </c>
      <c r="K2546" s="8">
        <f t="shared" si="245"/>
        <v>0.54393363193371058</v>
      </c>
      <c r="L2546" s="8"/>
    </row>
    <row r="2547" spans="1:12" x14ac:dyDescent="0.25">
      <c r="A2547" s="1">
        <v>40739</v>
      </c>
      <c r="B2547">
        <v>2011</v>
      </c>
      <c r="C2547">
        <v>7</v>
      </c>
      <c r="D2547" s="10" t="str">
        <f t="shared" si="244"/>
        <v>7-2011</v>
      </c>
      <c r="E2547">
        <f t="shared" si="242"/>
        <v>15</v>
      </c>
      <c r="F2547">
        <v>24</v>
      </c>
      <c r="G2547" s="3">
        <f t="shared" si="243"/>
        <v>0</v>
      </c>
      <c r="H2547">
        <f>VLOOKUP(A2547,'AEP GEN HUB'!$A$1:$AJ$367,MATCH('Ratio Calculations'!F2547,'AEP GEN HUB'!$A$1:$AJ$1,0),0)</f>
        <v>32.682093000000002</v>
      </c>
      <c r="I2547" s="7" t="str">
        <f t="shared" si="240"/>
        <v/>
      </c>
      <c r="J2547" s="7">
        <f t="shared" si="241"/>
        <v>0.91214328751718465</v>
      </c>
      <c r="K2547" s="8">
        <f t="shared" si="245"/>
        <v>0.91214328751718465</v>
      </c>
      <c r="L2547" s="8"/>
    </row>
    <row r="2548" spans="1:12" x14ac:dyDescent="0.25">
      <c r="A2548" s="1">
        <v>40740</v>
      </c>
      <c r="B2548">
        <v>2011</v>
      </c>
      <c r="C2548">
        <v>7</v>
      </c>
      <c r="D2548" s="10" t="str">
        <f t="shared" si="244"/>
        <v>7-2011</v>
      </c>
      <c r="E2548">
        <f t="shared" si="242"/>
        <v>16</v>
      </c>
      <c r="F2548">
        <v>1</v>
      </c>
      <c r="G2548" s="3">
        <f t="shared" si="243"/>
        <v>0</v>
      </c>
      <c r="H2548">
        <f>VLOOKUP(A2548,'AEP GEN HUB'!$A$1:$AJ$367,MATCH('Ratio Calculations'!F2548,'AEP GEN HUB'!$A$1:$AJ$1,0),0)</f>
        <v>29.467673999999999</v>
      </c>
      <c r="I2548" s="7" t="str">
        <f t="shared" si="240"/>
        <v/>
      </c>
      <c r="J2548" s="7">
        <f t="shared" si="241"/>
        <v>0.82243022311467828</v>
      </c>
      <c r="K2548" s="8">
        <f t="shared" si="245"/>
        <v>0.82243022311467828</v>
      </c>
      <c r="L2548" s="8"/>
    </row>
    <row r="2549" spans="1:12" x14ac:dyDescent="0.25">
      <c r="A2549" s="1">
        <v>40740</v>
      </c>
      <c r="B2549">
        <v>2011</v>
      </c>
      <c r="C2549">
        <v>7</v>
      </c>
      <c r="D2549" s="10" t="str">
        <f t="shared" si="244"/>
        <v>7-2011</v>
      </c>
      <c r="E2549">
        <f t="shared" si="242"/>
        <v>16</v>
      </c>
      <c r="F2549">
        <v>2</v>
      </c>
      <c r="G2549" s="3">
        <f t="shared" si="243"/>
        <v>0</v>
      </c>
      <c r="H2549">
        <f>VLOOKUP(A2549,'AEP GEN HUB'!$A$1:$AJ$367,MATCH('Ratio Calculations'!F2549,'AEP GEN HUB'!$A$1:$AJ$1,0),0)</f>
        <v>28.162790999999999</v>
      </c>
      <c r="I2549" s="7" t="str">
        <f t="shared" si="240"/>
        <v/>
      </c>
      <c r="J2549" s="7">
        <f t="shared" si="241"/>
        <v>0.78601149468607712</v>
      </c>
      <c r="K2549" s="8">
        <f t="shared" si="245"/>
        <v>0.78601149468607712</v>
      </c>
      <c r="L2549" s="8"/>
    </row>
    <row r="2550" spans="1:12" x14ac:dyDescent="0.25">
      <c r="A2550" s="1">
        <v>40740</v>
      </c>
      <c r="B2550">
        <v>2011</v>
      </c>
      <c r="C2550">
        <v>7</v>
      </c>
      <c r="D2550" s="10" t="str">
        <f t="shared" si="244"/>
        <v>7-2011</v>
      </c>
      <c r="E2550">
        <f t="shared" si="242"/>
        <v>16</v>
      </c>
      <c r="F2550">
        <v>3</v>
      </c>
      <c r="G2550" s="3">
        <f t="shared" si="243"/>
        <v>0</v>
      </c>
      <c r="H2550">
        <f>VLOOKUP(A2550,'AEP GEN HUB'!$A$1:$AJ$367,MATCH('Ratio Calculations'!F2550,'AEP GEN HUB'!$A$1:$AJ$1,0),0)</f>
        <v>26.760232999999999</v>
      </c>
      <c r="I2550" s="7" t="str">
        <f t="shared" si="240"/>
        <v/>
      </c>
      <c r="J2550" s="7">
        <f t="shared" si="241"/>
        <v>0.74686669863358668</v>
      </c>
      <c r="K2550" s="8">
        <f t="shared" si="245"/>
        <v>0.74686669863358668</v>
      </c>
      <c r="L2550" s="8"/>
    </row>
    <row r="2551" spans="1:12" x14ac:dyDescent="0.25">
      <c r="A2551" s="1">
        <v>40740</v>
      </c>
      <c r="B2551">
        <v>2011</v>
      </c>
      <c r="C2551">
        <v>7</v>
      </c>
      <c r="D2551" s="10" t="str">
        <f t="shared" si="244"/>
        <v>7-2011</v>
      </c>
      <c r="E2551">
        <f t="shared" si="242"/>
        <v>16</v>
      </c>
      <c r="F2551">
        <v>4</v>
      </c>
      <c r="G2551" s="3">
        <f t="shared" si="243"/>
        <v>0</v>
      </c>
      <c r="H2551">
        <f>VLOOKUP(A2551,'AEP GEN HUB'!$A$1:$AJ$367,MATCH('Ratio Calculations'!F2551,'AEP GEN HUB'!$A$1:$AJ$1,0),0)</f>
        <v>25.871395</v>
      </c>
      <c r="I2551" s="7" t="str">
        <f t="shared" si="240"/>
        <v/>
      </c>
      <c r="J2551" s="7">
        <f t="shared" si="241"/>
        <v>0.72205960884927578</v>
      </c>
      <c r="K2551" s="8">
        <f t="shared" si="245"/>
        <v>0.72205960884927578</v>
      </c>
      <c r="L2551" s="8"/>
    </row>
    <row r="2552" spans="1:12" x14ac:dyDescent="0.25">
      <c r="A2552" s="1">
        <v>40740</v>
      </c>
      <c r="B2552">
        <v>2011</v>
      </c>
      <c r="C2552">
        <v>7</v>
      </c>
      <c r="D2552" s="10" t="str">
        <f t="shared" si="244"/>
        <v>7-2011</v>
      </c>
      <c r="E2552">
        <f t="shared" si="242"/>
        <v>16</v>
      </c>
      <c r="F2552">
        <v>5</v>
      </c>
      <c r="G2552" s="3">
        <f t="shared" si="243"/>
        <v>0</v>
      </c>
      <c r="H2552">
        <f>VLOOKUP(A2552,'AEP GEN HUB'!$A$1:$AJ$367,MATCH('Ratio Calculations'!F2552,'AEP GEN HUB'!$A$1:$AJ$1,0),0)</f>
        <v>24.84186</v>
      </c>
      <c r="I2552" s="7" t="str">
        <f t="shared" si="240"/>
        <v/>
      </c>
      <c r="J2552" s="7">
        <f t="shared" si="241"/>
        <v>0.69332572575574181</v>
      </c>
      <c r="K2552" s="8">
        <f t="shared" si="245"/>
        <v>0.69332572575574181</v>
      </c>
      <c r="L2552" s="8"/>
    </row>
    <row r="2553" spans="1:12" x14ac:dyDescent="0.25">
      <c r="A2553" s="1">
        <v>40740</v>
      </c>
      <c r="B2553">
        <v>2011</v>
      </c>
      <c r="C2553">
        <v>7</v>
      </c>
      <c r="D2553" s="10" t="str">
        <f t="shared" si="244"/>
        <v>7-2011</v>
      </c>
      <c r="E2553">
        <f t="shared" si="242"/>
        <v>16</v>
      </c>
      <c r="F2553">
        <v>6</v>
      </c>
      <c r="G2553" s="3">
        <f t="shared" si="243"/>
        <v>0</v>
      </c>
      <c r="H2553">
        <f>VLOOKUP(A2553,'AEP GEN HUB'!$A$1:$AJ$367,MATCH('Ratio Calculations'!F2553,'AEP GEN HUB'!$A$1:$AJ$1,0),0)</f>
        <v>23.935116000000001</v>
      </c>
      <c r="I2553" s="7" t="str">
        <f t="shared" si="240"/>
        <v/>
      </c>
      <c r="J2553" s="7">
        <f t="shared" si="241"/>
        <v>0.66801888714242286</v>
      </c>
      <c r="K2553" s="8">
        <f t="shared" si="245"/>
        <v>0.66801888714242286</v>
      </c>
      <c r="L2553" s="8"/>
    </row>
    <row r="2554" spans="1:12" x14ac:dyDescent="0.25">
      <c r="A2554" s="1">
        <v>40740</v>
      </c>
      <c r="B2554">
        <v>2011</v>
      </c>
      <c r="C2554">
        <v>7</v>
      </c>
      <c r="D2554" s="10" t="str">
        <f t="shared" si="244"/>
        <v>7-2011</v>
      </c>
      <c r="E2554">
        <f t="shared" si="242"/>
        <v>16</v>
      </c>
      <c r="F2554">
        <v>7</v>
      </c>
      <c r="G2554" s="3">
        <f t="shared" si="243"/>
        <v>0</v>
      </c>
      <c r="H2554">
        <f>VLOOKUP(A2554,'AEP GEN HUB'!$A$1:$AJ$367,MATCH('Ratio Calculations'!F2554,'AEP GEN HUB'!$A$1:$AJ$1,0),0)</f>
        <v>23.905581000000002</v>
      </c>
      <c r="I2554" s="7" t="str">
        <f t="shared" si="240"/>
        <v/>
      </c>
      <c r="J2554" s="7">
        <f t="shared" si="241"/>
        <v>0.66719457787934044</v>
      </c>
      <c r="K2554" s="8">
        <f t="shared" si="245"/>
        <v>0.66719457787934044</v>
      </c>
      <c r="L2554" s="8"/>
    </row>
    <row r="2555" spans="1:12" x14ac:dyDescent="0.25">
      <c r="A2555" s="1">
        <v>40740</v>
      </c>
      <c r="B2555">
        <v>2011</v>
      </c>
      <c r="C2555">
        <v>7</v>
      </c>
      <c r="D2555" s="10" t="str">
        <f t="shared" si="244"/>
        <v>7-2011</v>
      </c>
      <c r="E2555">
        <f t="shared" si="242"/>
        <v>16</v>
      </c>
      <c r="F2555">
        <v>8</v>
      </c>
      <c r="G2555" s="3">
        <f t="shared" si="243"/>
        <v>0</v>
      </c>
      <c r="H2555">
        <f>VLOOKUP(A2555,'AEP GEN HUB'!$A$1:$AJ$367,MATCH('Ratio Calculations'!F2555,'AEP GEN HUB'!$A$1:$AJ$1,0),0)</f>
        <v>26.965814000000002</v>
      </c>
      <c r="I2555" s="7" t="str">
        <f t="shared" si="240"/>
        <v/>
      </c>
      <c r="J2555" s="7">
        <f t="shared" si="241"/>
        <v>0.75260437673122482</v>
      </c>
      <c r="K2555" s="8">
        <f t="shared" si="245"/>
        <v>0.75260437673122482</v>
      </c>
      <c r="L2555" s="8"/>
    </row>
    <row r="2556" spans="1:12" x14ac:dyDescent="0.25">
      <c r="A2556" s="1">
        <v>40740</v>
      </c>
      <c r="B2556">
        <v>2011</v>
      </c>
      <c r="C2556">
        <v>7</v>
      </c>
      <c r="D2556" s="10" t="str">
        <f t="shared" si="244"/>
        <v>7-2011</v>
      </c>
      <c r="E2556">
        <f t="shared" si="242"/>
        <v>16</v>
      </c>
      <c r="F2556">
        <v>9</v>
      </c>
      <c r="G2556" s="3">
        <f t="shared" si="243"/>
        <v>0</v>
      </c>
      <c r="H2556">
        <f>VLOOKUP(A2556,'AEP GEN HUB'!$A$1:$AJ$367,MATCH('Ratio Calculations'!F2556,'AEP GEN HUB'!$A$1:$AJ$1,0),0)</f>
        <v>29.883255999999999</v>
      </c>
      <c r="I2556" s="7" t="str">
        <f t="shared" si="240"/>
        <v/>
      </c>
      <c r="J2556" s="7">
        <f t="shared" si="241"/>
        <v>0.83402893962628499</v>
      </c>
      <c r="K2556" s="8">
        <f t="shared" si="245"/>
        <v>0.83402893962628499</v>
      </c>
      <c r="L2556" s="8"/>
    </row>
    <row r="2557" spans="1:12" x14ac:dyDescent="0.25">
      <c r="A2557" s="1">
        <v>40740</v>
      </c>
      <c r="B2557">
        <v>2011</v>
      </c>
      <c r="C2557">
        <v>7</v>
      </c>
      <c r="D2557" s="10" t="str">
        <f t="shared" si="244"/>
        <v>7-2011</v>
      </c>
      <c r="E2557">
        <f t="shared" si="242"/>
        <v>16</v>
      </c>
      <c r="F2557">
        <v>10</v>
      </c>
      <c r="G2557" s="3">
        <f t="shared" si="243"/>
        <v>0</v>
      </c>
      <c r="H2557">
        <f>VLOOKUP(A2557,'AEP GEN HUB'!$A$1:$AJ$367,MATCH('Ratio Calculations'!F2557,'AEP GEN HUB'!$A$1:$AJ$1,0),0)</f>
        <v>31.732326</v>
      </c>
      <c r="I2557" s="7" t="str">
        <f t="shared" si="240"/>
        <v/>
      </c>
      <c r="J2557" s="7">
        <f t="shared" si="241"/>
        <v>0.88563569530895814</v>
      </c>
      <c r="K2557" s="8">
        <f t="shared" si="245"/>
        <v>0.88563569530895814</v>
      </c>
      <c r="L2557" s="8"/>
    </row>
    <row r="2558" spans="1:12" x14ac:dyDescent="0.25">
      <c r="A2558" s="1">
        <v>40740</v>
      </c>
      <c r="B2558">
        <v>2011</v>
      </c>
      <c r="C2558">
        <v>7</v>
      </c>
      <c r="D2558" s="10" t="str">
        <f t="shared" si="244"/>
        <v>7-2011</v>
      </c>
      <c r="E2558">
        <f t="shared" si="242"/>
        <v>16</v>
      </c>
      <c r="F2558">
        <v>11</v>
      </c>
      <c r="G2558" s="3">
        <f t="shared" si="243"/>
        <v>0</v>
      </c>
      <c r="H2558">
        <f>VLOOKUP(A2558,'AEP GEN HUB'!$A$1:$AJ$367,MATCH('Ratio Calculations'!F2558,'AEP GEN HUB'!$A$1:$AJ$1,0),0)</f>
        <v>33.875349</v>
      </c>
      <c r="I2558" s="7" t="str">
        <f t="shared" si="240"/>
        <v/>
      </c>
      <c r="J2558" s="7">
        <f t="shared" si="241"/>
        <v>0.94544655394781396</v>
      </c>
      <c r="K2558" s="8">
        <f t="shared" si="245"/>
        <v>0.94544655394781396</v>
      </c>
      <c r="L2558" s="8"/>
    </row>
    <row r="2559" spans="1:12" x14ac:dyDescent="0.25">
      <c r="A2559" s="1">
        <v>40740</v>
      </c>
      <c r="B2559">
        <v>2011</v>
      </c>
      <c r="C2559">
        <v>7</v>
      </c>
      <c r="D2559" s="10" t="str">
        <f t="shared" si="244"/>
        <v>7-2011</v>
      </c>
      <c r="E2559">
        <f t="shared" si="242"/>
        <v>16</v>
      </c>
      <c r="F2559">
        <v>12</v>
      </c>
      <c r="G2559" s="3">
        <f t="shared" si="243"/>
        <v>0</v>
      </c>
      <c r="H2559">
        <f>VLOOKUP(A2559,'AEP GEN HUB'!$A$1:$AJ$367,MATCH('Ratio Calculations'!F2559,'AEP GEN HUB'!$A$1:$AJ$1,0),0)</f>
        <v>37.622093</v>
      </c>
      <c r="I2559" s="7" t="str">
        <f t="shared" si="240"/>
        <v/>
      </c>
      <c r="J2559" s="7">
        <f t="shared" si="241"/>
        <v>1.0500165822396155</v>
      </c>
      <c r="K2559" s="8">
        <f t="shared" si="245"/>
        <v>1.0500165822396155</v>
      </c>
      <c r="L2559" s="8"/>
    </row>
    <row r="2560" spans="1:12" x14ac:dyDescent="0.25">
      <c r="A2560" s="1">
        <v>40740</v>
      </c>
      <c r="B2560">
        <v>2011</v>
      </c>
      <c r="C2560">
        <v>7</v>
      </c>
      <c r="D2560" s="10" t="str">
        <f t="shared" si="244"/>
        <v>7-2011</v>
      </c>
      <c r="E2560">
        <f t="shared" si="242"/>
        <v>16</v>
      </c>
      <c r="F2560">
        <v>13</v>
      </c>
      <c r="G2560" s="3">
        <f t="shared" si="243"/>
        <v>0</v>
      </c>
      <c r="H2560">
        <f>VLOOKUP(A2560,'AEP GEN HUB'!$A$1:$AJ$367,MATCH('Ratio Calculations'!F2560,'AEP GEN HUB'!$A$1:$AJ$1,0),0)</f>
        <v>40.672790999999997</v>
      </c>
      <c r="I2560" s="7" t="str">
        <f t="shared" si="240"/>
        <v/>
      </c>
      <c r="J2560" s="7">
        <f t="shared" si="241"/>
        <v>1.1351602633050264</v>
      </c>
      <c r="K2560" s="8">
        <f t="shared" si="245"/>
        <v>1.1351602633050264</v>
      </c>
      <c r="L2560" s="8"/>
    </row>
    <row r="2561" spans="1:12" x14ac:dyDescent="0.25">
      <c r="A2561" s="1">
        <v>40740</v>
      </c>
      <c r="B2561">
        <v>2011</v>
      </c>
      <c r="C2561">
        <v>7</v>
      </c>
      <c r="D2561" s="10" t="str">
        <f t="shared" si="244"/>
        <v>7-2011</v>
      </c>
      <c r="E2561">
        <f t="shared" si="242"/>
        <v>16</v>
      </c>
      <c r="F2561">
        <v>14</v>
      </c>
      <c r="G2561" s="3">
        <f t="shared" si="243"/>
        <v>0</v>
      </c>
      <c r="H2561">
        <f>VLOOKUP(A2561,'AEP GEN HUB'!$A$1:$AJ$367,MATCH('Ratio Calculations'!F2561,'AEP GEN HUB'!$A$1:$AJ$1,0),0)</f>
        <v>42.963023</v>
      </c>
      <c r="I2561" s="7" t="str">
        <f t="shared" si="240"/>
        <v/>
      </c>
      <c r="J2561" s="7">
        <f t="shared" si="241"/>
        <v>1.1990796623978892</v>
      </c>
      <c r="K2561" s="8">
        <f t="shared" si="245"/>
        <v>1.1990796623978892</v>
      </c>
      <c r="L2561" s="8"/>
    </row>
    <row r="2562" spans="1:12" x14ac:dyDescent="0.25">
      <c r="A2562" s="1">
        <v>40740</v>
      </c>
      <c r="B2562">
        <v>2011</v>
      </c>
      <c r="C2562">
        <v>7</v>
      </c>
      <c r="D2562" s="10" t="str">
        <f t="shared" si="244"/>
        <v>7-2011</v>
      </c>
      <c r="E2562">
        <f t="shared" si="242"/>
        <v>16</v>
      </c>
      <c r="F2562">
        <v>15</v>
      </c>
      <c r="G2562" s="3">
        <f t="shared" si="243"/>
        <v>0</v>
      </c>
      <c r="H2562">
        <f>VLOOKUP(A2562,'AEP GEN HUB'!$A$1:$AJ$367,MATCH('Ratio Calculations'!F2562,'AEP GEN HUB'!$A$1:$AJ$1,0),0)</f>
        <v>51.536743999999999</v>
      </c>
      <c r="I2562" s="7" t="str">
        <f t="shared" si="240"/>
        <v/>
      </c>
      <c r="J2562" s="7">
        <f t="shared" si="241"/>
        <v>1.4383685616490822</v>
      </c>
      <c r="K2562" s="8">
        <f t="shared" si="245"/>
        <v>1.4383685616490822</v>
      </c>
      <c r="L2562" s="8"/>
    </row>
    <row r="2563" spans="1:12" x14ac:dyDescent="0.25">
      <c r="A2563" s="1">
        <v>40740</v>
      </c>
      <c r="B2563">
        <v>2011</v>
      </c>
      <c r="C2563">
        <v>7</v>
      </c>
      <c r="D2563" s="10" t="str">
        <f t="shared" si="244"/>
        <v>7-2011</v>
      </c>
      <c r="E2563">
        <f t="shared" si="242"/>
        <v>16</v>
      </c>
      <c r="F2563">
        <v>16</v>
      </c>
      <c r="G2563" s="3">
        <f t="shared" si="243"/>
        <v>0</v>
      </c>
      <c r="H2563">
        <f>VLOOKUP(A2563,'AEP GEN HUB'!$A$1:$AJ$367,MATCH('Ratio Calculations'!F2563,'AEP GEN HUB'!$A$1:$AJ$1,0),0)</f>
        <v>55.488605</v>
      </c>
      <c r="I2563" s="7" t="str">
        <f t="shared" si="240"/>
        <v/>
      </c>
      <c r="J2563" s="7">
        <f t="shared" si="241"/>
        <v>1.5486633179962646</v>
      </c>
      <c r="K2563" s="8">
        <f t="shared" si="245"/>
        <v>1.5486633179962646</v>
      </c>
      <c r="L2563" s="8"/>
    </row>
    <row r="2564" spans="1:12" x14ac:dyDescent="0.25">
      <c r="A2564" s="1">
        <v>40740</v>
      </c>
      <c r="B2564">
        <v>2011</v>
      </c>
      <c r="C2564">
        <v>7</v>
      </c>
      <c r="D2564" s="10" t="str">
        <f t="shared" si="244"/>
        <v>7-2011</v>
      </c>
      <c r="E2564">
        <f t="shared" si="242"/>
        <v>16</v>
      </c>
      <c r="F2564">
        <v>17</v>
      </c>
      <c r="G2564" s="3">
        <f t="shared" si="243"/>
        <v>0</v>
      </c>
      <c r="H2564">
        <f>VLOOKUP(A2564,'AEP GEN HUB'!$A$1:$AJ$367,MATCH('Ratio Calculations'!F2564,'AEP GEN HUB'!$A$1:$AJ$1,0),0)</f>
        <v>62.964651000000003</v>
      </c>
      <c r="I2564" s="7" t="str">
        <f t="shared" ref="I2564:I2627" si="246">IF(G2564=1, H2564/VLOOKUP(D2564,$M$3:$O$15,2,FALSE), "")</f>
        <v/>
      </c>
      <c r="J2564" s="7">
        <f t="shared" ref="J2564:J2627" si="247">IF(G2564=0, H2564/VLOOKUP(D2564,$M$3:$O$15,3,FALSE), "")</f>
        <v>1.7573165757931168</v>
      </c>
      <c r="K2564" s="8">
        <f t="shared" si="245"/>
        <v>1.7573165757931168</v>
      </c>
      <c r="L2564" s="8"/>
    </row>
    <row r="2565" spans="1:12" x14ac:dyDescent="0.25">
      <c r="A2565" s="1">
        <v>40740</v>
      </c>
      <c r="B2565">
        <v>2011</v>
      </c>
      <c r="C2565">
        <v>7</v>
      </c>
      <c r="D2565" s="10" t="str">
        <f t="shared" si="244"/>
        <v>7-2011</v>
      </c>
      <c r="E2565">
        <f t="shared" si="242"/>
        <v>16</v>
      </c>
      <c r="F2565">
        <v>18</v>
      </c>
      <c r="G2565" s="3">
        <f t="shared" si="243"/>
        <v>0</v>
      </c>
      <c r="H2565">
        <f>VLOOKUP(A2565,'AEP GEN HUB'!$A$1:$AJ$367,MATCH('Ratio Calculations'!F2565,'AEP GEN HUB'!$A$1:$AJ$1,0),0)</f>
        <v>60.804419000000003</v>
      </c>
      <c r="I2565" s="7" t="str">
        <f t="shared" si="246"/>
        <v/>
      </c>
      <c r="J2565" s="7">
        <f t="shared" si="247"/>
        <v>1.6970254212982128</v>
      </c>
      <c r="K2565" s="8">
        <f t="shared" si="245"/>
        <v>1.6970254212982128</v>
      </c>
      <c r="L2565" s="8"/>
    </row>
    <row r="2566" spans="1:12" x14ac:dyDescent="0.25">
      <c r="A2566" s="1">
        <v>40740</v>
      </c>
      <c r="B2566">
        <v>2011</v>
      </c>
      <c r="C2566">
        <v>7</v>
      </c>
      <c r="D2566" s="10" t="str">
        <f t="shared" si="244"/>
        <v>7-2011</v>
      </c>
      <c r="E2566">
        <f t="shared" si="242"/>
        <v>16</v>
      </c>
      <c r="F2566">
        <v>19</v>
      </c>
      <c r="G2566" s="3">
        <f t="shared" si="243"/>
        <v>0</v>
      </c>
      <c r="H2566">
        <f>VLOOKUP(A2566,'AEP GEN HUB'!$A$1:$AJ$367,MATCH('Ratio Calculations'!F2566,'AEP GEN HUB'!$A$1:$AJ$1,0),0)</f>
        <v>51.356279000000001</v>
      </c>
      <c r="I2566" s="7" t="str">
        <f t="shared" si="246"/>
        <v/>
      </c>
      <c r="J2566" s="7">
        <f t="shared" si="247"/>
        <v>1.4333318604077698</v>
      </c>
      <c r="K2566" s="8">
        <f t="shared" si="245"/>
        <v>1.4333318604077698</v>
      </c>
      <c r="L2566" s="8"/>
    </row>
    <row r="2567" spans="1:12" x14ac:dyDescent="0.25">
      <c r="A2567" s="1">
        <v>40740</v>
      </c>
      <c r="B2567">
        <v>2011</v>
      </c>
      <c r="C2567">
        <v>7</v>
      </c>
      <c r="D2567" s="10" t="str">
        <f t="shared" si="244"/>
        <v>7-2011</v>
      </c>
      <c r="E2567">
        <f t="shared" si="242"/>
        <v>16</v>
      </c>
      <c r="F2567">
        <v>20</v>
      </c>
      <c r="G2567" s="3">
        <f t="shared" si="243"/>
        <v>0</v>
      </c>
      <c r="H2567">
        <f>VLOOKUP(A2567,'AEP GEN HUB'!$A$1:$AJ$367,MATCH('Ratio Calculations'!F2567,'AEP GEN HUB'!$A$1:$AJ$1,0),0)</f>
        <v>41.327209000000003</v>
      </c>
      <c r="I2567" s="7" t="str">
        <f t="shared" si="246"/>
        <v/>
      </c>
      <c r="J2567" s="7">
        <f t="shared" si="247"/>
        <v>1.153424790792003</v>
      </c>
      <c r="K2567" s="8">
        <f t="shared" si="245"/>
        <v>1.153424790792003</v>
      </c>
      <c r="L2567" s="8"/>
    </row>
    <row r="2568" spans="1:12" x14ac:dyDescent="0.25">
      <c r="A2568" s="1">
        <v>40740</v>
      </c>
      <c r="B2568">
        <v>2011</v>
      </c>
      <c r="C2568">
        <v>7</v>
      </c>
      <c r="D2568" s="10" t="str">
        <f t="shared" si="244"/>
        <v>7-2011</v>
      </c>
      <c r="E2568">
        <f t="shared" si="242"/>
        <v>16</v>
      </c>
      <c r="F2568">
        <v>21</v>
      </c>
      <c r="G2568" s="3">
        <f t="shared" si="243"/>
        <v>0</v>
      </c>
      <c r="H2568">
        <f>VLOOKUP(A2568,'AEP GEN HUB'!$A$1:$AJ$367,MATCH('Ratio Calculations'!F2568,'AEP GEN HUB'!$A$1:$AJ$1,0),0)</f>
        <v>39.885814000000003</v>
      </c>
      <c r="I2568" s="7" t="str">
        <f t="shared" si="246"/>
        <v/>
      </c>
      <c r="J2568" s="7">
        <f t="shared" si="247"/>
        <v>1.1131960706206592</v>
      </c>
      <c r="K2568" s="8">
        <f t="shared" si="245"/>
        <v>1.1131960706206592</v>
      </c>
      <c r="L2568" s="8"/>
    </row>
    <row r="2569" spans="1:12" x14ac:dyDescent="0.25">
      <c r="A2569" s="1">
        <v>40740</v>
      </c>
      <c r="B2569">
        <v>2011</v>
      </c>
      <c r="C2569">
        <v>7</v>
      </c>
      <c r="D2569" s="10" t="str">
        <f t="shared" si="244"/>
        <v>7-2011</v>
      </c>
      <c r="E2569">
        <f t="shared" si="242"/>
        <v>16</v>
      </c>
      <c r="F2569">
        <v>22</v>
      </c>
      <c r="G2569" s="3">
        <f t="shared" si="243"/>
        <v>0</v>
      </c>
      <c r="H2569">
        <f>VLOOKUP(A2569,'AEP GEN HUB'!$A$1:$AJ$367,MATCH('Ratio Calculations'!F2569,'AEP GEN HUB'!$A$1:$AJ$1,0),0)</f>
        <v>38.441628000000001</v>
      </c>
      <c r="I2569" s="7" t="str">
        <f t="shared" si="246"/>
        <v/>
      </c>
      <c r="J2569" s="7">
        <f t="shared" si="247"/>
        <v>1.0728894548287546</v>
      </c>
      <c r="K2569" s="8">
        <f t="shared" si="245"/>
        <v>1.0728894548287546</v>
      </c>
      <c r="L2569" s="8"/>
    </row>
    <row r="2570" spans="1:12" x14ac:dyDescent="0.25">
      <c r="A2570" s="1">
        <v>40740</v>
      </c>
      <c r="B2570">
        <v>2011</v>
      </c>
      <c r="C2570">
        <v>7</v>
      </c>
      <c r="D2570" s="10" t="str">
        <f t="shared" si="244"/>
        <v>7-2011</v>
      </c>
      <c r="E2570">
        <f t="shared" si="242"/>
        <v>16</v>
      </c>
      <c r="F2570">
        <v>23</v>
      </c>
      <c r="G2570" s="3">
        <f t="shared" si="243"/>
        <v>0</v>
      </c>
      <c r="H2570">
        <f>VLOOKUP(A2570,'AEP GEN HUB'!$A$1:$AJ$367,MATCH('Ratio Calculations'!F2570,'AEP GEN HUB'!$A$1:$AJ$1,0),0)</f>
        <v>33.516744000000003</v>
      </c>
      <c r="I2570" s="7" t="str">
        <f t="shared" si="246"/>
        <v/>
      </c>
      <c r="J2570" s="7">
        <f t="shared" si="247"/>
        <v>0.93543804122434493</v>
      </c>
      <c r="K2570" s="8">
        <f t="shared" si="245"/>
        <v>0.93543804122434493</v>
      </c>
      <c r="L2570" s="8"/>
    </row>
    <row r="2571" spans="1:12" x14ac:dyDescent="0.25">
      <c r="A2571" s="1">
        <v>40740</v>
      </c>
      <c r="B2571">
        <v>2011</v>
      </c>
      <c r="C2571">
        <v>7</v>
      </c>
      <c r="D2571" s="10" t="str">
        <f t="shared" si="244"/>
        <v>7-2011</v>
      </c>
      <c r="E2571">
        <f t="shared" si="242"/>
        <v>16</v>
      </c>
      <c r="F2571">
        <v>24</v>
      </c>
      <c r="G2571" s="3">
        <f t="shared" si="243"/>
        <v>0</v>
      </c>
      <c r="H2571">
        <f>VLOOKUP(A2571,'AEP GEN HUB'!$A$1:$AJ$367,MATCH('Ratio Calculations'!F2571,'AEP GEN HUB'!$A$1:$AJ$1,0),0)</f>
        <v>32.103721</v>
      </c>
      <c r="I2571" s="7" t="str">
        <f t="shared" si="246"/>
        <v/>
      </c>
      <c r="J2571" s="7">
        <f t="shared" si="247"/>
        <v>0.89600117148171876</v>
      </c>
      <c r="K2571" s="8">
        <f t="shared" si="245"/>
        <v>0.89600117148171876</v>
      </c>
      <c r="L2571" s="8"/>
    </row>
    <row r="2572" spans="1:12" x14ac:dyDescent="0.25">
      <c r="A2572" s="1">
        <v>40741</v>
      </c>
      <c r="B2572">
        <v>2011</v>
      </c>
      <c r="C2572">
        <v>7</v>
      </c>
      <c r="D2572" s="10" t="str">
        <f t="shared" si="244"/>
        <v>7-2011</v>
      </c>
      <c r="E2572">
        <f t="shared" si="242"/>
        <v>17</v>
      </c>
      <c r="F2572">
        <v>1</v>
      </c>
      <c r="G2572" s="3">
        <f t="shared" si="243"/>
        <v>0</v>
      </c>
      <c r="H2572">
        <f>VLOOKUP(A2572,'AEP GEN HUB'!$A$1:$AJ$367,MATCH('Ratio Calculations'!F2572,'AEP GEN HUB'!$A$1:$AJ$1,0),0)</f>
        <v>29.873256000000001</v>
      </c>
      <c r="I2572" s="7" t="str">
        <f t="shared" si="246"/>
        <v/>
      </c>
      <c r="J2572" s="7">
        <f t="shared" si="247"/>
        <v>0.83374984388798057</v>
      </c>
      <c r="K2572" s="8">
        <f t="shared" si="245"/>
        <v>0.83374984388798057</v>
      </c>
      <c r="L2572" s="8"/>
    </row>
    <row r="2573" spans="1:12" x14ac:dyDescent="0.25">
      <c r="A2573" s="1">
        <v>40741</v>
      </c>
      <c r="B2573">
        <v>2011</v>
      </c>
      <c r="C2573">
        <v>7</v>
      </c>
      <c r="D2573" s="10" t="str">
        <f t="shared" si="244"/>
        <v>7-2011</v>
      </c>
      <c r="E2573">
        <f t="shared" si="242"/>
        <v>17</v>
      </c>
      <c r="F2573">
        <v>2</v>
      </c>
      <c r="G2573" s="3">
        <f t="shared" si="243"/>
        <v>0</v>
      </c>
      <c r="H2573">
        <f>VLOOKUP(A2573,'AEP GEN HUB'!$A$1:$AJ$367,MATCH('Ratio Calculations'!F2573,'AEP GEN HUB'!$A$1:$AJ$1,0),0)</f>
        <v>28.553023</v>
      </c>
      <c r="I2573" s="7" t="str">
        <f t="shared" si="246"/>
        <v/>
      </c>
      <c r="J2573" s="7">
        <f t="shared" si="247"/>
        <v>0.79690270350108194</v>
      </c>
      <c r="K2573" s="8">
        <f t="shared" si="245"/>
        <v>0.79690270350108194</v>
      </c>
      <c r="L2573" s="8"/>
    </row>
    <row r="2574" spans="1:12" x14ac:dyDescent="0.25">
      <c r="A2574" s="1">
        <v>40741</v>
      </c>
      <c r="B2574">
        <v>2011</v>
      </c>
      <c r="C2574">
        <v>7</v>
      </c>
      <c r="D2574" s="10" t="str">
        <f t="shared" si="244"/>
        <v>7-2011</v>
      </c>
      <c r="E2574">
        <f t="shared" si="242"/>
        <v>17</v>
      </c>
      <c r="F2574">
        <v>3</v>
      </c>
      <c r="G2574" s="3">
        <f t="shared" si="243"/>
        <v>0</v>
      </c>
      <c r="H2574">
        <f>VLOOKUP(A2574,'AEP GEN HUB'!$A$1:$AJ$367,MATCH('Ratio Calculations'!F2574,'AEP GEN HUB'!$A$1:$AJ$1,0),0)</f>
        <v>26.935814000000001</v>
      </c>
      <c r="I2574" s="7" t="str">
        <f t="shared" si="246"/>
        <v/>
      </c>
      <c r="J2574" s="7">
        <f t="shared" si="247"/>
        <v>0.75176708951631122</v>
      </c>
      <c r="K2574" s="8">
        <f t="shared" si="245"/>
        <v>0.75176708951631122</v>
      </c>
      <c r="L2574" s="8"/>
    </row>
    <row r="2575" spans="1:12" x14ac:dyDescent="0.25">
      <c r="A2575" s="1">
        <v>40741</v>
      </c>
      <c r="B2575">
        <v>2011</v>
      </c>
      <c r="C2575">
        <v>7</v>
      </c>
      <c r="D2575" s="10" t="str">
        <f t="shared" si="244"/>
        <v>7-2011</v>
      </c>
      <c r="E2575">
        <f t="shared" si="242"/>
        <v>17</v>
      </c>
      <c r="F2575">
        <v>4</v>
      </c>
      <c r="G2575" s="3">
        <f t="shared" si="243"/>
        <v>0</v>
      </c>
      <c r="H2575">
        <f>VLOOKUP(A2575,'AEP GEN HUB'!$A$1:$AJ$367,MATCH('Ratio Calculations'!F2575,'AEP GEN HUB'!$A$1:$AJ$1,0),0)</f>
        <v>25.312325999999999</v>
      </c>
      <c r="I2575" s="7" t="str">
        <f t="shared" si="246"/>
        <v/>
      </c>
      <c r="J2575" s="7">
        <f t="shared" si="247"/>
        <v>0.70645623131745894</v>
      </c>
      <c r="K2575" s="8">
        <f t="shared" si="245"/>
        <v>0.70645623131745894</v>
      </c>
      <c r="L2575" s="8"/>
    </row>
    <row r="2576" spans="1:12" x14ac:dyDescent="0.25">
      <c r="A2576" s="1">
        <v>40741</v>
      </c>
      <c r="B2576">
        <v>2011</v>
      </c>
      <c r="C2576">
        <v>7</v>
      </c>
      <c r="D2576" s="10" t="str">
        <f t="shared" si="244"/>
        <v>7-2011</v>
      </c>
      <c r="E2576">
        <f t="shared" si="242"/>
        <v>17</v>
      </c>
      <c r="F2576">
        <v>5</v>
      </c>
      <c r="G2576" s="3">
        <f t="shared" si="243"/>
        <v>0</v>
      </c>
      <c r="H2576">
        <f>VLOOKUP(A2576,'AEP GEN HUB'!$A$1:$AJ$367,MATCH('Ratio Calculations'!F2576,'AEP GEN HUB'!$A$1:$AJ$1,0),0)</f>
        <v>24.006976999999999</v>
      </c>
      <c r="I2576" s="7" t="str">
        <f t="shared" si="246"/>
        <v/>
      </c>
      <c r="J2576" s="7">
        <f t="shared" si="247"/>
        <v>0.67002449702745281</v>
      </c>
      <c r="K2576" s="8">
        <f t="shared" si="245"/>
        <v>0.67002449702745281</v>
      </c>
      <c r="L2576" s="8"/>
    </row>
    <row r="2577" spans="1:12" x14ac:dyDescent="0.25">
      <c r="A2577" s="1">
        <v>40741</v>
      </c>
      <c r="B2577">
        <v>2011</v>
      </c>
      <c r="C2577">
        <v>7</v>
      </c>
      <c r="D2577" s="10" t="str">
        <f t="shared" si="244"/>
        <v>7-2011</v>
      </c>
      <c r="E2577">
        <f t="shared" si="242"/>
        <v>17</v>
      </c>
      <c r="F2577">
        <v>6</v>
      </c>
      <c r="G2577" s="3">
        <f t="shared" si="243"/>
        <v>0</v>
      </c>
      <c r="H2577">
        <f>VLOOKUP(A2577,'AEP GEN HUB'!$A$1:$AJ$367,MATCH('Ratio Calculations'!F2577,'AEP GEN HUB'!$A$1:$AJ$1,0),0)</f>
        <v>22.211860000000001</v>
      </c>
      <c r="I2577" s="7" t="str">
        <f t="shared" si="246"/>
        <v/>
      </c>
      <c r="J2577" s="7">
        <f t="shared" si="247"/>
        <v>0.61992354658165416</v>
      </c>
      <c r="K2577" s="8">
        <f t="shared" si="245"/>
        <v>0.61992354658165416</v>
      </c>
      <c r="L2577" s="8"/>
    </row>
    <row r="2578" spans="1:12" x14ac:dyDescent="0.25">
      <c r="A2578" s="1">
        <v>40741</v>
      </c>
      <c r="B2578">
        <v>2011</v>
      </c>
      <c r="C2578">
        <v>7</v>
      </c>
      <c r="D2578" s="10" t="str">
        <f t="shared" si="244"/>
        <v>7-2011</v>
      </c>
      <c r="E2578">
        <f t="shared" si="242"/>
        <v>17</v>
      </c>
      <c r="F2578">
        <v>7</v>
      </c>
      <c r="G2578" s="3">
        <f t="shared" si="243"/>
        <v>0</v>
      </c>
      <c r="H2578">
        <f>VLOOKUP(A2578,'AEP GEN HUB'!$A$1:$AJ$367,MATCH('Ratio Calculations'!F2578,'AEP GEN HUB'!$A$1:$AJ$1,0),0)</f>
        <v>21.760698000000001</v>
      </c>
      <c r="I2578" s="7" t="str">
        <f t="shared" si="246"/>
        <v/>
      </c>
      <c r="J2578" s="7">
        <f t="shared" si="247"/>
        <v>0.60733180743315995</v>
      </c>
      <c r="K2578" s="8">
        <f t="shared" si="245"/>
        <v>0.60733180743315995</v>
      </c>
      <c r="L2578" s="8"/>
    </row>
    <row r="2579" spans="1:12" x14ac:dyDescent="0.25">
      <c r="A2579" s="1">
        <v>40741</v>
      </c>
      <c r="B2579">
        <v>2011</v>
      </c>
      <c r="C2579">
        <v>7</v>
      </c>
      <c r="D2579" s="10" t="str">
        <f t="shared" si="244"/>
        <v>7-2011</v>
      </c>
      <c r="E2579">
        <f t="shared" si="242"/>
        <v>17</v>
      </c>
      <c r="F2579">
        <v>8</v>
      </c>
      <c r="G2579" s="3">
        <f t="shared" si="243"/>
        <v>0</v>
      </c>
      <c r="H2579">
        <f>VLOOKUP(A2579,'AEP GEN HUB'!$A$1:$AJ$367,MATCH('Ratio Calculations'!F2579,'AEP GEN HUB'!$A$1:$AJ$1,0),0)</f>
        <v>26.469767000000001</v>
      </c>
      <c r="I2579" s="7" t="str">
        <f t="shared" si="246"/>
        <v/>
      </c>
      <c r="J2579" s="7">
        <f t="shared" si="247"/>
        <v>0.73875991636135074</v>
      </c>
      <c r="K2579" s="8">
        <f t="shared" si="245"/>
        <v>0.73875991636135074</v>
      </c>
      <c r="L2579" s="8"/>
    </row>
    <row r="2580" spans="1:12" x14ac:dyDescent="0.25">
      <c r="A2580" s="1">
        <v>40741</v>
      </c>
      <c r="B2580">
        <v>2011</v>
      </c>
      <c r="C2580">
        <v>7</v>
      </c>
      <c r="D2580" s="10" t="str">
        <f t="shared" si="244"/>
        <v>7-2011</v>
      </c>
      <c r="E2580">
        <f t="shared" ref="E2580:E2643" si="248">DAY(A2580)</f>
        <v>17</v>
      </c>
      <c r="F2580">
        <v>9</v>
      </c>
      <c r="G2580" s="3">
        <f t="shared" ref="G2580:G2643" si="249">IF(A2580=",","",IF(OR(WEEKDAY(A2580)=1, WEEKDAY(A2580)=7, F2580&lt;=7, F2580&gt;=24, NOT(ISNA(VLOOKUP(A2580,$P$4:$P$27,1,0)))),0,1))</f>
        <v>0</v>
      </c>
      <c r="H2580">
        <f>VLOOKUP(A2580,'AEP GEN HUB'!$A$1:$AJ$367,MATCH('Ratio Calculations'!F2580,'AEP GEN HUB'!$A$1:$AJ$1,0),0)</f>
        <v>30.167442000000001</v>
      </c>
      <c r="I2580" s="7" t="str">
        <f t="shared" si="246"/>
        <v/>
      </c>
      <c r="J2580" s="7">
        <f t="shared" si="247"/>
        <v>0.84196044977486584</v>
      </c>
      <c r="K2580" s="8">
        <f t="shared" si="245"/>
        <v>0.84196044977486584</v>
      </c>
      <c r="L2580" s="8"/>
    </row>
    <row r="2581" spans="1:12" x14ac:dyDescent="0.25">
      <c r="A2581" s="1">
        <v>40741</v>
      </c>
      <c r="B2581">
        <v>2011</v>
      </c>
      <c r="C2581">
        <v>7</v>
      </c>
      <c r="D2581" s="10" t="str">
        <f t="shared" ref="D2581:D2644" si="250">C2581&amp;"-"&amp;B2581</f>
        <v>7-2011</v>
      </c>
      <c r="E2581">
        <f t="shared" si="248"/>
        <v>17</v>
      </c>
      <c r="F2581">
        <v>10</v>
      </c>
      <c r="G2581" s="3">
        <f t="shared" si="249"/>
        <v>0</v>
      </c>
      <c r="H2581">
        <f>VLOOKUP(A2581,'AEP GEN HUB'!$A$1:$AJ$367,MATCH('Ratio Calculations'!F2581,'AEP GEN HUB'!$A$1:$AJ$1,0),0)</f>
        <v>32.256512000000001</v>
      </c>
      <c r="I2581" s="7" t="str">
        <f t="shared" si="246"/>
        <v/>
      </c>
      <c r="J2581" s="7">
        <f t="shared" si="247"/>
        <v>0.90026550317684728</v>
      </c>
      <c r="K2581" s="8">
        <f t="shared" ref="K2581:K2644" si="251">SUM(I2581:J2581)</f>
        <v>0.90026550317684728</v>
      </c>
      <c r="L2581" s="8"/>
    </row>
    <row r="2582" spans="1:12" x14ac:dyDescent="0.25">
      <c r="A2582" s="1">
        <v>40741</v>
      </c>
      <c r="B2582">
        <v>2011</v>
      </c>
      <c r="C2582">
        <v>7</v>
      </c>
      <c r="D2582" s="10" t="str">
        <f t="shared" si="250"/>
        <v>7-2011</v>
      </c>
      <c r="E2582">
        <f t="shared" si="248"/>
        <v>17</v>
      </c>
      <c r="F2582">
        <v>11</v>
      </c>
      <c r="G2582" s="3">
        <f t="shared" si="249"/>
        <v>0</v>
      </c>
      <c r="H2582">
        <f>VLOOKUP(A2582,'AEP GEN HUB'!$A$1:$AJ$367,MATCH('Ratio Calculations'!F2582,'AEP GEN HUB'!$A$1:$AJ$1,0),0)</f>
        <v>35.998139999999999</v>
      </c>
      <c r="I2582" s="7" t="str">
        <f t="shared" si="246"/>
        <v/>
      </c>
      <c r="J2582" s="7">
        <f t="shared" si="247"/>
        <v>1.0046927460889321</v>
      </c>
      <c r="K2582" s="8">
        <f t="shared" si="251"/>
        <v>1.0046927460889321</v>
      </c>
      <c r="L2582" s="8"/>
    </row>
    <row r="2583" spans="1:12" x14ac:dyDescent="0.25">
      <c r="A2583" s="1">
        <v>40741</v>
      </c>
      <c r="B2583">
        <v>2011</v>
      </c>
      <c r="C2583">
        <v>7</v>
      </c>
      <c r="D2583" s="10" t="str">
        <f t="shared" si="250"/>
        <v>7-2011</v>
      </c>
      <c r="E2583">
        <f t="shared" si="248"/>
        <v>17</v>
      </c>
      <c r="F2583">
        <v>12</v>
      </c>
      <c r="G2583" s="3">
        <f t="shared" si="249"/>
        <v>0</v>
      </c>
      <c r="H2583">
        <f>VLOOKUP(A2583,'AEP GEN HUB'!$A$1:$AJ$367,MATCH('Ratio Calculations'!F2583,'AEP GEN HUB'!$A$1:$AJ$1,0),0)</f>
        <v>42.945115999999999</v>
      </c>
      <c r="I2583" s="7" t="str">
        <f t="shared" si="246"/>
        <v/>
      </c>
      <c r="J2583" s="7">
        <f t="shared" si="247"/>
        <v>1.1985798856593073</v>
      </c>
      <c r="K2583" s="8">
        <f t="shared" si="251"/>
        <v>1.1985798856593073</v>
      </c>
      <c r="L2583" s="8"/>
    </row>
    <row r="2584" spans="1:12" x14ac:dyDescent="0.25">
      <c r="A2584" s="1">
        <v>40741</v>
      </c>
      <c r="B2584">
        <v>2011</v>
      </c>
      <c r="C2584">
        <v>7</v>
      </c>
      <c r="D2584" s="10" t="str">
        <f t="shared" si="250"/>
        <v>7-2011</v>
      </c>
      <c r="E2584">
        <f t="shared" si="248"/>
        <v>17</v>
      </c>
      <c r="F2584">
        <v>13</v>
      </c>
      <c r="G2584" s="3">
        <f t="shared" si="249"/>
        <v>0</v>
      </c>
      <c r="H2584">
        <f>VLOOKUP(A2584,'AEP GEN HUB'!$A$1:$AJ$367,MATCH('Ratio Calculations'!F2584,'AEP GEN HUB'!$A$1:$AJ$1,0),0)</f>
        <v>51.977907000000002</v>
      </c>
      <c r="I2584" s="7" t="str">
        <f t="shared" si="246"/>
        <v/>
      </c>
      <c r="J2584" s="7">
        <f t="shared" si="247"/>
        <v>1.4506812329688459</v>
      </c>
      <c r="K2584" s="8">
        <f t="shared" si="251"/>
        <v>1.4506812329688459</v>
      </c>
      <c r="L2584" s="8"/>
    </row>
    <row r="2585" spans="1:12" x14ac:dyDescent="0.25">
      <c r="A2585" s="1">
        <v>40741</v>
      </c>
      <c r="B2585">
        <v>2011</v>
      </c>
      <c r="C2585">
        <v>7</v>
      </c>
      <c r="D2585" s="10" t="str">
        <f t="shared" si="250"/>
        <v>7-2011</v>
      </c>
      <c r="E2585">
        <f t="shared" si="248"/>
        <v>17</v>
      </c>
      <c r="F2585">
        <v>14</v>
      </c>
      <c r="G2585" s="3">
        <f t="shared" si="249"/>
        <v>0</v>
      </c>
      <c r="H2585">
        <f>VLOOKUP(A2585,'AEP GEN HUB'!$A$1:$AJ$367,MATCH('Ratio Calculations'!F2585,'AEP GEN HUB'!$A$1:$AJ$1,0),0)</f>
        <v>55.876744000000002</v>
      </c>
      <c r="I2585" s="7" t="str">
        <f t="shared" si="246"/>
        <v/>
      </c>
      <c r="J2585" s="7">
        <f t="shared" si="247"/>
        <v>1.5594961120732422</v>
      </c>
      <c r="K2585" s="8">
        <f t="shared" si="251"/>
        <v>1.5594961120732422</v>
      </c>
      <c r="L2585" s="8"/>
    </row>
    <row r="2586" spans="1:12" x14ac:dyDescent="0.25">
      <c r="A2586" s="1">
        <v>40741</v>
      </c>
      <c r="B2586">
        <v>2011</v>
      </c>
      <c r="C2586">
        <v>7</v>
      </c>
      <c r="D2586" s="10" t="str">
        <f t="shared" si="250"/>
        <v>7-2011</v>
      </c>
      <c r="E2586">
        <f t="shared" si="248"/>
        <v>17</v>
      </c>
      <c r="F2586">
        <v>15</v>
      </c>
      <c r="G2586" s="3">
        <f t="shared" si="249"/>
        <v>0</v>
      </c>
      <c r="H2586">
        <f>VLOOKUP(A2586,'AEP GEN HUB'!$A$1:$AJ$367,MATCH('Ratio Calculations'!F2586,'AEP GEN HUB'!$A$1:$AJ$1,0),0)</f>
        <v>63.621395</v>
      </c>
      <c r="I2586" s="7" t="str">
        <f t="shared" si="246"/>
        <v/>
      </c>
      <c r="J2586" s="7">
        <f t="shared" si="247"/>
        <v>1.7756460209488227</v>
      </c>
      <c r="K2586" s="8">
        <f t="shared" si="251"/>
        <v>1.7756460209488227</v>
      </c>
      <c r="L2586" s="8"/>
    </row>
    <row r="2587" spans="1:12" x14ac:dyDescent="0.25">
      <c r="A2587" s="1">
        <v>40741</v>
      </c>
      <c r="B2587">
        <v>2011</v>
      </c>
      <c r="C2587">
        <v>7</v>
      </c>
      <c r="D2587" s="10" t="str">
        <f t="shared" si="250"/>
        <v>7-2011</v>
      </c>
      <c r="E2587">
        <f t="shared" si="248"/>
        <v>17</v>
      </c>
      <c r="F2587">
        <v>16</v>
      </c>
      <c r="G2587" s="3">
        <f t="shared" si="249"/>
        <v>0</v>
      </c>
      <c r="H2587">
        <f>VLOOKUP(A2587,'AEP GEN HUB'!$A$1:$AJ$367,MATCH('Ratio Calculations'!F2587,'AEP GEN HUB'!$A$1:$AJ$1,0),0)</f>
        <v>71.876976999999997</v>
      </c>
      <c r="I2587" s="7" t="str">
        <f t="shared" si="246"/>
        <v/>
      </c>
      <c r="J2587" s="7">
        <f t="shared" si="247"/>
        <v>2.0060557962911698</v>
      </c>
      <c r="K2587" s="8">
        <f t="shared" si="251"/>
        <v>2.0060557962911698</v>
      </c>
      <c r="L2587" s="8"/>
    </row>
    <row r="2588" spans="1:12" x14ac:dyDescent="0.25">
      <c r="A2588" s="1">
        <v>40741</v>
      </c>
      <c r="B2588">
        <v>2011</v>
      </c>
      <c r="C2588">
        <v>7</v>
      </c>
      <c r="D2588" s="10" t="str">
        <f t="shared" si="250"/>
        <v>7-2011</v>
      </c>
      <c r="E2588">
        <f t="shared" si="248"/>
        <v>17</v>
      </c>
      <c r="F2588">
        <v>17</v>
      </c>
      <c r="G2588" s="3">
        <f t="shared" si="249"/>
        <v>0</v>
      </c>
      <c r="H2588">
        <f>VLOOKUP(A2588,'AEP GEN HUB'!$A$1:$AJ$367,MATCH('Ratio Calculations'!F2588,'AEP GEN HUB'!$A$1:$AJ$1,0),0)</f>
        <v>79.656047000000001</v>
      </c>
      <c r="I2588" s="7" t="str">
        <f t="shared" si="246"/>
        <v/>
      </c>
      <c r="J2588" s="7">
        <f t="shared" si="247"/>
        <v>2.223166324788421</v>
      </c>
      <c r="K2588" s="8">
        <f t="shared" si="251"/>
        <v>2.223166324788421</v>
      </c>
      <c r="L2588" s="8"/>
    </row>
    <row r="2589" spans="1:12" x14ac:dyDescent="0.25">
      <c r="A2589" s="1">
        <v>40741</v>
      </c>
      <c r="B2589">
        <v>2011</v>
      </c>
      <c r="C2589">
        <v>7</v>
      </c>
      <c r="D2589" s="10" t="str">
        <f t="shared" si="250"/>
        <v>7-2011</v>
      </c>
      <c r="E2589">
        <f t="shared" si="248"/>
        <v>17</v>
      </c>
      <c r="F2589">
        <v>18</v>
      </c>
      <c r="G2589" s="3">
        <f t="shared" si="249"/>
        <v>0</v>
      </c>
      <c r="H2589">
        <f>VLOOKUP(A2589,'AEP GEN HUB'!$A$1:$AJ$367,MATCH('Ratio Calculations'!F2589,'AEP GEN HUB'!$A$1:$AJ$1,0),0)</f>
        <v>83.461860000000001</v>
      </c>
      <c r="I2589" s="7" t="str">
        <f t="shared" si="246"/>
        <v/>
      </c>
      <c r="J2589" s="7">
        <f t="shared" si="247"/>
        <v>2.3293849436968133</v>
      </c>
      <c r="K2589" s="8">
        <f t="shared" si="251"/>
        <v>2.3293849436968133</v>
      </c>
      <c r="L2589" s="8"/>
    </row>
    <row r="2590" spans="1:12" x14ac:dyDescent="0.25">
      <c r="A2590" s="1">
        <v>40741</v>
      </c>
      <c r="B2590">
        <v>2011</v>
      </c>
      <c r="C2590">
        <v>7</v>
      </c>
      <c r="D2590" s="10" t="str">
        <f t="shared" si="250"/>
        <v>7-2011</v>
      </c>
      <c r="E2590">
        <f t="shared" si="248"/>
        <v>17</v>
      </c>
      <c r="F2590">
        <v>19</v>
      </c>
      <c r="G2590" s="3">
        <f t="shared" si="249"/>
        <v>0</v>
      </c>
      <c r="H2590">
        <f>VLOOKUP(A2590,'AEP GEN HUB'!$A$1:$AJ$367,MATCH('Ratio Calculations'!F2590,'AEP GEN HUB'!$A$1:$AJ$1,0),0)</f>
        <v>75.944418999999996</v>
      </c>
      <c r="I2590" s="7" t="str">
        <f t="shared" si="246"/>
        <v/>
      </c>
      <c r="J2590" s="7">
        <f t="shared" si="247"/>
        <v>2.1195763690912495</v>
      </c>
      <c r="K2590" s="8">
        <f t="shared" si="251"/>
        <v>2.1195763690912495</v>
      </c>
      <c r="L2590" s="8"/>
    </row>
    <row r="2591" spans="1:12" x14ac:dyDescent="0.25">
      <c r="A2591" s="1">
        <v>40741</v>
      </c>
      <c r="B2591">
        <v>2011</v>
      </c>
      <c r="C2591">
        <v>7</v>
      </c>
      <c r="D2591" s="10" t="str">
        <f t="shared" si="250"/>
        <v>7-2011</v>
      </c>
      <c r="E2591">
        <f t="shared" si="248"/>
        <v>17</v>
      </c>
      <c r="F2591">
        <v>20</v>
      </c>
      <c r="G2591" s="3">
        <f t="shared" si="249"/>
        <v>0</v>
      </c>
      <c r="H2591">
        <f>VLOOKUP(A2591,'AEP GEN HUB'!$A$1:$AJ$367,MATCH('Ratio Calculations'!F2591,'AEP GEN HUB'!$A$1:$AJ$1,0),0)</f>
        <v>63.586047000000001</v>
      </c>
      <c r="I2591" s="7" t="str">
        <f t="shared" si="246"/>
        <v/>
      </c>
      <c r="J2591" s="7">
        <f t="shared" si="247"/>
        <v>1.7746594733330641</v>
      </c>
      <c r="K2591" s="8">
        <f t="shared" si="251"/>
        <v>1.7746594733330641</v>
      </c>
      <c r="L2591" s="8"/>
    </row>
    <row r="2592" spans="1:12" x14ac:dyDescent="0.25">
      <c r="A2592" s="1">
        <v>40741</v>
      </c>
      <c r="B2592">
        <v>2011</v>
      </c>
      <c r="C2592">
        <v>7</v>
      </c>
      <c r="D2592" s="10" t="str">
        <f t="shared" si="250"/>
        <v>7-2011</v>
      </c>
      <c r="E2592">
        <f t="shared" si="248"/>
        <v>17</v>
      </c>
      <c r="F2592">
        <v>21</v>
      </c>
      <c r="G2592" s="3">
        <f t="shared" si="249"/>
        <v>0</v>
      </c>
      <c r="H2592">
        <f>VLOOKUP(A2592,'AEP GEN HUB'!$A$1:$AJ$367,MATCH('Ratio Calculations'!F2592,'AEP GEN HUB'!$A$1:$AJ$1,0),0)</f>
        <v>61.719766999999997</v>
      </c>
      <c r="I2592" s="7" t="str">
        <f t="shared" si="246"/>
        <v/>
      </c>
      <c r="J2592" s="7">
        <f t="shared" si="247"/>
        <v>1.7225723938847688</v>
      </c>
      <c r="K2592" s="8">
        <f t="shared" si="251"/>
        <v>1.7225723938847688</v>
      </c>
      <c r="L2592" s="8"/>
    </row>
    <row r="2593" spans="1:12" x14ac:dyDescent="0.25">
      <c r="A2593" s="1">
        <v>40741</v>
      </c>
      <c r="B2593">
        <v>2011</v>
      </c>
      <c r="C2593">
        <v>7</v>
      </c>
      <c r="D2593" s="10" t="str">
        <f t="shared" si="250"/>
        <v>7-2011</v>
      </c>
      <c r="E2593">
        <f t="shared" si="248"/>
        <v>17</v>
      </c>
      <c r="F2593">
        <v>22</v>
      </c>
      <c r="G2593" s="3">
        <f t="shared" si="249"/>
        <v>0</v>
      </c>
      <c r="H2593">
        <f>VLOOKUP(A2593,'AEP GEN HUB'!$A$1:$AJ$367,MATCH('Ratio Calculations'!F2593,'AEP GEN HUB'!$A$1:$AJ$1,0),0)</f>
        <v>56.492325999999998</v>
      </c>
      <c r="I2593" s="7" t="str">
        <f t="shared" si="246"/>
        <v/>
      </c>
      <c r="J2593" s="7">
        <f t="shared" si="247"/>
        <v>1.5766767433509392</v>
      </c>
      <c r="K2593" s="8">
        <f t="shared" si="251"/>
        <v>1.5766767433509392</v>
      </c>
      <c r="L2593" s="8"/>
    </row>
    <row r="2594" spans="1:12" x14ac:dyDescent="0.25">
      <c r="A2594" s="1">
        <v>40741</v>
      </c>
      <c r="B2594">
        <v>2011</v>
      </c>
      <c r="C2594">
        <v>7</v>
      </c>
      <c r="D2594" s="10" t="str">
        <f t="shared" si="250"/>
        <v>7-2011</v>
      </c>
      <c r="E2594">
        <f t="shared" si="248"/>
        <v>17</v>
      </c>
      <c r="F2594">
        <v>23</v>
      </c>
      <c r="G2594" s="3">
        <f t="shared" si="249"/>
        <v>0</v>
      </c>
      <c r="H2594">
        <f>VLOOKUP(A2594,'AEP GEN HUB'!$A$1:$AJ$367,MATCH('Ratio Calculations'!F2594,'AEP GEN HUB'!$A$1:$AJ$1,0),0)</f>
        <v>41.896512000000001</v>
      </c>
      <c r="I2594" s="7" t="str">
        <f t="shared" si="246"/>
        <v/>
      </c>
      <c r="J2594" s="7">
        <f t="shared" si="247"/>
        <v>1.1693137949024004</v>
      </c>
      <c r="K2594" s="8">
        <f t="shared" si="251"/>
        <v>1.1693137949024004</v>
      </c>
      <c r="L2594" s="8"/>
    </row>
    <row r="2595" spans="1:12" x14ac:dyDescent="0.25">
      <c r="A2595" s="1">
        <v>40741</v>
      </c>
      <c r="B2595">
        <v>2011</v>
      </c>
      <c r="C2595">
        <v>7</v>
      </c>
      <c r="D2595" s="10" t="str">
        <f t="shared" si="250"/>
        <v>7-2011</v>
      </c>
      <c r="E2595">
        <f t="shared" si="248"/>
        <v>17</v>
      </c>
      <c r="F2595">
        <v>24</v>
      </c>
      <c r="G2595" s="3">
        <f t="shared" si="249"/>
        <v>0</v>
      </c>
      <c r="H2595">
        <f>VLOOKUP(A2595,'AEP GEN HUB'!$A$1:$AJ$367,MATCH('Ratio Calculations'!F2595,'AEP GEN HUB'!$A$1:$AJ$1,0),0)</f>
        <v>34.276977000000002</v>
      </c>
      <c r="I2595" s="7" t="str">
        <f t="shared" si="246"/>
        <v/>
      </c>
      <c r="J2595" s="7">
        <f t="shared" si="247"/>
        <v>0.95665582026619067</v>
      </c>
      <c r="K2595" s="8">
        <f t="shared" si="251"/>
        <v>0.95665582026619067</v>
      </c>
      <c r="L2595" s="8"/>
    </row>
    <row r="2596" spans="1:12" x14ac:dyDescent="0.25">
      <c r="A2596" s="1">
        <v>40742</v>
      </c>
      <c r="B2596">
        <v>2011</v>
      </c>
      <c r="C2596">
        <v>7</v>
      </c>
      <c r="D2596" s="10" t="str">
        <f t="shared" si="250"/>
        <v>7-2011</v>
      </c>
      <c r="E2596">
        <f t="shared" si="248"/>
        <v>18</v>
      </c>
      <c r="F2596">
        <v>1</v>
      </c>
      <c r="G2596" s="3">
        <f t="shared" si="249"/>
        <v>0</v>
      </c>
      <c r="H2596">
        <f>VLOOKUP(A2596,'AEP GEN HUB'!$A$1:$AJ$367,MATCH('Ratio Calculations'!F2596,'AEP GEN HUB'!$A$1:$AJ$1,0),0)</f>
        <v>32.192791</v>
      </c>
      <c r="I2596" s="7" t="str">
        <f t="shared" si="246"/>
        <v/>
      </c>
      <c r="J2596" s="7">
        <f t="shared" si="247"/>
        <v>0.89848707722279697</v>
      </c>
      <c r="K2596" s="8">
        <f t="shared" si="251"/>
        <v>0.89848707722279697</v>
      </c>
      <c r="L2596" s="8"/>
    </row>
    <row r="2597" spans="1:12" x14ac:dyDescent="0.25">
      <c r="A2597" s="1">
        <v>40742</v>
      </c>
      <c r="B2597">
        <v>2011</v>
      </c>
      <c r="C2597">
        <v>7</v>
      </c>
      <c r="D2597" s="10" t="str">
        <f t="shared" si="250"/>
        <v>7-2011</v>
      </c>
      <c r="E2597">
        <f t="shared" si="248"/>
        <v>18</v>
      </c>
      <c r="F2597">
        <v>2</v>
      </c>
      <c r="G2597" s="3">
        <f t="shared" si="249"/>
        <v>0</v>
      </c>
      <c r="H2597">
        <f>VLOOKUP(A2597,'AEP GEN HUB'!$A$1:$AJ$367,MATCH('Ratio Calculations'!F2597,'AEP GEN HUB'!$A$1:$AJ$1,0),0)</f>
        <v>29.692791</v>
      </c>
      <c r="I2597" s="7" t="str">
        <f t="shared" si="246"/>
        <v/>
      </c>
      <c r="J2597" s="7">
        <f t="shared" si="247"/>
        <v>0.82871314264666807</v>
      </c>
      <c r="K2597" s="8">
        <f t="shared" si="251"/>
        <v>0.82871314264666807</v>
      </c>
      <c r="L2597" s="8"/>
    </row>
    <row r="2598" spans="1:12" x14ac:dyDescent="0.25">
      <c r="A2598" s="1">
        <v>40742</v>
      </c>
      <c r="B2598">
        <v>2011</v>
      </c>
      <c r="C2598">
        <v>7</v>
      </c>
      <c r="D2598" s="10" t="str">
        <f t="shared" si="250"/>
        <v>7-2011</v>
      </c>
      <c r="E2598">
        <f t="shared" si="248"/>
        <v>18</v>
      </c>
      <c r="F2598">
        <v>3</v>
      </c>
      <c r="G2598" s="3">
        <f t="shared" si="249"/>
        <v>0</v>
      </c>
      <c r="H2598">
        <f>VLOOKUP(A2598,'AEP GEN HUB'!$A$1:$AJ$367,MATCH('Ratio Calculations'!F2598,'AEP GEN HUB'!$A$1:$AJ$1,0),0)</f>
        <v>27.992791</v>
      </c>
      <c r="I2598" s="7" t="str">
        <f t="shared" si="246"/>
        <v/>
      </c>
      <c r="J2598" s="7">
        <f t="shared" si="247"/>
        <v>0.78126686713490046</v>
      </c>
      <c r="K2598" s="8">
        <f t="shared" si="251"/>
        <v>0.78126686713490046</v>
      </c>
      <c r="L2598" s="8"/>
    </row>
    <row r="2599" spans="1:12" x14ac:dyDescent="0.25">
      <c r="A2599" s="1">
        <v>40742</v>
      </c>
      <c r="B2599">
        <v>2011</v>
      </c>
      <c r="C2599">
        <v>7</v>
      </c>
      <c r="D2599" s="10" t="str">
        <f t="shared" si="250"/>
        <v>7-2011</v>
      </c>
      <c r="E2599">
        <f t="shared" si="248"/>
        <v>18</v>
      </c>
      <c r="F2599">
        <v>4</v>
      </c>
      <c r="G2599" s="3">
        <f t="shared" si="249"/>
        <v>0</v>
      </c>
      <c r="H2599">
        <f>VLOOKUP(A2599,'AEP GEN HUB'!$A$1:$AJ$367,MATCH('Ratio Calculations'!F2599,'AEP GEN HUB'!$A$1:$AJ$1,0),0)</f>
        <v>27.153255999999999</v>
      </c>
      <c r="I2599" s="7" t="str">
        <f t="shared" si="246"/>
        <v/>
      </c>
      <c r="J2599" s="7">
        <f t="shared" si="247"/>
        <v>0.75783580306915221</v>
      </c>
      <c r="K2599" s="8">
        <f t="shared" si="251"/>
        <v>0.75783580306915221</v>
      </c>
      <c r="L2599" s="8"/>
    </row>
    <row r="2600" spans="1:12" x14ac:dyDescent="0.25">
      <c r="A2600" s="1">
        <v>40742</v>
      </c>
      <c r="B2600">
        <v>2011</v>
      </c>
      <c r="C2600">
        <v>7</v>
      </c>
      <c r="D2600" s="10" t="str">
        <f t="shared" si="250"/>
        <v>7-2011</v>
      </c>
      <c r="E2600">
        <f t="shared" si="248"/>
        <v>18</v>
      </c>
      <c r="F2600">
        <v>5</v>
      </c>
      <c r="G2600" s="3">
        <f t="shared" si="249"/>
        <v>0</v>
      </c>
      <c r="H2600">
        <f>VLOOKUP(A2600,'AEP GEN HUB'!$A$1:$AJ$367,MATCH('Ratio Calculations'!F2600,'AEP GEN HUB'!$A$1:$AJ$1,0),0)</f>
        <v>27.071860000000001</v>
      </c>
      <c r="I2600" s="7" t="str">
        <f t="shared" si="246"/>
        <v/>
      </c>
      <c r="J2600" s="7">
        <f t="shared" si="247"/>
        <v>0.7555640753976488</v>
      </c>
      <c r="K2600" s="8">
        <f t="shared" si="251"/>
        <v>0.7555640753976488</v>
      </c>
      <c r="L2600" s="8"/>
    </row>
    <row r="2601" spans="1:12" x14ac:dyDescent="0.25">
      <c r="A2601" s="1">
        <v>40742</v>
      </c>
      <c r="B2601">
        <v>2011</v>
      </c>
      <c r="C2601">
        <v>7</v>
      </c>
      <c r="D2601" s="10" t="str">
        <f t="shared" si="250"/>
        <v>7-2011</v>
      </c>
      <c r="E2601">
        <f t="shared" si="248"/>
        <v>18</v>
      </c>
      <c r="F2601">
        <v>6</v>
      </c>
      <c r="G2601" s="3">
        <f t="shared" si="249"/>
        <v>0</v>
      </c>
      <c r="H2601">
        <f>VLOOKUP(A2601,'AEP GEN HUB'!$A$1:$AJ$367,MATCH('Ratio Calculations'!F2601,'AEP GEN HUB'!$A$1:$AJ$1,0),0)</f>
        <v>27.868372000000001</v>
      </c>
      <c r="I2601" s="7" t="str">
        <f t="shared" si="246"/>
        <v/>
      </c>
      <c r="J2601" s="7">
        <f t="shared" si="247"/>
        <v>0.77779438586848948</v>
      </c>
      <c r="K2601" s="8">
        <f t="shared" si="251"/>
        <v>0.77779438586848948</v>
      </c>
      <c r="L2601" s="8"/>
    </row>
    <row r="2602" spans="1:12" x14ac:dyDescent="0.25">
      <c r="A2602" s="1">
        <v>40742</v>
      </c>
      <c r="B2602">
        <v>2011</v>
      </c>
      <c r="C2602">
        <v>7</v>
      </c>
      <c r="D2602" s="10" t="str">
        <f t="shared" si="250"/>
        <v>7-2011</v>
      </c>
      <c r="E2602">
        <f t="shared" si="248"/>
        <v>18</v>
      </c>
      <c r="F2602">
        <v>7</v>
      </c>
      <c r="G2602" s="3">
        <f t="shared" si="249"/>
        <v>0</v>
      </c>
      <c r="H2602">
        <f>VLOOKUP(A2602,'AEP GEN HUB'!$A$1:$AJ$367,MATCH('Ratio Calculations'!F2602,'AEP GEN HUB'!$A$1:$AJ$1,0),0)</f>
        <v>30.023720999999998</v>
      </c>
      <c r="I2602" s="7" t="str">
        <f t="shared" si="246"/>
        <v/>
      </c>
      <c r="J2602" s="7">
        <f t="shared" si="247"/>
        <v>0.83794925791437935</v>
      </c>
      <c r="K2602" s="8">
        <f t="shared" si="251"/>
        <v>0.83794925791437935</v>
      </c>
      <c r="L2602" s="8"/>
    </row>
    <row r="2603" spans="1:12" x14ac:dyDescent="0.25">
      <c r="A2603" s="1">
        <v>40742</v>
      </c>
      <c r="B2603">
        <v>2011</v>
      </c>
      <c r="C2603">
        <v>7</v>
      </c>
      <c r="D2603" s="10" t="str">
        <f t="shared" si="250"/>
        <v>7-2011</v>
      </c>
      <c r="E2603">
        <f t="shared" si="248"/>
        <v>18</v>
      </c>
      <c r="F2603">
        <v>8</v>
      </c>
      <c r="G2603" s="3">
        <f t="shared" si="249"/>
        <v>1</v>
      </c>
      <c r="H2603">
        <f>VLOOKUP(A2603,'AEP GEN HUB'!$A$1:$AJ$367,MATCH('Ratio Calculations'!F2603,'AEP GEN HUB'!$A$1:$AJ$1,0),0)</f>
        <v>32.029767</v>
      </c>
      <c r="I2603" s="7">
        <f t="shared" si="246"/>
        <v>0.50752594656777839</v>
      </c>
      <c r="J2603" s="7" t="str">
        <f t="shared" si="247"/>
        <v/>
      </c>
      <c r="K2603" s="8">
        <f t="shared" si="251"/>
        <v>0.50752594656777839</v>
      </c>
      <c r="L2603" s="8"/>
    </row>
    <row r="2604" spans="1:12" x14ac:dyDescent="0.25">
      <c r="A2604" s="1">
        <v>40742</v>
      </c>
      <c r="B2604">
        <v>2011</v>
      </c>
      <c r="C2604">
        <v>7</v>
      </c>
      <c r="D2604" s="10" t="str">
        <f t="shared" si="250"/>
        <v>7-2011</v>
      </c>
      <c r="E2604">
        <f t="shared" si="248"/>
        <v>18</v>
      </c>
      <c r="F2604">
        <v>9</v>
      </c>
      <c r="G2604" s="3">
        <f t="shared" si="249"/>
        <v>1</v>
      </c>
      <c r="H2604">
        <f>VLOOKUP(A2604,'AEP GEN HUB'!$A$1:$AJ$367,MATCH('Ratio Calculations'!F2604,'AEP GEN HUB'!$A$1:$AJ$1,0),0)</f>
        <v>36.094650999999999</v>
      </c>
      <c r="I2604" s="7">
        <f t="shared" si="246"/>
        <v>0.57193584688919552</v>
      </c>
      <c r="J2604" s="7" t="str">
        <f t="shared" si="247"/>
        <v/>
      </c>
      <c r="K2604" s="8">
        <f t="shared" si="251"/>
        <v>0.57193584688919552</v>
      </c>
      <c r="L2604" s="8"/>
    </row>
    <row r="2605" spans="1:12" x14ac:dyDescent="0.25">
      <c r="A2605" s="1">
        <v>40742</v>
      </c>
      <c r="B2605">
        <v>2011</v>
      </c>
      <c r="C2605">
        <v>7</v>
      </c>
      <c r="D2605" s="10" t="str">
        <f t="shared" si="250"/>
        <v>7-2011</v>
      </c>
      <c r="E2605">
        <f t="shared" si="248"/>
        <v>18</v>
      </c>
      <c r="F2605">
        <v>10</v>
      </c>
      <c r="G2605" s="3">
        <f t="shared" si="249"/>
        <v>1</v>
      </c>
      <c r="H2605">
        <f>VLOOKUP(A2605,'AEP GEN HUB'!$A$1:$AJ$367,MATCH('Ratio Calculations'!F2605,'AEP GEN HUB'!$A$1:$AJ$1,0),0)</f>
        <v>43.600465</v>
      </c>
      <c r="I2605" s="7">
        <f t="shared" si="246"/>
        <v>0.69086881805666245</v>
      </c>
      <c r="J2605" s="7" t="str">
        <f t="shared" si="247"/>
        <v/>
      </c>
      <c r="K2605" s="8">
        <f t="shared" si="251"/>
        <v>0.69086881805666245</v>
      </c>
      <c r="L2605" s="8"/>
    </row>
    <row r="2606" spans="1:12" x14ac:dyDescent="0.25">
      <c r="A2606" s="1">
        <v>40742</v>
      </c>
      <c r="B2606">
        <v>2011</v>
      </c>
      <c r="C2606">
        <v>7</v>
      </c>
      <c r="D2606" s="10" t="str">
        <f t="shared" si="250"/>
        <v>7-2011</v>
      </c>
      <c r="E2606">
        <f t="shared" si="248"/>
        <v>18</v>
      </c>
      <c r="F2606">
        <v>11</v>
      </c>
      <c r="G2606" s="3">
        <f t="shared" si="249"/>
        <v>1</v>
      </c>
      <c r="H2606">
        <f>VLOOKUP(A2606,'AEP GEN HUB'!$A$1:$AJ$367,MATCH('Ratio Calculations'!F2606,'AEP GEN HUB'!$A$1:$AJ$1,0),0)</f>
        <v>50.555813999999998</v>
      </c>
      <c r="I2606" s="7">
        <f t="shared" si="246"/>
        <v>0.80107942573714441</v>
      </c>
      <c r="J2606" s="7" t="str">
        <f t="shared" si="247"/>
        <v/>
      </c>
      <c r="K2606" s="8">
        <f t="shared" si="251"/>
        <v>0.80107942573714441</v>
      </c>
      <c r="L2606" s="8"/>
    </row>
    <row r="2607" spans="1:12" x14ac:dyDescent="0.25">
      <c r="A2607" s="1">
        <v>40742</v>
      </c>
      <c r="B2607">
        <v>2011</v>
      </c>
      <c r="C2607">
        <v>7</v>
      </c>
      <c r="D2607" s="10" t="str">
        <f t="shared" si="250"/>
        <v>7-2011</v>
      </c>
      <c r="E2607">
        <f t="shared" si="248"/>
        <v>18</v>
      </c>
      <c r="F2607">
        <v>12</v>
      </c>
      <c r="G2607" s="3">
        <f t="shared" si="249"/>
        <v>1</v>
      </c>
      <c r="H2607">
        <f>VLOOKUP(A2607,'AEP GEN HUB'!$A$1:$AJ$367,MATCH('Ratio Calculations'!F2607,'AEP GEN HUB'!$A$1:$AJ$1,0),0)</f>
        <v>58.373023000000003</v>
      </c>
      <c r="I2607" s="7">
        <f t="shared" si="246"/>
        <v>0.9249465895926654</v>
      </c>
      <c r="J2607" s="7" t="str">
        <f t="shared" si="247"/>
        <v/>
      </c>
      <c r="K2607" s="8">
        <f t="shared" si="251"/>
        <v>0.9249465895926654</v>
      </c>
      <c r="L2607" s="8"/>
    </row>
    <row r="2608" spans="1:12" x14ac:dyDescent="0.25">
      <c r="A2608" s="1">
        <v>40742</v>
      </c>
      <c r="B2608">
        <v>2011</v>
      </c>
      <c r="C2608">
        <v>7</v>
      </c>
      <c r="D2608" s="10" t="str">
        <f t="shared" si="250"/>
        <v>7-2011</v>
      </c>
      <c r="E2608">
        <f t="shared" si="248"/>
        <v>18</v>
      </c>
      <c r="F2608">
        <v>13</v>
      </c>
      <c r="G2608" s="3">
        <f t="shared" si="249"/>
        <v>1</v>
      </c>
      <c r="H2608">
        <f>VLOOKUP(A2608,'AEP GEN HUB'!$A$1:$AJ$367,MATCH('Ratio Calculations'!F2608,'AEP GEN HUB'!$A$1:$AJ$1,0),0)</f>
        <v>65.913720999999995</v>
      </c>
      <c r="I2608" s="7">
        <f t="shared" si="246"/>
        <v>1.044432313301856</v>
      </c>
      <c r="J2608" s="7" t="str">
        <f t="shared" si="247"/>
        <v/>
      </c>
      <c r="K2608" s="8">
        <f t="shared" si="251"/>
        <v>1.044432313301856</v>
      </c>
      <c r="L2608" s="8"/>
    </row>
    <row r="2609" spans="1:12" x14ac:dyDescent="0.25">
      <c r="A2609" s="1">
        <v>40742</v>
      </c>
      <c r="B2609">
        <v>2011</v>
      </c>
      <c r="C2609">
        <v>7</v>
      </c>
      <c r="D2609" s="10" t="str">
        <f t="shared" si="250"/>
        <v>7-2011</v>
      </c>
      <c r="E2609">
        <f t="shared" si="248"/>
        <v>18</v>
      </c>
      <c r="F2609">
        <v>14</v>
      </c>
      <c r="G2609" s="3">
        <f t="shared" si="249"/>
        <v>1</v>
      </c>
      <c r="H2609">
        <f>VLOOKUP(A2609,'AEP GEN HUB'!$A$1:$AJ$367,MATCH('Ratio Calculations'!F2609,'AEP GEN HUB'!$A$1:$AJ$1,0),0)</f>
        <v>87.574185999999997</v>
      </c>
      <c r="I2609" s="7">
        <f t="shared" si="246"/>
        <v>1.3876520439425202</v>
      </c>
      <c r="J2609" s="7" t="str">
        <f t="shared" si="247"/>
        <v/>
      </c>
      <c r="K2609" s="8">
        <f t="shared" si="251"/>
        <v>1.3876520439425202</v>
      </c>
      <c r="L2609" s="8"/>
    </row>
    <row r="2610" spans="1:12" x14ac:dyDescent="0.25">
      <c r="A2610" s="1">
        <v>40742</v>
      </c>
      <c r="B2610">
        <v>2011</v>
      </c>
      <c r="C2610">
        <v>7</v>
      </c>
      <c r="D2610" s="10" t="str">
        <f t="shared" si="250"/>
        <v>7-2011</v>
      </c>
      <c r="E2610">
        <f t="shared" si="248"/>
        <v>18</v>
      </c>
      <c r="F2610">
        <v>15</v>
      </c>
      <c r="G2610" s="3">
        <f t="shared" si="249"/>
        <v>1</v>
      </c>
      <c r="H2610">
        <f>VLOOKUP(A2610,'AEP GEN HUB'!$A$1:$AJ$367,MATCH('Ratio Calculations'!F2610,'AEP GEN HUB'!$A$1:$AJ$1,0),0)</f>
        <v>100.245814</v>
      </c>
      <c r="I2610" s="7">
        <f t="shared" si="246"/>
        <v>1.5884396424053739</v>
      </c>
      <c r="J2610" s="7" t="str">
        <f t="shared" si="247"/>
        <v/>
      </c>
      <c r="K2610" s="8">
        <f t="shared" si="251"/>
        <v>1.5884396424053739</v>
      </c>
      <c r="L2610" s="8"/>
    </row>
    <row r="2611" spans="1:12" x14ac:dyDescent="0.25">
      <c r="A2611" s="1">
        <v>40742</v>
      </c>
      <c r="B2611">
        <v>2011</v>
      </c>
      <c r="C2611">
        <v>7</v>
      </c>
      <c r="D2611" s="10" t="str">
        <f t="shared" si="250"/>
        <v>7-2011</v>
      </c>
      <c r="E2611">
        <f t="shared" si="248"/>
        <v>18</v>
      </c>
      <c r="F2611">
        <v>16</v>
      </c>
      <c r="G2611" s="3">
        <f t="shared" si="249"/>
        <v>1</v>
      </c>
      <c r="H2611">
        <f>VLOOKUP(A2611,'AEP GEN HUB'!$A$1:$AJ$367,MATCH('Ratio Calculations'!F2611,'AEP GEN HUB'!$A$1:$AJ$1,0),0)</f>
        <v>94.402092999999994</v>
      </c>
      <c r="I2611" s="7">
        <f t="shared" si="246"/>
        <v>1.4958432762812306</v>
      </c>
      <c r="J2611" s="7" t="str">
        <f t="shared" si="247"/>
        <v/>
      </c>
      <c r="K2611" s="8">
        <f t="shared" si="251"/>
        <v>1.4958432762812306</v>
      </c>
      <c r="L2611" s="8"/>
    </row>
    <row r="2612" spans="1:12" x14ac:dyDescent="0.25">
      <c r="A2612" s="1">
        <v>40742</v>
      </c>
      <c r="B2612">
        <v>2011</v>
      </c>
      <c r="C2612">
        <v>7</v>
      </c>
      <c r="D2612" s="10" t="str">
        <f t="shared" si="250"/>
        <v>7-2011</v>
      </c>
      <c r="E2612">
        <f t="shared" si="248"/>
        <v>18</v>
      </c>
      <c r="F2612">
        <v>17</v>
      </c>
      <c r="G2612" s="3">
        <f t="shared" si="249"/>
        <v>1</v>
      </c>
      <c r="H2612">
        <f>VLOOKUP(A2612,'AEP GEN HUB'!$A$1:$AJ$367,MATCH('Ratio Calculations'!F2612,'AEP GEN HUB'!$A$1:$AJ$1,0),0)</f>
        <v>109.113488</v>
      </c>
      <c r="I2612" s="7">
        <f t="shared" si="246"/>
        <v>1.7289518927974694</v>
      </c>
      <c r="J2612" s="7" t="str">
        <f t="shared" si="247"/>
        <v/>
      </c>
      <c r="K2612" s="8">
        <f t="shared" si="251"/>
        <v>1.7289518927974694</v>
      </c>
      <c r="L2612" s="8"/>
    </row>
    <row r="2613" spans="1:12" x14ac:dyDescent="0.25">
      <c r="A2613" s="1">
        <v>40742</v>
      </c>
      <c r="B2613">
        <v>2011</v>
      </c>
      <c r="C2613">
        <v>7</v>
      </c>
      <c r="D2613" s="10" t="str">
        <f t="shared" si="250"/>
        <v>7-2011</v>
      </c>
      <c r="E2613">
        <f t="shared" si="248"/>
        <v>18</v>
      </c>
      <c r="F2613">
        <v>18</v>
      </c>
      <c r="G2613" s="3">
        <f t="shared" si="249"/>
        <v>1</v>
      </c>
      <c r="H2613">
        <f>VLOOKUP(A2613,'AEP GEN HUB'!$A$1:$AJ$367,MATCH('Ratio Calculations'!F2613,'AEP GEN HUB'!$A$1:$AJ$1,0),0)</f>
        <v>90.833256000000006</v>
      </c>
      <c r="I2613" s="7">
        <f t="shared" si="246"/>
        <v>1.4392934619609732</v>
      </c>
      <c r="J2613" s="7" t="str">
        <f t="shared" si="247"/>
        <v/>
      </c>
      <c r="K2613" s="8">
        <f t="shared" si="251"/>
        <v>1.4392934619609732</v>
      </c>
      <c r="L2613" s="8"/>
    </row>
    <row r="2614" spans="1:12" x14ac:dyDescent="0.25">
      <c r="A2614" s="1">
        <v>40742</v>
      </c>
      <c r="B2614">
        <v>2011</v>
      </c>
      <c r="C2614">
        <v>7</v>
      </c>
      <c r="D2614" s="10" t="str">
        <f t="shared" si="250"/>
        <v>7-2011</v>
      </c>
      <c r="E2614">
        <f t="shared" si="248"/>
        <v>18</v>
      </c>
      <c r="F2614">
        <v>19</v>
      </c>
      <c r="G2614" s="3">
        <f t="shared" si="249"/>
        <v>1</v>
      </c>
      <c r="H2614">
        <f>VLOOKUP(A2614,'AEP GEN HUB'!$A$1:$AJ$367,MATCH('Ratio Calculations'!F2614,'AEP GEN HUB'!$A$1:$AJ$1,0),0)</f>
        <v>73.707907000000006</v>
      </c>
      <c r="I2614" s="7">
        <f t="shared" si="246"/>
        <v>1.1679346674518356</v>
      </c>
      <c r="J2614" s="7" t="str">
        <f t="shared" si="247"/>
        <v/>
      </c>
      <c r="K2614" s="8">
        <f t="shared" si="251"/>
        <v>1.1679346674518356</v>
      </c>
      <c r="L2614" s="8"/>
    </row>
    <row r="2615" spans="1:12" x14ac:dyDescent="0.25">
      <c r="A2615" s="1">
        <v>40742</v>
      </c>
      <c r="B2615">
        <v>2011</v>
      </c>
      <c r="C2615">
        <v>7</v>
      </c>
      <c r="D2615" s="10" t="str">
        <f t="shared" si="250"/>
        <v>7-2011</v>
      </c>
      <c r="E2615">
        <f t="shared" si="248"/>
        <v>18</v>
      </c>
      <c r="F2615">
        <v>20</v>
      </c>
      <c r="G2615" s="3">
        <f t="shared" si="249"/>
        <v>1</v>
      </c>
      <c r="H2615">
        <f>VLOOKUP(A2615,'AEP GEN HUB'!$A$1:$AJ$367,MATCH('Ratio Calculations'!F2615,'AEP GEN HUB'!$A$1:$AJ$1,0),0)</f>
        <v>62.758605000000003</v>
      </c>
      <c r="I2615" s="7">
        <f t="shared" si="246"/>
        <v>0.9944380927871973</v>
      </c>
      <c r="J2615" s="7" t="str">
        <f t="shared" si="247"/>
        <v/>
      </c>
      <c r="K2615" s="8">
        <f t="shared" si="251"/>
        <v>0.9944380927871973</v>
      </c>
      <c r="L2615" s="8"/>
    </row>
    <row r="2616" spans="1:12" x14ac:dyDescent="0.25">
      <c r="A2616" s="1">
        <v>40742</v>
      </c>
      <c r="B2616">
        <v>2011</v>
      </c>
      <c r="C2616">
        <v>7</v>
      </c>
      <c r="D2616" s="10" t="str">
        <f t="shared" si="250"/>
        <v>7-2011</v>
      </c>
      <c r="E2616">
        <f t="shared" si="248"/>
        <v>18</v>
      </c>
      <c r="F2616">
        <v>21</v>
      </c>
      <c r="G2616" s="3">
        <f t="shared" si="249"/>
        <v>1</v>
      </c>
      <c r="H2616">
        <f>VLOOKUP(A2616,'AEP GEN HUB'!$A$1:$AJ$367,MATCH('Ratio Calculations'!F2616,'AEP GEN HUB'!$A$1:$AJ$1,0),0)</f>
        <v>61.820698</v>
      </c>
      <c r="I2616" s="7">
        <f t="shared" si="246"/>
        <v>0.97957653797265409</v>
      </c>
      <c r="J2616" s="7" t="str">
        <f t="shared" si="247"/>
        <v/>
      </c>
      <c r="K2616" s="8">
        <f t="shared" si="251"/>
        <v>0.97957653797265409</v>
      </c>
      <c r="L2616" s="8"/>
    </row>
    <row r="2617" spans="1:12" x14ac:dyDescent="0.25">
      <c r="A2617" s="1">
        <v>40742</v>
      </c>
      <c r="B2617">
        <v>2011</v>
      </c>
      <c r="C2617">
        <v>7</v>
      </c>
      <c r="D2617" s="10" t="str">
        <f t="shared" si="250"/>
        <v>7-2011</v>
      </c>
      <c r="E2617">
        <f t="shared" si="248"/>
        <v>18</v>
      </c>
      <c r="F2617">
        <v>22</v>
      </c>
      <c r="G2617" s="3">
        <f t="shared" si="249"/>
        <v>1</v>
      </c>
      <c r="H2617">
        <f>VLOOKUP(A2617,'AEP GEN HUB'!$A$1:$AJ$367,MATCH('Ratio Calculations'!F2617,'AEP GEN HUB'!$A$1:$AJ$1,0),0)</f>
        <v>57.559302000000002</v>
      </c>
      <c r="I2617" s="7">
        <f t="shared" si="246"/>
        <v>0.91205281734739496</v>
      </c>
      <c r="J2617" s="7" t="str">
        <f t="shared" si="247"/>
        <v/>
      </c>
      <c r="K2617" s="8">
        <f t="shared" si="251"/>
        <v>0.91205281734739496</v>
      </c>
      <c r="L2617" s="8"/>
    </row>
    <row r="2618" spans="1:12" x14ac:dyDescent="0.25">
      <c r="A2618" s="1">
        <v>40742</v>
      </c>
      <c r="B2618">
        <v>2011</v>
      </c>
      <c r="C2618">
        <v>7</v>
      </c>
      <c r="D2618" s="10" t="str">
        <f t="shared" si="250"/>
        <v>7-2011</v>
      </c>
      <c r="E2618">
        <f t="shared" si="248"/>
        <v>18</v>
      </c>
      <c r="F2618">
        <v>23</v>
      </c>
      <c r="G2618" s="3">
        <f t="shared" si="249"/>
        <v>1</v>
      </c>
      <c r="H2618">
        <f>VLOOKUP(A2618,'AEP GEN HUB'!$A$1:$AJ$367,MATCH('Ratio Calculations'!F2618,'AEP GEN HUB'!$A$1:$AJ$1,0),0)</f>
        <v>45.680233000000001</v>
      </c>
      <c r="I2618" s="7">
        <f t="shared" si="246"/>
        <v>0.72382366979946078</v>
      </c>
      <c r="J2618" s="7" t="str">
        <f t="shared" si="247"/>
        <v/>
      </c>
      <c r="K2618" s="8">
        <f t="shared" si="251"/>
        <v>0.72382366979946078</v>
      </c>
      <c r="L2618" s="8"/>
    </row>
    <row r="2619" spans="1:12" x14ac:dyDescent="0.25">
      <c r="A2619" s="1">
        <v>40742</v>
      </c>
      <c r="B2619">
        <v>2011</v>
      </c>
      <c r="C2619">
        <v>7</v>
      </c>
      <c r="D2619" s="10" t="str">
        <f t="shared" si="250"/>
        <v>7-2011</v>
      </c>
      <c r="E2619">
        <f t="shared" si="248"/>
        <v>18</v>
      </c>
      <c r="F2619">
        <v>24</v>
      </c>
      <c r="G2619" s="3">
        <f t="shared" si="249"/>
        <v>0</v>
      </c>
      <c r="H2619">
        <f>VLOOKUP(A2619,'AEP GEN HUB'!$A$1:$AJ$367,MATCH('Ratio Calculations'!F2619,'AEP GEN HUB'!$A$1:$AJ$1,0),0)</f>
        <v>36.142558000000001</v>
      </c>
      <c r="I2619" s="7" t="str">
        <f t="shared" si="246"/>
        <v/>
      </c>
      <c r="J2619" s="7">
        <f t="shared" si="247"/>
        <v>1.0087233909223783</v>
      </c>
      <c r="K2619" s="8">
        <f t="shared" si="251"/>
        <v>1.0087233909223783</v>
      </c>
      <c r="L2619" s="8"/>
    </row>
    <row r="2620" spans="1:12" x14ac:dyDescent="0.25">
      <c r="A2620" s="1">
        <v>40743</v>
      </c>
      <c r="B2620">
        <v>2011</v>
      </c>
      <c r="C2620">
        <v>7</v>
      </c>
      <c r="D2620" s="10" t="str">
        <f t="shared" si="250"/>
        <v>7-2011</v>
      </c>
      <c r="E2620">
        <f t="shared" si="248"/>
        <v>19</v>
      </c>
      <c r="F2620">
        <v>1</v>
      </c>
      <c r="G2620" s="3">
        <f t="shared" si="249"/>
        <v>0</v>
      </c>
      <c r="H2620">
        <f>VLOOKUP(A2620,'AEP GEN HUB'!$A$1:$AJ$367,MATCH('Ratio Calculations'!F2620,'AEP GEN HUB'!$A$1:$AJ$1,0),0)</f>
        <v>33.872790999999999</v>
      </c>
      <c r="I2620" s="7" t="str">
        <f t="shared" si="246"/>
        <v/>
      </c>
      <c r="J2620" s="7">
        <f t="shared" si="247"/>
        <v>0.94537516125795562</v>
      </c>
      <c r="K2620" s="8">
        <f t="shared" si="251"/>
        <v>0.94537516125795562</v>
      </c>
      <c r="L2620" s="8"/>
    </row>
    <row r="2621" spans="1:12" x14ac:dyDescent="0.25">
      <c r="A2621" s="1">
        <v>40743</v>
      </c>
      <c r="B2621">
        <v>2011</v>
      </c>
      <c r="C2621">
        <v>7</v>
      </c>
      <c r="D2621" s="10" t="str">
        <f t="shared" si="250"/>
        <v>7-2011</v>
      </c>
      <c r="E2621">
        <f t="shared" si="248"/>
        <v>19</v>
      </c>
      <c r="F2621">
        <v>2</v>
      </c>
      <c r="G2621" s="3">
        <f t="shared" si="249"/>
        <v>0</v>
      </c>
      <c r="H2621">
        <f>VLOOKUP(A2621,'AEP GEN HUB'!$A$1:$AJ$367,MATCH('Ratio Calculations'!F2621,'AEP GEN HUB'!$A$1:$AJ$1,0),0)</f>
        <v>31.369767</v>
      </c>
      <c r="I2621" s="7" t="str">
        <f t="shared" si="246"/>
        <v/>
      </c>
      <c r="J2621" s="7">
        <f t="shared" si="247"/>
        <v>0.87551682813056342</v>
      </c>
      <c r="K2621" s="8">
        <f t="shared" si="251"/>
        <v>0.87551682813056342</v>
      </c>
      <c r="L2621" s="8"/>
    </row>
    <row r="2622" spans="1:12" x14ac:dyDescent="0.25">
      <c r="A2622" s="1">
        <v>40743</v>
      </c>
      <c r="B2622">
        <v>2011</v>
      </c>
      <c r="C2622">
        <v>7</v>
      </c>
      <c r="D2622" s="10" t="str">
        <f t="shared" si="250"/>
        <v>7-2011</v>
      </c>
      <c r="E2622">
        <f t="shared" si="248"/>
        <v>19</v>
      </c>
      <c r="F2622">
        <v>3</v>
      </c>
      <c r="G2622" s="3">
        <f t="shared" si="249"/>
        <v>0</v>
      </c>
      <c r="H2622">
        <f>VLOOKUP(A2622,'AEP GEN HUB'!$A$1:$AJ$367,MATCH('Ratio Calculations'!F2622,'AEP GEN HUB'!$A$1:$AJ$1,0),0)</f>
        <v>30.583953000000001</v>
      </c>
      <c r="I2622" s="7" t="str">
        <f t="shared" si="246"/>
        <v/>
      </c>
      <c r="J2622" s="7">
        <f t="shared" si="247"/>
        <v>0.85358509428056095</v>
      </c>
      <c r="K2622" s="8">
        <f t="shared" si="251"/>
        <v>0.85358509428056095</v>
      </c>
      <c r="L2622" s="8"/>
    </row>
    <row r="2623" spans="1:12" x14ac:dyDescent="0.25">
      <c r="A2623" s="1">
        <v>40743</v>
      </c>
      <c r="B2623">
        <v>2011</v>
      </c>
      <c r="C2623">
        <v>7</v>
      </c>
      <c r="D2623" s="10" t="str">
        <f t="shared" si="250"/>
        <v>7-2011</v>
      </c>
      <c r="E2623">
        <f t="shared" si="248"/>
        <v>19</v>
      </c>
      <c r="F2623">
        <v>4</v>
      </c>
      <c r="G2623" s="3">
        <f t="shared" si="249"/>
        <v>0</v>
      </c>
      <c r="H2623">
        <f>VLOOKUP(A2623,'AEP GEN HUB'!$A$1:$AJ$367,MATCH('Ratio Calculations'!F2623,'AEP GEN HUB'!$A$1:$AJ$1,0),0)</f>
        <v>28.012791</v>
      </c>
      <c r="I2623" s="7" t="str">
        <f t="shared" si="246"/>
        <v/>
      </c>
      <c r="J2623" s="7">
        <f t="shared" si="247"/>
        <v>0.78182505861150942</v>
      </c>
      <c r="K2623" s="8">
        <f t="shared" si="251"/>
        <v>0.78182505861150942</v>
      </c>
      <c r="L2623" s="8"/>
    </row>
    <row r="2624" spans="1:12" x14ac:dyDescent="0.25">
      <c r="A2624" s="1">
        <v>40743</v>
      </c>
      <c r="B2624">
        <v>2011</v>
      </c>
      <c r="C2624">
        <v>7</v>
      </c>
      <c r="D2624" s="10" t="str">
        <f t="shared" si="250"/>
        <v>7-2011</v>
      </c>
      <c r="E2624">
        <f t="shared" si="248"/>
        <v>19</v>
      </c>
      <c r="F2624">
        <v>5</v>
      </c>
      <c r="G2624" s="3">
        <f t="shared" si="249"/>
        <v>0</v>
      </c>
      <c r="H2624">
        <f>VLOOKUP(A2624,'AEP GEN HUB'!$A$1:$AJ$367,MATCH('Ratio Calculations'!F2624,'AEP GEN HUB'!$A$1:$AJ$1,0),0)</f>
        <v>27.676279000000001</v>
      </c>
      <c r="I2624" s="7" t="str">
        <f t="shared" si="246"/>
        <v/>
      </c>
      <c r="J2624" s="7">
        <f t="shared" si="247"/>
        <v>0.7724331521026766</v>
      </c>
      <c r="K2624" s="8">
        <f t="shared" si="251"/>
        <v>0.7724331521026766</v>
      </c>
      <c r="L2624" s="8"/>
    </row>
    <row r="2625" spans="1:12" x14ac:dyDescent="0.25">
      <c r="A2625" s="1">
        <v>40743</v>
      </c>
      <c r="B2625">
        <v>2011</v>
      </c>
      <c r="C2625">
        <v>7</v>
      </c>
      <c r="D2625" s="10" t="str">
        <f t="shared" si="250"/>
        <v>7-2011</v>
      </c>
      <c r="E2625">
        <f t="shared" si="248"/>
        <v>19</v>
      </c>
      <c r="F2625">
        <v>6</v>
      </c>
      <c r="G2625" s="3">
        <f t="shared" si="249"/>
        <v>0</v>
      </c>
      <c r="H2625">
        <f>VLOOKUP(A2625,'AEP GEN HUB'!$A$1:$AJ$367,MATCH('Ratio Calculations'!F2625,'AEP GEN HUB'!$A$1:$AJ$1,0),0)</f>
        <v>28.447673999999999</v>
      </c>
      <c r="I2625" s="7" t="str">
        <f t="shared" si="246"/>
        <v/>
      </c>
      <c r="J2625" s="7">
        <f t="shared" si="247"/>
        <v>0.79396245780761765</v>
      </c>
      <c r="K2625" s="8">
        <f t="shared" si="251"/>
        <v>0.79396245780761765</v>
      </c>
      <c r="L2625" s="8"/>
    </row>
    <row r="2626" spans="1:12" x14ac:dyDescent="0.25">
      <c r="A2626" s="1">
        <v>40743</v>
      </c>
      <c r="B2626">
        <v>2011</v>
      </c>
      <c r="C2626">
        <v>7</v>
      </c>
      <c r="D2626" s="10" t="str">
        <f t="shared" si="250"/>
        <v>7-2011</v>
      </c>
      <c r="E2626">
        <f t="shared" si="248"/>
        <v>19</v>
      </c>
      <c r="F2626">
        <v>7</v>
      </c>
      <c r="G2626" s="3">
        <f t="shared" si="249"/>
        <v>0</v>
      </c>
      <c r="H2626">
        <f>VLOOKUP(A2626,'AEP GEN HUB'!$A$1:$AJ$367,MATCH('Ratio Calculations'!F2626,'AEP GEN HUB'!$A$1:$AJ$1,0),0)</f>
        <v>30.279534999999999</v>
      </c>
      <c r="I2626" s="7" t="str">
        <f t="shared" si="246"/>
        <v/>
      </c>
      <c r="J2626" s="7">
        <f t="shared" si="247"/>
        <v>0.84508891763424254</v>
      </c>
      <c r="K2626" s="8">
        <f t="shared" si="251"/>
        <v>0.84508891763424254</v>
      </c>
      <c r="L2626" s="8"/>
    </row>
    <row r="2627" spans="1:12" x14ac:dyDescent="0.25">
      <c r="A2627" s="1">
        <v>40743</v>
      </c>
      <c r="B2627">
        <v>2011</v>
      </c>
      <c r="C2627">
        <v>7</v>
      </c>
      <c r="D2627" s="10" t="str">
        <f t="shared" si="250"/>
        <v>7-2011</v>
      </c>
      <c r="E2627">
        <f t="shared" si="248"/>
        <v>19</v>
      </c>
      <c r="F2627">
        <v>8</v>
      </c>
      <c r="G2627" s="3">
        <f t="shared" si="249"/>
        <v>1</v>
      </c>
      <c r="H2627">
        <f>VLOOKUP(A2627,'AEP GEN HUB'!$A$1:$AJ$367,MATCH('Ratio Calculations'!F2627,'AEP GEN HUB'!$A$1:$AJ$1,0),0)</f>
        <v>32.84093</v>
      </c>
      <c r="I2627" s="7">
        <f t="shared" si="246"/>
        <v>0.52037918616192713</v>
      </c>
      <c r="J2627" s="7" t="str">
        <f t="shared" si="247"/>
        <v/>
      </c>
      <c r="K2627" s="8">
        <f t="shared" si="251"/>
        <v>0.52037918616192713</v>
      </c>
      <c r="L2627" s="8"/>
    </row>
    <row r="2628" spans="1:12" x14ac:dyDescent="0.25">
      <c r="A2628" s="1">
        <v>40743</v>
      </c>
      <c r="B2628">
        <v>2011</v>
      </c>
      <c r="C2628">
        <v>7</v>
      </c>
      <c r="D2628" s="10" t="str">
        <f t="shared" si="250"/>
        <v>7-2011</v>
      </c>
      <c r="E2628">
        <f t="shared" si="248"/>
        <v>19</v>
      </c>
      <c r="F2628">
        <v>9</v>
      </c>
      <c r="G2628" s="3">
        <f t="shared" si="249"/>
        <v>1</v>
      </c>
      <c r="H2628">
        <f>VLOOKUP(A2628,'AEP GEN HUB'!$A$1:$AJ$367,MATCH('Ratio Calculations'!F2628,'AEP GEN HUB'!$A$1:$AJ$1,0),0)</f>
        <v>36.903255999999999</v>
      </c>
      <c r="I2628" s="7">
        <f t="shared" ref="I2628:I2691" si="252">IF(G2628=1, H2628/VLOOKUP(D2628,$M$3:$O$15,2,FALSE), "")</f>
        <v>0.58474855383222257</v>
      </c>
      <c r="J2628" s="7" t="str">
        <f t="shared" ref="J2628:J2691" si="253">IF(G2628=0, H2628/VLOOKUP(D2628,$M$3:$O$15,3,FALSE), "")</f>
        <v/>
      </c>
      <c r="K2628" s="8">
        <f t="shared" si="251"/>
        <v>0.58474855383222257</v>
      </c>
      <c r="L2628" s="8"/>
    </row>
    <row r="2629" spans="1:12" x14ac:dyDescent="0.25">
      <c r="A2629" s="1">
        <v>40743</v>
      </c>
      <c r="B2629">
        <v>2011</v>
      </c>
      <c r="C2629">
        <v>7</v>
      </c>
      <c r="D2629" s="10" t="str">
        <f t="shared" si="250"/>
        <v>7-2011</v>
      </c>
      <c r="E2629">
        <f t="shared" si="248"/>
        <v>19</v>
      </c>
      <c r="F2629">
        <v>10</v>
      </c>
      <c r="G2629" s="3">
        <f t="shared" si="249"/>
        <v>1</v>
      </c>
      <c r="H2629">
        <f>VLOOKUP(A2629,'AEP GEN HUB'!$A$1:$AJ$367,MATCH('Ratio Calculations'!F2629,'AEP GEN HUB'!$A$1:$AJ$1,0),0)</f>
        <v>44.037441999999999</v>
      </c>
      <c r="I2629" s="7">
        <f t="shared" si="252"/>
        <v>0.69779291355674355</v>
      </c>
      <c r="J2629" s="7" t="str">
        <f t="shared" si="253"/>
        <v/>
      </c>
      <c r="K2629" s="8">
        <f t="shared" si="251"/>
        <v>0.69779291355674355</v>
      </c>
      <c r="L2629" s="8"/>
    </row>
    <row r="2630" spans="1:12" x14ac:dyDescent="0.25">
      <c r="A2630" s="1">
        <v>40743</v>
      </c>
      <c r="B2630">
        <v>2011</v>
      </c>
      <c r="C2630">
        <v>7</v>
      </c>
      <c r="D2630" s="10" t="str">
        <f t="shared" si="250"/>
        <v>7-2011</v>
      </c>
      <c r="E2630">
        <f t="shared" si="248"/>
        <v>19</v>
      </c>
      <c r="F2630">
        <v>11</v>
      </c>
      <c r="G2630" s="3">
        <f t="shared" si="249"/>
        <v>1</v>
      </c>
      <c r="H2630">
        <f>VLOOKUP(A2630,'AEP GEN HUB'!$A$1:$AJ$367,MATCH('Ratio Calculations'!F2630,'AEP GEN HUB'!$A$1:$AJ$1,0),0)</f>
        <v>51.477209000000002</v>
      </c>
      <c r="I2630" s="7">
        <f t="shared" si="252"/>
        <v>0.81567934054569802</v>
      </c>
      <c r="J2630" s="7" t="str">
        <f t="shared" si="253"/>
        <v/>
      </c>
      <c r="K2630" s="8">
        <f t="shared" si="251"/>
        <v>0.81567934054569802</v>
      </c>
      <c r="L2630" s="8"/>
    </row>
    <row r="2631" spans="1:12" x14ac:dyDescent="0.25">
      <c r="A2631" s="1">
        <v>40743</v>
      </c>
      <c r="B2631">
        <v>2011</v>
      </c>
      <c r="C2631">
        <v>7</v>
      </c>
      <c r="D2631" s="10" t="str">
        <f t="shared" si="250"/>
        <v>7-2011</v>
      </c>
      <c r="E2631">
        <f t="shared" si="248"/>
        <v>19</v>
      </c>
      <c r="F2631">
        <v>12</v>
      </c>
      <c r="G2631" s="3">
        <f t="shared" si="249"/>
        <v>1</v>
      </c>
      <c r="H2631">
        <f>VLOOKUP(A2631,'AEP GEN HUB'!$A$1:$AJ$367,MATCH('Ratio Calculations'!F2631,'AEP GEN HUB'!$A$1:$AJ$1,0),0)</f>
        <v>58.64</v>
      </c>
      <c r="I2631" s="7">
        <f t="shared" si="252"/>
        <v>0.92917695925588606</v>
      </c>
      <c r="J2631" s="7" t="str">
        <f t="shared" si="253"/>
        <v/>
      </c>
      <c r="K2631" s="8">
        <f t="shared" si="251"/>
        <v>0.92917695925588606</v>
      </c>
      <c r="L2631" s="8"/>
    </row>
    <row r="2632" spans="1:12" x14ac:dyDescent="0.25">
      <c r="A2632" s="1">
        <v>40743</v>
      </c>
      <c r="B2632">
        <v>2011</v>
      </c>
      <c r="C2632">
        <v>7</v>
      </c>
      <c r="D2632" s="10" t="str">
        <f t="shared" si="250"/>
        <v>7-2011</v>
      </c>
      <c r="E2632">
        <f t="shared" si="248"/>
        <v>19</v>
      </c>
      <c r="F2632">
        <v>13</v>
      </c>
      <c r="G2632" s="3">
        <f t="shared" si="249"/>
        <v>1</v>
      </c>
      <c r="H2632">
        <f>VLOOKUP(A2632,'AEP GEN HUB'!$A$1:$AJ$367,MATCH('Ratio Calculations'!F2632,'AEP GEN HUB'!$A$1:$AJ$1,0),0)</f>
        <v>67.876512000000005</v>
      </c>
      <c r="I2632" s="7">
        <f t="shared" si="252"/>
        <v>1.0755336122963108</v>
      </c>
      <c r="J2632" s="7" t="str">
        <f t="shared" si="253"/>
        <v/>
      </c>
      <c r="K2632" s="8">
        <f t="shared" si="251"/>
        <v>1.0755336122963108</v>
      </c>
      <c r="L2632" s="8"/>
    </row>
    <row r="2633" spans="1:12" x14ac:dyDescent="0.25">
      <c r="A2633" s="1">
        <v>40743</v>
      </c>
      <c r="B2633">
        <v>2011</v>
      </c>
      <c r="C2633">
        <v>7</v>
      </c>
      <c r="D2633" s="10" t="str">
        <f t="shared" si="250"/>
        <v>7-2011</v>
      </c>
      <c r="E2633">
        <f t="shared" si="248"/>
        <v>19</v>
      </c>
      <c r="F2633">
        <v>14</v>
      </c>
      <c r="G2633" s="3">
        <f t="shared" si="249"/>
        <v>1</v>
      </c>
      <c r="H2633">
        <f>VLOOKUP(A2633,'AEP GEN HUB'!$A$1:$AJ$367,MATCH('Ratio Calculations'!F2633,'AEP GEN HUB'!$A$1:$AJ$1,0),0)</f>
        <v>82.812791000000004</v>
      </c>
      <c r="I2633" s="7">
        <f t="shared" si="252"/>
        <v>1.3122056161131175</v>
      </c>
      <c r="J2633" s="7" t="str">
        <f t="shared" si="253"/>
        <v/>
      </c>
      <c r="K2633" s="8">
        <f t="shared" si="251"/>
        <v>1.3122056161131175</v>
      </c>
      <c r="L2633" s="8"/>
    </row>
    <row r="2634" spans="1:12" x14ac:dyDescent="0.25">
      <c r="A2634" s="1">
        <v>40743</v>
      </c>
      <c r="B2634">
        <v>2011</v>
      </c>
      <c r="C2634">
        <v>7</v>
      </c>
      <c r="D2634" s="10" t="str">
        <f t="shared" si="250"/>
        <v>7-2011</v>
      </c>
      <c r="E2634">
        <f t="shared" si="248"/>
        <v>19</v>
      </c>
      <c r="F2634">
        <v>15</v>
      </c>
      <c r="G2634" s="3">
        <f t="shared" si="249"/>
        <v>1</v>
      </c>
      <c r="H2634">
        <f>VLOOKUP(A2634,'AEP GEN HUB'!$A$1:$AJ$367,MATCH('Ratio Calculations'!F2634,'AEP GEN HUB'!$A$1:$AJ$1,0),0)</f>
        <v>92.399302000000006</v>
      </c>
      <c r="I2634" s="7">
        <f t="shared" si="252"/>
        <v>1.4641081594428089</v>
      </c>
      <c r="J2634" s="7" t="str">
        <f t="shared" si="253"/>
        <v/>
      </c>
      <c r="K2634" s="8">
        <f t="shared" si="251"/>
        <v>1.4641081594428089</v>
      </c>
      <c r="L2634" s="8"/>
    </row>
    <row r="2635" spans="1:12" x14ac:dyDescent="0.25">
      <c r="A2635" s="1">
        <v>40743</v>
      </c>
      <c r="B2635">
        <v>2011</v>
      </c>
      <c r="C2635">
        <v>7</v>
      </c>
      <c r="D2635" s="10" t="str">
        <f t="shared" si="250"/>
        <v>7-2011</v>
      </c>
      <c r="E2635">
        <f t="shared" si="248"/>
        <v>19</v>
      </c>
      <c r="F2635">
        <v>16</v>
      </c>
      <c r="G2635" s="3">
        <f t="shared" si="249"/>
        <v>1</v>
      </c>
      <c r="H2635">
        <f>VLOOKUP(A2635,'AEP GEN HUB'!$A$1:$AJ$367,MATCH('Ratio Calculations'!F2635,'AEP GEN HUB'!$A$1:$AJ$1,0),0)</f>
        <v>103.76790699999999</v>
      </c>
      <c r="I2635" s="7">
        <f t="shared" si="252"/>
        <v>1.6442487771931713</v>
      </c>
      <c r="J2635" s="7" t="str">
        <f t="shared" si="253"/>
        <v/>
      </c>
      <c r="K2635" s="8">
        <f t="shared" si="251"/>
        <v>1.6442487771931713</v>
      </c>
      <c r="L2635" s="8"/>
    </row>
    <row r="2636" spans="1:12" x14ac:dyDescent="0.25">
      <c r="A2636" s="1">
        <v>40743</v>
      </c>
      <c r="B2636">
        <v>2011</v>
      </c>
      <c r="C2636">
        <v>7</v>
      </c>
      <c r="D2636" s="10" t="str">
        <f t="shared" si="250"/>
        <v>7-2011</v>
      </c>
      <c r="E2636">
        <f t="shared" si="248"/>
        <v>19</v>
      </c>
      <c r="F2636">
        <v>17</v>
      </c>
      <c r="G2636" s="3">
        <f t="shared" si="249"/>
        <v>1</v>
      </c>
      <c r="H2636">
        <f>VLOOKUP(A2636,'AEP GEN HUB'!$A$1:$AJ$367,MATCH('Ratio Calculations'!F2636,'AEP GEN HUB'!$A$1:$AJ$1,0),0)</f>
        <v>108.611163</v>
      </c>
      <c r="I2636" s="7">
        <f t="shared" si="252"/>
        <v>1.7209923290856992</v>
      </c>
      <c r="J2636" s="7" t="str">
        <f t="shared" si="253"/>
        <v/>
      </c>
      <c r="K2636" s="8">
        <f t="shared" si="251"/>
        <v>1.7209923290856992</v>
      </c>
      <c r="L2636" s="8"/>
    </row>
    <row r="2637" spans="1:12" x14ac:dyDescent="0.25">
      <c r="A2637" s="1">
        <v>40743</v>
      </c>
      <c r="B2637">
        <v>2011</v>
      </c>
      <c r="C2637">
        <v>7</v>
      </c>
      <c r="D2637" s="10" t="str">
        <f t="shared" si="250"/>
        <v>7-2011</v>
      </c>
      <c r="E2637">
        <f t="shared" si="248"/>
        <v>19</v>
      </c>
      <c r="F2637">
        <v>18</v>
      </c>
      <c r="G2637" s="3">
        <f t="shared" si="249"/>
        <v>1</v>
      </c>
      <c r="H2637">
        <f>VLOOKUP(A2637,'AEP GEN HUB'!$A$1:$AJ$367,MATCH('Ratio Calculations'!F2637,'AEP GEN HUB'!$A$1:$AJ$1,0),0)</f>
        <v>98.462558000000001</v>
      </c>
      <c r="I2637" s="7">
        <f t="shared" si="252"/>
        <v>1.5601831555763355</v>
      </c>
      <c r="J2637" s="7" t="str">
        <f t="shared" si="253"/>
        <v/>
      </c>
      <c r="K2637" s="8">
        <f t="shared" si="251"/>
        <v>1.5601831555763355</v>
      </c>
      <c r="L2637" s="8"/>
    </row>
    <row r="2638" spans="1:12" x14ac:dyDescent="0.25">
      <c r="A2638" s="1">
        <v>40743</v>
      </c>
      <c r="B2638">
        <v>2011</v>
      </c>
      <c r="C2638">
        <v>7</v>
      </c>
      <c r="D2638" s="10" t="str">
        <f t="shared" si="250"/>
        <v>7-2011</v>
      </c>
      <c r="E2638">
        <f t="shared" si="248"/>
        <v>19</v>
      </c>
      <c r="F2638">
        <v>19</v>
      </c>
      <c r="G2638" s="3">
        <f t="shared" si="249"/>
        <v>1</v>
      </c>
      <c r="H2638">
        <f>VLOOKUP(A2638,'AEP GEN HUB'!$A$1:$AJ$367,MATCH('Ratio Calculations'!F2638,'AEP GEN HUB'!$A$1:$AJ$1,0),0)</f>
        <v>73.971163000000004</v>
      </c>
      <c r="I2638" s="7">
        <f t="shared" si="252"/>
        <v>1.1721060762101212</v>
      </c>
      <c r="J2638" s="7" t="str">
        <f t="shared" si="253"/>
        <v/>
      </c>
      <c r="K2638" s="8">
        <f t="shared" si="251"/>
        <v>1.1721060762101212</v>
      </c>
      <c r="L2638" s="8"/>
    </row>
    <row r="2639" spans="1:12" x14ac:dyDescent="0.25">
      <c r="A2639" s="1">
        <v>40743</v>
      </c>
      <c r="B2639">
        <v>2011</v>
      </c>
      <c r="C2639">
        <v>7</v>
      </c>
      <c r="D2639" s="10" t="str">
        <f t="shared" si="250"/>
        <v>7-2011</v>
      </c>
      <c r="E2639">
        <f t="shared" si="248"/>
        <v>19</v>
      </c>
      <c r="F2639">
        <v>20</v>
      </c>
      <c r="G2639" s="3">
        <f t="shared" si="249"/>
        <v>1</v>
      </c>
      <c r="H2639">
        <f>VLOOKUP(A2639,'AEP GEN HUB'!$A$1:$AJ$367,MATCH('Ratio Calculations'!F2639,'AEP GEN HUB'!$A$1:$AJ$1,0),0)</f>
        <v>63.485348999999999</v>
      </c>
      <c r="I2639" s="7">
        <f t="shared" si="252"/>
        <v>1.0059536756670993</v>
      </c>
      <c r="J2639" s="7" t="str">
        <f t="shared" si="253"/>
        <v/>
      </c>
      <c r="K2639" s="8">
        <f t="shared" si="251"/>
        <v>1.0059536756670993</v>
      </c>
      <c r="L2639" s="8"/>
    </row>
    <row r="2640" spans="1:12" x14ac:dyDescent="0.25">
      <c r="A2640" s="1">
        <v>40743</v>
      </c>
      <c r="B2640">
        <v>2011</v>
      </c>
      <c r="C2640">
        <v>7</v>
      </c>
      <c r="D2640" s="10" t="str">
        <f t="shared" si="250"/>
        <v>7-2011</v>
      </c>
      <c r="E2640">
        <f t="shared" si="248"/>
        <v>19</v>
      </c>
      <c r="F2640">
        <v>21</v>
      </c>
      <c r="G2640" s="3">
        <f t="shared" si="249"/>
        <v>1</v>
      </c>
      <c r="H2640">
        <f>VLOOKUP(A2640,'AEP GEN HUB'!$A$1:$AJ$367,MATCH('Ratio Calculations'!F2640,'AEP GEN HUB'!$A$1:$AJ$1,0),0)</f>
        <v>60.993952999999998</v>
      </c>
      <c r="I2640" s="7">
        <f t="shared" si="252"/>
        <v>0.96647639463738788</v>
      </c>
      <c r="J2640" s="7" t="str">
        <f t="shared" si="253"/>
        <v/>
      </c>
      <c r="K2640" s="8">
        <f t="shared" si="251"/>
        <v>0.96647639463738788</v>
      </c>
      <c r="L2640" s="8"/>
    </row>
    <row r="2641" spans="1:12" x14ac:dyDescent="0.25">
      <c r="A2641" s="1">
        <v>40743</v>
      </c>
      <c r="B2641">
        <v>2011</v>
      </c>
      <c r="C2641">
        <v>7</v>
      </c>
      <c r="D2641" s="10" t="str">
        <f t="shared" si="250"/>
        <v>7-2011</v>
      </c>
      <c r="E2641">
        <f t="shared" si="248"/>
        <v>19</v>
      </c>
      <c r="F2641">
        <v>22</v>
      </c>
      <c r="G2641" s="3">
        <f t="shared" si="249"/>
        <v>1</v>
      </c>
      <c r="H2641">
        <f>VLOOKUP(A2641,'AEP GEN HUB'!$A$1:$AJ$367,MATCH('Ratio Calculations'!F2641,'AEP GEN HUB'!$A$1:$AJ$1,0),0)</f>
        <v>55.935116000000001</v>
      </c>
      <c r="I2641" s="7">
        <f t="shared" si="252"/>
        <v>0.88631686562935297</v>
      </c>
      <c r="J2641" s="7" t="str">
        <f t="shared" si="253"/>
        <v/>
      </c>
      <c r="K2641" s="8">
        <f t="shared" si="251"/>
        <v>0.88631686562935297</v>
      </c>
      <c r="L2641" s="8"/>
    </row>
    <row r="2642" spans="1:12" x14ac:dyDescent="0.25">
      <c r="A2642" s="1">
        <v>40743</v>
      </c>
      <c r="B2642">
        <v>2011</v>
      </c>
      <c r="C2642">
        <v>7</v>
      </c>
      <c r="D2642" s="10" t="str">
        <f t="shared" si="250"/>
        <v>7-2011</v>
      </c>
      <c r="E2642">
        <f t="shared" si="248"/>
        <v>19</v>
      </c>
      <c r="F2642">
        <v>23</v>
      </c>
      <c r="G2642" s="3">
        <f t="shared" si="249"/>
        <v>1</v>
      </c>
      <c r="H2642">
        <f>VLOOKUP(A2642,'AEP GEN HUB'!$A$1:$AJ$367,MATCH('Ratio Calculations'!F2642,'AEP GEN HUB'!$A$1:$AJ$1,0),0)</f>
        <v>48.265813999999999</v>
      </c>
      <c r="I2642" s="7">
        <f t="shared" si="252"/>
        <v>0.76479335417002337</v>
      </c>
      <c r="J2642" s="7" t="str">
        <f t="shared" si="253"/>
        <v/>
      </c>
      <c r="K2642" s="8">
        <f t="shared" si="251"/>
        <v>0.76479335417002337</v>
      </c>
      <c r="L2642" s="8"/>
    </row>
    <row r="2643" spans="1:12" x14ac:dyDescent="0.25">
      <c r="A2643" s="1">
        <v>40743</v>
      </c>
      <c r="B2643">
        <v>2011</v>
      </c>
      <c r="C2643">
        <v>7</v>
      </c>
      <c r="D2643" s="10" t="str">
        <f t="shared" si="250"/>
        <v>7-2011</v>
      </c>
      <c r="E2643">
        <f t="shared" si="248"/>
        <v>19</v>
      </c>
      <c r="F2643">
        <v>24</v>
      </c>
      <c r="G2643" s="3">
        <f t="shared" si="249"/>
        <v>0</v>
      </c>
      <c r="H2643">
        <f>VLOOKUP(A2643,'AEP GEN HUB'!$A$1:$AJ$367,MATCH('Ratio Calculations'!F2643,'AEP GEN HUB'!$A$1:$AJ$1,0),0)</f>
        <v>41.444651</v>
      </c>
      <c r="I2643" s="7" t="str">
        <f t="shared" si="252"/>
        <v/>
      </c>
      <c r="J2643" s="7">
        <f t="shared" si="253"/>
        <v>1.1567025469617989</v>
      </c>
      <c r="K2643" s="8">
        <f t="shared" si="251"/>
        <v>1.1567025469617989</v>
      </c>
      <c r="L2643" s="8"/>
    </row>
    <row r="2644" spans="1:12" x14ac:dyDescent="0.25">
      <c r="A2644" s="1">
        <v>40744</v>
      </c>
      <c r="B2644">
        <v>2011</v>
      </c>
      <c r="C2644">
        <v>7</v>
      </c>
      <c r="D2644" s="10" t="str">
        <f t="shared" si="250"/>
        <v>7-2011</v>
      </c>
      <c r="E2644">
        <f t="shared" ref="E2644:E2707" si="254">DAY(A2644)</f>
        <v>20</v>
      </c>
      <c r="F2644">
        <v>1</v>
      </c>
      <c r="G2644" s="3">
        <f t="shared" ref="G2644:G2707" si="255">IF(A2644=",","",IF(OR(WEEKDAY(A2644)=1, WEEKDAY(A2644)=7, F2644&lt;=7, F2644&gt;=24, NOT(ISNA(VLOOKUP(A2644,$P$4:$P$27,1,0)))),0,1))</f>
        <v>0</v>
      </c>
      <c r="H2644">
        <f>VLOOKUP(A2644,'AEP GEN HUB'!$A$1:$AJ$367,MATCH('Ratio Calculations'!F2644,'AEP GEN HUB'!$A$1:$AJ$1,0),0)</f>
        <v>37.016976999999997</v>
      </c>
      <c r="I2644" s="7" t="str">
        <f t="shared" si="252"/>
        <v/>
      </c>
      <c r="J2644" s="7">
        <f t="shared" si="253"/>
        <v>1.0331280525616278</v>
      </c>
      <c r="K2644" s="8">
        <f t="shared" si="251"/>
        <v>1.0331280525616278</v>
      </c>
      <c r="L2644" s="8"/>
    </row>
    <row r="2645" spans="1:12" x14ac:dyDescent="0.25">
      <c r="A2645" s="1">
        <v>40744</v>
      </c>
      <c r="B2645">
        <v>2011</v>
      </c>
      <c r="C2645">
        <v>7</v>
      </c>
      <c r="D2645" s="10" t="str">
        <f t="shared" ref="D2645:D2708" si="256">C2645&amp;"-"&amp;B2645</f>
        <v>7-2011</v>
      </c>
      <c r="E2645">
        <f t="shared" si="254"/>
        <v>20</v>
      </c>
      <c r="F2645">
        <v>2</v>
      </c>
      <c r="G2645" s="3">
        <f t="shared" si="255"/>
        <v>0</v>
      </c>
      <c r="H2645">
        <f>VLOOKUP(A2645,'AEP GEN HUB'!$A$1:$AJ$367,MATCH('Ratio Calculations'!F2645,'AEP GEN HUB'!$A$1:$AJ$1,0),0)</f>
        <v>32.315814000000003</v>
      </c>
      <c r="I2645" s="7" t="str">
        <f t="shared" si="252"/>
        <v/>
      </c>
      <c r="J2645" s="7">
        <f t="shared" si="253"/>
        <v>0.90192059672414071</v>
      </c>
      <c r="K2645" s="8">
        <f t="shared" ref="K2645:K2708" si="257">SUM(I2645:J2645)</f>
        <v>0.90192059672414071</v>
      </c>
      <c r="L2645" s="8"/>
    </row>
    <row r="2646" spans="1:12" x14ac:dyDescent="0.25">
      <c r="A2646" s="1">
        <v>40744</v>
      </c>
      <c r="B2646">
        <v>2011</v>
      </c>
      <c r="C2646">
        <v>7</v>
      </c>
      <c r="D2646" s="10" t="str">
        <f t="shared" si="256"/>
        <v>7-2011</v>
      </c>
      <c r="E2646">
        <f t="shared" si="254"/>
        <v>20</v>
      </c>
      <c r="F2646">
        <v>3</v>
      </c>
      <c r="G2646" s="3">
        <f t="shared" si="255"/>
        <v>0</v>
      </c>
      <c r="H2646">
        <f>VLOOKUP(A2646,'AEP GEN HUB'!$A$1:$AJ$367,MATCH('Ratio Calculations'!F2646,'AEP GEN HUB'!$A$1:$AJ$1,0),0)</f>
        <v>31.235814000000001</v>
      </c>
      <c r="I2646" s="7" t="str">
        <f t="shared" si="252"/>
        <v/>
      </c>
      <c r="J2646" s="7">
        <f t="shared" si="253"/>
        <v>0.87177825698725298</v>
      </c>
      <c r="K2646" s="8">
        <f t="shared" si="257"/>
        <v>0.87177825698725298</v>
      </c>
      <c r="L2646" s="8"/>
    </row>
    <row r="2647" spans="1:12" x14ac:dyDescent="0.25">
      <c r="A2647" s="1">
        <v>40744</v>
      </c>
      <c r="B2647">
        <v>2011</v>
      </c>
      <c r="C2647">
        <v>7</v>
      </c>
      <c r="D2647" s="10" t="str">
        <f t="shared" si="256"/>
        <v>7-2011</v>
      </c>
      <c r="E2647">
        <f t="shared" si="254"/>
        <v>20</v>
      </c>
      <c r="F2647">
        <v>4</v>
      </c>
      <c r="G2647" s="3">
        <f t="shared" si="255"/>
        <v>0</v>
      </c>
      <c r="H2647">
        <f>VLOOKUP(A2647,'AEP GEN HUB'!$A$1:$AJ$367,MATCH('Ratio Calculations'!F2647,'AEP GEN HUB'!$A$1:$AJ$1,0),0)</f>
        <v>29.398605</v>
      </c>
      <c r="I2647" s="7" t="str">
        <f t="shared" si="252"/>
        <v/>
      </c>
      <c r="J2647" s="7">
        <f t="shared" si="253"/>
        <v>0.82050253675978291</v>
      </c>
      <c r="K2647" s="8">
        <f t="shared" si="257"/>
        <v>0.82050253675978291</v>
      </c>
      <c r="L2647" s="8"/>
    </row>
    <row r="2648" spans="1:12" x14ac:dyDescent="0.25">
      <c r="A2648" s="1">
        <v>40744</v>
      </c>
      <c r="B2648">
        <v>2011</v>
      </c>
      <c r="C2648">
        <v>7</v>
      </c>
      <c r="D2648" s="10" t="str">
        <f t="shared" si="256"/>
        <v>7-2011</v>
      </c>
      <c r="E2648">
        <f t="shared" si="254"/>
        <v>20</v>
      </c>
      <c r="F2648">
        <v>5</v>
      </c>
      <c r="G2648" s="3">
        <f t="shared" si="255"/>
        <v>0</v>
      </c>
      <c r="H2648">
        <f>VLOOKUP(A2648,'AEP GEN HUB'!$A$1:$AJ$367,MATCH('Ratio Calculations'!F2648,'AEP GEN HUB'!$A$1:$AJ$1,0),0)</f>
        <v>29.04186</v>
      </c>
      <c r="I2648" s="7" t="str">
        <f t="shared" si="252"/>
        <v/>
      </c>
      <c r="J2648" s="7">
        <f t="shared" si="253"/>
        <v>0.81054593584363843</v>
      </c>
      <c r="K2648" s="8">
        <f t="shared" si="257"/>
        <v>0.81054593584363843</v>
      </c>
      <c r="L2648" s="8"/>
    </row>
    <row r="2649" spans="1:12" x14ac:dyDescent="0.25">
      <c r="A2649" s="1">
        <v>40744</v>
      </c>
      <c r="B2649">
        <v>2011</v>
      </c>
      <c r="C2649">
        <v>7</v>
      </c>
      <c r="D2649" s="10" t="str">
        <f t="shared" si="256"/>
        <v>7-2011</v>
      </c>
      <c r="E2649">
        <f t="shared" si="254"/>
        <v>20</v>
      </c>
      <c r="F2649">
        <v>6</v>
      </c>
      <c r="G2649" s="3">
        <f t="shared" si="255"/>
        <v>0</v>
      </c>
      <c r="H2649">
        <f>VLOOKUP(A2649,'AEP GEN HUB'!$A$1:$AJ$367,MATCH('Ratio Calculations'!F2649,'AEP GEN HUB'!$A$1:$AJ$1,0),0)</f>
        <v>29.852791</v>
      </c>
      <c r="I2649" s="7" t="str">
        <f t="shared" si="252"/>
        <v/>
      </c>
      <c r="J2649" s="7">
        <f t="shared" si="253"/>
        <v>0.8331786744595403</v>
      </c>
      <c r="K2649" s="8">
        <f t="shared" si="257"/>
        <v>0.8331786744595403</v>
      </c>
      <c r="L2649" s="8"/>
    </row>
    <row r="2650" spans="1:12" x14ac:dyDescent="0.25">
      <c r="A2650" s="1">
        <v>40744</v>
      </c>
      <c r="B2650">
        <v>2011</v>
      </c>
      <c r="C2650">
        <v>7</v>
      </c>
      <c r="D2650" s="10" t="str">
        <f t="shared" si="256"/>
        <v>7-2011</v>
      </c>
      <c r="E2650">
        <f t="shared" si="254"/>
        <v>20</v>
      </c>
      <c r="F2650">
        <v>7</v>
      </c>
      <c r="G2650" s="3">
        <f t="shared" si="255"/>
        <v>0</v>
      </c>
      <c r="H2650">
        <f>VLOOKUP(A2650,'AEP GEN HUB'!$A$1:$AJ$367,MATCH('Ratio Calculations'!F2650,'AEP GEN HUB'!$A$1:$AJ$1,0),0)</f>
        <v>31.157442</v>
      </c>
      <c r="I2650" s="7" t="str">
        <f t="shared" si="252"/>
        <v/>
      </c>
      <c r="J2650" s="7">
        <f t="shared" si="253"/>
        <v>0.86959092786701286</v>
      </c>
      <c r="K2650" s="8">
        <f t="shared" si="257"/>
        <v>0.86959092786701286</v>
      </c>
      <c r="L2650" s="8"/>
    </row>
    <row r="2651" spans="1:12" x14ac:dyDescent="0.25">
      <c r="A2651" s="1">
        <v>40744</v>
      </c>
      <c r="B2651">
        <v>2011</v>
      </c>
      <c r="C2651">
        <v>7</v>
      </c>
      <c r="D2651" s="10" t="str">
        <f t="shared" si="256"/>
        <v>7-2011</v>
      </c>
      <c r="E2651">
        <f t="shared" si="254"/>
        <v>20</v>
      </c>
      <c r="F2651">
        <v>8</v>
      </c>
      <c r="G2651" s="3">
        <f t="shared" si="255"/>
        <v>1</v>
      </c>
      <c r="H2651">
        <f>VLOOKUP(A2651,'AEP GEN HUB'!$A$1:$AJ$367,MATCH('Ratio Calculations'!F2651,'AEP GEN HUB'!$A$1:$AJ$1,0),0)</f>
        <v>34.511628000000002</v>
      </c>
      <c r="I2651" s="7">
        <f t="shared" si="252"/>
        <v>0.54685214126893411</v>
      </c>
      <c r="J2651" s="7" t="str">
        <f t="shared" si="253"/>
        <v/>
      </c>
      <c r="K2651" s="8">
        <f t="shared" si="257"/>
        <v>0.54685214126893411</v>
      </c>
      <c r="L2651" s="8"/>
    </row>
    <row r="2652" spans="1:12" x14ac:dyDescent="0.25">
      <c r="A2652" s="1">
        <v>40744</v>
      </c>
      <c r="B2652">
        <v>2011</v>
      </c>
      <c r="C2652">
        <v>7</v>
      </c>
      <c r="D2652" s="10" t="str">
        <f t="shared" si="256"/>
        <v>7-2011</v>
      </c>
      <c r="E2652">
        <f t="shared" si="254"/>
        <v>20</v>
      </c>
      <c r="F2652">
        <v>9</v>
      </c>
      <c r="G2652" s="3">
        <f t="shared" si="255"/>
        <v>1</v>
      </c>
      <c r="H2652">
        <f>VLOOKUP(A2652,'AEP GEN HUB'!$A$1:$AJ$367,MATCH('Ratio Calculations'!F2652,'AEP GEN HUB'!$A$1:$AJ$1,0),0)</f>
        <v>41.507674000000002</v>
      </c>
      <c r="I2652" s="7">
        <f t="shared" si="252"/>
        <v>0.65770761106931452</v>
      </c>
      <c r="J2652" s="7" t="str">
        <f t="shared" si="253"/>
        <v/>
      </c>
      <c r="K2652" s="8">
        <f t="shared" si="257"/>
        <v>0.65770761106931452</v>
      </c>
      <c r="L2652" s="8"/>
    </row>
    <row r="2653" spans="1:12" x14ac:dyDescent="0.25">
      <c r="A2653" s="1">
        <v>40744</v>
      </c>
      <c r="B2653">
        <v>2011</v>
      </c>
      <c r="C2653">
        <v>7</v>
      </c>
      <c r="D2653" s="10" t="str">
        <f t="shared" si="256"/>
        <v>7-2011</v>
      </c>
      <c r="E2653">
        <f t="shared" si="254"/>
        <v>20</v>
      </c>
      <c r="F2653">
        <v>10</v>
      </c>
      <c r="G2653" s="3">
        <f t="shared" si="255"/>
        <v>1</v>
      </c>
      <c r="H2653">
        <f>VLOOKUP(A2653,'AEP GEN HUB'!$A$1:$AJ$367,MATCH('Ratio Calculations'!F2653,'AEP GEN HUB'!$A$1:$AJ$1,0),0)</f>
        <v>54.557907</v>
      </c>
      <c r="I2653" s="7">
        <f t="shared" si="252"/>
        <v>0.86449437465254808</v>
      </c>
      <c r="J2653" s="7" t="str">
        <f t="shared" si="253"/>
        <v/>
      </c>
      <c r="K2653" s="8">
        <f t="shared" si="257"/>
        <v>0.86449437465254808</v>
      </c>
      <c r="L2653" s="8"/>
    </row>
    <row r="2654" spans="1:12" x14ac:dyDescent="0.25">
      <c r="A2654" s="1">
        <v>40744</v>
      </c>
      <c r="B2654">
        <v>2011</v>
      </c>
      <c r="C2654">
        <v>7</v>
      </c>
      <c r="D2654" s="10" t="str">
        <f t="shared" si="256"/>
        <v>7-2011</v>
      </c>
      <c r="E2654">
        <f t="shared" si="254"/>
        <v>20</v>
      </c>
      <c r="F2654">
        <v>11</v>
      </c>
      <c r="G2654" s="3">
        <f t="shared" si="255"/>
        <v>1</v>
      </c>
      <c r="H2654">
        <f>VLOOKUP(A2654,'AEP GEN HUB'!$A$1:$AJ$367,MATCH('Ratio Calculations'!F2654,'AEP GEN HUB'!$A$1:$AJ$1,0),0)</f>
        <v>56.414419000000002</v>
      </c>
      <c r="I2654" s="7">
        <f t="shared" si="252"/>
        <v>0.89391163548102803</v>
      </c>
      <c r="J2654" s="7" t="str">
        <f t="shared" si="253"/>
        <v/>
      </c>
      <c r="K2654" s="8">
        <f t="shared" si="257"/>
        <v>0.89391163548102803</v>
      </c>
      <c r="L2654" s="8"/>
    </row>
    <row r="2655" spans="1:12" x14ac:dyDescent="0.25">
      <c r="A2655" s="1">
        <v>40744</v>
      </c>
      <c r="B2655">
        <v>2011</v>
      </c>
      <c r="C2655">
        <v>7</v>
      </c>
      <c r="D2655" s="10" t="str">
        <f t="shared" si="256"/>
        <v>7-2011</v>
      </c>
      <c r="E2655">
        <f t="shared" si="254"/>
        <v>20</v>
      </c>
      <c r="F2655">
        <v>12</v>
      </c>
      <c r="G2655" s="3">
        <f t="shared" si="255"/>
        <v>1</v>
      </c>
      <c r="H2655">
        <f>VLOOKUP(A2655,'AEP GEN HUB'!$A$1:$AJ$367,MATCH('Ratio Calculations'!F2655,'AEP GEN HUB'!$A$1:$AJ$1,0),0)</f>
        <v>69.920232999999996</v>
      </c>
      <c r="I2655" s="7">
        <f t="shared" si="252"/>
        <v>1.107917283243572</v>
      </c>
      <c r="J2655" s="7" t="str">
        <f t="shared" si="253"/>
        <v/>
      </c>
      <c r="K2655" s="8">
        <f t="shared" si="257"/>
        <v>1.107917283243572</v>
      </c>
      <c r="L2655" s="8"/>
    </row>
    <row r="2656" spans="1:12" x14ac:dyDescent="0.25">
      <c r="A2656" s="1">
        <v>40744</v>
      </c>
      <c r="B2656">
        <v>2011</v>
      </c>
      <c r="C2656">
        <v>7</v>
      </c>
      <c r="D2656" s="10" t="str">
        <f t="shared" si="256"/>
        <v>7-2011</v>
      </c>
      <c r="E2656">
        <f t="shared" si="254"/>
        <v>20</v>
      </c>
      <c r="F2656">
        <v>13</v>
      </c>
      <c r="G2656" s="3">
        <f t="shared" si="255"/>
        <v>1</v>
      </c>
      <c r="H2656">
        <f>VLOOKUP(A2656,'AEP GEN HUB'!$A$1:$AJ$367,MATCH('Ratio Calculations'!F2656,'AEP GEN HUB'!$A$1:$AJ$1,0),0)</f>
        <v>76.028139999999993</v>
      </c>
      <c r="I2656" s="7">
        <f t="shared" si="252"/>
        <v>1.204699794390873</v>
      </c>
      <c r="J2656" s="7" t="str">
        <f t="shared" si="253"/>
        <v/>
      </c>
      <c r="K2656" s="8">
        <f t="shared" si="257"/>
        <v>1.204699794390873</v>
      </c>
      <c r="L2656" s="8"/>
    </row>
    <row r="2657" spans="1:12" x14ac:dyDescent="0.25">
      <c r="A2657" s="1">
        <v>40744</v>
      </c>
      <c r="B2657">
        <v>2011</v>
      </c>
      <c r="C2657">
        <v>7</v>
      </c>
      <c r="D2657" s="10" t="str">
        <f t="shared" si="256"/>
        <v>7-2011</v>
      </c>
      <c r="E2657">
        <f t="shared" si="254"/>
        <v>20</v>
      </c>
      <c r="F2657">
        <v>14</v>
      </c>
      <c r="G2657" s="3">
        <f t="shared" si="255"/>
        <v>1</v>
      </c>
      <c r="H2657">
        <f>VLOOKUP(A2657,'AEP GEN HUB'!$A$1:$AJ$367,MATCH('Ratio Calculations'!F2657,'AEP GEN HUB'!$A$1:$AJ$1,0),0)</f>
        <v>94.464185999999998</v>
      </c>
      <c r="I2657" s="7">
        <f t="shared" si="252"/>
        <v>1.4968271675658669</v>
      </c>
      <c r="J2657" s="7" t="str">
        <f t="shared" si="253"/>
        <v/>
      </c>
      <c r="K2657" s="8">
        <f t="shared" si="257"/>
        <v>1.4968271675658669</v>
      </c>
      <c r="L2657" s="8"/>
    </row>
    <row r="2658" spans="1:12" x14ac:dyDescent="0.25">
      <c r="A2658" s="1">
        <v>40744</v>
      </c>
      <c r="B2658">
        <v>2011</v>
      </c>
      <c r="C2658">
        <v>7</v>
      </c>
      <c r="D2658" s="10" t="str">
        <f t="shared" si="256"/>
        <v>7-2011</v>
      </c>
      <c r="E2658">
        <f t="shared" si="254"/>
        <v>20</v>
      </c>
      <c r="F2658">
        <v>15</v>
      </c>
      <c r="G2658" s="3">
        <f t="shared" si="255"/>
        <v>1</v>
      </c>
      <c r="H2658">
        <f>VLOOKUP(A2658,'AEP GEN HUB'!$A$1:$AJ$367,MATCH('Ratio Calculations'!F2658,'AEP GEN HUB'!$A$1:$AJ$1,0),0)</f>
        <v>110.89837199999999</v>
      </c>
      <c r="I2658" s="7">
        <f t="shared" si="252"/>
        <v>1.7572341760127572</v>
      </c>
      <c r="J2658" s="7" t="str">
        <f t="shared" si="253"/>
        <v/>
      </c>
      <c r="K2658" s="8">
        <f t="shared" si="257"/>
        <v>1.7572341760127572</v>
      </c>
      <c r="L2658" s="8"/>
    </row>
    <row r="2659" spans="1:12" x14ac:dyDescent="0.25">
      <c r="A2659" s="1">
        <v>40744</v>
      </c>
      <c r="B2659">
        <v>2011</v>
      </c>
      <c r="C2659">
        <v>7</v>
      </c>
      <c r="D2659" s="10" t="str">
        <f t="shared" si="256"/>
        <v>7-2011</v>
      </c>
      <c r="E2659">
        <f t="shared" si="254"/>
        <v>20</v>
      </c>
      <c r="F2659">
        <v>16</v>
      </c>
      <c r="G2659" s="3">
        <f t="shared" si="255"/>
        <v>1</v>
      </c>
      <c r="H2659">
        <f>VLOOKUP(A2659,'AEP GEN HUB'!$A$1:$AJ$367,MATCH('Ratio Calculations'!F2659,'AEP GEN HUB'!$A$1:$AJ$1,0),0)</f>
        <v>125.04093</v>
      </c>
      <c r="I2659" s="7">
        <f t="shared" si="252"/>
        <v>1.9813293165062773</v>
      </c>
      <c r="J2659" s="7" t="str">
        <f t="shared" si="253"/>
        <v/>
      </c>
      <c r="K2659" s="8">
        <f t="shared" si="257"/>
        <v>1.9813293165062773</v>
      </c>
      <c r="L2659" s="8"/>
    </row>
    <row r="2660" spans="1:12" x14ac:dyDescent="0.25">
      <c r="A2660" s="1">
        <v>40744</v>
      </c>
      <c r="B2660">
        <v>2011</v>
      </c>
      <c r="C2660">
        <v>7</v>
      </c>
      <c r="D2660" s="10" t="str">
        <f t="shared" si="256"/>
        <v>7-2011</v>
      </c>
      <c r="E2660">
        <f t="shared" si="254"/>
        <v>20</v>
      </c>
      <c r="F2660">
        <v>17</v>
      </c>
      <c r="G2660" s="3">
        <f t="shared" si="255"/>
        <v>1</v>
      </c>
      <c r="H2660">
        <f>VLOOKUP(A2660,'AEP GEN HUB'!$A$1:$AJ$367,MATCH('Ratio Calculations'!F2660,'AEP GEN HUB'!$A$1:$AJ$1,0),0)</f>
        <v>132.34302299999999</v>
      </c>
      <c r="I2660" s="7">
        <f t="shared" si="252"/>
        <v>2.0970342375489728</v>
      </c>
      <c r="J2660" s="7" t="str">
        <f t="shared" si="253"/>
        <v/>
      </c>
      <c r="K2660" s="8">
        <f t="shared" si="257"/>
        <v>2.0970342375489728</v>
      </c>
      <c r="L2660" s="8"/>
    </row>
    <row r="2661" spans="1:12" x14ac:dyDescent="0.25">
      <c r="A2661" s="1">
        <v>40744</v>
      </c>
      <c r="B2661">
        <v>2011</v>
      </c>
      <c r="C2661">
        <v>7</v>
      </c>
      <c r="D2661" s="10" t="str">
        <f t="shared" si="256"/>
        <v>7-2011</v>
      </c>
      <c r="E2661">
        <f t="shared" si="254"/>
        <v>20</v>
      </c>
      <c r="F2661">
        <v>18</v>
      </c>
      <c r="G2661" s="3">
        <f t="shared" si="255"/>
        <v>1</v>
      </c>
      <c r="H2661">
        <f>VLOOKUP(A2661,'AEP GEN HUB'!$A$1:$AJ$367,MATCH('Ratio Calculations'!F2661,'AEP GEN HUB'!$A$1:$AJ$1,0),0)</f>
        <v>117.37581400000001</v>
      </c>
      <c r="I2661" s="7">
        <f t="shared" si="252"/>
        <v>1.859872134084319</v>
      </c>
      <c r="J2661" s="7" t="str">
        <f t="shared" si="253"/>
        <v/>
      </c>
      <c r="K2661" s="8">
        <f t="shared" si="257"/>
        <v>1.859872134084319</v>
      </c>
      <c r="L2661" s="8"/>
    </row>
    <row r="2662" spans="1:12" x14ac:dyDescent="0.25">
      <c r="A2662" s="1">
        <v>40744</v>
      </c>
      <c r="B2662">
        <v>2011</v>
      </c>
      <c r="C2662">
        <v>7</v>
      </c>
      <c r="D2662" s="10" t="str">
        <f t="shared" si="256"/>
        <v>7-2011</v>
      </c>
      <c r="E2662">
        <f t="shared" si="254"/>
        <v>20</v>
      </c>
      <c r="F2662">
        <v>19</v>
      </c>
      <c r="G2662" s="3">
        <f t="shared" si="255"/>
        <v>1</v>
      </c>
      <c r="H2662">
        <f>VLOOKUP(A2662,'AEP GEN HUB'!$A$1:$AJ$367,MATCH('Ratio Calculations'!F2662,'AEP GEN HUB'!$A$1:$AJ$1,0),0)</f>
        <v>95.59</v>
      </c>
      <c r="I2662" s="7">
        <f t="shared" si="252"/>
        <v>1.5146661926205687</v>
      </c>
      <c r="J2662" s="7" t="str">
        <f t="shared" si="253"/>
        <v/>
      </c>
      <c r="K2662" s="8">
        <f t="shared" si="257"/>
        <v>1.5146661926205687</v>
      </c>
      <c r="L2662" s="8"/>
    </row>
    <row r="2663" spans="1:12" x14ac:dyDescent="0.25">
      <c r="A2663" s="1">
        <v>40744</v>
      </c>
      <c r="B2663">
        <v>2011</v>
      </c>
      <c r="C2663">
        <v>7</v>
      </c>
      <c r="D2663" s="10" t="str">
        <f t="shared" si="256"/>
        <v>7-2011</v>
      </c>
      <c r="E2663">
        <f t="shared" si="254"/>
        <v>20</v>
      </c>
      <c r="F2663">
        <v>20</v>
      </c>
      <c r="G2663" s="3">
        <f t="shared" si="255"/>
        <v>1</v>
      </c>
      <c r="H2663">
        <f>VLOOKUP(A2663,'AEP GEN HUB'!$A$1:$AJ$367,MATCH('Ratio Calculations'!F2663,'AEP GEN HUB'!$A$1:$AJ$1,0),0)</f>
        <v>79.126278999999997</v>
      </c>
      <c r="I2663" s="7">
        <f t="shared" si="252"/>
        <v>1.253791188923139</v>
      </c>
      <c r="J2663" s="7" t="str">
        <f t="shared" si="253"/>
        <v/>
      </c>
      <c r="K2663" s="8">
        <f t="shared" si="257"/>
        <v>1.253791188923139</v>
      </c>
      <c r="L2663" s="8"/>
    </row>
    <row r="2664" spans="1:12" x14ac:dyDescent="0.25">
      <c r="A2664" s="1">
        <v>40744</v>
      </c>
      <c r="B2664">
        <v>2011</v>
      </c>
      <c r="C2664">
        <v>7</v>
      </c>
      <c r="D2664" s="10" t="str">
        <f t="shared" si="256"/>
        <v>7-2011</v>
      </c>
      <c r="E2664">
        <f t="shared" si="254"/>
        <v>20</v>
      </c>
      <c r="F2664">
        <v>21</v>
      </c>
      <c r="G2664" s="3">
        <f t="shared" si="255"/>
        <v>1</v>
      </c>
      <c r="H2664">
        <f>VLOOKUP(A2664,'AEP GEN HUB'!$A$1:$AJ$367,MATCH('Ratio Calculations'!F2664,'AEP GEN HUB'!$A$1:$AJ$1,0),0)</f>
        <v>85.920929999999998</v>
      </c>
      <c r="I2664" s="7">
        <f t="shared" si="252"/>
        <v>1.3614554651063751</v>
      </c>
      <c r="J2664" s="7" t="str">
        <f t="shared" si="253"/>
        <v/>
      </c>
      <c r="K2664" s="8">
        <f t="shared" si="257"/>
        <v>1.3614554651063751</v>
      </c>
      <c r="L2664" s="8"/>
    </row>
    <row r="2665" spans="1:12" x14ac:dyDescent="0.25">
      <c r="A2665" s="1">
        <v>40744</v>
      </c>
      <c r="B2665">
        <v>2011</v>
      </c>
      <c r="C2665">
        <v>7</v>
      </c>
      <c r="D2665" s="10" t="str">
        <f t="shared" si="256"/>
        <v>7-2011</v>
      </c>
      <c r="E2665">
        <f t="shared" si="254"/>
        <v>20</v>
      </c>
      <c r="F2665">
        <v>22</v>
      </c>
      <c r="G2665" s="3">
        <f t="shared" si="255"/>
        <v>1</v>
      </c>
      <c r="H2665">
        <f>VLOOKUP(A2665,'AEP GEN HUB'!$A$1:$AJ$367,MATCH('Ratio Calculations'!F2665,'AEP GEN HUB'!$A$1:$AJ$1,0),0)</f>
        <v>80.508371999999994</v>
      </c>
      <c r="I2665" s="7">
        <f t="shared" si="252"/>
        <v>1.2756910690586922</v>
      </c>
      <c r="J2665" s="7" t="str">
        <f t="shared" si="253"/>
        <v/>
      </c>
      <c r="K2665" s="8">
        <f t="shared" si="257"/>
        <v>1.2756910690586922</v>
      </c>
      <c r="L2665" s="8"/>
    </row>
    <row r="2666" spans="1:12" x14ac:dyDescent="0.25">
      <c r="A2666" s="1">
        <v>40744</v>
      </c>
      <c r="B2666">
        <v>2011</v>
      </c>
      <c r="C2666">
        <v>7</v>
      </c>
      <c r="D2666" s="10" t="str">
        <f t="shared" si="256"/>
        <v>7-2011</v>
      </c>
      <c r="E2666">
        <f t="shared" si="254"/>
        <v>20</v>
      </c>
      <c r="F2666">
        <v>23</v>
      </c>
      <c r="G2666" s="3">
        <f t="shared" si="255"/>
        <v>1</v>
      </c>
      <c r="H2666">
        <f>VLOOKUP(A2666,'AEP GEN HUB'!$A$1:$AJ$367,MATCH('Ratio Calculations'!F2666,'AEP GEN HUB'!$A$1:$AJ$1,0),0)</f>
        <v>67.796278999999998</v>
      </c>
      <c r="I2666" s="7">
        <f t="shared" si="252"/>
        <v>1.0742622846194352</v>
      </c>
      <c r="J2666" s="7" t="str">
        <f t="shared" si="253"/>
        <v/>
      </c>
      <c r="K2666" s="8">
        <f t="shared" si="257"/>
        <v>1.0742622846194352</v>
      </c>
      <c r="L2666" s="8"/>
    </row>
    <row r="2667" spans="1:12" x14ac:dyDescent="0.25">
      <c r="A2667" s="1">
        <v>40744</v>
      </c>
      <c r="B2667">
        <v>2011</v>
      </c>
      <c r="C2667">
        <v>7</v>
      </c>
      <c r="D2667" s="10" t="str">
        <f t="shared" si="256"/>
        <v>7-2011</v>
      </c>
      <c r="E2667">
        <f t="shared" si="254"/>
        <v>20</v>
      </c>
      <c r="F2667">
        <v>24</v>
      </c>
      <c r="G2667" s="3">
        <f t="shared" si="255"/>
        <v>0</v>
      </c>
      <c r="H2667">
        <f>VLOOKUP(A2667,'AEP GEN HUB'!$A$1:$AJ$367,MATCH('Ratio Calculations'!F2667,'AEP GEN HUB'!$A$1:$AJ$1,0),0)</f>
        <v>44.855814000000002</v>
      </c>
      <c r="I2667" s="7" t="str">
        <f t="shared" si="252"/>
        <v/>
      </c>
      <c r="J2667" s="7">
        <f t="shared" si="253"/>
        <v>1.2519066525580036</v>
      </c>
      <c r="K2667" s="8">
        <f t="shared" si="257"/>
        <v>1.2519066525580036</v>
      </c>
      <c r="L2667" s="8"/>
    </row>
    <row r="2668" spans="1:12" x14ac:dyDescent="0.25">
      <c r="A2668" s="1">
        <v>40745</v>
      </c>
      <c r="B2668">
        <v>2011</v>
      </c>
      <c r="C2668">
        <v>7</v>
      </c>
      <c r="D2668" s="10" t="str">
        <f t="shared" si="256"/>
        <v>7-2011</v>
      </c>
      <c r="E2668">
        <f t="shared" si="254"/>
        <v>21</v>
      </c>
      <c r="F2668">
        <v>1</v>
      </c>
      <c r="G2668" s="3">
        <f t="shared" si="255"/>
        <v>0</v>
      </c>
      <c r="H2668">
        <f>VLOOKUP(A2668,'AEP GEN HUB'!$A$1:$AJ$367,MATCH('Ratio Calculations'!F2668,'AEP GEN HUB'!$A$1:$AJ$1,0),0)</f>
        <v>36.838836999999998</v>
      </c>
      <c r="I2668" s="7" t="str">
        <f t="shared" si="252"/>
        <v/>
      </c>
      <c r="J2668" s="7">
        <f t="shared" si="253"/>
        <v>1.0281562410794711</v>
      </c>
      <c r="K2668" s="8">
        <f t="shared" si="257"/>
        <v>1.0281562410794711</v>
      </c>
      <c r="L2668" s="8"/>
    </row>
    <row r="2669" spans="1:12" x14ac:dyDescent="0.25">
      <c r="A2669" s="1">
        <v>40745</v>
      </c>
      <c r="B2669">
        <v>2011</v>
      </c>
      <c r="C2669">
        <v>7</v>
      </c>
      <c r="D2669" s="10" t="str">
        <f t="shared" si="256"/>
        <v>7-2011</v>
      </c>
      <c r="E2669">
        <f t="shared" si="254"/>
        <v>21</v>
      </c>
      <c r="F2669">
        <v>2</v>
      </c>
      <c r="G2669" s="3">
        <f t="shared" si="255"/>
        <v>0</v>
      </c>
      <c r="H2669">
        <f>VLOOKUP(A2669,'AEP GEN HUB'!$A$1:$AJ$367,MATCH('Ratio Calculations'!F2669,'AEP GEN HUB'!$A$1:$AJ$1,0),0)</f>
        <v>33.036977</v>
      </c>
      <c r="I2669" s="7" t="str">
        <f t="shared" si="252"/>
        <v/>
      </c>
      <c r="J2669" s="7">
        <f t="shared" si="253"/>
        <v>0.92204794871643059</v>
      </c>
      <c r="K2669" s="8">
        <f t="shared" si="257"/>
        <v>0.92204794871643059</v>
      </c>
      <c r="L2669" s="8"/>
    </row>
    <row r="2670" spans="1:12" x14ac:dyDescent="0.25">
      <c r="A2670" s="1">
        <v>40745</v>
      </c>
      <c r="B2670">
        <v>2011</v>
      </c>
      <c r="C2670">
        <v>7</v>
      </c>
      <c r="D2670" s="10" t="str">
        <f t="shared" si="256"/>
        <v>7-2011</v>
      </c>
      <c r="E2670">
        <f t="shared" si="254"/>
        <v>21</v>
      </c>
      <c r="F2670">
        <v>3</v>
      </c>
      <c r="G2670" s="3">
        <f t="shared" si="255"/>
        <v>0</v>
      </c>
      <c r="H2670">
        <f>VLOOKUP(A2670,'AEP GEN HUB'!$A$1:$AJ$367,MATCH('Ratio Calculations'!F2670,'AEP GEN HUB'!$A$1:$AJ$1,0),0)</f>
        <v>30.637442</v>
      </c>
      <c r="I2670" s="7" t="str">
        <f t="shared" si="252"/>
        <v/>
      </c>
      <c r="J2670" s="7">
        <f t="shared" si="253"/>
        <v>0.85507794947517801</v>
      </c>
      <c r="K2670" s="8">
        <f t="shared" si="257"/>
        <v>0.85507794947517801</v>
      </c>
      <c r="L2670" s="8"/>
    </row>
    <row r="2671" spans="1:12" x14ac:dyDescent="0.25">
      <c r="A2671" s="1">
        <v>40745</v>
      </c>
      <c r="B2671">
        <v>2011</v>
      </c>
      <c r="C2671">
        <v>7</v>
      </c>
      <c r="D2671" s="10" t="str">
        <f t="shared" si="256"/>
        <v>7-2011</v>
      </c>
      <c r="E2671">
        <f t="shared" si="254"/>
        <v>21</v>
      </c>
      <c r="F2671">
        <v>4</v>
      </c>
      <c r="G2671" s="3">
        <f t="shared" si="255"/>
        <v>0</v>
      </c>
      <c r="H2671">
        <f>VLOOKUP(A2671,'AEP GEN HUB'!$A$1:$AJ$367,MATCH('Ratio Calculations'!F2671,'AEP GEN HUB'!$A$1:$AJ$1,0),0)</f>
        <v>29.268837000000001</v>
      </c>
      <c r="I2671" s="7" t="str">
        <f t="shared" si="252"/>
        <v/>
      </c>
      <c r="J2671" s="7">
        <f t="shared" si="253"/>
        <v>0.81688076718295288</v>
      </c>
      <c r="K2671" s="8">
        <f t="shared" si="257"/>
        <v>0.81688076718295288</v>
      </c>
      <c r="L2671" s="8"/>
    </row>
    <row r="2672" spans="1:12" x14ac:dyDescent="0.25">
      <c r="A2672" s="1">
        <v>40745</v>
      </c>
      <c r="B2672">
        <v>2011</v>
      </c>
      <c r="C2672">
        <v>7</v>
      </c>
      <c r="D2672" s="10" t="str">
        <f t="shared" si="256"/>
        <v>7-2011</v>
      </c>
      <c r="E2672">
        <f t="shared" si="254"/>
        <v>21</v>
      </c>
      <c r="F2672">
        <v>5</v>
      </c>
      <c r="G2672" s="3">
        <f t="shared" si="255"/>
        <v>0</v>
      </c>
      <c r="H2672">
        <f>VLOOKUP(A2672,'AEP GEN HUB'!$A$1:$AJ$367,MATCH('Ratio Calculations'!F2672,'AEP GEN HUB'!$A$1:$AJ$1,0),0)</f>
        <v>29.192326000000001</v>
      </c>
      <c r="I2672" s="7" t="str">
        <f t="shared" si="252"/>
        <v/>
      </c>
      <c r="J2672" s="7">
        <f t="shared" si="253"/>
        <v>0.8147453777796112</v>
      </c>
      <c r="K2672" s="8">
        <f t="shared" si="257"/>
        <v>0.8147453777796112</v>
      </c>
      <c r="L2672" s="8"/>
    </row>
    <row r="2673" spans="1:12" x14ac:dyDescent="0.25">
      <c r="A2673" s="1">
        <v>40745</v>
      </c>
      <c r="B2673">
        <v>2011</v>
      </c>
      <c r="C2673">
        <v>7</v>
      </c>
      <c r="D2673" s="10" t="str">
        <f t="shared" si="256"/>
        <v>7-2011</v>
      </c>
      <c r="E2673">
        <f t="shared" si="254"/>
        <v>21</v>
      </c>
      <c r="F2673">
        <v>6</v>
      </c>
      <c r="G2673" s="3">
        <f t="shared" si="255"/>
        <v>0</v>
      </c>
      <c r="H2673">
        <f>VLOOKUP(A2673,'AEP GEN HUB'!$A$1:$AJ$367,MATCH('Ratio Calculations'!F2673,'AEP GEN HUB'!$A$1:$AJ$1,0),0)</f>
        <v>30.434650999999999</v>
      </c>
      <c r="I2673" s="7" t="str">
        <f t="shared" si="252"/>
        <v/>
      </c>
      <c r="J2673" s="7">
        <f t="shared" si="253"/>
        <v>0.84941813908852681</v>
      </c>
      <c r="K2673" s="8">
        <f t="shared" si="257"/>
        <v>0.84941813908852681</v>
      </c>
      <c r="L2673" s="8"/>
    </row>
    <row r="2674" spans="1:12" x14ac:dyDescent="0.25">
      <c r="A2674" s="1">
        <v>40745</v>
      </c>
      <c r="B2674">
        <v>2011</v>
      </c>
      <c r="C2674">
        <v>7</v>
      </c>
      <c r="D2674" s="10" t="str">
        <f t="shared" si="256"/>
        <v>7-2011</v>
      </c>
      <c r="E2674">
        <f t="shared" si="254"/>
        <v>21</v>
      </c>
      <c r="F2674">
        <v>7</v>
      </c>
      <c r="G2674" s="3">
        <f t="shared" si="255"/>
        <v>0</v>
      </c>
      <c r="H2674">
        <f>VLOOKUP(A2674,'AEP GEN HUB'!$A$1:$AJ$367,MATCH('Ratio Calculations'!F2674,'AEP GEN HUB'!$A$1:$AJ$1,0),0)</f>
        <v>31.774419000000002</v>
      </c>
      <c r="I2674" s="7" t="str">
        <f t="shared" si="252"/>
        <v/>
      </c>
      <c r="J2674" s="7">
        <f t="shared" si="253"/>
        <v>0.88681049300020343</v>
      </c>
      <c r="K2674" s="8">
        <f t="shared" si="257"/>
        <v>0.88681049300020343</v>
      </c>
      <c r="L2674" s="8"/>
    </row>
    <row r="2675" spans="1:12" x14ac:dyDescent="0.25">
      <c r="A2675" s="1">
        <v>40745</v>
      </c>
      <c r="B2675">
        <v>2011</v>
      </c>
      <c r="C2675">
        <v>7</v>
      </c>
      <c r="D2675" s="10" t="str">
        <f t="shared" si="256"/>
        <v>7-2011</v>
      </c>
      <c r="E2675">
        <f t="shared" si="254"/>
        <v>21</v>
      </c>
      <c r="F2675">
        <v>8</v>
      </c>
      <c r="G2675" s="3">
        <f t="shared" si="255"/>
        <v>1</v>
      </c>
      <c r="H2675">
        <f>VLOOKUP(A2675,'AEP GEN HUB'!$A$1:$AJ$367,MATCH('Ratio Calculations'!F2675,'AEP GEN HUB'!$A$1:$AJ$1,0),0)</f>
        <v>38.935814000000001</v>
      </c>
      <c r="I2675" s="7">
        <f t="shared" si="252"/>
        <v>0.61695534206467872</v>
      </c>
      <c r="J2675" s="7" t="str">
        <f t="shared" si="253"/>
        <v/>
      </c>
      <c r="K2675" s="8">
        <f t="shared" si="257"/>
        <v>0.61695534206467872</v>
      </c>
      <c r="L2675" s="8"/>
    </row>
    <row r="2676" spans="1:12" x14ac:dyDescent="0.25">
      <c r="A2676" s="1">
        <v>40745</v>
      </c>
      <c r="B2676">
        <v>2011</v>
      </c>
      <c r="C2676">
        <v>7</v>
      </c>
      <c r="D2676" s="10" t="str">
        <f t="shared" si="256"/>
        <v>7-2011</v>
      </c>
      <c r="E2676">
        <f t="shared" si="254"/>
        <v>21</v>
      </c>
      <c r="F2676">
        <v>9</v>
      </c>
      <c r="G2676" s="3">
        <f t="shared" si="255"/>
        <v>1</v>
      </c>
      <c r="H2676">
        <f>VLOOKUP(A2676,'AEP GEN HUB'!$A$1:$AJ$367,MATCH('Ratio Calculations'!F2676,'AEP GEN HUB'!$A$1:$AJ$1,0),0)</f>
        <v>47.370232999999999</v>
      </c>
      <c r="I2676" s="7">
        <f t="shared" si="252"/>
        <v>0.75060247370707411</v>
      </c>
      <c r="J2676" s="7" t="str">
        <f t="shared" si="253"/>
        <v/>
      </c>
      <c r="K2676" s="8">
        <f t="shared" si="257"/>
        <v>0.75060247370707411</v>
      </c>
      <c r="L2676" s="8"/>
    </row>
    <row r="2677" spans="1:12" x14ac:dyDescent="0.25">
      <c r="A2677" s="1">
        <v>40745</v>
      </c>
      <c r="B2677">
        <v>2011</v>
      </c>
      <c r="C2677">
        <v>7</v>
      </c>
      <c r="D2677" s="10" t="str">
        <f t="shared" si="256"/>
        <v>7-2011</v>
      </c>
      <c r="E2677">
        <f t="shared" si="254"/>
        <v>21</v>
      </c>
      <c r="F2677">
        <v>10</v>
      </c>
      <c r="G2677" s="3">
        <f t="shared" si="255"/>
        <v>1</v>
      </c>
      <c r="H2677">
        <f>VLOOKUP(A2677,'AEP GEN HUB'!$A$1:$AJ$367,MATCH('Ratio Calculations'!F2677,'AEP GEN HUB'!$A$1:$AJ$1,0),0)</f>
        <v>55.191859999999998</v>
      </c>
      <c r="I2677" s="7">
        <f t="shared" si="252"/>
        <v>0.87453964274346119</v>
      </c>
      <c r="J2677" s="7" t="str">
        <f t="shared" si="253"/>
        <v/>
      </c>
      <c r="K2677" s="8">
        <f t="shared" si="257"/>
        <v>0.87453964274346119</v>
      </c>
      <c r="L2677" s="8"/>
    </row>
    <row r="2678" spans="1:12" x14ac:dyDescent="0.25">
      <c r="A2678" s="1">
        <v>40745</v>
      </c>
      <c r="B2678">
        <v>2011</v>
      </c>
      <c r="C2678">
        <v>7</v>
      </c>
      <c r="D2678" s="10" t="str">
        <f t="shared" si="256"/>
        <v>7-2011</v>
      </c>
      <c r="E2678">
        <f t="shared" si="254"/>
        <v>21</v>
      </c>
      <c r="F2678">
        <v>11</v>
      </c>
      <c r="G2678" s="3">
        <f t="shared" si="255"/>
        <v>1</v>
      </c>
      <c r="H2678">
        <f>VLOOKUP(A2678,'AEP GEN HUB'!$A$1:$AJ$367,MATCH('Ratio Calculations'!F2678,'AEP GEN HUB'!$A$1:$AJ$1,0),0)</f>
        <v>66.079301999999998</v>
      </c>
      <c r="I2678" s="7">
        <f t="shared" si="252"/>
        <v>1.0470560181124042</v>
      </c>
      <c r="J2678" s="7" t="str">
        <f t="shared" si="253"/>
        <v/>
      </c>
      <c r="K2678" s="8">
        <f t="shared" si="257"/>
        <v>1.0470560181124042</v>
      </c>
      <c r="L2678" s="8"/>
    </row>
    <row r="2679" spans="1:12" x14ac:dyDescent="0.25">
      <c r="A2679" s="1">
        <v>40745</v>
      </c>
      <c r="B2679">
        <v>2011</v>
      </c>
      <c r="C2679">
        <v>7</v>
      </c>
      <c r="D2679" s="10" t="str">
        <f t="shared" si="256"/>
        <v>7-2011</v>
      </c>
      <c r="E2679">
        <f t="shared" si="254"/>
        <v>21</v>
      </c>
      <c r="F2679">
        <v>12</v>
      </c>
      <c r="G2679" s="3">
        <f t="shared" si="255"/>
        <v>1</v>
      </c>
      <c r="H2679">
        <f>VLOOKUP(A2679,'AEP GEN HUB'!$A$1:$AJ$367,MATCH('Ratio Calculations'!F2679,'AEP GEN HUB'!$A$1:$AJ$1,0),0)</f>
        <v>85.038139999999999</v>
      </c>
      <c r="I2679" s="7">
        <f t="shared" si="252"/>
        <v>1.3474672637444804</v>
      </c>
      <c r="J2679" s="7" t="str">
        <f t="shared" si="253"/>
        <v/>
      </c>
      <c r="K2679" s="8">
        <f t="shared" si="257"/>
        <v>1.3474672637444804</v>
      </c>
      <c r="L2679" s="8"/>
    </row>
    <row r="2680" spans="1:12" x14ac:dyDescent="0.25">
      <c r="A2680" s="1">
        <v>40745</v>
      </c>
      <c r="B2680">
        <v>2011</v>
      </c>
      <c r="C2680">
        <v>7</v>
      </c>
      <c r="D2680" s="10" t="str">
        <f t="shared" si="256"/>
        <v>7-2011</v>
      </c>
      <c r="E2680">
        <f t="shared" si="254"/>
        <v>21</v>
      </c>
      <c r="F2680">
        <v>13</v>
      </c>
      <c r="G2680" s="3">
        <f t="shared" si="255"/>
        <v>1</v>
      </c>
      <c r="H2680">
        <f>VLOOKUP(A2680,'AEP GEN HUB'!$A$1:$AJ$367,MATCH('Ratio Calculations'!F2680,'AEP GEN HUB'!$A$1:$AJ$1,0),0)</f>
        <v>111.547907</v>
      </c>
      <c r="I2680" s="7">
        <f t="shared" si="252"/>
        <v>1.7675263478447878</v>
      </c>
      <c r="J2680" s="7" t="str">
        <f t="shared" si="253"/>
        <v/>
      </c>
      <c r="K2680" s="8">
        <f t="shared" si="257"/>
        <v>1.7675263478447878</v>
      </c>
      <c r="L2680" s="8"/>
    </row>
    <row r="2681" spans="1:12" x14ac:dyDescent="0.25">
      <c r="A2681" s="1">
        <v>40745</v>
      </c>
      <c r="B2681">
        <v>2011</v>
      </c>
      <c r="C2681">
        <v>7</v>
      </c>
      <c r="D2681" s="10" t="str">
        <f t="shared" si="256"/>
        <v>7-2011</v>
      </c>
      <c r="E2681">
        <f t="shared" si="254"/>
        <v>21</v>
      </c>
      <c r="F2681">
        <v>14</v>
      </c>
      <c r="G2681" s="3">
        <f t="shared" si="255"/>
        <v>1</v>
      </c>
      <c r="H2681">
        <f>VLOOKUP(A2681,'AEP GEN HUB'!$A$1:$AJ$367,MATCH('Ratio Calculations'!F2681,'AEP GEN HUB'!$A$1:$AJ$1,0),0)</f>
        <v>209.990465</v>
      </c>
      <c r="I2681" s="7">
        <f t="shared" si="252"/>
        <v>3.3273925944991398</v>
      </c>
      <c r="J2681" s="7" t="str">
        <f t="shared" si="253"/>
        <v/>
      </c>
      <c r="K2681" s="8">
        <f t="shared" si="257"/>
        <v>3.3273925944991398</v>
      </c>
      <c r="L2681" s="8"/>
    </row>
    <row r="2682" spans="1:12" x14ac:dyDescent="0.25">
      <c r="A2682" s="1">
        <v>40745</v>
      </c>
      <c r="B2682">
        <v>2011</v>
      </c>
      <c r="C2682">
        <v>7</v>
      </c>
      <c r="D2682" s="10" t="str">
        <f t="shared" si="256"/>
        <v>7-2011</v>
      </c>
      <c r="E2682">
        <f t="shared" si="254"/>
        <v>21</v>
      </c>
      <c r="F2682">
        <v>15</v>
      </c>
      <c r="G2682" s="3">
        <f t="shared" si="255"/>
        <v>1</v>
      </c>
      <c r="H2682">
        <f>VLOOKUP(A2682,'AEP GEN HUB'!$A$1:$AJ$367,MATCH('Ratio Calculations'!F2682,'AEP GEN HUB'!$A$1:$AJ$1,0),0)</f>
        <v>247.74279100000001</v>
      </c>
      <c r="I2682" s="7">
        <f t="shared" si="252"/>
        <v>3.9255950412507929</v>
      </c>
      <c r="J2682" s="7" t="str">
        <f t="shared" si="253"/>
        <v/>
      </c>
      <c r="K2682" s="8">
        <f t="shared" si="257"/>
        <v>3.9255950412507929</v>
      </c>
      <c r="L2682" s="8"/>
    </row>
    <row r="2683" spans="1:12" x14ac:dyDescent="0.25">
      <c r="A2683" s="1">
        <v>40745</v>
      </c>
      <c r="B2683">
        <v>2011</v>
      </c>
      <c r="C2683">
        <v>7</v>
      </c>
      <c r="D2683" s="10" t="str">
        <f t="shared" si="256"/>
        <v>7-2011</v>
      </c>
      <c r="E2683">
        <f t="shared" si="254"/>
        <v>21</v>
      </c>
      <c r="F2683">
        <v>16</v>
      </c>
      <c r="G2683" s="3">
        <f t="shared" si="255"/>
        <v>1</v>
      </c>
      <c r="H2683">
        <f>VLOOKUP(A2683,'AEP GEN HUB'!$A$1:$AJ$367,MATCH('Ratio Calculations'!F2683,'AEP GEN HUB'!$A$1:$AJ$1,0),0)</f>
        <v>264.07465100000002</v>
      </c>
      <c r="I2683" s="7">
        <f t="shared" si="252"/>
        <v>4.1843806485801389</v>
      </c>
      <c r="J2683" s="7" t="str">
        <f t="shared" si="253"/>
        <v/>
      </c>
      <c r="K2683" s="8">
        <f t="shared" si="257"/>
        <v>4.1843806485801389</v>
      </c>
      <c r="L2683" s="8"/>
    </row>
    <row r="2684" spans="1:12" x14ac:dyDescent="0.25">
      <c r="A2684" s="1">
        <v>40745</v>
      </c>
      <c r="B2684">
        <v>2011</v>
      </c>
      <c r="C2684">
        <v>7</v>
      </c>
      <c r="D2684" s="10" t="str">
        <f t="shared" si="256"/>
        <v>7-2011</v>
      </c>
      <c r="E2684">
        <f t="shared" si="254"/>
        <v>21</v>
      </c>
      <c r="F2684">
        <v>17</v>
      </c>
      <c r="G2684" s="3">
        <f t="shared" si="255"/>
        <v>1</v>
      </c>
      <c r="H2684">
        <f>VLOOKUP(A2684,'AEP GEN HUB'!$A$1:$AJ$367,MATCH('Ratio Calculations'!F2684,'AEP GEN HUB'!$A$1:$AJ$1,0),0)</f>
        <v>271.02023300000002</v>
      </c>
      <c r="I2684" s="7">
        <f t="shared" si="252"/>
        <v>4.2944364937885702</v>
      </c>
      <c r="J2684" s="7" t="str">
        <f t="shared" si="253"/>
        <v/>
      </c>
      <c r="K2684" s="8">
        <f t="shared" si="257"/>
        <v>4.2944364937885702</v>
      </c>
      <c r="L2684" s="8"/>
    </row>
    <row r="2685" spans="1:12" x14ac:dyDescent="0.25">
      <c r="A2685" s="1">
        <v>40745</v>
      </c>
      <c r="B2685">
        <v>2011</v>
      </c>
      <c r="C2685">
        <v>7</v>
      </c>
      <c r="D2685" s="10" t="str">
        <f t="shared" si="256"/>
        <v>7-2011</v>
      </c>
      <c r="E2685">
        <f t="shared" si="254"/>
        <v>21</v>
      </c>
      <c r="F2685">
        <v>18</v>
      </c>
      <c r="G2685" s="3">
        <f t="shared" si="255"/>
        <v>1</v>
      </c>
      <c r="H2685">
        <f>VLOOKUP(A2685,'AEP GEN HUB'!$A$1:$AJ$367,MATCH('Ratio Calculations'!F2685,'AEP GEN HUB'!$A$1:$AJ$1,0),0)</f>
        <v>255.28627900000001</v>
      </c>
      <c r="I2685" s="7">
        <f t="shared" si="252"/>
        <v>4.0451249737546</v>
      </c>
      <c r="J2685" s="7" t="str">
        <f t="shared" si="253"/>
        <v/>
      </c>
      <c r="K2685" s="8">
        <f t="shared" si="257"/>
        <v>4.0451249737546</v>
      </c>
      <c r="L2685" s="8"/>
    </row>
    <row r="2686" spans="1:12" x14ac:dyDescent="0.25">
      <c r="A2686" s="1">
        <v>40745</v>
      </c>
      <c r="B2686">
        <v>2011</v>
      </c>
      <c r="C2686">
        <v>7</v>
      </c>
      <c r="D2686" s="10" t="str">
        <f t="shared" si="256"/>
        <v>7-2011</v>
      </c>
      <c r="E2686">
        <f t="shared" si="254"/>
        <v>21</v>
      </c>
      <c r="F2686">
        <v>19</v>
      </c>
      <c r="G2686" s="3">
        <f t="shared" si="255"/>
        <v>1</v>
      </c>
      <c r="H2686">
        <f>VLOOKUP(A2686,'AEP GEN HUB'!$A$1:$AJ$367,MATCH('Ratio Calculations'!F2686,'AEP GEN HUB'!$A$1:$AJ$1,0),0)</f>
        <v>187.506047</v>
      </c>
      <c r="I2686" s="7">
        <f t="shared" si="252"/>
        <v>2.9711169610087182</v>
      </c>
      <c r="J2686" s="7" t="str">
        <f t="shared" si="253"/>
        <v/>
      </c>
      <c r="K2686" s="8">
        <f t="shared" si="257"/>
        <v>2.9711169610087182</v>
      </c>
      <c r="L2686" s="8"/>
    </row>
    <row r="2687" spans="1:12" x14ac:dyDescent="0.25">
      <c r="A2687" s="1">
        <v>40745</v>
      </c>
      <c r="B2687">
        <v>2011</v>
      </c>
      <c r="C2687">
        <v>7</v>
      </c>
      <c r="D2687" s="10" t="str">
        <f t="shared" si="256"/>
        <v>7-2011</v>
      </c>
      <c r="E2687">
        <f t="shared" si="254"/>
        <v>21</v>
      </c>
      <c r="F2687">
        <v>20</v>
      </c>
      <c r="G2687" s="3">
        <f t="shared" si="255"/>
        <v>1</v>
      </c>
      <c r="H2687">
        <f>VLOOKUP(A2687,'AEP GEN HUB'!$A$1:$AJ$367,MATCH('Ratio Calculations'!F2687,'AEP GEN HUB'!$A$1:$AJ$1,0),0)</f>
        <v>111.225814</v>
      </c>
      <c r="I2687" s="7">
        <f t="shared" si="252"/>
        <v>1.7624226405743648</v>
      </c>
      <c r="J2687" s="7" t="str">
        <f t="shared" si="253"/>
        <v/>
      </c>
      <c r="K2687" s="8">
        <f t="shared" si="257"/>
        <v>1.7624226405743648</v>
      </c>
      <c r="L2687" s="8"/>
    </row>
    <row r="2688" spans="1:12" x14ac:dyDescent="0.25">
      <c r="A2688" s="1">
        <v>40745</v>
      </c>
      <c r="B2688">
        <v>2011</v>
      </c>
      <c r="C2688">
        <v>7</v>
      </c>
      <c r="D2688" s="10" t="str">
        <f t="shared" si="256"/>
        <v>7-2011</v>
      </c>
      <c r="E2688">
        <f t="shared" si="254"/>
        <v>21</v>
      </c>
      <c r="F2688">
        <v>21</v>
      </c>
      <c r="G2688" s="3">
        <f t="shared" si="255"/>
        <v>1</v>
      </c>
      <c r="H2688">
        <f>VLOOKUP(A2688,'AEP GEN HUB'!$A$1:$AJ$367,MATCH('Ratio Calculations'!F2688,'AEP GEN HUB'!$A$1:$AJ$1,0),0)</f>
        <v>105.91186</v>
      </c>
      <c r="I2688" s="7">
        <f t="shared" si="252"/>
        <v>1.6782206688938457</v>
      </c>
      <c r="J2688" s="7" t="str">
        <f t="shared" si="253"/>
        <v/>
      </c>
      <c r="K2688" s="8">
        <f t="shared" si="257"/>
        <v>1.6782206688938457</v>
      </c>
      <c r="L2688" s="8"/>
    </row>
    <row r="2689" spans="1:12" x14ac:dyDescent="0.25">
      <c r="A2689" s="1">
        <v>40745</v>
      </c>
      <c r="B2689">
        <v>2011</v>
      </c>
      <c r="C2689">
        <v>7</v>
      </c>
      <c r="D2689" s="10" t="str">
        <f t="shared" si="256"/>
        <v>7-2011</v>
      </c>
      <c r="E2689">
        <f t="shared" si="254"/>
        <v>21</v>
      </c>
      <c r="F2689">
        <v>22</v>
      </c>
      <c r="G2689" s="3">
        <f t="shared" si="255"/>
        <v>1</v>
      </c>
      <c r="H2689">
        <f>VLOOKUP(A2689,'AEP GEN HUB'!$A$1:$AJ$367,MATCH('Ratio Calculations'!F2689,'AEP GEN HUB'!$A$1:$AJ$1,0),0)</f>
        <v>87.813952999999998</v>
      </c>
      <c r="I2689" s="7">
        <f t="shared" si="252"/>
        <v>1.3914512590173822</v>
      </c>
      <c r="J2689" s="7" t="str">
        <f t="shared" si="253"/>
        <v/>
      </c>
      <c r="K2689" s="8">
        <f t="shared" si="257"/>
        <v>1.3914512590173822</v>
      </c>
      <c r="L2689" s="8"/>
    </row>
    <row r="2690" spans="1:12" x14ac:dyDescent="0.25">
      <c r="A2690" s="1">
        <v>40745</v>
      </c>
      <c r="B2690">
        <v>2011</v>
      </c>
      <c r="C2690">
        <v>7</v>
      </c>
      <c r="D2690" s="10" t="str">
        <f t="shared" si="256"/>
        <v>7-2011</v>
      </c>
      <c r="E2690">
        <f t="shared" si="254"/>
        <v>21</v>
      </c>
      <c r="F2690">
        <v>23</v>
      </c>
      <c r="G2690" s="3">
        <f t="shared" si="255"/>
        <v>1</v>
      </c>
      <c r="H2690">
        <f>VLOOKUP(A2690,'AEP GEN HUB'!$A$1:$AJ$367,MATCH('Ratio Calculations'!F2690,'AEP GEN HUB'!$A$1:$AJ$1,0),0)</f>
        <v>67.882326000000006</v>
      </c>
      <c r="I2690" s="7">
        <f t="shared" si="252"/>
        <v>1.0756257377199314</v>
      </c>
      <c r="J2690" s="7" t="str">
        <f t="shared" si="253"/>
        <v/>
      </c>
      <c r="K2690" s="8">
        <f t="shared" si="257"/>
        <v>1.0756257377199314</v>
      </c>
      <c r="L2690" s="8"/>
    </row>
    <row r="2691" spans="1:12" x14ac:dyDescent="0.25">
      <c r="A2691" s="1">
        <v>40745</v>
      </c>
      <c r="B2691">
        <v>2011</v>
      </c>
      <c r="C2691">
        <v>7</v>
      </c>
      <c r="D2691" s="10" t="str">
        <f t="shared" si="256"/>
        <v>7-2011</v>
      </c>
      <c r="E2691">
        <f t="shared" si="254"/>
        <v>21</v>
      </c>
      <c r="F2691">
        <v>24</v>
      </c>
      <c r="G2691" s="3">
        <f t="shared" si="255"/>
        <v>0</v>
      </c>
      <c r="H2691">
        <f>VLOOKUP(A2691,'AEP GEN HUB'!$A$1:$AJ$367,MATCH('Ratio Calculations'!F2691,'AEP GEN HUB'!$A$1:$AJ$1,0),0)</f>
        <v>51.751627999999997</v>
      </c>
      <c r="I2691" s="7" t="str">
        <f t="shared" si="252"/>
        <v/>
      </c>
      <c r="J2691" s="7">
        <f t="shared" si="253"/>
        <v>1.4443658825120649</v>
      </c>
      <c r="K2691" s="8">
        <f t="shared" si="257"/>
        <v>1.4443658825120649</v>
      </c>
      <c r="L2691" s="8"/>
    </row>
    <row r="2692" spans="1:12" x14ac:dyDescent="0.25">
      <c r="A2692" s="1">
        <v>40746</v>
      </c>
      <c r="B2692">
        <v>2011</v>
      </c>
      <c r="C2692">
        <v>7</v>
      </c>
      <c r="D2692" s="10" t="str">
        <f t="shared" si="256"/>
        <v>7-2011</v>
      </c>
      <c r="E2692">
        <f t="shared" si="254"/>
        <v>22</v>
      </c>
      <c r="F2692">
        <v>1</v>
      </c>
      <c r="G2692" s="3">
        <f t="shared" si="255"/>
        <v>0</v>
      </c>
      <c r="H2692">
        <f>VLOOKUP(A2692,'AEP GEN HUB'!$A$1:$AJ$367,MATCH('Ratio Calculations'!F2692,'AEP GEN HUB'!$A$1:$AJ$1,0),0)</f>
        <v>44.126976999999997</v>
      </c>
      <c r="I2692" s="7" t="str">
        <f t="shared" ref="I2692:I2755" si="258">IF(G2692=1, H2692/VLOOKUP(D2692,$M$3:$O$15,2,FALSE), "")</f>
        <v/>
      </c>
      <c r="J2692" s="7">
        <f t="shared" ref="J2692:J2755" si="259">IF(G2692=0, H2692/VLOOKUP(D2692,$M$3:$O$15,3,FALSE), "")</f>
        <v>1.2315651224961386</v>
      </c>
      <c r="K2692" s="8">
        <f t="shared" si="257"/>
        <v>1.2315651224961386</v>
      </c>
      <c r="L2692" s="8"/>
    </row>
    <row r="2693" spans="1:12" x14ac:dyDescent="0.25">
      <c r="A2693" s="1">
        <v>40746</v>
      </c>
      <c r="B2693">
        <v>2011</v>
      </c>
      <c r="C2693">
        <v>7</v>
      </c>
      <c r="D2693" s="10" t="str">
        <f t="shared" si="256"/>
        <v>7-2011</v>
      </c>
      <c r="E2693">
        <f t="shared" si="254"/>
        <v>22</v>
      </c>
      <c r="F2693">
        <v>2</v>
      </c>
      <c r="G2693" s="3">
        <f t="shared" si="255"/>
        <v>0</v>
      </c>
      <c r="H2693">
        <f>VLOOKUP(A2693,'AEP GEN HUB'!$A$1:$AJ$367,MATCH('Ratio Calculations'!F2693,'AEP GEN HUB'!$A$1:$AJ$1,0),0)</f>
        <v>34.281627999999998</v>
      </c>
      <c r="I2693" s="7" t="str">
        <f t="shared" si="258"/>
        <v/>
      </c>
      <c r="J2693" s="7">
        <f t="shared" si="259"/>
        <v>0.95678562769407594</v>
      </c>
      <c r="K2693" s="8">
        <f t="shared" si="257"/>
        <v>0.95678562769407594</v>
      </c>
      <c r="L2693" s="8"/>
    </row>
    <row r="2694" spans="1:12" x14ac:dyDescent="0.25">
      <c r="A2694" s="1">
        <v>40746</v>
      </c>
      <c r="B2694">
        <v>2011</v>
      </c>
      <c r="C2694">
        <v>7</v>
      </c>
      <c r="D2694" s="10" t="str">
        <f t="shared" si="256"/>
        <v>7-2011</v>
      </c>
      <c r="E2694">
        <f t="shared" si="254"/>
        <v>22</v>
      </c>
      <c r="F2694">
        <v>3</v>
      </c>
      <c r="G2694" s="3">
        <f t="shared" si="255"/>
        <v>0</v>
      </c>
      <c r="H2694">
        <f>VLOOKUP(A2694,'AEP GEN HUB'!$A$1:$AJ$367,MATCH('Ratio Calculations'!F2694,'AEP GEN HUB'!$A$1:$AJ$1,0),0)</f>
        <v>31.553256000000001</v>
      </c>
      <c r="I2694" s="7" t="str">
        <f t="shared" si="258"/>
        <v/>
      </c>
      <c r="J2694" s="7">
        <f t="shared" si="259"/>
        <v>0.88063792792313922</v>
      </c>
      <c r="K2694" s="8">
        <f t="shared" si="257"/>
        <v>0.88063792792313922</v>
      </c>
      <c r="L2694" s="8"/>
    </row>
    <row r="2695" spans="1:12" x14ac:dyDescent="0.25">
      <c r="A2695" s="1">
        <v>40746</v>
      </c>
      <c r="B2695">
        <v>2011</v>
      </c>
      <c r="C2695">
        <v>7</v>
      </c>
      <c r="D2695" s="10" t="str">
        <f t="shared" si="256"/>
        <v>7-2011</v>
      </c>
      <c r="E2695">
        <f t="shared" si="254"/>
        <v>22</v>
      </c>
      <c r="F2695">
        <v>4</v>
      </c>
      <c r="G2695" s="3">
        <f t="shared" si="255"/>
        <v>0</v>
      </c>
      <c r="H2695">
        <f>VLOOKUP(A2695,'AEP GEN HUB'!$A$1:$AJ$367,MATCH('Ratio Calculations'!F2695,'AEP GEN HUB'!$A$1:$AJ$1,0),0)</f>
        <v>29.670233</v>
      </c>
      <c r="I2695" s="7" t="str">
        <f t="shared" si="258"/>
        <v/>
      </c>
      <c r="J2695" s="7">
        <f t="shared" si="259"/>
        <v>0.82808355848020077</v>
      </c>
      <c r="K2695" s="8">
        <f t="shared" si="257"/>
        <v>0.82808355848020077</v>
      </c>
      <c r="L2695" s="8"/>
    </row>
    <row r="2696" spans="1:12" x14ac:dyDescent="0.25">
      <c r="A2696" s="1">
        <v>40746</v>
      </c>
      <c r="B2696">
        <v>2011</v>
      </c>
      <c r="C2696">
        <v>7</v>
      </c>
      <c r="D2696" s="10" t="str">
        <f t="shared" si="256"/>
        <v>7-2011</v>
      </c>
      <c r="E2696">
        <f t="shared" si="254"/>
        <v>22</v>
      </c>
      <c r="F2696">
        <v>5</v>
      </c>
      <c r="G2696" s="3">
        <f t="shared" si="255"/>
        <v>0</v>
      </c>
      <c r="H2696">
        <f>VLOOKUP(A2696,'AEP GEN HUB'!$A$1:$AJ$367,MATCH('Ratio Calculations'!F2696,'AEP GEN HUB'!$A$1:$AJ$1,0),0)</f>
        <v>29.350232999999999</v>
      </c>
      <c r="I2696" s="7" t="str">
        <f t="shared" si="258"/>
        <v/>
      </c>
      <c r="J2696" s="7">
        <f t="shared" si="259"/>
        <v>0.81915249485445629</v>
      </c>
      <c r="K2696" s="8">
        <f t="shared" si="257"/>
        <v>0.81915249485445629</v>
      </c>
      <c r="L2696" s="8"/>
    </row>
    <row r="2697" spans="1:12" x14ac:dyDescent="0.25">
      <c r="A2697" s="1">
        <v>40746</v>
      </c>
      <c r="B2697">
        <v>2011</v>
      </c>
      <c r="C2697">
        <v>7</v>
      </c>
      <c r="D2697" s="10" t="str">
        <f t="shared" si="256"/>
        <v>7-2011</v>
      </c>
      <c r="E2697">
        <f t="shared" si="254"/>
        <v>22</v>
      </c>
      <c r="F2697">
        <v>6</v>
      </c>
      <c r="G2697" s="3">
        <f t="shared" si="255"/>
        <v>0</v>
      </c>
      <c r="H2697">
        <f>VLOOKUP(A2697,'AEP GEN HUB'!$A$1:$AJ$367,MATCH('Ratio Calculations'!F2697,'AEP GEN HUB'!$A$1:$AJ$1,0),0)</f>
        <v>29.477674</v>
      </c>
      <c r="I2697" s="7" t="str">
        <f t="shared" si="258"/>
        <v/>
      </c>
      <c r="J2697" s="7">
        <f t="shared" si="259"/>
        <v>0.82270931885298282</v>
      </c>
      <c r="K2697" s="8">
        <f t="shared" si="257"/>
        <v>0.82270931885298282</v>
      </c>
      <c r="L2697" s="8"/>
    </row>
    <row r="2698" spans="1:12" x14ac:dyDescent="0.25">
      <c r="A2698" s="1">
        <v>40746</v>
      </c>
      <c r="B2698">
        <v>2011</v>
      </c>
      <c r="C2698">
        <v>7</v>
      </c>
      <c r="D2698" s="10" t="str">
        <f t="shared" si="256"/>
        <v>7-2011</v>
      </c>
      <c r="E2698">
        <f t="shared" si="254"/>
        <v>22</v>
      </c>
      <c r="F2698">
        <v>7</v>
      </c>
      <c r="G2698" s="3">
        <f t="shared" si="255"/>
        <v>0</v>
      </c>
      <c r="H2698">
        <f>VLOOKUP(A2698,'AEP GEN HUB'!$A$1:$AJ$367,MATCH('Ratio Calculations'!F2698,'AEP GEN HUB'!$A$1:$AJ$1,0),0)</f>
        <v>31.191859999999998</v>
      </c>
      <c r="I2698" s="7" t="str">
        <f t="shared" si="258"/>
        <v/>
      </c>
      <c r="J2698" s="7">
        <f t="shared" si="259"/>
        <v>0.87055151957910926</v>
      </c>
      <c r="K2698" s="8">
        <f t="shared" si="257"/>
        <v>0.87055151957910926</v>
      </c>
      <c r="L2698" s="8"/>
    </row>
    <row r="2699" spans="1:12" x14ac:dyDescent="0.25">
      <c r="A2699" s="1">
        <v>40746</v>
      </c>
      <c r="B2699">
        <v>2011</v>
      </c>
      <c r="C2699">
        <v>7</v>
      </c>
      <c r="D2699" s="10" t="str">
        <f t="shared" si="256"/>
        <v>7-2011</v>
      </c>
      <c r="E2699">
        <f t="shared" si="254"/>
        <v>22</v>
      </c>
      <c r="F2699">
        <v>8</v>
      </c>
      <c r="G2699" s="3">
        <f t="shared" si="255"/>
        <v>1</v>
      </c>
      <c r="H2699">
        <f>VLOOKUP(A2699,'AEP GEN HUB'!$A$1:$AJ$367,MATCH('Ratio Calculations'!F2699,'AEP GEN HUB'!$A$1:$AJ$1,0),0)</f>
        <v>37.385115999999996</v>
      </c>
      <c r="I2699" s="7">
        <f t="shared" si="258"/>
        <v>0.59238384048957315</v>
      </c>
      <c r="J2699" s="7" t="str">
        <f t="shared" si="259"/>
        <v/>
      </c>
      <c r="K2699" s="8">
        <f t="shared" si="257"/>
        <v>0.59238384048957315</v>
      </c>
      <c r="L2699" s="8"/>
    </row>
    <row r="2700" spans="1:12" x14ac:dyDescent="0.25">
      <c r="A2700" s="1">
        <v>40746</v>
      </c>
      <c r="B2700">
        <v>2011</v>
      </c>
      <c r="C2700">
        <v>7</v>
      </c>
      <c r="D2700" s="10" t="str">
        <f t="shared" si="256"/>
        <v>7-2011</v>
      </c>
      <c r="E2700">
        <f t="shared" si="254"/>
        <v>22</v>
      </c>
      <c r="F2700">
        <v>9</v>
      </c>
      <c r="G2700" s="3">
        <f t="shared" si="255"/>
        <v>1</v>
      </c>
      <c r="H2700">
        <f>VLOOKUP(A2700,'AEP GEN HUB'!$A$1:$AJ$367,MATCH('Ratio Calculations'!F2700,'AEP GEN HUB'!$A$1:$AJ$1,0),0)</f>
        <v>46.108372000000003</v>
      </c>
      <c r="I2700" s="7">
        <f t="shared" si="258"/>
        <v>0.73060772324691747</v>
      </c>
      <c r="J2700" s="7" t="str">
        <f t="shared" si="259"/>
        <v/>
      </c>
      <c r="K2700" s="8">
        <f t="shared" si="257"/>
        <v>0.73060772324691747</v>
      </c>
      <c r="L2700" s="8"/>
    </row>
    <row r="2701" spans="1:12" x14ac:dyDescent="0.25">
      <c r="A2701" s="1">
        <v>40746</v>
      </c>
      <c r="B2701">
        <v>2011</v>
      </c>
      <c r="C2701">
        <v>7</v>
      </c>
      <c r="D2701" s="10" t="str">
        <f t="shared" si="256"/>
        <v>7-2011</v>
      </c>
      <c r="E2701">
        <f t="shared" si="254"/>
        <v>22</v>
      </c>
      <c r="F2701">
        <v>10</v>
      </c>
      <c r="G2701" s="3">
        <f t="shared" si="255"/>
        <v>1</v>
      </c>
      <c r="H2701">
        <f>VLOOKUP(A2701,'AEP GEN HUB'!$A$1:$AJ$367,MATCH('Ratio Calculations'!F2701,'AEP GEN HUB'!$A$1:$AJ$1,0),0)</f>
        <v>54.334418999999997</v>
      </c>
      <c r="I2701" s="7">
        <f t="shared" si="258"/>
        <v>0.86095310759473465</v>
      </c>
      <c r="J2701" s="7" t="str">
        <f t="shared" si="259"/>
        <v/>
      </c>
      <c r="K2701" s="8">
        <f t="shared" si="257"/>
        <v>0.86095310759473465</v>
      </c>
      <c r="L2701" s="8"/>
    </row>
    <row r="2702" spans="1:12" x14ac:dyDescent="0.25">
      <c r="A2702" s="1">
        <v>40746</v>
      </c>
      <c r="B2702">
        <v>2011</v>
      </c>
      <c r="C2702">
        <v>7</v>
      </c>
      <c r="D2702" s="10" t="str">
        <f t="shared" si="256"/>
        <v>7-2011</v>
      </c>
      <c r="E2702">
        <f t="shared" si="254"/>
        <v>22</v>
      </c>
      <c r="F2702">
        <v>11</v>
      </c>
      <c r="G2702" s="3">
        <f t="shared" si="255"/>
        <v>1</v>
      </c>
      <c r="H2702">
        <f>VLOOKUP(A2702,'AEP GEN HUB'!$A$1:$AJ$367,MATCH('Ratio Calculations'!F2702,'AEP GEN HUB'!$A$1:$AJ$1,0),0)</f>
        <v>64.498372000000003</v>
      </c>
      <c r="I2702" s="7">
        <f t="shared" si="258"/>
        <v>1.0220054770108284</v>
      </c>
      <c r="J2702" s="7" t="str">
        <f t="shared" si="259"/>
        <v/>
      </c>
      <c r="K2702" s="8">
        <f t="shared" si="257"/>
        <v>1.0220054770108284</v>
      </c>
      <c r="L2702" s="8"/>
    </row>
    <row r="2703" spans="1:12" x14ac:dyDescent="0.25">
      <c r="A2703" s="1">
        <v>40746</v>
      </c>
      <c r="B2703">
        <v>2011</v>
      </c>
      <c r="C2703">
        <v>7</v>
      </c>
      <c r="D2703" s="10" t="str">
        <f t="shared" si="256"/>
        <v>7-2011</v>
      </c>
      <c r="E2703">
        <f t="shared" si="254"/>
        <v>22</v>
      </c>
      <c r="F2703">
        <v>12</v>
      </c>
      <c r="G2703" s="3">
        <f t="shared" si="255"/>
        <v>1</v>
      </c>
      <c r="H2703">
        <f>VLOOKUP(A2703,'AEP GEN HUB'!$A$1:$AJ$367,MATCH('Ratio Calculations'!F2703,'AEP GEN HUB'!$A$1:$AJ$1,0),0)</f>
        <v>80.771628000000007</v>
      </c>
      <c r="I2703" s="7">
        <f t="shared" si="258"/>
        <v>1.279862477816978</v>
      </c>
      <c r="J2703" s="7" t="str">
        <f t="shared" si="259"/>
        <v/>
      </c>
      <c r="K2703" s="8">
        <f t="shared" si="257"/>
        <v>1.279862477816978</v>
      </c>
      <c r="L2703" s="8"/>
    </row>
    <row r="2704" spans="1:12" x14ac:dyDescent="0.25">
      <c r="A2704" s="1">
        <v>40746</v>
      </c>
      <c r="B2704">
        <v>2011</v>
      </c>
      <c r="C2704">
        <v>7</v>
      </c>
      <c r="D2704" s="10" t="str">
        <f t="shared" si="256"/>
        <v>7-2011</v>
      </c>
      <c r="E2704">
        <f t="shared" si="254"/>
        <v>22</v>
      </c>
      <c r="F2704">
        <v>13</v>
      </c>
      <c r="G2704" s="3">
        <f t="shared" si="255"/>
        <v>1</v>
      </c>
      <c r="H2704">
        <f>VLOOKUP(A2704,'AEP GEN HUB'!$A$1:$AJ$367,MATCH('Ratio Calculations'!F2704,'AEP GEN HUB'!$A$1:$AJ$1,0),0)</f>
        <v>101.929535</v>
      </c>
      <c r="I2704" s="7">
        <f t="shared" si="258"/>
        <v>1.6151189527569305</v>
      </c>
      <c r="J2704" s="7" t="str">
        <f t="shared" si="259"/>
        <v/>
      </c>
      <c r="K2704" s="8">
        <f t="shared" si="257"/>
        <v>1.6151189527569305</v>
      </c>
      <c r="L2704" s="8"/>
    </row>
    <row r="2705" spans="1:12" x14ac:dyDescent="0.25">
      <c r="A2705" s="1">
        <v>40746</v>
      </c>
      <c r="B2705">
        <v>2011</v>
      </c>
      <c r="C2705">
        <v>7</v>
      </c>
      <c r="D2705" s="10" t="str">
        <f t="shared" si="256"/>
        <v>7-2011</v>
      </c>
      <c r="E2705">
        <f t="shared" si="254"/>
        <v>22</v>
      </c>
      <c r="F2705">
        <v>14</v>
      </c>
      <c r="G2705" s="3">
        <f t="shared" si="255"/>
        <v>1</v>
      </c>
      <c r="H2705">
        <f>VLOOKUP(A2705,'AEP GEN HUB'!$A$1:$AJ$367,MATCH('Ratio Calculations'!F2705,'AEP GEN HUB'!$A$1:$AJ$1,0),0)</f>
        <v>199.03907000000001</v>
      </c>
      <c r="I2705" s="7">
        <f t="shared" si="258"/>
        <v>3.1538628553158161</v>
      </c>
      <c r="J2705" s="7" t="str">
        <f t="shared" si="259"/>
        <v/>
      </c>
      <c r="K2705" s="8">
        <f t="shared" si="257"/>
        <v>3.1538628553158161</v>
      </c>
      <c r="L2705" s="8"/>
    </row>
    <row r="2706" spans="1:12" x14ac:dyDescent="0.25">
      <c r="A2706" s="1">
        <v>40746</v>
      </c>
      <c r="B2706">
        <v>2011</v>
      </c>
      <c r="C2706">
        <v>7</v>
      </c>
      <c r="D2706" s="10" t="str">
        <f t="shared" si="256"/>
        <v>7-2011</v>
      </c>
      <c r="E2706">
        <f t="shared" si="254"/>
        <v>22</v>
      </c>
      <c r="F2706">
        <v>15</v>
      </c>
      <c r="G2706" s="3">
        <f t="shared" si="255"/>
        <v>1</v>
      </c>
      <c r="H2706">
        <f>VLOOKUP(A2706,'AEP GEN HUB'!$A$1:$AJ$367,MATCH('Ratio Calculations'!F2706,'AEP GEN HUB'!$A$1:$AJ$1,0),0)</f>
        <v>247.996512</v>
      </c>
      <c r="I2706" s="7">
        <f t="shared" si="258"/>
        <v>3.9296153636805227</v>
      </c>
      <c r="J2706" s="7" t="str">
        <f t="shared" si="259"/>
        <v/>
      </c>
      <c r="K2706" s="8">
        <f t="shared" si="257"/>
        <v>3.9296153636805227</v>
      </c>
      <c r="L2706" s="8"/>
    </row>
    <row r="2707" spans="1:12" x14ac:dyDescent="0.25">
      <c r="A2707" s="1">
        <v>40746</v>
      </c>
      <c r="B2707">
        <v>2011</v>
      </c>
      <c r="C2707">
        <v>7</v>
      </c>
      <c r="D2707" s="10" t="str">
        <f t="shared" si="256"/>
        <v>7-2011</v>
      </c>
      <c r="E2707">
        <f t="shared" si="254"/>
        <v>22</v>
      </c>
      <c r="F2707">
        <v>16</v>
      </c>
      <c r="G2707" s="3">
        <f t="shared" si="255"/>
        <v>1</v>
      </c>
      <c r="H2707">
        <f>VLOOKUP(A2707,'AEP GEN HUB'!$A$1:$AJ$367,MATCH('Ratio Calculations'!F2707,'AEP GEN HUB'!$A$1:$AJ$1,0),0)</f>
        <v>256.57162799999998</v>
      </c>
      <c r="I2707" s="7">
        <f t="shared" si="258"/>
        <v>4.0654919020527336</v>
      </c>
      <c r="J2707" s="7" t="str">
        <f t="shared" si="259"/>
        <v/>
      </c>
      <c r="K2707" s="8">
        <f t="shared" si="257"/>
        <v>4.0654919020527336</v>
      </c>
      <c r="L2707" s="8"/>
    </row>
    <row r="2708" spans="1:12" x14ac:dyDescent="0.25">
      <c r="A2708" s="1">
        <v>40746</v>
      </c>
      <c r="B2708">
        <v>2011</v>
      </c>
      <c r="C2708">
        <v>7</v>
      </c>
      <c r="D2708" s="10" t="str">
        <f t="shared" si="256"/>
        <v>7-2011</v>
      </c>
      <c r="E2708">
        <f t="shared" ref="E2708:E2771" si="260">DAY(A2708)</f>
        <v>22</v>
      </c>
      <c r="F2708">
        <v>17</v>
      </c>
      <c r="G2708" s="3">
        <f t="shared" ref="G2708:G2771" si="261">IF(A2708=",","",IF(OR(WEEKDAY(A2708)=1, WEEKDAY(A2708)=7, F2708&lt;=7, F2708&gt;=24, NOT(ISNA(VLOOKUP(A2708,$P$4:$P$27,1,0)))),0,1))</f>
        <v>1</v>
      </c>
      <c r="H2708">
        <f>VLOOKUP(A2708,'AEP GEN HUB'!$A$1:$AJ$367,MATCH('Ratio Calculations'!F2708,'AEP GEN HUB'!$A$1:$AJ$1,0),0)</f>
        <v>244.02441899999999</v>
      </c>
      <c r="I2708" s="7">
        <f t="shared" si="258"/>
        <v>3.8666757781480943</v>
      </c>
      <c r="J2708" s="7" t="str">
        <f t="shared" si="259"/>
        <v/>
      </c>
      <c r="K2708" s="8">
        <f t="shared" si="257"/>
        <v>3.8666757781480943</v>
      </c>
      <c r="L2708" s="8"/>
    </row>
    <row r="2709" spans="1:12" x14ac:dyDescent="0.25">
      <c r="A2709" s="1">
        <v>40746</v>
      </c>
      <c r="B2709">
        <v>2011</v>
      </c>
      <c r="C2709">
        <v>7</v>
      </c>
      <c r="D2709" s="10" t="str">
        <f t="shared" ref="D2709:D2772" si="262">C2709&amp;"-"&amp;B2709</f>
        <v>7-2011</v>
      </c>
      <c r="E2709">
        <f t="shared" si="260"/>
        <v>22</v>
      </c>
      <c r="F2709">
        <v>18</v>
      </c>
      <c r="G2709" s="3">
        <f t="shared" si="261"/>
        <v>1</v>
      </c>
      <c r="H2709">
        <f>VLOOKUP(A2709,'AEP GEN HUB'!$A$1:$AJ$367,MATCH('Ratio Calculations'!F2709,'AEP GEN HUB'!$A$1:$AJ$1,0),0)</f>
        <v>201.726744</v>
      </c>
      <c r="I2709" s="7">
        <f t="shared" si="258"/>
        <v>3.196450248814982</v>
      </c>
      <c r="J2709" s="7" t="str">
        <f t="shared" si="259"/>
        <v/>
      </c>
      <c r="K2709" s="8">
        <f t="shared" ref="K2709:K2772" si="263">SUM(I2709:J2709)</f>
        <v>3.196450248814982</v>
      </c>
      <c r="L2709" s="8"/>
    </row>
    <row r="2710" spans="1:12" x14ac:dyDescent="0.25">
      <c r="A2710" s="1">
        <v>40746</v>
      </c>
      <c r="B2710">
        <v>2011</v>
      </c>
      <c r="C2710">
        <v>7</v>
      </c>
      <c r="D2710" s="10" t="str">
        <f t="shared" si="262"/>
        <v>7-2011</v>
      </c>
      <c r="E2710">
        <f t="shared" si="260"/>
        <v>22</v>
      </c>
      <c r="F2710">
        <v>19</v>
      </c>
      <c r="G2710" s="3">
        <f t="shared" si="261"/>
        <v>1</v>
      </c>
      <c r="H2710">
        <f>VLOOKUP(A2710,'AEP GEN HUB'!$A$1:$AJ$367,MATCH('Ratio Calculations'!F2710,'AEP GEN HUB'!$A$1:$AJ$1,0),0)</f>
        <v>97.120930000000001</v>
      </c>
      <c r="I2710" s="7">
        <f t="shared" si="258"/>
        <v>1.5389244614171855</v>
      </c>
      <c r="J2710" s="7" t="str">
        <f t="shared" si="259"/>
        <v/>
      </c>
      <c r="K2710" s="8">
        <f t="shared" si="263"/>
        <v>1.5389244614171855</v>
      </c>
      <c r="L2710" s="8"/>
    </row>
    <row r="2711" spans="1:12" x14ac:dyDescent="0.25">
      <c r="A2711" s="1">
        <v>40746</v>
      </c>
      <c r="B2711">
        <v>2011</v>
      </c>
      <c r="C2711">
        <v>7</v>
      </c>
      <c r="D2711" s="10" t="str">
        <f t="shared" si="262"/>
        <v>7-2011</v>
      </c>
      <c r="E2711">
        <f t="shared" si="260"/>
        <v>22</v>
      </c>
      <c r="F2711">
        <v>20</v>
      </c>
      <c r="G2711" s="3">
        <f t="shared" si="261"/>
        <v>1</v>
      </c>
      <c r="H2711">
        <f>VLOOKUP(A2711,'AEP GEN HUB'!$A$1:$AJ$367,MATCH('Ratio Calculations'!F2711,'AEP GEN HUB'!$A$1:$AJ$1,0),0)</f>
        <v>73.315348999999998</v>
      </c>
      <c r="I2711" s="7">
        <f t="shared" si="258"/>
        <v>1.1617144108220339</v>
      </c>
      <c r="J2711" s="7" t="str">
        <f t="shared" si="259"/>
        <v/>
      </c>
      <c r="K2711" s="8">
        <f t="shared" si="263"/>
        <v>1.1617144108220339</v>
      </c>
      <c r="L2711" s="8"/>
    </row>
    <row r="2712" spans="1:12" x14ac:dyDescent="0.25">
      <c r="A2712" s="1">
        <v>40746</v>
      </c>
      <c r="B2712">
        <v>2011</v>
      </c>
      <c r="C2712">
        <v>7</v>
      </c>
      <c r="D2712" s="10" t="str">
        <f t="shared" si="262"/>
        <v>7-2011</v>
      </c>
      <c r="E2712">
        <f t="shared" si="260"/>
        <v>22</v>
      </c>
      <c r="F2712">
        <v>21</v>
      </c>
      <c r="G2712" s="3">
        <f t="shared" si="261"/>
        <v>1</v>
      </c>
      <c r="H2712">
        <f>VLOOKUP(A2712,'AEP GEN HUB'!$A$1:$AJ$367,MATCH('Ratio Calculations'!F2712,'AEP GEN HUB'!$A$1:$AJ$1,0),0)</f>
        <v>66.828372000000002</v>
      </c>
      <c r="I2712" s="7">
        <f t="shared" si="258"/>
        <v>1.0589253664219167</v>
      </c>
      <c r="J2712" s="7" t="str">
        <f t="shared" si="259"/>
        <v/>
      </c>
      <c r="K2712" s="8">
        <f t="shared" si="263"/>
        <v>1.0589253664219167</v>
      </c>
      <c r="L2712" s="8"/>
    </row>
    <row r="2713" spans="1:12" x14ac:dyDescent="0.25">
      <c r="A2713" s="1">
        <v>40746</v>
      </c>
      <c r="B2713">
        <v>2011</v>
      </c>
      <c r="C2713">
        <v>7</v>
      </c>
      <c r="D2713" s="10" t="str">
        <f t="shared" si="262"/>
        <v>7-2011</v>
      </c>
      <c r="E2713">
        <f t="shared" si="260"/>
        <v>22</v>
      </c>
      <c r="F2713">
        <v>22</v>
      </c>
      <c r="G2713" s="3">
        <f t="shared" si="261"/>
        <v>1</v>
      </c>
      <c r="H2713">
        <f>VLOOKUP(A2713,'AEP GEN HUB'!$A$1:$AJ$367,MATCH('Ratio Calculations'!F2713,'AEP GEN HUB'!$A$1:$AJ$1,0),0)</f>
        <v>65.794651000000002</v>
      </c>
      <c r="I2713" s="7">
        <f t="shared" si="258"/>
        <v>1.0425455960348269</v>
      </c>
      <c r="J2713" s="7" t="str">
        <f t="shared" si="259"/>
        <v/>
      </c>
      <c r="K2713" s="8">
        <f t="shared" si="263"/>
        <v>1.0425455960348269</v>
      </c>
      <c r="L2713" s="8"/>
    </row>
    <row r="2714" spans="1:12" x14ac:dyDescent="0.25">
      <c r="A2714" s="1">
        <v>40746</v>
      </c>
      <c r="B2714">
        <v>2011</v>
      </c>
      <c r="C2714">
        <v>7</v>
      </c>
      <c r="D2714" s="10" t="str">
        <f t="shared" si="262"/>
        <v>7-2011</v>
      </c>
      <c r="E2714">
        <f t="shared" si="260"/>
        <v>22</v>
      </c>
      <c r="F2714">
        <v>23</v>
      </c>
      <c r="G2714" s="3">
        <f t="shared" si="261"/>
        <v>1</v>
      </c>
      <c r="H2714">
        <f>VLOOKUP(A2714,'AEP GEN HUB'!$A$1:$AJ$367,MATCH('Ratio Calculations'!F2714,'AEP GEN HUB'!$A$1:$AJ$1,0),0)</f>
        <v>46.266047</v>
      </c>
      <c r="I2714" s="7">
        <f t="shared" si="258"/>
        <v>0.73310615396060552</v>
      </c>
      <c r="J2714" s="7" t="str">
        <f t="shared" si="259"/>
        <v/>
      </c>
      <c r="K2714" s="8">
        <f t="shared" si="263"/>
        <v>0.73310615396060552</v>
      </c>
      <c r="L2714" s="8"/>
    </row>
    <row r="2715" spans="1:12" x14ac:dyDescent="0.25">
      <c r="A2715" s="1">
        <v>40746</v>
      </c>
      <c r="B2715">
        <v>2011</v>
      </c>
      <c r="C2715">
        <v>7</v>
      </c>
      <c r="D2715" s="10" t="str">
        <f t="shared" si="262"/>
        <v>7-2011</v>
      </c>
      <c r="E2715">
        <f t="shared" si="260"/>
        <v>22</v>
      </c>
      <c r="F2715">
        <v>24</v>
      </c>
      <c r="G2715" s="3">
        <f t="shared" si="261"/>
        <v>0</v>
      </c>
      <c r="H2715">
        <f>VLOOKUP(A2715,'AEP GEN HUB'!$A$1:$AJ$367,MATCH('Ratio Calculations'!F2715,'AEP GEN HUB'!$A$1:$AJ$1,0),0)</f>
        <v>42.968837000000001</v>
      </c>
      <c r="I2715" s="7" t="str">
        <f t="shared" si="258"/>
        <v/>
      </c>
      <c r="J2715" s="7">
        <f t="shared" si="259"/>
        <v>1.1992419286601395</v>
      </c>
      <c r="K2715" s="8">
        <f t="shared" si="263"/>
        <v>1.1992419286601395</v>
      </c>
      <c r="L2715" s="8"/>
    </row>
    <row r="2716" spans="1:12" x14ac:dyDescent="0.25">
      <c r="A2716" s="1">
        <v>40747</v>
      </c>
      <c r="B2716">
        <v>2011</v>
      </c>
      <c r="C2716">
        <v>7</v>
      </c>
      <c r="D2716" s="10" t="str">
        <f t="shared" si="262"/>
        <v>7-2011</v>
      </c>
      <c r="E2716">
        <f t="shared" si="260"/>
        <v>23</v>
      </c>
      <c r="F2716">
        <v>1</v>
      </c>
      <c r="G2716" s="3">
        <f t="shared" si="261"/>
        <v>0</v>
      </c>
      <c r="H2716">
        <f>VLOOKUP(A2716,'AEP GEN HUB'!$A$1:$AJ$367,MATCH('Ratio Calculations'!F2716,'AEP GEN HUB'!$A$1:$AJ$1,0),0)</f>
        <v>34.987209</v>
      </c>
      <c r="I2716" s="7" t="str">
        <f t="shared" si="258"/>
        <v/>
      </c>
      <c r="J2716" s="7">
        <f t="shared" si="259"/>
        <v>0.97647809270693986</v>
      </c>
      <c r="K2716" s="8">
        <f t="shared" si="263"/>
        <v>0.97647809270693986</v>
      </c>
      <c r="L2716" s="8"/>
    </row>
    <row r="2717" spans="1:12" x14ac:dyDescent="0.25">
      <c r="A2717" s="1">
        <v>40747</v>
      </c>
      <c r="B2717">
        <v>2011</v>
      </c>
      <c r="C2717">
        <v>7</v>
      </c>
      <c r="D2717" s="10" t="str">
        <f t="shared" si="262"/>
        <v>7-2011</v>
      </c>
      <c r="E2717">
        <f t="shared" si="260"/>
        <v>23</v>
      </c>
      <c r="F2717">
        <v>2</v>
      </c>
      <c r="G2717" s="3">
        <f t="shared" si="261"/>
        <v>0</v>
      </c>
      <c r="H2717">
        <f>VLOOKUP(A2717,'AEP GEN HUB'!$A$1:$AJ$367,MATCH('Ratio Calculations'!F2717,'AEP GEN HUB'!$A$1:$AJ$1,0),0)</f>
        <v>32.553488000000002</v>
      </c>
      <c r="I2717" s="7" t="str">
        <f t="shared" si="258"/>
        <v/>
      </c>
      <c r="J2717" s="7">
        <f t="shared" si="259"/>
        <v>0.9085539767747195</v>
      </c>
      <c r="K2717" s="8">
        <f t="shared" si="263"/>
        <v>0.9085539767747195</v>
      </c>
      <c r="L2717" s="8"/>
    </row>
    <row r="2718" spans="1:12" x14ac:dyDescent="0.25">
      <c r="A2718" s="1">
        <v>40747</v>
      </c>
      <c r="B2718">
        <v>2011</v>
      </c>
      <c r="C2718">
        <v>7</v>
      </c>
      <c r="D2718" s="10" t="str">
        <f t="shared" si="262"/>
        <v>7-2011</v>
      </c>
      <c r="E2718">
        <f t="shared" si="260"/>
        <v>23</v>
      </c>
      <c r="F2718">
        <v>3</v>
      </c>
      <c r="G2718" s="3">
        <f t="shared" si="261"/>
        <v>0</v>
      </c>
      <c r="H2718">
        <f>VLOOKUP(A2718,'AEP GEN HUB'!$A$1:$AJ$367,MATCH('Ratio Calculations'!F2718,'AEP GEN HUB'!$A$1:$AJ$1,0),0)</f>
        <v>31.375115999999998</v>
      </c>
      <c r="I2718" s="7" t="str">
        <f t="shared" si="258"/>
        <v/>
      </c>
      <c r="J2718" s="7">
        <f t="shared" si="259"/>
        <v>0.87566611644098247</v>
      </c>
      <c r="K2718" s="8">
        <f t="shared" si="263"/>
        <v>0.87566611644098247</v>
      </c>
      <c r="L2718" s="8"/>
    </row>
    <row r="2719" spans="1:12" x14ac:dyDescent="0.25">
      <c r="A2719" s="1">
        <v>40747</v>
      </c>
      <c r="B2719">
        <v>2011</v>
      </c>
      <c r="C2719">
        <v>7</v>
      </c>
      <c r="D2719" s="10" t="str">
        <f t="shared" si="262"/>
        <v>7-2011</v>
      </c>
      <c r="E2719">
        <f t="shared" si="260"/>
        <v>23</v>
      </c>
      <c r="F2719">
        <v>4</v>
      </c>
      <c r="G2719" s="3">
        <f t="shared" si="261"/>
        <v>0</v>
      </c>
      <c r="H2719">
        <f>VLOOKUP(A2719,'AEP GEN HUB'!$A$1:$AJ$367,MATCH('Ratio Calculations'!F2719,'AEP GEN HUB'!$A$1:$AJ$1,0),0)</f>
        <v>28.743487999999999</v>
      </c>
      <c r="I2719" s="7" t="str">
        <f t="shared" si="258"/>
        <v/>
      </c>
      <c r="J2719" s="7">
        <f t="shared" si="259"/>
        <v>0.80221850048069887</v>
      </c>
      <c r="K2719" s="8">
        <f t="shared" si="263"/>
        <v>0.80221850048069887</v>
      </c>
      <c r="L2719" s="8"/>
    </row>
    <row r="2720" spans="1:12" x14ac:dyDescent="0.25">
      <c r="A2720" s="1">
        <v>40747</v>
      </c>
      <c r="B2720">
        <v>2011</v>
      </c>
      <c r="C2720">
        <v>7</v>
      </c>
      <c r="D2720" s="10" t="str">
        <f t="shared" si="262"/>
        <v>7-2011</v>
      </c>
      <c r="E2720">
        <f t="shared" si="260"/>
        <v>23</v>
      </c>
      <c r="F2720">
        <v>5</v>
      </c>
      <c r="G2720" s="3">
        <f t="shared" si="261"/>
        <v>0</v>
      </c>
      <c r="H2720">
        <f>VLOOKUP(A2720,'AEP GEN HUB'!$A$1:$AJ$367,MATCH('Ratio Calculations'!F2720,'AEP GEN HUB'!$A$1:$AJ$1,0),0)</f>
        <v>27.643953</v>
      </c>
      <c r="I2720" s="7" t="str">
        <f t="shared" si="258"/>
        <v/>
      </c>
      <c r="J2720" s="7">
        <f t="shared" si="259"/>
        <v>0.77153094721903337</v>
      </c>
      <c r="K2720" s="8">
        <f t="shared" si="263"/>
        <v>0.77153094721903337</v>
      </c>
      <c r="L2720" s="8"/>
    </row>
    <row r="2721" spans="1:12" x14ac:dyDescent="0.25">
      <c r="A2721" s="1">
        <v>40747</v>
      </c>
      <c r="B2721">
        <v>2011</v>
      </c>
      <c r="C2721">
        <v>7</v>
      </c>
      <c r="D2721" s="10" t="str">
        <f t="shared" si="262"/>
        <v>7-2011</v>
      </c>
      <c r="E2721">
        <f t="shared" si="260"/>
        <v>23</v>
      </c>
      <c r="F2721">
        <v>6</v>
      </c>
      <c r="G2721" s="3">
        <f t="shared" si="261"/>
        <v>0</v>
      </c>
      <c r="H2721">
        <f>VLOOKUP(A2721,'AEP GEN HUB'!$A$1:$AJ$367,MATCH('Ratio Calculations'!F2721,'AEP GEN HUB'!$A$1:$AJ$1,0),0)</f>
        <v>27.074186000000001</v>
      </c>
      <c r="I2721" s="7" t="str">
        <f t="shared" si="258"/>
        <v/>
      </c>
      <c r="J2721" s="7">
        <f t="shared" si="259"/>
        <v>0.75562899306637843</v>
      </c>
      <c r="K2721" s="8">
        <f t="shared" si="263"/>
        <v>0.75562899306637843</v>
      </c>
      <c r="L2721" s="8"/>
    </row>
    <row r="2722" spans="1:12" x14ac:dyDescent="0.25">
      <c r="A2722" s="1">
        <v>40747</v>
      </c>
      <c r="B2722">
        <v>2011</v>
      </c>
      <c r="C2722">
        <v>7</v>
      </c>
      <c r="D2722" s="10" t="str">
        <f t="shared" si="262"/>
        <v>7-2011</v>
      </c>
      <c r="E2722">
        <f t="shared" si="260"/>
        <v>23</v>
      </c>
      <c r="F2722">
        <v>7</v>
      </c>
      <c r="G2722" s="3">
        <f t="shared" si="261"/>
        <v>0</v>
      </c>
      <c r="H2722">
        <f>VLOOKUP(A2722,'AEP GEN HUB'!$A$1:$AJ$367,MATCH('Ratio Calculations'!F2722,'AEP GEN HUB'!$A$1:$AJ$1,0),0)</f>
        <v>26.370464999999999</v>
      </c>
      <c r="I2722" s="7" t="str">
        <f t="shared" si="258"/>
        <v/>
      </c>
      <c r="J2722" s="7">
        <f t="shared" si="259"/>
        <v>0.73598843986083917</v>
      </c>
      <c r="K2722" s="8">
        <f t="shared" si="263"/>
        <v>0.73598843986083917</v>
      </c>
      <c r="L2722" s="8"/>
    </row>
    <row r="2723" spans="1:12" x14ac:dyDescent="0.25">
      <c r="A2723" s="1">
        <v>40747</v>
      </c>
      <c r="B2723">
        <v>2011</v>
      </c>
      <c r="C2723">
        <v>7</v>
      </c>
      <c r="D2723" s="10" t="str">
        <f t="shared" si="262"/>
        <v>7-2011</v>
      </c>
      <c r="E2723">
        <f t="shared" si="260"/>
        <v>23</v>
      </c>
      <c r="F2723">
        <v>8</v>
      </c>
      <c r="G2723" s="3">
        <f t="shared" si="261"/>
        <v>0</v>
      </c>
      <c r="H2723">
        <f>VLOOKUP(A2723,'AEP GEN HUB'!$A$1:$AJ$367,MATCH('Ratio Calculations'!F2723,'AEP GEN HUB'!$A$1:$AJ$1,0),0)</f>
        <v>27.652791000000001</v>
      </c>
      <c r="I2723" s="7" t="str">
        <f t="shared" si="258"/>
        <v/>
      </c>
      <c r="J2723" s="7">
        <f t="shared" si="259"/>
        <v>0.77177761203254691</v>
      </c>
      <c r="K2723" s="8">
        <f t="shared" si="263"/>
        <v>0.77177761203254691</v>
      </c>
      <c r="L2723" s="8"/>
    </row>
    <row r="2724" spans="1:12" x14ac:dyDescent="0.25">
      <c r="A2724" s="1">
        <v>40747</v>
      </c>
      <c r="B2724">
        <v>2011</v>
      </c>
      <c r="C2724">
        <v>7</v>
      </c>
      <c r="D2724" s="10" t="str">
        <f t="shared" si="262"/>
        <v>7-2011</v>
      </c>
      <c r="E2724">
        <f t="shared" si="260"/>
        <v>23</v>
      </c>
      <c r="F2724">
        <v>9</v>
      </c>
      <c r="G2724" s="3">
        <f t="shared" si="261"/>
        <v>0</v>
      </c>
      <c r="H2724">
        <f>VLOOKUP(A2724,'AEP GEN HUB'!$A$1:$AJ$367,MATCH('Ratio Calculations'!F2724,'AEP GEN HUB'!$A$1:$AJ$1,0),0)</f>
        <v>31.120698000000001</v>
      </c>
      <c r="I2724" s="7" t="str">
        <f t="shared" si="258"/>
        <v/>
      </c>
      <c r="J2724" s="7">
        <f t="shared" si="259"/>
        <v>0.86856541848618674</v>
      </c>
      <c r="K2724" s="8">
        <f t="shared" si="263"/>
        <v>0.86856541848618674</v>
      </c>
      <c r="L2724" s="8"/>
    </row>
    <row r="2725" spans="1:12" x14ac:dyDescent="0.25">
      <c r="A2725" s="1">
        <v>40747</v>
      </c>
      <c r="B2725">
        <v>2011</v>
      </c>
      <c r="C2725">
        <v>7</v>
      </c>
      <c r="D2725" s="10" t="str">
        <f t="shared" si="262"/>
        <v>7-2011</v>
      </c>
      <c r="E2725">
        <f t="shared" si="260"/>
        <v>23</v>
      </c>
      <c r="F2725">
        <v>10</v>
      </c>
      <c r="G2725" s="3">
        <f t="shared" si="261"/>
        <v>0</v>
      </c>
      <c r="H2725">
        <f>VLOOKUP(A2725,'AEP GEN HUB'!$A$1:$AJ$367,MATCH('Ratio Calculations'!F2725,'AEP GEN HUB'!$A$1:$AJ$1,0),0)</f>
        <v>37.776279000000002</v>
      </c>
      <c r="I2725" s="7" t="str">
        <f t="shared" si="258"/>
        <v/>
      </c>
      <c r="J2725" s="7">
        <f t="shared" si="259"/>
        <v>1.0543198477902376</v>
      </c>
      <c r="K2725" s="8">
        <f t="shared" si="263"/>
        <v>1.0543198477902376</v>
      </c>
      <c r="L2725" s="8"/>
    </row>
    <row r="2726" spans="1:12" x14ac:dyDescent="0.25">
      <c r="A2726" s="1">
        <v>40747</v>
      </c>
      <c r="B2726">
        <v>2011</v>
      </c>
      <c r="C2726">
        <v>7</v>
      </c>
      <c r="D2726" s="10" t="str">
        <f t="shared" si="262"/>
        <v>7-2011</v>
      </c>
      <c r="E2726">
        <f t="shared" si="260"/>
        <v>23</v>
      </c>
      <c r="F2726">
        <v>11</v>
      </c>
      <c r="G2726" s="3">
        <f t="shared" si="261"/>
        <v>0</v>
      </c>
      <c r="H2726">
        <f>VLOOKUP(A2726,'AEP GEN HUB'!$A$1:$AJ$367,MATCH('Ratio Calculations'!F2726,'AEP GEN HUB'!$A$1:$AJ$1,0),0)</f>
        <v>49.468139999999998</v>
      </c>
      <c r="I2726" s="7" t="str">
        <f t="shared" si="258"/>
        <v/>
      </c>
      <c r="J2726" s="7">
        <f t="shared" si="259"/>
        <v>1.3806347055851147</v>
      </c>
      <c r="K2726" s="8">
        <f t="shared" si="263"/>
        <v>1.3806347055851147</v>
      </c>
      <c r="L2726" s="8"/>
    </row>
    <row r="2727" spans="1:12" x14ac:dyDescent="0.25">
      <c r="A2727" s="1">
        <v>40747</v>
      </c>
      <c r="B2727">
        <v>2011</v>
      </c>
      <c r="C2727">
        <v>7</v>
      </c>
      <c r="D2727" s="10" t="str">
        <f t="shared" si="262"/>
        <v>7-2011</v>
      </c>
      <c r="E2727">
        <f t="shared" si="260"/>
        <v>23</v>
      </c>
      <c r="F2727">
        <v>12</v>
      </c>
      <c r="G2727" s="3">
        <f t="shared" si="261"/>
        <v>0</v>
      </c>
      <c r="H2727">
        <f>VLOOKUP(A2727,'AEP GEN HUB'!$A$1:$AJ$367,MATCH('Ratio Calculations'!F2727,'AEP GEN HUB'!$A$1:$AJ$1,0),0)</f>
        <v>50.017907000000001</v>
      </c>
      <c r="I2727" s="7" t="str">
        <f t="shared" si="258"/>
        <v/>
      </c>
      <c r="J2727" s="7">
        <f t="shared" si="259"/>
        <v>1.3959784682611607</v>
      </c>
      <c r="K2727" s="8">
        <f t="shared" si="263"/>
        <v>1.3959784682611607</v>
      </c>
      <c r="L2727" s="8"/>
    </row>
    <row r="2728" spans="1:12" x14ac:dyDescent="0.25">
      <c r="A2728" s="1">
        <v>40747</v>
      </c>
      <c r="B2728">
        <v>2011</v>
      </c>
      <c r="C2728">
        <v>7</v>
      </c>
      <c r="D2728" s="10" t="str">
        <f t="shared" si="262"/>
        <v>7-2011</v>
      </c>
      <c r="E2728">
        <f t="shared" si="260"/>
        <v>23</v>
      </c>
      <c r="F2728">
        <v>13</v>
      </c>
      <c r="G2728" s="3">
        <f t="shared" si="261"/>
        <v>0</v>
      </c>
      <c r="H2728">
        <f>VLOOKUP(A2728,'AEP GEN HUB'!$A$1:$AJ$367,MATCH('Ratio Calculations'!F2728,'AEP GEN HUB'!$A$1:$AJ$1,0),0)</f>
        <v>55.614651000000002</v>
      </c>
      <c r="I2728" s="7" t="str">
        <f t="shared" si="258"/>
        <v/>
      </c>
      <c r="J2728" s="7">
        <f t="shared" si="259"/>
        <v>1.5521812081392976</v>
      </c>
      <c r="K2728" s="8">
        <f t="shared" si="263"/>
        <v>1.5521812081392976</v>
      </c>
      <c r="L2728" s="8"/>
    </row>
    <row r="2729" spans="1:12" x14ac:dyDescent="0.25">
      <c r="A2729" s="1">
        <v>40747</v>
      </c>
      <c r="B2729">
        <v>2011</v>
      </c>
      <c r="C2729">
        <v>7</v>
      </c>
      <c r="D2729" s="10" t="str">
        <f t="shared" si="262"/>
        <v>7-2011</v>
      </c>
      <c r="E2729">
        <f t="shared" si="260"/>
        <v>23</v>
      </c>
      <c r="F2729">
        <v>14</v>
      </c>
      <c r="G2729" s="3">
        <f t="shared" si="261"/>
        <v>0</v>
      </c>
      <c r="H2729">
        <f>VLOOKUP(A2729,'AEP GEN HUB'!$A$1:$AJ$367,MATCH('Ratio Calculations'!F2729,'AEP GEN HUB'!$A$1:$AJ$1,0),0)</f>
        <v>68.760232999999999</v>
      </c>
      <c r="I2729" s="7" t="str">
        <f t="shared" si="258"/>
        <v/>
      </c>
      <c r="J2729" s="7">
        <f t="shared" si="259"/>
        <v>1.9190687995125528</v>
      </c>
      <c r="K2729" s="8">
        <f t="shared" si="263"/>
        <v>1.9190687995125528</v>
      </c>
      <c r="L2729" s="8"/>
    </row>
    <row r="2730" spans="1:12" x14ac:dyDescent="0.25">
      <c r="A2730" s="1">
        <v>40747</v>
      </c>
      <c r="B2730">
        <v>2011</v>
      </c>
      <c r="C2730">
        <v>7</v>
      </c>
      <c r="D2730" s="10" t="str">
        <f t="shared" si="262"/>
        <v>7-2011</v>
      </c>
      <c r="E2730">
        <f t="shared" si="260"/>
        <v>23</v>
      </c>
      <c r="F2730">
        <v>15</v>
      </c>
      <c r="G2730" s="3">
        <f t="shared" si="261"/>
        <v>0</v>
      </c>
      <c r="H2730">
        <f>VLOOKUP(A2730,'AEP GEN HUB'!$A$1:$AJ$367,MATCH('Ratio Calculations'!F2730,'AEP GEN HUB'!$A$1:$AJ$1,0),0)</f>
        <v>77.193022999999997</v>
      </c>
      <c r="I2730" s="7" t="str">
        <f t="shared" si="258"/>
        <v/>
      </c>
      <c r="J2730" s="7">
        <f t="shared" si="259"/>
        <v>2.1544243746142464</v>
      </c>
      <c r="K2730" s="8">
        <f t="shared" si="263"/>
        <v>2.1544243746142464</v>
      </c>
      <c r="L2730" s="8"/>
    </row>
    <row r="2731" spans="1:12" x14ac:dyDescent="0.25">
      <c r="A2731" s="1">
        <v>40747</v>
      </c>
      <c r="B2731">
        <v>2011</v>
      </c>
      <c r="C2731">
        <v>7</v>
      </c>
      <c r="D2731" s="10" t="str">
        <f t="shared" si="262"/>
        <v>7-2011</v>
      </c>
      <c r="E2731">
        <f t="shared" si="260"/>
        <v>23</v>
      </c>
      <c r="F2731">
        <v>16</v>
      </c>
      <c r="G2731" s="3">
        <f t="shared" si="261"/>
        <v>0</v>
      </c>
      <c r="H2731">
        <f>VLOOKUP(A2731,'AEP GEN HUB'!$A$1:$AJ$367,MATCH('Ratio Calculations'!F2731,'AEP GEN HUB'!$A$1:$AJ$1,0),0)</f>
        <v>85.430698000000007</v>
      </c>
      <c r="I2731" s="7" t="str">
        <f t="shared" si="258"/>
        <v/>
      </c>
      <c r="J2731" s="7">
        <f t="shared" si="259"/>
        <v>2.384334373218012</v>
      </c>
      <c r="K2731" s="8">
        <f t="shared" si="263"/>
        <v>2.384334373218012</v>
      </c>
      <c r="L2731" s="8"/>
    </row>
    <row r="2732" spans="1:12" x14ac:dyDescent="0.25">
      <c r="A2732" s="1">
        <v>40747</v>
      </c>
      <c r="B2732">
        <v>2011</v>
      </c>
      <c r="C2732">
        <v>7</v>
      </c>
      <c r="D2732" s="10" t="str">
        <f t="shared" si="262"/>
        <v>7-2011</v>
      </c>
      <c r="E2732">
        <f t="shared" si="260"/>
        <v>23</v>
      </c>
      <c r="F2732">
        <v>17</v>
      </c>
      <c r="G2732" s="3">
        <f t="shared" si="261"/>
        <v>0</v>
      </c>
      <c r="H2732">
        <f>VLOOKUP(A2732,'AEP GEN HUB'!$A$1:$AJ$367,MATCH('Ratio Calculations'!F2732,'AEP GEN HUB'!$A$1:$AJ$1,0),0)</f>
        <v>84.183256</v>
      </c>
      <c r="I2732" s="7" t="str">
        <f t="shared" si="258"/>
        <v/>
      </c>
      <c r="J2732" s="7">
        <f t="shared" si="259"/>
        <v>2.3495187986198056</v>
      </c>
      <c r="K2732" s="8">
        <f t="shared" si="263"/>
        <v>2.3495187986198056</v>
      </c>
      <c r="L2732" s="8"/>
    </row>
    <row r="2733" spans="1:12" x14ac:dyDescent="0.25">
      <c r="A2733" s="1">
        <v>40747</v>
      </c>
      <c r="B2733">
        <v>2011</v>
      </c>
      <c r="C2733">
        <v>7</v>
      </c>
      <c r="D2733" s="10" t="str">
        <f t="shared" si="262"/>
        <v>7-2011</v>
      </c>
      <c r="E2733">
        <f t="shared" si="260"/>
        <v>23</v>
      </c>
      <c r="F2733">
        <v>18</v>
      </c>
      <c r="G2733" s="3">
        <f t="shared" si="261"/>
        <v>0</v>
      </c>
      <c r="H2733">
        <f>VLOOKUP(A2733,'AEP GEN HUB'!$A$1:$AJ$367,MATCH('Ratio Calculations'!F2733,'AEP GEN HUB'!$A$1:$AJ$1,0),0)</f>
        <v>68.063255999999996</v>
      </c>
      <c r="I2733" s="7" t="str">
        <f t="shared" si="258"/>
        <v/>
      </c>
      <c r="J2733" s="7">
        <f t="shared" si="259"/>
        <v>1.8996164684729262</v>
      </c>
      <c r="K2733" s="8">
        <f t="shared" si="263"/>
        <v>1.8996164684729262</v>
      </c>
      <c r="L2733" s="8"/>
    </row>
    <row r="2734" spans="1:12" x14ac:dyDescent="0.25">
      <c r="A2734" s="1">
        <v>40747</v>
      </c>
      <c r="B2734">
        <v>2011</v>
      </c>
      <c r="C2734">
        <v>7</v>
      </c>
      <c r="D2734" s="10" t="str">
        <f t="shared" si="262"/>
        <v>7-2011</v>
      </c>
      <c r="E2734">
        <f t="shared" si="260"/>
        <v>23</v>
      </c>
      <c r="F2734">
        <v>19</v>
      </c>
      <c r="G2734" s="3">
        <f t="shared" si="261"/>
        <v>0</v>
      </c>
      <c r="H2734">
        <f>VLOOKUP(A2734,'AEP GEN HUB'!$A$1:$AJ$367,MATCH('Ratio Calculations'!F2734,'AEP GEN HUB'!$A$1:$AJ$1,0),0)</f>
        <v>55.943255999999998</v>
      </c>
      <c r="I2734" s="7" t="str">
        <f t="shared" si="258"/>
        <v/>
      </c>
      <c r="J2734" s="7">
        <f t="shared" si="259"/>
        <v>1.561352433647853</v>
      </c>
      <c r="K2734" s="8">
        <f t="shared" si="263"/>
        <v>1.561352433647853</v>
      </c>
      <c r="L2734" s="8"/>
    </row>
    <row r="2735" spans="1:12" x14ac:dyDescent="0.25">
      <c r="A2735" s="1">
        <v>40747</v>
      </c>
      <c r="B2735">
        <v>2011</v>
      </c>
      <c r="C2735">
        <v>7</v>
      </c>
      <c r="D2735" s="10" t="str">
        <f t="shared" si="262"/>
        <v>7-2011</v>
      </c>
      <c r="E2735">
        <f t="shared" si="260"/>
        <v>23</v>
      </c>
      <c r="F2735">
        <v>20</v>
      </c>
      <c r="G2735" s="3">
        <f t="shared" si="261"/>
        <v>0</v>
      </c>
      <c r="H2735">
        <f>VLOOKUP(A2735,'AEP GEN HUB'!$A$1:$AJ$367,MATCH('Ratio Calculations'!F2735,'AEP GEN HUB'!$A$1:$AJ$1,0),0)</f>
        <v>51.385814000000003</v>
      </c>
      <c r="I2735" s="7" t="str">
        <f t="shared" si="258"/>
        <v/>
      </c>
      <c r="J2735" s="7">
        <f t="shared" si="259"/>
        <v>1.4341561696708522</v>
      </c>
      <c r="K2735" s="8">
        <f t="shared" si="263"/>
        <v>1.4341561696708522</v>
      </c>
      <c r="L2735" s="8"/>
    </row>
    <row r="2736" spans="1:12" x14ac:dyDescent="0.25">
      <c r="A2736" s="1">
        <v>40747</v>
      </c>
      <c r="B2736">
        <v>2011</v>
      </c>
      <c r="C2736">
        <v>7</v>
      </c>
      <c r="D2736" s="10" t="str">
        <f t="shared" si="262"/>
        <v>7-2011</v>
      </c>
      <c r="E2736">
        <f t="shared" si="260"/>
        <v>23</v>
      </c>
      <c r="F2736">
        <v>21</v>
      </c>
      <c r="G2736" s="3">
        <f t="shared" si="261"/>
        <v>0</v>
      </c>
      <c r="H2736">
        <f>VLOOKUP(A2736,'AEP GEN HUB'!$A$1:$AJ$367,MATCH('Ratio Calculations'!F2736,'AEP GEN HUB'!$A$1:$AJ$1,0),0)</f>
        <v>51.311860000000003</v>
      </c>
      <c r="I2736" s="7" t="str">
        <f t="shared" si="258"/>
        <v/>
      </c>
      <c r="J2736" s="7">
        <f t="shared" si="259"/>
        <v>1.432092145047795</v>
      </c>
      <c r="K2736" s="8">
        <f t="shared" si="263"/>
        <v>1.432092145047795</v>
      </c>
      <c r="L2736" s="8"/>
    </row>
    <row r="2737" spans="1:12" x14ac:dyDescent="0.25">
      <c r="A2737" s="1">
        <v>40747</v>
      </c>
      <c r="B2737">
        <v>2011</v>
      </c>
      <c r="C2737">
        <v>7</v>
      </c>
      <c r="D2737" s="10" t="str">
        <f t="shared" si="262"/>
        <v>7-2011</v>
      </c>
      <c r="E2737">
        <f t="shared" si="260"/>
        <v>23</v>
      </c>
      <c r="F2737">
        <v>22</v>
      </c>
      <c r="G2737" s="3">
        <f t="shared" si="261"/>
        <v>0</v>
      </c>
      <c r="H2737">
        <f>VLOOKUP(A2737,'AEP GEN HUB'!$A$1:$AJ$367,MATCH('Ratio Calculations'!F2737,'AEP GEN HUB'!$A$1:$AJ$1,0),0)</f>
        <v>49.804884000000001</v>
      </c>
      <c r="I2737" s="7" t="str">
        <f t="shared" si="258"/>
        <v/>
      </c>
      <c r="J2737" s="7">
        <f t="shared" si="259"/>
        <v>1.3900330871150766</v>
      </c>
      <c r="K2737" s="8">
        <f t="shared" si="263"/>
        <v>1.3900330871150766</v>
      </c>
      <c r="L2737" s="8"/>
    </row>
    <row r="2738" spans="1:12" x14ac:dyDescent="0.25">
      <c r="A2738" s="1">
        <v>40747</v>
      </c>
      <c r="B2738">
        <v>2011</v>
      </c>
      <c r="C2738">
        <v>7</v>
      </c>
      <c r="D2738" s="10" t="str">
        <f t="shared" si="262"/>
        <v>7-2011</v>
      </c>
      <c r="E2738">
        <f t="shared" si="260"/>
        <v>23</v>
      </c>
      <c r="F2738">
        <v>23</v>
      </c>
      <c r="G2738" s="3">
        <f t="shared" si="261"/>
        <v>0</v>
      </c>
      <c r="H2738">
        <f>VLOOKUP(A2738,'AEP GEN HUB'!$A$1:$AJ$367,MATCH('Ratio Calculations'!F2738,'AEP GEN HUB'!$A$1:$AJ$1,0),0)</f>
        <v>44.624186000000002</v>
      </c>
      <c r="I2738" s="7" t="str">
        <f t="shared" si="258"/>
        <v/>
      </c>
      <c r="J2738" s="7">
        <f t="shared" si="259"/>
        <v>1.2454420137908035</v>
      </c>
      <c r="K2738" s="8">
        <f t="shared" si="263"/>
        <v>1.2454420137908035</v>
      </c>
      <c r="L2738" s="8"/>
    </row>
    <row r="2739" spans="1:12" x14ac:dyDescent="0.25">
      <c r="A2739" s="1">
        <v>40747</v>
      </c>
      <c r="B2739">
        <v>2011</v>
      </c>
      <c r="C2739">
        <v>7</v>
      </c>
      <c r="D2739" s="10" t="str">
        <f t="shared" si="262"/>
        <v>7-2011</v>
      </c>
      <c r="E2739">
        <f t="shared" si="260"/>
        <v>23</v>
      </c>
      <c r="F2739">
        <v>24</v>
      </c>
      <c r="G2739" s="3">
        <f t="shared" si="261"/>
        <v>0</v>
      </c>
      <c r="H2739">
        <f>VLOOKUP(A2739,'AEP GEN HUB'!$A$1:$AJ$367,MATCH('Ratio Calculations'!F2739,'AEP GEN HUB'!$A$1:$AJ$1,0),0)</f>
        <v>39.879069999999999</v>
      </c>
      <c r="I2739" s="7" t="str">
        <f t="shared" si="258"/>
        <v/>
      </c>
      <c r="J2739" s="7">
        <f t="shared" si="259"/>
        <v>1.1130078484547465</v>
      </c>
      <c r="K2739" s="8">
        <f t="shared" si="263"/>
        <v>1.1130078484547465</v>
      </c>
      <c r="L2739" s="8"/>
    </row>
    <row r="2740" spans="1:12" x14ac:dyDescent="0.25">
      <c r="A2740" s="1">
        <v>40748</v>
      </c>
      <c r="B2740">
        <v>2011</v>
      </c>
      <c r="C2740">
        <v>7</v>
      </c>
      <c r="D2740" s="10" t="str">
        <f t="shared" si="262"/>
        <v>7-2011</v>
      </c>
      <c r="E2740">
        <f t="shared" si="260"/>
        <v>24</v>
      </c>
      <c r="F2740">
        <v>1</v>
      </c>
      <c r="G2740" s="3">
        <f t="shared" si="261"/>
        <v>0</v>
      </c>
      <c r="H2740">
        <f>VLOOKUP(A2740,'AEP GEN HUB'!$A$1:$AJ$367,MATCH('Ratio Calculations'!F2740,'AEP GEN HUB'!$A$1:$AJ$1,0),0)</f>
        <v>36.033721</v>
      </c>
      <c r="I2740" s="7" t="str">
        <f t="shared" si="258"/>
        <v/>
      </c>
      <c r="J2740" s="7">
        <f t="shared" si="259"/>
        <v>1.0056857966353934</v>
      </c>
      <c r="K2740" s="8">
        <f t="shared" si="263"/>
        <v>1.0056857966353934</v>
      </c>
      <c r="L2740" s="8"/>
    </row>
    <row r="2741" spans="1:12" x14ac:dyDescent="0.25">
      <c r="A2741" s="1">
        <v>40748</v>
      </c>
      <c r="B2741">
        <v>2011</v>
      </c>
      <c r="C2741">
        <v>7</v>
      </c>
      <c r="D2741" s="10" t="str">
        <f t="shared" si="262"/>
        <v>7-2011</v>
      </c>
      <c r="E2741">
        <f t="shared" si="260"/>
        <v>24</v>
      </c>
      <c r="F2741">
        <v>2</v>
      </c>
      <c r="G2741" s="3">
        <f t="shared" si="261"/>
        <v>0</v>
      </c>
      <c r="H2741">
        <f>VLOOKUP(A2741,'AEP GEN HUB'!$A$1:$AJ$367,MATCH('Ratio Calculations'!F2741,'AEP GEN HUB'!$A$1:$AJ$1,0),0)</f>
        <v>33.188139999999997</v>
      </c>
      <c r="I2741" s="7" t="str">
        <f t="shared" si="258"/>
        <v/>
      </c>
      <c r="J2741" s="7">
        <f t="shared" si="259"/>
        <v>0.92626684362536305</v>
      </c>
      <c r="K2741" s="8">
        <f t="shared" si="263"/>
        <v>0.92626684362536305</v>
      </c>
      <c r="L2741" s="8"/>
    </row>
    <row r="2742" spans="1:12" x14ac:dyDescent="0.25">
      <c r="A2742" s="1">
        <v>40748</v>
      </c>
      <c r="B2742">
        <v>2011</v>
      </c>
      <c r="C2742">
        <v>7</v>
      </c>
      <c r="D2742" s="10" t="str">
        <f t="shared" si="262"/>
        <v>7-2011</v>
      </c>
      <c r="E2742">
        <f t="shared" si="260"/>
        <v>24</v>
      </c>
      <c r="F2742">
        <v>3</v>
      </c>
      <c r="G2742" s="3">
        <f t="shared" si="261"/>
        <v>0</v>
      </c>
      <c r="H2742">
        <f>VLOOKUP(A2742,'AEP GEN HUB'!$A$1:$AJ$367,MATCH('Ratio Calculations'!F2742,'AEP GEN HUB'!$A$1:$AJ$1,0),0)</f>
        <v>32.561860000000003</v>
      </c>
      <c r="I2742" s="7" t="str">
        <f t="shared" si="258"/>
        <v/>
      </c>
      <c r="J2742" s="7">
        <f t="shared" si="259"/>
        <v>0.90878763572682808</v>
      </c>
      <c r="K2742" s="8">
        <f t="shared" si="263"/>
        <v>0.90878763572682808</v>
      </c>
      <c r="L2742" s="8"/>
    </row>
    <row r="2743" spans="1:12" x14ac:dyDescent="0.25">
      <c r="A2743" s="1">
        <v>40748</v>
      </c>
      <c r="B2743">
        <v>2011</v>
      </c>
      <c r="C2743">
        <v>7</v>
      </c>
      <c r="D2743" s="10" t="str">
        <f t="shared" si="262"/>
        <v>7-2011</v>
      </c>
      <c r="E2743">
        <f t="shared" si="260"/>
        <v>24</v>
      </c>
      <c r="F2743">
        <v>4</v>
      </c>
      <c r="G2743" s="3">
        <f t="shared" si="261"/>
        <v>0</v>
      </c>
      <c r="H2743">
        <f>VLOOKUP(A2743,'AEP GEN HUB'!$A$1:$AJ$367,MATCH('Ratio Calculations'!F2743,'AEP GEN HUB'!$A$1:$AJ$1,0),0)</f>
        <v>29.816279000000002</v>
      </c>
      <c r="I2743" s="7" t="str">
        <f t="shared" si="258"/>
        <v/>
      </c>
      <c r="J2743" s="7">
        <f t="shared" si="259"/>
        <v>0.83215964009984289</v>
      </c>
      <c r="K2743" s="8">
        <f t="shared" si="263"/>
        <v>0.83215964009984289</v>
      </c>
      <c r="L2743" s="8"/>
    </row>
    <row r="2744" spans="1:12" x14ac:dyDescent="0.25">
      <c r="A2744" s="1">
        <v>40748</v>
      </c>
      <c r="B2744">
        <v>2011</v>
      </c>
      <c r="C2744">
        <v>7</v>
      </c>
      <c r="D2744" s="10" t="str">
        <f t="shared" si="262"/>
        <v>7-2011</v>
      </c>
      <c r="E2744">
        <f t="shared" si="260"/>
        <v>24</v>
      </c>
      <c r="F2744">
        <v>5</v>
      </c>
      <c r="G2744" s="3">
        <f t="shared" si="261"/>
        <v>0</v>
      </c>
      <c r="H2744">
        <f>VLOOKUP(A2744,'AEP GEN HUB'!$A$1:$AJ$367,MATCH('Ratio Calculations'!F2744,'AEP GEN HUB'!$A$1:$AJ$1,0),0)</f>
        <v>27.366512</v>
      </c>
      <c r="I2744" s="7" t="str">
        <f t="shared" si="258"/>
        <v/>
      </c>
      <c r="J2744" s="7">
        <f t="shared" si="259"/>
        <v>0.76378768714593903</v>
      </c>
      <c r="K2744" s="8">
        <f t="shared" si="263"/>
        <v>0.76378768714593903</v>
      </c>
      <c r="L2744" s="8"/>
    </row>
    <row r="2745" spans="1:12" x14ac:dyDescent="0.25">
      <c r="A2745" s="1">
        <v>40748</v>
      </c>
      <c r="B2745">
        <v>2011</v>
      </c>
      <c r="C2745">
        <v>7</v>
      </c>
      <c r="D2745" s="10" t="str">
        <f t="shared" si="262"/>
        <v>7-2011</v>
      </c>
      <c r="E2745">
        <f t="shared" si="260"/>
        <v>24</v>
      </c>
      <c r="F2745">
        <v>6</v>
      </c>
      <c r="G2745" s="3">
        <f t="shared" si="261"/>
        <v>0</v>
      </c>
      <c r="H2745">
        <f>VLOOKUP(A2745,'AEP GEN HUB'!$A$1:$AJ$367,MATCH('Ratio Calculations'!F2745,'AEP GEN HUB'!$A$1:$AJ$1,0),0)</f>
        <v>27.043488</v>
      </c>
      <c r="I2745" s="7" t="str">
        <f t="shared" si="258"/>
        <v/>
      </c>
      <c r="J2745" s="7">
        <f t="shared" si="259"/>
        <v>0.75477222496893126</v>
      </c>
      <c r="K2745" s="8">
        <f t="shared" si="263"/>
        <v>0.75477222496893126</v>
      </c>
      <c r="L2745" s="8"/>
    </row>
    <row r="2746" spans="1:12" x14ac:dyDescent="0.25">
      <c r="A2746" s="1">
        <v>40748</v>
      </c>
      <c r="B2746">
        <v>2011</v>
      </c>
      <c r="C2746">
        <v>7</v>
      </c>
      <c r="D2746" s="10" t="str">
        <f t="shared" si="262"/>
        <v>7-2011</v>
      </c>
      <c r="E2746">
        <f t="shared" si="260"/>
        <v>24</v>
      </c>
      <c r="F2746">
        <v>7</v>
      </c>
      <c r="G2746" s="3">
        <f t="shared" si="261"/>
        <v>0</v>
      </c>
      <c r="H2746">
        <f>VLOOKUP(A2746,'AEP GEN HUB'!$A$1:$AJ$367,MATCH('Ratio Calculations'!F2746,'AEP GEN HUB'!$A$1:$AJ$1,0),0)</f>
        <v>26.046512</v>
      </c>
      <c r="I2746" s="7" t="str">
        <f t="shared" si="258"/>
        <v/>
      </c>
      <c r="J2746" s="7">
        <f t="shared" si="259"/>
        <v>0.726947049689743</v>
      </c>
      <c r="K2746" s="8">
        <f t="shared" si="263"/>
        <v>0.726947049689743</v>
      </c>
      <c r="L2746" s="8"/>
    </row>
    <row r="2747" spans="1:12" x14ac:dyDescent="0.25">
      <c r="A2747" s="1">
        <v>40748</v>
      </c>
      <c r="B2747">
        <v>2011</v>
      </c>
      <c r="C2747">
        <v>7</v>
      </c>
      <c r="D2747" s="10" t="str">
        <f t="shared" si="262"/>
        <v>7-2011</v>
      </c>
      <c r="E2747">
        <f t="shared" si="260"/>
        <v>24</v>
      </c>
      <c r="F2747">
        <v>8</v>
      </c>
      <c r="G2747" s="3">
        <f t="shared" si="261"/>
        <v>0</v>
      </c>
      <c r="H2747">
        <f>VLOOKUP(A2747,'AEP GEN HUB'!$A$1:$AJ$367,MATCH('Ratio Calculations'!F2747,'AEP GEN HUB'!$A$1:$AJ$1,0),0)</f>
        <v>26.061163000000001</v>
      </c>
      <c r="I2747" s="7" t="str">
        <f t="shared" si="258"/>
        <v/>
      </c>
      <c r="J2747" s="7">
        <f t="shared" si="259"/>
        <v>0.72735595285593291</v>
      </c>
      <c r="K2747" s="8">
        <f t="shared" si="263"/>
        <v>0.72735595285593291</v>
      </c>
      <c r="L2747" s="8"/>
    </row>
    <row r="2748" spans="1:12" x14ac:dyDescent="0.25">
      <c r="A2748" s="1">
        <v>40748</v>
      </c>
      <c r="B2748">
        <v>2011</v>
      </c>
      <c r="C2748">
        <v>7</v>
      </c>
      <c r="D2748" s="10" t="str">
        <f t="shared" si="262"/>
        <v>7-2011</v>
      </c>
      <c r="E2748">
        <f t="shared" si="260"/>
        <v>24</v>
      </c>
      <c r="F2748">
        <v>9</v>
      </c>
      <c r="G2748" s="3">
        <f t="shared" si="261"/>
        <v>0</v>
      </c>
      <c r="H2748">
        <f>VLOOKUP(A2748,'AEP GEN HUB'!$A$1:$AJ$367,MATCH('Ratio Calculations'!F2748,'AEP GEN HUB'!$A$1:$AJ$1,0),0)</f>
        <v>28.47814</v>
      </c>
      <c r="I2748" s="7" t="str">
        <f t="shared" si="258"/>
        <v/>
      </c>
      <c r="J2748" s="7">
        <f t="shared" si="259"/>
        <v>0.79481275088393621</v>
      </c>
      <c r="K2748" s="8">
        <f t="shared" si="263"/>
        <v>0.79481275088393621</v>
      </c>
      <c r="L2748" s="8"/>
    </row>
    <row r="2749" spans="1:12" x14ac:dyDescent="0.25">
      <c r="A2749" s="1">
        <v>40748</v>
      </c>
      <c r="B2749">
        <v>2011</v>
      </c>
      <c r="C2749">
        <v>7</v>
      </c>
      <c r="D2749" s="10" t="str">
        <f t="shared" si="262"/>
        <v>7-2011</v>
      </c>
      <c r="E2749">
        <f t="shared" si="260"/>
        <v>24</v>
      </c>
      <c r="F2749">
        <v>10</v>
      </c>
      <c r="G2749" s="3">
        <f t="shared" si="261"/>
        <v>0</v>
      </c>
      <c r="H2749">
        <f>VLOOKUP(A2749,'AEP GEN HUB'!$A$1:$AJ$367,MATCH('Ratio Calculations'!F2749,'AEP GEN HUB'!$A$1:$AJ$1,0),0)</f>
        <v>32.411394999999999</v>
      </c>
      <c r="I2749" s="7" t="str">
        <f t="shared" si="258"/>
        <v/>
      </c>
      <c r="J2749" s="7">
        <f t="shared" si="259"/>
        <v>0.90458822170042907</v>
      </c>
      <c r="K2749" s="8">
        <f t="shared" si="263"/>
        <v>0.90458822170042907</v>
      </c>
      <c r="L2749" s="8"/>
    </row>
    <row r="2750" spans="1:12" x14ac:dyDescent="0.25">
      <c r="A2750" s="1">
        <v>40748</v>
      </c>
      <c r="B2750">
        <v>2011</v>
      </c>
      <c r="C2750">
        <v>7</v>
      </c>
      <c r="D2750" s="10" t="str">
        <f t="shared" si="262"/>
        <v>7-2011</v>
      </c>
      <c r="E2750">
        <f t="shared" si="260"/>
        <v>24</v>
      </c>
      <c r="F2750">
        <v>11</v>
      </c>
      <c r="G2750" s="3">
        <f t="shared" si="261"/>
        <v>0</v>
      </c>
      <c r="H2750">
        <f>VLOOKUP(A2750,'AEP GEN HUB'!$A$1:$AJ$367,MATCH('Ratio Calculations'!F2750,'AEP GEN HUB'!$A$1:$AJ$1,0),0)</f>
        <v>36.566512000000003</v>
      </c>
      <c r="I2750" s="7" t="str">
        <f t="shared" si="258"/>
        <v/>
      </c>
      <c r="J2750" s="7">
        <f t="shared" si="259"/>
        <v>1.0205557663860936</v>
      </c>
      <c r="K2750" s="8">
        <f t="shared" si="263"/>
        <v>1.0205557663860936</v>
      </c>
      <c r="L2750" s="8"/>
    </row>
    <row r="2751" spans="1:12" x14ac:dyDescent="0.25">
      <c r="A2751" s="1">
        <v>40748</v>
      </c>
      <c r="B2751">
        <v>2011</v>
      </c>
      <c r="C2751">
        <v>7</v>
      </c>
      <c r="D2751" s="10" t="str">
        <f t="shared" si="262"/>
        <v>7-2011</v>
      </c>
      <c r="E2751">
        <f t="shared" si="260"/>
        <v>24</v>
      </c>
      <c r="F2751">
        <v>12</v>
      </c>
      <c r="G2751" s="3">
        <f t="shared" si="261"/>
        <v>0</v>
      </c>
      <c r="H2751">
        <f>VLOOKUP(A2751,'AEP GEN HUB'!$A$1:$AJ$367,MATCH('Ratio Calculations'!F2751,'AEP GEN HUB'!$A$1:$AJ$1,0),0)</f>
        <v>42.542791000000001</v>
      </c>
      <c r="I2751" s="7" t="str">
        <f t="shared" si="258"/>
        <v/>
      </c>
      <c r="J2751" s="7">
        <f t="shared" si="259"/>
        <v>1.1873511663679708</v>
      </c>
      <c r="K2751" s="8">
        <f t="shared" si="263"/>
        <v>1.1873511663679708</v>
      </c>
      <c r="L2751" s="8"/>
    </row>
    <row r="2752" spans="1:12" x14ac:dyDescent="0.25">
      <c r="A2752" s="1">
        <v>40748</v>
      </c>
      <c r="B2752">
        <v>2011</v>
      </c>
      <c r="C2752">
        <v>7</v>
      </c>
      <c r="D2752" s="10" t="str">
        <f t="shared" si="262"/>
        <v>7-2011</v>
      </c>
      <c r="E2752">
        <f t="shared" si="260"/>
        <v>24</v>
      </c>
      <c r="F2752">
        <v>13</v>
      </c>
      <c r="G2752" s="3">
        <f t="shared" si="261"/>
        <v>0</v>
      </c>
      <c r="H2752">
        <f>VLOOKUP(A2752,'AEP GEN HUB'!$A$1:$AJ$367,MATCH('Ratio Calculations'!F2752,'AEP GEN HUB'!$A$1:$AJ$1,0),0)</f>
        <v>46.490233000000003</v>
      </c>
      <c r="I2752" s="7" t="str">
        <f t="shared" si="258"/>
        <v/>
      </c>
      <c r="J2752" s="7">
        <f t="shared" si="259"/>
        <v>1.2975225903083965</v>
      </c>
      <c r="K2752" s="8">
        <f t="shared" si="263"/>
        <v>1.2975225903083965</v>
      </c>
      <c r="L2752" s="8"/>
    </row>
    <row r="2753" spans="1:12" x14ac:dyDescent="0.25">
      <c r="A2753" s="1">
        <v>40748</v>
      </c>
      <c r="B2753">
        <v>2011</v>
      </c>
      <c r="C2753">
        <v>7</v>
      </c>
      <c r="D2753" s="10" t="str">
        <f t="shared" si="262"/>
        <v>7-2011</v>
      </c>
      <c r="E2753">
        <f t="shared" si="260"/>
        <v>24</v>
      </c>
      <c r="F2753">
        <v>14</v>
      </c>
      <c r="G2753" s="3">
        <f t="shared" si="261"/>
        <v>0</v>
      </c>
      <c r="H2753">
        <f>VLOOKUP(A2753,'AEP GEN HUB'!$A$1:$AJ$367,MATCH('Ratio Calculations'!F2753,'AEP GEN HUB'!$A$1:$AJ$1,0),0)</f>
        <v>49.962558000000001</v>
      </c>
      <c r="I2753" s="7" t="str">
        <f t="shared" si="258"/>
        <v/>
      </c>
      <c r="J2753" s="7">
        <f t="shared" si="259"/>
        <v>1.3944337012592192</v>
      </c>
      <c r="K2753" s="8">
        <f t="shared" si="263"/>
        <v>1.3944337012592192</v>
      </c>
      <c r="L2753" s="8"/>
    </row>
    <row r="2754" spans="1:12" x14ac:dyDescent="0.25">
      <c r="A2754" s="1">
        <v>40748</v>
      </c>
      <c r="B2754">
        <v>2011</v>
      </c>
      <c r="C2754">
        <v>7</v>
      </c>
      <c r="D2754" s="10" t="str">
        <f t="shared" si="262"/>
        <v>7-2011</v>
      </c>
      <c r="E2754">
        <f t="shared" si="260"/>
        <v>24</v>
      </c>
      <c r="F2754">
        <v>15</v>
      </c>
      <c r="G2754" s="3">
        <f t="shared" si="261"/>
        <v>0</v>
      </c>
      <c r="H2754">
        <f>VLOOKUP(A2754,'AEP GEN HUB'!$A$1:$AJ$367,MATCH('Ratio Calculations'!F2754,'AEP GEN HUB'!$A$1:$AJ$1,0),0)</f>
        <v>52.917907</v>
      </c>
      <c r="I2754" s="7" t="str">
        <f t="shared" si="258"/>
        <v/>
      </c>
      <c r="J2754" s="7">
        <f t="shared" si="259"/>
        <v>1.4769162323694702</v>
      </c>
      <c r="K2754" s="8">
        <f t="shared" si="263"/>
        <v>1.4769162323694702</v>
      </c>
      <c r="L2754" s="8"/>
    </row>
    <row r="2755" spans="1:12" x14ac:dyDescent="0.25">
      <c r="A2755" s="1">
        <v>40748</v>
      </c>
      <c r="B2755">
        <v>2011</v>
      </c>
      <c r="C2755">
        <v>7</v>
      </c>
      <c r="D2755" s="10" t="str">
        <f t="shared" si="262"/>
        <v>7-2011</v>
      </c>
      <c r="E2755">
        <f t="shared" si="260"/>
        <v>24</v>
      </c>
      <c r="F2755">
        <v>16</v>
      </c>
      <c r="G2755" s="3">
        <f t="shared" si="261"/>
        <v>0</v>
      </c>
      <c r="H2755">
        <f>VLOOKUP(A2755,'AEP GEN HUB'!$A$1:$AJ$367,MATCH('Ratio Calculations'!F2755,'AEP GEN HUB'!$A$1:$AJ$1,0),0)</f>
        <v>58.397906999999996</v>
      </c>
      <c r="I2755" s="7" t="str">
        <f t="shared" si="258"/>
        <v/>
      </c>
      <c r="J2755" s="7">
        <f t="shared" si="259"/>
        <v>1.6298606969603449</v>
      </c>
      <c r="K2755" s="8">
        <f t="shared" si="263"/>
        <v>1.6298606969603449</v>
      </c>
      <c r="L2755" s="8"/>
    </row>
    <row r="2756" spans="1:12" x14ac:dyDescent="0.25">
      <c r="A2756" s="1">
        <v>40748</v>
      </c>
      <c r="B2756">
        <v>2011</v>
      </c>
      <c r="C2756">
        <v>7</v>
      </c>
      <c r="D2756" s="10" t="str">
        <f t="shared" si="262"/>
        <v>7-2011</v>
      </c>
      <c r="E2756">
        <f t="shared" si="260"/>
        <v>24</v>
      </c>
      <c r="F2756">
        <v>17</v>
      </c>
      <c r="G2756" s="3">
        <f t="shared" si="261"/>
        <v>0</v>
      </c>
      <c r="H2756">
        <f>VLOOKUP(A2756,'AEP GEN HUB'!$A$1:$AJ$367,MATCH('Ratio Calculations'!F2756,'AEP GEN HUB'!$A$1:$AJ$1,0),0)</f>
        <v>61.942326000000001</v>
      </c>
      <c r="I2756" s="7" t="str">
        <f t="shared" ref="I2756:I2819" si="264">IF(G2756=1, H2756/VLOOKUP(D2756,$M$3:$O$15,2,FALSE), "")</f>
        <v/>
      </c>
      <c r="J2756" s="7">
        <f t="shared" ref="J2756:J2819" si="265">IF(G2756=0, H2756/VLOOKUP(D2756,$M$3:$O$15,3,FALSE), "")</f>
        <v>1.7287839207269002</v>
      </c>
      <c r="K2756" s="8">
        <f t="shared" si="263"/>
        <v>1.7287839207269002</v>
      </c>
      <c r="L2756" s="8"/>
    </row>
    <row r="2757" spans="1:12" x14ac:dyDescent="0.25">
      <c r="A2757" s="1">
        <v>40748</v>
      </c>
      <c r="B2757">
        <v>2011</v>
      </c>
      <c r="C2757">
        <v>7</v>
      </c>
      <c r="D2757" s="10" t="str">
        <f t="shared" si="262"/>
        <v>7-2011</v>
      </c>
      <c r="E2757">
        <f t="shared" si="260"/>
        <v>24</v>
      </c>
      <c r="F2757">
        <v>18</v>
      </c>
      <c r="G2757" s="3">
        <f t="shared" si="261"/>
        <v>0</v>
      </c>
      <c r="H2757">
        <f>VLOOKUP(A2757,'AEP GEN HUB'!$A$1:$AJ$367,MATCH('Ratio Calculations'!F2757,'AEP GEN HUB'!$A$1:$AJ$1,0),0)</f>
        <v>53.802092999999999</v>
      </c>
      <c r="I2757" s="7" t="str">
        <f t="shared" si="264"/>
        <v/>
      </c>
      <c r="J2757" s="7">
        <f t="shared" si="265"/>
        <v>1.5015934868163219</v>
      </c>
      <c r="K2757" s="8">
        <f t="shared" si="263"/>
        <v>1.5015934868163219</v>
      </c>
      <c r="L2757" s="8"/>
    </row>
    <row r="2758" spans="1:12" x14ac:dyDescent="0.25">
      <c r="A2758" s="1">
        <v>40748</v>
      </c>
      <c r="B2758">
        <v>2011</v>
      </c>
      <c r="C2758">
        <v>7</v>
      </c>
      <c r="D2758" s="10" t="str">
        <f t="shared" si="262"/>
        <v>7-2011</v>
      </c>
      <c r="E2758">
        <f t="shared" si="260"/>
        <v>24</v>
      </c>
      <c r="F2758">
        <v>19</v>
      </c>
      <c r="G2758" s="3">
        <f t="shared" si="261"/>
        <v>0</v>
      </c>
      <c r="H2758">
        <f>VLOOKUP(A2758,'AEP GEN HUB'!$A$1:$AJ$367,MATCH('Ratio Calculations'!F2758,'AEP GEN HUB'!$A$1:$AJ$1,0),0)</f>
        <v>49.08</v>
      </c>
      <c r="I2758" s="7" t="str">
        <f t="shared" si="264"/>
        <v/>
      </c>
      <c r="J2758" s="7">
        <f t="shared" si="265"/>
        <v>1.3698018835985633</v>
      </c>
      <c r="K2758" s="8">
        <f t="shared" si="263"/>
        <v>1.3698018835985633</v>
      </c>
      <c r="L2758" s="8"/>
    </row>
    <row r="2759" spans="1:12" x14ac:dyDescent="0.25">
      <c r="A2759" s="1">
        <v>40748</v>
      </c>
      <c r="B2759">
        <v>2011</v>
      </c>
      <c r="C2759">
        <v>7</v>
      </c>
      <c r="D2759" s="10" t="str">
        <f t="shared" si="262"/>
        <v>7-2011</v>
      </c>
      <c r="E2759">
        <f t="shared" si="260"/>
        <v>24</v>
      </c>
      <c r="F2759">
        <v>20</v>
      </c>
      <c r="G2759" s="3">
        <f t="shared" si="261"/>
        <v>0</v>
      </c>
      <c r="H2759">
        <f>VLOOKUP(A2759,'AEP GEN HUB'!$A$1:$AJ$367,MATCH('Ratio Calculations'!F2759,'AEP GEN HUB'!$A$1:$AJ$1,0),0)</f>
        <v>50.688139999999997</v>
      </c>
      <c r="I2759" s="7" t="str">
        <f t="shared" si="264"/>
        <v/>
      </c>
      <c r="J2759" s="7">
        <f t="shared" si="265"/>
        <v>1.4146843856582656</v>
      </c>
      <c r="K2759" s="8">
        <f t="shared" si="263"/>
        <v>1.4146843856582656</v>
      </c>
      <c r="L2759" s="8"/>
    </row>
    <row r="2760" spans="1:12" x14ac:dyDescent="0.25">
      <c r="A2760" s="1">
        <v>40748</v>
      </c>
      <c r="B2760">
        <v>2011</v>
      </c>
      <c r="C2760">
        <v>7</v>
      </c>
      <c r="D2760" s="10" t="str">
        <f t="shared" si="262"/>
        <v>7-2011</v>
      </c>
      <c r="E2760">
        <f t="shared" si="260"/>
        <v>24</v>
      </c>
      <c r="F2760">
        <v>21</v>
      </c>
      <c r="G2760" s="3">
        <f t="shared" si="261"/>
        <v>0</v>
      </c>
      <c r="H2760">
        <f>VLOOKUP(A2760,'AEP GEN HUB'!$A$1:$AJ$367,MATCH('Ratio Calculations'!F2760,'AEP GEN HUB'!$A$1:$AJ$1,0),0)</f>
        <v>49.467674000000002</v>
      </c>
      <c r="I2760" s="7" t="str">
        <f t="shared" si="264"/>
        <v/>
      </c>
      <c r="J2760" s="7">
        <f t="shared" si="265"/>
        <v>1.38062169972371</v>
      </c>
      <c r="K2760" s="8">
        <f t="shared" si="263"/>
        <v>1.38062169972371</v>
      </c>
      <c r="L2760" s="8"/>
    </row>
    <row r="2761" spans="1:12" x14ac:dyDescent="0.25">
      <c r="A2761" s="1">
        <v>40748</v>
      </c>
      <c r="B2761">
        <v>2011</v>
      </c>
      <c r="C2761">
        <v>7</v>
      </c>
      <c r="D2761" s="10" t="str">
        <f t="shared" si="262"/>
        <v>7-2011</v>
      </c>
      <c r="E2761">
        <f t="shared" si="260"/>
        <v>24</v>
      </c>
      <c r="F2761">
        <v>22</v>
      </c>
      <c r="G2761" s="3">
        <f t="shared" si="261"/>
        <v>0</v>
      </c>
      <c r="H2761">
        <f>VLOOKUP(A2761,'AEP GEN HUB'!$A$1:$AJ$367,MATCH('Ratio Calculations'!F2761,'AEP GEN HUB'!$A$1:$AJ$1,0),0)</f>
        <v>47.315581000000002</v>
      </c>
      <c r="I2761" s="7" t="str">
        <f t="shared" si="264"/>
        <v/>
      </c>
      <c r="J2761" s="7">
        <f t="shared" si="265"/>
        <v>1.3205577012502119</v>
      </c>
      <c r="K2761" s="8">
        <f t="shared" si="263"/>
        <v>1.3205577012502119</v>
      </c>
      <c r="L2761" s="8"/>
    </row>
    <row r="2762" spans="1:12" x14ac:dyDescent="0.25">
      <c r="A2762" s="1">
        <v>40748</v>
      </c>
      <c r="B2762">
        <v>2011</v>
      </c>
      <c r="C2762">
        <v>7</v>
      </c>
      <c r="D2762" s="10" t="str">
        <f t="shared" si="262"/>
        <v>7-2011</v>
      </c>
      <c r="E2762">
        <f t="shared" si="260"/>
        <v>24</v>
      </c>
      <c r="F2762">
        <v>23</v>
      </c>
      <c r="G2762" s="3">
        <f t="shared" si="261"/>
        <v>0</v>
      </c>
      <c r="H2762">
        <f>VLOOKUP(A2762,'AEP GEN HUB'!$A$1:$AJ$367,MATCH('Ratio Calculations'!F2762,'AEP GEN HUB'!$A$1:$AJ$1,0),0)</f>
        <v>42.320233000000002</v>
      </c>
      <c r="I2762" s="7" t="str">
        <f t="shared" si="264"/>
        <v/>
      </c>
      <c r="J2762" s="7">
        <f t="shared" si="265"/>
        <v>1.1811396674354133</v>
      </c>
      <c r="K2762" s="8">
        <f t="shared" si="263"/>
        <v>1.1811396674354133</v>
      </c>
      <c r="L2762" s="8"/>
    </row>
    <row r="2763" spans="1:12" x14ac:dyDescent="0.25">
      <c r="A2763" s="1">
        <v>40748</v>
      </c>
      <c r="B2763">
        <v>2011</v>
      </c>
      <c r="C2763">
        <v>7</v>
      </c>
      <c r="D2763" s="10" t="str">
        <f t="shared" si="262"/>
        <v>7-2011</v>
      </c>
      <c r="E2763">
        <f t="shared" si="260"/>
        <v>24</v>
      </c>
      <c r="F2763">
        <v>24</v>
      </c>
      <c r="G2763" s="3">
        <f t="shared" si="261"/>
        <v>0</v>
      </c>
      <c r="H2763">
        <f>VLOOKUP(A2763,'AEP GEN HUB'!$A$1:$AJ$367,MATCH('Ratio Calculations'!F2763,'AEP GEN HUB'!$A$1:$AJ$1,0),0)</f>
        <v>35.996744</v>
      </c>
      <c r="I2763" s="7" t="str">
        <f t="shared" si="264"/>
        <v/>
      </c>
      <c r="J2763" s="7">
        <f t="shared" si="265"/>
        <v>1.0046537843238648</v>
      </c>
      <c r="K2763" s="8">
        <f t="shared" si="263"/>
        <v>1.0046537843238648</v>
      </c>
      <c r="L2763" s="8"/>
    </row>
    <row r="2764" spans="1:12" x14ac:dyDescent="0.25">
      <c r="A2764" s="1">
        <v>40749</v>
      </c>
      <c r="B2764">
        <v>2011</v>
      </c>
      <c r="C2764">
        <v>7</v>
      </c>
      <c r="D2764" s="10" t="str">
        <f t="shared" si="262"/>
        <v>7-2011</v>
      </c>
      <c r="E2764">
        <f t="shared" si="260"/>
        <v>25</v>
      </c>
      <c r="F2764">
        <v>1</v>
      </c>
      <c r="G2764" s="3">
        <f t="shared" si="261"/>
        <v>0</v>
      </c>
      <c r="H2764">
        <f>VLOOKUP(A2764,'AEP GEN HUB'!$A$1:$AJ$367,MATCH('Ratio Calculations'!F2764,'AEP GEN HUB'!$A$1:$AJ$1,0),0)</f>
        <v>33.145349000000003</v>
      </c>
      <c r="I2764" s="7" t="str">
        <f t="shared" si="264"/>
        <v/>
      </c>
      <c r="J2764" s="7">
        <f t="shared" si="265"/>
        <v>0.92507256505158442</v>
      </c>
      <c r="K2764" s="8">
        <f t="shared" si="263"/>
        <v>0.92507256505158442</v>
      </c>
      <c r="L2764" s="8"/>
    </row>
    <row r="2765" spans="1:12" x14ac:dyDescent="0.25">
      <c r="A2765" s="1">
        <v>40749</v>
      </c>
      <c r="B2765">
        <v>2011</v>
      </c>
      <c r="C2765">
        <v>7</v>
      </c>
      <c r="D2765" s="10" t="str">
        <f t="shared" si="262"/>
        <v>7-2011</v>
      </c>
      <c r="E2765">
        <f t="shared" si="260"/>
        <v>25</v>
      </c>
      <c r="F2765">
        <v>2</v>
      </c>
      <c r="G2765" s="3">
        <f t="shared" si="261"/>
        <v>0</v>
      </c>
      <c r="H2765">
        <f>VLOOKUP(A2765,'AEP GEN HUB'!$A$1:$AJ$367,MATCH('Ratio Calculations'!F2765,'AEP GEN HUB'!$A$1:$AJ$1,0),0)</f>
        <v>30.316511999999999</v>
      </c>
      <c r="I2765" s="7" t="str">
        <f t="shared" si="264"/>
        <v/>
      </c>
      <c r="J2765" s="7">
        <f t="shared" si="265"/>
        <v>0.84612092994577115</v>
      </c>
      <c r="K2765" s="8">
        <f t="shared" si="263"/>
        <v>0.84612092994577115</v>
      </c>
      <c r="L2765" s="8"/>
    </row>
    <row r="2766" spans="1:12" x14ac:dyDescent="0.25">
      <c r="A2766" s="1">
        <v>40749</v>
      </c>
      <c r="B2766">
        <v>2011</v>
      </c>
      <c r="C2766">
        <v>7</v>
      </c>
      <c r="D2766" s="10" t="str">
        <f t="shared" si="262"/>
        <v>7-2011</v>
      </c>
      <c r="E2766">
        <f t="shared" si="260"/>
        <v>25</v>
      </c>
      <c r="F2766">
        <v>3</v>
      </c>
      <c r="G2766" s="3">
        <f t="shared" si="261"/>
        <v>0</v>
      </c>
      <c r="H2766">
        <f>VLOOKUP(A2766,'AEP GEN HUB'!$A$1:$AJ$367,MATCH('Ratio Calculations'!F2766,'AEP GEN HUB'!$A$1:$AJ$1,0),0)</f>
        <v>28.871162999999999</v>
      </c>
      <c r="I2766" s="7" t="str">
        <f t="shared" si="264"/>
        <v/>
      </c>
      <c r="J2766" s="7">
        <f t="shared" si="265"/>
        <v>0.80578185531950175</v>
      </c>
      <c r="K2766" s="8">
        <f t="shared" si="263"/>
        <v>0.80578185531950175</v>
      </c>
      <c r="L2766" s="8"/>
    </row>
    <row r="2767" spans="1:12" x14ac:dyDescent="0.25">
      <c r="A2767" s="1">
        <v>40749</v>
      </c>
      <c r="B2767">
        <v>2011</v>
      </c>
      <c r="C2767">
        <v>7</v>
      </c>
      <c r="D2767" s="10" t="str">
        <f t="shared" si="262"/>
        <v>7-2011</v>
      </c>
      <c r="E2767">
        <f t="shared" si="260"/>
        <v>25</v>
      </c>
      <c r="F2767">
        <v>4</v>
      </c>
      <c r="G2767" s="3">
        <f t="shared" si="261"/>
        <v>0</v>
      </c>
      <c r="H2767">
        <f>VLOOKUP(A2767,'AEP GEN HUB'!$A$1:$AJ$367,MATCH('Ratio Calculations'!F2767,'AEP GEN HUB'!$A$1:$AJ$1,0),0)</f>
        <v>27.858837000000001</v>
      </c>
      <c r="I2767" s="7" t="str">
        <f t="shared" si="264"/>
        <v/>
      </c>
      <c r="J2767" s="7">
        <f t="shared" si="265"/>
        <v>0.77752826808201614</v>
      </c>
      <c r="K2767" s="8">
        <f t="shared" si="263"/>
        <v>0.77752826808201614</v>
      </c>
      <c r="L2767" s="8"/>
    </row>
    <row r="2768" spans="1:12" x14ac:dyDescent="0.25">
      <c r="A2768" s="1">
        <v>40749</v>
      </c>
      <c r="B2768">
        <v>2011</v>
      </c>
      <c r="C2768">
        <v>7</v>
      </c>
      <c r="D2768" s="10" t="str">
        <f t="shared" si="262"/>
        <v>7-2011</v>
      </c>
      <c r="E2768">
        <f t="shared" si="260"/>
        <v>25</v>
      </c>
      <c r="F2768">
        <v>5</v>
      </c>
      <c r="G2768" s="3">
        <f t="shared" si="261"/>
        <v>0</v>
      </c>
      <c r="H2768">
        <f>VLOOKUP(A2768,'AEP GEN HUB'!$A$1:$AJ$367,MATCH('Ratio Calculations'!F2768,'AEP GEN HUB'!$A$1:$AJ$1,0),0)</f>
        <v>27.871162999999999</v>
      </c>
      <c r="I2768" s="7" t="str">
        <f t="shared" si="264"/>
        <v/>
      </c>
      <c r="J2768" s="7">
        <f t="shared" si="265"/>
        <v>0.77787228148905019</v>
      </c>
      <c r="K2768" s="8">
        <f t="shared" si="263"/>
        <v>0.77787228148905019</v>
      </c>
      <c r="L2768" s="8"/>
    </row>
    <row r="2769" spans="1:12" x14ac:dyDescent="0.25">
      <c r="A2769" s="1">
        <v>40749</v>
      </c>
      <c r="B2769">
        <v>2011</v>
      </c>
      <c r="C2769">
        <v>7</v>
      </c>
      <c r="D2769" s="10" t="str">
        <f t="shared" si="262"/>
        <v>7-2011</v>
      </c>
      <c r="E2769">
        <f t="shared" si="260"/>
        <v>25</v>
      </c>
      <c r="F2769">
        <v>6</v>
      </c>
      <c r="G2769" s="3">
        <f t="shared" si="261"/>
        <v>0</v>
      </c>
      <c r="H2769">
        <f>VLOOKUP(A2769,'AEP GEN HUB'!$A$1:$AJ$367,MATCH('Ratio Calculations'!F2769,'AEP GEN HUB'!$A$1:$AJ$1,0),0)</f>
        <v>28.719535</v>
      </c>
      <c r="I2769" s="7" t="str">
        <f t="shared" si="264"/>
        <v/>
      </c>
      <c r="J2769" s="7">
        <f t="shared" si="265"/>
        <v>0.8015499824587381</v>
      </c>
      <c r="K2769" s="8">
        <f t="shared" si="263"/>
        <v>0.8015499824587381</v>
      </c>
      <c r="L2769" s="8"/>
    </row>
    <row r="2770" spans="1:12" x14ac:dyDescent="0.25">
      <c r="A2770" s="1">
        <v>40749</v>
      </c>
      <c r="B2770">
        <v>2011</v>
      </c>
      <c r="C2770">
        <v>7</v>
      </c>
      <c r="D2770" s="10" t="str">
        <f t="shared" si="262"/>
        <v>7-2011</v>
      </c>
      <c r="E2770">
        <f t="shared" si="260"/>
        <v>25</v>
      </c>
      <c r="F2770">
        <v>7</v>
      </c>
      <c r="G2770" s="3">
        <f t="shared" si="261"/>
        <v>0</v>
      </c>
      <c r="H2770">
        <f>VLOOKUP(A2770,'AEP GEN HUB'!$A$1:$AJ$367,MATCH('Ratio Calculations'!F2770,'AEP GEN HUB'!$A$1:$AJ$1,0),0)</f>
        <v>29.614884</v>
      </c>
      <c r="I2770" s="7" t="str">
        <f t="shared" si="264"/>
        <v/>
      </c>
      <c r="J2770" s="7">
        <f t="shared" si="265"/>
        <v>0.82653879147825915</v>
      </c>
      <c r="K2770" s="8">
        <f t="shared" si="263"/>
        <v>0.82653879147825915</v>
      </c>
      <c r="L2770" s="8"/>
    </row>
    <row r="2771" spans="1:12" x14ac:dyDescent="0.25">
      <c r="A2771" s="1">
        <v>40749</v>
      </c>
      <c r="B2771">
        <v>2011</v>
      </c>
      <c r="C2771">
        <v>7</v>
      </c>
      <c r="D2771" s="10" t="str">
        <f t="shared" si="262"/>
        <v>7-2011</v>
      </c>
      <c r="E2771">
        <f t="shared" si="260"/>
        <v>25</v>
      </c>
      <c r="F2771">
        <v>8</v>
      </c>
      <c r="G2771" s="3">
        <f t="shared" si="261"/>
        <v>1</v>
      </c>
      <c r="H2771">
        <f>VLOOKUP(A2771,'AEP GEN HUB'!$A$1:$AJ$367,MATCH('Ratio Calculations'!F2771,'AEP GEN HUB'!$A$1:$AJ$1,0),0)</f>
        <v>32.118139999999997</v>
      </c>
      <c r="I2771" s="7">
        <f t="shared" si="264"/>
        <v>0.50892625617590115</v>
      </c>
      <c r="J2771" s="7" t="str">
        <f t="shared" si="265"/>
        <v/>
      </c>
      <c r="K2771" s="8">
        <f t="shared" si="263"/>
        <v>0.50892625617590115</v>
      </c>
      <c r="L2771" s="8"/>
    </row>
    <row r="2772" spans="1:12" x14ac:dyDescent="0.25">
      <c r="A2772" s="1">
        <v>40749</v>
      </c>
      <c r="B2772">
        <v>2011</v>
      </c>
      <c r="C2772">
        <v>7</v>
      </c>
      <c r="D2772" s="10" t="str">
        <f t="shared" si="262"/>
        <v>7-2011</v>
      </c>
      <c r="E2772">
        <f t="shared" ref="E2772:E2835" si="266">DAY(A2772)</f>
        <v>25</v>
      </c>
      <c r="F2772">
        <v>9</v>
      </c>
      <c r="G2772" s="3">
        <f t="shared" ref="G2772:G2835" si="267">IF(A2772=",","",IF(OR(WEEKDAY(A2772)=1, WEEKDAY(A2772)=7, F2772&lt;=7, F2772&gt;=24, NOT(ISNA(VLOOKUP(A2772,$P$4:$P$27,1,0)))),0,1))</f>
        <v>1</v>
      </c>
      <c r="H2772">
        <f>VLOOKUP(A2772,'AEP GEN HUB'!$A$1:$AJ$367,MATCH('Ratio Calculations'!F2772,'AEP GEN HUB'!$A$1:$AJ$1,0),0)</f>
        <v>35.511859999999999</v>
      </c>
      <c r="I2772" s="7">
        <f t="shared" si="264"/>
        <v>0.56270126351160854</v>
      </c>
      <c r="J2772" s="7" t="str">
        <f t="shared" si="265"/>
        <v/>
      </c>
      <c r="K2772" s="8">
        <f t="shared" si="263"/>
        <v>0.56270126351160854</v>
      </c>
      <c r="L2772" s="8"/>
    </row>
    <row r="2773" spans="1:12" x14ac:dyDescent="0.25">
      <c r="A2773" s="1">
        <v>40749</v>
      </c>
      <c r="B2773">
        <v>2011</v>
      </c>
      <c r="C2773">
        <v>7</v>
      </c>
      <c r="D2773" s="10" t="str">
        <f t="shared" ref="D2773:D2836" si="268">C2773&amp;"-"&amp;B2773</f>
        <v>7-2011</v>
      </c>
      <c r="E2773">
        <f t="shared" si="266"/>
        <v>25</v>
      </c>
      <c r="F2773">
        <v>10</v>
      </c>
      <c r="G2773" s="3">
        <f t="shared" si="267"/>
        <v>1</v>
      </c>
      <c r="H2773">
        <f>VLOOKUP(A2773,'AEP GEN HUB'!$A$1:$AJ$367,MATCH('Ratio Calculations'!F2773,'AEP GEN HUB'!$A$1:$AJ$1,0),0)</f>
        <v>41.103256000000002</v>
      </c>
      <c r="I2773" s="7">
        <f t="shared" si="264"/>
        <v>0.65129942744877656</v>
      </c>
      <c r="J2773" s="7" t="str">
        <f t="shared" si="265"/>
        <v/>
      </c>
      <c r="K2773" s="8">
        <f t="shared" ref="K2773:K2836" si="269">SUM(I2773:J2773)</f>
        <v>0.65129942744877656</v>
      </c>
      <c r="L2773" s="8"/>
    </row>
    <row r="2774" spans="1:12" x14ac:dyDescent="0.25">
      <c r="A2774" s="1">
        <v>40749</v>
      </c>
      <c r="B2774">
        <v>2011</v>
      </c>
      <c r="C2774">
        <v>7</v>
      </c>
      <c r="D2774" s="10" t="str">
        <f t="shared" si="268"/>
        <v>7-2011</v>
      </c>
      <c r="E2774">
        <f t="shared" si="266"/>
        <v>25</v>
      </c>
      <c r="F2774">
        <v>11</v>
      </c>
      <c r="G2774" s="3">
        <f t="shared" si="267"/>
        <v>1</v>
      </c>
      <c r="H2774">
        <f>VLOOKUP(A2774,'AEP GEN HUB'!$A$1:$AJ$367,MATCH('Ratio Calculations'!F2774,'AEP GEN HUB'!$A$1:$AJ$1,0),0)</f>
        <v>47.371163000000003</v>
      </c>
      <c r="I2774" s="7">
        <f t="shared" si="264"/>
        <v>0.75061720997194648</v>
      </c>
      <c r="J2774" s="7" t="str">
        <f t="shared" si="265"/>
        <v/>
      </c>
      <c r="K2774" s="8">
        <f t="shared" si="269"/>
        <v>0.75061720997194648</v>
      </c>
      <c r="L2774" s="8"/>
    </row>
    <row r="2775" spans="1:12" x14ac:dyDescent="0.25">
      <c r="A2775" s="1">
        <v>40749</v>
      </c>
      <c r="B2775">
        <v>2011</v>
      </c>
      <c r="C2775">
        <v>7</v>
      </c>
      <c r="D2775" s="10" t="str">
        <f t="shared" si="268"/>
        <v>7-2011</v>
      </c>
      <c r="E2775">
        <f t="shared" si="266"/>
        <v>25</v>
      </c>
      <c r="F2775">
        <v>12</v>
      </c>
      <c r="G2775" s="3">
        <f t="shared" si="267"/>
        <v>1</v>
      </c>
      <c r="H2775">
        <f>VLOOKUP(A2775,'AEP GEN HUB'!$A$1:$AJ$367,MATCH('Ratio Calculations'!F2775,'AEP GEN HUB'!$A$1:$AJ$1,0),0)</f>
        <v>51.754418999999999</v>
      </c>
      <c r="I2775" s="7">
        <f t="shared" si="264"/>
        <v>0.82007185665885152</v>
      </c>
      <c r="J2775" s="7" t="str">
        <f t="shared" si="265"/>
        <v/>
      </c>
      <c r="K2775" s="8">
        <f t="shared" si="269"/>
        <v>0.82007185665885152</v>
      </c>
      <c r="L2775" s="8"/>
    </row>
    <row r="2776" spans="1:12" x14ac:dyDescent="0.25">
      <c r="A2776" s="1">
        <v>40749</v>
      </c>
      <c r="B2776">
        <v>2011</v>
      </c>
      <c r="C2776">
        <v>7</v>
      </c>
      <c r="D2776" s="10" t="str">
        <f t="shared" si="268"/>
        <v>7-2011</v>
      </c>
      <c r="E2776">
        <f t="shared" si="266"/>
        <v>25</v>
      </c>
      <c r="F2776">
        <v>13</v>
      </c>
      <c r="G2776" s="3">
        <f t="shared" si="267"/>
        <v>1</v>
      </c>
      <c r="H2776">
        <f>VLOOKUP(A2776,'AEP GEN HUB'!$A$1:$AJ$367,MATCH('Ratio Calculations'!F2776,'AEP GEN HUB'!$A$1:$AJ$1,0),0)</f>
        <v>54.484186000000001</v>
      </c>
      <c r="I2776" s="7">
        <f t="shared" si="264"/>
        <v>0.86332623252067053</v>
      </c>
      <c r="J2776" s="7" t="str">
        <f t="shared" si="265"/>
        <v/>
      </c>
      <c r="K2776" s="8">
        <f t="shared" si="269"/>
        <v>0.86332623252067053</v>
      </c>
      <c r="L2776" s="8"/>
    </row>
    <row r="2777" spans="1:12" x14ac:dyDescent="0.25">
      <c r="A2777" s="1">
        <v>40749</v>
      </c>
      <c r="B2777">
        <v>2011</v>
      </c>
      <c r="C2777">
        <v>7</v>
      </c>
      <c r="D2777" s="10" t="str">
        <f t="shared" si="268"/>
        <v>7-2011</v>
      </c>
      <c r="E2777">
        <f t="shared" si="266"/>
        <v>25</v>
      </c>
      <c r="F2777">
        <v>14</v>
      </c>
      <c r="G2777" s="3">
        <f t="shared" si="267"/>
        <v>1</v>
      </c>
      <c r="H2777">
        <f>VLOOKUP(A2777,'AEP GEN HUB'!$A$1:$AJ$367,MATCH('Ratio Calculations'!F2777,'AEP GEN HUB'!$A$1:$AJ$1,0),0)</f>
        <v>57.752093000000002</v>
      </c>
      <c r="I2777" s="7">
        <f t="shared" si="264"/>
        <v>0.91510767674630189</v>
      </c>
      <c r="J2777" s="7" t="str">
        <f t="shared" si="265"/>
        <v/>
      </c>
      <c r="K2777" s="8">
        <f t="shared" si="269"/>
        <v>0.91510767674630189</v>
      </c>
      <c r="L2777" s="8"/>
    </row>
    <row r="2778" spans="1:12" x14ac:dyDescent="0.25">
      <c r="A2778" s="1">
        <v>40749</v>
      </c>
      <c r="B2778">
        <v>2011</v>
      </c>
      <c r="C2778">
        <v>7</v>
      </c>
      <c r="D2778" s="10" t="str">
        <f t="shared" si="268"/>
        <v>7-2011</v>
      </c>
      <c r="E2778">
        <f t="shared" si="266"/>
        <v>25</v>
      </c>
      <c r="F2778">
        <v>15</v>
      </c>
      <c r="G2778" s="3">
        <f t="shared" si="267"/>
        <v>1</v>
      </c>
      <c r="H2778">
        <f>VLOOKUP(A2778,'AEP GEN HUB'!$A$1:$AJ$367,MATCH('Ratio Calculations'!F2778,'AEP GEN HUB'!$A$1:$AJ$1,0),0)</f>
        <v>68.121162999999996</v>
      </c>
      <c r="I2778" s="7">
        <f t="shared" si="264"/>
        <v>1.0794102165299211</v>
      </c>
      <c r="J2778" s="7" t="str">
        <f t="shared" si="265"/>
        <v/>
      </c>
      <c r="K2778" s="8">
        <f t="shared" si="269"/>
        <v>1.0794102165299211</v>
      </c>
      <c r="L2778" s="8"/>
    </row>
    <row r="2779" spans="1:12" x14ac:dyDescent="0.25">
      <c r="A2779" s="1">
        <v>40749</v>
      </c>
      <c r="B2779">
        <v>2011</v>
      </c>
      <c r="C2779">
        <v>7</v>
      </c>
      <c r="D2779" s="10" t="str">
        <f t="shared" si="268"/>
        <v>7-2011</v>
      </c>
      <c r="E2779">
        <f t="shared" si="266"/>
        <v>25</v>
      </c>
      <c r="F2779">
        <v>16</v>
      </c>
      <c r="G2779" s="3">
        <f t="shared" si="267"/>
        <v>1</v>
      </c>
      <c r="H2779">
        <f>VLOOKUP(A2779,'AEP GEN HUB'!$A$1:$AJ$367,MATCH('Ratio Calculations'!F2779,'AEP GEN HUB'!$A$1:$AJ$1,0),0)</f>
        <v>76.66</v>
      </c>
      <c r="I2779" s="7">
        <f t="shared" si="264"/>
        <v>1.2147118979631006</v>
      </c>
      <c r="J2779" s="7" t="str">
        <f t="shared" si="265"/>
        <v/>
      </c>
      <c r="K2779" s="8">
        <f t="shared" si="269"/>
        <v>1.2147118979631006</v>
      </c>
      <c r="L2779" s="8"/>
    </row>
    <row r="2780" spans="1:12" x14ac:dyDescent="0.25">
      <c r="A2780" s="1">
        <v>40749</v>
      </c>
      <c r="B2780">
        <v>2011</v>
      </c>
      <c r="C2780">
        <v>7</v>
      </c>
      <c r="D2780" s="10" t="str">
        <f t="shared" si="268"/>
        <v>7-2011</v>
      </c>
      <c r="E2780">
        <f t="shared" si="266"/>
        <v>25</v>
      </c>
      <c r="F2780">
        <v>17</v>
      </c>
      <c r="G2780" s="3">
        <f t="shared" si="267"/>
        <v>1</v>
      </c>
      <c r="H2780">
        <f>VLOOKUP(A2780,'AEP GEN HUB'!$A$1:$AJ$367,MATCH('Ratio Calculations'!F2780,'AEP GEN HUB'!$A$1:$AJ$1,0),0)</f>
        <v>74.587674000000007</v>
      </c>
      <c r="I2780" s="7">
        <f t="shared" si="264"/>
        <v>1.1818749680301726</v>
      </c>
      <c r="J2780" s="7" t="str">
        <f t="shared" si="265"/>
        <v/>
      </c>
      <c r="K2780" s="8">
        <f t="shared" si="269"/>
        <v>1.1818749680301726</v>
      </c>
      <c r="L2780" s="8"/>
    </row>
    <row r="2781" spans="1:12" x14ac:dyDescent="0.25">
      <c r="A2781" s="1">
        <v>40749</v>
      </c>
      <c r="B2781">
        <v>2011</v>
      </c>
      <c r="C2781">
        <v>7</v>
      </c>
      <c r="D2781" s="10" t="str">
        <f t="shared" si="268"/>
        <v>7-2011</v>
      </c>
      <c r="E2781">
        <f t="shared" si="266"/>
        <v>25</v>
      </c>
      <c r="F2781">
        <v>18</v>
      </c>
      <c r="G2781" s="3">
        <f t="shared" si="267"/>
        <v>1</v>
      </c>
      <c r="H2781">
        <f>VLOOKUP(A2781,'AEP GEN HUB'!$A$1:$AJ$367,MATCH('Ratio Calculations'!F2781,'AEP GEN HUB'!$A$1:$AJ$1,0),0)</f>
        <v>62.996512000000003</v>
      </c>
      <c r="I2781" s="7">
        <f t="shared" si="264"/>
        <v>0.99820783533231472</v>
      </c>
      <c r="J2781" s="7" t="str">
        <f t="shared" si="265"/>
        <v/>
      </c>
      <c r="K2781" s="8">
        <f t="shared" si="269"/>
        <v>0.99820783533231472</v>
      </c>
      <c r="L2781" s="8"/>
    </row>
    <row r="2782" spans="1:12" x14ac:dyDescent="0.25">
      <c r="A2782" s="1">
        <v>40749</v>
      </c>
      <c r="B2782">
        <v>2011</v>
      </c>
      <c r="C2782">
        <v>7</v>
      </c>
      <c r="D2782" s="10" t="str">
        <f t="shared" si="268"/>
        <v>7-2011</v>
      </c>
      <c r="E2782">
        <f t="shared" si="266"/>
        <v>25</v>
      </c>
      <c r="F2782">
        <v>19</v>
      </c>
      <c r="G2782" s="3">
        <f t="shared" si="267"/>
        <v>1</v>
      </c>
      <c r="H2782">
        <f>VLOOKUP(A2782,'AEP GEN HUB'!$A$1:$AJ$367,MATCH('Ratio Calculations'!F2782,'AEP GEN HUB'!$A$1:$AJ$1,0),0)</f>
        <v>54.344884</v>
      </c>
      <c r="I2782" s="7">
        <f t="shared" si="264"/>
        <v>0.86111893018816255</v>
      </c>
      <c r="J2782" s="7" t="str">
        <f t="shared" si="265"/>
        <v/>
      </c>
      <c r="K2782" s="8">
        <f t="shared" si="269"/>
        <v>0.86111893018816255</v>
      </c>
      <c r="L2782" s="8"/>
    </row>
    <row r="2783" spans="1:12" x14ac:dyDescent="0.25">
      <c r="A2783" s="1">
        <v>40749</v>
      </c>
      <c r="B2783">
        <v>2011</v>
      </c>
      <c r="C2783">
        <v>7</v>
      </c>
      <c r="D2783" s="10" t="str">
        <f t="shared" si="268"/>
        <v>7-2011</v>
      </c>
      <c r="E2783">
        <f t="shared" si="266"/>
        <v>25</v>
      </c>
      <c r="F2783">
        <v>20</v>
      </c>
      <c r="G2783" s="3">
        <f t="shared" si="267"/>
        <v>1</v>
      </c>
      <c r="H2783">
        <f>VLOOKUP(A2783,'AEP GEN HUB'!$A$1:$AJ$367,MATCH('Ratio Calculations'!F2783,'AEP GEN HUB'!$A$1:$AJ$1,0),0)</f>
        <v>53.314650999999998</v>
      </c>
      <c r="I2783" s="7">
        <f t="shared" si="264"/>
        <v>0.84479442871706656</v>
      </c>
      <c r="J2783" s="7" t="str">
        <f t="shared" si="265"/>
        <v/>
      </c>
      <c r="K2783" s="8">
        <f t="shared" si="269"/>
        <v>0.84479442871706656</v>
      </c>
      <c r="L2783" s="8"/>
    </row>
    <row r="2784" spans="1:12" x14ac:dyDescent="0.25">
      <c r="A2784" s="1">
        <v>40749</v>
      </c>
      <c r="B2784">
        <v>2011</v>
      </c>
      <c r="C2784">
        <v>7</v>
      </c>
      <c r="D2784" s="10" t="str">
        <f t="shared" si="268"/>
        <v>7-2011</v>
      </c>
      <c r="E2784">
        <f t="shared" si="266"/>
        <v>25</v>
      </c>
      <c r="F2784">
        <v>21</v>
      </c>
      <c r="G2784" s="3">
        <f t="shared" si="267"/>
        <v>1</v>
      </c>
      <c r="H2784">
        <f>VLOOKUP(A2784,'AEP GEN HUB'!$A$1:$AJ$367,MATCH('Ratio Calculations'!F2784,'AEP GEN HUB'!$A$1:$AJ$1,0),0)</f>
        <v>53.829766999999997</v>
      </c>
      <c r="I2784" s="7">
        <f t="shared" si="264"/>
        <v>0.85295667152989141</v>
      </c>
      <c r="J2784" s="7" t="str">
        <f t="shared" si="265"/>
        <v/>
      </c>
      <c r="K2784" s="8">
        <f t="shared" si="269"/>
        <v>0.85295667152989141</v>
      </c>
      <c r="L2784" s="8"/>
    </row>
    <row r="2785" spans="1:12" x14ac:dyDescent="0.25">
      <c r="A2785" s="1">
        <v>40749</v>
      </c>
      <c r="B2785">
        <v>2011</v>
      </c>
      <c r="C2785">
        <v>7</v>
      </c>
      <c r="D2785" s="10" t="str">
        <f t="shared" si="268"/>
        <v>7-2011</v>
      </c>
      <c r="E2785">
        <f t="shared" si="266"/>
        <v>25</v>
      </c>
      <c r="F2785">
        <v>22</v>
      </c>
      <c r="G2785" s="3">
        <f t="shared" si="267"/>
        <v>1</v>
      </c>
      <c r="H2785">
        <f>VLOOKUP(A2785,'AEP GEN HUB'!$A$1:$AJ$367,MATCH('Ratio Calculations'!F2785,'AEP GEN HUB'!$A$1:$AJ$1,0),0)</f>
        <v>46.790464999999998</v>
      </c>
      <c r="I2785" s="7">
        <f t="shared" si="264"/>
        <v>0.74141579111304501</v>
      </c>
      <c r="J2785" s="7" t="str">
        <f t="shared" si="265"/>
        <v/>
      </c>
      <c r="K2785" s="8">
        <f t="shared" si="269"/>
        <v>0.74141579111304501</v>
      </c>
      <c r="L2785" s="8"/>
    </row>
    <row r="2786" spans="1:12" x14ac:dyDescent="0.25">
      <c r="A2786" s="1">
        <v>40749</v>
      </c>
      <c r="B2786">
        <v>2011</v>
      </c>
      <c r="C2786">
        <v>7</v>
      </c>
      <c r="D2786" s="10" t="str">
        <f t="shared" si="268"/>
        <v>7-2011</v>
      </c>
      <c r="E2786">
        <f t="shared" si="266"/>
        <v>25</v>
      </c>
      <c r="F2786">
        <v>23</v>
      </c>
      <c r="G2786" s="3">
        <f t="shared" si="267"/>
        <v>1</v>
      </c>
      <c r="H2786">
        <f>VLOOKUP(A2786,'AEP GEN HUB'!$A$1:$AJ$367,MATCH('Ratio Calculations'!F2786,'AEP GEN HUB'!$A$1:$AJ$1,0),0)</f>
        <v>41.362093000000002</v>
      </c>
      <c r="I2786" s="7">
        <f t="shared" si="264"/>
        <v>0.65540081518074988</v>
      </c>
      <c r="J2786" s="7" t="str">
        <f t="shared" si="265"/>
        <v/>
      </c>
      <c r="K2786" s="8">
        <f t="shared" si="269"/>
        <v>0.65540081518074988</v>
      </c>
      <c r="L2786" s="8"/>
    </row>
    <row r="2787" spans="1:12" x14ac:dyDescent="0.25">
      <c r="A2787" s="1">
        <v>40749</v>
      </c>
      <c r="B2787">
        <v>2011</v>
      </c>
      <c r="C2787">
        <v>7</v>
      </c>
      <c r="D2787" s="10" t="str">
        <f t="shared" si="268"/>
        <v>7-2011</v>
      </c>
      <c r="E2787">
        <f t="shared" si="266"/>
        <v>25</v>
      </c>
      <c r="F2787">
        <v>24</v>
      </c>
      <c r="G2787" s="3">
        <f t="shared" si="267"/>
        <v>0</v>
      </c>
      <c r="H2787">
        <f>VLOOKUP(A2787,'AEP GEN HUB'!$A$1:$AJ$367,MATCH('Ratio Calculations'!F2787,'AEP GEN HUB'!$A$1:$AJ$1,0),0)</f>
        <v>34.961860000000001</v>
      </c>
      <c r="I2787" s="7" t="str">
        <f t="shared" si="264"/>
        <v/>
      </c>
      <c r="J2787" s="7">
        <f t="shared" si="265"/>
        <v>0.97577061291991174</v>
      </c>
      <c r="K2787" s="8">
        <f t="shared" si="269"/>
        <v>0.97577061291991174</v>
      </c>
      <c r="L2787" s="8"/>
    </row>
    <row r="2788" spans="1:12" x14ac:dyDescent="0.25">
      <c r="A2788" s="1">
        <v>40750</v>
      </c>
      <c r="B2788">
        <v>2011</v>
      </c>
      <c r="C2788">
        <v>7</v>
      </c>
      <c r="D2788" s="10" t="str">
        <f t="shared" si="268"/>
        <v>7-2011</v>
      </c>
      <c r="E2788">
        <f t="shared" si="266"/>
        <v>26</v>
      </c>
      <c r="F2788">
        <v>1</v>
      </c>
      <c r="G2788" s="3">
        <f t="shared" si="267"/>
        <v>0</v>
      </c>
      <c r="H2788">
        <f>VLOOKUP(A2788,'AEP GEN HUB'!$A$1:$AJ$367,MATCH('Ratio Calculations'!F2788,'AEP GEN HUB'!$A$1:$AJ$1,0),0)</f>
        <v>29.891162999999999</v>
      </c>
      <c r="I2788" s="7" t="str">
        <f t="shared" si="264"/>
        <v/>
      </c>
      <c r="J2788" s="7">
        <f t="shared" si="265"/>
        <v>0.83424962062656238</v>
      </c>
      <c r="K2788" s="8">
        <f t="shared" si="269"/>
        <v>0.83424962062656238</v>
      </c>
      <c r="L2788" s="8"/>
    </row>
    <row r="2789" spans="1:12" x14ac:dyDescent="0.25">
      <c r="A2789" s="1">
        <v>40750</v>
      </c>
      <c r="B2789">
        <v>2011</v>
      </c>
      <c r="C2789">
        <v>7</v>
      </c>
      <c r="D2789" s="10" t="str">
        <f t="shared" si="268"/>
        <v>7-2011</v>
      </c>
      <c r="E2789">
        <f t="shared" si="266"/>
        <v>26</v>
      </c>
      <c r="F2789">
        <v>2</v>
      </c>
      <c r="G2789" s="3">
        <f t="shared" si="267"/>
        <v>0</v>
      </c>
      <c r="H2789">
        <f>VLOOKUP(A2789,'AEP GEN HUB'!$A$1:$AJ$367,MATCH('Ratio Calculations'!F2789,'AEP GEN HUB'!$A$1:$AJ$1,0),0)</f>
        <v>29.166278999999999</v>
      </c>
      <c r="I2789" s="7" t="str">
        <f t="shared" si="264"/>
        <v/>
      </c>
      <c r="J2789" s="7">
        <f t="shared" si="265"/>
        <v>0.81401841711004941</v>
      </c>
      <c r="K2789" s="8">
        <f t="shared" si="269"/>
        <v>0.81401841711004941</v>
      </c>
      <c r="L2789" s="8"/>
    </row>
    <row r="2790" spans="1:12" x14ac:dyDescent="0.25">
      <c r="A2790" s="1">
        <v>40750</v>
      </c>
      <c r="B2790">
        <v>2011</v>
      </c>
      <c r="C2790">
        <v>7</v>
      </c>
      <c r="D2790" s="10" t="str">
        <f t="shared" si="268"/>
        <v>7-2011</v>
      </c>
      <c r="E2790">
        <f t="shared" si="266"/>
        <v>26</v>
      </c>
      <c r="F2790">
        <v>3</v>
      </c>
      <c r="G2790" s="3">
        <f t="shared" si="267"/>
        <v>0</v>
      </c>
      <c r="H2790">
        <f>VLOOKUP(A2790,'AEP GEN HUB'!$A$1:$AJ$367,MATCH('Ratio Calculations'!F2790,'AEP GEN HUB'!$A$1:$AJ$1,0),0)</f>
        <v>28.281860000000002</v>
      </c>
      <c r="I2790" s="7" t="str">
        <f t="shared" si="264"/>
        <v/>
      </c>
      <c r="J2790" s="7">
        <f t="shared" si="265"/>
        <v>0.78933465973249528</v>
      </c>
      <c r="K2790" s="8">
        <f t="shared" si="269"/>
        <v>0.78933465973249528</v>
      </c>
      <c r="L2790" s="8"/>
    </row>
    <row r="2791" spans="1:12" x14ac:dyDescent="0.25">
      <c r="A2791" s="1">
        <v>40750</v>
      </c>
      <c r="B2791">
        <v>2011</v>
      </c>
      <c r="C2791">
        <v>7</v>
      </c>
      <c r="D2791" s="10" t="str">
        <f t="shared" si="268"/>
        <v>7-2011</v>
      </c>
      <c r="E2791">
        <f t="shared" si="266"/>
        <v>26</v>
      </c>
      <c r="F2791">
        <v>4</v>
      </c>
      <c r="G2791" s="3">
        <f t="shared" si="267"/>
        <v>0</v>
      </c>
      <c r="H2791">
        <f>VLOOKUP(A2791,'AEP GEN HUB'!$A$1:$AJ$367,MATCH('Ratio Calculations'!F2791,'AEP GEN HUB'!$A$1:$AJ$1,0),0)</f>
        <v>26.323952999999999</v>
      </c>
      <c r="I2791" s="7" t="str">
        <f t="shared" si="264"/>
        <v/>
      </c>
      <c r="J2791" s="7">
        <f t="shared" si="265"/>
        <v>0.73469030976283722</v>
      </c>
      <c r="K2791" s="8">
        <f t="shared" si="269"/>
        <v>0.73469030976283722</v>
      </c>
      <c r="L2791" s="8"/>
    </row>
    <row r="2792" spans="1:12" x14ac:dyDescent="0.25">
      <c r="A2792" s="1">
        <v>40750</v>
      </c>
      <c r="B2792">
        <v>2011</v>
      </c>
      <c r="C2792">
        <v>7</v>
      </c>
      <c r="D2792" s="10" t="str">
        <f t="shared" si="268"/>
        <v>7-2011</v>
      </c>
      <c r="E2792">
        <f t="shared" si="266"/>
        <v>26</v>
      </c>
      <c r="F2792">
        <v>5</v>
      </c>
      <c r="G2792" s="3">
        <f t="shared" si="267"/>
        <v>0</v>
      </c>
      <c r="H2792">
        <f>VLOOKUP(A2792,'AEP GEN HUB'!$A$1:$AJ$367,MATCH('Ratio Calculations'!F2792,'AEP GEN HUB'!$A$1:$AJ$1,0),0)</f>
        <v>26.090698</v>
      </c>
      <c r="I2792" s="7" t="str">
        <f t="shared" si="264"/>
        <v/>
      </c>
      <c r="J2792" s="7">
        <f t="shared" si="265"/>
        <v>0.72818026211901532</v>
      </c>
      <c r="K2792" s="8">
        <f t="shared" si="269"/>
        <v>0.72818026211901532</v>
      </c>
      <c r="L2792" s="8"/>
    </row>
    <row r="2793" spans="1:12" x14ac:dyDescent="0.25">
      <c r="A2793" s="1">
        <v>40750</v>
      </c>
      <c r="B2793">
        <v>2011</v>
      </c>
      <c r="C2793">
        <v>7</v>
      </c>
      <c r="D2793" s="10" t="str">
        <f t="shared" si="268"/>
        <v>7-2011</v>
      </c>
      <c r="E2793">
        <f t="shared" si="266"/>
        <v>26</v>
      </c>
      <c r="F2793">
        <v>6</v>
      </c>
      <c r="G2793" s="3">
        <f t="shared" si="267"/>
        <v>0</v>
      </c>
      <c r="H2793">
        <f>VLOOKUP(A2793,'AEP GEN HUB'!$A$1:$AJ$367,MATCH('Ratio Calculations'!F2793,'AEP GEN HUB'!$A$1:$AJ$1,0),0)</f>
        <v>27.405813999999999</v>
      </c>
      <c r="I2793" s="7" t="str">
        <f t="shared" si="264"/>
        <v/>
      </c>
      <c r="J2793" s="7">
        <f t="shared" si="265"/>
        <v>0.76488458921662339</v>
      </c>
      <c r="K2793" s="8">
        <f t="shared" si="269"/>
        <v>0.76488458921662339</v>
      </c>
      <c r="L2793" s="8"/>
    </row>
    <row r="2794" spans="1:12" x14ac:dyDescent="0.25">
      <c r="A2794" s="1">
        <v>40750</v>
      </c>
      <c r="B2794">
        <v>2011</v>
      </c>
      <c r="C2794">
        <v>7</v>
      </c>
      <c r="D2794" s="10" t="str">
        <f t="shared" si="268"/>
        <v>7-2011</v>
      </c>
      <c r="E2794">
        <f t="shared" si="266"/>
        <v>26</v>
      </c>
      <c r="F2794">
        <v>7</v>
      </c>
      <c r="G2794" s="3">
        <f t="shared" si="267"/>
        <v>0</v>
      </c>
      <c r="H2794">
        <f>VLOOKUP(A2794,'AEP GEN HUB'!$A$1:$AJ$367,MATCH('Ratio Calculations'!F2794,'AEP GEN HUB'!$A$1:$AJ$1,0),0)</f>
        <v>28.314185999999999</v>
      </c>
      <c r="I2794" s="7" t="str">
        <f t="shared" si="264"/>
        <v/>
      </c>
      <c r="J2794" s="7">
        <f t="shared" si="265"/>
        <v>0.7902368646161384</v>
      </c>
      <c r="K2794" s="8">
        <f t="shared" si="269"/>
        <v>0.7902368646161384</v>
      </c>
      <c r="L2794" s="8"/>
    </row>
    <row r="2795" spans="1:12" x14ac:dyDescent="0.25">
      <c r="A2795" s="1">
        <v>40750</v>
      </c>
      <c r="B2795">
        <v>2011</v>
      </c>
      <c r="C2795">
        <v>7</v>
      </c>
      <c r="D2795" s="10" t="str">
        <f t="shared" si="268"/>
        <v>7-2011</v>
      </c>
      <c r="E2795">
        <f t="shared" si="266"/>
        <v>26</v>
      </c>
      <c r="F2795">
        <v>8</v>
      </c>
      <c r="G2795" s="3">
        <f t="shared" si="267"/>
        <v>1</v>
      </c>
      <c r="H2795">
        <f>VLOOKUP(A2795,'AEP GEN HUB'!$A$1:$AJ$367,MATCH('Ratio Calculations'!F2795,'AEP GEN HUB'!$A$1:$AJ$1,0),0)</f>
        <v>29.801394999999999</v>
      </c>
      <c r="I2795" s="7">
        <f t="shared" si="264"/>
        <v>0.47221639815285754</v>
      </c>
      <c r="J2795" s="7" t="str">
        <f t="shared" si="265"/>
        <v/>
      </c>
      <c r="K2795" s="8">
        <f t="shared" si="269"/>
        <v>0.47221639815285754</v>
      </c>
      <c r="L2795" s="8"/>
    </row>
    <row r="2796" spans="1:12" x14ac:dyDescent="0.25">
      <c r="A2796" s="1">
        <v>40750</v>
      </c>
      <c r="B2796">
        <v>2011</v>
      </c>
      <c r="C2796">
        <v>7</v>
      </c>
      <c r="D2796" s="10" t="str">
        <f t="shared" si="268"/>
        <v>7-2011</v>
      </c>
      <c r="E2796">
        <f t="shared" si="266"/>
        <v>26</v>
      </c>
      <c r="F2796">
        <v>9</v>
      </c>
      <c r="G2796" s="3">
        <f t="shared" si="267"/>
        <v>1</v>
      </c>
      <c r="H2796">
        <f>VLOOKUP(A2796,'AEP GEN HUB'!$A$1:$AJ$367,MATCH('Ratio Calculations'!F2796,'AEP GEN HUB'!$A$1:$AJ$1,0),0)</f>
        <v>34.293022999999998</v>
      </c>
      <c r="I2796" s="7">
        <f t="shared" si="264"/>
        <v>0.54338824752442294</v>
      </c>
      <c r="J2796" s="7" t="str">
        <f t="shared" si="265"/>
        <v/>
      </c>
      <c r="K2796" s="8">
        <f t="shared" si="269"/>
        <v>0.54338824752442294</v>
      </c>
      <c r="L2796" s="8"/>
    </row>
    <row r="2797" spans="1:12" x14ac:dyDescent="0.25">
      <c r="A2797" s="1">
        <v>40750</v>
      </c>
      <c r="B2797">
        <v>2011</v>
      </c>
      <c r="C2797">
        <v>7</v>
      </c>
      <c r="D2797" s="10" t="str">
        <f t="shared" si="268"/>
        <v>7-2011</v>
      </c>
      <c r="E2797">
        <f t="shared" si="266"/>
        <v>26</v>
      </c>
      <c r="F2797">
        <v>10</v>
      </c>
      <c r="G2797" s="3">
        <f t="shared" si="267"/>
        <v>1</v>
      </c>
      <c r="H2797">
        <f>VLOOKUP(A2797,'AEP GEN HUB'!$A$1:$AJ$367,MATCH('Ratio Calculations'!F2797,'AEP GEN HUB'!$A$1:$AJ$1,0),0)</f>
        <v>38.996046999999997</v>
      </c>
      <c r="I2797" s="7">
        <f t="shared" si="264"/>
        <v>0.6179097608195705</v>
      </c>
      <c r="J2797" s="7" t="str">
        <f t="shared" si="265"/>
        <v/>
      </c>
      <c r="K2797" s="8">
        <f t="shared" si="269"/>
        <v>0.6179097608195705</v>
      </c>
      <c r="L2797" s="8"/>
    </row>
    <row r="2798" spans="1:12" x14ac:dyDescent="0.25">
      <c r="A2798" s="1">
        <v>40750</v>
      </c>
      <c r="B2798">
        <v>2011</v>
      </c>
      <c r="C2798">
        <v>7</v>
      </c>
      <c r="D2798" s="10" t="str">
        <f t="shared" si="268"/>
        <v>7-2011</v>
      </c>
      <c r="E2798">
        <f t="shared" si="266"/>
        <v>26</v>
      </c>
      <c r="F2798">
        <v>11</v>
      </c>
      <c r="G2798" s="3">
        <f t="shared" si="267"/>
        <v>1</v>
      </c>
      <c r="H2798">
        <f>VLOOKUP(A2798,'AEP GEN HUB'!$A$1:$AJ$367,MATCH('Ratio Calculations'!F2798,'AEP GEN HUB'!$A$1:$AJ$1,0),0)</f>
        <v>44.123953</v>
      </c>
      <c r="I2798" s="7">
        <f t="shared" si="264"/>
        <v>0.69916371894422968</v>
      </c>
      <c r="J2798" s="7" t="str">
        <f t="shared" si="265"/>
        <v/>
      </c>
      <c r="K2798" s="8">
        <f t="shared" si="269"/>
        <v>0.69916371894422968</v>
      </c>
      <c r="L2798" s="8"/>
    </row>
    <row r="2799" spans="1:12" x14ac:dyDescent="0.25">
      <c r="A2799" s="1">
        <v>40750</v>
      </c>
      <c r="B2799">
        <v>2011</v>
      </c>
      <c r="C2799">
        <v>7</v>
      </c>
      <c r="D2799" s="10" t="str">
        <f t="shared" si="268"/>
        <v>7-2011</v>
      </c>
      <c r="E2799">
        <f t="shared" si="266"/>
        <v>26</v>
      </c>
      <c r="F2799">
        <v>12</v>
      </c>
      <c r="G2799" s="3">
        <f t="shared" si="267"/>
        <v>1</v>
      </c>
      <c r="H2799">
        <f>VLOOKUP(A2799,'AEP GEN HUB'!$A$1:$AJ$367,MATCH('Ratio Calculations'!F2799,'AEP GEN HUB'!$A$1:$AJ$1,0),0)</f>
        <v>48.279069999999997</v>
      </c>
      <c r="I2799" s="7">
        <f t="shared" si="264"/>
        <v>0.76500340140351408</v>
      </c>
      <c r="J2799" s="7" t="str">
        <f t="shared" si="265"/>
        <v/>
      </c>
      <c r="K2799" s="8">
        <f t="shared" si="269"/>
        <v>0.76500340140351408</v>
      </c>
      <c r="L2799" s="8"/>
    </row>
    <row r="2800" spans="1:12" x14ac:dyDescent="0.25">
      <c r="A2800" s="1">
        <v>40750</v>
      </c>
      <c r="B2800">
        <v>2011</v>
      </c>
      <c r="C2800">
        <v>7</v>
      </c>
      <c r="D2800" s="10" t="str">
        <f t="shared" si="268"/>
        <v>7-2011</v>
      </c>
      <c r="E2800">
        <f t="shared" si="266"/>
        <v>26</v>
      </c>
      <c r="F2800">
        <v>13</v>
      </c>
      <c r="G2800" s="3">
        <f t="shared" si="267"/>
        <v>1</v>
      </c>
      <c r="H2800">
        <f>VLOOKUP(A2800,'AEP GEN HUB'!$A$1:$AJ$367,MATCH('Ratio Calculations'!F2800,'AEP GEN HUB'!$A$1:$AJ$1,0),0)</f>
        <v>53.183720999999998</v>
      </c>
      <c r="I2800" s="7">
        <f t="shared" si="264"/>
        <v>0.84271978445930096</v>
      </c>
      <c r="J2800" s="7" t="str">
        <f t="shared" si="265"/>
        <v/>
      </c>
      <c r="K2800" s="8">
        <f t="shared" si="269"/>
        <v>0.84271978445930096</v>
      </c>
      <c r="L2800" s="8"/>
    </row>
    <row r="2801" spans="1:12" x14ac:dyDescent="0.25">
      <c r="A2801" s="1">
        <v>40750</v>
      </c>
      <c r="B2801">
        <v>2011</v>
      </c>
      <c r="C2801">
        <v>7</v>
      </c>
      <c r="D2801" s="10" t="str">
        <f t="shared" si="268"/>
        <v>7-2011</v>
      </c>
      <c r="E2801">
        <f t="shared" si="266"/>
        <v>26</v>
      </c>
      <c r="F2801">
        <v>14</v>
      </c>
      <c r="G2801" s="3">
        <f t="shared" si="267"/>
        <v>1</v>
      </c>
      <c r="H2801">
        <f>VLOOKUP(A2801,'AEP GEN HUB'!$A$1:$AJ$367,MATCH('Ratio Calculations'!F2801,'AEP GEN HUB'!$A$1:$AJ$1,0),0)</f>
        <v>56.676279000000001</v>
      </c>
      <c r="I2801" s="7">
        <f t="shared" si="264"/>
        <v>0.89806092399655912</v>
      </c>
      <c r="J2801" s="7" t="str">
        <f t="shared" si="265"/>
        <v/>
      </c>
      <c r="K2801" s="8">
        <f t="shared" si="269"/>
        <v>0.89806092399655912</v>
      </c>
      <c r="L2801" s="8"/>
    </row>
    <row r="2802" spans="1:12" x14ac:dyDescent="0.25">
      <c r="A2802" s="1">
        <v>40750</v>
      </c>
      <c r="B2802">
        <v>2011</v>
      </c>
      <c r="C2802">
        <v>7</v>
      </c>
      <c r="D2802" s="10" t="str">
        <f t="shared" si="268"/>
        <v>7-2011</v>
      </c>
      <c r="E2802">
        <f t="shared" si="266"/>
        <v>26</v>
      </c>
      <c r="F2802">
        <v>15</v>
      </c>
      <c r="G2802" s="3">
        <f t="shared" si="267"/>
        <v>1</v>
      </c>
      <c r="H2802">
        <f>VLOOKUP(A2802,'AEP GEN HUB'!$A$1:$AJ$367,MATCH('Ratio Calculations'!F2802,'AEP GEN HUB'!$A$1:$AJ$1,0),0)</f>
        <v>64.064419000000001</v>
      </c>
      <c r="I2802" s="7">
        <f t="shared" si="264"/>
        <v>1.0151292981397513</v>
      </c>
      <c r="J2802" s="7" t="str">
        <f t="shared" si="265"/>
        <v/>
      </c>
      <c r="K2802" s="8">
        <f t="shared" si="269"/>
        <v>1.0151292981397513</v>
      </c>
      <c r="L2802" s="8"/>
    </row>
    <row r="2803" spans="1:12" x14ac:dyDescent="0.25">
      <c r="A2803" s="1">
        <v>40750</v>
      </c>
      <c r="B2803">
        <v>2011</v>
      </c>
      <c r="C2803">
        <v>7</v>
      </c>
      <c r="D2803" s="10" t="str">
        <f t="shared" si="268"/>
        <v>7-2011</v>
      </c>
      <c r="E2803">
        <f t="shared" si="266"/>
        <v>26</v>
      </c>
      <c r="F2803">
        <v>16</v>
      </c>
      <c r="G2803" s="3">
        <f t="shared" si="267"/>
        <v>1</v>
      </c>
      <c r="H2803">
        <f>VLOOKUP(A2803,'AEP GEN HUB'!$A$1:$AJ$367,MATCH('Ratio Calculations'!F2803,'AEP GEN HUB'!$A$1:$AJ$1,0),0)</f>
        <v>72.379767000000001</v>
      </c>
      <c r="I2803" s="7">
        <f t="shared" si="264"/>
        <v>1.1468896966696713</v>
      </c>
      <c r="J2803" s="7" t="str">
        <f t="shared" si="265"/>
        <v/>
      </c>
      <c r="K2803" s="8">
        <f t="shared" si="269"/>
        <v>1.1468896966696713</v>
      </c>
      <c r="L2803" s="8"/>
    </row>
    <row r="2804" spans="1:12" x14ac:dyDescent="0.25">
      <c r="A2804" s="1">
        <v>40750</v>
      </c>
      <c r="B2804">
        <v>2011</v>
      </c>
      <c r="C2804">
        <v>7</v>
      </c>
      <c r="D2804" s="10" t="str">
        <f t="shared" si="268"/>
        <v>7-2011</v>
      </c>
      <c r="E2804">
        <f t="shared" si="266"/>
        <v>26</v>
      </c>
      <c r="F2804">
        <v>17</v>
      </c>
      <c r="G2804" s="3">
        <f t="shared" si="267"/>
        <v>1</v>
      </c>
      <c r="H2804">
        <f>VLOOKUP(A2804,'AEP GEN HUB'!$A$1:$AJ$367,MATCH('Ratio Calculations'!F2804,'AEP GEN HUB'!$A$1:$AJ$1,0),0)</f>
        <v>73.669302000000002</v>
      </c>
      <c r="I2804" s="7">
        <f t="shared" si="264"/>
        <v>1.1673229540051768</v>
      </c>
      <c r="J2804" s="7" t="str">
        <f t="shared" si="265"/>
        <v/>
      </c>
      <c r="K2804" s="8">
        <f t="shared" si="269"/>
        <v>1.1673229540051768</v>
      </c>
      <c r="L2804" s="8"/>
    </row>
    <row r="2805" spans="1:12" x14ac:dyDescent="0.25">
      <c r="A2805" s="1">
        <v>40750</v>
      </c>
      <c r="B2805">
        <v>2011</v>
      </c>
      <c r="C2805">
        <v>7</v>
      </c>
      <c r="D2805" s="10" t="str">
        <f t="shared" si="268"/>
        <v>7-2011</v>
      </c>
      <c r="E2805">
        <f t="shared" si="266"/>
        <v>26</v>
      </c>
      <c r="F2805">
        <v>18</v>
      </c>
      <c r="G2805" s="3">
        <f t="shared" si="267"/>
        <v>1</v>
      </c>
      <c r="H2805">
        <f>VLOOKUP(A2805,'AEP GEN HUB'!$A$1:$AJ$367,MATCH('Ratio Calculations'!F2805,'AEP GEN HUB'!$A$1:$AJ$1,0),0)</f>
        <v>72.077208999999996</v>
      </c>
      <c r="I2805" s="7">
        <f t="shared" si="264"/>
        <v>1.1420955301887956</v>
      </c>
      <c r="J2805" s="7" t="str">
        <f t="shared" si="265"/>
        <v/>
      </c>
      <c r="K2805" s="8">
        <f t="shared" si="269"/>
        <v>1.1420955301887956</v>
      </c>
      <c r="L2805" s="8"/>
    </row>
    <row r="2806" spans="1:12" x14ac:dyDescent="0.25">
      <c r="A2806" s="1">
        <v>40750</v>
      </c>
      <c r="B2806">
        <v>2011</v>
      </c>
      <c r="C2806">
        <v>7</v>
      </c>
      <c r="D2806" s="10" t="str">
        <f t="shared" si="268"/>
        <v>7-2011</v>
      </c>
      <c r="E2806">
        <f t="shared" si="266"/>
        <v>26</v>
      </c>
      <c r="F2806">
        <v>19</v>
      </c>
      <c r="G2806" s="3">
        <f t="shared" si="267"/>
        <v>1</v>
      </c>
      <c r="H2806">
        <f>VLOOKUP(A2806,'AEP GEN HUB'!$A$1:$AJ$367,MATCH('Ratio Calculations'!F2806,'AEP GEN HUB'!$A$1:$AJ$1,0),0)</f>
        <v>54.547209000000002</v>
      </c>
      <c r="I2806" s="7">
        <f t="shared" si="264"/>
        <v>0.86432486007017906</v>
      </c>
      <c r="J2806" s="7" t="str">
        <f t="shared" si="265"/>
        <v/>
      </c>
      <c r="K2806" s="8">
        <f t="shared" si="269"/>
        <v>0.86432486007017906</v>
      </c>
      <c r="L2806" s="8"/>
    </row>
    <row r="2807" spans="1:12" x14ac:dyDescent="0.25">
      <c r="A2807" s="1">
        <v>40750</v>
      </c>
      <c r="B2807">
        <v>2011</v>
      </c>
      <c r="C2807">
        <v>7</v>
      </c>
      <c r="D2807" s="10" t="str">
        <f t="shared" si="268"/>
        <v>7-2011</v>
      </c>
      <c r="E2807">
        <f t="shared" si="266"/>
        <v>26</v>
      </c>
      <c r="F2807">
        <v>20</v>
      </c>
      <c r="G2807" s="3">
        <f t="shared" si="267"/>
        <v>1</v>
      </c>
      <c r="H2807">
        <f>VLOOKUP(A2807,'AEP GEN HUB'!$A$1:$AJ$367,MATCH('Ratio Calculations'!F2807,'AEP GEN HUB'!$A$1:$AJ$1,0),0)</f>
        <v>49.108372000000003</v>
      </c>
      <c r="I2807" s="7">
        <f t="shared" si="264"/>
        <v>0.77814406154445592</v>
      </c>
      <c r="J2807" s="7" t="str">
        <f t="shared" si="265"/>
        <v/>
      </c>
      <c r="K2807" s="8">
        <f t="shared" si="269"/>
        <v>0.77814406154445592</v>
      </c>
      <c r="L2807" s="8"/>
    </row>
    <row r="2808" spans="1:12" x14ac:dyDescent="0.25">
      <c r="A2808" s="1">
        <v>40750</v>
      </c>
      <c r="B2808">
        <v>2011</v>
      </c>
      <c r="C2808">
        <v>7</v>
      </c>
      <c r="D2808" s="10" t="str">
        <f t="shared" si="268"/>
        <v>7-2011</v>
      </c>
      <c r="E2808">
        <f t="shared" si="266"/>
        <v>26</v>
      </c>
      <c r="F2808">
        <v>21</v>
      </c>
      <c r="G2808" s="3">
        <f t="shared" si="267"/>
        <v>1</v>
      </c>
      <c r="H2808">
        <f>VLOOKUP(A2808,'AEP GEN HUB'!$A$1:$AJ$367,MATCH('Ratio Calculations'!F2808,'AEP GEN HUB'!$A$1:$AJ$1,0),0)</f>
        <v>49.601860000000002</v>
      </c>
      <c r="I2808" s="7">
        <f t="shared" si="264"/>
        <v>0.78596359904904778</v>
      </c>
      <c r="J2808" s="7" t="str">
        <f t="shared" si="265"/>
        <v/>
      </c>
      <c r="K2808" s="8">
        <f t="shared" si="269"/>
        <v>0.78596359904904778</v>
      </c>
      <c r="L2808" s="8"/>
    </row>
    <row r="2809" spans="1:12" x14ac:dyDescent="0.25">
      <c r="A2809" s="1">
        <v>40750</v>
      </c>
      <c r="B2809">
        <v>2011</v>
      </c>
      <c r="C2809">
        <v>7</v>
      </c>
      <c r="D2809" s="10" t="str">
        <f t="shared" si="268"/>
        <v>7-2011</v>
      </c>
      <c r="E2809">
        <f t="shared" si="266"/>
        <v>26</v>
      </c>
      <c r="F2809">
        <v>22</v>
      </c>
      <c r="G2809" s="3">
        <f t="shared" si="267"/>
        <v>1</v>
      </c>
      <c r="H2809">
        <f>VLOOKUP(A2809,'AEP GEN HUB'!$A$1:$AJ$367,MATCH('Ratio Calculations'!F2809,'AEP GEN HUB'!$A$1:$AJ$1,0),0)</f>
        <v>48.843023000000002</v>
      </c>
      <c r="I2809" s="7">
        <f t="shared" si="264"/>
        <v>0.77393948826748471</v>
      </c>
      <c r="J2809" s="7" t="str">
        <f t="shared" si="265"/>
        <v/>
      </c>
      <c r="K2809" s="8">
        <f t="shared" si="269"/>
        <v>0.77393948826748471</v>
      </c>
      <c r="L2809" s="8"/>
    </row>
    <row r="2810" spans="1:12" x14ac:dyDescent="0.25">
      <c r="A2810" s="1">
        <v>40750</v>
      </c>
      <c r="B2810">
        <v>2011</v>
      </c>
      <c r="C2810">
        <v>7</v>
      </c>
      <c r="D2810" s="10" t="str">
        <f t="shared" si="268"/>
        <v>7-2011</v>
      </c>
      <c r="E2810">
        <f t="shared" si="266"/>
        <v>26</v>
      </c>
      <c r="F2810">
        <v>23</v>
      </c>
      <c r="G2810" s="3">
        <f t="shared" si="267"/>
        <v>1</v>
      </c>
      <c r="H2810">
        <f>VLOOKUP(A2810,'AEP GEN HUB'!$A$1:$AJ$367,MATCH('Ratio Calculations'!F2810,'AEP GEN HUB'!$A$1:$AJ$1,0),0)</f>
        <v>39.387208999999999</v>
      </c>
      <c r="I2810" s="7">
        <f t="shared" si="264"/>
        <v>0.62410789720661775</v>
      </c>
      <c r="J2810" s="7" t="str">
        <f t="shared" si="265"/>
        <v/>
      </c>
      <c r="K2810" s="8">
        <f t="shared" si="269"/>
        <v>0.62410789720661775</v>
      </c>
      <c r="L2810" s="8"/>
    </row>
    <row r="2811" spans="1:12" x14ac:dyDescent="0.25">
      <c r="A2811" s="1">
        <v>40750</v>
      </c>
      <c r="B2811">
        <v>2011</v>
      </c>
      <c r="C2811">
        <v>7</v>
      </c>
      <c r="D2811" s="10" t="str">
        <f t="shared" si="268"/>
        <v>7-2011</v>
      </c>
      <c r="E2811">
        <f t="shared" si="266"/>
        <v>26</v>
      </c>
      <c r="F2811">
        <v>24</v>
      </c>
      <c r="G2811" s="3">
        <f t="shared" si="267"/>
        <v>0</v>
      </c>
      <c r="H2811">
        <f>VLOOKUP(A2811,'AEP GEN HUB'!$A$1:$AJ$367,MATCH('Ratio Calculations'!F2811,'AEP GEN HUB'!$A$1:$AJ$1,0),0)</f>
        <v>34.115349000000002</v>
      </c>
      <c r="I2811" s="7" t="str">
        <f t="shared" si="264"/>
        <v/>
      </c>
      <c r="J2811" s="7">
        <f t="shared" si="265"/>
        <v>0.95214485166712237</v>
      </c>
      <c r="K2811" s="8">
        <f t="shared" si="269"/>
        <v>0.95214485166712237</v>
      </c>
      <c r="L2811" s="8"/>
    </row>
    <row r="2812" spans="1:12" x14ac:dyDescent="0.25">
      <c r="A2812" s="1">
        <v>40751</v>
      </c>
      <c r="B2812">
        <v>2011</v>
      </c>
      <c r="C2812">
        <v>7</v>
      </c>
      <c r="D2812" s="10" t="str">
        <f t="shared" si="268"/>
        <v>7-2011</v>
      </c>
      <c r="E2812">
        <f t="shared" si="266"/>
        <v>27</v>
      </c>
      <c r="F2812">
        <v>1</v>
      </c>
      <c r="G2812" s="3">
        <f t="shared" si="267"/>
        <v>0</v>
      </c>
      <c r="H2812">
        <f>VLOOKUP(A2812,'AEP GEN HUB'!$A$1:$AJ$367,MATCH('Ratio Calculations'!F2812,'AEP GEN HUB'!$A$1:$AJ$1,0),0)</f>
        <v>31.695813999999999</v>
      </c>
      <c r="I2812" s="7" t="str">
        <f t="shared" si="264"/>
        <v/>
      </c>
      <c r="J2812" s="7">
        <f t="shared" si="265"/>
        <v>0.88461666094926061</v>
      </c>
      <c r="K2812" s="8">
        <f t="shared" si="269"/>
        <v>0.88461666094926061</v>
      </c>
      <c r="L2812" s="8"/>
    </row>
    <row r="2813" spans="1:12" x14ac:dyDescent="0.25">
      <c r="A2813" s="1">
        <v>40751</v>
      </c>
      <c r="B2813">
        <v>2011</v>
      </c>
      <c r="C2813">
        <v>7</v>
      </c>
      <c r="D2813" s="10" t="str">
        <f t="shared" si="268"/>
        <v>7-2011</v>
      </c>
      <c r="E2813">
        <f t="shared" si="266"/>
        <v>27</v>
      </c>
      <c r="F2813">
        <v>2</v>
      </c>
      <c r="G2813" s="3">
        <f t="shared" si="267"/>
        <v>0</v>
      </c>
      <c r="H2813">
        <f>VLOOKUP(A2813,'AEP GEN HUB'!$A$1:$AJ$367,MATCH('Ratio Calculations'!F2813,'AEP GEN HUB'!$A$1:$AJ$1,0),0)</f>
        <v>29.404883999999999</v>
      </c>
      <c r="I2813" s="7" t="str">
        <f t="shared" si="264"/>
        <v/>
      </c>
      <c r="J2813" s="7">
        <f t="shared" si="265"/>
        <v>0.82067778097386423</v>
      </c>
      <c r="K2813" s="8">
        <f t="shared" si="269"/>
        <v>0.82067778097386423</v>
      </c>
      <c r="L2813" s="8"/>
    </row>
    <row r="2814" spans="1:12" x14ac:dyDescent="0.25">
      <c r="A2814" s="1">
        <v>40751</v>
      </c>
      <c r="B2814">
        <v>2011</v>
      </c>
      <c r="C2814">
        <v>7</v>
      </c>
      <c r="D2814" s="10" t="str">
        <f t="shared" si="268"/>
        <v>7-2011</v>
      </c>
      <c r="E2814">
        <f t="shared" si="266"/>
        <v>27</v>
      </c>
      <c r="F2814">
        <v>3</v>
      </c>
      <c r="G2814" s="3">
        <f t="shared" si="267"/>
        <v>0</v>
      </c>
      <c r="H2814">
        <f>VLOOKUP(A2814,'AEP GEN HUB'!$A$1:$AJ$367,MATCH('Ratio Calculations'!F2814,'AEP GEN HUB'!$A$1:$AJ$1,0),0)</f>
        <v>27.61814</v>
      </c>
      <c r="I2814" s="7" t="str">
        <f t="shared" si="264"/>
        <v/>
      </c>
      <c r="J2814" s="7">
        <f t="shared" si="265"/>
        <v>0.77081051738974793</v>
      </c>
      <c r="K2814" s="8">
        <f t="shared" si="269"/>
        <v>0.77081051738974793</v>
      </c>
      <c r="L2814" s="8"/>
    </row>
    <row r="2815" spans="1:12" x14ac:dyDescent="0.25">
      <c r="A2815" s="1">
        <v>40751</v>
      </c>
      <c r="B2815">
        <v>2011</v>
      </c>
      <c r="C2815">
        <v>7</v>
      </c>
      <c r="D2815" s="10" t="str">
        <f t="shared" si="268"/>
        <v>7-2011</v>
      </c>
      <c r="E2815">
        <f t="shared" si="266"/>
        <v>27</v>
      </c>
      <c r="F2815">
        <v>4</v>
      </c>
      <c r="G2815" s="3">
        <f t="shared" si="267"/>
        <v>0</v>
      </c>
      <c r="H2815">
        <f>VLOOKUP(A2815,'AEP GEN HUB'!$A$1:$AJ$367,MATCH('Ratio Calculations'!F2815,'AEP GEN HUB'!$A$1:$AJ$1,0),0)</f>
        <v>26.874186000000002</v>
      </c>
      <c r="I2815" s="7" t="str">
        <f t="shared" si="264"/>
        <v/>
      </c>
      <c r="J2815" s="7">
        <f t="shared" si="265"/>
        <v>0.75004707830028816</v>
      </c>
      <c r="K2815" s="8">
        <f t="shared" si="269"/>
        <v>0.75004707830028816</v>
      </c>
      <c r="L2815" s="8"/>
    </row>
    <row r="2816" spans="1:12" x14ac:dyDescent="0.25">
      <c r="A2816" s="1">
        <v>40751</v>
      </c>
      <c r="B2816">
        <v>2011</v>
      </c>
      <c r="C2816">
        <v>7</v>
      </c>
      <c r="D2816" s="10" t="str">
        <f t="shared" si="268"/>
        <v>7-2011</v>
      </c>
      <c r="E2816">
        <f t="shared" si="266"/>
        <v>27</v>
      </c>
      <c r="F2816">
        <v>5</v>
      </c>
      <c r="G2816" s="3">
        <f t="shared" si="267"/>
        <v>0</v>
      </c>
      <c r="H2816">
        <f>VLOOKUP(A2816,'AEP GEN HUB'!$A$1:$AJ$367,MATCH('Ratio Calculations'!F2816,'AEP GEN HUB'!$A$1:$AJ$1,0),0)</f>
        <v>26.622326000000001</v>
      </c>
      <c r="I2816" s="7" t="str">
        <f t="shared" si="264"/>
        <v/>
      </c>
      <c r="J2816" s="7">
        <f t="shared" si="265"/>
        <v>0.74301777303535066</v>
      </c>
      <c r="K2816" s="8">
        <f t="shared" si="269"/>
        <v>0.74301777303535066</v>
      </c>
      <c r="L2816" s="8"/>
    </row>
    <row r="2817" spans="1:12" x14ac:dyDescent="0.25">
      <c r="A2817" s="1">
        <v>40751</v>
      </c>
      <c r="B2817">
        <v>2011</v>
      </c>
      <c r="C2817">
        <v>7</v>
      </c>
      <c r="D2817" s="10" t="str">
        <f t="shared" si="268"/>
        <v>7-2011</v>
      </c>
      <c r="E2817">
        <f t="shared" si="266"/>
        <v>27</v>
      </c>
      <c r="F2817">
        <v>6</v>
      </c>
      <c r="G2817" s="3">
        <f t="shared" si="267"/>
        <v>0</v>
      </c>
      <c r="H2817">
        <f>VLOOKUP(A2817,'AEP GEN HUB'!$A$1:$AJ$367,MATCH('Ratio Calculations'!F2817,'AEP GEN HUB'!$A$1:$AJ$1,0),0)</f>
        <v>27.745581000000001</v>
      </c>
      <c r="I2817" s="7" t="str">
        <f t="shared" si="264"/>
        <v/>
      </c>
      <c r="J2817" s="7">
        <f t="shared" si="265"/>
        <v>0.77436734138827457</v>
      </c>
      <c r="K2817" s="8">
        <f t="shared" si="269"/>
        <v>0.77436734138827457</v>
      </c>
      <c r="L2817" s="8"/>
    </row>
    <row r="2818" spans="1:12" x14ac:dyDescent="0.25">
      <c r="A2818" s="1">
        <v>40751</v>
      </c>
      <c r="B2818">
        <v>2011</v>
      </c>
      <c r="C2818">
        <v>7</v>
      </c>
      <c r="D2818" s="10" t="str">
        <f t="shared" si="268"/>
        <v>7-2011</v>
      </c>
      <c r="E2818">
        <f t="shared" si="266"/>
        <v>27</v>
      </c>
      <c r="F2818">
        <v>7</v>
      </c>
      <c r="G2818" s="3">
        <f t="shared" si="267"/>
        <v>0</v>
      </c>
      <c r="H2818">
        <f>VLOOKUP(A2818,'AEP GEN HUB'!$A$1:$AJ$367,MATCH('Ratio Calculations'!F2818,'AEP GEN HUB'!$A$1:$AJ$1,0),0)</f>
        <v>29.018605000000001</v>
      </c>
      <c r="I2818" s="7" t="str">
        <f t="shared" si="264"/>
        <v/>
      </c>
      <c r="J2818" s="7">
        <f t="shared" si="265"/>
        <v>0.80989689870421133</v>
      </c>
      <c r="K2818" s="8">
        <f t="shared" si="269"/>
        <v>0.80989689870421133</v>
      </c>
      <c r="L2818" s="8"/>
    </row>
    <row r="2819" spans="1:12" x14ac:dyDescent="0.25">
      <c r="A2819" s="1">
        <v>40751</v>
      </c>
      <c r="B2819">
        <v>2011</v>
      </c>
      <c r="C2819">
        <v>7</v>
      </c>
      <c r="D2819" s="10" t="str">
        <f t="shared" si="268"/>
        <v>7-2011</v>
      </c>
      <c r="E2819">
        <f t="shared" si="266"/>
        <v>27</v>
      </c>
      <c r="F2819">
        <v>8</v>
      </c>
      <c r="G2819" s="3">
        <f t="shared" si="267"/>
        <v>1</v>
      </c>
      <c r="H2819">
        <f>VLOOKUP(A2819,'AEP GEN HUB'!$A$1:$AJ$367,MATCH('Ratio Calculations'!F2819,'AEP GEN HUB'!$A$1:$AJ$1,0),0)</f>
        <v>29.283023</v>
      </c>
      <c r="I2819" s="7">
        <f t="shared" si="264"/>
        <v>0.46400256256753364</v>
      </c>
      <c r="J2819" s="7" t="str">
        <f t="shared" si="265"/>
        <v/>
      </c>
      <c r="K2819" s="8">
        <f t="shared" si="269"/>
        <v>0.46400256256753364</v>
      </c>
      <c r="L2819" s="8"/>
    </row>
    <row r="2820" spans="1:12" x14ac:dyDescent="0.25">
      <c r="A2820" s="1">
        <v>40751</v>
      </c>
      <c r="B2820">
        <v>2011</v>
      </c>
      <c r="C2820">
        <v>7</v>
      </c>
      <c r="D2820" s="10" t="str">
        <f t="shared" si="268"/>
        <v>7-2011</v>
      </c>
      <c r="E2820">
        <f t="shared" si="266"/>
        <v>27</v>
      </c>
      <c r="F2820">
        <v>9</v>
      </c>
      <c r="G2820" s="3">
        <f t="shared" si="267"/>
        <v>1</v>
      </c>
      <c r="H2820">
        <f>VLOOKUP(A2820,'AEP GEN HUB'!$A$1:$AJ$367,MATCH('Ratio Calculations'!F2820,'AEP GEN HUB'!$A$1:$AJ$1,0),0)</f>
        <v>33.222791000000001</v>
      </c>
      <c r="I2820" s="7">
        <f t="shared" ref="I2820:I2883" si="270">IF(G2820=1, H2820/VLOOKUP(D2820,$M$3:$O$15,2,FALSE), "")</f>
        <v>0.52642994405480592</v>
      </c>
      <c r="J2820" s="7" t="str">
        <f t="shared" ref="J2820:J2883" si="271">IF(G2820=0, H2820/VLOOKUP(D2820,$M$3:$O$15,3,FALSE), "")</f>
        <v/>
      </c>
      <c r="K2820" s="8">
        <f t="shared" si="269"/>
        <v>0.52642994405480592</v>
      </c>
      <c r="L2820" s="8"/>
    </row>
    <row r="2821" spans="1:12" x14ac:dyDescent="0.25">
      <c r="A2821" s="1">
        <v>40751</v>
      </c>
      <c r="B2821">
        <v>2011</v>
      </c>
      <c r="C2821">
        <v>7</v>
      </c>
      <c r="D2821" s="10" t="str">
        <f t="shared" si="268"/>
        <v>7-2011</v>
      </c>
      <c r="E2821">
        <f t="shared" si="266"/>
        <v>27</v>
      </c>
      <c r="F2821">
        <v>10</v>
      </c>
      <c r="G2821" s="3">
        <f t="shared" si="267"/>
        <v>1</v>
      </c>
      <c r="H2821">
        <f>VLOOKUP(A2821,'AEP GEN HUB'!$A$1:$AJ$367,MATCH('Ratio Calculations'!F2821,'AEP GEN HUB'!$A$1:$AJ$1,0),0)</f>
        <v>38.635814000000003</v>
      </c>
      <c r="I2821" s="7">
        <f t="shared" si="270"/>
        <v>0.61220170823492481</v>
      </c>
      <c r="J2821" s="7" t="str">
        <f t="shared" si="271"/>
        <v/>
      </c>
      <c r="K2821" s="8">
        <f t="shared" si="269"/>
        <v>0.61220170823492481</v>
      </c>
      <c r="L2821" s="8"/>
    </row>
    <row r="2822" spans="1:12" x14ac:dyDescent="0.25">
      <c r="A2822" s="1">
        <v>40751</v>
      </c>
      <c r="B2822">
        <v>2011</v>
      </c>
      <c r="C2822">
        <v>7</v>
      </c>
      <c r="D2822" s="10" t="str">
        <f t="shared" si="268"/>
        <v>7-2011</v>
      </c>
      <c r="E2822">
        <f t="shared" si="266"/>
        <v>27</v>
      </c>
      <c r="F2822">
        <v>11</v>
      </c>
      <c r="G2822" s="3">
        <f t="shared" si="267"/>
        <v>1</v>
      </c>
      <c r="H2822">
        <f>VLOOKUP(A2822,'AEP GEN HUB'!$A$1:$AJ$367,MATCH('Ratio Calculations'!F2822,'AEP GEN HUB'!$A$1:$AJ$1,0),0)</f>
        <v>43.413952999999999</v>
      </c>
      <c r="I2822" s="7">
        <f t="shared" si="270"/>
        <v>0.68791345221381228</v>
      </c>
      <c r="J2822" s="7" t="str">
        <f t="shared" si="271"/>
        <v/>
      </c>
      <c r="K2822" s="8">
        <f t="shared" si="269"/>
        <v>0.68791345221381228</v>
      </c>
      <c r="L2822" s="8"/>
    </row>
    <row r="2823" spans="1:12" x14ac:dyDescent="0.25">
      <c r="A2823" s="1">
        <v>40751</v>
      </c>
      <c r="B2823">
        <v>2011</v>
      </c>
      <c r="C2823">
        <v>7</v>
      </c>
      <c r="D2823" s="10" t="str">
        <f t="shared" si="268"/>
        <v>7-2011</v>
      </c>
      <c r="E2823">
        <f t="shared" si="266"/>
        <v>27</v>
      </c>
      <c r="F2823">
        <v>12</v>
      </c>
      <c r="G2823" s="3">
        <f t="shared" si="267"/>
        <v>1</v>
      </c>
      <c r="H2823">
        <f>VLOOKUP(A2823,'AEP GEN HUB'!$A$1:$AJ$367,MATCH('Ratio Calculations'!F2823,'AEP GEN HUB'!$A$1:$AJ$1,0),0)</f>
        <v>51.247208999999998</v>
      </c>
      <c r="I2823" s="7">
        <f t="shared" si="270"/>
        <v>0.8120348879428867</v>
      </c>
      <c r="J2823" s="7" t="str">
        <f t="shared" si="271"/>
        <v/>
      </c>
      <c r="K2823" s="8">
        <f t="shared" si="269"/>
        <v>0.8120348879428867</v>
      </c>
      <c r="L2823" s="8"/>
    </row>
    <row r="2824" spans="1:12" x14ac:dyDescent="0.25">
      <c r="A2824" s="1">
        <v>40751</v>
      </c>
      <c r="B2824">
        <v>2011</v>
      </c>
      <c r="C2824">
        <v>7</v>
      </c>
      <c r="D2824" s="10" t="str">
        <f t="shared" si="268"/>
        <v>7-2011</v>
      </c>
      <c r="E2824">
        <f t="shared" si="266"/>
        <v>27</v>
      </c>
      <c r="F2824">
        <v>13</v>
      </c>
      <c r="G2824" s="3">
        <f t="shared" si="267"/>
        <v>1</v>
      </c>
      <c r="H2824">
        <f>VLOOKUP(A2824,'AEP GEN HUB'!$A$1:$AJ$367,MATCH('Ratio Calculations'!F2824,'AEP GEN HUB'!$A$1:$AJ$1,0),0)</f>
        <v>57.979301999999997</v>
      </c>
      <c r="I2824" s="7">
        <f t="shared" si="270"/>
        <v>0.91870790470905028</v>
      </c>
      <c r="J2824" s="7" t="str">
        <f t="shared" si="271"/>
        <v/>
      </c>
      <c r="K2824" s="8">
        <f t="shared" si="269"/>
        <v>0.91870790470905028</v>
      </c>
      <c r="L2824" s="8"/>
    </row>
    <row r="2825" spans="1:12" x14ac:dyDescent="0.25">
      <c r="A2825" s="1">
        <v>40751</v>
      </c>
      <c r="B2825">
        <v>2011</v>
      </c>
      <c r="C2825">
        <v>7</v>
      </c>
      <c r="D2825" s="10" t="str">
        <f t="shared" si="268"/>
        <v>7-2011</v>
      </c>
      <c r="E2825">
        <f t="shared" si="266"/>
        <v>27</v>
      </c>
      <c r="F2825">
        <v>14</v>
      </c>
      <c r="G2825" s="3">
        <f t="shared" si="267"/>
        <v>1</v>
      </c>
      <c r="H2825">
        <f>VLOOKUP(A2825,'AEP GEN HUB'!$A$1:$AJ$367,MATCH('Ratio Calculations'!F2825,'AEP GEN HUB'!$A$1:$AJ$1,0),0)</f>
        <v>62.203952999999998</v>
      </c>
      <c r="I2825" s="7">
        <f t="shared" si="270"/>
        <v>0.98564938441739514</v>
      </c>
      <c r="J2825" s="7" t="str">
        <f t="shared" si="271"/>
        <v/>
      </c>
      <c r="K2825" s="8">
        <f t="shared" si="269"/>
        <v>0.98564938441739514</v>
      </c>
      <c r="L2825" s="8"/>
    </row>
    <row r="2826" spans="1:12" x14ac:dyDescent="0.25">
      <c r="A2826" s="1">
        <v>40751</v>
      </c>
      <c r="B2826">
        <v>2011</v>
      </c>
      <c r="C2826">
        <v>7</v>
      </c>
      <c r="D2826" s="10" t="str">
        <f t="shared" si="268"/>
        <v>7-2011</v>
      </c>
      <c r="E2826">
        <f t="shared" si="266"/>
        <v>27</v>
      </c>
      <c r="F2826">
        <v>15</v>
      </c>
      <c r="G2826" s="3">
        <f t="shared" si="267"/>
        <v>1</v>
      </c>
      <c r="H2826">
        <f>VLOOKUP(A2826,'AEP GEN HUB'!$A$1:$AJ$367,MATCH('Ratio Calculations'!F2826,'AEP GEN HUB'!$A$1:$AJ$1,0),0)</f>
        <v>65.755116000000001</v>
      </c>
      <c r="I2826" s="7">
        <f t="shared" si="270"/>
        <v>1.0419191463232957</v>
      </c>
      <c r="J2826" s="7" t="str">
        <f t="shared" si="271"/>
        <v/>
      </c>
      <c r="K2826" s="8">
        <f t="shared" si="269"/>
        <v>1.0419191463232957</v>
      </c>
      <c r="L2826" s="8"/>
    </row>
    <row r="2827" spans="1:12" x14ac:dyDescent="0.25">
      <c r="A2827" s="1">
        <v>40751</v>
      </c>
      <c r="B2827">
        <v>2011</v>
      </c>
      <c r="C2827">
        <v>7</v>
      </c>
      <c r="D2827" s="10" t="str">
        <f t="shared" si="268"/>
        <v>7-2011</v>
      </c>
      <c r="E2827">
        <f t="shared" si="266"/>
        <v>27</v>
      </c>
      <c r="F2827">
        <v>16</v>
      </c>
      <c r="G2827" s="3">
        <f t="shared" si="267"/>
        <v>1</v>
      </c>
      <c r="H2827">
        <f>VLOOKUP(A2827,'AEP GEN HUB'!$A$1:$AJ$367,MATCH('Ratio Calculations'!F2827,'AEP GEN HUB'!$A$1:$AJ$1,0),0)</f>
        <v>72.880465000000001</v>
      </c>
      <c r="I2827" s="7">
        <f t="shared" si="270"/>
        <v>1.1548234798406383</v>
      </c>
      <c r="J2827" s="7" t="str">
        <f t="shared" si="271"/>
        <v/>
      </c>
      <c r="K2827" s="8">
        <f t="shared" si="269"/>
        <v>1.1548234798406383</v>
      </c>
      <c r="L2827" s="8"/>
    </row>
    <row r="2828" spans="1:12" x14ac:dyDescent="0.25">
      <c r="A2828" s="1">
        <v>40751</v>
      </c>
      <c r="B2828">
        <v>2011</v>
      </c>
      <c r="C2828">
        <v>7</v>
      </c>
      <c r="D2828" s="10" t="str">
        <f t="shared" si="268"/>
        <v>7-2011</v>
      </c>
      <c r="E2828">
        <f t="shared" si="266"/>
        <v>27</v>
      </c>
      <c r="F2828">
        <v>17</v>
      </c>
      <c r="G2828" s="3">
        <f t="shared" si="267"/>
        <v>1</v>
      </c>
      <c r="H2828">
        <f>VLOOKUP(A2828,'AEP GEN HUB'!$A$1:$AJ$367,MATCH('Ratio Calculations'!F2828,'AEP GEN HUB'!$A$1:$AJ$1,0),0)</f>
        <v>81.071394999999995</v>
      </c>
      <c r="I2828" s="7">
        <f t="shared" si="270"/>
        <v>1.2846124196577906</v>
      </c>
      <c r="J2828" s="7" t="str">
        <f t="shared" si="271"/>
        <v/>
      </c>
      <c r="K2828" s="8">
        <f t="shared" si="269"/>
        <v>1.2846124196577906</v>
      </c>
      <c r="L2828" s="8"/>
    </row>
    <row r="2829" spans="1:12" x14ac:dyDescent="0.25">
      <c r="A2829" s="1">
        <v>40751</v>
      </c>
      <c r="B2829">
        <v>2011</v>
      </c>
      <c r="C2829">
        <v>7</v>
      </c>
      <c r="D2829" s="10" t="str">
        <f t="shared" si="268"/>
        <v>7-2011</v>
      </c>
      <c r="E2829">
        <f t="shared" si="266"/>
        <v>27</v>
      </c>
      <c r="F2829">
        <v>18</v>
      </c>
      <c r="G2829" s="3">
        <f t="shared" si="267"/>
        <v>1</v>
      </c>
      <c r="H2829">
        <f>VLOOKUP(A2829,'AEP GEN HUB'!$A$1:$AJ$367,MATCH('Ratio Calculations'!F2829,'AEP GEN HUB'!$A$1:$AJ$1,0),0)</f>
        <v>78.838372000000007</v>
      </c>
      <c r="I2829" s="7">
        <f t="shared" si="270"/>
        <v>1.2492291740730626</v>
      </c>
      <c r="J2829" s="7" t="str">
        <f t="shared" si="271"/>
        <v/>
      </c>
      <c r="K2829" s="8">
        <f t="shared" si="269"/>
        <v>1.2492291740730626</v>
      </c>
      <c r="L2829" s="8"/>
    </row>
    <row r="2830" spans="1:12" x14ac:dyDescent="0.25">
      <c r="A2830" s="1">
        <v>40751</v>
      </c>
      <c r="B2830">
        <v>2011</v>
      </c>
      <c r="C2830">
        <v>7</v>
      </c>
      <c r="D2830" s="10" t="str">
        <f t="shared" si="268"/>
        <v>7-2011</v>
      </c>
      <c r="E2830">
        <f t="shared" si="266"/>
        <v>27</v>
      </c>
      <c r="F2830">
        <v>19</v>
      </c>
      <c r="G2830" s="3">
        <f t="shared" si="267"/>
        <v>1</v>
      </c>
      <c r="H2830">
        <f>VLOOKUP(A2830,'AEP GEN HUB'!$A$1:$AJ$367,MATCH('Ratio Calculations'!F2830,'AEP GEN HUB'!$A$1:$AJ$1,0),0)</f>
        <v>59.266976999999997</v>
      </c>
      <c r="I2830" s="7">
        <f t="shared" si="270"/>
        <v>0.93911168951481128</v>
      </c>
      <c r="J2830" s="7" t="str">
        <f t="shared" si="271"/>
        <v/>
      </c>
      <c r="K2830" s="8">
        <f t="shared" si="269"/>
        <v>0.93911168951481128</v>
      </c>
      <c r="L2830" s="8"/>
    </row>
    <row r="2831" spans="1:12" x14ac:dyDescent="0.25">
      <c r="A2831" s="1">
        <v>40751</v>
      </c>
      <c r="B2831">
        <v>2011</v>
      </c>
      <c r="C2831">
        <v>7</v>
      </c>
      <c r="D2831" s="10" t="str">
        <f t="shared" si="268"/>
        <v>7-2011</v>
      </c>
      <c r="E2831">
        <f t="shared" si="266"/>
        <v>27</v>
      </c>
      <c r="F2831">
        <v>20</v>
      </c>
      <c r="G2831" s="3">
        <f t="shared" si="267"/>
        <v>1</v>
      </c>
      <c r="H2831">
        <f>VLOOKUP(A2831,'AEP GEN HUB'!$A$1:$AJ$367,MATCH('Ratio Calculations'!F2831,'AEP GEN HUB'!$A$1:$AJ$1,0),0)</f>
        <v>54.838836999999998</v>
      </c>
      <c r="I2831" s="7">
        <f t="shared" si="270"/>
        <v>0.86894583582519058</v>
      </c>
      <c r="J2831" s="7" t="str">
        <f t="shared" si="271"/>
        <v/>
      </c>
      <c r="K2831" s="8">
        <f t="shared" si="269"/>
        <v>0.86894583582519058</v>
      </c>
      <c r="L2831" s="8"/>
    </row>
    <row r="2832" spans="1:12" x14ac:dyDescent="0.25">
      <c r="A2832" s="1">
        <v>40751</v>
      </c>
      <c r="B2832">
        <v>2011</v>
      </c>
      <c r="C2832">
        <v>7</v>
      </c>
      <c r="D2832" s="10" t="str">
        <f t="shared" si="268"/>
        <v>7-2011</v>
      </c>
      <c r="E2832">
        <f t="shared" si="266"/>
        <v>27</v>
      </c>
      <c r="F2832">
        <v>21</v>
      </c>
      <c r="G2832" s="3">
        <f t="shared" si="267"/>
        <v>1</v>
      </c>
      <c r="H2832">
        <f>VLOOKUP(A2832,'AEP GEN HUB'!$A$1:$AJ$367,MATCH('Ratio Calculations'!F2832,'AEP GEN HUB'!$A$1:$AJ$1,0),0)</f>
        <v>56.497208999999998</v>
      </c>
      <c r="I2832" s="7">
        <f t="shared" si="270"/>
        <v>0.89522347996357909</v>
      </c>
      <c r="J2832" s="7" t="str">
        <f t="shared" si="271"/>
        <v/>
      </c>
      <c r="K2832" s="8">
        <f t="shared" si="269"/>
        <v>0.89522347996357909</v>
      </c>
      <c r="L2832" s="8"/>
    </row>
    <row r="2833" spans="1:12" x14ac:dyDescent="0.25">
      <c r="A2833" s="1">
        <v>40751</v>
      </c>
      <c r="B2833">
        <v>2011</v>
      </c>
      <c r="C2833">
        <v>7</v>
      </c>
      <c r="D2833" s="10" t="str">
        <f t="shared" si="268"/>
        <v>7-2011</v>
      </c>
      <c r="E2833">
        <f t="shared" si="266"/>
        <v>27</v>
      </c>
      <c r="F2833">
        <v>22</v>
      </c>
      <c r="G2833" s="3">
        <f t="shared" si="267"/>
        <v>1</v>
      </c>
      <c r="H2833">
        <f>VLOOKUP(A2833,'AEP GEN HUB'!$A$1:$AJ$367,MATCH('Ratio Calculations'!F2833,'AEP GEN HUB'!$A$1:$AJ$1,0),0)</f>
        <v>51.573953000000003</v>
      </c>
      <c r="I2833" s="7">
        <f t="shared" si="270"/>
        <v>0.8172122923831171</v>
      </c>
      <c r="J2833" s="7" t="str">
        <f t="shared" si="271"/>
        <v/>
      </c>
      <c r="K2833" s="8">
        <f t="shared" si="269"/>
        <v>0.8172122923831171</v>
      </c>
      <c r="L2833" s="8"/>
    </row>
    <row r="2834" spans="1:12" x14ac:dyDescent="0.25">
      <c r="A2834" s="1">
        <v>40751</v>
      </c>
      <c r="B2834">
        <v>2011</v>
      </c>
      <c r="C2834">
        <v>7</v>
      </c>
      <c r="D2834" s="10" t="str">
        <f t="shared" si="268"/>
        <v>7-2011</v>
      </c>
      <c r="E2834">
        <f t="shared" si="266"/>
        <v>27</v>
      </c>
      <c r="F2834">
        <v>23</v>
      </c>
      <c r="G2834" s="3">
        <f t="shared" si="267"/>
        <v>1</v>
      </c>
      <c r="H2834">
        <f>VLOOKUP(A2834,'AEP GEN HUB'!$A$1:$AJ$367,MATCH('Ratio Calculations'!F2834,'AEP GEN HUB'!$A$1:$AJ$1,0),0)</f>
        <v>40.641860000000001</v>
      </c>
      <c r="I2834" s="7">
        <f t="shared" si="270"/>
        <v>0.64398840200039953</v>
      </c>
      <c r="J2834" s="7" t="str">
        <f t="shared" si="271"/>
        <v/>
      </c>
      <c r="K2834" s="8">
        <f t="shared" si="269"/>
        <v>0.64398840200039953</v>
      </c>
      <c r="L2834" s="8"/>
    </row>
    <row r="2835" spans="1:12" x14ac:dyDescent="0.25">
      <c r="A2835" s="1">
        <v>40751</v>
      </c>
      <c r="B2835">
        <v>2011</v>
      </c>
      <c r="C2835">
        <v>7</v>
      </c>
      <c r="D2835" s="10" t="str">
        <f t="shared" si="268"/>
        <v>7-2011</v>
      </c>
      <c r="E2835">
        <f t="shared" si="266"/>
        <v>27</v>
      </c>
      <c r="F2835">
        <v>24</v>
      </c>
      <c r="G2835" s="3">
        <f t="shared" si="267"/>
        <v>0</v>
      </c>
      <c r="H2835">
        <f>VLOOKUP(A2835,'AEP GEN HUB'!$A$1:$AJ$367,MATCH('Ratio Calculations'!F2835,'AEP GEN HUB'!$A$1:$AJ$1,0),0)</f>
        <v>35.188836999999999</v>
      </c>
      <c r="I2835" s="7" t="str">
        <f t="shared" si="270"/>
        <v/>
      </c>
      <c r="J2835" s="7">
        <f t="shared" si="271"/>
        <v>0.98210544425922619</v>
      </c>
      <c r="K2835" s="8">
        <f t="shared" si="269"/>
        <v>0.98210544425922619</v>
      </c>
      <c r="L2835" s="8"/>
    </row>
    <row r="2836" spans="1:12" x14ac:dyDescent="0.25">
      <c r="A2836" s="1">
        <v>40752</v>
      </c>
      <c r="B2836">
        <v>2011</v>
      </c>
      <c r="C2836">
        <v>7</v>
      </c>
      <c r="D2836" s="10" t="str">
        <f t="shared" si="268"/>
        <v>7-2011</v>
      </c>
      <c r="E2836">
        <f t="shared" ref="E2836:E2899" si="272">DAY(A2836)</f>
        <v>28</v>
      </c>
      <c r="F2836">
        <v>1</v>
      </c>
      <c r="G2836" s="3">
        <f t="shared" ref="G2836:G2899" si="273">IF(A2836=",","",IF(OR(WEEKDAY(A2836)=1, WEEKDAY(A2836)=7, F2836&lt;=7, F2836&gt;=24, NOT(ISNA(VLOOKUP(A2836,$P$4:$P$27,1,0)))),0,1))</f>
        <v>0</v>
      </c>
      <c r="H2836">
        <f>VLOOKUP(A2836,'AEP GEN HUB'!$A$1:$AJ$367,MATCH('Ratio Calculations'!F2836,'AEP GEN HUB'!$A$1:$AJ$1,0),0)</f>
        <v>32.046278999999998</v>
      </c>
      <c r="I2836" s="7" t="str">
        <f t="shared" si="270"/>
        <v/>
      </c>
      <c r="J2836" s="7">
        <f t="shared" si="271"/>
        <v>0.89439798974174989</v>
      </c>
      <c r="K2836" s="8">
        <f t="shared" si="269"/>
        <v>0.89439798974174989</v>
      </c>
      <c r="L2836" s="8"/>
    </row>
    <row r="2837" spans="1:12" x14ac:dyDescent="0.25">
      <c r="A2837" s="1">
        <v>40752</v>
      </c>
      <c r="B2837">
        <v>2011</v>
      </c>
      <c r="C2837">
        <v>7</v>
      </c>
      <c r="D2837" s="10" t="str">
        <f t="shared" ref="D2837:D2900" si="274">C2837&amp;"-"&amp;B2837</f>
        <v>7-2011</v>
      </c>
      <c r="E2837">
        <f t="shared" si="272"/>
        <v>28</v>
      </c>
      <c r="F2837">
        <v>2</v>
      </c>
      <c r="G2837" s="3">
        <f t="shared" si="273"/>
        <v>0</v>
      </c>
      <c r="H2837">
        <f>VLOOKUP(A2837,'AEP GEN HUB'!$A$1:$AJ$367,MATCH('Ratio Calculations'!F2837,'AEP GEN HUB'!$A$1:$AJ$1,0),0)</f>
        <v>29.37</v>
      </c>
      <c r="I2837" s="7" t="str">
        <f t="shared" si="270"/>
        <v/>
      </c>
      <c r="J2837" s="7">
        <f t="shared" si="271"/>
        <v>0.81970418340036277</v>
      </c>
      <c r="K2837" s="8">
        <f t="shared" ref="K2837:K2900" si="275">SUM(I2837:J2837)</f>
        <v>0.81970418340036277</v>
      </c>
      <c r="L2837" s="8"/>
    </row>
    <row r="2838" spans="1:12" x14ac:dyDescent="0.25">
      <c r="A2838" s="1">
        <v>40752</v>
      </c>
      <c r="B2838">
        <v>2011</v>
      </c>
      <c r="C2838">
        <v>7</v>
      </c>
      <c r="D2838" s="10" t="str">
        <f t="shared" si="274"/>
        <v>7-2011</v>
      </c>
      <c r="E2838">
        <f t="shared" si="272"/>
        <v>28</v>
      </c>
      <c r="F2838">
        <v>3</v>
      </c>
      <c r="G2838" s="3">
        <f t="shared" si="273"/>
        <v>0</v>
      </c>
      <c r="H2838">
        <f>VLOOKUP(A2838,'AEP GEN HUB'!$A$1:$AJ$367,MATCH('Ratio Calculations'!F2838,'AEP GEN HUB'!$A$1:$AJ$1,0),0)</f>
        <v>27.781395</v>
      </c>
      <c r="I2838" s="7" t="str">
        <f t="shared" si="270"/>
        <v/>
      </c>
      <c r="J2838" s="7">
        <f t="shared" si="271"/>
        <v>0.77536689486543831</v>
      </c>
      <c r="K2838" s="8">
        <f t="shared" si="275"/>
        <v>0.77536689486543831</v>
      </c>
      <c r="L2838" s="8"/>
    </row>
    <row r="2839" spans="1:12" x14ac:dyDescent="0.25">
      <c r="A2839" s="1">
        <v>40752</v>
      </c>
      <c r="B2839">
        <v>2011</v>
      </c>
      <c r="C2839">
        <v>7</v>
      </c>
      <c r="D2839" s="10" t="str">
        <f t="shared" si="274"/>
        <v>7-2011</v>
      </c>
      <c r="E2839">
        <f t="shared" si="272"/>
        <v>28</v>
      </c>
      <c r="F2839">
        <v>4</v>
      </c>
      <c r="G2839" s="3">
        <f t="shared" si="273"/>
        <v>0</v>
      </c>
      <c r="H2839">
        <f>VLOOKUP(A2839,'AEP GEN HUB'!$A$1:$AJ$367,MATCH('Ratio Calculations'!F2839,'AEP GEN HUB'!$A$1:$AJ$1,0),0)</f>
        <v>27.149069999999998</v>
      </c>
      <c r="I2839" s="7" t="str">
        <f t="shared" si="270"/>
        <v/>
      </c>
      <c r="J2839" s="7">
        <f t="shared" si="271"/>
        <v>0.75771897359309792</v>
      </c>
      <c r="K2839" s="8">
        <f t="shared" si="275"/>
        <v>0.75771897359309792</v>
      </c>
      <c r="L2839" s="8"/>
    </row>
    <row r="2840" spans="1:12" x14ac:dyDescent="0.25">
      <c r="A2840" s="1">
        <v>40752</v>
      </c>
      <c r="B2840">
        <v>2011</v>
      </c>
      <c r="C2840">
        <v>7</v>
      </c>
      <c r="D2840" s="10" t="str">
        <f t="shared" si="274"/>
        <v>7-2011</v>
      </c>
      <c r="E2840">
        <f t="shared" si="272"/>
        <v>28</v>
      </c>
      <c r="F2840">
        <v>5</v>
      </c>
      <c r="G2840" s="3">
        <f t="shared" si="273"/>
        <v>0</v>
      </c>
      <c r="H2840">
        <f>VLOOKUP(A2840,'AEP GEN HUB'!$A$1:$AJ$367,MATCH('Ratio Calculations'!F2840,'AEP GEN HUB'!$A$1:$AJ$1,0),0)</f>
        <v>27.37</v>
      </c>
      <c r="I2840" s="7" t="str">
        <f t="shared" si="270"/>
        <v/>
      </c>
      <c r="J2840" s="7">
        <f t="shared" si="271"/>
        <v>0.76388503573945965</v>
      </c>
      <c r="K2840" s="8">
        <f t="shared" si="275"/>
        <v>0.76388503573945965</v>
      </c>
      <c r="L2840" s="8"/>
    </row>
    <row r="2841" spans="1:12" x14ac:dyDescent="0.25">
      <c r="A2841" s="1">
        <v>40752</v>
      </c>
      <c r="B2841">
        <v>2011</v>
      </c>
      <c r="C2841">
        <v>7</v>
      </c>
      <c r="D2841" s="10" t="str">
        <f t="shared" si="274"/>
        <v>7-2011</v>
      </c>
      <c r="E2841">
        <f t="shared" si="272"/>
        <v>28</v>
      </c>
      <c r="F2841">
        <v>6</v>
      </c>
      <c r="G2841" s="3">
        <f t="shared" si="273"/>
        <v>0</v>
      </c>
      <c r="H2841">
        <f>VLOOKUP(A2841,'AEP GEN HUB'!$A$1:$AJ$367,MATCH('Ratio Calculations'!F2841,'AEP GEN HUB'!$A$1:$AJ$1,0),0)</f>
        <v>28.429302</v>
      </c>
      <c r="I2841" s="7" t="str">
        <f t="shared" si="270"/>
        <v/>
      </c>
      <c r="J2841" s="7">
        <f t="shared" si="271"/>
        <v>0.79344970311720464</v>
      </c>
      <c r="K2841" s="8">
        <f t="shared" si="275"/>
        <v>0.79344970311720464</v>
      </c>
      <c r="L2841" s="8"/>
    </row>
    <row r="2842" spans="1:12" x14ac:dyDescent="0.25">
      <c r="A2842" s="1">
        <v>40752</v>
      </c>
      <c r="B2842">
        <v>2011</v>
      </c>
      <c r="C2842">
        <v>7</v>
      </c>
      <c r="D2842" s="10" t="str">
        <f t="shared" si="274"/>
        <v>7-2011</v>
      </c>
      <c r="E2842">
        <f t="shared" si="272"/>
        <v>28</v>
      </c>
      <c r="F2842">
        <v>7</v>
      </c>
      <c r="G2842" s="3">
        <f t="shared" si="273"/>
        <v>0</v>
      </c>
      <c r="H2842">
        <f>VLOOKUP(A2842,'AEP GEN HUB'!$A$1:$AJ$367,MATCH('Ratio Calculations'!F2842,'AEP GEN HUB'!$A$1:$AJ$1,0),0)</f>
        <v>29.31814</v>
      </c>
      <c r="I2842" s="7" t="str">
        <f t="shared" si="270"/>
        <v/>
      </c>
      <c r="J2842" s="7">
        <f t="shared" si="271"/>
        <v>0.81825679290151554</v>
      </c>
      <c r="K2842" s="8">
        <f t="shared" si="275"/>
        <v>0.81825679290151554</v>
      </c>
      <c r="L2842" s="8"/>
    </row>
    <row r="2843" spans="1:12" x14ac:dyDescent="0.25">
      <c r="A2843" s="1">
        <v>40752</v>
      </c>
      <c r="B2843">
        <v>2011</v>
      </c>
      <c r="C2843">
        <v>7</v>
      </c>
      <c r="D2843" s="10" t="str">
        <f t="shared" si="274"/>
        <v>7-2011</v>
      </c>
      <c r="E2843">
        <f t="shared" si="272"/>
        <v>28</v>
      </c>
      <c r="F2843">
        <v>8</v>
      </c>
      <c r="G2843" s="3">
        <f t="shared" si="273"/>
        <v>1</v>
      </c>
      <c r="H2843">
        <f>VLOOKUP(A2843,'AEP GEN HUB'!$A$1:$AJ$367,MATCH('Ratio Calculations'!F2843,'AEP GEN HUB'!$A$1:$AJ$1,0),0)</f>
        <v>31.124884000000002</v>
      </c>
      <c r="I2843" s="7">
        <f t="shared" si="270"/>
        <v>0.49318767176521455</v>
      </c>
      <c r="J2843" s="7" t="str">
        <f t="shared" si="271"/>
        <v/>
      </c>
      <c r="K2843" s="8">
        <f t="shared" si="275"/>
        <v>0.49318767176521455</v>
      </c>
      <c r="L2843" s="8"/>
    </row>
    <row r="2844" spans="1:12" x14ac:dyDescent="0.25">
      <c r="A2844" s="1">
        <v>40752</v>
      </c>
      <c r="B2844">
        <v>2011</v>
      </c>
      <c r="C2844">
        <v>7</v>
      </c>
      <c r="D2844" s="10" t="str">
        <f t="shared" si="274"/>
        <v>7-2011</v>
      </c>
      <c r="E2844">
        <f t="shared" si="272"/>
        <v>28</v>
      </c>
      <c r="F2844">
        <v>9</v>
      </c>
      <c r="G2844" s="3">
        <f t="shared" si="273"/>
        <v>1</v>
      </c>
      <c r="H2844">
        <f>VLOOKUP(A2844,'AEP GEN HUB'!$A$1:$AJ$367,MATCH('Ratio Calculations'!F2844,'AEP GEN HUB'!$A$1:$AJ$1,0),0)</f>
        <v>34.790697999999999</v>
      </c>
      <c r="I2844" s="7">
        <f t="shared" si="270"/>
        <v>0.55127412991183211</v>
      </c>
      <c r="J2844" s="7" t="str">
        <f t="shared" si="271"/>
        <v/>
      </c>
      <c r="K2844" s="8">
        <f t="shared" si="275"/>
        <v>0.55127412991183211</v>
      </c>
      <c r="L2844" s="8"/>
    </row>
    <row r="2845" spans="1:12" x14ac:dyDescent="0.25">
      <c r="A2845" s="1">
        <v>40752</v>
      </c>
      <c r="B2845">
        <v>2011</v>
      </c>
      <c r="C2845">
        <v>7</v>
      </c>
      <c r="D2845" s="10" t="str">
        <f t="shared" si="274"/>
        <v>7-2011</v>
      </c>
      <c r="E2845">
        <f t="shared" si="272"/>
        <v>28</v>
      </c>
      <c r="F2845">
        <v>10</v>
      </c>
      <c r="G2845" s="3">
        <f t="shared" si="273"/>
        <v>1</v>
      </c>
      <c r="H2845">
        <f>VLOOKUP(A2845,'AEP GEN HUB'!$A$1:$AJ$367,MATCH('Ratio Calculations'!F2845,'AEP GEN HUB'!$A$1:$AJ$1,0),0)</f>
        <v>41.431395000000002</v>
      </c>
      <c r="I2845" s="7">
        <f t="shared" si="270"/>
        <v>0.65649893628631517</v>
      </c>
      <c r="J2845" s="7" t="str">
        <f t="shared" si="271"/>
        <v/>
      </c>
      <c r="K2845" s="8">
        <f t="shared" si="275"/>
        <v>0.65649893628631517</v>
      </c>
      <c r="L2845" s="8"/>
    </row>
    <row r="2846" spans="1:12" x14ac:dyDescent="0.25">
      <c r="A2846" s="1">
        <v>40752</v>
      </c>
      <c r="B2846">
        <v>2011</v>
      </c>
      <c r="C2846">
        <v>7</v>
      </c>
      <c r="D2846" s="10" t="str">
        <f t="shared" si="274"/>
        <v>7-2011</v>
      </c>
      <c r="E2846">
        <f t="shared" si="272"/>
        <v>28</v>
      </c>
      <c r="F2846">
        <v>11</v>
      </c>
      <c r="G2846" s="3">
        <f t="shared" si="273"/>
        <v>1</v>
      </c>
      <c r="H2846">
        <f>VLOOKUP(A2846,'AEP GEN HUB'!$A$1:$AJ$367,MATCH('Ratio Calculations'!F2846,'AEP GEN HUB'!$A$1:$AJ$1,0),0)</f>
        <v>53.2</v>
      </c>
      <c r="I2846" s="7">
        <f t="shared" si="270"/>
        <v>0.84297773247634955</v>
      </c>
      <c r="J2846" s="7" t="str">
        <f t="shared" si="271"/>
        <v/>
      </c>
      <c r="K2846" s="8">
        <f t="shared" si="275"/>
        <v>0.84297773247634955</v>
      </c>
      <c r="L2846" s="8"/>
    </row>
    <row r="2847" spans="1:12" x14ac:dyDescent="0.25">
      <c r="A2847" s="1">
        <v>40752</v>
      </c>
      <c r="B2847">
        <v>2011</v>
      </c>
      <c r="C2847">
        <v>7</v>
      </c>
      <c r="D2847" s="10" t="str">
        <f t="shared" si="274"/>
        <v>7-2011</v>
      </c>
      <c r="E2847">
        <f t="shared" si="272"/>
        <v>28</v>
      </c>
      <c r="F2847">
        <v>12</v>
      </c>
      <c r="G2847" s="3">
        <f t="shared" si="273"/>
        <v>1</v>
      </c>
      <c r="H2847">
        <f>VLOOKUP(A2847,'AEP GEN HUB'!$A$1:$AJ$367,MATCH('Ratio Calculations'!F2847,'AEP GEN HUB'!$A$1:$AJ$1,0),0)</f>
        <v>55.328372000000002</v>
      </c>
      <c r="I2847" s="7">
        <f t="shared" si="270"/>
        <v>0.87670273628135242</v>
      </c>
      <c r="J2847" s="7" t="str">
        <f t="shared" si="271"/>
        <v/>
      </c>
      <c r="K2847" s="8">
        <f t="shared" si="275"/>
        <v>0.87670273628135242</v>
      </c>
      <c r="L2847" s="8"/>
    </row>
    <row r="2848" spans="1:12" x14ac:dyDescent="0.25">
      <c r="A2848" s="1">
        <v>40752</v>
      </c>
      <c r="B2848">
        <v>2011</v>
      </c>
      <c r="C2848">
        <v>7</v>
      </c>
      <c r="D2848" s="10" t="str">
        <f t="shared" si="274"/>
        <v>7-2011</v>
      </c>
      <c r="E2848">
        <f t="shared" si="272"/>
        <v>28</v>
      </c>
      <c r="F2848">
        <v>13</v>
      </c>
      <c r="G2848" s="3">
        <f t="shared" si="273"/>
        <v>1</v>
      </c>
      <c r="H2848">
        <f>VLOOKUP(A2848,'AEP GEN HUB'!$A$1:$AJ$367,MATCH('Ratio Calculations'!F2848,'AEP GEN HUB'!$A$1:$AJ$1,0),0)</f>
        <v>61.503720999999999</v>
      </c>
      <c r="I2848" s="7">
        <f t="shared" si="270"/>
        <v>0.9745538960044744</v>
      </c>
      <c r="J2848" s="7" t="str">
        <f t="shared" si="271"/>
        <v/>
      </c>
      <c r="K2848" s="8">
        <f t="shared" si="275"/>
        <v>0.9745538960044744</v>
      </c>
      <c r="L2848" s="8"/>
    </row>
    <row r="2849" spans="1:12" x14ac:dyDescent="0.25">
      <c r="A2849" s="1">
        <v>40752</v>
      </c>
      <c r="B2849">
        <v>2011</v>
      </c>
      <c r="C2849">
        <v>7</v>
      </c>
      <c r="D2849" s="10" t="str">
        <f t="shared" si="274"/>
        <v>7-2011</v>
      </c>
      <c r="E2849">
        <f t="shared" si="272"/>
        <v>28</v>
      </c>
      <c r="F2849">
        <v>14</v>
      </c>
      <c r="G2849" s="3">
        <f t="shared" si="273"/>
        <v>1</v>
      </c>
      <c r="H2849">
        <f>VLOOKUP(A2849,'AEP GEN HUB'!$A$1:$AJ$367,MATCH('Ratio Calculations'!F2849,'AEP GEN HUB'!$A$1:$AJ$1,0),0)</f>
        <v>74.406278999999998</v>
      </c>
      <c r="I2849" s="7">
        <f t="shared" si="270"/>
        <v>1.1790006833350117</v>
      </c>
      <c r="J2849" s="7" t="str">
        <f t="shared" si="271"/>
        <v/>
      </c>
      <c r="K2849" s="8">
        <f t="shared" si="275"/>
        <v>1.1790006833350117</v>
      </c>
      <c r="L2849" s="8"/>
    </row>
    <row r="2850" spans="1:12" x14ac:dyDescent="0.25">
      <c r="A2850" s="1">
        <v>40752</v>
      </c>
      <c r="B2850">
        <v>2011</v>
      </c>
      <c r="C2850">
        <v>7</v>
      </c>
      <c r="D2850" s="10" t="str">
        <f t="shared" si="274"/>
        <v>7-2011</v>
      </c>
      <c r="E2850">
        <f t="shared" si="272"/>
        <v>28</v>
      </c>
      <c r="F2850">
        <v>15</v>
      </c>
      <c r="G2850" s="3">
        <f t="shared" si="273"/>
        <v>1</v>
      </c>
      <c r="H2850">
        <f>VLOOKUP(A2850,'AEP GEN HUB'!$A$1:$AJ$367,MATCH('Ratio Calculations'!F2850,'AEP GEN HUB'!$A$1:$AJ$1,0),0)</f>
        <v>78.769535000000005</v>
      </c>
      <c r="I2850" s="7">
        <f t="shared" si="270"/>
        <v>1.2481384210999333</v>
      </c>
      <c r="J2850" s="7" t="str">
        <f t="shared" si="271"/>
        <v/>
      </c>
      <c r="K2850" s="8">
        <f t="shared" si="275"/>
        <v>1.2481384210999333</v>
      </c>
      <c r="L2850" s="8"/>
    </row>
    <row r="2851" spans="1:12" x14ac:dyDescent="0.25">
      <c r="A2851" s="1">
        <v>40752</v>
      </c>
      <c r="B2851">
        <v>2011</v>
      </c>
      <c r="C2851">
        <v>7</v>
      </c>
      <c r="D2851" s="10" t="str">
        <f t="shared" si="274"/>
        <v>7-2011</v>
      </c>
      <c r="E2851">
        <f t="shared" si="272"/>
        <v>28</v>
      </c>
      <c r="F2851">
        <v>16</v>
      </c>
      <c r="G2851" s="3">
        <f t="shared" si="273"/>
        <v>1</v>
      </c>
      <c r="H2851">
        <f>VLOOKUP(A2851,'AEP GEN HUB'!$A$1:$AJ$367,MATCH('Ratio Calculations'!F2851,'AEP GEN HUB'!$A$1:$AJ$1,0),0)</f>
        <v>88.657674</v>
      </c>
      <c r="I2851" s="7">
        <f t="shared" si="270"/>
        <v>1.4048203946456279</v>
      </c>
      <c r="J2851" s="7" t="str">
        <f t="shared" si="271"/>
        <v/>
      </c>
      <c r="K2851" s="8">
        <f t="shared" si="275"/>
        <v>1.4048203946456279</v>
      </c>
      <c r="L2851" s="8"/>
    </row>
    <row r="2852" spans="1:12" x14ac:dyDescent="0.25">
      <c r="A2852" s="1">
        <v>40752</v>
      </c>
      <c r="B2852">
        <v>2011</v>
      </c>
      <c r="C2852">
        <v>7</v>
      </c>
      <c r="D2852" s="10" t="str">
        <f t="shared" si="274"/>
        <v>7-2011</v>
      </c>
      <c r="E2852">
        <f t="shared" si="272"/>
        <v>28</v>
      </c>
      <c r="F2852">
        <v>17</v>
      </c>
      <c r="G2852" s="3">
        <f t="shared" si="273"/>
        <v>1</v>
      </c>
      <c r="H2852">
        <f>VLOOKUP(A2852,'AEP GEN HUB'!$A$1:$AJ$367,MATCH('Ratio Calculations'!F2852,'AEP GEN HUB'!$A$1:$AJ$1,0),0)</f>
        <v>99.150698000000006</v>
      </c>
      <c r="I2852" s="7">
        <f t="shared" si="270"/>
        <v>1.571087040855025</v>
      </c>
      <c r="J2852" s="7" t="str">
        <f t="shared" si="271"/>
        <v/>
      </c>
      <c r="K2852" s="8">
        <f t="shared" si="275"/>
        <v>1.571087040855025</v>
      </c>
      <c r="L2852" s="8"/>
    </row>
    <row r="2853" spans="1:12" x14ac:dyDescent="0.25">
      <c r="A2853" s="1">
        <v>40752</v>
      </c>
      <c r="B2853">
        <v>2011</v>
      </c>
      <c r="C2853">
        <v>7</v>
      </c>
      <c r="D2853" s="10" t="str">
        <f t="shared" si="274"/>
        <v>7-2011</v>
      </c>
      <c r="E2853">
        <f t="shared" si="272"/>
        <v>28</v>
      </c>
      <c r="F2853">
        <v>18</v>
      </c>
      <c r="G2853" s="3">
        <f t="shared" si="273"/>
        <v>1</v>
      </c>
      <c r="H2853">
        <f>VLOOKUP(A2853,'AEP GEN HUB'!$A$1:$AJ$367,MATCH('Ratio Calculations'!F2853,'AEP GEN HUB'!$A$1:$AJ$1,0),0)</f>
        <v>93.852558000000002</v>
      </c>
      <c r="I2853" s="7">
        <f t="shared" si="270"/>
        <v>1.4871356490591181</v>
      </c>
      <c r="J2853" s="7" t="str">
        <f t="shared" si="271"/>
        <v/>
      </c>
      <c r="K2853" s="8">
        <f t="shared" si="275"/>
        <v>1.4871356490591181</v>
      </c>
      <c r="L2853" s="8"/>
    </row>
    <row r="2854" spans="1:12" x14ac:dyDescent="0.25">
      <c r="A2854" s="1">
        <v>40752</v>
      </c>
      <c r="B2854">
        <v>2011</v>
      </c>
      <c r="C2854">
        <v>7</v>
      </c>
      <c r="D2854" s="10" t="str">
        <f t="shared" si="274"/>
        <v>7-2011</v>
      </c>
      <c r="E2854">
        <f t="shared" si="272"/>
        <v>28</v>
      </c>
      <c r="F2854">
        <v>19</v>
      </c>
      <c r="G2854" s="3">
        <f t="shared" si="273"/>
        <v>1</v>
      </c>
      <c r="H2854">
        <f>VLOOKUP(A2854,'AEP GEN HUB'!$A$1:$AJ$367,MATCH('Ratio Calculations'!F2854,'AEP GEN HUB'!$A$1:$AJ$1,0),0)</f>
        <v>78.257209000000003</v>
      </c>
      <c r="I2854" s="7">
        <f t="shared" si="270"/>
        <v>1.240020387081725</v>
      </c>
      <c r="J2854" s="7" t="str">
        <f t="shared" si="271"/>
        <v/>
      </c>
      <c r="K2854" s="8">
        <f t="shared" si="275"/>
        <v>1.240020387081725</v>
      </c>
      <c r="L2854" s="8"/>
    </row>
    <row r="2855" spans="1:12" x14ac:dyDescent="0.25">
      <c r="A2855" s="1">
        <v>40752</v>
      </c>
      <c r="B2855">
        <v>2011</v>
      </c>
      <c r="C2855">
        <v>7</v>
      </c>
      <c r="D2855" s="10" t="str">
        <f t="shared" si="274"/>
        <v>7-2011</v>
      </c>
      <c r="E2855">
        <f t="shared" si="272"/>
        <v>28</v>
      </c>
      <c r="F2855">
        <v>20</v>
      </c>
      <c r="G2855" s="3">
        <f t="shared" si="273"/>
        <v>1</v>
      </c>
      <c r="H2855">
        <f>VLOOKUP(A2855,'AEP GEN HUB'!$A$1:$AJ$367,MATCH('Ratio Calculations'!F2855,'AEP GEN HUB'!$A$1:$AJ$1,0),0)</f>
        <v>62.920698000000002</v>
      </c>
      <c r="I2855" s="7">
        <f t="shared" si="270"/>
        <v>0.99700652868175155</v>
      </c>
      <c r="J2855" s="7" t="str">
        <f t="shared" si="271"/>
        <v/>
      </c>
      <c r="K2855" s="8">
        <f t="shared" si="275"/>
        <v>0.99700652868175155</v>
      </c>
      <c r="L2855" s="8"/>
    </row>
    <row r="2856" spans="1:12" x14ac:dyDescent="0.25">
      <c r="A2856" s="1">
        <v>40752</v>
      </c>
      <c r="B2856">
        <v>2011</v>
      </c>
      <c r="C2856">
        <v>7</v>
      </c>
      <c r="D2856" s="10" t="str">
        <f t="shared" si="274"/>
        <v>7-2011</v>
      </c>
      <c r="E2856">
        <f t="shared" si="272"/>
        <v>28</v>
      </c>
      <c r="F2856">
        <v>21</v>
      </c>
      <c r="G2856" s="3">
        <f t="shared" si="273"/>
        <v>1</v>
      </c>
      <c r="H2856">
        <f>VLOOKUP(A2856,'AEP GEN HUB'!$A$1:$AJ$367,MATCH('Ratio Calculations'!F2856,'AEP GEN HUB'!$A$1:$AJ$1,0),0)</f>
        <v>65.760464999999996</v>
      </c>
      <c r="I2856" s="7">
        <f t="shared" si="270"/>
        <v>1.0420039036144801</v>
      </c>
      <c r="J2856" s="7" t="str">
        <f t="shared" si="271"/>
        <v/>
      </c>
      <c r="K2856" s="8">
        <f t="shared" si="275"/>
        <v>1.0420039036144801</v>
      </c>
      <c r="L2856" s="8"/>
    </row>
    <row r="2857" spans="1:12" x14ac:dyDescent="0.25">
      <c r="A2857" s="1">
        <v>40752</v>
      </c>
      <c r="B2857">
        <v>2011</v>
      </c>
      <c r="C2857">
        <v>7</v>
      </c>
      <c r="D2857" s="10" t="str">
        <f t="shared" si="274"/>
        <v>7-2011</v>
      </c>
      <c r="E2857">
        <f t="shared" si="272"/>
        <v>28</v>
      </c>
      <c r="F2857">
        <v>22</v>
      </c>
      <c r="G2857" s="3">
        <f t="shared" si="273"/>
        <v>1</v>
      </c>
      <c r="H2857">
        <f>VLOOKUP(A2857,'AEP GEN HUB'!$A$1:$AJ$367,MATCH('Ratio Calculations'!F2857,'AEP GEN HUB'!$A$1:$AJ$1,0),0)</f>
        <v>61.820698</v>
      </c>
      <c r="I2857" s="7">
        <f t="shared" si="270"/>
        <v>0.97957653797265409</v>
      </c>
      <c r="J2857" s="7" t="str">
        <f t="shared" si="271"/>
        <v/>
      </c>
      <c r="K2857" s="8">
        <f t="shared" si="275"/>
        <v>0.97957653797265409</v>
      </c>
      <c r="L2857" s="8"/>
    </row>
    <row r="2858" spans="1:12" x14ac:dyDescent="0.25">
      <c r="A2858" s="1">
        <v>40752</v>
      </c>
      <c r="B2858">
        <v>2011</v>
      </c>
      <c r="C2858">
        <v>7</v>
      </c>
      <c r="D2858" s="10" t="str">
        <f t="shared" si="274"/>
        <v>7-2011</v>
      </c>
      <c r="E2858">
        <f t="shared" si="272"/>
        <v>28</v>
      </c>
      <c r="F2858">
        <v>23</v>
      </c>
      <c r="G2858" s="3">
        <f t="shared" si="273"/>
        <v>1</v>
      </c>
      <c r="H2858">
        <f>VLOOKUP(A2858,'AEP GEN HUB'!$A$1:$AJ$367,MATCH('Ratio Calculations'!F2858,'AEP GEN HUB'!$A$1:$AJ$1,0),0)</f>
        <v>51.08</v>
      </c>
      <c r="I2858" s="7">
        <f t="shared" si="270"/>
        <v>0.80938538674608895</v>
      </c>
      <c r="J2858" s="7" t="str">
        <f t="shared" si="271"/>
        <v/>
      </c>
      <c r="K2858" s="8">
        <f t="shared" si="275"/>
        <v>0.80938538674608895</v>
      </c>
      <c r="L2858" s="8"/>
    </row>
    <row r="2859" spans="1:12" x14ac:dyDescent="0.25">
      <c r="A2859" s="1">
        <v>40752</v>
      </c>
      <c r="B2859">
        <v>2011</v>
      </c>
      <c r="C2859">
        <v>7</v>
      </c>
      <c r="D2859" s="10" t="str">
        <f t="shared" si="274"/>
        <v>7-2011</v>
      </c>
      <c r="E2859">
        <f t="shared" si="272"/>
        <v>28</v>
      </c>
      <c r="F2859">
        <v>24</v>
      </c>
      <c r="G2859" s="3">
        <f t="shared" si="273"/>
        <v>0</v>
      </c>
      <c r="H2859">
        <f>VLOOKUP(A2859,'AEP GEN HUB'!$A$1:$AJ$367,MATCH('Ratio Calculations'!F2859,'AEP GEN HUB'!$A$1:$AJ$1,0),0)</f>
        <v>43.888371999999997</v>
      </c>
      <c r="I2859" s="7" t="str">
        <f t="shared" si="270"/>
        <v/>
      </c>
      <c r="J2859" s="7">
        <f t="shared" si="271"/>
        <v>1.2249057586323235</v>
      </c>
      <c r="K2859" s="8">
        <f t="shared" si="275"/>
        <v>1.2249057586323235</v>
      </c>
      <c r="L2859" s="8"/>
    </row>
    <row r="2860" spans="1:12" x14ac:dyDescent="0.25">
      <c r="A2860" s="1">
        <v>40753</v>
      </c>
      <c r="B2860">
        <v>2011</v>
      </c>
      <c r="C2860">
        <v>7</v>
      </c>
      <c r="D2860" s="10" t="str">
        <f t="shared" si="274"/>
        <v>7-2011</v>
      </c>
      <c r="E2860">
        <f t="shared" si="272"/>
        <v>29</v>
      </c>
      <c r="F2860">
        <v>1</v>
      </c>
      <c r="G2860" s="3">
        <f t="shared" si="273"/>
        <v>0</v>
      </c>
      <c r="H2860">
        <f>VLOOKUP(A2860,'AEP GEN HUB'!$A$1:$AJ$367,MATCH('Ratio Calculations'!F2860,'AEP GEN HUB'!$A$1:$AJ$1,0),0)</f>
        <v>35.326279</v>
      </c>
      <c r="I2860" s="7" t="str">
        <f t="shared" si="270"/>
        <v/>
      </c>
      <c r="J2860" s="7">
        <f t="shared" si="271"/>
        <v>0.98594139190563101</v>
      </c>
      <c r="K2860" s="8">
        <f t="shared" si="275"/>
        <v>0.98594139190563101</v>
      </c>
      <c r="L2860" s="8"/>
    </row>
    <row r="2861" spans="1:12" x14ac:dyDescent="0.25">
      <c r="A2861" s="1">
        <v>40753</v>
      </c>
      <c r="B2861">
        <v>2011</v>
      </c>
      <c r="C2861">
        <v>7</v>
      </c>
      <c r="D2861" s="10" t="str">
        <f t="shared" si="274"/>
        <v>7-2011</v>
      </c>
      <c r="E2861">
        <f t="shared" si="272"/>
        <v>29</v>
      </c>
      <c r="F2861">
        <v>2</v>
      </c>
      <c r="G2861" s="3">
        <f t="shared" si="273"/>
        <v>0</v>
      </c>
      <c r="H2861">
        <f>VLOOKUP(A2861,'AEP GEN HUB'!$A$1:$AJ$367,MATCH('Ratio Calculations'!F2861,'AEP GEN HUB'!$A$1:$AJ$1,0),0)</f>
        <v>31.861395000000002</v>
      </c>
      <c r="I2861" s="7" t="str">
        <f t="shared" si="270"/>
        <v/>
      </c>
      <c r="J2861" s="7">
        <f t="shared" si="271"/>
        <v>0.88923795609368073</v>
      </c>
      <c r="K2861" s="8">
        <f t="shared" si="275"/>
        <v>0.88923795609368073</v>
      </c>
      <c r="L2861" s="8"/>
    </row>
    <row r="2862" spans="1:12" x14ac:dyDescent="0.25">
      <c r="A2862" s="1">
        <v>40753</v>
      </c>
      <c r="B2862">
        <v>2011</v>
      </c>
      <c r="C2862">
        <v>7</v>
      </c>
      <c r="D2862" s="10" t="str">
        <f t="shared" si="274"/>
        <v>7-2011</v>
      </c>
      <c r="E2862">
        <f t="shared" si="272"/>
        <v>29</v>
      </c>
      <c r="F2862">
        <v>3</v>
      </c>
      <c r="G2862" s="3">
        <f t="shared" si="273"/>
        <v>0</v>
      </c>
      <c r="H2862">
        <f>VLOOKUP(A2862,'AEP GEN HUB'!$A$1:$AJ$367,MATCH('Ratio Calculations'!F2862,'AEP GEN HUB'!$A$1:$AJ$1,0),0)</f>
        <v>29.438372000000001</v>
      </c>
      <c r="I2862" s="7" t="str">
        <f t="shared" si="270"/>
        <v/>
      </c>
      <c r="J2862" s="7">
        <f t="shared" si="271"/>
        <v>0.82161241678229846</v>
      </c>
      <c r="K2862" s="8">
        <f t="shared" si="275"/>
        <v>0.82161241678229846</v>
      </c>
      <c r="L2862" s="8"/>
    </row>
    <row r="2863" spans="1:12" x14ac:dyDescent="0.25">
      <c r="A2863" s="1">
        <v>40753</v>
      </c>
      <c r="B2863">
        <v>2011</v>
      </c>
      <c r="C2863">
        <v>7</v>
      </c>
      <c r="D2863" s="10" t="str">
        <f t="shared" si="274"/>
        <v>7-2011</v>
      </c>
      <c r="E2863">
        <f t="shared" si="272"/>
        <v>29</v>
      </c>
      <c r="F2863">
        <v>4</v>
      </c>
      <c r="G2863" s="3">
        <f t="shared" si="273"/>
        <v>0</v>
      </c>
      <c r="H2863">
        <f>VLOOKUP(A2863,'AEP GEN HUB'!$A$1:$AJ$367,MATCH('Ratio Calculations'!F2863,'AEP GEN HUB'!$A$1:$AJ$1,0),0)</f>
        <v>27.904185999999999</v>
      </c>
      <c r="I2863" s="7" t="str">
        <f t="shared" si="270"/>
        <v/>
      </c>
      <c r="J2863" s="7">
        <f t="shared" si="271"/>
        <v>0.77879393934565322</v>
      </c>
      <c r="K2863" s="8">
        <f t="shared" si="275"/>
        <v>0.77879393934565322</v>
      </c>
      <c r="L2863" s="8"/>
    </row>
    <row r="2864" spans="1:12" x14ac:dyDescent="0.25">
      <c r="A2864" s="1">
        <v>40753</v>
      </c>
      <c r="B2864">
        <v>2011</v>
      </c>
      <c r="C2864">
        <v>7</v>
      </c>
      <c r="D2864" s="10" t="str">
        <f t="shared" si="274"/>
        <v>7-2011</v>
      </c>
      <c r="E2864">
        <f t="shared" si="272"/>
        <v>29</v>
      </c>
      <c r="F2864">
        <v>5</v>
      </c>
      <c r="G2864" s="3">
        <f t="shared" si="273"/>
        <v>0</v>
      </c>
      <c r="H2864">
        <f>VLOOKUP(A2864,'AEP GEN HUB'!$A$1:$AJ$367,MATCH('Ratio Calculations'!F2864,'AEP GEN HUB'!$A$1:$AJ$1,0),0)</f>
        <v>27.789069999999999</v>
      </c>
      <c r="I2864" s="7" t="str">
        <f t="shared" si="270"/>
        <v/>
      </c>
      <c r="J2864" s="7">
        <f t="shared" si="271"/>
        <v>0.77558110084458698</v>
      </c>
      <c r="K2864" s="8">
        <f t="shared" si="275"/>
        <v>0.77558110084458698</v>
      </c>
      <c r="L2864" s="8"/>
    </row>
    <row r="2865" spans="1:12" x14ac:dyDescent="0.25">
      <c r="A2865" s="1">
        <v>40753</v>
      </c>
      <c r="B2865">
        <v>2011</v>
      </c>
      <c r="C2865">
        <v>7</v>
      </c>
      <c r="D2865" s="10" t="str">
        <f t="shared" si="274"/>
        <v>7-2011</v>
      </c>
      <c r="E2865">
        <f t="shared" si="272"/>
        <v>29</v>
      </c>
      <c r="F2865">
        <v>6</v>
      </c>
      <c r="G2865" s="3">
        <f t="shared" si="273"/>
        <v>0</v>
      </c>
      <c r="H2865">
        <f>VLOOKUP(A2865,'AEP GEN HUB'!$A$1:$AJ$367,MATCH('Ratio Calculations'!F2865,'AEP GEN HUB'!$A$1:$AJ$1,0),0)</f>
        <v>29.512791</v>
      </c>
      <c r="I2865" s="7" t="str">
        <f t="shared" si="270"/>
        <v/>
      </c>
      <c r="J2865" s="7">
        <f t="shared" si="271"/>
        <v>0.82368941935718676</v>
      </c>
      <c r="K2865" s="8">
        <f t="shared" si="275"/>
        <v>0.82368941935718676</v>
      </c>
      <c r="L2865" s="8"/>
    </row>
    <row r="2866" spans="1:12" x14ac:dyDescent="0.25">
      <c r="A2866" s="1">
        <v>40753</v>
      </c>
      <c r="B2866">
        <v>2011</v>
      </c>
      <c r="C2866">
        <v>7</v>
      </c>
      <c r="D2866" s="10" t="str">
        <f t="shared" si="274"/>
        <v>7-2011</v>
      </c>
      <c r="E2866">
        <f t="shared" si="272"/>
        <v>29</v>
      </c>
      <c r="F2866">
        <v>7</v>
      </c>
      <c r="G2866" s="3">
        <f t="shared" si="273"/>
        <v>0</v>
      </c>
      <c r="H2866">
        <f>VLOOKUP(A2866,'AEP GEN HUB'!$A$1:$AJ$367,MATCH('Ratio Calculations'!F2866,'AEP GEN HUB'!$A$1:$AJ$1,0),0)</f>
        <v>31.043721000000001</v>
      </c>
      <c r="I2866" s="7" t="str">
        <f t="shared" si="270"/>
        <v/>
      </c>
      <c r="J2866" s="7">
        <f t="shared" si="271"/>
        <v>0.8664170232214401</v>
      </c>
      <c r="K2866" s="8">
        <f t="shared" si="275"/>
        <v>0.8664170232214401</v>
      </c>
      <c r="L2866" s="8"/>
    </row>
    <row r="2867" spans="1:12" x14ac:dyDescent="0.25">
      <c r="A2867" s="1">
        <v>40753</v>
      </c>
      <c r="B2867">
        <v>2011</v>
      </c>
      <c r="C2867">
        <v>7</v>
      </c>
      <c r="D2867" s="10" t="str">
        <f t="shared" si="274"/>
        <v>7-2011</v>
      </c>
      <c r="E2867">
        <f t="shared" si="272"/>
        <v>29</v>
      </c>
      <c r="F2867">
        <v>8</v>
      </c>
      <c r="G2867" s="3">
        <f t="shared" si="273"/>
        <v>1</v>
      </c>
      <c r="H2867">
        <f>VLOOKUP(A2867,'AEP GEN HUB'!$A$1:$AJ$367,MATCH('Ratio Calculations'!F2867,'AEP GEN HUB'!$A$1:$AJ$1,0),0)</f>
        <v>34.048372000000001</v>
      </c>
      <c r="I2867" s="7">
        <f t="shared" si="270"/>
        <v>0.53951164329081258</v>
      </c>
      <c r="J2867" s="7" t="str">
        <f t="shared" si="271"/>
        <v/>
      </c>
      <c r="K2867" s="8">
        <f t="shared" si="275"/>
        <v>0.53951164329081258</v>
      </c>
      <c r="L2867" s="8"/>
    </row>
    <row r="2868" spans="1:12" x14ac:dyDescent="0.25">
      <c r="A2868" s="1">
        <v>40753</v>
      </c>
      <c r="B2868">
        <v>2011</v>
      </c>
      <c r="C2868">
        <v>7</v>
      </c>
      <c r="D2868" s="10" t="str">
        <f t="shared" si="274"/>
        <v>7-2011</v>
      </c>
      <c r="E2868">
        <f t="shared" si="272"/>
        <v>29</v>
      </c>
      <c r="F2868">
        <v>9</v>
      </c>
      <c r="G2868" s="3">
        <f t="shared" si="273"/>
        <v>1</v>
      </c>
      <c r="H2868">
        <f>VLOOKUP(A2868,'AEP GEN HUB'!$A$1:$AJ$367,MATCH('Ratio Calculations'!F2868,'AEP GEN HUB'!$A$1:$AJ$1,0),0)</f>
        <v>36.818371999999997</v>
      </c>
      <c r="I2868" s="7">
        <f t="shared" si="270"/>
        <v>0.58340352898553971</v>
      </c>
      <c r="J2868" s="7" t="str">
        <f t="shared" si="271"/>
        <v/>
      </c>
      <c r="K2868" s="8">
        <f t="shared" si="275"/>
        <v>0.58340352898553971</v>
      </c>
      <c r="L2868" s="8"/>
    </row>
    <row r="2869" spans="1:12" x14ac:dyDescent="0.25">
      <c r="A2869" s="1">
        <v>40753</v>
      </c>
      <c r="B2869">
        <v>2011</v>
      </c>
      <c r="C2869">
        <v>7</v>
      </c>
      <c r="D2869" s="10" t="str">
        <f t="shared" si="274"/>
        <v>7-2011</v>
      </c>
      <c r="E2869">
        <f t="shared" si="272"/>
        <v>29</v>
      </c>
      <c r="F2869">
        <v>10</v>
      </c>
      <c r="G2869" s="3">
        <f t="shared" si="273"/>
        <v>1</v>
      </c>
      <c r="H2869">
        <f>VLOOKUP(A2869,'AEP GEN HUB'!$A$1:$AJ$367,MATCH('Ratio Calculations'!F2869,'AEP GEN HUB'!$A$1:$AJ$1,0),0)</f>
        <v>51.006278999999999</v>
      </c>
      <c r="I2869" s="7">
        <f t="shared" si="270"/>
        <v>0.80821724461421141</v>
      </c>
      <c r="J2869" s="7" t="str">
        <f t="shared" si="271"/>
        <v/>
      </c>
      <c r="K2869" s="8">
        <f t="shared" si="275"/>
        <v>0.80821724461421141</v>
      </c>
      <c r="L2869" s="8"/>
    </row>
    <row r="2870" spans="1:12" x14ac:dyDescent="0.25">
      <c r="A2870" s="1">
        <v>40753</v>
      </c>
      <c r="B2870">
        <v>2011</v>
      </c>
      <c r="C2870">
        <v>7</v>
      </c>
      <c r="D2870" s="10" t="str">
        <f t="shared" si="274"/>
        <v>7-2011</v>
      </c>
      <c r="E2870">
        <f t="shared" si="272"/>
        <v>29</v>
      </c>
      <c r="F2870">
        <v>11</v>
      </c>
      <c r="G2870" s="3">
        <f t="shared" si="273"/>
        <v>1</v>
      </c>
      <c r="H2870">
        <f>VLOOKUP(A2870,'AEP GEN HUB'!$A$1:$AJ$367,MATCH('Ratio Calculations'!F2870,'AEP GEN HUB'!$A$1:$AJ$1,0),0)</f>
        <v>54.889069999999997</v>
      </c>
      <c r="I2870" s="7">
        <f t="shared" si="270"/>
        <v>0.86974180011909064</v>
      </c>
      <c r="J2870" s="7" t="str">
        <f t="shared" si="271"/>
        <v/>
      </c>
      <c r="K2870" s="8">
        <f t="shared" si="275"/>
        <v>0.86974180011909064</v>
      </c>
      <c r="L2870" s="8"/>
    </row>
    <row r="2871" spans="1:12" x14ac:dyDescent="0.25">
      <c r="A2871" s="1">
        <v>40753</v>
      </c>
      <c r="B2871">
        <v>2011</v>
      </c>
      <c r="C2871">
        <v>7</v>
      </c>
      <c r="D2871" s="10" t="str">
        <f t="shared" si="274"/>
        <v>7-2011</v>
      </c>
      <c r="E2871">
        <f t="shared" si="272"/>
        <v>29</v>
      </c>
      <c r="F2871">
        <v>12</v>
      </c>
      <c r="G2871" s="3">
        <f t="shared" si="273"/>
        <v>1</v>
      </c>
      <c r="H2871">
        <f>VLOOKUP(A2871,'AEP GEN HUB'!$A$1:$AJ$367,MATCH('Ratio Calculations'!F2871,'AEP GEN HUB'!$A$1:$AJ$1,0),0)</f>
        <v>58.551394999999999</v>
      </c>
      <c r="I2871" s="7">
        <f t="shared" si="270"/>
        <v>0.92777297350426824</v>
      </c>
      <c r="J2871" s="7" t="str">
        <f t="shared" si="271"/>
        <v/>
      </c>
      <c r="K2871" s="8">
        <f t="shared" si="275"/>
        <v>0.92777297350426824</v>
      </c>
      <c r="L2871" s="8"/>
    </row>
    <row r="2872" spans="1:12" x14ac:dyDescent="0.25">
      <c r="A2872" s="1">
        <v>40753</v>
      </c>
      <c r="B2872">
        <v>2011</v>
      </c>
      <c r="C2872">
        <v>7</v>
      </c>
      <c r="D2872" s="10" t="str">
        <f t="shared" si="274"/>
        <v>7-2011</v>
      </c>
      <c r="E2872">
        <f t="shared" si="272"/>
        <v>29</v>
      </c>
      <c r="F2872">
        <v>13</v>
      </c>
      <c r="G2872" s="3">
        <f t="shared" si="273"/>
        <v>1</v>
      </c>
      <c r="H2872">
        <f>VLOOKUP(A2872,'AEP GEN HUB'!$A$1:$AJ$367,MATCH('Ratio Calculations'!F2872,'AEP GEN HUB'!$A$1:$AJ$1,0),0)</f>
        <v>65.313255999999996</v>
      </c>
      <c r="I2872" s="7">
        <f t="shared" si="270"/>
        <v>1.0349176775099123</v>
      </c>
      <c r="J2872" s="7" t="str">
        <f t="shared" si="271"/>
        <v/>
      </c>
      <c r="K2872" s="8">
        <f t="shared" si="275"/>
        <v>1.0349176775099123</v>
      </c>
      <c r="L2872" s="8"/>
    </row>
    <row r="2873" spans="1:12" x14ac:dyDescent="0.25">
      <c r="A2873" s="1">
        <v>40753</v>
      </c>
      <c r="B2873">
        <v>2011</v>
      </c>
      <c r="C2873">
        <v>7</v>
      </c>
      <c r="D2873" s="10" t="str">
        <f t="shared" si="274"/>
        <v>7-2011</v>
      </c>
      <c r="E2873">
        <f t="shared" si="272"/>
        <v>29</v>
      </c>
      <c r="F2873">
        <v>14</v>
      </c>
      <c r="G2873" s="3">
        <f t="shared" si="273"/>
        <v>1</v>
      </c>
      <c r="H2873">
        <f>VLOOKUP(A2873,'AEP GEN HUB'!$A$1:$AJ$367,MATCH('Ratio Calculations'!F2873,'AEP GEN HUB'!$A$1:$AJ$1,0),0)</f>
        <v>74.808372000000006</v>
      </c>
      <c r="I2873" s="7">
        <f t="shared" si="270"/>
        <v>1.1853720262933691</v>
      </c>
      <c r="J2873" s="7" t="str">
        <f t="shared" si="271"/>
        <v/>
      </c>
      <c r="K2873" s="8">
        <f t="shared" si="275"/>
        <v>1.1853720262933691</v>
      </c>
      <c r="L2873" s="8"/>
    </row>
    <row r="2874" spans="1:12" x14ac:dyDescent="0.25">
      <c r="A2874" s="1">
        <v>40753</v>
      </c>
      <c r="B2874">
        <v>2011</v>
      </c>
      <c r="C2874">
        <v>7</v>
      </c>
      <c r="D2874" s="10" t="str">
        <f t="shared" si="274"/>
        <v>7-2011</v>
      </c>
      <c r="E2874">
        <f t="shared" si="272"/>
        <v>29</v>
      </c>
      <c r="F2874">
        <v>15</v>
      </c>
      <c r="G2874" s="3">
        <f t="shared" si="273"/>
        <v>1</v>
      </c>
      <c r="H2874">
        <f>VLOOKUP(A2874,'AEP GEN HUB'!$A$1:$AJ$367,MATCH('Ratio Calculations'!F2874,'AEP GEN HUB'!$A$1:$AJ$1,0),0)</f>
        <v>85.233255999999997</v>
      </c>
      <c r="I2874" s="7">
        <f t="shared" si="270"/>
        <v>1.3505589638055679</v>
      </c>
      <c r="J2874" s="7" t="str">
        <f t="shared" si="271"/>
        <v/>
      </c>
      <c r="K2874" s="8">
        <f t="shared" si="275"/>
        <v>1.3505589638055679</v>
      </c>
      <c r="L2874" s="8"/>
    </row>
    <row r="2875" spans="1:12" x14ac:dyDescent="0.25">
      <c r="A2875" s="1">
        <v>40753</v>
      </c>
      <c r="B2875">
        <v>2011</v>
      </c>
      <c r="C2875">
        <v>7</v>
      </c>
      <c r="D2875" s="10" t="str">
        <f t="shared" si="274"/>
        <v>7-2011</v>
      </c>
      <c r="E2875">
        <f t="shared" si="272"/>
        <v>29</v>
      </c>
      <c r="F2875">
        <v>16</v>
      </c>
      <c r="G2875" s="3">
        <f t="shared" si="273"/>
        <v>1</v>
      </c>
      <c r="H2875">
        <f>VLOOKUP(A2875,'AEP GEN HUB'!$A$1:$AJ$367,MATCH('Ratio Calculations'!F2875,'AEP GEN HUB'!$A$1:$AJ$1,0),0)</f>
        <v>89.579070000000002</v>
      </c>
      <c r="I2875" s="7">
        <f t="shared" si="270"/>
        <v>1.4194203252996276</v>
      </c>
      <c r="J2875" s="7" t="str">
        <f t="shared" si="271"/>
        <v/>
      </c>
      <c r="K2875" s="8">
        <f t="shared" si="275"/>
        <v>1.4194203252996276</v>
      </c>
      <c r="L2875" s="8"/>
    </row>
    <row r="2876" spans="1:12" x14ac:dyDescent="0.25">
      <c r="A2876" s="1">
        <v>40753</v>
      </c>
      <c r="B2876">
        <v>2011</v>
      </c>
      <c r="C2876">
        <v>7</v>
      </c>
      <c r="D2876" s="10" t="str">
        <f t="shared" si="274"/>
        <v>7-2011</v>
      </c>
      <c r="E2876">
        <f t="shared" si="272"/>
        <v>29</v>
      </c>
      <c r="F2876">
        <v>17</v>
      </c>
      <c r="G2876" s="3">
        <f t="shared" si="273"/>
        <v>1</v>
      </c>
      <c r="H2876">
        <f>VLOOKUP(A2876,'AEP GEN HUB'!$A$1:$AJ$367,MATCH('Ratio Calculations'!F2876,'AEP GEN HUB'!$A$1:$AJ$1,0),0)</f>
        <v>94.785814000000002</v>
      </c>
      <c r="I2876" s="7">
        <f t="shared" si="270"/>
        <v>1.5019235067038539</v>
      </c>
      <c r="J2876" s="7" t="str">
        <f t="shared" si="271"/>
        <v/>
      </c>
      <c r="K2876" s="8">
        <f t="shared" si="275"/>
        <v>1.5019235067038539</v>
      </c>
      <c r="L2876" s="8"/>
    </row>
    <row r="2877" spans="1:12" x14ac:dyDescent="0.25">
      <c r="A2877" s="1">
        <v>40753</v>
      </c>
      <c r="B2877">
        <v>2011</v>
      </c>
      <c r="C2877">
        <v>7</v>
      </c>
      <c r="D2877" s="10" t="str">
        <f t="shared" si="274"/>
        <v>7-2011</v>
      </c>
      <c r="E2877">
        <f t="shared" si="272"/>
        <v>29</v>
      </c>
      <c r="F2877">
        <v>18</v>
      </c>
      <c r="G2877" s="3">
        <f t="shared" si="273"/>
        <v>1</v>
      </c>
      <c r="H2877">
        <f>VLOOKUP(A2877,'AEP GEN HUB'!$A$1:$AJ$367,MATCH('Ratio Calculations'!F2877,'AEP GEN HUB'!$A$1:$AJ$1,0),0)</f>
        <v>84.404419000000004</v>
      </c>
      <c r="I2877" s="7">
        <f t="shared" si="270"/>
        <v>1.3374256717970623</v>
      </c>
      <c r="J2877" s="7" t="str">
        <f t="shared" si="271"/>
        <v/>
      </c>
      <c r="K2877" s="8">
        <f t="shared" si="275"/>
        <v>1.3374256717970623</v>
      </c>
      <c r="L2877" s="8"/>
    </row>
    <row r="2878" spans="1:12" x14ac:dyDescent="0.25">
      <c r="A2878" s="1">
        <v>40753</v>
      </c>
      <c r="B2878">
        <v>2011</v>
      </c>
      <c r="C2878">
        <v>7</v>
      </c>
      <c r="D2878" s="10" t="str">
        <f t="shared" si="274"/>
        <v>7-2011</v>
      </c>
      <c r="E2878">
        <f t="shared" si="272"/>
        <v>29</v>
      </c>
      <c r="F2878">
        <v>19</v>
      </c>
      <c r="G2878" s="3">
        <f t="shared" si="273"/>
        <v>1</v>
      </c>
      <c r="H2878">
        <f>VLOOKUP(A2878,'AEP GEN HUB'!$A$1:$AJ$367,MATCH('Ratio Calculations'!F2878,'AEP GEN HUB'!$A$1:$AJ$1,0),0)</f>
        <v>65.742558000000002</v>
      </c>
      <c r="I2878" s="7">
        <f t="shared" si="270"/>
        <v>1.0417201592111822</v>
      </c>
      <c r="J2878" s="7" t="str">
        <f t="shared" si="271"/>
        <v/>
      </c>
      <c r="K2878" s="8">
        <f t="shared" si="275"/>
        <v>1.0417201592111822</v>
      </c>
      <c r="L2878" s="8"/>
    </row>
    <row r="2879" spans="1:12" x14ac:dyDescent="0.25">
      <c r="A2879" s="1">
        <v>40753</v>
      </c>
      <c r="B2879">
        <v>2011</v>
      </c>
      <c r="C2879">
        <v>7</v>
      </c>
      <c r="D2879" s="10" t="str">
        <f t="shared" si="274"/>
        <v>7-2011</v>
      </c>
      <c r="E2879">
        <f t="shared" si="272"/>
        <v>29</v>
      </c>
      <c r="F2879">
        <v>20</v>
      </c>
      <c r="G2879" s="3">
        <f t="shared" si="273"/>
        <v>1</v>
      </c>
      <c r="H2879">
        <f>VLOOKUP(A2879,'AEP GEN HUB'!$A$1:$AJ$367,MATCH('Ratio Calculations'!F2879,'AEP GEN HUB'!$A$1:$AJ$1,0),0)</f>
        <v>55.986279000000003</v>
      </c>
      <c r="I2879" s="7">
        <f t="shared" si="270"/>
        <v>0.88712756618812538</v>
      </c>
      <c r="J2879" s="7" t="str">
        <f t="shared" si="271"/>
        <v/>
      </c>
      <c r="K2879" s="8">
        <f t="shared" si="275"/>
        <v>0.88712756618812538</v>
      </c>
      <c r="L2879" s="8"/>
    </row>
    <row r="2880" spans="1:12" x14ac:dyDescent="0.25">
      <c r="A2880" s="1">
        <v>40753</v>
      </c>
      <c r="B2880">
        <v>2011</v>
      </c>
      <c r="C2880">
        <v>7</v>
      </c>
      <c r="D2880" s="10" t="str">
        <f t="shared" si="274"/>
        <v>7-2011</v>
      </c>
      <c r="E2880">
        <f t="shared" si="272"/>
        <v>29</v>
      </c>
      <c r="F2880">
        <v>21</v>
      </c>
      <c r="G2880" s="3">
        <f t="shared" si="273"/>
        <v>1</v>
      </c>
      <c r="H2880">
        <f>VLOOKUP(A2880,'AEP GEN HUB'!$A$1:$AJ$367,MATCH('Ratio Calculations'!F2880,'AEP GEN HUB'!$A$1:$AJ$1,0),0)</f>
        <v>54.207442</v>
      </c>
      <c r="I2880" s="7">
        <f t="shared" si="270"/>
        <v>0.85894110038539917</v>
      </c>
      <c r="J2880" s="7" t="str">
        <f t="shared" si="271"/>
        <v/>
      </c>
      <c r="K2880" s="8">
        <f t="shared" si="275"/>
        <v>0.85894110038539917</v>
      </c>
      <c r="L2880" s="8"/>
    </row>
    <row r="2881" spans="1:12" x14ac:dyDescent="0.25">
      <c r="A2881" s="1">
        <v>40753</v>
      </c>
      <c r="B2881">
        <v>2011</v>
      </c>
      <c r="C2881">
        <v>7</v>
      </c>
      <c r="D2881" s="10" t="str">
        <f t="shared" si="274"/>
        <v>7-2011</v>
      </c>
      <c r="E2881">
        <f t="shared" si="272"/>
        <v>29</v>
      </c>
      <c r="F2881">
        <v>22</v>
      </c>
      <c r="G2881" s="3">
        <f t="shared" si="273"/>
        <v>1</v>
      </c>
      <c r="H2881">
        <f>VLOOKUP(A2881,'AEP GEN HUB'!$A$1:$AJ$367,MATCH('Ratio Calculations'!F2881,'AEP GEN HUB'!$A$1:$AJ$1,0),0)</f>
        <v>55.57</v>
      </c>
      <c r="I2881" s="7">
        <f t="shared" si="270"/>
        <v>0.88053143973140491</v>
      </c>
      <c r="J2881" s="7" t="str">
        <f t="shared" si="271"/>
        <v/>
      </c>
      <c r="K2881" s="8">
        <f t="shared" si="275"/>
        <v>0.88053143973140491</v>
      </c>
      <c r="L2881" s="8"/>
    </row>
    <row r="2882" spans="1:12" x14ac:dyDescent="0.25">
      <c r="A2882" s="1">
        <v>40753</v>
      </c>
      <c r="B2882">
        <v>2011</v>
      </c>
      <c r="C2882">
        <v>7</v>
      </c>
      <c r="D2882" s="10" t="str">
        <f t="shared" si="274"/>
        <v>7-2011</v>
      </c>
      <c r="E2882">
        <f t="shared" si="272"/>
        <v>29</v>
      </c>
      <c r="F2882">
        <v>23</v>
      </c>
      <c r="G2882" s="3">
        <f t="shared" si="273"/>
        <v>1</v>
      </c>
      <c r="H2882">
        <f>VLOOKUP(A2882,'AEP GEN HUB'!$A$1:$AJ$367,MATCH('Ratio Calculations'!F2882,'AEP GEN HUB'!$A$1:$AJ$1,0),0)</f>
        <v>47.370930000000001</v>
      </c>
      <c r="I2882" s="7">
        <f t="shared" si="270"/>
        <v>0.75061351798300524</v>
      </c>
      <c r="J2882" s="7" t="str">
        <f t="shared" si="271"/>
        <v/>
      </c>
      <c r="K2882" s="8">
        <f t="shared" si="275"/>
        <v>0.75061351798300524</v>
      </c>
      <c r="L2882" s="8"/>
    </row>
    <row r="2883" spans="1:12" x14ac:dyDescent="0.25">
      <c r="A2883" s="1">
        <v>40753</v>
      </c>
      <c r="B2883">
        <v>2011</v>
      </c>
      <c r="C2883">
        <v>7</v>
      </c>
      <c r="D2883" s="10" t="str">
        <f t="shared" si="274"/>
        <v>7-2011</v>
      </c>
      <c r="E2883">
        <f t="shared" si="272"/>
        <v>29</v>
      </c>
      <c r="F2883">
        <v>24</v>
      </c>
      <c r="G2883" s="3">
        <f t="shared" si="273"/>
        <v>0</v>
      </c>
      <c r="H2883">
        <f>VLOOKUP(A2883,'AEP GEN HUB'!$A$1:$AJ$367,MATCH('Ratio Calculations'!F2883,'AEP GEN HUB'!$A$1:$AJ$1,0),0)</f>
        <v>39.943953</v>
      </c>
      <c r="I2883" s="7" t="str">
        <f t="shared" si="270"/>
        <v/>
      </c>
      <c r="J2883" s="7">
        <f t="shared" si="271"/>
        <v>1.1148187053335878</v>
      </c>
      <c r="K2883" s="8">
        <f t="shared" si="275"/>
        <v>1.1148187053335878</v>
      </c>
      <c r="L2883" s="8"/>
    </row>
    <row r="2884" spans="1:12" x14ac:dyDescent="0.25">
      <c r="A2884" s="1">
        <v>40754</v>
      </c>
      <c r="B2884">
        <v>2011</v>
      </c>
      <c r="C2884">
        <v>7</v>
      </c>
      <c r="D2884" s="10" t="str">
        <f t="shared" si="274"/>
        <v>7-2011</v>
      </c>
      <c r="E2884">
        <f t="shared" si="272"/>
        <v>30</v>
      </c>
      <c r="F2884">
        <v>1</v>
      </c>
      <c r="G2884" s="3">
        <f t="shared" si="273"/>
        <v>0</v>
      </c>
      <c r="H2884">
        <f>VLOOKUP(A2884,'AEP GEN HUB'!$A$1:$AJ$367,MATCH('Ratio Calculations'!F2884,'AEP GEN HUB'!$A$1:$AJ$1,0),0)</f>
        <v>36.838372</v>
      </c>
      <c r="I2884" s="7" t="str">
        <f t="shared" ref="I2884:I2947" si="276">IF(G2884=1, H2884/VLOOKUP(D2884,$M$3:$O$15,2,FALSE), "")</f>
        <v/>
      </c>
      <c r="J2884" s="7">
        <f t="shared" ref="J2884:J2947" si="277">IF(G2884=0, H2884/VLOOKUP(D2884,$M$3:$O$15,3,FALSE), "")</f>
        <v>1.0281432631276402</v>
      </c>
      <c r="K2884" s="8">
        <f t="shared" si="275"/>
        <v>1.0281432631276402</v>
      </c>
      <c r="L2884" s="8"/>
    </row>
    <row r="2885" spans="1:12" x14ac:dyDescent="0.25">
      <c r="A2885" s="1">
        <v>40754</v>
      </c>
      <c r="B2885">
        <v>2011</v>
      </c>
      <c r="C2885">
        <v>7</v>
      </c>
      <c r="D2885" s="10" t="str">
        <f t="shared" si="274"/>
        <v>7-2011</v>
      </c>
      <c r="E2885">
        <f t="shared" si="272"/>
        <v>30</v>
      </c>
      <c r="F2885">
        <v>2</v>
      </c>
      <c r="G2885" s="3">
        <f t="shared" si="273"/>
        <v>0</v>
      </c>
      <c r="H2885">
        <f>VLOOKUP(A2885,'AEP GEN HUB'!$A$1:$AJ$367,MATCH('Ratio Calculations'!F2885,'AEP GEN HUB'!$A$1:$AJ$1,0),0)</f>
        <v>35.106977000000001</v>
      </c>
      <c r="I2885" s="7" t="str">
        <f t="shared" si="276"/>
        <v/>
      </c>
      <c r="J2885" s="7">
        <f t="shared" si="277"/>
        <v>0.97982076654546535</v>
      </c>
      <c r="K2885" s="8">
        <f t="shared" si="275"/>
        <v>0.97982076654546535</v>
      </c>
      <c r="L2885" s="8"/>
    </row>
    <row r="2886" spans="1:12" x14ac:dyDescent="0.25">
      <c r="A2886" s="1">
        <v>40754</v>
      </c>
      <c r="B2886">
        <v>2011</v>
      </c>
      <c r="C2886">
        <v>7</v>
      </c>
      <c r="D2886" s="10" t="str">
        <f t="shared" si="274"/>
        <v>7-2011</v>
      </c>
      <c r="E2886">
        <f t="shared" si="272"/>
        <v>30</v>
      </c>
      <c r="F2886">
        <v>3</v>
      </c>
      <c r="G2886" s="3">
        <f t="shared" si="273"/>
        <v>0</v>
      </c>
      <c r="H2886">
        <f>VLOOKUP(A2886,'AEP GEN HUB'!$A$1:$AJ$367,MATCH('Ratio Calculations'!F2886,'AEP GEN HUB'!$A$1:$AJ$1,0),0)</f>
        <v>32.182093000000002</v>
      </c>
      <c r="I2886" s="7" t="str">
        <f t="shared" si="276"/>
        <v/>
      </c>
      <c r="J2886" s="7">
        <f t="shared" si="277"/>
        <v>0.89818850060195887</v>
      </c>
      <c r="K2886" s="8">
        <f t="shared" si="275"/>
        <v>0.89818850060195887</v>
      </c>
      <c r="L2886" s="8"/>
    </row>
    <row r="2887" spans="1:12" x14ac:dyDescent="0.25">
      <c r="A2887" s="1">
        <v>40754</v>
      </c>
      <c r="B2887">
        <v>2011</v>
      </c>
      <c r="C2887">
        <v>7</v>
      </c>
      <c r="D2887" s="10" t="str">
        <f t="shared" si="274"/>
        <v>7-2011</v>
      </c>
      <c r="E2887">
        <f t="shared" si="272"/>
        <v>30</v>
      </c>
      <c r="F2887">
        <v>4</v>
      </c>
      <c r="G2887" s="3">
        <f t="shared" si="273"/>
        <v>0</v>
      </c>
      <c r="H2887">
        <f>VLOOKUP(A2887,'AEP GEN HUB'!$A$1:$AJ$367,MATCH('Ratio Calculations'!F2887,'AEP GEN HUB'!$A$1:$AJ$1,0),0)</f>
        <v>29.557673999999999</v>
      </c>
      <c r="I2887" s="7" t="str">
        <f t="shared" si="276"/>
        <v/>
      </c>
      <c r="J2887" s="7">
        <f t="shared" si="277"/>
        <v>0.82494208475941888</v>
      </c>
      <c r="K2887" s="8">
        <f t="shared" si="275"/>
        <v>0.82494208475941888</v>
      </c>
      <c r="L2887" s="8"/>
    </row>
    <row r="2888" spans="1:12" x14ac:dyDescent="0.25">
      <c r="A2888" s="1">
        <v>40754</v>
      </c>
      <c r="B2888">
        <v>2011</v>
      </c>
      <c r="C2888">
        <v>7</v>
      </c>
      <c r="D2888" s="10" t="str">
        <f t="shared" si="274"/>
        <v>7-2011</v>
      </c>
      <c r="E2888">
        <f t="shared" si="272"/>
        <v>30</v>
      </c>
      <c r="F2888">
        <v>5</v>
      </c>
      <c r="G2888" s="3">
        <f t="shared" si="273"/>
        <v>0</v>
      </c>
      <c r="H2888">
        <f>VLOOKUP(A2888,'AEP GEN HUB'!$A$1:$AJ$367,MATCH('Ratio Calculations'!F2888,'AEP GEN HUB'!$A$1:$AJ$1,0),0)</f>
        <v>28.205348999999998</v>
      </c>
      <c r="I2888" s="7" t="str">
        <f t="shared" si="276"/>
        <v/>
      </c>
      <c r="J2888" s="7">
        <f t="shared" si="277"/>
        <v>0.78719927032915349</v>
      </c>
      <c r="K2888" s="8">
        <f t="shared" si="275"/>
        <v>0.78719927032915349</v>
      </c>
      <c r="L2888" s="8"/>
    </row>
    <row r="2889" spans="1:12" x14ac:dyDescent="0.25">
      <c r="A2889" s="1">
        <v>40754</v>
      </c>
      <c r="B2889">
        <v>2011</v>
      </c>
      <c r="C2889">
        <v>7</v>
      </c>
      <c r="D2889" s="10" t="str">
        <f t="shared" si="274"/>
        <v>7-2011</v>
      </c>
      <c r="E2889">
        <f t="shared" si="272"/>
        <v>30</v>
      </c>
      <c r="F2889">
        <v>6</v>
      </c>
      <c r="G2889" s="3">
        <f t="shared" si="273"/>
        <v>0</v>
      </c>
      <c r="H2889">
        <f>VLOOKUP(A2889,'AEP GEN HUB'!$A$1:$AJ$367,MATCH('Ratio Calculations'!F2889,'AEP GEN HUB'!$A$1:$AJ$1,0),0)</f>
        <v>28.106047</v>
      </c>
      <c r="I2889" s="7" t="str">
        <f t="shared" si="276"/>
        <v/>
      </c>
      <c r="J2889" s="7">
        <f t="shared" si="277"/>
        <v>0.78442779382864203</v>
      </c>
      <c r="K2889" s="8">
        <f t="shared" si="275"/>
        <v>0.78442779382864203</v>
      </c>
      <c r="L2889" s="8"/>
    </row>
    <row r="2890" spans="1:12" x14ac:dyDescent="0.25">
      <c r="A2890" s="1">
        <v>40754</v>
      </c>
      <c r="B2890">
        <v>2011</v>
      </c>
      <c r="C2890">
        <v>7</v>
      </c>
      <c r="D2890" s="10" t="str">
        <f t="shared" si="274"/>
        <v>7-2011</v>
      </c>
      <c r="E2890">
        <f t="shared" si="272"/>
        <v>30</v>
      </c>
      <c r="F2890">
        <v>7</v>
      </c>
      <c r="G2890" s="3">
        <f t="shared" si="273"/>
        <v>0</v>
      </c>
      <c r="H2890">
        <f>VLOOKUP(A2890,'AEP GEN HUB'!$A$1:$AJ$367,MATCH('Ratio Calculations'!F2890,'AEP GEN HUB'!$A$1:$AJ$1,0),0)</f>
        <v>27.739070000000002</v>
      </c>
      <c r="I2890" s="7" t="str">
        <f t="shared" si="276"/>
        <v/>
      </c>
      <c r="J2890" s="7">
        <f t="shared" si="277"/>
        <v>0.77418562215306441</v>
      </c>
      <c r="K2890" s="8">
        <f t="shared" si="275"/>
        <v>0.77418562215306441</v>
      </c>
      <c r="L2890" s="8"/>
    </row>
    <row r="2891" spans="1:12" x14ac:dyDescent="0.25">
      <c r="A2891" s="1">
        <v>40754</v>
      </c>
      <c r="B2891">
        <v>2011</v>
      </c>
      <c r="C2891">
        <v>7</v>
      </c>
      <c r="D2891" s="10" t="str">
        <f t="shared" si="274"/>
        <v>7-2011</v>
      </c>
      <c r="E2891">
        <f t="shared" si="272"/>
        <v>30</v>
      </c>
      <c r="F2891">
        <v>8</v>
      </c>
      <c r="G2891" s="3">
        <f t="shared" si="273"/>
        <v>0</v>
      </c>
      <c r="H2891">
        <f>VLOOKUP(A2891,'AEP GEN HUB'!$A$1:$AJ$367,MATCH('Ratio Calculations'!F2891,'AEP GEN HUB'!$A$1:$AJ$1,0),0)</f>
        <v>28.172326000000002</v>
      </c>
      <c r="I2891" s="7" t="str">
        <f t="shared" si="276"/>
        <v/>
      </c>
      <c r="J2891" s="7">
        <f t="shared" si="277"/>
        <v>0.78627761247255057</v>
      </c>
      <c r="K2891" s="8">
        <f t="shared" si="275"/>
        <v>0.78627761247255057</v>
      </c>
      <c r="L2891" s="8"/>
    </row>
    <row r="2892" spans="1:12" x14ac:dyDescent="0.25">
      <c r="A2892" s="1">
        <v>40754</v>
      </c>
      <c r="B2892">
        <v>2011</v>
      </c>
      <c r="C2892">
        <v>7</v>
      </c>
      <c r="D2892" s="10" t="str">
        <f t="shared" si="274"/>
        <v>7-2011</v>
      </c>
      <c r="E2892">
        <f t="shared" si="272"/>
        <v>30</v>
      </c>
      <c r="F2892">
        <v>9</v>
      </c>
      <c r="G2892" s="3">
        <f t="shared" si="273"/>
        <v>0</v>
      </c>
      <c r="H2892">
        <f>VLOOKUP(A2892,'AEP GEN HUB'!$A$1:$AJ$367,MATCH('Ratio Calculations'!F2892,'AEP GEN HUB'!$A$1:$AJ$1,0),0)</f>
        <v>31.580698000000002</v>
      </c>
      <c r="I2892" s="7" t="str">
        <f t="shared" si="276"/>
        <v/>
      </c>
      <c r="J2892" s="7">
        <f t="shared" si="277"/>
        <v>0.88140382244819448</v>
      </c>
      <c r="K2892" s="8">
        <f t="shared" si="275"/>
        <v>0.88140382244819448</v>
      </c>
      <c r="L2892" s="8"/>
    </row>
    <row r="2893" spans="1:12" x14ac:dyDescent="0.25">
      <c r="A2893" s="1">
        <v>40754</v>
      </c>
      <c r="B2893">
        <v>2011</v>
      </c>
      <c r="C2893">
        <v>7</v>
      </c>
      <c r="D2893" s="10" t="str">
        <f t="shared" si="274"/>
        <v>7-2011</v>
      </c>
      <c r="E2893">
        <f t="shared" si="272"/>
        <v>30</v>
      </c>
      <c r="F2893">
        <v>10</v>
      </c>
      <c r="G2893" s="3">
        <f t="shared" si="273"/>
        <v>0</v>
      </c>
      <c r="H2893">
        <f>VLOOKUP(A2893,'AEP GEN HUB'!$A$1:$AJ$367,MATCH('Ratio Calculations'!F2893,'AEP GEN HUB'!$A$1:$AJ$1,0),0)</f>
        <v>37.000233000000001</v>
      </c>
      <c r="I2893" s="7" t="str">
        <f t="shared" si="276"/>
        <v/>
      </c>
      <c r="J2893" s="7">
        <f t="shared" si="277"/>
        <v>1.0326607346574108</v>
      </c>
      <c r="K2893" s="8">
        <f t="shared" si="275"/>
        <v>1.0326607346574108</v>
      </c>
      <c r="L2893" s="8"/>
    </row>
    <row r="2894" spans="1:12" x14ac:dyDescent="0.25">
      <c r="A2894" s="1">
        <v>40754</v>
      </c>
      <c r="B2894">
        <v>2011</v>
      </c>
      <c r="C2894">
        <v>7</v>
      </c>
      <c r="D2894" s="10" t="str">
        <f t="shared" si="274"/>
        <v>7-2011</v>
      </c>
      <c r="E2894">
        <f t="shared" si="272"/>
        <v>30</v>
      </c>
      <c r="F2894">
        <v>11</v>
      </c>
      <c r="G2894" s="3">
        <f t="shared" si="273"/>
        <v>0</v>
      </c>
      <c r="H2894">
        <f>VLOOKUP(A2894,'AEP GEN HUB'!$A$1:$AJ$367,MATCH('Ratio Calculations'!F2894,'AEP GEN HUB'!$A$1:$AJ$1,0),0)</f>
        <v>41.909534999999998</v>
      </c>
      <c r="I2894" s="7" t="str">
        <f t="shared" si="276"/>
        <v/>
      </c>
      <c r="J2894" s="7">
        <f t="shared" si="277"/>
        <v>1.1696772612823942</v>
      </c>
      <c r="K2894" s="8">
        <f t="shared" si="275"/>
        <v>1.1696772612823942</v>
      </c>
      <c r="L2894" s="8"/>
    </row>
    <row r="2895" spans="1:12" x14ac:dyDescent="0.25">
      <c r="A2895" s="1">
        <v>40754</v>
      </c>
      <c r="B2895">
        <v>2011</v>
      </c>
      <c r="C2895">
        <v>7</v>
      </c>
      <c r="D2895" s="10" t="str">
        <f t="shared" si="274"/>
        <v>7-2011</v>
      </c>
      <c r="E2895">
        <f t="shared" si="272"/>
        <v>30</v>
      </c>
      <c r="F2895">
        <v>12</v>
      </c>
      <c r="G2895" s="3">
        <f t="shared" si="273"/>
        <v>0</v>
      </c>
      <c r="H2895">
        <f>VLOOKUP(A2895,'AEP GEN HUB'!$A$1:$AJ$367,MATCH('Ratio Calculations'!F2895,'AEP GEN HUB'!$A$1:$AJ$1,0),0)</f>
        <v>49.977209000000002</v>
      </c>
      <c r="I2895" s="7" t="str">
        <f t="shared" si="276"/>
        <v/>
      </c>
      <c r="J2895" s="7">
        <f t="shared" si="277"/>
        <v>1.394842604425409</v>
      </c>
      <c r="K2895" s="8">
        <f t="shared" si="275"/>
        <v>1.394842604425409</v>
      </c>
      <c r="L2895" s="8"/>
    </row>
    <row r="2896" spans="1:12" x14ac:dyDescent="0.25">
      <c r="A2896" s="1">
        <v>40754</v>
      </c>
      <c r="B2896">
        <v>2011</v>
      </c>
      <c r="C2896">
        <v>7</v>
      </c>
      <c r="D2896" s="10" t="str">
        <f t="shared" si="274"/>
        <v>7-2011</v>
      </c>
      <c r="E2896">
        <f t="shared" si="272"/>
        <v>30</v>
      </c>
      <c r="F2896">
        <v>13</v>
      </c>
      <c r="G2896" s="3">
        <f t="shared" si="273"/>
        <v>0</v>
      </c>
      <c r="H2896">
        <f>VLOOKUP(A2896,'AEP GEN HUB'!$A$1:$AJ$367,MATCH('Ratio Calculations'!F2896,'AEP GEN HUB'!$A$1:$AJ$1,0),0)</f>
        <v>51.995581000000001</v>
      </c>
      <c r="I2896" s="7" t="str">
        <f t="shared" si="276"/>
        <v/>
      </c>
      <c r="J2896" s="7">
        <f t="shared" si="277"/>
        <v>1.4511745067767252</v>
      </c>
      <c r="K2896" s="8">
        <f t="shared" si="275"/>
        <v>1.4511745067767252</v>
      </c>
      <c r="L2896" s="8"/>
    </row>
    <row r="2897" spans="1:12" x14ac:dyDescent="0.25">
      <c r="A2897" s="1">
        <v>40754</v>
      </c>
      <c r="B2897">
        <v>2011</v>
      </c>
      <c r="C2897">
        <v>7</v>
      </c>
      <c r="D2897" s="10" t="str">
        <f t="shared" si="274"/>
        <v>7-2011</v>
      </c>
      <c r="E2897">
        <f t="shared" si="272"/>
        <v>30</v>
      </c>
      <c r="F2897">
        <v>14</v>
      </c>
      <c r="G2897" s="3">
        <f t="shared" si="273"/>
        <v>0</v>
      </c>
      <c r="H2897">
        <f>VLOOKUP(A2897,'AEP GEN HUB'!$A$1:$AJ$367,MATCH('Ratio Calculations'!F2897,'AEP GEN HUB'!$A$1:$AJ$1,0),0)</f>
        <v>53.402326000000002</v>
      </c>
      <c r="I2897" s="7" t="str">
        <f t="shared" si="276"/>
        <v/>
      </c>
      <c r="J2897" s="7">
        <f t="shared" si="277"/>
        <v>1.4904361602148439</v>
      </c>
      <c r="K2897" s="8">
        <f t="shared" si="275"/>
        <v>1.4904361602148439</v>
      </c>
      <c r="L2897" s="8"/>
    </row>
    <row r="2898" spans="1:12" x14ac:dyDescent="0.25">
      <c r="A2898" s="1">
        <v>40754</v>
      </c>
      <c r="B2898">
        <v>2011</v>
      </c>
      <c r="C2898">
        <v>7</v>
      </c>
      <c r="D2898" s="10" t="str">
        <f t="shared" si="274"/>
        <v>7-2011</v>
      </c>
      <c r="E2898">
        <f t="shared" si="272"/>
        <v>30</v>
      </c>
      <c r="F2898">
        <v>15</v>
      </c>
      <c r="G2898" s="3">
        <f t="shared" si="273"/>
        <v>0</v>
      </c>
      <c r="H2898">
        <f>VLOOKUP(A2898,'AEP GEN HUB'!$A$1:$AJ$367,MATCH('Ratio Calculations'!F2898,'AEP GEN HUB'!$A$1:$AJ$1,0),0)</f>
        <v>58.098140000000001</v>
      </c>
      <c r="I2898" s="7" t="str">
        <f t="shared" si="276"/>
        <v/>
      </c>
      <c r="J2898" s="7">
        <f t="shared" si="277"/>
        <v>1.621494327741912</v>
      </c>
      <c r="K2898" s="8">
        <f t="shared" si="275"/>
        <v>1.621494327741912</v>
      </c>
      <c r="L2898" s="8"/>
    </row>
    <row r="2899" spans="1:12" x14ac:dyDescent="0.25">
      <c r="A2899" s="1">
        <v>40754</v>
      </c>
      <c r="B2899">
        <v>2011</v>
      </c>
      <c r="C2899">
        <v>7</v>
      </c>
      <c r="D2899" s="10" t="str">
        <f t="shared" si="274"/>
        <v>7-2011</v>
      </c>
      <c r="E2899">
        <f t="shared" si="272"/>
        <v>30</v>
      </c>
      <c r="F2899">
        <v>16</v>
      </c>
      <c r="G2899" s="3">
        <f t="shared" si="273"/>
        <v>0</v>
      </c>
      <c r="H2899">
        <f>VLOOKUP(A2899,'AEP GEN HUB'!$A$1:$AJ$367,MATCH('Ratio Calculations'!F2899,'AEP GEN HUB'!$A$1:$AJ$1,0),0)</f>
        <v>67.597907000000006</v>
      </c>
      <c r="I2899" s="7" t="str">
        <f t="shared" si="276"/>
        <v/>
      </c>
      <c r="J2899" s="7">
        <f t="shared" si="277"/>
        <v>1.8866287762004996</v>
      </c>
      <c r="K2899" s="8">
        <f t="shared" si="275"/>
        <v>1.8866287762004996</v>
      </c>
      <c r="L2899" s="8"/>
    </row>
    <row r="2900" spans="1:12" x14ac:dyDescent="0.25">
      <c r="A2900" s="1">
        <v>40754</v>
      </c>
      <c r="B2900">
        <v>2011</v>
      </c>
      <c r="C2900">
        <v>7</v>
      </c>
      <c r="D2900" s="10" t="str">
        <f t="shared" si="274"/>
        <v>7-2011</v>
      </c>
      <c r="E2900">
        <f t="shared" ref="E2900:E2963" si="278">DAY(A2900)</f>
        <v>30</v>
      </c>
      <c r="F2900">
        <v>17</v>
      </c>
      <c r="G2900" s="3">
        <f t="shared" ref="G2900:G2963" si="279">IF(A2900=",","",IF(OR(WEEKDAY(A2900)=1, WEEKDAY(A2900)=7, F2900&lt;=7, F2900&gt;=24, NOT(ISNA(VLOOKUP(A2900,$P$4:$P$27,1,0)))),0,1))</f>
        <v>0</v>
      </c>
      <c r="H2900">
        <f>VLOOKUP(A2900,'AEP GEN HUB'!$A$1:$AJ$367,MATCH('Ratio Calculations'!F2900,'AEP GEN HUB'!$A$1:$AJ$1,0),0)</f>
        <v>73.573721000000006</v>
      </c>
      <c r="I2900" s="7" t="str">
        <f t="shared" si="276"/>
        <v/>
      </c>
      <c r="J2900" s="7">
        <f t="shared" si="277"/>
        <v>2.0534111982305459</v>
      </c>
      <c r="K2900" s="8">
        <f t="shared" si="275"/>
        <v>2.0534111982305459</v>
      </c>
      <c r="L2900" s="8"/>
    </row>
    <row r="2901" spans="1:12" x14ac:dyDescent="0.25">
      <c r="A2901" s="1">
        <v>40754</v>
      </c>
      <c r="B2901">
        <v>2011</v>
      </c>
      <c r="C2901">
        <v>7</v>
      </c>
      <c r="D2901" s="10" t="str">
        <f t="shared" ref="D2901:D2964" si="280">C2901&amp;"-"&amp;B2901</f>
        <v>7-2011</v>
      </c>
      <c r="E2901">
        <f t="shared" si="278"/>
        <v>30</v>
      </c>
      <c r="F2901">
        <v>18</v>
      </c>
      <c r="G2901" s="3">
        <f t="shared" si="279"/>
        <v>0</v>
      </c>
      <c r="H2901">
        <f>VLOOKUP(A2901,'AEP GEN HUB'!$A$1:$AJ$367,MATCH('Ratio Calculations'!F2901,'AEP GEN HUB'!$A$1:$AJ$1,0),0)</f>
        <v>70.097209000000007</v>
      </c>
      <c r="I2901" s="7" t="str">
        <f t="shared" si="276"/>
        <v/>
      </c>
      <c r="J2901" s="7">
        <f t="shared" si="277"/>
        <v>1.9563832298940949</v>
      </c>
      <c r="K2901" s="8">
        <f t="shared" ref="K2901:K2964" si="281">SUM(I2901:J2901)</f>
        <v>1.9563832298940949</v>
      </c>
      <c r="L2901" s="8"/>
    </row>
    <row r="2902" spans="1:12" x14ac:dyDescent="0.25">
      <c r="A2902" s="1">
        <v>40754</v>
      </c>
      <c r="B2902">
        <v>2011</v>
      </c>
      <c r="C2902">
        <v>7</v>
      </c>
      <c r="D2902" s="10" t="str">
        <f t="shared" si="280"/>
        <v>7-2011</v>
      </c>
      <c r="E2902">
        <f t="shared" si="278"/>
        <v>30</v>
      </c>
      <c r="F2902">
        <v>19</v>
      </c>
      <c r="G2902" s="3">
        <f t="shared" si="279"/>
        <v>0</v>
      </c>
      <c r="H2902">
        <f>VLOOKUP(A2902,'AEP GEN HUB'!$A$1:$AJ$367,MATCH('Ratio Calculations'!F2902,'AEP GEN HUB'!$A$1:$AJ$1,0),0)</f>
        <v>56.093952999999999</v>
      </c>
      <c r="I2902" s="7" t="str">
        <f t="shared" si="276"/>
        <v/>
      </c>
      <c r="J2902" s="7">
        <f t="shared" si="277"/>
        <v>1.5655583226953806</v>
      </c>
      <c r="K2902" s="8">
        <f t="shared" si="281"/>
        <v>1.5655583226953806</v>
      </c>
      <c r="L2902" s="8"/>
    </row>
    <row r="2903" spans="1:12" x14ac:dyDescent="0.25">
      <c r="A2903" s="1">
        <v>40754</v>
      </c>
      <c r="B2903">
        <v>2011</v>
      </c>
      <c r="C2903">
        <v>7</v>
      </c>
      <c r="D2903" s="10" t="str">
        <f t="shared" si="280"/>
        <v>7-2011</v>
      </c>
      <c r="E2903">
        <f t="shared" si="278"/>
        <v>30</v>
      </c>
      <c r="F2903">
        <v>20</v>
      </c>
      <c r="G2903" s="3">
        <f t="shared" si="279"/>
        <v>0</v>
      </c>
      <c r="H2903">
        <f>VLOOKUP(A2903,'AEP GEN HUB'!$A$1:$AJ$367,MATCH('Ratio Calculations'!F2903,'AEP GEN HUB'!$A$1:$AJ$1,0),0)</f>
        <v>51.255814000000001</v>
      </c>
      <c r="I2903" s="7" t="str">
        <f t="shared" si="276"/>
        <v/>
      </c>
      <c r="J2903" s="7">
        <f t="shared" si="277"/>
        <v>1.4305279250728935</v>
      </c>
      <c r="K2903" s="8">
        <f t="shared" si="281"/>
        <v>1.4305279250728935</v>
      </c>
      <c r="L2903" s="8"/>
    </row>
    <row r="2904" spans="1:12" x14ac:dyDescent="0.25">
      <c r="A2904" s="1">
        <v>40754</v>
      </c>
      <c r="B2904">
        <v>2011</v>
      </c>
      <c r="C2904">
        <v>7</v>
      </c>
      <c r="D2904" s="10" t="str">
        <f t="shared" si="280"/>
        <v>7-2011</v>
      </c>
      <c r="E2904">
        <f t="shared" si="278"/>
        <v>30</v>
      </c>
      <c r="F2904">
        <v>21</v>
      </c>
      <c r="G2904" s="3">
        <f t="shared" si="279"/>
        <v>0</v>
      </c>
      <c r="H2904">
        <f>VLOOKUP(A2904,'AEP GEN HUB'!$A$1:$AJ$367,MATCH('Ratio Calculations'!F2904,'AEP GEN HUB'!$A$1:$AJ$1,0),0)</f>
        <v>51.57</v>
      </c>
      <c r="I2904" s="7" t="str">
        <f t="shared" si="276"/>
        <v/>
      </c>
      <c r="J2904" s="7">
        <f t="shared" si="277"/>
        <v>1.4392967224363877</v>
      </c>
      <c r="K2904" s="8">
        <f t="shared" si="281"/>
        <v>1.4392967224363877</v>
      </c>
      <c r="L2904" s="8"/>
    </row>
    <row r="2905" spans="1:12" x14ac:dyDescent="0.25">
      <c r="A2905" s="1">
        <v>40754</v>
      </c>
      <c r="B2905">
        <v>2011</v>
      </c>
      <c r="C2905">
        <v>7</v>
      </c>
      <c r="D2905" s="10" t="str">
        <f t="shared" si="280"/>
        <v>7-2011</v>
      </c>
      <c r="E2905">
        <f t="shared" si="278"/>
        <v>30</v>
      </c>
      <c r="F2905">
        <v>22</v>
      </c>
      <c r="G2905" s="3">
        <f t="shared" si="279"/>
        <v>0</v>
      </c>
      <c r="H2905">
        <f>VLOOKUP(A2905,'AEP GEN HUB'!$A$1:$AJ$367,MATCH('Ratio Calculations'!F2905,'AEP GEN HUB'!$A$1:$AJ$1,0),0)</f>
        <v>48.037674000000003</v>
      </c>
      <c r="I2905" s="7" t="str">
        <f t="shared" si="276"/>
        <v/>
      </c>
      <c r="J2905" s="7">
        <f t="shared" si="277"/>
        <v>1.3407110091461643</v>
      </c>
      <c r="K2905" s="8">
        <f t="shared" si="281"/>
        <v>1.3407110091461643</v>
      </c>
      <c r="L2905" s="8"/>
    </row>
    <row r="2906" spans="1:12" x14ac:dyDescent="0.25">
      <c r="A2906" s="1">
        <v>40754</v>
      </c>
      <c r="B2906">
        <v>2011</v>
      </c>
      <c r="C2906">
        <v>7</v>
      </c>
      <c r="D2906" s="10" t="str">
        <f t="shared" si="280"/>
        <v>7-2011</v>
      </c>
      <c r="E2906">
        <f t="shared" si="278"/>
        <v>30</v>
      </c>
      <c r="F2906">
        <v>23</v>
      </c>
      <c r="G2906" s="3">
        <f t="shared" si="279"/>
        <v>0</v>
      </c>
      <c r="H2906">
        <f>VLOOKUP(A2906,'AEP GEN HUB'!$A$1:$AJ$367,MATCH('Ratio Calculations'!F2906,'AEP GEN HUB'!$A$1:$AJ$1,0),0)</f>
        <v>38.626047</v>
      </c>
      <c r="I2906" s="7" t="str">
        <f t="shared" si="276"/>
        <v/>
      </c>
      <c r="J2906" s="7">
        <f t="shared" si="277"/>
        <v>1.0780365105249927</v>
      </c>
      <c r="K2906" s="8">
        <f t="shared" si="281"/>
        <v>1.0780365105249927</v>
      </c>
      <c r="L2906" s="8"/>
    </row>
    <row r="2907" spans="1:12" x14ac:dyDescent="0.25">
      <c r="A2907" s="1">
        <v>40754</v>
      </c>
      <c r="B2907">
        <v>2011</v>
      </c>
      <c r="C2907">
        <v>7</v>
      </c>
      <c r="D2907" s="10" t="str">
        <f t="shared" si="280"/>
        <v>7-2011</v>
      </c>
      <c r="E2907">
        <f t="shared" si="278"/>
        <v>30</v>
      </c>
      <c r="F2907">
        <v>24</v>
      </c>
      <c r="G2907" s="3">
        <f t="shared" si="279"/>
        <v>0</v>
      </c>
      <c r="H2907">
        <f>VLOOKUP(A2907,'AEP GEN HUB'!$A$1:$AJ$367,MATCH('Ratio Calculations'!F2907,'AEP GEN HUB'!$A$1:$AJ$1,0),0)</f>
        <v>36.564650999999998</v>
      </c>
      <c r="I2907" s="7" t="str">
        <f t="shared" si="276"/>
        <v/>
      </c>
      <c r="J2907" s="7">
        <f t="shared" si="277"/>
        <v>1.020503826669195</v>
      </c>
      <c r="K2907" s="8">
        <f t="shared" si="281"/>
        <v>1.020503826669195</v>
      </c>
      <c r="L2907" s="8"/>
    </row>
    <row r="2908" spans="1:12" x14ac:dyDescent="0.25">
      <c r="A2908" s="1">
        <v>40755</v>
      </c>
      <c r="B2908">
        <v>2011</v>
      </c>
      <c r="C2908">
        <v>7</v>
      </c>
      <c r="D2908" s="10" t="str">
        <f t="shared" si="280"/>
        <v>7-2011</v>
      </c>
      <c r="E2908">
        <f t="shared" si="278"/>
        <v>31</v>
      </c>
      <c r="F2908">
        <v>1</v>
      </c>
      <c r="G2908" s="3">
        <f t="shared" si="279"/>
        <v>0</v>
      </c>
      <c r="H2908">
        <f>VLOOKUP(A2908,'AEP GEN HUB'!$A$1:$AJ$367,MATCH('Ratio Calculations'!F2908,'AEP GEN HUB'!$A$1:$AJ$1,0),0)</f>
        <v>33.159767000000002</v>
      </c>
      <c r="I2908" s="7" t="str">
        <f t="shared" si="276"/>
        <v/>
      </c>
      <c r="J2908" s="7">
        <f t="shared" si="277"/>
        <v>0.92547496528707185</v>
      </c>
      <c r="K2908" s="8">
        <f t="shared" si="281"/>
        <v>0.92547496528707185</v>
      </c>
      <c r="L2908" s="8"/>
    </row>
    <row r="2909" spans="1:12" x14ac:dyDescent="0.25">
      <c r="A2909" s="1">
        <v>40755</v>
      </c>
      <c r="B2909">
        <v>2011</v>
      </c>
      <c r="C2909">
        <v>7</v>
      </c>
      <c r="D2909" s="10" t="str">
        <f t="shared" si="280"/>
        <v>7-2011</v>
      </c>
      <c r="E2909">
        <f t="shared" si="278"/>
        <v>31</v>
      </c>
      <c r="F2909">
        <v>2</v>
      </c>
      <c r="G2909" s="3">
        <f t="shared" si="279"/>
        <v>0</v>
      </c>
      <c r="H2909">
        <f>VLOOKUP(A2909,'AEP GEN HUB'!$A$1:$AJ$367,MATCH('Ratio Calculations'!F2909,'AEP GEN HUB'!$A$1:$AJ$1,0),0)</f>
        <v>31.424419</v>
      </c>
      <c r="I2909" s="7" t="str">
        <f t="shared" si="276"/>
        <v/>
      </c>
      <c r="J2909" s="7">
        <f t="shared" si="277"/>
        <v>0.87704214215954535</v>
      </c>
      <c r="K2909" s="8">
        <f t="shared" si="281"/>
        <v>0.87704214215954535</v>
      </c>
      <c r="L2909" s="8"/>
    </row>
    <row r="2910" spans="1:12" x14ac:dyDescent="0.25">
      <c r="A2910" s="1">
        <v>40755</v>
      </c>
      <c r="B2910">
        <v>2011</v>
      </c>
      <c r="C2910">
        <v>7</v>
      </c>
      <c r="D2910" s="10" t="str">
        <f t="shared" si="280"/>
        <v>7-2011</v>
      </c>
      <c r="E2910">
        <f t="shared" si="278"/>
        <v>31</v>
      </c>
      <c r="F2910">
        <v>3</v>
      </c>
      <c r="G2910" s="3">
        <f t="shared" si="279"/>
        <v>0</v>
      </c>
      <c r="H2910">
        <f>VLOOKUP(A2910,'AEP GEN HUB'!$A$1:$AJ$367,MATCH('Ratio Calculations'!F2910,'AEP GEN HUB'!$A$1:$AJ$1,0),0)</f>
        <v>28.627209000000001</v>
      </c>
      <c r="I2910" s="7" t="str">
        <f t="shared" si="276"/>
        <v/>
      </c>
      <c r="J2910" s="7">
        <f t="shared" si="277"/>
        <v>0.79897320314526787</v>
      </c>
      <c r="K2910" s="8">
        <f t="shared" si="281"/>
        <v>0.79897320314526787</v>
      </c>
      <c r="L2910" s="8"/>
    </row>
    <row r="2911" spans="1:12" x14ac:dyDescent="0.25">
      <c r="A2911" s="1">
        <v>40755</v>
      </c>
      <c r="B2911">
        <v>2011</v>
      </c>
      <c r="C2911">
        <v>7</v>
      </c>
      <c r="D2911" s="10" t="str">
        <f t="shared" si="280"/>
        <v>7-2011</v>
      </c>
      <c r="E2911">
        <f t="shared" si="278"/>
        <v>31</v>
      </c>
      <c r="F2911">
        <v>4</v>
      </c>
      <c r="G2911" s="3">
        <f t="shared" si="279"/>
        <v>0</v>
      </c>
      <c r="H2911">
        <f>VLOOKUP(A2911,'AEP GEN HUB'!$A$1:$AJ$367,MATCH('Ratio Calculations'!F2911,'AEP GEN HUB'!$A$1:$AJ$1,0),0)</f>
        <v>27.561627999999999</v>
      </c>
      <c r="I2911" s="7" t="str">
        <f t="shared" si="276"/>
        <v/>
      </c>
      <c r="J2911" s="7">
        <f t="shared" si="277"/>
        <v>0.76923329155344133</v>
      </c>
      <c r="K2911" s="8">
        <f t="shared" si="281"/>
        <v>0.76923329155344133</v>
      </c>
      <c r="L2911" s="8"/>
    </row>
    <row r="2912" spans="1:12" x14ac:dyDescent="0.25">
      <c r="A2912" s="1">
        <v>40755</v>
      </c>
      <c r="B2912">
        <v>2011</v>
      </c>
      <c r="C2912">
        <v>7</v>
      </c>
      <c r="D2912" s="10" t="str">
        <f t="shared" si="280"/>
        <v>7-2011</v>
      </c>
      <c r="E2912">
        <f t="shared" si="278"/>
        <v>31</v>
      </c>
      <c r="F2912">
        <v>5</v>
      </c>
      <c r="G2912" s="3">
        <f t="shared" si="279"/>
        <v>0</v>
      </c>
      <c r="H2912">
        <f>VLOOKUP(A2912,'AEP GEN HUB'!$A$1:$AJ$367,MATCH('Ratio Calculations'!F2912,'AEP GEN HUB'!$A$1:$AJ$1,0),0)</f>
        <v>26.806977</v>
      </c>
      <c r="I2912" s="7" t="str">
        <f t="shared" si="276"/>
        <v/>
      </c>
      <c r="J2912" s="7">
        <f t="shared" si="277"/>
        <v>0.74817130375271734</v>
      </c>
      <c r="K2912" s="8">
        <f t="shared" si="281"/>
        <v>0.74817130375271734</v>
      </c>
      <c r="L2912" s="8"/>
    </row>
    <row r="2913" spans="1:12" x14ac:dyDescent="0.25">
      <c r="A2913" s="1">
        <v>40755</v>
      </c>
      <c r="B2913">
        <v>2011</v>
      </c>
      <c r="C2913">
        <v>7</v>
      </c>
      <c r="D2913" s="10" t="str">
        <f t="shared" si="280"/>
        <v>7-2011</v>
      </c>
      <c r="E2913">
        <f t="shared" si="278"/>
        <v>31</v>
      </c>
      <c r="F2913">
        <v>6</v>
      </c>
      <c r="G2913" s="3">
        <f t="shared" si="279"/>
        <v>0</v>
      </c>
      <c r="H2913">
        <f>VLOOKUP(A2913,'AEP GEN HUB'!$A$1:$AJ$367,MATCH('Ratio Calculations'!F2913,'AEP GEN HUB'!$A$1:$AJ$1,0),0)</f>
        <v>26.116744000000001</v>
      </c>
      <c r="I2913" s="7" t="str">
        <f t="shared" si="276"/>
        <v/>
      </c>
      <c r="J2913" s="7">
        <f t="shared" si="277"/>
        <v>0.72890719487900324</v>
      </c>
      <c r="K2913" s="8">
        <f t="shared" si="281"/>
        <v>0.72890719487900324</v>
      </c>
      <c r="L2913" s="8"/>
    </row>
    <row r="2914" spans="1:12" x14ac:dyDescent="0.25">
      <c r="A2914" s="1">
        <v>40755</v>
      </c>
      <c r="B2914">
        <v>2011</v>
      </c>
      <c r="C2914">
        <v>7</v>
      </c>
      <c r="D2914" s="10" t="str">
        <f t="shared" si="280"/>
        <v>7-2011</v>
      </c>
      <c r="E2914">
        <f t="shared" si="278"/>
        <v>31</v>
      </c>
      <c r="F2914">
        <v>7</v>
      </c>
      <c r="G2914" s="3">
        <f t="shared" si="279"/>
        <v>0</v>
      </c>
      <c r="H2914">
        <f>VLOOKUP(A2914,'AEP GEN HUB'!$A$1:$AJ$367,MATCH('Ratio Calculations'!F2914,'AEP GEN HUB'!$A$1:$AJ$1,0),0)</f>
        <v>25.920929999999998</v>
      </c>
      <c r="I2914" s="7" t="str">
        <f t="shared" si="276"/>
        <v/>
      </c>
      <c r="J2914" s="7">
        <f t="shared" si="277"/>
        <v>0.72344210958896715</v>
      </c>
      <c r="K2914" s="8">
        <f t="shared" si="281"/>
        <v>0.72344210958896715</v>
      </c>
      <c r="L2914" s="8"/>
    </row>
    <row r="2915" spans="1:12" x14ac:dyDescent="0.25">
      <c r="A2915" s="1">
        <v>40755</v>
      </c>
      <c r="B2915">
        <v>2011</v>
      </c>
      <c r="C2915">
        <v>7</v>
      </c>
      <c r="D2915" s="10" t="str">
        <f t="shared" si="280"/>
        <v>7-2011</v>
      </c>
      <c r="E2915">
        <f t="shared" si="278"/>
        <v>31</v>
      </c>
      <c r="F2915">
        <v>8</v>
      </c>
      <c r="G2915" s="3">
        <f t="shared" si="279"/>
        <v>0</v>
      </c>
      <c r="H2915">
        <f>VLOOKUP(A2915,'AEP GEN HUB'!$A$1:$AJ$367,MATCH('Ratio Calculations'!F2915,'AEP GEN HUB'!$A$1:$AJ$1,0),0)</f>
        <v>27.184884</v>
      </c>
      <c r="I2915" s="7" t="str">
        <f t="shared" si="276"/>
        <v/>
      </c>
      <c r="J2915" s="7">
        <f t="shared" si="277"/>
        <v>0.75871852707026177</v>
      </c>
      <c r="K2915" s="8">
        <f t="shared" si="281"/>
        <v>0.75871852707026177</v>
      </c>
      <c r="L2915" s="8"/>
    </row>
    <row r="2916" spans="1:12" x14ac:dyDescent="0.25">
      <c r="A2916" s="1">
        <v>40755</v>
      </c>
      <c r="B2916">
        <v>2011</v>
      </c>
      <c r="C2916">
        <v>7</v>
      </c>
      <c r="D2916" s="10" t="str">
        <f t="shared" si="280"/>
        <v>7-2011</v>
      </c>
      <c r="E2916">
        <f t="shared" si="278"/>
        <v>31</v>
      </c>
      <c r="F2916">
        <v>9</v>
      </c>
      <c r="G2916" s="3">
        <f t="shared" si="279"/>
        <v>0</v>
      </c>
      <c r="H2916">
        <f>VLOOKUP(A2916,'AEP GEN HUB'!$A$1:$AJ$367,MATCH('Ratio Calculations'!F2916,'AEP GEN HUB'!$A$1:$AJ$1,0),0)</f>
        <v>29.731860000000001</v>
      </c>
      <c r="I2916" s="7" t="str">
        <f t="shared" si="276"/>
        <v/>
      </c>
      <c r="J2916" s="7">
        <f t="shared" si="277"/>
        <v>0.82980354178665006</v>
      </c>
      <c r="K2916" s="8">
        <f t="shared" si="281"/>
        <v>0.82980354178665006</v>
      </c>
      <c r="L2916" s="8"/>
    </row>
    <row r="2917" spans="1:12" x14ac:dyDescent="0.25">
      <c r="A2917" s="1">
        <v>40755</v>
      </c>
      <c r="B2917">
        <v>2011</v>
      </c>
      <c r="C2917">
        <v>7</v>
      </c>
      <c r="D2917" s="10" t="str">
        <f t="shared" si="280"/>
        <v>7-2011</v>
      </c>
      <c r="E2917">
        <f t="shared" si="278"/>
        <v>31</v>
      </c>
      <c r="F2917">
        <v>10</v>
      </c>
      <c r="G2917" s="3">
        <f t="shared" si="279"/>
        <v>0</v>
      </c>
      <c r="H2917">
        <f>VLOOKUP(A2917,'AEP GEN HUB'!$A$1:$AJ$367,MATCH('Ratio Calculations'!F2917,'AEP GEN HUB'!$A$1:$AJ$1,0),0)</f>
        <v>33.323953000000003</v>
      </c>
      <c r="I2917" s="7" t="str">
        <f t="shared" si="276"/>
        <v/>
      </c>
      <c r="J2917" s="7">
        <f t="shared" si="277"/>
        <v>0.93005732657599838</v>
      </c>
      <c r="K2917" s="8">
        <f t="shared" si="281"/>
        <v>0.93005732657599838</v>
      </c>
      <c r="L2917" s="8"/>
    </row>
    <row r="2918" spans="1:12" x14ac:dyDescent="0.25">
      <c r="A2918" s="1">
        <v>40755</v>
      </c>
      <c r="B2918">
        <v>2011</v>
      </c>
      <c r="C2918">
        <v>7</v>
      </c>
      <c r="D2918" s="10" t="str">
        <f t="shared" si="280"/>
        <v>7-2011</v>
      </c>
      <c r="E2918">
        <f t="shared" si="278"/>
        <v>31</v>
      </c>
      <c r="F2918">
        <v>11</v>
      </c>
      <c r="G2918" s="3">
        <f t="shared" si="279"/>
        <v>0</v>
      </c>
      <c r="H2918">
        <f>VLOOKUP(A2918,'AEP GEN HUB'!$A$1:$AJ$367,MATCH('Ratio Calculations'!F2918,'AEP GEN HUB'!$A$1:$AJ$1,0),0)</f>
        <v>37.385814000000003</v>
      </c>
      <c r="I2918" s="7" t="str">
        <f t="shared" si="276"/>
        <v/>
      </c>
      <c r="J2918" s="7">
        <f t="shared" si="277"/>
        <v>1.0434221360445302</v>
      </c>
      <c r="K2918" s="8">
        <f t="shared" si="281"/>
        <v>1.0434221360445302</v>
      </c>
      <c r="L2918" s="8"/>
    </row>
    <row r="2919" spans="1:12" x14ac:dyDescent="0.25">
      <c r="A2919" s="1">
        <v>40755</v>
      </c>
      <c r="B2919">
        <v>2011</v>
      </c>
      <c r="C2919">
        <v>7</v>
      </c>
      <c r="D2919" s="10" t="str">
        <f t="shared" si="280"/>
        <v>7-2011</v>
      </c>
      <c r="E2919">
        <f t="shared" si="278"/>
        <v>31</v>
      </c>
      <c r="F2919">
        <v>12</v>
      </c>
      <c r="G2919" s="3">
        <f t="shared" si="279"/>
        <v>0</v>
      </c>
      <c r="H2919">
        <f>VLOOKUP(A2919,'AEP GEN HUB'!$A$1:$AJ$367,MATCH('Ratio Calculations'!F2919,'AEP GEN HUB'!$A$1:$AJ$1,0),0)</f>
        <v>45.650697999999998</v>
      </c>
      <c r="I2919" s="7" t="str">
        <f t="shared" si="276"/>
        <v/>
      </c>
      <c r="J2919" s="7">
        <f t="shared" si="277"/>
        <v>1.274091526242648</v>
      </c>
      <c r="K2919" s="8">
        <f t="shared" si="281"/>
        <v>1.274091526242648</v>
      </c>
      <c r="L2919" s="8"/>
    </row>
    <row r="2920" spans="1:12" x14ac:dyDescent="0.25">
      <c r="A2920" s="1">
        <v>40755</v>
      </c>
      <c r="B2920">
        <v>2011</v>
      </c>
      <c r="C2920">
        <v>7</v>
      </c>
      <c r="D2920" s="10" t="str">
        <f t="shared" si="280"/>
        <v>7-2011</v>
      </c>
      <c r="E2920">
        <f t="shared" si="278"/>
        <v>31</v>
      </c>
      <c r="F2920">
        <v>13</v>
      </c>
      <c r="G2920" s="3">
        <f t="shared" si="279"/>
        <v>0</v>
      </c>
      <c r="H2920">
        <f>VLOOKUP(A2920,'AEP GEN HUB'!$A$1:$AJ$367,MATCH('Ratio Calculations'!F2920,'AEP GEN HUB'!$A$1:$AJ$1,0),0)</f>
        <v>50.947673999999999</v>
      </c>
      <c r="I2920" s="7" t="str">
        <f t="shared" si="276"/>
        <v/>
      </c>
      <c r="J2920" s="7">
        <f t="shared" si="277"/>
        <v>1.4219278689927781</v>
      </c>
      <c r="K2920" s="8">
        <f t="shared" si="281"/>
        <v>1.4219278689927781</v>
      </c>
      <c r="L2920" s="8"/>
    </row>
    <row r="2921" spans="1:12" x14ac:dyDescent="0.25">
      <c r="A2921" s="1">
        <v>40755</v>
      </c>
      <c r="B2921">
        <v>2011</v>
      </c>
      <c r="C2921">
        <v>7</v>
      </c>
      <c r="D2921" s="10" t="str">
        <f t="shared" si="280"/>
        <v>7-2011</v>
      </c>
      <c r="E2921">
        <f t="shared" si="278"/>
        <v>31</v>
      </c>
      <c r="F2921">
        <v>14</v>
      </c>
      <c r="G2921" s="3">
        <f t="shared" si="279"/>
        <v>0</v>
      </c>
      <c r="H2921">
        <f>VLOOKUP(A2921,'AEP GEN HUB'!$A$1:$AJ$367,MATCH('Ratio Calculations'!F2921,'AEP GEN HUB'!$A$1:$AJ$1,0),0)</f>
        <v>50.206279000000002</v>
      </c>
      <c r="I2921" s="7" t="str">
        <f t="shared" si="276"/>
        <v/>
      </c>
      <c r="J2921" s="7">
        <f t="shared" si="277"/>
        <v>1.4012358505027507</v>
      </c>
      <c r="K2921" s="8">
        <f t="shared" si="281"/>
        <v>1.4012358505027507</v>
      </c>
      <c r="L2921" s="8"/>
    </row>
    <row r="2922" spans="1:12" x14ac:dyDescent="0.25">
      <c r="A2922" s="1">
        <v>40755</v>
      </c>
      <c r="B2922">
        <v>2011</v>
      </c>
      <c r="C2922">
        <v>7</v>
      </c>
      <c r="D2922" s="10" t="str">
        <f t="shared" si="280"/>
        <v>7-2011</v>
      </c>
      <c r="E2922">
        <f t="shared" si="278"/>
        <v>31</v>
      </c>
      <c r="F2922">
        <v>15</v>
      </c>
      <c r="G2922" s="3">
        <f t="shared" si="279"/>
        <v>0</v>
      </c>
      <c r="H2922">
        <f>VLOOKUP(A2922,'AEP GEN HUB'!$A$1:$AJ$367,MATCH('Ratio Calculations'!F2922,'AEP GEN HUB'!$A$1:$AJ$1,0),0)</f>
        <v>54.010930000000002</v>
      </c>
      <c r="I2922" s="7" t="str">
        <f t="shared" si="276"/>
        <v/>
      </c>
      <c r="J2922" s="7">
        <f t="shared" si="277"/>
        <v>1.5074220384863519</v>
      </c>
      <c r="K2922" s="8">
        <f t="shared" si="281"/>
        <v>1.5074220384863519</v>
      </c>
      <c r="L2922" s="8"/>
    </row>
    <row r="2923" spans="1:12" x14ac:dyDescent="0.25">
      <c r="A2923" s="1">
        <v>40755</v>
      </c>
      <c r="B2923">
        <v>2011</v>
      </c>
      <c r="C2923">
        <v>7</v>
      </c>
      <c r="D2923" s="10" t="str">
        <f t="shared" si="280"/>
        <v>7-2011</v>
      </c>
      <c r="E2923">
        <f t="shared" si="278"/>
        <v>31</v>
      </c>
      <c r="F2923">
        <v>16</v>
      </c>
      <c r="G2923" s="3">
        <f t="shared" si="279"/>
        <v>0</v>
      </c>
      <c r="H2923">
        <f>VLOOKUP(A2923,'AEP GEN HUB'!$A$1:$AJ$367,MATCH('Ratio Calculations'!F2923,'AEP GEN HUB'!$A$1:$AJ$1,0),0)</f>
        <v>61.167673999999998</v>
      </c>
      <c r="I2923" s="7" t="str">
        <f t="shared" si="276"/>
        <v/>
      </c>
      <c r="J2923" s="7">
        <f t="shared" si="277"/>
        <v>1.7071637135399933</v>
      </c>
      <c r="K2923" s="8">
        <f t="shared" si="281"/>
        <v>1.7071637135399933</v>
      </c>
      <c r="L2923" s="8"/>
    </row>
    <row r="2924" spans="1:12" x14ac:dyDescent="0.25">
      <c r="A2924" s="1">
        <v>40755</v>
      </c>
      <c r="B2924">
        <v>2011</v>
      </c>
      <c r="C2924">
        <v>7</v>
      </c>
      <c r="D2924" s="10" t="str">
        <f t="shared" si="280"/>
        <v>7-2011</v>
      </c>
      <c r="E2924">
        <f t="shared" si="278"/>
        <v>31</v>
      </c>
      <c r="F2924">
        <v>17</v>
      </c>
      <c r="G2924" s="3">
        <f t="shared" si="279"/>
        <v>0</v>
      </c>
      <c r="H2924">
        <f>VLOOKUP(A2924,'AEP GEN HUB'!$A$1:$AJ$367,MATCH('Ratio Calculations'!F2924,'AEP GEN HUB'!$A$1:$AJ$1,0),0)</f>
        <v>71.991860000000003</v>
      </c>
      <c r="I2924" s="7" t="str">
        <f t="shared" si="276"/>
        <v/>
      </c>
      <c r="J2924" s="7">
        <f t="shared" si="277"/>
        <v>2.0092621318615338</v>
      </c>
      <c r="K2924" s="8">
        <f t="shared" si="281"/>
        <v>2.0092621318615338</v>
      </c>
      <c r="L2924" s="8"/>
    </row>
    <row r="2925" spans="1:12" x14ac:dyDescent="0.25">
      <c r="A2925" s="1">
        <v>40755</v>
      </c>
      <c r="B2925">
        <v>2011</v>
      </c>
      <c r="C2925">
        <v>7</v>
      </c>
      <c r="D2925" s="10" t="str">
        <f t="shared" si="280"/>
        <v>7-2011</v>
      </c>
      <c r="E2925">
        <f t="shared" si="278"/>
        <v>31</v>
      </c>
      <c r="F2925">
        <v>18</v>
      </c>
      <c r="G2925" s="3">
        <f t="shared" si="279"/>
        <v>0</v>
      </c>
      <c r="H2925">
        <f>VLOOKUP(A2925,'AEP GEN HUB'!$A$1:$AJ$367,MATCH('Ratio Calculations'!F2925,'AEP GEN HUB'!$A$1:$AJ$1,0),0)</f>
        <v>71.378140000000002</v>
      </c>
      <c r="I2925" s="7" t="str">
        <f t="shared" si="276"/>
        <v/>
      </c>
      <c r="J2925" s="7">
        <f t="shared" si="277"/>
        <v>1.9921334682103089</v>
      </c>
      <c r="K2925" s="8">
        <f t="shared" si="281"/>
        <v>1.9921334682103089</v>
      </c>
      <c r="L2925" s="8"/>
    </row>
    <row r="2926" spans="1:12" x14ac:dyDescent="0.25">
      <c r="A2926" s="1">
        <v>40755</v>
      </c>
      <c r="B2926">
        <v>2011</v>
      </c>
      <c r="C2926">
        <v>7</v>
      </c>
      <c r="D2926" s="10" t="str">
        <f t="shared" si="280"/>
        <v>7-2011</v>
      </c>
      <c r="E2926">
        <f t="shared" si="278"/>
        <v>31</v>
      </c>
      <c r="F2926">
        <v>19</v>
      </c>
      <c r="G2926" s="3">
        <f t="shared" si="279"/>
        <v>0</v>
      </c>
      <c r="H2926">
        <f>VLOOKUP(A2926,'AEP GEN HUB'!$A$1:$AJ$367,MATCH('Ratio Calculations'!F2926,'AEP GEN HUB'!$A$1:$AJ$1,0),0)</f>
        <v>56.946976999999997</v>
      </c>
      <c r="I2926" s="7" t="str">
        <f t="shared" si="276"/>
        <v/>
      </c>
      <c r="J2926" s="7">
        <f t="shared" si="277"/>
        <v>1.5893658590025277</v>
      </c>
      <c r="K2926" s="8">
        <f t="shared" si="281"/>
        <v>1.5893658590025277</v>
      </c>
      <c r="L2926" s="8"/>
    </row>
    <row r="2927" spans="1:12" x14ac:dyDescent="0.25">
      <c r="A2927" s="1">
        <v>40755</v>
      </c>
      <c r="B2927">
        <v>2011</v>
      </c>
      <c r="C2927">
        <v>7</v>
      </c>
      <c r="D2927" s="10" t="str">
        <f t="shared" si="280"/>
        <v>7-2011</v>
      </c>
      <c r="E2927">
        <f t="shared" si="278"/>
        <v>31</v>
      </c>
      <c r="F2927">
        <v>20</v>
      </c>
      <c r="G2927" s="3">
        <f t="shared" si="279"/>
        <v>0</v>
      </c>
      <c r="H2927">
        <f>VLOOKUP(A2927,'AEP GEN HUB'!$A$1:$AJ$367,MATCH('Ratio Calculations'!F2927,'AEP GEN HUB'!$A$1:$AJ$1,0),0)</f>
        <v>51.808605</v>
      </c>
      <c r="I2927" s="7" t="str">
        <f t="shared" si="276"/>
        <v/>
      </c>
      <c r="J2927" s="7">
        <f t="shared" si="277"/>
        <v>1.4459560863002028</v>
      </c>
      <c r="K2927" s="8">
        <f t="shared" si="281"/>
        <v>1.4459560863002028</v>
      </c>
      <c r="L2927" s="8"/>
    </row>
    <row r="2928" spans="1:12" x14ac:dyDescent="0.25">
      <c r="A2928" s="1">
        <v>40755</v>
      </c>
      <c r="B2928">
        <v>2011</v>
      </c>
      <c r="C2928">
        <v>7</v>
      </c>
      <c r="D2928" s="10" t="str">
        <f t="shared" si="280"/>
        <v>7-2011</v>
      </c>
      <c r="E2928">
        <f t="shared" si="278"/>
        <v>31</v>
      </c>
      <c r="F2928">
        <v>21</v>
      </c>
      <c r="G2928" s="3">
        <f t="shared" si="279"/>
        <v>0</v>
      </c>
      <c r="H2928">
        <f>VLOOKUP(A2928,'AEP GEN HUB'!$A$1:$AJ$367,MATCH('Ratio Calculations'!F2928,'AEP GEN HUB'!$A$1:$AJ$1,0),0)</f>
        <v>53.134419000000001</v>
      </c>
      <c r="I2928" s="7" t="str">
        <f t="shared" si="276"/>
        <v/>
      </c>
      <c r="J2928" s="7">
        <f t="shared" si="277"/>
        <v>1.4829589900186491</v>
      </c>
      <c r="K2928" s="8">
        <f t="shared" si="281"/>
        <v>1.4829589900186491</v>
      </c>
      <c r="L2928" s="8"/>
    </row>
    <row r="2929" spans="1:12" x14ac:dyDescent="0.25">
      <c r="A2929" s="1">
        <v>40755</v>
      </c>
      <c r="B2929">
        <v>2011</v>
      </c>
      <c r="C2929">
        <v>7</v>
      </c>
      <c r="D2929" s="10" t="str">
        <f t="shared" si="280"/>
        <v>7-2011</v>
      </c>
      <c r="E2929">
        <f t="shared" si="278"/>
        <v>31</v>
      </c>
      <c r="F2929">
        <v>22</v>
      </c>
      <c r="G2929" s="3">
        <f t="shared" si="279"/>
        <v>0</v>
      </c>
      <c r="H2929">
        <f>VLOOKUP(A2929,'AEP GEN HUB'!$A$1:$AJ$367,MATCH('Ratio Calculations'!F2929,'AEP GEN HUB'!$A$1:$AJ$1,0),0)</f>
        <v>49.967906999999997</v>
      </c>
      <c r="I2929" s="7" t="str">
        <f t="shared" si="276"/>
        <v/>
      </c>
      <c r="J2929" s="7">
        <f t="shared" si="277"/>
        <v>1.394582989569638</v>
      </c>
      <c r="K2929" s="8">
        <f t="shared" si="281"/>
        <v>1.394582989569638</v>
      </c>
      <c r="L2929" s="8"/>
    </row>
    <row r="2930" spans="1:12" x14ac:dyDescent="0.25">
      <c r="A2930" s="1">
        <v>40755</v>
      </c>
      <c r="B2930">
        <v>2011</v>
      </c>
      <c r="C2930">
        <v>7</v>
      </c>
      <c r="D2930" s="10" t="str">
        <f t="shared" si="280"/>
        <v>7-2011</v>
      </c>
      <c r="E2930">
        <f t="shared" si="278"/>
        <v>31</v>
      </c>
      <c r="F2930">
        <v>23</v>
      </c>
      <c r="G2930" s="3">
        <f t="shared" si="279"/>
        <v>0</v>
      </c>
      <c r="H2930">
        <f>VLOOKUP(A2930,'AEP GEN HUB'!$A$1:$AJ$367,MATCH('Ratio Calculations'!F2930,'AEP GEN HUB'!$A$1:$AJ$1,0),0)</f>
        <v>40.593255999999997</v>
      </c>
      <c r="I2930" s="7" t="str">
        <f t="shared" si="276"/>
        <v/>
      </c>
      <c r="J2930" s="7">
        <f t="shared" si="277"/>
        <v>1.1329404753504213</v>
      </c>
      <c r="K2930" s="8">
        <f t="shared" si="281"/>
        <v>1.1329404753504213</v>
      </c>
      <c r="L2930" s="8"/>
    </row>
    <row r="2931" spans="1:12" x14ac:dyDescent="0.25">
      <c r="A2931" s="1">
        <v>40755</v>
      </c>
      <c r="B2931">
        <v>2011</v>
      </c>
      <c r="C2931">
        <v>7</v>
      </c>
      <c r="D2931" s="10" t="str">
        <f t="shared" si="280"/>
        <v>7-2011</v>
      </c>
      <c r="E2931">
        <f t="shared" si="278"/>
        <v>31</v>
      </c>
      <c r="F2931">
        <v>24</v>
      </c>
      <c r="G2931" s="3">
        <f t="shared" si="279"/>
        <v>0</v>
      </c>
      <c r="H2931">
        <f>VLOOKUP(A2931,'AEP GEN HUB'!$A$1:$AJ$367,MATCH('Ratio Calculations'!F2931,'AEP GEN HUB'!$A$1:$AJ$1,0),0)</f>
        <v>36.162326</v>
      </c>
      <c r="I2931" s="7" t="str">
        <f t="shared" si="276"/>
        <v/>
      </c>
      <c r="J2931" s="7">
        <f t="shared" si="277"/>
        <v>1.0092751073778585</v>
      </c>
      <c r="K2931" s="8">
        <f t="shared" si="281"/>
        <v>1.0092751073778585</v>
      </c>
      <c r="L2931" s="8"/>
    </row>
    <row r="2932" spans="1:12" x14ac:dyDescent="0.25">
      <c r="A2932" s="1">
        <v>40756</v>
      </c>
      <c r="B2932">
        <v>2011</v>
      </c>
      <c r="C2932">
        <v>8</v>
      </c>
      <c r="D2932" s="10" t="str">
        <f t="shared" si="280"/>
        <v>8-2011</v>
      </c>
      <c r="E2932">
        <f t="shared" si="278"/>
        <v>1</v>
      </c>
      <c r="F2932">
        <v>1</v>
      </c>
      <c r="G2932" s="3">
        <f t="shared" si="279"/>
        <v>0</v>
      </c>
      <c r="H2932">
        <f>VLOOKUP(A2932,'AEP GEN HUB'!$A$1:$AJ$367,MATCH('Ratio Calculations'!F2932,'AEP GEN HUB'!$A$1:$AJ$1,0),0)</f>
        <v>32.903488000000003</v>
      </c>
      <c r="I2932" s="7" t="str">
        <f t="shared" si="276"/>
        <v/>
      </c>
      <c r="J2932" s="7">
        <f t="shared" si="277"/>
        <v>1.0592574750903401</v>
      </c>
      <c r="K2932" s="8">
        <f t="shared" si="281"/>
        <v>1.0592574750903401</v>
      </c>
      <c r="L2932" s="8"/>
    </row>
    <row r="2933" spans="1:12" x14ac:dyDescent="0.25">
      <c r="A2933" s="1">
        <v>40756</v>
      </c>
      <c r="B2933">
        <v>2011</v>
      </c>
      <c r="C2933">
        <v>8</v>
      </c>
      <c r="D2933" s="10" t="str">
        <f t="shared" si="280"/>
        <v>8-2011</v>
      </c>
      <c r="E2933">
        <f t="shared" si="278"/>
        <v>1</v>
      </c>
      <c r="F2933">
        <v>2</v>
      </c>
      <c r="G2933" s="3">
        <f t="shared" si="279"/>
        <v>0</v>
      </c>
      <c r="H2933">
        <f>VLOOKUP(A2933,'AEP GEN HUB'!$A$1:$AJ$367,MATCH('Ratio Calculations'!F2933,'AEP GEN HUB'!$A$1:$AJ$1,0),0)</f>
        <v>30.794651000000002</v>
      </c>
      <c r="I2933" s="7" t="str">
        <f t="shared" si="276"/>
        <v/>
      </c>
      <c r="J2933" s="7">
        <f t="shared" si="277"/>
        <v>0.991367974864799</v>
      </c>
      <c r="K2933" s="8">
        <f t="shared" si="281"/>
        <v>0.991367974864799</v>
      </c>
      <c r="L2933" s="8"/>
    </row>
    <row r="2934" spans="1:12" x14ac:dyDescent="0.25">
      <c r="A2934" s="1">
        <v>40756</v>
      </c>
      <c r="B2934">
        <v>2011</v>
      </c>
      <c r="C2934">
        <v>8</v>
      </c>
      <c r="D2934" s="10" t="str">
        <f t="shared" si="280"/>
        <v>8-2011</v>
      </c>
      <c r="E2934">
        <f t="shared" si="278"/>
        <v>1</v>
      </c>
      <c r="F2934">
        <v>3</v>
      </c>
      <c r="G2934" s="3">
        <f t="shared" si="279"/>
        <v>0</v>
      </c>
      <c r="H2934">
        <f>VLOOKUP(A2934,'AEP GEN HUB'!$A$1:$AJ$367,MATCH('Ratio Calculations'!F2934,'AEP GEN HUB'!$A$1:$AJ$1,0),0)</f>
        <v>28.692326000000001</v>
      </c>
      <c r="I2934" s="7" t="str">
        <f t="shared" si="276"/>
        <v/>
      </c>
      <c r="J2934" s="7">
        <f t="shared" si="277"/>
        <v>0.92368811456186395</v>
      </c>
      <c r="K2934" s="8">
        <f t="shared" si="281"/>
        <v>0.92368811456186395</v>
      </c>
      <c r="L2934" s="8"/>
    </row>
    <row r="2935" spans="1:12" x14ac:dyDescent="0.25">
      <c r="A2935" s="1">
        <v>40756</v>
      </c>
      <c r="B2935">
        <v>2011</v>
      </c>
      <c r="C2935">
        <v>8</v>
      </c>
      <c r="D2935" s="10" t="str">
        <f t="shared" si="280"/>
        <v>8-2011</v>
      </c>
      <c r="E2935">
        <f t="shared" si="278"/>
        <v>1</v>
      </c>
      <c r="F2935">
        <v>4</v>
      </c>
      <c r="G2935" s="3">
        <f t="shared" si="279"/>
        <v>0</v>
      </c>
      <c r="H2935">
        <f>VLOOKUP(A2935,'AEP GEN HUB'!$A$1:$AJ$367,MATCH('Ratio Calculations'!F2935,'AEP GEN HUB'!$A$1:$AJ$1,0),0)</f>
        <v>28.027906999999999</v>
      </c>
      <c r="I2935" s="7" t="str">
        <f t="shared" si="276"/>
        <v/>
      </c>
      <c r="J2935" s="7">
        <f t="shared" si="277"/>
        <v>0.90229856484780169</v>
      </c>
      <c r="K2935" s="8">
        <f t="shared" si="281"/>
        <v>0.90229856484780169</v>
      </c>
      <c r="L2935" s="8"/>
    </row>
    <row r="2936" spans="1:12" x14ac:dyDescent="0.25">
      <c r="A2936" s="1">
        <v>40756</v>
      </c>
      <c r="B2936">
        <v>2011</v>
      </c>
      <c r="C2936">
        <v>8</v>
      </c>
      <c r="D2936" s="10" t="str">
        <f t="shared" si="280"/>
        <v>8-2011</v>
      </c>
      <c r="E2936">
        <f t="shared" si="278"/>
        <v>1</v>
      </c>
      <c r="F2936">
        <v>5</v>
      </c>
      <c r="G2936" s="3">
        <f t="shared" si="279"/>
        <v>0</v>
      </c>
      <c r="H2936">
        <f>VLOOKUP(A2936,'AEP GEN HUB'!$A$1:$AJ$367,MATCH('Ratio Calculations'!F2936,'AEP GEN HUB'!$A$1:$AJ$1,0),0)</f>
        <v>28.273022999999998</v>
      </c>
      <c r="I2936" s="7" t="str">
        <f t="shared" si="276"/>
        <v/>
      </c>
      <c r="J2936" s="7">
        <f t="shared" si="277"/>
        <v>0.91018955060785989</v>
      </c>
      <c r="K2936" s="8">
        <f t="shared" si="281"/>
        <v>0.91018955060785989</v>
      </c>
      <c r="L2936" s="8"/>
    </row>
    <row r="2937" spans="1:12" x14ac:dyDescent="0.25">
      <c r="A2937" s="1">
        <v>40756</v>
      </c>
      <c r="B2937">
        <v>2011</v>
      </c>
      <c r="C2937">
        <v>8</v>
      </c>
      <c r="D2937" s="10" t="str">
        <f t="shared" si="280"/>
        <v>8-2011</v>
      </c>
      <c r="E2937">
        <f t="shared" si="278"/>
        <v>1</v>
      </c>
      <c r="F2937">
        <v>6</v>
      </c>
      <c r="G2937" s="3">
        <f t="shared" si="279"/>
        <v>0</v>
      </c>
      <c r="H2937">
        <f>VLOOKUP(A2937,'AEP GEN HUB'!$A$1:$AJ$367,MATCH('Ratio Calculations'!F2937,'AEP GEN HUB'!$A$1:$AJ$1,0),0)</f>
        <v>29.106743999999999</v>
      </c>
      <c r="I2937" s="7" t="str">
        <f t="shared" si="276"/>
        <v/>
      </c>
      <c r="J2937" s="7">
        <f t="shared" si="277"/>
        <v>0.93702941638105064</v>
      </c>
      <c r="K2937" s="8">
        <f t="shared" si="281"/>
        <v>0.93702941638105064</v>
      </c>
      <c r="L2937" s="8"/>
    </row>
    <row r="2938" spans="1:12" x14ac:dyDescent="0.25">
      <c r="A2938" s="1">
        <v>40756</v>
      </c>
      <c r="B2938">
        <v>2011</v>
      </c>
      <c r="C2938">
        <v>8</v>
      </c>
      <c r="D2938" s="10" t="str">
        <f t="shared" si="280"/>
        <v>8-2011</v>
      </c>
      <c r="E2938">
        <f t="shared" si="278"/>
        <v>1</v>
      </c>
      <c r="F2938">
        <v>7</v>
      </c>
      <c r="G2938" s="3">
        <f t="shared" si="279"/>
        <v>0</v>
      </c>
      <c r="H2938">
        <f>VLOOKUP(A2938,'AEP GEN HUB'!$A$1:$AJ$367,MATCH('Ratio Calculations'!F2938,'AEP GEN HUB'!$A$1:$AJ$1,0),0)</f>
        <v>30.581395000000001</v>
      </c>
      <c r="I2938" s="7" t="str">
        <f t="shared" si="276"/>
        <v/>
      </c>
      <c r="J2938" s="7">
        <f t="shared" si="277"/>
        <v>0.98450265371380541</v>
      </c>
      <c r="K2938" s="8">
        <f t="shared" si="281"/>
        <v>0.98450265371380541</v>
      </c>
      <c r="L2938" s="8"/>
    </row>
    <row r="2939" spans="1:12" x14ac:dyDescent="0.25">
      <c r="A2939" s="1">
        <v>40756</v>
      </c>
      <c r="B2939">
        <v>2011</v>
      </c>
      <c r="C2939">
        <v>8</v>
      </c>
      <c r="D2939" s="10" t="str">
        <f t="shared" si="280"/>
        <v>8-2011</v>
      </c>
      <c r="E2939">
        <f t="shared" si="278"/>
        <v>1</v>
      </c>
      <c r="F2939">
        <v>8</v>
      </c>
      <c r="G2939" s="3">
        <f t="shared" si="279"/>
        <v>1</v>
      </c>
      <c r="H2939">
        <f>VLOOKUP(A2939,'AEP GEN HUB'!$A$1:$AJ$367,MATCH('Ratio Calculations'!F2939,'AEP GEN HUB'!$A$1:$AJ$1,0),0)</f>
        <v>32.946278999999997</v>
      </c>
      <c r="I2939" s="7">
        <f t="shared" si="276"/>
        <v>0.72053640582312783</v>
      </c>
      <c r="J2939" s="7" t="str">
        <f t="shared" si="277"/>
        <v/>
      </c>
      <c r="K2939" s="8">
        <f t="shared" si="281"/>
        <v>0.72053640582312783</v>
      </c>
      <c r="L2939" s="8"/>
    </row>
    <row r="2940" spans="1:12" x14ac:dyDescent="0.25">
      <c r="A2940" s="1">
        <v>40756</v>
      </c>
      <c r="B2940">
        <v>2011</v>
      </c>
      <c r="C2940">
        <v>8</v>
      </c>
      <c r="D2940" s="10" t="str">
        <f t="shared" si="280"/>
        <v>8-2011</v>
      </c>
      <c r="E2940">
        <f t="shared" si="278"/>
        <v>1</v>
      </c>
      <c r="F2940">
        <v>9</v>
      </c>
      <c r="G2940" s="3">
        <f t="shared" si="279"/>
        <v>1</v>
      </c>
      <c r="H2940">
        <f>VLOOKUP(A2940,'AEP GEN HUB'!$A$1:$AJ$367,MATCH('Ratio Calculations'!F2940,'AEP GEN HUB'!$A$1:$AJ$1,0),0)</f>
        <v>36.525581000000003</v>
      </c>
      <c r="I2940" s="7">
        <f t="shared" si="276"/>
        <v>0.79881588006771664</v>
      </c>
      <c r="J2940" s="7" t="str">
        <f t="shared" si="277"/>
        <v/>
      </c>
      <c r="K2940" s="8">
        <f t="shared" si="281"/>
        <v>0.79881588006771664</v>
      </c>
      <c r="L2940" s="8"/>
    </row>
    <row r="2941" spans="1:12" x14ac:dyDescent="0.25">
      <c r="A2941" s="1">
        <v>40756</v>
      </c>
      <c r="B2941">
        <v>2011</v>
      </c>
      <c r="C2941">
        <v>8</v>
      </c>
      <c r="D2941" s="10" t="str">
        <f t="shared" si="280"/>
        <v>8-2011</v>
      </c>
      <c r="E2941">
        <f t="shared" si="278"/>
        <v>1</v>
      </c>
      <c r="F2941">
        <v>10</v>
      </c>
      <c r="G2941" s="3">
        <f t="shared" si="279"/>
        <v>1</v>
      </c>
      <c r="H2941">
        <f>VLOOKUP(A2941,'AEP GEN HUB'!$A$1:$AJ$367,MATCH('Ratio Calculations'!F2941,'AEP GEN HUB'!$A$1:$AJ$1,0),0)</f>
        <v>47.331395000000001</v>
      </c>
      <c r="I2941" s="7">
        <f t="shared" si="276"/>
        <v>1.0351394534082217</v>
      </c>
      <c r="J2941" s="7" t="str">
        <f t="shared" si="277"/>
        <v/>
      </c>
      <c r="K2941" s="8">
        <f t="shared" si="281"/>
        <v>1.0351394534082217</v>
      </c>
      <c r="L2941" s="8"/>
    </row>
    <row r="2942" spans="1:12" x14ac:dyDescent="0.25">
      <c r="A2942" s="1">
        <v>40756</v>
      </c>
      <c r="B2942">
        <v>2011</v>
      </c>
      <c r="C2942">
        <v>8</v>
      </c>
      <c r="D2942" s="10" t="str">
        <f t="shared" si="280"/>
        <v>8-2011</v>
      </c>
      <c r="E2942">
        <f t="shared" si="278"/>
        <v>1</v>
      </c>
      <c r="F2942">
        <v>11</v>
      </c>
      <c r="G2942" s="3">
        <f t="shared" si="279"/>
        <v>1</v>
      </c>
      <c r="H2942">
        <f>VLOOKUP(A2942,'AEP GEN HUB'!$A$1:$AJ$367,MATCH('Ratio Calculations'!F2942,'AEP GEN HUB'!$A$1:$AJ$1,0),0)</f>
        <v>51.673952999999997</v>
      </c>
      <c r="I2942" s="7">
        <f t="shared" si="276"/>
        <v>1.1301113661209885</v>
      </c>
      <c r="J2942" s="7" t="str">
        <f t="shared" si="277"/>
        <v/>
      </c>
      <c r="K2942" s="8">
        <f t="shared" si="281"/>
        <v>1.1301113661209885</v>
      </c>
      <c r="L2942" s="8"/>
    </row>
    <row r="2943" spans="1:12" x14ac:dyDescent="0.25">
      <c r="A2943" s="1">
        <v>40756</v>
      </c>
      <c r="B2943">
        <v>2011</v>
      </c>
      <c r="C2943">
        <v>8</v>
      </c>
      <c r="D2943" s="10" t="str">
        <f t="shared" si="280"/>
        <v>8-2011</v>
      </c>
      <c r="E2943">
        <f t="shared" si="278"/>
        <v>1</v>
      </c>
      <c r="F2943">
        <v>12</v>
      </c>
      <c r="G2943" s="3">
        <f t="shared" si="279"/>
        <v>1</v>
      </c>
      <c r="H2943">
        <f>VLOOKUP(A2943,'AEP GEN HUB'!$A$1:$AJ$367,MATCH('Ratio Calculations'!F2943,'AEP GEN HUB'!$A$1:$AJ$1,0),0)</f>
        <v>56.548139999999997</v>
      </c>
      <c r="I2943" s="7">
        <f t="shared" si="276"/>
        <v>1.2367100257841881</v>
      </c>
      <c r="J2943" s="7" t="str">
        <f t="shared" si="277"/>
        <v/>
      </c>
      <c r="K2943" s="8">
        <f t="shared" si="281"/>
        <v>1.2367100257841881</v>
      </c>
      <c r="L2943" s="8"/>
    </row>
    <row r="2944" spans="1:12" x14ac:dyDescent="0.25">
      <c r="A2944" s="1">
        <v>40756</v>
      </c>
      <c r="B2944">
        <v>2011</v>
      </c>
      <c r="C2944">
        <v>8</v>
      </c>
      <c r="D2944" s="10" t="str">
        <f t="shared" si="280"/>
        <v>8-2011</v>
      </c>
      <c r="E2944">
        <f t="shared" si="278"/>
        <v>1</v>
      </c>
      <c r="F2944">
        <v>13</v>
      </c>
      <c r="G2944" s="3">
        <f t="shared" si="279"/>
        <v>1</v>
      </c>
      <c r="H2944">
        <f>VLOOKUP(A2944,'AEP GEN HUB'!$A$1:$AJ$367,MATCH('Ratio Calculations'!F2944,'AEP GEN HUB'!$A$1:$AJ$1,0),0)</f>
        <v>60.806977000000003</v>
      </c>
      <c r="I2944" s="7">
        <f t="shared" si="276"/>
        <v>1.329850956963899</v>
      </c>
      <c r="J2944" s="7" t="str">
        <f t="shared" si="277"/>
        <v/>
      </c>
      <c r="K2944" s="8">
        <f t="shared" si="281"/>
        <v>1.329850956963899</v>
      </c>
      <c r="L2944" s="8"/>
    </row>
    <row r="2945" spans="1:12" x14ac:dyDescent="0.25">
      <c r="A2945" s="1">
        <v>40756</v>
      </c>
      <c r="B2945">
        <v>2011</v>
      </c>
      <c r="C2945">
        <v>8</v>
      </c>
      <c r="D2945" s="10" t="str">
        <f t="shared" si="280"/>
        <v>8-2011</v>
      </c>
      <c r="E2945">
        <f t="shared" si="278"/>
        <v>1</v>
      </c>
      <c r="F2945">
        <v>14</v>
      </c>
      <c r="G2945" s="3">
        <f t="shared" si="279"/>
        <v>1</v>
      </c>
      <c r="H2945">
        <f>VLOOKUP(A2945,'AEP GEN HUB'!$A$1:$AJ$367,MATCH('Ratio Calculations'!F2945,'AEP GEN HUB'!$A$1:$AJ$1,0),0)</f>
        <v>80.329535000000007</v>
      </c>
      <c r="I2945" s="7">
        <f t="shared" si="276"/>
        <v>1.7568100613226509</v>
      </c>
      <c r="J2945" s="7" t="str">
        <f t="shared" si="277"/>
        <v/>
      </c>
      <c r="K2945" s="8">
        <f t="shared" si="281"/>
        <v>1.7568100613226509</v>
      </c>
      <c r="L2945" s="8"/>
    </row>
    <row r="2946" spans="1:12" x14ac:dyDescent="0.25">
      <c r="A2946" s="1">
        <v>40756</v>
      </c>
      <c r="B2946">
        <v>2011</v>
      </c>
      <c r="C2946">
        <v>8</v>
      </c>
      <c r="D2946" s="10" t="str">
        <f t="shared" si="280"/>
        <v>8-2011</v>
      </c>
      <c r="E2946">
        <f t="shared" si="278"/>
        <v>1</v>
      </c>
      <c r="F2946">
        <v>15</v>
      </c>
      <c r="G2946" s="3">
        <f t="shared" si="279"/>
        <v>1</v>
      </c>
      <c r="H2946">
        <f>VLOOKUP(A2946,'AEP GEN HUB'!$A$1:$AJ$367,MATCH('Ratio Calculations'!F2946,'AEP GEN HUB'!$A$1:$AJ$1,0),0)</f>
        <v>93.186976999999999</v>
      </c>
      <c r="I2946" s="7">
        <f t="shared" si="276"/>
        <v>2.0380028189860981</v>
      </c>
      <c r="J2946" s="7" t="str">
        <f t="shared" si="277"/>
        <v/>
      </c>
      <c r="K2946" s="8">
        <f t="shared" si="281"/>
        <v>2.0380028189860981</v>
      </c>
      <c r="L2946" s="8"/>
    </row>
    <row r="2947" spans="1:12" x14ac:dyDescent="0.25">
      <c r="A2947" s="1">
        <v>40756</v>
      </c>
      <c r="B2947">
        <v>2011</v>
      </c>
      <c r="C2947">
        <v>8</v>
      </c>
      <c r="D2947" s="10" t="str">
        <f t="shared" si="280"/>
        <v>8-2011</v>
      </c>
      <c r="E2947">
        <f t="shared" si="278"/>
        <v>1</v>
      </c>
      <c r="F2947">
        <v>16</v>
      </c>
      <c r="G2947" s="3">
        <f t="shared" si="279"/>
        <v>1</v>
      </c>
      <c r="H2947">
        <f>VLOOKUP(A2947,'AEP GEN HUB'!$A$1:$AJ$367,MATCH('Ratio Calculations'!F2947,'AEP GEN HUB'!$A$1:$AJ$1,0),0)</f>
        <v>114.312093</v>
      </c>
      <c r="I2947" s="7">
        <f t="shared" si="276"/>
        <v>2.500009929265127</v>
      </c>
      <c r="J2947" s="7" t="str">
        <f t="shared" si="277"/>
        <v/>
      </c>
      <c r="K2947" s="8">
        <f t="shared" si="281"/>
        <v>2.500009929265127</v>
      </c>
      <c r="L2947" s="8"/>
    </row>
    <row r="2948" spans="1:12" x14ac:dyDescent="0.25">
      <c r="A2948" s="1">
        <v>40756</v>
      </c>
      <c r="B2948">
        <v>2011</v>
      </c>
      <c r="C2948">
        <v>8</v>
      </c>
      <c r="D2948" s="10" t="str">
        <f t="shared" si="280"/>
        <v>8-2011</v>
      </c>
      <c r="E2948">
        <f t="shared" si="278"/>
        <v>1</v>
      </c>
      <c r="F2948">
        <v>17</v>
      </c>
      <c r="G2948" s="3">
        <f t="shared" si="279"/>
        <v>1</v>
      </c>
      <c r="H2948">
        <f>VLOOKUP(A2948,'AEP GEN HUB'!$A$1:$AJ$367,MATCH('Ratio Calculations'!F2948,'AEP GEN HUB'!$A$1:$AJ$1,0),0)</f>
        <v>122.745814</v>
      </c>
      <c r="I2948" s="7">
        <f t="shared" ref="I2948:I3011" si="282">IF(G2948=1, H2948/VLOOKUP(D2948,$M$3:$O$15,2,FALSE), "")</f>
        <v>2.6844557362424504</v>
      </c>
      <c r="J2948" s="7" t="str">
        <f t="shared" ref="J2948:J3011" si="283">IF(G2948=0, H2948/VLOOKUP(D2948,$M$3:$O$15,3,FALSE), "")</f>
        <v/>
      </c>
      <c r="K2948" s="8">
        <f t="shared" si="281"/>
        <v>2.6844557362424504</v>
      </c>
      <c r="L2948" s="8"/>
    </row>
    <row r="2949" spans="1:12" x14ac:dyDescent="0.25">
      <c r="A2949" s="1">
        <v>40756</v>
      </c>
      <c r="B2949">
        <v>2011</v>
      </c>
      <c r="C2949">
        <v>8</v>
      </c>
      <c r="D2949" s="10" t="str">
        <f t="shared" si="280"/>
        <v>8-2011</v>
      </c>
      <c r="E2949">
        <f t="shared" si="278"/>
        <v>1</v>
      </c>
      <c r="F2949">
        <v>18</v>
      </c>
      <c r="G2949" s="3">
        <f t="shared" si="279"/>
        <v>1</v>
      </c>
      <c r="H2949">
        <f>VLOOKUP(A2949,'AEP GEN HUB'!$A$1:$AJ$367,MATCH('Ratio Calculations'!F2949,'AEP GEN HUB'!$A$1:$AJ$1,0),0)</f>
        <v>110.062558</v>
      </c>
      <c r="I2949" s="7">
        <f t="shared" si="282"/>
        <v>2.4070724331879649</v>
      </c>
      <c r="J2949" s="7" t="str">
        <f t="shared" si="283"/>
        <v/>
      </c>
      <c r="K2949" s="8">
        <f t="shared" si="281"/>
        <v>2.4070724331879649</v>
      </c>
      <c r="L2949" s="8"/>
    </row>
    <row r="2950" spans="1:12" x14ac:dyDescent="0.25">
      <c r="A2950" s="1">
        <v>40756</v>
      </c>
      <c r="B2950">
        <v>2011</v>
      </c>
      <c r="C2950">
        <v>8</v>
      </c>
      <c r="D2950" s="10" t="str">
        <f t="shared" si="280"/>
        <v>8-2011</v>
      </c>
      <c r="E2950">
        <f t="shared" si="278"/>
        <v>1</v>
      </c>
      <c r="F2950">
        <v>19</v>
      </c>
      <c r="G2950" s="3">
        <f t="shared" si="279"/>
        <v>1</v>
      </c>
      <c r="H2950">
        <f>VLOOKUP(A2950,'AEP GEN HUB'!$A$1:$AJ$367,MATCH('Ratio Calculations'!F2950,'AEP GEN HUB'!$A$1:$AJ$1,0),0)</f>
        <v>80.736976999999996</v>
      </c>
      <c r="I2950" s="7">
        <f t="shared" si="282"/>
        <v>1.7657208337428498</v>
      </c>
      <c r="J2950" s="7" t="str">
        <f t="shared" si="283"/>
        <v/>
      </c>
      <c r="K2950" s="8">
        <f t="shared" si="281"/>
        <v>1.7657208337428498</v>
      </c>
      <c r="L2950" s="8"/>
    </row>
    <row r="2951" spans="1:12" x14ac:dyDescent="0.25">
      <c r="A2951" s="1">
        <v>40756</v>
      </c>
      <c r="B2951">
        <v>2011</v>
      </c>
      <c r="C2951">
        <v>8</v>
      </c>
      <c r="D2951" s="10" t="str">
        <f t="shared" si="280"/>
        <v>8-2011</v>
      </c>
      <c r="E2951">
        <f t="shared" si="278"/>
        <v>1</v>
      </c>
      <c r="F2951">
        <v>20</v>
      </c>
      <c r="G2951" s="3">
        <f t="shared" si="279"/>
        <v>1</v>
      </c>
      <c r="H2951">
        <f>VLOOKUP(A2951,'AEP GEN HUB'!$A$1:$AJ$367,MATCH('Ratio Calculations'!F2951,'AEP GEN HUB'!$A$1:$AJ$1,0),0)</f>
        <v>67.018604999999994</v>
      </c>
      <c r="I2951" s="7">
        <f t="shared" si="282"/>
        <v>1.4656995034243445</v>
      </c>
      <c r="J2951" s="7" t="str">
        <f t="shared" si="283"/>
        <v/>
      </c>
      <c r="K2951" s="8">
        <f t="shared" si="281"/>
        <v>1.4656995034243445</v>
      </c>
      <c r="L2951" s="8"/>
    </row>
    <row r="2952" spans="1:12" x14ac:dyDescent="0.25">
      <c r="A2952" s="1">
        <v>40756</v>
      </c>
      <c r="B2952">
        <v>2011</v>
      </c>
      <c r="C2952">
        <v>8</v>
      </c>
      <c r="D2952" s="10" t="str">
        <f t="shared" si="280"/>
        <v>8-2011</v>
      </c>
      <c r="E2952">
        <f t="shared" si="278"/>
        <v>1</v>
      </c>
      <c r="F2952">
        <v>21</v>
      </c>
      <c r="G2952" s="3">
        <f t="shared" si="279"/>
        <v>1</v>
      </c>
      <c r="H2952">
        <f>VLOOKUP(A2952,'AEP GEN HUB'!$A$1:$AJ$367,MATCH('Ratio Calculations'!F2952,'AEP GEN HUB'!$A$1:$AJ$1,0),0)</f>
        <v>67.133022999999994</v>
      </c>
      <c r="I2952" s="7">
        <f t="shared" si="282"/>
        <v>1.4682018295438273</v>
      </c>
      <c r="J2952" s="7" t="str">
        <f t="shared" si="283"/>
        <v/>
      </c>
      <c r="K2952" s="8">
        <f t="shared" si="281"/>
        <v>1.4682018295438273</v>
      </c>
      <c r="L2952" s="8"/>
    </row>
    <row r="2953" spans="1:12" x14ac:dyDescent="0.25">
      <c r="A2953" s="1">
        <v>40756</v>
      </c>
      <c r="B2953">
        <v>2011</v>
      </c>
      <c r="C2953">
        <v>8</v>
      </c>
      <c r="D2953" s="10" t="str">
        <f t="shared" si="280"/>
        <v>8-2011</v>
      </c>
      <c r="E2953">
        <f t="shared" si="278"/>
        <v>1</v>
      </c>
      <c r="F2953">
        <v>22</v>
      </c>
      <c r="G2953" s="3">
        <f t="shared" si="279"/>
        <v>1</v>
      </c>
      <c r="H2953">
        <f>VLOOKUP(A2953,'AEP GEN HUB'!$A$1:$AJ$367,MATCH('Ratio Calculations'!F2953,'AEP GEN HUB'!$A$1:$AJ$1,0),0)</f>
        <v>55.740929999999999</v>
      </c>
      <c r="I2953" s="7">
        <f t="shared" si="282"/>
        <v>1.2190563116228865</v>
      </c>
      <c r="J2953" s="7" t="str">
        <f t="shared" si="283"/>
        <v/>
      </c>
      <c r="K2953" s="8">
        <f t="shared" si="281"/>
        <v>1.2190563116228865</v>
      </c>
      <c r="L2953" s="8"/>
    </row>
    <row r="2954" spans="1:12" x14ac:dyDescent="0.25">
      <c r="A2954" s="1">
        <v>40756</v>
      </c>
      <c r="B2954">
        <v>2011</v>
      </c>
      <c r="C2954">
        <v>8</v>
      </c>
      <c r="D2954" s="10" t="str">
        <f t="shared" si="280"/>
        <v>8-2011</v>
      </c>
      <c r="E2954">
        <f t="shared" si="278"/>
        <v>1</v>
      </c>
      <c r="F2954">
        <v>23</v>
      </c>
      <c r="G2954" s="3">
        <f t="shared" si="279"/>
        <v>1</v>
      </c>
      <c r="H2954">
        <f>VLOOKUP(A2954,'AEP GEN HUB'!$A$1:$AJ$367,MATCH('Ratio Calculations'!F2954,'AEP GEN HUB'!$A$1:$AJ$1,0),0)</f>
        <v>49.457208999999999</v>
      </c>
      <c r="I2954" s="7">
        <f t="shared" si="282"/>
        <v>1.0816310884425904</v>
      </c>
      <c r="J2954" s="7" t="str">
        <f t="shared" si="283"/>
        <v/>
      </c>
      <c r="K2954" s="8">
        <f t="shared" si="281"/>
        <v>1.0816310884425904</v>
      </c>
      <c r="L2954" s="8"/>
    </row>
    <row r="2955" spans="1:12" x14ac:dyDescent="0.25">
      <c r="A2955" s="1">
        <v>40756</v>
      </c>
      <c r="B2955">
        <v>2011</v>
      </c>
      <c r="C2955">
        <v>8</v>
      </c>
      <c r="D2955" s="10" t="str">
        <f t="shared" si="280"/>
        <v>8-2011</v>
      </c>
      <c r="E2955">
        <f t="shared" si="278"/>
        <v>1</v>
      </c>
      <c r="F2955">
        <v>24</v>
      </c>
      <c r="G2955" s="3">
        <f t="shared" si="279"/>
        <v>0</v>
      </c>
      <c r="H2955">
        <f>VLOOKUP(A2955,'AEP GEN HUB'!$A$1:$AJ$367,MATCH('Ratio Calculations'!F2955,'AEP GEN HUB'!$A$1:$AJ$1,0),0)</f>
        <v>40.135348999999998</v>
      </c>
      <c r="I2955" s="7" t="str">
        <f t="shared" si="282"/>
        <v/>
      </c>
      <c r="J2955" s="7">
        <f t="shared" si="283"/>
        <v>1.2920717841102318</v>
      </c>
      <c r="K2955" s="8">
        <f t="shared" si="281"/>
        <v>1.2920717841102318</v>
      </c>
      <c r="L2955" s="8"/>
    </row>
    <row r="2956" spans="1:12" x14ac:dyDescent="0.25">
      <c r="A2956" s="1">
        <v>40757</v>
      </c>
      <c r="B2956">
        <v>2011</v>
      </c>
      <c r="C2956">
        <v>8</v>
      </c>
      <c r="D2956" s="10" t="str">
        <f t="shared" si="280"/>
        <v>8-2011</v>
      </c>
      <c r="E2956">
        <f t="shared" si="278"/>
        <v>2</v>
      </c>
      <c r="F2956">
        <v>1</v>
      </c>
      <c r="G2956" s="3">
        <f t="shared" si="279"/>
        <v>0</v>
      </c>
      <c r="H2956">
        <f>VLOOKUP(A2956,'AEP GEN HUB'!$A$1:$AJ$367,MATCH('Ratio Calculations'!F2956,'AEP GEN HUB'!$A$1:$AJ$1,0),0)</f>
        <v>35.596977000000003</v>
      </c>
      <c r="I2956" s="7" t="str">
        <f t="shared" si="282"/>
        <v/>
      </c>
      <c r="J2956" s="7">
        <f t="shared" si="283"/>
        <v>1.1459685969423337</v>
      </c>
      <c r="K2956" s="8">
        <f t="shared" si="281"/>
        <v>1.1459685969423337</v>
      </c>
      <c r="L2956" s="8"/>
    </row>
    <row r="2957" spans="1:12" x14ac:dyDescent="0.25">
      <c r="A2957" s="1">
        <v>40757</v>
      </c>
      <c r="B2957">
        <v>2011</v>
      </c>
      <c r="C2957">
        <v>8</v>
      </c>
      <c r="D2957" s="10" t="str">
        <f t="shared" si="280"/>
        <v>8-2011</v>
      </c>
      <c r="E2957">
        <f t="shared" si="278"/>
        <v>2</v>
      </c>
      <c r="F2957">
        <v>2</v>
      </c>
      <c r="G2957" s="3">
        <f t="shared" si="279"/>
        <v>0</v>
      </c>
      <c r="H2957">
        <f>VLOOKUP(A2957,'AEP GEN HUB'!$A$1:$AJ$367,MATCH('Ratio Calculations'!F2957,'AEP GEN HUB'!$A$1:$AJ$1,0),0)</f>
        <v>33.523721000000002</v>
      </c>
      <c r="I2957" s="7" t="str">
        <f t="shared" si="282"/>
        <v/>
      </c>
      <c r="J2957" s="7">
        <f t="shared" si="283"/>
        <v>1.0792245509683658</v>
      </c>
      <c r="K2957" s="8">
        <f t="shared" si="281"/>
        <v>1.0792245509683658</v>
      </c>
      <c r="L2957" s="8"/>
    </row>
    <row r="2958" spans="1:12" x14ac:dyDescent="0.25">
      <c r="A2958" s="1">
        <v>40757</v>
      </c>
      <c r="B2958">
        <v>2011</v>
      </c>
      <c r="C2958">
        <v>8</v>
      </c>
      <c r="D2958" s="10" t="str">
        <f t="shared" si="280"/>
        <v>8-2011</v>
      </c>
      <c r="E2958">
        <f t="shared" si="278"/>
        <v>2</v>
      </c>
      <c r="F2958">
        <v>3</v>
      </c>
      <c r="G2958" s="3">
        <f t="shared" si="279"/>
        <v>0</v>
      </c>
      <c r="H2958">
        <f>VLOOKUP(A2958,'AEP GEN HUB'!$A$1:$AJ$367,MATCH('Ratio Calculations'!F2958,'AEP GEN HUB'!$A$1:$AJ$1,0),0)</f>
        <v>30.436976999999999</v>
      </c>
      <c r="I2958" s="7" t="str">
        <f t="shared" si="282"/>
        <v/>
      </c>
      <c r="J2958" s="7">
        <f t="shared" si="283"/>
        <v>0.97985342485279225</v>
      </c>
      <c r="K2958" s="8">
        <f t="shared" si="281"/>
        <v>0.97985342485279225</v>
      </c>
      <c r="L2958" s="8"/>
    </row>
    <row r="2959" spans="1:12" x14ac:dyDescent="0.25">
      <c r="A2959" s="1">
        <v>40757</v>
      </c>
      <c r="B2959">
        <v>2011</v>
      </c>
      <c r="C2959">
        <v>8</v>
      </c>
      <c r="D2959" s="10" t="str">
        <f t="shared" si="280"/>
        <v>8-2011</v>
      </c>
      <c r="E2959">
        <f t="shared" si="278"/>
        <v>2</v>
      </c>
      <c r="F2959">
        <v>4</v>
      </c>
      <c r="G2959" s="3">
        <f t="shared" si="279"/>
        <v>0</v>
      </c>
      <c r="H2959">
        <f>VLOOKUP(A2959,'AEP GEN HUB'!$A$1:$AJ$367,MATCH('Ratio Calculations'!F2959,'AEP GEN HUB'!$A$1:$AJ$1,0),0)</f>
        <v>28.499302</v>
      </c>
      <c r="I2959" s="7" t="str">
        <f t="shared" si="282"/>
        <v/>
      </c>
      <c r="J2959" s="7">
        <f t="shared" si="283"/>
        <v>0.91747411941120283</v>
      </c>
      <c r="K2959" s="8">
        <f t="shared" si="281"/>
        <v>0.91747411941120283</v>
      </c>
      <c r="L2959" s="8"/>
    </row>
    <row r="2960" spans="1:12" x14ac:dyDescent="0.25">
      <c r="A2960" s="1">
        <v>40757</v>
      </c>
      <c r="B2960">
        <v>2011</v>
      </c>
      <c r="C2960">
        <v>8</v>
      </c>
      <c r="D2960" s="10" t="str">
        <f t="shared" si="280"/>
        <v>8-2011</v>
      </c>
      <c r="E2960">
        <f t="shared" si="278"/>
        <v>2</v>
      </c>
      <c r="F2960">
        <v>5</v>
      </c>
      <c r="G2960" s="3">
        <f t="shared" si="279"/>
        <v>0</v>
      </c>
      <c r="H2960">
        <f>VLOOKUP(A2960,'AEP GEN HUB'!$A$1:$AJ$367,MATCH('Ratio Calculations'!F2960,'AEP GEN HUB'!$A$1:$AJ$1,0),0)</f>
        <v>28.156279000000001</v>
      </c>
      <c r="I2960" s="7" t="str">
        <f t="shared" si="282"/>
        <v/>
      </c>
      <c r="J2960" s="7">
        <f t="shared" si="283"/>
        <v>0.90643122703219692</v>
      </c>
      <c r="K2960" s="8">
        <f t="shared" si="281"/>
        <v>0.90643122703219692</v>
      </c>
      <c r="L2960" s="8"/>
    </row>
    <row r="2961" spans="1:12" x14ac:dyDescent="0.25">
      <c r="A2961" s="1">
        <v>40757</v>
      </c>
      <c r="B2961">
        <v>2011</v>
      </c>
      <c r="C2961">
        <v>8</v>
      </c>
      <c r="D2961" s="10" t="str">
        <f t="shared" si="280"/>
        <v>8-2011</v>
      </c>
      <c r="E2961">
        <f t="shared" si="278"/>
        <v>2</v>
      </c>
      <c r="F2961">
        <v>6</v>
      </c>
      <c r="G2961" s="3">
        <f t="shared" si="279"/>
        <v>0</v>
      </c>
      <c r="H2961">
        <f>VLOOKUP(A2961,'AEP GEN HUB'!$A$1:$AJ$367,MATCH('Ratio Calculations'!F2961,'AEP GEN HUB'!$A$1:$AJ$1,0),0)</f>
        <v>29.216743999999998</v>
      </c>
      <c r="I2961" s="7" t="str">
        <f t="shared" si="282"/>
        <v/>
      </c>
      <c r="J2961" s="7">
        <f t="shared" si="283"/>
        <v>0.94057063128993623</v>
      </c>
      <c r="K2961" s="8">
        <f t="shared" si="281"/>
        <v>0.94057063128993623</v>
      </c>
      <c r="L2961" s="8"/>
    </row>
    <row r="2962" spans="1:12" x14ac:dyDescent="0.25">
      <c r="A2962" s="1">
        <v>40757</v>
      </c>
      <c r="B2962">
        <v>2011</v>
      </c>
      <c r="C2962">
        <v>8</v>
      </c>
      <c r="D2962" s="10" t="str">
        <f t="shared" si="280"/>
        <v>8-2011</v>
      </c>
      <c r="E2962">
        <f t="shared" si="278"/>
        <v>2</v>
      </c>
      <c r="F2962">
        <v>7</v>
      </c>
      <c r="G2962" s="3">
        <f t="shared" si="279"/>
        <v>0</v>
      </c>
      <c r="H2962">
        <f>VLOOKUP(A2962,'AEP GEN HUB'!$A$1:$AJ$367,MATCH('Ratio Calculations'!F2962,'AEP GEN HUB'!$A$1:$AJ$1,0),0)</f>
        <v>31.382093000000001</v>
      </c>
      <c r="I2962" s="7" t="str">
        <f t="shared" si="282"/>
        <v/>
      </c>
      <c r="J2962" s="7">
        <f t="shared" si="283"/>
        <v>1.0102794145784859</v>
      </c>
      <c r="K2962" s="8">
        <f t="shared" si="281"/>
        <v>1.0102794145784859</v>
      </c>
      <c r="L2962" s="8"/>
    </row>
    <row r="2963" spans="1:12" x14ac:dyDescent="0.25">
      <c r="A2963" s="1">
        <v>40757</v>
      </c>
      <c r="B2963">
        <v>2011</v>
      </c>
      <c r="C2963">
        <v>8</v>
      </c>
      <c r="D2963" s="10" t="str">
        <f t="shared" si="280"/>
        <v>8-2011</v>
      </c>
      <c r="E2963">
        <f t="shared" si="278"/>
        <v>2</v>
      </c>
      <c r="F2963">
        <v>8</v>
      </c>
      <c r="G2963" s="3">
        <f t="shared" si="279"/>
        <v>1</v>
      </c>
      <c r="H2963">
        <f>VLOOKUP(A2963,'AEP GEN HUB'!$A$1:$AJ$367,MATCH('Ratio Calculations'!F2963,'AEP GEN HUB'!$A$1:$AJ$1,0),0)</f>
        <v>33.880000000000003</v>
      </c>
      <c r="I2963" s="7">
        <f t="shared" si="282"/>
        <v>0.74095692048524131</v>
      </c>
      <c r="J2963" s="7" t="str">
        <f t="shared" si="283"/>
        <v/>
      </c>
      <c r="K2963" s="8">
        <f t="shared" si="281"/>
        <v>0.74095692048524131</v>
      </c>
      <c r="L2963" s="8"/>
    </row>
    <row r="2964" spans="1:12" x14ac:dyDescent="0.25">
      <c r="A2964" s="1">
        <v>40757</v>
      </c>
      <c r="B2964">
        <v>2011</v>
      </c>
      <c r="C2964">
        <v>8</v>
      </c>
      <c r="D2964" s="10" t="str">
        <f t="shared" si="280"/>
        <v>8-2011</v>
      </c>
      <c r="E2964">
        <f t="shared" ref="E2964:E3027" si="284">DAY(A2964)</f>
        <v>2</v>
      </c>
      <c r="F2964">
        <v>9</v>
      </c>
      <c r="G2964" s="3">
        <f t="shared" ref="G2964:G3027" si="285">IF(A2964=",","",IF(OR(WEEKDAY(A2964)=1, WEEKDAY(A2964)=7, F2964&lt;=7, F2964&gt;=24, NOT(ISNA(VLOOKUP(A2964,$P$4:$P$27,1,0)))),0,1))</f>
        <v>1</v>
      </c>
      <c r="H2964">
        <f>VLOOKUP(A2964,'AEP GEN HUB'!$A$1:$AJ$367,MATCH('Ratio Calculations'!F2964,'AEP GEN HUB'!$A$1:$AJ$1,0),0)</f>
        <v>38.249302</v>
      </c>
      <c r="I2964" s="7">
        <f t="shared" si="282"/>
        <v>0.8365137255203654</v>
      </c>
      <c r="J2964" s="7" t="str">
        <f t="shared" si="283"/>
        <v/>
      </c>
      <c r="K2964" s="8">
        <f t="shared" si="281"/>
        <v>0.8365137255203654</v>
      </c>
      <c r="L2964" s="8"/>
    </row>
    <row r="2965" spans="1:12" x14ac:dyDescent="0.25">
      <c r="A2965" s="1">
        <v>40757</v>
      </c>
      <c r="B2965">
        <v>2011</v>
      </c>
      <c r="C2965">
        <v>8</v>
      </c>
      <c r="D2965" s="10" t="str">
        <f t="shared" ref="D2965:D3028" si="286">C2965&amp;"-"&amp;B2965</f>
        <v>8-2011</v>
      </c>
      <c r="E2965">
        <f t="shared" si="284"/>
        <v>2</v>
      </c>
      <c r="F2965">
        <v>10</v>
      </c>
      <c r="G2965" s="3">
        <f t="shared" si="285"/>
        <v>1</v>
      </c>
      <c r="H2965">
        <f>VLOOKUP(A2965,'AEP GEN HUB'!$A$1:$AJ$367,MATCH('Ratio Calculations'!F2965,'AEP GEN HUB'!$A$1:$AJ$1,0),0)</f>
        <v>48.870232999999999</v>
      </c>
      <c r="I2965" s="7">
        <f t="shared" si="282"/>
        <v>1.0687939004449887</v>
      </c>
      <c r="J2965" s="7" t="str">
        <f t="shared" si="283"/>
        <v/>
      </c>
      <c r="K2965" s="8">
        <f t="shared" ref="K2965:K3028" si="287">SUM(I2965:J2965)</f>
        <v>1.0687939004449887</v>
      </c>
      <c r="L2965" s="8"/>
    </row>
    <row r="2966" spans="1:12" x14ac:dyDescent="0.25">
      <c r="A2966" s="1">
        <v>40757</v>
      </c>
      <c r="B2966">
        <v>2011</v>
      </c>
      <c r="C2966">
        <v>8</v>
      </c>
      <c r="D2966" s="10" t="str">
        <f t="shared" si="286"/>
        <v>8-2011</v>
      </c>
      <c r="E2966">
        <f t="shared" si="284"/>
        <v>2</v>
      </c>
      <c r="F2966">
        <v>11</v>
      </c>
      <c r="G2966" s="3">
        <f t="shared" si="285"/>
        <v>1</v>
      </c>
      <c r="H2966">
        <f>VLOOKUP(A2966,'AEP GEN HUB'!$A$1:$AJ$367,MATCH('Ratio Calculations'!F2966,'AEP GEN HUB'!$A$1:$AJ$1,0),0)</f>
        <v>54.705115999999997</v>
      </c>
      <c r="I2966" s="7">
        <f t="shared" si="282"/>
        <v>1.1964030190716617</v>
      </c>
      <c r="J2966" s="7" t="str">
        <f t="shared" si="283"/>
        <v/>
      </c>
      <c r="K2966" s="8">
        <f t="shared" si="287"/>
        <v>1.1964030190716617</v>
      </c>
      <c r="L2966" s="8"/>
    </row>
    <row r="2967" spans="1:12" x14ac:dyDescent="0.25">
      <c r="A2967" s="1">
        <v>40757</v>
      </c>
      <c r="B2967">
        <v>2011</v>
      </c>
      <c r="C2967">
        <v>8</v>
      </c>
      <c r="D2967" s="10" t="str">
        <f t="shared" si="286"/>
        <v>8-2011</v>
      </c>
      <c r="E2967">
        <f t="shared" si="284"/>
        <v>2</v>
      </c>
      <c r="F2967">
        <v>12</v>
      </c>
      <c r="G2967" s="3">
        <f t="shared" si="285"/>
        <v>1</v>
      </c>
      <c r="H2967">
        <f>VLOOKUP(A2967,'AEP GEN HUB'!$A$1:$AJ$367,MATCH('Ratio Calculations'!F2967,'AEP GEN HUB'!$A$1:$AJ$1,0),0)</f>
        <v>64.288371999999995</v>
      </c>
      <c r="I2967" s="7">
        <f t="shared" si="282"/>
        <v>1.4059892013025268</v>
      </c>
      <c r="J2967" s="7" t="str">
        <f t="shared" si="283"/>
        <v/>
      </c>
      <c r="K2967" s="8">
        <f t="shared" si="287"/>
        <v>1.4059892013025268</v>
      </c>
      <c r="L2967" s="8"/>
    </row>
    <row r="2968" spans="1:12" x14ac:dyDescent="0.25">
      <c r="A2968" s="1">
        <v>40757</v>
      </c>
      <c r="B2968">
        <v>2011</v>
      </c>
      <c r="C2968">
        <v>8</v>
      </c>
      <c r="D2968" s="10" t="str">
        <f t="shared" si="286"/>
        <v>8-2011</v>
      </c>
      <c r="E2968">
        <f t="shared" si="284"/>
        <v>2</v>
      </c>
      <c r="F2968">
        <v>13</v>
      </c>
      <c r="G2968" s="3">
        <f t="shared" si="285"/>
        <v>1</v>
      </c>
      <c r="H2968">
        <f>VLOOKUP(A2968,'AEP GEN HUB'!$A$1:$AJ$367,MATCH('Ratio Calculations'!F2968,'AEP GEN HUB'!$A$1:$AJ$1,0),0)</f>
        <v>70.543721000000005</v>
      </c>
      <c r="I2968" s="7">
        <f t="shared" si="282"/>
        <v>1.5427939277370144</v>
      </c>
      <c r="J2968" s="7" t="str">
        <f t="shared" si="283"/>
        <v/>
      </c>
      <c r="K2968" s="8">
        <f t="shared" si="287"/>
        <v>1.5427939277370144</v>
      </c>
      <c r="L2968" s="8"/>
    </row>
    <row r="2969" spans="1:12" x14ac:dyDescent="0.25">
      <c r="A2969" s="1">
        <v>40757</v>
      </c>
      <c r="B2969">
        <v>2011</v>
      </c>
      <c r="C2969">
        <v>8</v>
      </c>
      <c r="D2969" s="10" t="str">
        <f t="shared" si="286"/>
        <v>8-2011</v>
      </c>
      <c r="E2969">
        <f t="shared" si="284"/>
        <v>2</v>
      </c>
      <c r="F2969">
        <v>14</v>
      </c>
      <c r="G2969" s="3">
        <f t="shared" si="285"/>
        <v>1</v>
      </c>
      <c r="H2969">
        <f>VLOOKUP(A2969,'AEP GEN HUB'!$A$1:$AJ$367,MATCH('Ratio Calculations'!F2969,'AEP GEN HUB'!$A$1:$AJ$1,0),0)</f>
        <v>86.000698</v>
      </c>
      <c r="I2969" s="7">
        <f t="shared" si="282"/>
        <v>1.8808386171682776</v>
      </c>
      <c r="J2969" s="7" t="str">
        <f t="shared" si="283"/>
        <v/>
      </c>
      <c r="K2969" s="8">
        <f t="shared" si="287"/>
        <v>1.8808386171682776</v>
      </c>
      <c r="L2969" s="8"/>
    </row>
    <row r="2970" spans="1:12" x14ac:dyDescent="0.25">
      <c r="A2970" s="1">
        <v>40757</v>
      </c>
      <c r="B2970">
        <v>2011</v>
      </c>
      <c r="C2970">
        <v>8</v>
      </c>
      <c r="D2970" s="10" t="str">
        <f t="shared" si="286"/>
        <v>8-2011</v>
      </c>
      <c r="E2970">
        <f t="shared" si="284"/>
        <v>2</v>
      </c>
      <c r="F2970">
        <v>15</v>
      </c>
      <c r="G2970" s="3">
        <f t="shared" si="285"/>
        <v>1</v>
      </c>
      <c r="H2970">
        <f>VLOOKUP(A2970,'AEP GEN HUB'!$A$1:$AJ$367,MATCH('Ratio Calculations'!F2970,'AEP GEN HUB'!$A$1:$AJ$1,0),0)</f>
        <v>95.816278999999994</v>
      </c>
      <c r="I2970" s="7">
        <f t="shared" si="282"/>
        <v>2.0955057562040937</v>
      </c>
      <c r="J2970" s="7" t="str">
        <f t="shared" si="283"/>
        <v/>
      </c>
      <c r="K2970" s="8">
        <f t="shared" si="287"/>
        <v>2.0955057562040937</v>
      </c>
      <c r="L2970" s="8"/>
    </row>
    <row r="2971" spans="1:12" x14ac:dyDescent="0.25">
      <c r="A2971" s="1">
        <v>40757</v>
      </c>
      <c r="B2971">
        <v>2011</v>
      </c>
      <c r="C2971">
        <v>8</v>
      </c>
      <c r="D2971" s="10" t="str">
        <f t="shared" si="286"/>
        <v>8-2011</v>
      </c>
      <c r="E2971">
        <f t="shared" si="284"/>
        <v>2</v>
      </c>
      <c r="F2971">
        <v>16</v>
      </c>
      <c r="G2971" s="3">
        <f t="shared" si="285"/>
        <v>1</v>
      </c>
      <c r="H2971">
        <f>VLOOKUP(A2971,'AEP GEN HUB'!$A$1:$AJ$367,MATCH('Ratio Calculations'!F2971,'AEP GEN HUB'!$A$1:$AJ$1,0),0)</f>
        <v>112.552558</v>
      </c>
      <c r="I2971" s="7">
        <f t="shared" si="282"/>
        <v>2.461528830236615</v>
      </c>
      <c r="J2971" s="7" t="str">
        <f t="shared" si="283"/>
        <v/>
      </c>
      <c r="K2971" s="8">
        <f t="shared" si="287"/>
        <v>2.461528830236615</v>
      </c>
      <c r="L2971" s="8"/>
    </row>
    <row r="2972" spans="1:12" x14ac:dyDescent="0.25">
      <c r="A2972" s="1">
        <v>40757</v>
      </c>
      <c r="B2972">
        <v>2011</v>
      </c>
      <c r="C2972">
        <v>8</v>
      </c>
      <c r="D2972" s="10" t="str">
        <f t="shared" si="286"/>
        <v>8-2011</v>
      </c>
      <c r="E2972">
        <f t="shared" si="284"/>
        <v>2</v>
      </c>
      <c r="F2972">
        <v>17</v>
      </c>
      <c r="G2972" s="3">
        <f t="shared" si="285"/>
        <v>1</v>
      </c>
      <c r="H2972">
        <f>VLOOKUP(A2972,'AEP GEN HUB'!$A$1:$AJ$367,MATCH('Ratio Calculations'!F2972,'AEP GEN HUB'!$A$1:$AJ$1,0),0)</f>
        <v>123.086744</v>
      </c>
      <c r="I2972" s="7">
        <f t="shared" si="282"/>
        <v>2.6919118886303202</v>
      </c>
      <c r="J2972" s="7" t="str">
        <f t="shared" si="283"/>
        <v/>
      </c>
      <c r="K2972" s="8">
        <f t="shared" si="287"/>
        <v>2.6919118886303202</v>
      </c>
      <c r="L2972" s="8"/>
    </row>
    <row r="2973" spans="1:12" x14ac:dyDescent="0.25">
      <c r="A2973" s="1">
        <v>40757</v>
      </c>
      <c r="B2973">
        <v>2011</v>
      </c>
      <c r="C2973">
        <v>8</v>
      </c>
      <c r="D2973" s="10" t="str">
        <f t="shared" si="286"/>
        <v>8-2011</v>
      </c>
      <c r="E2973">
        <f t="shared" si="284"/>
        <v>2</v>
      </c>
      <c r="F2973">
        <v>18</v>
      </c>
      <c r="G2973" s="3">
        <f t="shared" si="285"/>
        <v>1</v>
      </c>
      <c r="H2973">
        <f>VLOOKUP(A2973,'AEP GEN HUB'!$A$1:$AJ$367,MATCH('Ratio Calculations'!F2973,'AEP GEN HUB'!$A$1:$AJ$1,0),0)</f>
        <v>105.237442</v>
      </c>
      <c r="I2973" s="7">
        <f t="shared" si="282"/>
        <v>2.3015469582073256</v>
      </c>
      <c r="J2973" s="7" t="str">
        <f t="shared" si="283"/>
        <v/>
      </c>
      <c r="K2973" s="8">
        <f t="shared" si="287"/>
        <v>2.3015469582073256</v>
      </c>
      <c r="L2973" s="8"/>
    </row>
    <row r="2974" spans="1:12" x14ac:dyDescent="0.25">
      <c r="A2974" s="1">
        <v>40757</v>
      </c>
      <c r="B2974">
        <v>2011</v>
      </c>
      <c r="C2974">
        <v>8</v>
      </c>
      <c r="D2974" s="10" t="str">
        <f t="shared" si="286"/>
        <v>8-2011</v>
      </c>
      <c r="E2974">
        <f t="shared" si="284"/>
        <v>2</v>
      </c>
      <c r="F2974">
        <v>19</v>
      </c>
      <c r="G2974" s="3">
        <f t="shared" si="285"/>
        <v>1</v>
      </c>
      <c r="H2974">
        <f>VLOOKUP(A2974,'AEP GEN HUB'!$A$1:$AJ$367,MATCH('Ratio Calculations'!F2974,'AEP GEN HUB'!$A$1:$AJ$1,0),0)</f>
        <v>79.673488000000006</v>
      </c>
      <c r="I2974" s="7">
        <f t="shared" si="282"/>
        <v>1.7424622878629821</v>
      </c>
      <c r="J2974" s="7" t="str">
        <f t="shared" si="283"/>
        <v/>
      </c>
      <c r="K2974" s="8">
        <f t="shared" si="287"/>
        <v>1.7424622878629821</v>
      </c>
      <c r="L2974" s="8"/>
    </row>
    <row r="2975" spans="1:12" x14ac:dyDescent="0.25">
      <c r="A2975" s="1">
        <v>40757</v>
      </c>
      <c r="B2975">
        <v>2011</v>
      </c>
      <c r="C2975">
        <v>8</v>
      </c>
      <c r="D2975" s="10" t="str">
        <f t="shared" si="286"/>
        <v>8-2011</v>
      </c>
      <c r="E2975">
        <f t="shared" si="284"/>
        <v>2</v>
      </c>
      <c r="F2975">
        <v>20</v>
      </c>
      <c r="G2975" s="3">
        <f t="shared" si="285"/>
        <v>1</v>
      </c>
      <c r="H2975">
        <f>VLOOKUP(A2975,'AEP GEN HUB'!$A$1:$AJ$367,MATCH('Ratio Calculations'!F2975,'AEP GEN HUB'!$A$1:$AJ$1,0),0)</f>
        <v>66.162790999999999</v>
      </c>
      <c r="I2975" s="7">
        <f t="shared" si="282"/>
        <v>1.4469828178886845</v>
      </c>
      <c r="J2975" s="7" t="str">
        <f t="shared" si="283"/>
        <v/>
      </c>
      <c r="K2975" s="8">
        <f t="shared" si="287"/>
        <v>1.4469828178886845</v>
      </c>
      <c r="L2975" s="8"/>
    </row>
    <row r="2976" spans="1:12" x14ac:dyDescent="0.25">
      <c r="A2976" s="1">
        <v>40757</v>
      </c>
      <c r="B2976">
        <v>2011</v>
      </c>
      <c r="C2976">
        <v>8</v>
      </c>
      <c r="D2976" s="10" t="str">
        <f t="shared" si="286"/>
        <v>8-2011</v>
      </c>
      <c r="E2976">
        <f t="shared" si="284"/>
        <v>2</v>
      </c>
      <c r="F2976">
        <v>21</v>
      </c>
      <c r="G2976" s="3">
        <f t="shared" si="285"/>
        <v>1</v>
      </c>
      <c r="H2976">
        <f>VLOOKUP(A2976,'AEP GEN HUB'!$A$1:$AJ$367,MATCH('Ratio Calculations'!F2976,'AEP GEN HUB'!$A$1:$AJ$1,0),0)</f>
        <v>67.978371999999993</v>
      </c>
      <c r="I2976" s="7">
        <f t="shared" si="282"/>
        <v>1.4866896451216101</v>
      </c>
      <c r="J2976" s="7" t="str">
        <f t="shared" si="283"/>
        <v/>
      </c>
      <c r="K2976" s="8">
        <f t="shared" si="287"/>
        <v>1.4866896451216101</v>
      </c>
      <c r="L2976" s="8"/>
    </row>
    <row r="2977" spans="1:12" x14ac:dyDescent="0.25">
      <c r="A2977" s="1">
        <v>40757</v>
      </c>
      <c r="B2977">
        <v>2011</v>
      </c>
      <c r="C2977">
        <v>8</v>
      </c>
      <c r="D2977" s="10" t="str">
        <f t="shared" si="286"/>
        <v>8-2011</v>
      </c>
      <c r="E2977">
        <f t="shared" si="284"/>
        <v>2</v>
      </c>
      <c r="F2977">
        <v>22</v>
      </c>
      <c r="G2977" s="3">
        <f t="shared" si="285"/>
        <v>1</v>
      </c>
      <c r="H2977">
        <f>VLOOKUP(A2977,'AEP GEN HUB'!$A$1:$AJ$367,MATCH('Ratio Calculations'!F2977,'AEP GEN HUB'!$A$1:$AJ$1,0),0)</f>
        <v>61.107441999999999</v>
      </c>
      <c r="I2977" s="7">
        <f t="shared" si="282"/>
        <v>1.3364221382246309</v>
      </c>
      <c r="J2977" s="7" t="str">
        <f t="shared" si="283"/>
        <v/>
      </c>
      <c r="K2977" s="8">
        <f t="shared" si="287"/>
        <v>1.3364221382246309</v>
      </c>
      <c r="L2977" s="8"/>
    </row>
    <row r="2978" spans="1:12" x14ac:dyDescent="0.25">
      <c r="A2978" s="1">
        <v>40757</v>
      </c>
      <c r="B2978">
        <v>2011</v>
      </c>
      <c r="C2978">
        <v>8</v>
      </c>
      <c r="D2978" s="10" t="str">
        <f t="shared" si="286"/>
        <v>8-2011</v>
      </c>
      <c r="E2978">
        <f t="shared" si="284"/>
        <v>2</v>
      </c>
      <c r="F2978">
        <v>23</v>
      </c>
      <c r="G2978" s="3">
        <f t="shared" si="285"/>
        <v>1</v>
      </c>
      <c r="H2978">
        <f>VLOOKUP(A2978,'AEP GEN HUB'!$A$1:$AJ$367,MATCH('Ratio Calculations'!F2978,'AEP GEN HUB'!$A$1:$AJ$1,0),0)</f>
        <v>51.596511999999997</v>
      </c>
      <c r="I2978" s="7">
        <f t="shared" si="282"/>
        <v>1.1284177284326977</v>
      </c>
      <c r="J2978" s="7" t="str">
        <f t="shared" si="283"/>
        <v/>
      </c>
      <c r="K2978" s="8">
        <f t="shared" si="287"/>
        <v>1.1284177284326977</v>
      </c>
      <c r="L2978" s="8"/>
    </row>
    <row r="2979" spans="1:12" x14ac:dyDescent="0.25">
      <c r="A2979" s="1">
        <v>40757</v>
      </c>
      <c r="B2979">
        <v>2011</v>
      </c>
      <c r="C2979">
        <v>8</v>
      </c>
      <c r="D2979" s="10" t="str">
        <f t="shared" si="286"/>
        <v>8-2011</v>
      </c>
      <c r="E2979">
        <f t="shared" si="284"/>
        <v>2</v>
      </c>
      <c r="F2979">
        <v>24</v>
      </c>
      <c r="G2979" s="3">
        <f t="shared" si="285"/>
        <v>0</v>
      </c>
      <c r="H2979">
        <f>VLOOKUP(A2979,'AEP GEN HUB'!$A$1:$AJ$367,MATCH('Ratio Calculations'!F2979,'AEP GEN HUB'!$A$1:$AJ$1,0),0)</f>
        <v>43.451394999999998</v>
      </c>
      <c r="I2979" s="7" t="str">
        <f t="shared" si="282"/>
        <v/>
      </c>
      <c r="J2979" s="7">
        <f t="shared" si="283"/>
        <v>1.3988247980534168</v>
      </c>
      <c r="K2979" s="8">
        <f t="shared" si="287"/>
        <v>1.3988247980534168</v>
      </c>
      <c r="L2979" s="8"/>
    </row>
    <row r="2980" spans="1:12" x14ac:dyDescent="0.25">
      <c r="A2980" s="1">
        <v>40758</v>
      </c>
      <c r="B2980">
        <v>2011</v>
      </c>
      <c r="C2980">
        <v>8</v>
      </c>
      <c r="D2980" s="10" t="str">
        <f t="shared" si="286"/>
        <v>8-2011</v>
      </c>
      <c r="E2980">
        <f t="shared" si="284"/>
        <v>3</v>
      </c>
      <c r="F2980">
        <v>1</v>
      </c>
      <c r="G2980" s="3">
        <f t="shared" si="285"/>
        <v>0</v>
      </c>
      <c r="H2980">
        <f>VLOOKUP(A2980,'AEP GEN HUB'!$A$1:$AJ$367,MATCH('Ratio Calculations'!F2980,'AEP GEN HUB'!$A$1:$AJ$1,0),0)</f>
        <v>35.232557999999997</v>
      </c>
      <c r="I2980" s="7" t="str">
        <f t="shared" si="282"/>
        <v/>
      </c>
      <c r="J2980" s="7">
        <f t="shared" si="283"/>
        <v>1.1342369060706865</v>
      </c>
      <c r="K2980" s="8">
        <f t="shared" si="287"/>
        <v>1.1342369060706865</v>
      </c>
      <c r="L2980" s="8"/>
    </row>
    <row r="2981" spans="1:12" x14ac:dyDescent="0.25">
      <c r="A2981" s="1">
        <v>40758</v>
      </c>
      <c r="B2981">
        <v>2011</v>
      </c>
      <c r="C2981">
        <v>8</v>
      </c>
      <c r="D2981" s="10" t="str">
        <f t="shared" si="286"/>
        <v>8-2011</v>
      </c>
      <c r="E2981">
        <f t="shared" si="284"/>
        <v>3</v>
      </c>
      <c r="F2981">
        <v>2</v>
      </c>
      <c r="G2981" s="3">
        <f t="shared" si="285"/>
        <v>0</v>
      </c>
      <c r="H2981">
        <f>VLOOKUP(A2981,'AEP GEN HUB'!$A$1:$AJ$367,MATCH('Ratio Calculations'!F2981,'AEP GEN HUB'!$A$1:$AJ$1,0),0)</f>
        <v>32.851860000000002</v>
      </c>
      <c r="I2981" s="7" t="str">
        <f t="shared" si="282"/>
        <v/>
      </c>
      <c r="J2981" s="7">
        <f t="shared" si="283"/>
        <v>1.057595421969286</v>
      </c>
      <c r="K2981" s="8">
        <f t="shared" si="287"/>
        <v>1.057595421969286</v>
      </c>
      <c r="L2981" s="8"/>
    </row>
    <row r="2982" spans="1:12" x14ac:dyDescent="0.25">
      <c r="A2982" s="1">
        <v>40758</v>
      </c>
      <c r="B2982">
        <v>2011</v>
      </c>
      <c r="C2982">
        <v>8</v>
      </c>
      <c r="D2982" s="10" t="str">
        <f t="shared" si="286"/>
        <v>8-2011</v>
      </c>
      <c r="E2982">
        <f t="shared" si="284"/>
        <v>3</v>
      </c>
      <c r="F2982">
        <v>3</v>
      </c>
      <c r="G2982" s="3">
        <f t="shared" si="285"/>
        <v>0</v>
      </c>
      <c r="H2982">
        <f>VLOOKUP(A2982,'AEP GEN HUB'!$A$1:$AJ$367,MATCH('Ratio Calculations'!F2982,'AEP GEN HUB'!$A$1:$AJ$1,0),0)</f>
        <v>29.549302000000001</v>
      </c>
      <c r="I2982" s="7" t="str">
        <f t="shared" si="282"/>
        <v/>
      </c>
      <c r="J2982" s="7">
        <f t="shared" si="283"/>
        <v>0.95127662535965596</v>
      </c>
      <c r="K2982" s="8">
        <f t="shared" si="287"/>
        <v>0.95127662535965596</v>
      </c>
      <c r="L2982" s="8"/>
    </row>
    <row r="2983" spans="1:12" x14ac:dyDescent="0.25">
      <c r="A2983" s="1">
        <v>40758</v>
      </c>
      <c r="B2983">
        <v>2011</v>
      </c>
      <c r="C2983">
        <v>8</v>
      </c>
      <c r="D2983" s="10" t="str">
        <f t="shared" si="286"/>
        <v>8-2011</v>
      </c>
      <c r="E2983">
        <f t="shared" si="284"/>
        <v>3</v>
      </c>
      <c r="F2983">
        <v>4</v>
      </c>
      <c r="G2983" s="3">
        <f t="shared" si="285"/>
        <v>0</v>
      </c>
      <c r="H2983">
        <f>VLOOKUP(A2983,'AEP GEN HUB'!$A$1:$AJ$367,MATCH('Ratio Calculations'!F2983,'AEP GEN HUB'!$A$1:$AJ$1,0),0)</f>
        <v>28.444651</v>
      </c>
      <c r="I2983" s="7" t="str">
        <f t="shared" si="282"/>
        <v/>
      </c>
      <c r="J2983" s="7">
        <f t="shared" si="283"/>
        <v>0.91571474726587998</v>
      </c>
      <c r="K2983" s="8">
        <f t="shared" si="287"/>
        <v>0.91571474726587998</v>
      </c>
      <c r="L2983" s="8"/>
    </row>
    <row r="2984" spans="1:12" x14ac:dyDescent="0.25">
      <c r="A2984" s="1">
        <v>40758</v>
      </c>
      <c r="B2984">
        <v>2011</v>
      </c>
      <c r="C2984">
        <v>8</v>
      </c>
      <c r="D2984" s="10" t="str">
        <f t="shared" si="286"/>
        <v>8-2011</v>
      </c>
      <c r="E2984">
        <f t="shared" si="284"/>
        <v>3</v>
      </c>
      <c r="F2984">
        <v>5</v>
      </c>
      <c r="G2984" s="3">
        <f t="shared" si="285"/>
        <v>0</v>
      </c>
      <c r="H2984">
        <f>VLOOKUP(A2984,'AEP GEN HUB'!$A$1:$AJ$367,MATCH('Ratio Calculations'!F2984,'AEP GEN HUB'!$A$1:$AJ$1,0),0)</f>
        <v>28.468605</v>
      </c>
      <c r="I2984" s="7" t="str">
        <f t="shared" si="282"/>
        <v/>
      </c>
      <c r="J2984" s="7">
        <f t="shared" si="283"/>
        <v>0.91648589510158407</v>
      </c>
      <c r="K2984" s="8">
        <f t="shared" si="287"/>
        <v>0.91648589510158407</v>
      </c>
      <c r="L2984" s="8"/>
    </row>
    <row r="2985" spans="1:12" x14ac:dyDescent="0.25">
      <c r="A2985" s="1">
        <v>40758</v>
      </c>
      <c r="B2985">
        <v>2011</v>
      </c>
      <c r="C2985">
        <v>8</v>
      </c>
      <c r="D2985" s="10" t="str">
        <f t="shared" si="286"/>
        <v>8-2011</v>
      </c>
      <c r="E2985">
        <f t="shared" si="284"/>
        <v>3</v>
      </c>
      <c r="F2985">
        <v>6</v>
      </c>
      <c r="G2985" s="3">
        <f t="shared" si="285"/>
        <v>0</v>
      </c>
      <c r="H2985">
        <f>VLOOKUP(A2985,'AEP GEN HUB'!$A$1:$AJ$367,MATCH('Ratio Calculations'!F2985,'AEP GEN HUB'!$A$1:$AJ$1,0),0)</f>
        <v>30.167674000000002</v>
      </c>
      <c r="I2985" s="7" t="str">
        <f t="shared" si="282"/>
        <v/>
      </c>
      <c r="J2985" s="7">
        <f t="shared" si="283"/>
        <v>0.97118379031999591</v>
      </c>
      <c r="K2985" s="8">
        <f t="shared" si="287"/>
        <v>0.97118379031999591</v>
      </c>
      <c r="L2985" s="8"/>
    </row>
    <row r="2986" spans="1:12" x14ac:dyDescent="0.25">
      <c r="A2986" s="1">
        <v>40758</v>
      </c>
      <c r="B2986">
        <v>2011</v>
      </c>
      <c r="C2986">
        <v>8</v>
      </c>
      <c r="D2986" s="10" t="str">
        <f t="shared" si="286"/>
        <v>8-2011</v>
      </c>
      <c r="E2986">
        <f t="shared" si="284"/>
        <v>3</v>
      </c>
      <c r="F2986">
        <v>7</v>
      </c>
      <c r="G2986" s="3">
        <f t="shared" si="285"/>
        <v>0</v>
      </c>
      <c r="H2986">
        <f>VLOOKUP(A2986,'AEP GEN HUB'!$A$1:$AJ$367,MATCH('Ratio Calculations'!F2986,'AEP GEN HUB'!$A$1:$AJ$1,0),0)</f>
        <v>32.030233000000003</v>
      </c>
      <c r="I2986" s="7" t="str">
        <f t="shared" si="282"/>
        <v/>
      </c>
      <c r="J2986" s="7">
        <f t="shared" si="283"/>
        <v>1.0311448966788959</v>
      </c>
      <c r="K2986" s="8">
        <f t="shared" si="287"/>
        <v>1.0311448966788959</v>
      </c>
      <c r="L2986" s="8"/>
    </row>
    <row r="2987" spans="1:12" x14ac:dyDescent="0.25">
      <c r="A2987" s="1">
        <v>40758</v>
      </c>
      <c r="B2987">
        <v>2011</v>
      </c>
      <c r="C2987">
        <v>8</v>
      </c>
      <c r="D2987" s="10" t="str">
        <f t="shared" si="286"/>
        <v>8-2011</v>
      </c>
      <c r="E2987">
        <f t="shared" si="284"/>
        <v>3</v>
      </c>
      <c r="F2987">
        <v>8</v>
      </c>
      <c r="G2987" s="3">
        <f t="shared" si="285"/>
        <v>1</v>
      </c>
      <c r="H2987">
        <f>VLOOKUP(A2987,'AEP GEN HUB'!$A$1:$AJ$367,MATCH('Ratio Calculations'!F2987,'AEP GEN HUB'!$A$1:$AJ$1,0),0)</f>
        <v>33.593255999999997</v>
      </c>
      <c r="I2987" s="7">
        <f t="shared" si="282"/>
        <v>0.73468581802929023</v>
      </c>
      <c r="J2987" s="7" t="str">
        <f t="shared" si="283"/>
        <v/>
      </c>
      <c r="K2987" s="8">
        <f t="shared" si="287"/>
        <v>0.73468581802929023</v>
      </c>
      <c r="L2987" s="8"/>
    </row>
    <row r="2988" spans="1:12" x14ac:dyDescent="0.25">
      <c r="A2988" s="1">
        <v>40758</v>
      </c>
      <c r="B2988">
        <v>2011</v>
      </c>
      <c r="C2988">
        <v>8</v>
      </c>
      <c r="D2988" s="10" t="str">
        <f t="shared" si="286"/>
        <v>8-2011</v>
      </c>
      <c r="E2988">
        <f t="shared" si="284"/>
        <v>3</v>
      </c>
      <c r="F2988">
        <v>9</v>
      </c>
      <c r="G2988" s="3">
        <f t="shared" si="285"/>
        <v>1</v>
      </c>
      <c r="H2988">
        <f>VLOOKUP(A2988,'AEP GEN HUB'!$A$1:$AJ$367,MATCH('Ratio Calculations'!F2988,'AEP GEN HUB'!$A$1:$AJ$1,0),0)</f>
        <v>35.999535000000002</v>
      </c>
      <c r="I2988" s="7">
        <f t="shared" si="282"/>
        <v>0.78731123354488375</v>
      </c>
      <c r="J2988" s="7" t="str">
        <f t="shared" si="283"/>
        <v/>
      </c>
      <c r="K2988" s="8">
        <f t="shared" si="287"/>
        <v>0.78731123354488375</v>
      </c>
      <c r="L2988" s="8"/>
    </row>
    <row r="2989" spans="1:12" x14ac:dyDescent="0.25">
      <c r="A2989" s="1">
        <v>40758</v>
      </c>
      <c r="B2989">
        <v>2011</v>
      </c>
      <c r="C2989">
        <v>8</v>
      </c>
      <c r="D2989" s="10" t="str">
        <f t="shared" si="286"/>
        <v>8-2011</v>
      </c>
      <c r="E2989">
        <f t="shared" si="284"/>
        <v>3</v>
      </c>
      <c r="F2989">
        <v>10</v>
      </c>
      <c r="G2989" s="3">
        <f t="shared" si="285"/>
        <v>1</v>
      </c>
      <c r="H2989">
        <f>VLOOKUP(A2989,'AEP GEN HUB'!$A$1:$AJ$367,MATCH('Ratio Calculations'!F2989,'AEP GEN HUB'!$A$1:$AJ$1,0),0)</f>
        <v>41.909301999999997</v>
      </c>
      <c r="I2989" s="7">
        <f t="shared" si="282"/>
        <v>0.9165580681701877</v>
      </c>
      <c r="J2989" s="7" t="str">
        <f t="shared" si="283"/>
        <v/>
      </c>
      <c r="K2989" s="8">
        <f t="shared" si="287"/>
        <v>0.9165580681701877</v>
      </c>
      <c r="L2989" s="8"/>
    </row>
    <row r="2990" spans="1:12" x14ac:dyDescent="0.25">
      <c r="A2990" s="1">
        <v>40758</v>
      </c>
      <c r="B2990">
        <v>2011</v>
      </c>
      <c r="C2990">
        <v>8</v>
      </c>
      <c r="D2990" s="10" t="str">
        <f t="shared" si="286"/>
        <v>8-2011</v>
      </c>
      <c r="E2990">
        <f t="shared" si="284"/>
        <v>3</v>
      </c>
      <c r="F2990">
        <v>11</v>
      </c>
      <c r="G2990" s="3">
        <f t="shared" si="285"/>
        <v>1</v>
      </c>
      <c r="H2990">
        <f>VLOOKUP(A2990,'AEP GEN HUB'!$A$1:$AJ$367,MATCH('Ratio Calculations'!F2990,'AEP GEN HUB'!$A$1:$AJ$1,0),0)</f>
        <v>49.464651000000003</v>
      </c>
      <c r="I2990" s="7">
        <f t="shared" si="282"/>
        <v>1.081793845272645</v>
      </c>
      <c r="J2990" s="7" t="str">
        <f t="shared" si="283"/>
        <v/>
      </c>
      <c r="K2990" s="8">
        <f t="shared" si="287"/>
        <v>1.081793845272645</v>
      </c>
      <c r="L2990" s="8"/>
    </row>
    <row r="2991" spans="1:12" x14ac:dyDescent="0.25">
      <c r="A2991" s="1">
        <v>40758</v>
      </c>
      <c r="B2991">
        <v>2011</v>
      </c>
      <c r="C2991">
        <v>8</v>
      </c>
      <c r="D2991" s="10" t="str">
        <f t="shared" si="286"/>
        <v>8-2011</v>
      </c>
      <c r="E2991">
        <f t="shared" si="284"/>
        <v>3</v>
      </c>
      <c r="F2991">
        <v>12</v>
      </c>
      <c r="G2991" s="3">
        <f t="shared" si="285"/>
        <v>1</v>
      </c>
      <c r="H2991">
        <f>VLOOKUP(A2991,'AEP GEN HUB'!$A$1:$AJ$367,MATCH('Ratio Calculations'!F2991,'AEP GEN HUB'!$A$1:$AJ$1,0),0)</f>
        <v>50.101627999999998</v>
      </c>
      <c r="I2991" s="7">
        <f t="shared" si="282"/>
        <v>1.0957245570890537</v>
      </c>
      <c r="J2991" s="7" t="str">
        <f t="shared" si="283"/>
        <v/>
      </c>
      <c r="K2991" s="8">
        <f t="shared" si="287"/>
        <v>1.0957245570890537</v>
      </c>
      <c r="L2991" s="8"/>
    </row>
    <row r="2992" spans="1:12" x14ac:dyDescent="0.25">
      <c r="A2992" s="1">
        <v>40758</v>
      </c>
      <c r="B2992">
        <v>2011</v>
      </c>
      <c r="C2992">
        <v>8</v>
      </c>
      <c r="D2992" s="10" t="str">
        <f t="shared" si="286"/>
        <v>8-2011</v>
      </c>
      <c r="E2992">
        <f t="shared" si="284"/>
        <v>3</v>
      </c>
      <c r="F2992">
        <v>13</v>
      </c>
      <c r="G2992" s="3">
        <f t="shared" si="285"/>
        <v>1</v>
      </c>
      <c r="H2992">
        <f>VLOOKUP(A2992,'AEP GEN HUB'!$A$1:$AJ$367,MATCH('Ratio Calculations'!F2992,'AEP GEN HUB'!$A$1:$AJ$1,0),0)</f>
        <v>53.623488000000002</v>
      </c>
      <c r="I2992" s="7">
        <f t="shared" si="282"/>
        <v>1.1727477725548197</v>
      </c>
      <c r="J2992" s="7" t="str">
        <f t="shared" si="283"/>
        <v/>
      </c>
      <c r="K2992" s="8">
        <f t="shared" si="287"/>
        <v>1.1727477725548197</v>
      </c>
      <c r="L2992" s="8"/>
    </row>
    <row r="2993" spans="1:12" x14ac:dyDescent="0.25">
      <c r="A2993" s="1">
        <v>40758</v>
      </c>
      <c r="B2993">
        <v>2011</v>
      </c>
      <c r="C2993">
        <v>8</v>
      </c>
      <c r="D2993" s="10" t="str">
        <f t="shared" si="286"/>
        <v>8-2011</v>
      </c>
      <c r="E2993">
        <f t="shared" si="284"/>
        <v>3</v>
      </c>
      <c r="F2993">
        <v>14</v>
      </c>
      <c r="G2993" s="3">
        <f t="shared" si="285"/>
        <v>1</v>
      </c>
      <c r="H2993">
        <f>VLOOKUP(A2993,'AEP GEN HUB'!$A$1:$AJ$367,MATCH('Ratio Calculations'!F2993,'AEP GEN HUB'!$A$1:$AJ$1,0),0)</f>
        <v>57.201860000000003</v>
      </c>
      <c r="I2993" s="7">
        <f t="shared" si="282"/>
        <v>1.2510069076631614</v>
      </c>
      <c r="J2993" s="7" t="str">
        <f t="shared" si="283"/>
        <v/>
      </c>
      <c r="K2993" s="8">
        <f t="shared" si="287"/>
        <v>1.2510069076631614</v>
      </c>
      <c r="L2993" s="8"/>
    </row>
    <row r="2994" spans="1:12" x14ac:dyDescent="0.25">
      <c r="A2994" s="1">
        <v>40758</v>
      </c>
      <c r="B2994">
        <v>2011</v>
      </c>
      <c r="C2994">
        <v>8</v>
      </c>
      <c r="D2994" s="10" t="str">
        <f t="shared" si="286"/>
        <v>8-2011</v>
      </c>
      <c r="E2994">
        <f t="shared" si="284"/>
        <v>3</v>
      </c>
      <c r="F2994">
        <v>15</v>
      </c>
      <c r="G2994" s="3">
        <f t="shared" si="285"/>
        <v>1</v>
      </c>
      <c r="H2994">
        <f>VLOOKUP(A2994,'AEP GEN HUB'!$A$1:$AJ$367,MATCH('Ratio Calculations'!F2994,'AEP GEN HUB'!$A$1:$AJ$1,0),0)</f>
        <v>62.437209000000003</v>
      </c>
      <c r="I2994" s="7">
        <f t="shared" si="282"/>
        <v>1.3655041943427801</v>
      </c>
      <c r="J2994" s="7" t="str">
        <f t="shared" si="283"/>
        <v/>
      </c>
      <c r="K2994" s="8">
        <f t="shared" si="287"/>
        <v>1.3655041943427801</v>
      </c>
      <c r="L2994" s="8"/>
    </row>
    <row r="2995" spans="1:12" x14ac:dyDescent="0.25">
      <c r="A2995" s="1">
        <v>40758</v>
      </c>
      <c r="B2995">
        <v>2011</v>
      </c>
      <c r="C2995">
        <v>8</v>
      </c>
      <c r="D2995" s="10" t="str">
        <f t="shared" si="286"/>
        <v>8-2011</v>
      </c>
      <c r="E2995">
        <f t="shared" si="284"/>
        <v>3</v>
      </c>
      <c r="F2995">
        <v>16</v>
      </c>
      <c r="G2995" s="3">
        <f t="shared" si="285"/>
        <v>1</v>
      </c>
      <c r="H2995">
        <f>VLOOKUP(A2995,'AEP GEN HUB'!$A$1:$AJ$367,MATCH('Ratio Calculations'!F2995,'AEP GEN HUB'!$A$1:$AJ$1,0),0)</f>
        <v>66.964419000000007</v>
      </c>
      <c r="I2995" s="7">
        <f t="shared" si="282"/>
        <v>1.4645144534924257</v>
      </c>
      <c r="J2995" s="7" t="str">
        <f t="shared" si="283"/>
        <v/>
      </c>
      <c r="K2995" s="8">
        <f t="shared" si="287"/>
        <v>1.4645144534924257</v>
      </c>
      <c r="L2995" s="8"/>
    </row>
    <row r="2996" spans="1:12" x14ac:dyDescent="0.25">
      <c r="A2996" s="1">
        <v>40758</v>
      </c>
      <c r="B2996">
        <v>2011</v>
      </c>
      <c r="C2996">
        <v>8</v>
      </c>
      <c r="D2996" s="10" t="str">
        <f t="shared" si="286"/>
        <v>8-2011</v>
      </c>
      <c r="E2996">
        <f t="shared" si="284"/>
        <v>3</v>
      </c>
      <c r="F2996">
        <v>17</v>
      </c>
      <c r="G2996" s="3">
        <f t="shared" si="285"/>
        <v>1</v>
      </c>
      <c r="H2996">
        <f>VLOOKUP(A2996,'AEP GEN HUB'!$A$1:$AJ$367,MATCH('Ratio Calculations'!F2996,'AEP GEN HUB'!$A$1:$AJ$1,0),0)</f>
        <v>67.553022999999996</v>
      </c>
      <c r="I2996" s="7">
        <f t="shared" si="282"/>
        <v>1.4773872459134791</v>
      </c>
      <c r="J2996" s="7" t="str">
        <f t="shared" si="283"/>
        <v/>
      </c>
      <c r="K2996" s="8">
        <f t="shared" si="287"/>
        <v>1.4773872459134791</v>
      </c>
      <c r="L2996" s="8"/>
    </row>
    <row r="2997" spans="1:12" x14ac:dyDescent="0.25">
      <c r="A2997" s="1">
        <v>40758</v>
      </c>
      <c r="B2997">
        <v>2011</v>
      </c>
      <c r="C2997">
        <v>8</v>
      </c>
      <c r="D2997" s="10" t="str">
        <f t="shared" si="286"/>
        <v>8-2011</v>
      </c>
      <c r="E2997">
        <f t="shared" si="284"/>
        <v>3</v>
      </c>
      <c r="F2997">
        <v>18</v>
      </c>
      <c r="G2997" s="3">
        <f t="shared" si="285"/>
        <v>1</v>
      </c>
      <c r="H2997">
        <f>VLOOKUP(A2997,'AEP GEN HUB'!$A$1:$AJ$367,MATCH('Ratio Calculations'!F2997,'AEP GEN HUB'!$A$1:$AJ$1,0),0)</f>
        <v>60.801163000000003</v>
      </c>
      <c r="I2997" s="7">
        <f t="shared" si="282"/>
        <v>1.3297238045572963</v>
      </c>
      <c r="J2997" s="7" t="str">
        <f t="shared" si="283"/>
        <v/>
      </c>
      <c r="K2997" s="8">
        <f t="shared" si="287"/>
        <v>1.3297238045572963</v>
      </c>
      <c r="L2997" s="8"/>
    </row>
    <row r="2998" spans="1:12" x14ac:dyDescent="0.25">
      <c r="A2998" s="1">
        <v>40758</v>
      </c>
      <c r="B2998">
        <v>2011</v>
      </c>
      <c r="C2998">
        <v>8</v>
      </c>
      <c r="D2998" s="10" t="str">
        <f t="shared" si="286"/>
        <v>8-2011</v>
      </c>
      <c r="E2998">
        <f t="shared" si="284"/>
        <v>3</v>
      </c>
      <c r="F2998">
        <v>19</v>
      </c>
      <c r="G2998" s="3">
        <f t="shared" si="285"/>
        <v>1</v>
      </c>
      <c r="H2998">
        <f>VLOOKUP(A2998,'AEP GEN HUB'!$A$1:$AJ$367,MATCH('Ratio Calculations'!F2998,'AEP GEN HUB'!$A$1:$AJ$1,0),0)</f>
        <v>55.145581</v>
      </c>
      <c r="I2998" s="7">
        <f t="shared" si="282"/>
        <v>1.2060360057889443</v>
      </c>
      <c r="J2998" s="7" t="str">
        <f t="shared" si="283"/>
        <v/>
      </c>
      <c r="K2998" s="8">
        <f t="shared" si="287"/>
        <v>1.2060360057889443</v>
      </c>
      <c r="L2998" s="8"/>
    </row>
    <row r="2999" spans="1:12" x14ac:dyDescent="0.25">
      <c r="A2999" s="1">
        <v>40758</v>
      </c>
      <c r="B2999">
        <v>2011</v>
      </c>
      <c r="C2999">
        <v>8</v>
      </c>
      <c r="D2999" s="10" t="str">
        <f t="shared" si="286"/>
        <v>8-2011</v>
      </c>
      <c r="E2999">
        <f t="shared" si="284"/>
        <v>3</v>
      </c>
      <c r="F2999">
        <v>20</v>
      </c>
      <c r="G2999" s="3">
        <f t="shared" si="285"/>
        <v>1</v>
      </c>
      <c r="H2999">
        <f>VLOOKUP(A2999,'AEP GEN HUB'!$A$1:$AJ$367,MATCH('Ratio Calculations'!F2999,'AEP GEN HUB'!$A$1:$AJ$1,0),0)</f>
        <v>51.285348999999997</v>
      </c>
      <c r="I2999" s="7">
        <f t="shared" si="282"/>
        <v>1.1216125814950073</v>
      </c>
      <c r="J2999" s="7" t="str">
        <f t="shared" si="283"/>
        <v/>
      </c>
      <c r="K2999" s="8">
        <f t="shared" si="287"/>
        <v>1.1216125814950073</v>
      </c>
      <c r="L2999" s="8"/>
    </row>
    <row r="3000" spans="1:12" x14ac:dyDescent="0.25">
      <c r="A3000" s="1">
        <v>40758</v>
      </c>
      <c r="B3000">
        <v>2011</v>
      </c>
      <c r="C3000">
        <v>8</v>
      </c>
      <c r="D3000" s="10" t="str">
        <f t="shared" si="286"/>
        <v>8-2011</v>
      </c>
      <c r="E3000">
        <f t="shared" si="284"/>
        <v>3</v>
      </c>
      <c r="F3000">
        <v>21</v>
      </c>
      <c r="G3000" s="3">
        <f t="shared" si="285"/>
        <v>1</v>
      </c>
      <c r="H3000">
        <f>VLOOKUP(A3000,'AEP GEN HUB'!$A$1:$AJ$367,MATCH('Ratio Calculations'!F3000,'AEP GEN HUB'!$A$1:$AJ$1,0),0)</f>
        <v>51.831859999999999</v>
      </c>
      <c r="I3000" s="7">
        <f t="shared" si="282"/>
        <v>1.1335647983654711</v>
      </c>
      <c r="J3000" s="7" t="str">
        <f t="shared" si="283"/>
        <v/>
      </c>
      <c r="K3000" s="8">
        <f t="shared" si="287"/>
        <v>1.1335647983654711</v>
      </c>
      <c r="L3000" s="8"/>
    </row>
    <row r="3001" spans="1:12" x14ac:dyDescent="0.25">
      <c r="A3001" s="1">
        <v>40758</v>
      </c>
      <c r="B3001">
        <v>2011</v>
      </c>
      <c r="C3001">
        <v>8</v>
      </c>
      <c r="D3001" s="10" t="str">
        <f t="shared" si="286"/>
        <v>8-2011</v>
      </c>
      <c r="E3001">
        <f t="shared" si="284"/>
        <v>3</v>
      </c>
      <c r="F3001">
        <v>22</v>
      </c>
      <c r="G3001" s="3">
        <f t="shared" si="285"/>
        <v>1</v>
      </c>
      <c r="H3001">
        <f>VLOOKUP(A3001,'AEP GEN HUB'!$A$1:$AJ$367,MATCH('Ratio Calculations'!F3001,'AEP GEN HUB'!$A$1:$AJ$1,0),0)</f>
        <v>48.816279000000002</v>
      </c>
      <c r="I3001" s="7">
        <f t="shared" si="282"/>
        <v>1.0676139243621121</v>
      </c>
      <c r="J3001" s="7" t="str">
        <f t="shared" si="283"/>
        <v/>
      </c>
      <c r="K3001" s="8">
        <f t="shared" si="287"/>
        <v>1.0676139243621121</v>
      </c>
      <c r="L3001" s="8"/>
    </row>
    <row r="3002" spans="1:12" x14ac:dyDescent="0.25">
      <c r="A3002" s="1">
        <v>40758</v>
      </c>
      <c r="B3002">
        <v>2011</v>
      </c>
      <c r="C3002">
        <v>8</v>
      </c>
      <c r="D3002" s="10" t="str">
        <f t="shared" si="286"/>
        <v>8-2011</v>
      </c>
      <c r="E3002">
        <f t="shared" si="284"/>
        <v>3</v>
      </c>
      <c r="F3002">
        <v>23</v>
      </c>
      <c r="G3002" s="3">
        <f t="shared" si="285"/>
        <v>1</v>
      </c>
      <c r="H3002">
        <f>VLOOKUP(A3002,'AEP GEN HUB'!$A$1:$AJ$367,MATCH('Ratio Calculations'!F3002,'AEP GEN HUB'!$A$1:$AJ$1,0),0)</f>
        <v>40.585813999999999</v>
      </c>
      <c r="I3002" s="7">
        <f t="shared" si="282"/>
        <v>0.88761333402676479</v>
      </c>
      <c r="J3002" s="7" t="str">
        <f t="shared" si="283"/>
        <v/>
      </c>
      <c r="K3002" s="8">
        <f t="shared" si="287"/>
        <v>0.88761333402676479</v>
      </c>
      <c r="L3002" s="8"/>
    </row>
    <row r="3003" spans="1:12" x14ac:dyDescent="0.25">
      <c r="A3003" s="1">
        <v>40758</v>
      </c>
      <c r="B3003">
        <v>2011</v>
      </c>
      <c r="C3003">
        <v>8</v>
      </c>
      <c r="D3003" s="10" t="str">
        <f t="shared" si="286"/>
        <v>8-2011</v>
      </c>
      <c r="E3003">
        <f t="shared" si="284"/>
        <v>3</v>
      </c>
      <c r="F3003">
        <v>24</v>
      </c>
      <c r="G3003" s="3">
        <f t="shared" si="285"/>
        <v>0</v>
      </c>
      <c r="H3003">
        <f>VLOOKUP(A3003,'AEP GEN HUB'!$A$1:$AJ$367,MATCH('Ratio Calculations'!F3003,'AEP GEN HUB'!$A$1:$AJ$1,0),0)</f>
        <v>36.064419000000001</v>
      </c>
      <c r="I3003" s="7" t="str">
        <f t="shared" si="282"/>
        <v/>
      </c>
      <c r="J3003" s="7">
        <f t="shared" si="283"/>
        <v>1.1610168931190543</v>
      </c>
      <c r="K3003" s="8">
        <f t="shared" si="287"/>
        <v>1.1610168931190543</v>
      </c>
      <c r="L3003" s="8"/>
    </row>
    <row r="3004" spans="1:12" x14ac:dyDescent="0.25">
      <c r="A3004" s="1">
        <v>40759</v>
      </c>
      <c r="B3004">
        <v>2011</v>
      </c>
      <c r="C3004">
        <v>8</v>
      </c>
      <c r="D3004" s="10" t="str">
        <f t="shared" si="286"/>
        <v>8-2011</v>
      </c>
      <c r="E3004">
        <f t="shared" si="284"/>
        <v>4</v>
      </c>
      <c r="F3004">
        <v>1</v>
      </c>
      <c r="G3004" s="3">
        <f t="shared" si="285"/>
        <v>0</v>
      </c>
      <c r="H3004">
        <f>VLOOKUP(A3004,'AEP GEN HUB'!$A$1:$AJ$367,MATCH('Ratio Calculations'!F3004,'AEP GEN HUB'!$A$1:$AJ$1,0),0)</f>
        <v>33.767907000000001</v>
      </c>
      <c r="I3004" s="7" t="str">
        <f t="shared" si="282"/>
        <v/>
      </c>
      <c r="J3004" s="7">
        <f t="shared" si="283"/>
        <v>1.0870855973660123</v>
      </c>
      <c r="K3004" s="8">
        <f t="shared" si="287"/>
        <v>1.0870855973660123</v>
      </c>
      <c r="L3004" s="8"/>
    </row>
    <row r="3005" spans="1:12" x14ac:dyDescent="0.25">
      <c r="A3005" s="1">
        <v>40759</v>
      </c>
      <c r="B3005">
        <v>2011</v>
      </c>
      <c r="C3005">
        <v>8</v>
      </c>
      <c r="D3005" s="10" t="str">
        <f t="shared" si="286"/>
        <v>8-2011</v>
      </c>
      <c r="E3005">
        <f t="shared" si="284"/>
        <v>4</v>
      </c>
      <c r="F3005">
        <v>2</v>
      </c>
      <c r="G3005" s="3">
        <f t="shared" si="285"/>
        <v>0</v>
      </c>
      <c r="H3005">
        <f>VLOOKUP(A3005,'AEP GEN HUB'!$A$1:$AJ$367,MATCH('Ratio Calculations'!F3005,'AEP GEN HUB'!$A$1:$AJ$1,0),0)</f>
        <v>30.70814</v>
      </c>
      <c r="I3005" s="7" t="str">
        <f t="shared" si="282"/>
        <v/>
      </c>
      <c r="J3005" s="7">
        <f t="shared" si="283"/>
        <v>0.98858293811041176</v>
      </c>
      <c r="K3005" s="8">
        <f t="shared" si="287"/>
        <v>0.98858293811041176</v>
      </c>
      <c r="L3005" s="8"/>
    </row>
    <row r="3006" spans="1:12" x14ac:dyDescent="0.25">
      <c r="A3006" s="1">
        <v>40759</v>
      </c>
      <c r="B3006">
        <v>2011</v>
      </c>
      <c r="C3006">
        <v>8</v>
      </c>
      <c r="D3006" s="10" t="str">
        <f t="shared" si="286"/>
        <v>8-2011</v>
      </c>
      <c r="E3006">
        <f t="shared" si="284"/>
        <v>4</v>
      </c>
      <c r="F3006">
        <v>3</v>
      </c>
      <c r="G3006" s="3">
        <f t="shared" si="285"/>
        <v>0</v>
      </c>
      <c r="H3006">
        <f>VLOOKUP(A3006,'AEP GEN HUB'!$A$1:$AJ$367,MATCH('Ratio Calculations'!F3006,'AEP GEN HUB'!$A$1:$AJ$1,0),0)</f>
        <v>27.856511999999999</v>
      </c>
      <c r="I3006" s="7" t="str">
        <f t="shared" si="282"/>
        <v/>
      </c>
      <c r="J3006" s="7">
        <f t="shared" si="283"/>
        <v>0.89678086912681587</v>
      </c>
      <c r="K3006" s="8">
        <f t="shared" si="287"/>
        <v>0.89678086912681587</v>
      </c>
      <c r="L3006" s="8"/>
    </row>
    <row r="3007" spans="1:12" x14ac:dyDescent="0.25">
      <c r="A3007" s="1">
        <v>40759</v>
      </c>
      <c r="B3007">
        <v>2011</v>
      </c>
      <c r="C3007">
        <v>8</v>
      </c>
      <c r="D3007" s="10" t="str">
        <f t="shared" si="286"/>
        <v>8-2011</v>
      </c>
      <c r="E3007">
        <f t="shared" si="284"/>
        <v>4</v>
      </c>
      <c r="F3007">
        <v>4</v>
      </c>
      <c r="G3007" s="3">
        <f t="shared" si="285"/>
        <v>0</v>
      </c>
      <c r="H3007">
        <f>VLOOKUP(A3007,'AEP GEN HUB'!$A$1:$AJ$367,MATCH('Ratio Calculations'!F3007,'AEP GEN HUB'!$A$1:$AJ$1,0),0)</f>
        <v>27.131627999999999</v>
      </c>
      <c r="I3007" s="7" t="str">
        <f t="shared" si="282"/>
        <v/>
      </c>
      <c r="J3007" s="7">
        <f t="shared" si="283"/>
        <v>0.87344477796306497</v>
      </c>
      <c r="K3007" s="8">
        <f t="shared" si="287"/>
        <v>0.87344477796306497</v>
      </c>
      <c r="L3007" s="8"/>
    </row>
    <row r="3008" spans="1:12" x14ac:dyDescent="0.25">
      <c r="A3008" s="1">
        <v>40759</v>
      </c>
      <c r="B3008">
        <v>2011</v>
      </c>
      <c r="C3008">
        <v>8</v>
      </c>
      <c r="D3008" s="10" t="str">
        <f t="shared" si="286"/>
        <v>8-2011</v>
      </c>
      <c r="E3008">
        <f t="shared" si="284"/>
        <v>4</v>
      </c>
      <c r="F3008">
        <v>5</v>
      </c>
      <c r="G3008" s="3">
        <f t="shared" si="285"/>
        <v>0</v>
      </c>
      <c r="H3008">
        <f>VLOOKUP(A3008,'AEP GEN HUB'!$A$1:$AJ$367,MATCH('Ratio Calculations'!F3008,'AEP GEN HUB'!$A$1:$AJ$1,0),0)</f>
        <v>27.09093</v>
      </c>
      <c r="I3008" s="7" t="str">
        <f t="shared" si="282"/>
        <v/>
      </c>
      <c r="J3008" s="7">
        <f t="shared" si="283"/>
        <v>0.87213459283250294</v>
      </c>
      <c r="K3008" s="8">
        <f t="shared" si="287"/>
        <v>0.87213459283250294</v>
      </c>
      <c r="L3008" s="8"/>
    </row>
    <row r="3009" spans="1:12" x14ac:dyDescent="0.25">
      <c r="A3009" s="1">
        <v>40759</v>
      </c>
      <c r="B3009">
        <v>2011</v>
      </c>
      <c r="C3009">
        <v>8</v>
      </c>
      <c r="D3009" s="10" t="str">
        <f t="shared" si="286"/>
        <v>8-2011</v>
      </c>
      <c r="E3009">
        <f t="shared" si="284"/>
        <v>4</v>
      </c>
      <c r="F3009">
        <v>6</v>
      </c>
      <c r="G3009" s="3">
        <f t="shared" si="285"/>
        <v>0</v>
      </c>
      <c r="H3009">
        <f>VLOOKUP(A3009,'AEP GEN HUB'!$A$1:$AJ$367,MATCH('Ratio Calculations'!F3009,'AEP GEN HUB'!$A$1:$AJ$1,0),0)</f>
        <v>28.505116000000001</v>
      </c>
      <c r="I3009" s="7" t="str">
        <f t="shared" si="282"/>
        <v/>
      </c>
      <c r="J3009" s="7">
        <f t="shared" si="283"/>
        <v>0.91766128871556885</v>
      </c>
      <c r="K3009" s="8">
        <f t="shared" si="287"/>
        <v>0.91766128871556885</v>
      </c>
      <c r="L3009" s="8"/>
    </row>
    <row r="3010" spans="1:12" x14ac:dyDescent="0.25">
      <c r="A3010" s="1">
        <v>40759</v>
      </c>
      <c r="B3010">
        <v>2011</v>
      </c>
      <c r="C3010">
        <v>8</v>
      </c>
      <c r="D3010" s="10" t="str">
        <f t="shared" si="286"/>
        <v>8-2011</v>
      </c>
      <c r="E3010">
        <f t="shared" si="284"/>
        <v>4</v>
      </c>
      <c r="F3010">
        <v>7</v>
      </c>
      <c r="G3010" s="3">
        <f t="shared" si="285"/>
        <v>0</v>
      </c>
      <c r="H3010">
        <f>VLOOKUP(A3010,'AEP GEN HUB'!$A$1:$AJ$367,MATCH('Ratio Calculations'!F3010,'AEP GEN HUB'!$A$1:$AJ$1,0),0)</f>
        <v>31.066047000000001</v>
      </c>
      <c r="I3010" s="7" t="str">
        <f t="shared" si="282"/>
        <v/>
      </c>
      <c r="J3010" s="7">
        <f t="shared" si="283"/>
        <v>1.0001049890594527</v>
      </c>
      <c r="K3010" s="8">
        <f t="shared" si="287"/>
        <v>1.0001049890594527</v>
      </c>
      <c r="L3010" s="8"/>
    </row>
    <row r="3011" spans="1:12" x14ac:dyDescent="0.25">
      <c r="A3011" s="1">
        <v>40759</v>
      </c>
      <c r="B3011">
        <v>2011</v>
      </c>
      <c r="C3011">
        <v>8</v>
      </c>
      <c r="D3011" s="10" t="str">
        <f t="shared" si="286"/>
        <v>8-2011</v>
      </c>
      <c r="E3011">
        <f t="shared" si="284"/>
        <v>4</v>
      </c>
      <c r="F3011">
        <v>8</v>
      </c>
      <c r="G3011" s="3">
        <f t="shared" si="285"/>
        <v>1</v>
      </c>
      <c r="H3011">
        <f>VLOOKUP(A3011,'AEP GEN HUB'!$A$1:$AJ$367,MATCH('Ratio Calculations'!F3011,'AEP GEN HUB'!$A$1:$AJ$1,0),0)</f>
        <v>31.894418999999999</v>
      </c>
      <c r="I3011" s="7">
        <f t="shared" si="282"/>
        <v>0.6975321866265044</v>
      </c>
      <c r="J3011" s="7" t="str">
        <f t="shared" si="283"/>
        <v/>
      </c>
      <c r="K3011" s="8">
        <f t="shared" si="287"/>
        <v>0.6975321866265044</v>
      </c>
      <c r="L3011" s="8"/>
    </row>
    <row r="3012" spans="1:12" x14ac:dyDescent="0.25">
      <c r="A3012" s="1">
        <v>40759</v>
      </c>
      <c r="B3012">
        <v>2011</v>
      </c>
      <c r="C3012">
        <v>8</v>
      </c>
      <c r="D3012" s="10" t="str">
        <f t="shared" si="286"/>
        <v>8-2011</v>
      </c>
      <c r="E3012">
        <f t="shared" si="284"/>
        <v>4</v>
      </c>
      <c r="F3012">
        <v>9</v>
      </c>
      <c r="G3012" s="3">
        <f t="shared" si="285"/>
        <v>1</v>
      </c>
      <c r="H3012">
        <f>VLOOKUP(A3012,'AEP GEN HUB'!$A$1:$AJ$367,MATCH('Ratio Calculations'!F3012,'AEP GEN HUB'!$A$1:$AJ$1,0),0)</f>
        <v>34.055813999999998</v>
      </c>
      <c r="I3012" s="7">
        <f t="shared" ref="I3012:I3075" si="288">IF(G3012=1, H3012/VLOOKUP(D3012,$M$3:$O$15,2,FALSE), "")</f>
        <v>0.74480197951765537</v>
      </c>
      <c r="J3012" s="7" t="str">
        <f t="shared" ref="J3012:J3075" si="289">IF(G3012=0, H3012/VLOOKUP(D3012,$M$3:$O$15,3,FALSE), "")</f>
        <v/>
      </c>
      <c r="K3012" s="8">
        <f t="shared" si="287"/>
        <v>0.74480197951765537</v>
      </c>
      <c r="L3012" s="8"/>
    </row>
    <row r="3013" spans="1:12" x14ac:dyDescent="0.25">
      <c r="A3013" s="1">
        <v>40759</v>
      </c>
      <c r="B3013">
        <v>2011</v>
      </c>
      <c r="C3013">
        <v>8</v>
      </c>
      <c r="D3013" s="10" t="str">
        <f t="shared" si="286"/>
        <v>8-2011</v>
      </c>
      <c r="E3013">
        <f t="shared" si="284"/>
        <v>4</v>
      </c>
      <c r="F3013">
        <v>10</v>
      </c>
      <c r="G3013" s="3">
        <f t="shared" si="285"/>
        <v>1</v>
      </c>
      <c r="H3013">
        <f>VLOOKUP(A3013,'AEP GEN HUB'!$A$1:$AJ$367,MATCH('Ratio Calculations'!F3013,'AEP GEN HUB'!$A$1:$AJ$1,0),0)</f>
        <v>37.470464999999997</v>
      </c>
      <c r="I3013" s="7">
        <f t="shared" si="288"/>
        <v>0.81948052997491183</v>
      </c>
      <c r="J3013" s="7" t="str">
        <f t="shared" si="289"/>
        <v/>
      </c>
      <c r="K3013" s="8">
        <f t="shared" si="287"/>
        <v>0.81948052997491183</v>
      </c>
      <c r="L3013" s="8"/>
    </row>
    <row r="3014" spans="1:12" x14ac:dyDescent="0.25">
      <c r="A3014" s="1">
        <v>40759</v>
      </c>
      <c r="B3014">
        <v>2011</v>
      </c>
      <c r="C3014">
        <v>8</v>
      </c>
      <c r="D3014" s="10" t="str">
        <f t="shared" si="286"/>
        <v>8-2011</v>
      </c>
      <c r="E3014">
        <f t="shared" si="284"/>
        <v>4</v>
      </c>
      <c r="F3014">
        <v>11</v>
      </c>
      <c r="G3014" s="3">
        <f t="shared" si="285"/>
        <v>1</v>
      </c>
      <c r="H3014">
        <f>VLOOKUP(A3014,'AEP GEN HUB'!$A$1:$AJ$367,MATCH('Ratio Calculations'!F3014,'AEP GEN HUB'!$A$1:$AJ$1,0),0)</f>
        <v>45.576976999999999</v>
      </c>
      <c r="I3014" s="7">
        <f t="shared" si="288"/>
        <v>0.99677026336914609</v>
      </c>
      <c r="J3014" s="7" t="str">
        <f t="shared" si="289"/>
        <v/>
      </c>
      <c r="K3014" s="8">
        <f t="shared" si="287"/>
        <v>0.99677026336914609</v>
      </c>
      <c r="L3014" s="8"/>
    </row>
    <row r="3015" spans="1:12" x14ac:dyDescent="0.25">
      <c r="A3015" s="1">
        <v>40759</v>
      </c>
      <c r="B3015">
        <v>2011</v>
      </c>
      <c r="C3015">
        <v>8</v>
      </c>
      <c r="D3015" s="10" t="str">
        <f t="shared" si="286"/>
        <v>8-2011</v>
      </c>
      <c r="E3015">
        <f t="shared" si="284"/>
        <v>4</v>
      </c>
      <c r="F3015">
        <v>12</v>
      </c>
      <c r="G3015" s="3">
        <f t="shared" si="285"/>
        <v>1</v>
      </c>
      <c r="H3015">
        <f>VLOOKUP(A3015,'AEP GEN HUB'!$A$1:$AJ$367,MATCH('Ratio Calculations'!F3015,'AEP GEN HUB'!$A$1:$AJ$1,0),0)</f>
        <v>50.848837000000003</v>
      </c>
      <c r="I3015" s="7">
        <f t="shared" si="288"/>
        <v>1.1120660470417945</v>
      </c>
      <c r="J3015" s="7" t="str">
        <f t="shared" si="289"/>
        <v/>
      </c>
      <c r="K3015" s="8">
        <f t="shared" si="287"/>
        <v>1.1120660470417945</v>
      </c>
      <c r="L3015" s="8"/>
    </row>
    <row r="3016" spans="1:12" x14ac:dyDescent="0.25">
      <c r="A3016" s="1">
        <v>40759</v>
      </c>
      <c r="B3016">
        <v>2011</v>
      </c>
      <c r="C3016">
        <v>8</v>
      </c>
      <c r="D3016" s="10" t="str">
        <f t="shared" si="286"/>
        <v>8-2011</v>
      </c>
      <c r="E3016">
        <f t="shared" si="284"/>
        <v>4</v>
      </c>
      <c r="F3016">
        <v>13</v>
      </c>
      <c r="G3016" s="3">
        <f t="shared" si="285"/>
        <v>1</v>
      </c>
      <c r="H3016">
        <f>VLOOKUP(A3016,'AEP GEN HUB'!$A$1:$AJ$367,MATCH('Ratio Calculations'!F3016,'AEP GEN HUB'!$A$1:$AJ$1,0),0)</f>
        <v>50.719301999999999</v>
      </c>
      <c r="I3016" s="7">
        <f t="shared" si="288"/>
        <v>1.1092331115431209</v>
      </c>
      <c r="J3016" s="7" t="str">
        <f t="shared" si="289"/>
        <v/>
      </c>
      <c r="K3016" s="8">
        <f t="shared" si="287"/>
        <v>1.1092331115431209</v>
      </c>
      <c r="L3016" s="8"/>
    </row>
    <row r="3017" spans="1:12" x14ac:dyDescent="0.25">
      <c r="A3017" s="1">
        <v>40759</v>
      </c>
      <c r="B3017">
        <v>2011</v>
      </c>
      <c r="C3017">
        <v>8</v>
      </c>
      <c r="D3017" s="10" t="str">
        <f t="shared" si="286"/>
        <v>8-2011</v>
      </c>
      <c r="E3017">
        <f t="shared" si="284"/>
        <v>4</v>
      </c>
      <c r="F3017">
        <v>14</v>
      </c>
      <c r="G3017" s="3">
        <f t="shared" si="285"/>
        <v>1</v>
      </c>
      <c r="H3017">
        <f>VLOOKUP(A3017,'AEP GEN HUB'!$A$1:$AJ$367,MATCH('Ratio Calculations'!F3017,'AEP GEN HUB'!$A$1:$AJ$1,0),0)</f>
        <v>55.271628</v>
      </c>
      <c r="I3017" s="7">
        <f t="shared" si="288"/>
        <v>1.2087926585916717</v>
      </c>
      <c r="J3017" s="7" t="str">
        <f t="shared" si="289"/>
        <v/>
      </c>
      <c r="K3017" s="8">
        <f t="shared" si="287"/>
        <v>1.2087926585916717</v>
      </c>
      <c r="L3017" s="8"/>
    </row>
    <row r="3018" spans="1:12" x14ac:dyDescent="0.25">
      <c r="A3018" s="1">
        <v>40759</v>
      </c>
      <c r="B3018">
        <v>2011</v>
      </c>
      <c r="C3018">
        <v>8</v>
      </c>
      <c r="D3018" s="10" t="str">
        <f t="shared" si="286"/>
        <v>8-2011</v>
      </c>
      <c r="E3018">
        <f t="shared" si="284"/>
        <v>4</v>
      </c>
      <c r="F3018">
        <v>15</v>
      </c>
      <c r="G3018" s="3">
        <f t="shared" si="285"/>
        <v>1</v>
      </c>
      <c r="H3018">
        <f>VLOOKUP(A3018,'AEP GEN HUB'!$A$1:$AJ$367,MATCH('Ratio Calculations'!F3018,'AEP GEN HUB'!$A$1:$AJ$1,0),0)</f>
        <v>63.345581000000003</v>
      </c>
      <c r="I3018" s="7">
        <f t="shared" si="288"/>
        <v>1.3853703253869072</v>
      </c>
      <c r="J3018" s="7" t="str">
        <f t="shared" si="289"/>
        <v/>
      </c>
      <c r="K3018" s="8">
        <f t="shared" si="287"/>
        <v>1.3853703253869072</v>
      </c>
      <c r="L3018" s="8"/>
    </row>
    <row r="3019" spans="1:12" x14ac:dyDescent="0.25">
      <c r="A3019" s="1">
        <v>40759</v>
      </c>
      <c r="B3019">
        <v>2011</v>
      </c>
      <c r="C3019">
        <v>8</v>
      </c>
      <c r="D3019" s="10" t="str">
        <f t="shared" si="286"/>
        <v>8-2011</v>
      </c>
      <c r="E3019">
        <f t="shared" si="284"/>
        <v>4</v>
      </c>
      <c r="F3019">
        <v>16</v>
      </c>
      <c r="G3019" s="3">
        <f t="shared" si="285"/>
        <v>1</v>
      </c>
      <c r="H3019">
        <f>VLOOKUP(A3019,'AEP GEN HUB'!$A$1:$AJ$367,MATCH('Ratio Calculations'!F3019,'AEP GEN HUB'!$A$1:$AJ$1,0),0)</f>
        <v>71.877442000000002</v>
      </c>
      <c r="I3019" s="7">
        <f t="shared" si="288"/>
        <v>1.5719624579892721</v>
      </c>
      <c r="J3019" s="7" t="str">
        <f t="shared" si="289"/>
        <v/>
      </c>
      <c r="K3019" s="8">
        <f t="shared" si="287"/>
        <v>1.5719624579892721</v>
      </c>
      <c r="L3019" s="8"/>
    </row>
    <row r="3020" spans="1:12" x14ac:dyDescent="0.25">
      <c r="A3020" s="1">
        <v>40759</v>
      </c>
      <c r="B3020">
        <v>2011</v>
      </c>
      <c r="C3020">
        <v>8</v>
      </c>
      <c r="D3020" s="10" t="str">
        <f t="shared" si="286"/>
        <v>8-2011</v>
      </c>
      <c r="E3020">
        <f t="shared" si="284"/>
        <v>4</v>
      </c>
      <c r="F3020">
        <v>17</v>
      </c>
      <c r="G3020" s="3">
        <f t="shared" si="285"/>
        <v>1</v>
      </c>
      <c r="H3020">
        <f>VLOOKUP(A3020,'AEP GEN HUB'!$A$1:$AJ$367,MATCH('Ratio Calculations'!F3020,'AEP GEN HUB'!$A$1:$AJ$1,0),0)</f>
        <v>66.704186000000007</v>
      </c>
      <c r="I3020" s="7">
        <f t="shared" si="288"/>
        <v>1.4588231476397506</v>
      </c>
      <c r="J3020" s="7" t="str">
        <f t="shared" si="289"/>
        <v/>
      </c>
      <c r="K3020" s="8">
        <f t="shared" si="287"/>
        <v>1.4588231476397506</v>
      </c>
      <c r="L3020" s="8"/>
    </row>
    <row r="3021" spans="1:12" x14ac:dyDescent="0.25">
      <c r="A3021" s="1">
        <v>40759</v>
      </c>
      <c r="B3021">
        <v>2011</v>
      </c>
      <c r="C3021">
        <v>8</v>
      </c>
      <c r="D3021" s="10" t="str">
        <f t="shared" si="286"/>
        <v>8-2011</v>
      </c>
      <c r="E3021">
        <f t="shared" si="284"/>
        <v>4</v>
      </c>
      <c r="F3021">
        <v>18</v>
      </c>
      <c r="G3021" s="3">
        <f t="shared" si="285"/>
        <v>1</v>
      </c>
      <c r="H3021">
        <f>VLOOKUP(A3021,'AEP GEN HUB'!$A$1:$AJ$367,MATCH('Ratio Calculations'!F3021,'AEP GEN HUB'!$A$1:$AJ$1,0),0)</f>
        <v>60.730697999999997</v>
      </c>
      <c r="I3021" s="7">
        <f t="shared" si="288"/>
        <v>1.3281827322608972</v>
      </c>
      <c r="J3021" s="7" t="str">
        <f t="shared" si="289"/>
        <v/>
      </c>
      <c r="K3021" s="8">
        <f t="shared" si="287"/>
        <v>1.3281827322608972</v>
      </c>
      <c r="L3021" s="8"/>
    </row>
    <row r="3022" spans="1:12" x14ac:dyDescent="0.25">
      <c r="A3022" s="1">
        <v>40759</v>
      </c>
      <c r="B3022">
        <v>2011</v>
      </c>
      <c r="C3022">
        <v>8</v>
      </c>
      <c r="D3022" s="10" t="str">
        <f t="shared" si="286"/>
        <v>8-2011</v>
      </c>
      <c r="E3022">
        <f t="shared" si="284"/>
        <v>4</v>
      </c>
      <c r="F3022">
        <v>19</v>
      </c>
      <c r="G3022" s="3">
        <f t="shared" si="285"/>
        <v>1</v>
      </c>
      <c r="H3022">
        <f>VLOOKUP(A3022,'AEP GEN HUB'!$A$1:$AJ$367,MATCH('Ratio Calculations'!F3022,'AEP GEN HUB'!$A$1:$AJ$1,0),0)</f>
        <v>51.808371999999999</v>
      </c>
      <c r="I3022" s="7">
        <f t="shared" si="288"/>
        <v>1.1330511148900178</v>
      </c>
      <c r="J3022" s="7" t="str">
        <f t="shared" si="289"/>
        <v/>
      </c>
      <c r="K3022" s="8">
        <f t="shared" si="287"/>
        <v>1.1330511148900178</v>
      </c>
      <c r="L3022" s="8"/>
    </row>
    <row r="3023" spans="1:12" x14ac:dyDescent="0.25">
      <c r="A3023" s="1">
        <v>40759</v>
      </c>
      <c r="B3023">
        <v>2011</v>
      </c>
      <c r="C3023">
        <v>8</v>
      </c>
      <c r="D3023" s="10" t="str">
        <f t="shared" si="286"/>
        <v>8-2011</v>
      </c>
      <c r="E3023">
        <f t="shared" si="284"/>
        <v>4</v>
      </c>
      <c r="F3023">
        <v>20</v>
      </c>
      <c r="G3023" s="3">
        <f t="shared" si="285"/>
        <v>1</v>
      </c>
      <c r="H3023">
        <f>VLOOKUP(A3023,'AEP GEN HUB'!$A$1:$AJ$367,MATCH('Ratio Calculations'!F3023,'AEP GEN HUB'!$A$1:$AJ$1,0),0)</f>
        <v>50.011859999999999</v>
      </c>
      <c r="I3023" s="7">
        <f t="shared" si="288"/>
        <v>1.0937613274303133</v>
      </c>
      <c r="J3023" s="7" t="str">
        <f t="shared" si="289"/>
        <v/>
      </c>
      <c r="K3023" s="8">
        <f t="shared" si="287"/>
        <v>1.0937613274303133</v>
      </c>
      <c r="L3023" s="8"/>
    </row>
    <row r="3024" spans="1:12" x14ac:dyDescent="0.25">
      <c r="A3024" s="1">
        <v>40759</v>
      </c>
      <c r="B3024">
        <v>2011</v>
      </c>
      <c r="C3024">
        <v>8</v>
      </c>
      <c r="D3024" s="10" t="str">
        <f t="shared" si="286"/>
        <v>8-2011</v>
      </c>
      <c r="E3024">
        <f t="shared" si="284"/>
        <v>4</v>
      </c>
      <c r="F3024">
        <v>21</v>
      </c>
      <c r="G3024" s="3">
        <f t="shared" si="285"/>
        <v>1</v>
      </c>
      <c r="H3024">
        <f>VLOOKUP(A3024,'AEP GEN HUB'!$A$1:$AJ$367,MATCH('Ratio Calculations'!F3024,'AEP GEN HUB'!$A$1:$AJ$1,0),0)</f>
        <v>52.124186000000002</v>
      </c>
      <c r="I3024" s="7">
        <f t="shared" si="288"/>
        <v>1.1399579793789825</v>
      </c>
      <c r="J3024" s="7" t="str">
        <f t="shared" si="289"/>
        <v/>
      </c>
      <c r="K3024" s="8">
        <f t="shared" si="287"/>
        <v>1.1399579793789825</v>
      </c>
      <c r="L3024" s="8"/>
    </row>
    <row r="3025" spans="1:12" x14ac:dyDescent="0.25">
      <c r="A3025" s="1">
        <v>40759</v>
      </c>
      <c r="B3025">
        <v>2011</v>
      </c>
      <c r="C3025">
        <v>8</v>
      </c>
      <c r="D3025" s="10" t="str">
        <f t="shared" si="286"/>
        <v>8-2011</v>
      </c>
      <c r="E3025">
        <f t="shared" si="284"/>
        <v>4</v>
      </c>
      <c r="F3025">
        <v>22</v>
      </c>
      <c r="G3025" s="3">
        <f t="shared" si="285"/>
        <v>1</v>
      </c>
      <c r="H3025">
        <f>VLOOKUP(A3025,'AEP GEN HUB'!$A$1:$AJ$367,MATCH('Ratio Calculations'!F3025,'AEP GEN HUB'!$A$1:$AJ$1,0),0)</f>
        <v>46.573720999999999</v>
      </c>
      <c r="I3025" s="7">
        <f t="shared" si="288"/>
        <v>1.0185690934976037</v>
      </c>
      <c r="J3025" s="7" t="str">
        <f t="shared" si="289"/>
        <v/>
      </c>
      <c r="K3025" s="8">
        <f t="shared" si="287"/>
        <v>1.0185690934976037</v>
      </c>
      <c r="L3025" s="8"/>
    </row>
    <row r="3026" spans="1:12" x14ac:dyDescent="0.25">
      <c r="A3026" s="1">
        <v>40759</v>
      </c>
      <c r="B3026">
        <v>2011</v>
      </c>
      <c r="C3026">
        <v>8</v>
      </c>
      <c r="D3026" s="10" t="str">
        <f t="shared" si="286"/>
        <v>8-2011</v>
      </c>
      <c r="E3026">
        <f t="shared" si="284"/>
        <v>4</v>
      </c>
      <c r="F3026">
        <v>23</v>
      </c>
      <c r="G3026" s="3">
        <f t="shared" si="285"/>
        <v>1</v>
      </c>
      <c r="H3026">
        <f>VLOOKUP(A3026,'AEP GEN HUB'!$A$1:$AJ$367,MATCH('Ratio Calculations'!F3026,'AEP GEN HUB'!$A$1:$AJ$1,0),0)</f>
        <v>36.851394999999997</v>
      </c>
      <c r="I3026" s="7">
        <f t="shared" si="288"/>
        <v>0.80594144494643494</v>
      </c>
      <c r="J3026" s="7" t="str">
        <f t="shared" si="289"/>
        <v/>
      </c>
      <c r="K3026" s="8">
        <f t="shared" si="287"/>
        <v>0.80594144494643494</v>
      </c>
      <c r="L3026" s="8"/>
    </row>
    <row r="3027" spans="1:12" x14ac:dyDescent="0.25">
      <c r="A3027" s="1">
        <v>40759</v>
      </c>
      <c r="B3027">
        <v>2011</v>
      </c>
      <c r="C3027">
        <v>8</v>
      </c>
      <c r="D3027" s="10" t="str">
        <f t="shared" si="286"/>
        <v>8-2011</v>
      </c>
      <c r="E3027">
        <f t="shared" si="284"/>
        <v>4</v>
      </c>
      <c r="F3027">
        <v>24</v>
      </c>
      <c r="G3027" s="3">
        <f t="shared" si="285"/>
        <v>0</v>
      </c>
      <c r="H3027">
        <f>VLOOKUP(A3027,'AEP GEN HUB'!$A$1:$AJ$367,MATCH('Ratio Calculations'!F3027,'AEP GEN HUB'!$A$1:$AJ$1,0),0)</f>
        <v>34.531395000000003</v>
      </c>
      <c r="I3027" s="7" t="str">
        <f t="shared" si="288"/>
        <v/>
      </c>
      <c r="J3027" s="7">
        <f t="shared" si="289"/>
        <v>1.1116644618056055</v>
      </c>
      <c r="K3027" s="8">
        <f t="shared" si="287"/>
        <v>1.1116644618056055</v>
      </c>
      <c r="L3027" s="8"/>
    </row>
    <row r="3028" spans="1:12" x14ac:dyDescent="0.25">
      <c r="A3028" s="1">
        <v>40760</v>
      </c>
      <c r="B3028">
        <v>2011</v>
      </c>
      <c r="C3028">
        <v>8</v>
      </c>
      <c r="D3028" s="10" t="str">
        <f t="shared" si="286"/>
        <v>8-2011</v>
      </c>
      <c r="E3028">
        <f t="shared" ref="E3028:E3091" si="290">DAY(A3028)</f>
        <v>5</v>
      </c>
      <c r="F3028">
        <v>1</v>
      </c>
      <c r="G3028" s="3">
        <f t="shared" ref="G3028:G3091" si="291">IF(A3028=",","",IF(OR(WEEKDAY(A3028)=1, WEEKDAY(A3028)=7, F3028&lt;=7, F3028&gt;=24, NOT(ISNA(VLOOKUP(A3028,$P$4:$P$27,1,0)))),0,1))</f>
        <v>0</v>
      </c>
      <c r="H3028">
        <f>VLOOKUP(A3028,'AEP GEN HUB'!$A$1:$AJ$367,MATCH('Ratio Calculations'!F3028,'AEP GEN HUB'!$A$1:$AJ$1,0),0)</f>
        <v>32.106977000000001</v>
      </c>
      <c r="I3028" s="7" t="str">
        <f t="shared" si="288"/>
        <v/>
      </c>
      <c r="J3028" s="7">
        <f t="shared" si="289"/>
        <v>1.0336155057422369</v>
      </c>
      <c r="K3028" s="8">
        <f t="shared" si="287"/>
        <v>1.0336155057422369</v>
      </c>
      <c r="L3028" s="8"/>
    </row>
    <row r="3029" spans="1:12" x14ac:dyDescent="0.25">
      <c r="A3029" s="1">
        <v>40760</v>
      </c>
      <c r="B3029">
        <v>2011</v>
      </c>
      <c r="C3029">
        <v>8</v>
      </c>
      <c r="D3029" s="10" t="str">
        <f t="shared" ref="D3029:D3092" si="292">C3029&amp;"-"&amp;B3029</f>
        <v>8-2011</v>
      </c>
      <c r="E3029">
        <f t="shared" si="290"/>
        <v>5</v>
      </c>
      <c r="F3029">
        <v>2</v>
      </c>
      <c r="G3029" s="3">
        <f t="shared" si="291"/>
        <v>0</v>
      </c>
      <c r="H3029">
        <f>VLOOKUP(A3029,'AEP GEN HUB'!$A$1:$AJ$367,MATCH('Ratio Calculations'!F3029,'AEP GEN HUB'!$A$1:$AJ$1,0),0)</f>
        <v>28.530698000000001</v>
      </c>
      <c r="I3029" s="7" t="str">
        <f t="shared" si="288"/>
        <v/>
      </c>
      <c r="J3029" s="7">
        <f t="shared" si="289"/>
        <v>0.91848484653192441</v>
      </c>
      <c r="K3029" s="8">
        <f t="shared" ref="K3029:K3092" si="293">SUM(I3029:J3029)</f>
        <v>0.91848484653192441</v>
      </c>
      <c r="L3029" s="8"/>
    </row>
    <row r="3030" spans="1:12" x14ac:dyDescent="0.25">
      <c r="A3030" s="1">
        <v>40760</v>
      </c>
      <c r="B3030">
        <v>2011</v>
      </c>
      <c r="C3030">
        <v>8</v>
      </c>
      <c r="D3030" s="10" t="str">
        <f t="shared" si="292"/>
        <v>8-2011</v>
      </c>
      <c r="E3030">
        <f t="shared" si="290"/>
        <v>5</v>
      </c>
      <c r="F3030">
        <v>3</v>
      </c>
      <c r="G3030" s="3">
        <f t="shared" si="291"/>
        <v>0</v>
      </c>
      <c r="H3030">
        <f>VLOOKUP(A3030,'AEP GEN HUB'!$A$1:$AJ$367,MATCH('Ratio Calculations'!F3030,'AEP GEN HUB'!$A$1:$AJ$1,0),0)</f>
        <v>26.892092999999999</v>
      </c>
      <c r="I3030" s="7" t="str">
        <f t="shared" si="288"/>
        <v/>
      </c>
      <c r="J3030" s="7">
        <f t="shared" si="289"/>
        <v>0.86573346057033851</v>
      </c>
      <c r="K3030" s="8">
        <f t="shared" si="293"/>
        <v>0.86573346057033851</v>
      </c>
      <c r="L3030" s="8"/>
    </row>
    <row r="3031" spans="1:12" x14ac:dyDescent="0.25">
      <c r="A3031" s="1">
        <v>40760</v>
      </c>
      <c r="B3031">
        <v>2011</v>
      </c>
      <c r="C3031">
        <v>8</v>
      </c>
      <c r="D3031" s="10" t="str">
        <f t="shared" si="292"/>
        <v>8-2011</v>
      </c>
      <c r="E3031">
        <f t="shared" si="290"/>
        <v>5</v>
      </c>
      <c r="F3031">
        <v>4</v>
      </c>
      <c r="G3031" s="3">
        <f t="shared" si="291"/>
        <v>0</v>
      </c>
      <c r="H3031">
        <f>VLOOKUP(A3031,'AEP GEN HUB'!$A$1:$AJ$367,MATCH('Ratio Calculations'!F3031,'AEP GEN HUB'!$A$1:$AJ$1,0),0)</f>
        <v>26.169301999999998</v>
      </c>
      <c r="I3031" s="7" t="str">
        <f t="shared" si="288"/>
        <v/>
      </c>
      <c r="J3031" s="7">
        <f t="shared" si="289"/>
        <v>0.84246474906844482</v>
      </c>
      <c r="K3031" s="8">
        <f t="shared" si="293"/>
        <v>0.84246474906844482</v>
      </c>
      <c r="L3031" s="8"/>
    </row>
    <row r="3032" spans="1:12" x14ac:dyDescent="0.25">
      <c r="A3032" s="1">
        <v>40760</v>
      </c>
      <c r="B3032">
        <v>2011</v>
      </c>
      <c r="C3032">
        <v>8</v>
      </c>
      <c r="D3032" s="10" t="str">
        <f t="shared" si="292"/>
        <v>8-2011</v>
      </c>
      <c r="E3032">
        <f t="shared" si="290"/>
        <v>5</v>
      </c>
      <c r="F3032">
        <v>5</v>
      </c>
      <c r="G3032" s="3">
        <f t="shared" si="291"/>
        <v>0</v>
      </c>
      <c r="H3032">
        <f>VLOOKUP(A3032,'AEP GEN HUB'!$A$1:$AJ$367,MATCH('Ratio Calculations'!F3032,'AEP GEN HUB'!$A$1:$AJ$1,0),0)</f>
        <v>26.232790999999999</v>
      </c>
      <c r="I3032" s="7" t="str">
        <f t="shared" si="288"/>
        <v/>
      </c>
      <c r="J3032" s="7">
        <f t="shared" si="289"/>
        <v>0.84450864173526508</v>
      </c>
      <c r="K3032" s="8">
        <f t="shared" si="293"/>
        <v>0.84450864173526508</v>
      </c>
      <c r="L3032" s="8"/>
    </row>
    <row r="3033" spans="1:12" x14ac:dyDescent="0.25">
      <c r="A3033" s="1">
        <v>40760</v>
      </c>
      <c r="B3033">
        <v>2011</v>
      </c>
      <c r="C3033">
        <v>8</v>
      </c>
      <c r="D3033" s="10" t="str">
        <f t="shared" si="292"/>
        <v>8-2011</v>
      </c>
      <c r="E3033">
        <f t="shared" si="290"/>
        <v>5</v>
      </c>
      <c r="F3033">
        <v>6</v>
      </c>
      <c r="G3033" s="3">
        <f t="shared" si="291"/>
        <v>0</v>
      </c>
      <c r="H3033">
        <f>VLOOKUP(A3033,'AEP GEN HUB'!$A$1:$AJ$367,MATCH('Ratio Calculations'!F3033,'AEP GEN HUB'!$A$1:$AJ$1,0),0)</f>
        <v>26.938836999999999</v>
      </c>
      <c r="I3033" s="7" t="str">
        <f t="shared" si="288"/>
        <v/>
      </c>
      <c r="J3033" s="7">
        <f t="shared" si="289"/>
        <v>0.86723828374943801</v>
      </c>
      <c r="K3033" s="8">
        <f t="shared" si="293"/>
        <v>0.86723828374943801</v>
      </c>
      <c r="L3033" s="8"/>
    </row>
    <row r="3034" spans="1:12" x14ac:dyDescent="0.25">
      <c r="A3034" s="1">
        <v>40760</v>
      </c>
      <c r="B3034">
        <v>2011</v>
      </c>
      <c r="C3034">
        <v>8</v>
      </c>
      <c r="D3034" s="10" t="str">
        <f t="shared" si="292"/>
        <v>8-2011</v>
      </c>
      <c r="E3034">
        <f t="shared" si="290"/>
        <v>5</v>
      </c>
      <c r="F3034">
        <v>7</v>
      </c>
      <c r="G3034" s="3">
        <f t="shared" si="291"/>
        <v>0</v>
      </c>
      <c r="H3034">
        <f>VLOOKUP(A3034,'AEP GEN HUB'!$A$1:$AJ$367,MATCH('Ratio Calculations'!F3034,'AEP GEN HUB'!$A$1:$AJ$1,0),0)</f>
        <v>29.269069999999999</v>
      </c>
      <c r="I3034" s="7" t="str">
        <f t="shared" si="288"/>
        <v/>
      </c>
      <c r="J3034" s="7">
        <f t="shared" si="289"/>
        <v>0.9422551550292303</v>
      </c>
      <c r="K3034" s="8">
        <f t="shared" si="293"/>
        <v>0.9422551550292303</v>
      </c>
      <c r="L3034" s="8"/>
    </row>
    <row r="3035" spans="1:12" x14ac:dyDescent="0.25">
      <c r="A3035" s="1">
        <v>40760</v>
      </c>
      <c r="B3035">
        <v>2011</v>
      </c>
      <c r="C3035">
        <v>8</v>
      </c>
      <c r="D3035" s="10" t="str">
        <f t="shared" si="292"/>
        <v>8-2011</v>
      </c>
      <c r="E3035">
        <f t="shared" si="290"/>
        <v>5</v>
      </c>
      <c r="F3035">
        <v>8</v>
      </c>
      <c r="G3035" s="3">
        <f t="shared" si="291"/>
        <v>1</v>
      </c>
      <c r="H3035">
        <f>VLOOKUP(A3035,'AEP GEN HUB'!$A$1:$AJ$367,MATCH('Ratio Calculations'!F3035,'AEP GEN HUB'!$A$1:$AJ$1,0),0)</f>
        <v>30.944185999999998</v>
      </c>
      <c r="I3035" s="7">
        <f t="shared" si="288"/>
        <v>0.67675055388082983</v>
      </c>
      <c r="J3035" s="7" t="str">
        <f t="shared" si="289"/>
        <v/>
      </c>
      <c r="K3035" s="8">
        <f t="shared" si="293"/>
        <v>0.67675055388082983</v>
      </c>
      <c r="L3035" s="8"/>
    </row>
    <row r="3036" spans="1:12" x14ac:dyDescent="0.25">
      <c r="A3036" s="1">
        <v>40760</v>
      </c>
      <c r="B3036">
        <v>2011</v>
      </c>
      <c r="C3036">
        <v>8</v>
      </c>
      <c r="D3036" s="10" t="str">
        <f t="shared" si="292"/>
        <v>8-2011</v>
      </c>
      <c r="E3036">
        <f t="shared" si="290"/>
        <v>5</v>
      </c>
      <c r="F3036">
        <v>9</v>
      </c>
      <c r="G3036" s="3">
        <f t="shared" si="291"/>
        <v>1</v>
      </c>
      <c r="H3036">
        <f>VLOOKUP(A3036,'AEP GEN HUB'!$A$1:$AJ$367,MATCH('Ratio Calculations'!F3036,'AEP GEN HUB'!$A$1:$AJ$1,0),0)</f>
        <v>33.987673999999998</v>
      </c>
      <c r="I3036" s="7">
        <f t="shared" si="288"/>
        <v>0.7433117550618743</v>
      </c>
      <c r="J3036" s="7" t="str">
        <f t="shared" si="289"/>
        <v/>
      </c>
      <c r="K3036" s="8">
        <f t="shared" si="293"/>
        <v>0.7433117550618743</v>
      </c>
      <c r="L3036" s="8"/>
    </row>
    <row r="3037" spans="1:12" x14ac:dyDescent="0.25">
      <c r="A3037" s="1">
        <v>40760</v>
      </c>
      <c r="B3037">
        <v>2011</v>
      </c>
      <c r="C3037">
        <v>8</v>
      </c>
      <c r="D3037" s="10" t="str">
        <f t="shared" si="292"/>
        <v>8-2011</v>
      </c>
      <c r="E3037">
        <f t="shared" si="290"/>
        <v>5</v>
      </c>
      <c r="F3037">
        <v>10</v>
      </c>
      <c r="G3037" s="3">
        <f t="shared" si="291"/>
        <v>1</v>
      </c>
      <c r="H3037">
        <f>VLOOKUP(A3037,'AEP GEN HUB'!$A$1:$AJ$367,MATCH('Ratio Calculations'!F3037,'AEP GEN HUB'!$A$1:$AJ$1,0),0)</f>
        <v>38.088140000000003</v>
      </c>
      <c r="I3037" s="7">
        <f t="shared" si="288"/>
        <v>0.83298910629901834</v>
      </c>
      <c r="J3037" s="7" t="str">
        <f t="shared" si="289"/>
        <v/>
      </c>
      <c r="K3037" s="8">
        <f t="shared" si="293"/>
        <v>0.83298910629901834</v>
      </c>
      <c r="L3037" s="8"/>
    </row>
    <row r="3038" spans="1:12" x14ac:dyDescent="0.25">
      <c r="A3038" s="1">
        <v>40760</v>
      </c>
      <c r="B3038">
        <v>2011</v>
      </c>
      <c r="C3038">
        <v>8</v>
      </c>
      <c r="D3038" s="10" t="str">
        <f t="shared" si="292"/>
        <v>8-2011</v>
      </c>
      <c r="E3038">
        <f t="shared" si="290"/>
        <v>5</v>
      </c>
      <c r="F3038">
        <v>11</v>
      </c>
      <c r="G3038" s="3">
        <f t="shared" si="291"/>
        <v>1</v>
      </c>
      <c r="H3038">
        <f>VLOOKUP(A3038,'AEP GEN HUB'!$A$1:$AJ$367,MATCH('Ratio Calculations'!F3038,'AEP GEN HUB'!$A$1:$AJ$1,0),0)</f>
        <v>44.764884000000002</v>
      </c>
      <c r="I3038" s="7">
        <f t="shared" si="288"/>
        <v>0.97900975780752808</v>
      </c>
      <c r="J3038" s="7" t="str">
        <f t="shared" si="289"/>
        <v/>
      </c>
      <c r="K3038" s="8">
        <f t="shared" si="293"/>
        <v>0.97900975780752808</v>
      </c>
      <c r="L3038" s="8"/>
    </row>
    <row r="3039" spans="1:12" x14ac:dyDescent="0.25">
      <c r="A3039" s="1">
        <v>40760</v>
      </c>
      <c r="B3039">
        <v>2011</v>
      </c>
      <c r="C3039">
        <v>8</v>
      </c>
      <c r="D3039" s="10" t="str">
        <f t="shared" si="292"/>
        <v>8-2011</v>
      </c>
      <c r="E3039">
        <f t="shared" si="290"/>
        <v>5</v>
      </c>
      <c r="F3039">
        <v>12</v>
      </c>
      <c r="G3039" s="3">
        <f t="shared" si="291"/>
        <v>1</v>
      </c>
      <c r="H3039">
        <f>VLOOKUP(A3039,'AEP GEN HUB'!$A$1:$AJ$367,MATCH('Ratio Calculations'!F3039,'AEP GEN HUB'!$A$1:$AJ$1,0),0)</f>
        <v>54.747906999999998</v>
      </c>
      <c r="I3039" s="7">
        <f t="shared" si="288"/>
        <v>1.1973388599094563</v>
      </c>
      <c r="J3039" s="7" t="str">
        <f t="shared" si="289"/>
        <v/>
      </c>
      <c r="K3039" s="8">
        <f t="shared" si="293"/>
        <v>1.1973388599094563</v>
      </c>
      <c r="L3039" s="8"/>
    </row>
    <row r="3040" spans="1:12" x14ac:dyDescent="0.25">
      <c r="A3040" s="1">
        <v>40760</v>
      </c>
      <c r="B3040">
        <v>2011</v>
      </c>
      <c r="C3040">
        <v>8</v>
      </c>
      <c r="D3040" s="10" t="str">
        <f t="shared" si="292"/>
        <v>8-2011</v>
      </c>
      <c r="E3040">
        <f t="shared" si="290"/>
        <v>5</v>
      </c>
      <c r="F3040">
        <v>13</v>
      </c>
      <c r="G3040" s="3">
        <f t="shared" si="291"/>
        <v>1</v>
      </c>
      <c r="H3040">
        <f>VLOOKUP(A3040,'AEP GEN HUB'!$A$1:$AJ$367,MATCH('Ratio Calculations'!F3040,'AEP GEN HUB'!$A$1:$AJ$1,0),0)</f>
        <v>52.975116</v>
      </c>
      <c r="I3040" s="7">
        <f t="shared" si="288"/>
        <v>1.1585678516442868</v>
      </c>
      <c r="J3040" s="7" t="str">
        <f t="shared" si="289"/>
        <v/>
      </c>
      <c r="K3040" s="8">
        <f t="shared" si="293"/>
        <v>1.1585678516442868</v>
      </c>
      <c r="L3040" s="8"/>
    </row>
    <row r="3041" spans="1:12" x14ac:dyDescent="0.25">
      <c r="A3041" s="1">
        <v>40760</v>
      </c>
      <c r="B3041">
        <v>2011</v>
      </c>
      <c r="C3041">
        <v>8</v>
      </c>
      <c r="D3041" s="10" t="str">
        <f t="shared" si="292"/>
        <v>8-2011</v>
      </c>
      <c r="E3041">
        <f t="shared" si="290"/>
        <v>5</v>
      </c>
      <c r="F3041">
        <v>14</v>
      </c>
      <c r="G3041" s="3">
        <f t="shared" si="291"/>
        <v>1</v>
      </c>
      <c r="H3041">
        <f>VLOOKUP(A3041,'AEP GEN HUB'!$A$1:$AJ$367,MATCH('Ratio Calculations'!F3041,'AEP GEN HUB'!$A$1:$AJ$1,0),0)</f>
        <v>59.640233000000002</v>
      </c>
      <c r="I3041" s="7">
        <f t="shared" si="288"/>
        <v>1.30433422020963</v>
      </c>
      <c r="J3041" s="7" t="str">
        <f t="shared" si="289"/>
        <v/>
      </c>
      <c r="K3041" s="8">
        <f t="shared" si="293"/>
        <v>1.30433422020963</v>
      </c>
      <c r="L3041" s="8"/>
    </row>
    <row r="3042" spans="1:12" x14ac:dyDescent="0.25">
      <c r="A3042" s="1">
        <v>40760</v>
      </c>
      <c r="B3042">
        <v>2011</v>
      </c>
      <c r="C3042">
        <v>8</v>
      </c>
      <c r="D3042" s="10" t="str">
        <f t="shared" si="292"/>
        <v>8-2011</v>
      </c>
      <c r="E3042">
        <f t="shared" si="290"/>
        <v>5</v>
      </c>
      <c r="F3042">
        <v>15</v>
      </c>
      <c r="G3042" s="3">
        <f t="shared" si="291"/>
        <v>1</v>
      </c>
      <c r="H3042">
        <f>VLOOKUP(A3042,'AEP GEN HUB'!$A$1:$AJ$367,MATCH('Ratio Calculations'!F3042,'AEP GEN HUB'!$A$1:$AJ$1,0),0)</f>
        <v>65.719301999999999</v>
      </c>
      <c r="I3042" s="7">
        <f t="shared" si="288"/>
        <v>1.4372836961735407</v>
      </c>
      <c r="J3042" s="7" t="str">
        <f t="shared" si="289"/>
        <v/>
      </c>
      <c r="K3042" s="8">
        <f t="shared" si="293"/>
        <v>1.4372836961735407</v>
      </c>
      <c r="L3042" s="8"/>
    </row>
    <row r="3043" spans="1:12" x14ac:dyDescent="0.25">
      <c r="A3043" s="1">
        <v>40760</v>
      </c>
      <c r="B3043">
        <v>2011</v>
      </c>
      <c r="C3043">
        <v>8</v>
      </c>
      <c r="D3043" s="10" t="str">
        <f t="shared" si="292"/>
        <v>8-2011</v>
      </c>
      <c r="E3043">
        <f t="shared" si="290"/>
        <v>5</v>
      </c>
      <c r="F3043">
        <v>16</v>
      </c>
      <c r="G3043" s="3">
        <f t="shared" si="291"/>
        <v>1</v>
      </c>
      <c r="H3043">
        <f>VLOOKUP(A3043,'AEP GEN HUB'!$A$1:$AJ$367,MATCH('Ratio Calculations'!F3043,'AEP GEN HUB'!$A$1:$AJ$1,0),0)</f>
        <v>74.466279</v>
      </c>
      <c r="I3043" s="7">
        <f t="shared" si="288"/>
        <v>1.6285804240801296</v>
      </c>
      <c r="J3043" s="7" t="str">
        <f t="shared" si="289"/>
        <v/>
      </c>
      <c r="K3043" s="8">
        <f t="shared" si="293"/>
        <v>1.6285804240801296</v>
      </c>
      <c r="L3043" s="8"/>
    </row>
    <row r="3044" spans="1:12" x14ac:dyDescent="0.25">
      <c r="A3044" s="1">
        <v>40760</v>
      </c>
      <c r="B3044">
        <v>2011</v>
      </c>
      <c r="C3044">
        <v>8</v>
      </c>
      <c r="D3044" s="10" t="str">
        <f t="shared" si="292"/>
        <v>8-2011</v>
      </c>
      <c r="E3044">
        <f t="shared" si="290"/>
        <v>5</v>
      </c>
      <c r="F3044">
        <v>17</v>
      </c>
      <c r="G3044" s="3">
        <f t="shared" si="291"/>
        <v>1</v>
      </c>
      <c r="H3044">
        <f>VLOOKUP(A3044,'AEP GEN HUB'!$A$1:$AJ$367,MATCH('Ratio Calculations'!F3044,'AEP GEN HUB'!$A$1:$AJ$1,0),0)</f>
        <v>75.462790999999996</v>
      </c>
      <c r="I3044" s="7">
        <f t="shared" si="288"/>
        <v>1.6503741803595449</v>
      </c>
      <c r="J3044" s="7" t="str">
        <f t="shared" si="289"/>
        <v/>
      </c>
      <c r="K3044" s="8">
        <f t="shared" si="293"/>
        <v>1.6503741803595449</v>
      </c>
      <c r="L3044" s="8"/>
    </row>
    <row r="3045" spans="1:12" x14ac:dyDescent="0.25">
      <c r="A3045" s="1">
        <v>40760</v>
      </c>
      <c r="B3045">
        <v>2011</v>
      </c>
      <c r="C3045">
        <v>8</v>
      </c>
      <c r="D3045" s="10" t="str">
        <f t="shared" si="292"/>
        <v>8-2011</v>
      </c>
      <c r="E3045">
        <f t="shared" si="290"/>
        <v>5</v>
      </c>
      <c r="F3045">
        <v>18</v>
      </c>
      <c r="G3045" s="3">
        <f t="shared" si="291"/>
        <v>1</v>
      </c>
      <c r="H3045">
        <f>VLOOKUP(A3045,'AEP GEN HUB'!$A$1:$AJ$367,MATCH('Ratio Calculations'!F3045,'AEP GEN HUB'!$A$1:$AJ$1,0),0)</f>
        <v>62.637906999999998</v>
      </c>
      <c r="I3045" s="7">
        <f t="shared" si="288"/>
        <v>1.3698934674250571</v>
      </c>
      <c r="J3045" s="7" t="str">
        <f t="shared" si="289"/>
        <v/>
      </c>
      <c r="K3045" s="8">
        <f t="shared" si="293"/>
        <v>1.3698934674250571</v>
      </c>
      <c r="L3045" s="8"/>
    </row>
    <row r="3046" spans="1:12" x14ac:dyDescent="0.25">
      <c r="A3046" s="1">
        <v>40760</v>
      </c>
      <c r="B3046">
        <v>2011</v>
      </c>
      <c r="C3046">
        <v>8</v>
      </c>
      <c r="D3046" s="10" t="str">
        <f t="shared" si="292"/>
        <v>8-2011</v>
      </c>
      <c r="E3046">
        <f t="shared" si="290"/>
        <v>5</v>
      </c>
      <c r="F3046">
        <v>19</v>
      </c>
      <c r="G3046" s="3">
        <f t="shared" si="291"/>
        <v>1</v>
      </c>
      <c r="H3046">
        <f>VLOOKUP(A3046,'AEP GEN HUB'!$A$1:$AJ$367,MATCH('Ratio Calculations'!F3046,'AEP GEN HUB'!$A$1:$AJ$1,0),0)</f>
        <v>53.733255999999997</v>
      </c>
      <c r="I3046" s="7">
        <f t="shared" si="288"/>
        <v>1.175148402993067</v>
      </c>
      <c r="J3046" s="7" t="str">
        <f t="shared" si="289"/>
        <v/>
      </c>
      <c r="K3046" s="8">
        <f t="shared" si="293"/>
        <v>1.175148402993067</v>
      </c>
      <c r="L3046" s="8"/>
    </row>
    <row r="3047" spans="1:12" x14ac:dyDescent="0.25">
      <c r="A3047" s="1">
        <v>40760</v>
      </c>
      <c r="B3047">
        <v>2011</v>
      </c>
      <c r="C3047">
        <v>8</v>
      </c>
      <c r="D3047" s="10" t="str">
        <f t="shared" si="292"/>
        <v>8-2011</v>
      </c>
      <c r="E3047">
        <f t="shared" si="290"/>
        <v>5</v>
      </c>
      <c r="F3047">
        <v>20</v>
      </c>
      <c r="G3047" s="3">
        <f t="shared" si="291"/>
        <v>1</v>
      </c>
      <c r="H3047">
        <f>VLOOKUP(A3047,'AEP GEN HUB'!$A$1:$AJ$367,MATCH('Ratio Calculations'!F3047,'AEP GEN HUB'!$A$1:$AJ$1,0),0)</f>
        <v>50.740929999999999</v>
      </c>
      <c r="I3047" s="7">
        <f t="shared" si="288"/>
        <v>1.10970611674608</v>
      </c>
      <c r="J3047" s="7" t="str">
        <f t="shared" si="289"/>
        <v/>
      </c>
      <c r="K3047" s="8">
        <f t="shared" si="293"/>
        <v>1.10970611674608</v>
      </c>
      <c r="L3047" s="8"/>
    </row>
    <row r="3048" spans="1:12" x14ac:dyDescent="0.25">
      <c r="A3048" s="1">
        <v>40760</v>
      </c>
      <c r="B3048">
        <v>2011</v>
      </c>
      <c r="C3048">
        <v>8</v>
      </c>
      <c r="D3048" s="10" t="str">
        <f t="shared" si="292"/>
        <v>8-2011</v>
      </c>
      <c r="E3048">
        <f t="shared" si="290"/>
        <v>5</v>
      </c>
      <c r="F3048">
        <v>21</v>
      </c>
      <c r="G3048" s="3">
        <f t="shared" si="291"/>
        <v>1</v>
      </c>
      <c r="H3048">
        <f>VLOOKUP(A3048,'AEP GEN HUB'!$A$1:$AJ$367,MATCH('Ratio Calculations'!F3048,'AEP GEN HUB'!$A$1:$AJ$1,0),0)</f>
        <v>50.003720999999999</v>
      </c>
      <c r="I3048" s="7">
        <f t="shared" si="288"/>
        <v>1.093583327183093</v>
      </c>
      <c r="J3048" s="7" t="str">
        <f t="shared" si="289"/>
        <v/>
      </c>
      <c r="K3048" s="8">
        <f t="shared" si="293"/>
        <v>1.093583327183093</v>
      </c>
      <c r="L3048" s="8"/>
    </row>
    <row r="3049" spans="1:12" x14ac:dyDescent="0.25">
      <c r="A3049" s="1">
        <v>40760</v>
      </c>
      <c r="B3049">
        <v>2011</v>
      </c>
      <c r="C3049">
        <v>8</v>
      </c>
      <c r="D3049" s="10" t="str">
        <f t="shared" si="292"/>
        <v>8-2011</v>
      </c>
      <c r="E3049">
        <f t="shared" si="290"/>
        <v>5</v>
      </c>
      <c r="F3049">
        <v>22</v>
      </c>
      <c r="G3049" s="3">
        <f t="shared" si="291"/>
        <v>1</v>
      </c>
      <c r="H3049">
        <f>VLOOKUP(A3049,'AEP GEN HUB'!$A$1:$AJ$367,MATCH('Ratio Calculations'!F3049,'AEP GEN HUB'!$A$1:$AJ$1,0),0)</f>
        <v>47.786279</v>
      </c>
      <c r="I3049" s="7">
        <f t="shared" si="288"/>
        <v>1.0450877842174899</v>
      </c>
      <c r="J3049" s="7" t="str">
        <f t="shared" si="289"/>
        <v/>
      </c>
      <c r="K3049" s="8">
        <f t="shared" si="293"/>
        <v>1.0450877842174899</v>
      </c>
      <c r="L3049" s="8"/>
    </row>
    <row r="3050" spans="1:12" x14ac:dyDescent="0.25">
      <c r="A3050" s="1">
        <v>40760</v>
      </c>
      <c r="B3050">
        <v>2011</v>
      </c>
      <c r="C3050">
        <v>8</v>
      </c>
      <c r="D3050" s="10" t="str">
        <f t="shared" si="292"/>
        <v>8-2011</v>
      </c>
      <c r="E3050">
        <f t="shared" si="290"/>
        <v>5</v>
      </c>
      <c r="F3050">
        <v>23</v>
      </c>
      <c r="G3050" s="3">
        <f t="shared" si="291"/>
        <v>1</v>
      </c>
      <c r="H3050">
        <f>VLOOKUP(A3050,'AEP GEN HUB'!$A$1:$AJ$367,MATCH('Ratio Calculations'!F3050,'AEP GEN HUB'!$A$1:$AJ$1,0),0)</f>
        <v>37.746279000000001</v>
      </c>
      <c r="I3050" s="7">
        <f t="shared" si="288"/>
        <v>0.82551259290486223</v>
      </c>
      <c r="J3050" s="7" t="str">
        <f t="shared" si="289"/>
        <v/>
      </c>
      <c r="K3050" s="8">
        <f t="shared" si="293"/>
        <v>0.82551259290486223</v>
      </c>
      <c r="L3050" s="8"/>
    </row>
    <row r="3051" spans="1:12" x14ac:dyDescent="0.25">
      <c r="A3051" s="1">
        <v>40760</v>
      </c>
      <c r="B3051">
        <v>2011</v>
      </c>
      <c r="C3051">
        <v>8</v>
      </c>
      <c r="D3051" s="10" t="str">
        <f t="shared" si="292"/>
        <v>8-2011</v>
      </c>
      <c r="E3051">
        <f t="shared" si="290"/>
        <v>5</v>
      </c>
      <c r="F3051">
        <v>24</v>
      </c>
      <c r="G3051" s="3">
        <f t="shared" si="291"/>
        <v>0</v>
      </c>
      <c r="H3051">
        <f>VLOOKUP(A3051,'AEP GEN HUB'!$A$1:$AJ$367,MATCH('Ratio Calculations'!F3051,'AEP GEN HUB'!$A$1:$AJ$1,0),0)</f>
        <v>35.510232999999999</v>
      </c>
      <c r="I3051" s="7" t="str">
        <f t="shared" si="288"/>
        <v/>
      </c>
      <c r="J3051" s="7">
        <f t="shared" si="289"/>
        <v>1.1431760592509119</v>
      </c>
      <c r="K3051" s="8">
        <f t="shared" si="293"/>
        <v>1.1431760592509119</v>
      </c>
      <c r="L3051" s="8"/>
    </row>
    <row r="3052" spans="1:12" x14ac:dyDescent="0.25">
      <c r="A3052" s="1">
        <v>40761</v>
      </c>
      <c r="B3052">
        <v>2011</v>
      </c>
      <c r="C3052">
        <v>8</v>
      </c>
      <c r="D3052" s="10" t="str">
        <f t="shared" si="292"/>
        <v>8-2011</v>
      </c>
      <c r="E3052">
        <f t="shared" si="290"/>
        <v>6</v>
      </c>
      <c r="F3052">
        <v>1</v>
      </c>
      <c r="G3052" s="3">
        <f t="shared" si="291"/>
        <v>0</v>
      </c>
      <c r="H3052">
        <f>VLOOKUP(A3052,'AEP GEN HUB'!$A$1:$AJ$367,MATCH('Ratio Calculations'!F3052,'AEP GEN HUB'!$A$1:$AJ$1,0),0)</f>
        <v>33.738605</v>
      </c>
      <c r="I3052" s="7" t="str">
        <f t="shared" si="288"/>
        <v/>
      </c>
      <c r="J3052" s="7">
        <f t="shared" si="289"/>
        <v>1.0861422821000108</v>
      </c>
      <c r="K3052" s="8">
        <f t="shared" si="293"/>
        <v>1.0861422821000108</v>
      </c>
      <c r="L3052" s="8"/>
    </row>
    <row r="3053" spans="1:12" x14ac:dyDescent="0.25">
      <c r="A3053" s="1">
        <v>40761</v>
      </c>
      <c r="B3053">
        <v>2011</v>
      </c>
      <c r="C3053">
        <v>8</v>
      </c>
      <c r="D3053" s="10" t="str">
        <f t="shared" si="292"/>
        <v>8-2011</v>
      </c>
      <c r="E3053">
        <f t="shared" si="290"/>
        <v>6</v>
      </c>
      <c r="F3053">
        <v>2</v>
      </c>
      <c r="G3053" s="3">
        <f t="shared" si="291"/>
        <v>0</v>
      </c>
      <c r="H3053">
        <f>VLOOKUP(A3053,'AEP GEN HUB'!$A$1:$AJ$367,MATCH('Ratio Calculations'!F3053,'AEP GEN HUB'!$A$1:$AJ$1,0),0)</f>
        <v>31.891628000000001</v>
      </c>
      <c r="I3053" s="7" t="str">
        <f t="shared" si="288"/>
        <v/>
      </c>
      <c r="J3053" s="7">
        <f t="shared" si="289"/>
        <v>1.0266828049293859</v>
      </c>
      <c r="K3053" s="8">
        <f t="shared" si="293"/>
        <v>1.0266828049293859</v>
      </c>
      <c r="L3053" s="8"/>
    </row>
    <row r="3054" spans="1:12" x14ac:dyDescent="0.25">
      <c r="A3054" s="1">
        <v>40761</v>
      </c>
      <c r="B3054">
        <v>2011</v>
      </c>
      <c r="C3054">
        <v>8</v>
      </c>
      <c r="D3054" s="10" t="str">
        <f t="shared" si="292"/>
        <v>8-2011</v>
      </c>
      <c r="E3054">
        <f t="shared" si="290"/>
        <v>6</v>
      </c>
      <c r="F3054">
        <v>3</v>
      </c>
      <c r="G3054" s="3">
        <f t="shared" si="291"/>
        <v>0</v>
      </c>
      <c r="H3054">
        <f>VLOOKUP(A3054,'AEP GEN HUB'!$A$1:$AJ$367,MATCH('Ratio Calculations'!F3054,'AEP GEN HUB'!$A$1:$AJ$1,0),0)</f>
        <v>28.450465000000001</v>
      </c>
      <c r="I3054" s="7" t="str">
        <f t="shared" si="288"/>
        <v/>
      </c>
      <c r="J3054" s="7">
        <f t="shared" si="289"/>
        <v>0.91590191657024611</v>
      </c>
      <c r="K3054" s="8">
        <f t="shared" si="293"/>
        <v>0.91590191657024611</v>
      </c>
      <c r="L3054" s="8"/>
    </row>
    <row r="3055" spans="1:12" x14ac:dyDescent="0.25">
      <c r="A3055" s="1">
        <v>40761</v>
      </c>
      <c r="B3055">
        <v>2011</v>
      </c>
      <c r="C3055">
        <v>8</v>
      </c>
      <c r="D3055" s="10" t="str">
        <f t="shared" si="292"/>
        <v>8-2011</v>
      </c>
      <c r="E3055">
        <f t="shared" si="290"/>
        <v>6</v>
      </c>
      <c r="F3055">
        <v>4</v>
      </c>
      <c r="G3055" s="3">
        <f t="shared" si="291"/>
        <v>0</v>
      </c>
      <c r="H3055">
        <f>VLOOKUP(A3055,'AEP GEN HUB'!$A$1:$AJ$367,MATCH('Ratio Calculations'!F3055,'AEP GEN HUB'!$A$1:$AJ$1,0),0)</f>
        <v>27.032093</v>
      </c>
      <c r="I3055" s="7" t="str">
        <f t="shared" si="288"/>
        <v/>
      </c>
      <c r="J3055" s="7">
        <f t="shared" si="289"/>
        <v>0.87024046136346567</v>
      </c>
      <c r="K3055" s="8">
        <f t="shared" si="293"/>
        <v>0.87024046136346567</v>
      </c>
      <c r="L3055" s="8"/>
    </row>
    <row r="3056" spans="1:12" x14ac:dyDescent="0.25">
      <c r="A3056" s="1">
        <v>40761</v>
      </c>
      <c r="B3056">
        <v>2011</v>
      </c>
      <c r="C3056">
        <v>8</v>
      </c>
      <c r="D3056" s="10" t="str">
        <f t="shared" si="292"/>
        <v>8-2011</v>
      </c>
      <c r="E3056">
        <f t="shared" si="290"/>
        <v>6</v>
      </c>
      <c r="F3056">
        <v>5</v>
      </c>
      <c r="G3056" s="3">
        <f t="shared" si="291"/>
        <v>0</v>
      </c>
      <c r="H3056">
        <f>VLOOKUP(A3056,'AEP GEN HUB'!$A$1:$AJ$367,MATCH('Ratio Calculations'!F3056,'AEP GEN HUB'!$A$1:$AJ$1,0),0)</f>
        <v>26.493255999999999</v>
      </c>
      <c r="I3056" s="7" t="str">
        <f t="shared" si="288"/>
        <v/>
      </c>
      <c r="J3056" s="7">
        <f t="shared" si="289"/>
        <v>0.85289375574656401</v>
      </c>
      <c r="K3056" s="8">
        <f t="shared" si="293"/>
        <v>0.85289375574656401</v>
      </c>
      <c r="L3056" s="8"/>
    </row>
    <row r="3057" spans="1:12" x14ac:dyDescent="0.25">
      <c r="A3057" s="1">
        <v>40761</v>
      </c>
      <c r="B3057">
        <v>2011</v>
      </c>
      <c r="C3057">
        <v>8</v>
      </c>
      <c r="D3057" s="10" t="str">
        <f t="shared" si="292"/>
        <v>8-2011</v>
      </c>
      <c r="E3057">
        <f t="shared" si="290"/>
        <v>6</v>
      </c>
      <c r="F3057">
        <v>6</v>
      </c>
      <c r="G3057" s="3">
        <f t="shared" si="291"/>
        <v>0</v>
      </c>
      <c r="H3057">
        <f>VLOOKUP(A3057,'AEP GEN HUB'!$A$1:$AJ$367,MATCH('Ratio Calculations'!F3057,'AEP GEN HUB'!$A$1:$AJ$1,0),0)</f>
        <v>26.665581</v>
      </c>
      <c r="I3057" s="7" t="str">
        <f t="shared" si="288"/>
        <v/>
      </c>
      <c r="J3057" s="7">
        <f t="shared" si="289"/>
        <v>0.8584413908299614</v>
      </c>
      <c r="K3057" s="8">
        <f t="shared" si="293"/>
        <v>0.8584413908299614</v>
      </c>
      <c r="L3057" s="8"/>
    </row>
    <row r="3058" spans="1:12" x14ac:dyDescent="0.25">
      <c r="A3058" s="1">
        <v>40761</v>
      </c>
      <c r="B3058">
        <v>2011</v>
      </c>
      <c r="C3058">
        <v>8</v>
      </c>
      <c r="D3058" s="10" t="str">
        <f t="shared" si="292"/>
        <v>8-2011</v>
      </c>
      <c r="E3058">
        <f t="shared" si="290"/>
        <v>6</v>
      </c>
      <c r="F3058">
        <v>7</v>
      </c>
      <c r="G3058" s="3">
        <f t="shared" si="291"/>
        <v>0</v>
      </c>
      <c r="H3058">
        <f>VLOOKUP(A3058,'AEP GEN HUB'!$A$1:$AJ$367,MATCH('Ratio Calculations'!F3058,'AEP GEN HUB'!$A$1:$AJ$1,0),0)</f>
        <v>26.524186</v>
      </c>
      <c r="I3058" s="7" t="str">
        <f t="shared" si="288"/>
        <v/>
      </c>
      <c r="J3058" s="7">
        <f t="shared" si="289"/>
        <v>0.85388948099321704</v>
      </c>
      <c r="K3058" s="8">
        <f t="shared" si="293"/>
        <v>0.85388948099321704</v>
      </c>
      <c r="L3058" s="8"/>
    </row>
    <row r="3059" spans="1:12" x14ac:dyDescent="0.25">
      <c r="A3059" s="1">
        <v>40761</v>
      </c>
      <c r="B3059">
        <v>2011</v>
      </c>
      <c r="C3059">
        <v>8</v>
      </c>
      <c r="D3059" s="10" t="str">
        <f t="shared" si="292"/>
        <v>8-2011</v>
      </c>
      <c r="E3059">
        <f t="shared" si="290"/>
        <v>6</v>
      </c>
      <c r="F3059">
        <v>8</v>
      </c>
      <c r="G3059" s="3">
        <f t="shared" si="291"/>
        <v>0</v>
      </c>
      <c r="H3059">
        <f>VLOOKUP(A3059,'AEP GEN HUB'!$A$1:$AJ$367,MATCH('Ratio Calculations'!F3059,'AEP GEN HUB'!$A$1:$AJ$1,0),0)</f>
        <v>28.270465000000002</v>
      </c>
      <c r="I3059" s="7" t="str">
        <f t="shared" si="288"/>
        <v/>
      </c>
      <c r="J3059" s="7">
        <f t="shared" si="289"/>
        <v>0.91010720126479694</v>
      </c>
      <c r="K3059" s="8">
        <f t="shared" si="293"/>
        <v>0.91010720126479694</v>
      </c>
      <c r="L3059" s="8"/>
    </row>
    <row r="3060" spans="1:12" x14ac:dyDescent="0.25">
      <c r="A3060" s="1">
        <v>40761</v>
      </c>
      <c r="B3060">
        <v>2011</v>
      </c>
      <c r="C3060">
        <v>8</v>
      </c>
      <c r="D3060" s="10" t="str">
        <f t="shared" si="292"/>
        <v>8-2011</v>
      </c>
      <c r="E3060">
        <f t="shared" si="290"/>
        <v>6</v>
      </c>
      <c r="F3060">
        <v>9</v>
      </c>
      <c r="G3060" s="3">
        <f t="shared" si="291"/>
        <v>0</v>
      </c>
      <c r="H3060">
        <f>VLOOKUP(A3060,'AEP GEN HUB'!$A$1:$AJ$367,MATCH('Ratio Calculations'!F3060,'AEP GEN HUB'!$A$1:$AJ$1,0),0)</f>
        <v>31.607673999999999</v>
      </c>
      <c r="I3060" s="7" t="str">
        <f t="shared" si="288"/>
        <v/>
      </c>
      <c r="J3060" s="7">
        <f t="shared" si="289"/>
        <v>1.0175415127635887</v>
      </c>
      <c r="K3060" s="8">
        <f t="shared" si="293"/>
        <v>1.0175415127635887</v>
      </c>
      <c r="L3060" s="8"/>
    </row>
    <row r="3061" spans="1:12" x14ac:dyDescent="0.25">
      <c r="A3061" s="1">
        <v>40761</v>
      </c>
      <c r="B3061">
        <v>2011</v>
      </c>
      <c r="C3061">
        <v>8</v>
      </c>
      <c r="D3061" s="10" t="str">
        <f t="shared" si="292"/>
        <v>8-2011</v>
      </c>
      <c r="E3061">
        <f t="shared" si="290"/>
        <v>6</v>
      </c>
      <c r="F3061">
        <v>10</v>
      </c>
      <c r="G3061" s="3">
        <f t="shared" si="291"/>
        <v>0</v>
      </c>
      <c r="H3061">
        <f>VLOOKUP(A3061,'AEP GEN HUB'!$A$1:$AJ$367,MATCH('Ratio Calculations'!F3061,'AEP GEN HUB'!$A$1:$AJ$1,0),0)</f>
        <v>36.063721000000001</v>
      </c>
      <c r="I3061" s="7" t="str">
        <f t="shared" si="288"/>
        <v/>
      </c>
      <c r="J3061" s="7">
        <f t="shared" si="289"/>
        <v>1.1609944225008144</v>
      </c>
      <c r="K3061" s="8">
        <f t="shared" si="293"/>
        <v>1.1609944225008144</v>
      </c>
      <c r="L3061" s="8"/>
    </row>
    <row r="3062" spans="1:12" x14ac:dyDescent="0.25">
      <c r="A3062" s="1">
        <v>40761</v>
      </c>
      <c r="B3062">
        <v>2011</v>
      </c>
      <c r="C3062">
        <v>8</v>
      </c>
      <c r="D3062" s="10" t="str">
        <f t="shared" si="292"/>
        <v>8-2011</v>
      </c>
      <c r="E3062">
        <f t="shared" si="290"/>
        <v>6</v>
      </c>
      <c r="F3062">
        <v>11</v>
      </c>
      <c r="G3062" s="3">
        <f t="shared" si="291"/>
        <v>0</v>
      </c>
      <c r="H3062">
        <f>VLOOKUP(A3062,'AEP GEN HUB'!$A$1:$AJ$367,MATCH('Ratio Calculations'!F3062,'AEP GEN HUB'!$A$1:$AJ$1,0),0)</f>
        <v>42.183022999999999</v>
      </c>
      <c r="I3062" s="7" t="str">
        <f t="shared" si="288"/>
        <v/>
      </c>
      <c r="J3062" s="7">
        <f t="shared" si="289"/>
        <v>1.3579922722678441</v>
      </c>
      <c r="K3062" s="8">
        <f t="shared" si="293"/>
        <v>1.3579922722678441</v>
      </c>
      <c r="L3062" s="8"/>
    </row>
    <row r="3063" spans="1:12" x14ac:dyDescent="0.25">
      <c r="A3063" s="1">
        <v>40761</v>
      </c>
      <c r="B3063">
        <v>2011</v>
      </c>
      <c r="C3063">
        <v>8</v>
      </c>
      <c r="D3063" s="10" t="str">
        <f t="shared" si="292"/>
        <v>8-2011</v>
      </c>
      <c r="E3063">
        <f t="shared" si="290"/>
        <v>6</v>
      </c>
      <c r="F3063">
        <v>12</v>
      </c>
      <c r="G3063" s="3">
        <f t="shared" si="291"/>
        <v>0</v>
      </c>
      <c r="H3063">
        <f>VLOOKUP(A3063,'AEP GEN HUB'!$A$1:$AJ$367,MATCH('Ratio Calculations'!F3063,'AEP GEN HUB'!$A$1:$AJ$1,0),0)</f>
        <v>55.195580999999997</v>
      </c>
      <c r="I3063" s="7" t="str">
        <f t="shared" si="288"/>
        <v/>
      </c>
      <c r="J3063" s="7">
        <f t="shared" si="289"/>
        <v>1.7769037667436456</v>
      </c>
      <c r="K3063" s="8">
        <f t="shared" si="293"/>
        <v>1.7769037667436456</v>
      </c>
      <c r="L3063" s="8"/>
    </row>
    <row r="3064" spans="1:12" x14ac:dyDescent="0.25">
      <c r="A3064" s="1">
        <v>40761</v>
      </c>
      <c r="B3064">
        <v>2011</v>
      </c>
      <c r="C3064">
        <v>8</v>
      </c>
      <c r="D3064" s="10" t="str">
        <f t="shared" si="292"/>
        <v>8-2011</v>
      </c>
      <c r="E3064">
        <f t="shared" si="290"/>
        <v>6</v>
      </c>
      <c r="F3064">
        <v>13</v>
      </c>
      <c r="G3064" s="3">
        <f t="shared" si="291"/>
        <v>0</v>
      </c>
      <c r="H3064">
        <f>VLOOKUP(A3064,'AEP GEN HUB'!$A$1:$AJ$367,MATCH('Ratio Calculations'!F3064,'AEP GEN HUB'!$A$1:$AJ$1,0),0)</f>
        <v>52.483255999999997</v>
      </c>
      <c r="I3064" s="7" t="str">
        <f t="shared" si="288"/>
        <v/>
      </c>
      <c r="J3064" s="7">
        <f t="shared" si="289"/>
        <v>1.6895862601277998</v>
      </c>
      <c r="K3064" s="8">
        <f t="shared" si="293"/>
        <v>1.6895862601277998</v>
      </c>
      <c r="L3064" s="8"/>
    </row>
    <row r="3065" spans="1:12" x14ac:dyDescent="0.25">
      <c r="A3065" s="1">
        <v>40761</v>
      </c>
      <c r="B3065">
        <v>2011</v>
      </c>
      <c r="C3065">
        <v>8</v>
      </c>
      <c r="D3065" s="10" t="str">
        <f t="shared" si="292"/>
        <v>8-2011</v>
      </c>
      <c r="E3065">
        <f t="shared" si="290"/>
        <v>6</v>
      </c>
      <c r="F3065">
        <v>14</v>
      </c>
      <c r="G3065" s="3">
        <f t="shared" si="291"/>
        <v>0</v>
      </c>
      <c r="H3065">
        <f>VLOOKUP(A3065,'AEP GEN HUB'!$A$1:$AJ$367,MATCH('Ratio Calculations'!F3065,'AEP GEN HUB'!$A$1:$AJ$1,0),0)</f>
        <v>55.208604999999999</v>
      </c>
      <c r="I3065" s="7" t="str">
        <f t="shared" si="288"/>
        <v/>
      </c>
      <c r="J3065" s="7">
        <f t="shared" si="289"/>
        <v>1.7773230465888576</v>
      </c>
      <c r="K3065" s="8">
        <f t="shared" si="293"/>
        <v>1.7773230465888576</v>
      </c>
      <c r="L3065" s="8"/>
    </row>
    <row r="3066" spans="1:12" x14ac:dyDescent="0.25">
      <c r="A3066" s="1">
        <v>40761</v>
      </c>
      <c r="B3066">
        <v>2011</v>
      </c>
      <c r="C3066">
        <v>8</v>
      </c>
      <c r="D3066" s="10" t="str">
        <f t="shared" si="292"/>
        <v>8-2011</v>
      </c>
      <c r="E3066">
        <f t="shared" si="290"/>
        <v>6</v>
      </c>
      <c r="F3066">
        <v>15</v>
      </c>
      <c r="G3066" s="3">
        <f t="shared" si="291"/>
        <v>0</v>
      </c>
      <c r="H3066">
        <f>VLOOKUP(A3066,'AEP GEN HUB'!$A$1:$AJ$367,MATCH('Ratio Calculations'!F3066,'AEP GEN HUB'!$A$1:$AJ$1,0),0)</f>
        <v>59.460233000000002</v>
      </c>
      <c r="I3066" s="7" t="str">
        <f t="shared" si="288"/>
        <v/>
      </c>
      <c r="J3066" s="7">
        <f t="shared" si="289"/>
        <v>1.9141951235037244</v>
      </c>
      <c r="K3066" s="8">
        <f t="shared" si="293"/>
        <v>1.9141951235037244</v>
      </c>
      <c r="L3066" s="8"/>
    </row>
    <row r="3067" spans="1:12" x14ac:dyDescent="0.25">
      <c r="A3067" s="1">
        <v>40761</v>
      </c>
      <c r="B3067">
        <v>2011</v>
      </c>
      <c r="C3067">
        <v>8</v>
      </c>
      <c r="D3067" s="10" t="str">
        <f t="shared" si="292"/>
        <v>8-2011</v>
      </c>
      <c r="E3067">
        <f t="shared" si="290"/>
        <v>6</v>
      </c>
      <c r="F3067">
        <v>16</v>
      </c>
      <c r="G3067" s="3">
        <f t="shared" si="291"/>
        <v>0</v>
      </c>
      <c r="H3067">
        <f>VLOOKUP(A3067,'AEP GEN HUB'!$A$1:$AJ$367,MATCH('Ratio Calculations'!F3067,'AEP GEN HUB'!$A$1:$AJ$1,0),0)</f>
        <v>65.915115999999998</v>
      </c>
      <c r="I3067" s="7" t="str">
        <f t="shared" si="288"/>
        <v/>
      </c>
      <c r="J3067" s="7">
        <f t="shared" si="289"/>
        <v>2.1219962863647428</v>
      </c>
      <c r="K3067" s="8">
        <f t="shared" si="293"/>
        <v>2.1219962863647428</v>
      </c>
      <c r="L3067" s="8"/>
    </row>
    <row r="3068" spans="1:12" x14ac:dyDescent="0.25">
      <c r="A3068" s="1">
        <v>40761</v>
      </c>
      <c r="B3068">
        <v>2011</v>
      </c>
      <c r="C3068">
        <v>8</v>
      </c>
      <c r="D3068" s="10" t="str">
        <f t="shared" si="292"/>
        <v>8-2011</v>
      </c>
      <c r="E3068">
        <f t="shared" si="290"/>
        <v>6</v>
      </c>
      <c r="F3068">
        <v>17</v>
      </c>
      <c r="G3068" s="3">
        <f t="shared" si="291"/>
        <v>0</v>
      </c>
      <c r="H3068">
        <f>VLOOKUP(A3068,'AEP GEN HUB'!$A$1:$AJ$367,MATCH('Ratio Calculations'!F3068,'AEP GEN HUB'!$A$1:$AJ$1,0),0)</f>
        <v>69.517208999999994</v>
      </c>
      <c r="I3068" s="7" t="str">
        <f t="shared" si="288"/>
        <v/>
      </c>
      <c r="J3068" s="7">
        <f t="shared" si="289"/>
        <v>2.237957972135582</v>
      </c>
      <c r="K3068" s="8">
        <f t="shared" si="293"/>
        <v>2.237957972135582</v>
      </c>
      <c r="L3068" s="8"/>
    </row>
    <row r="3069" spans="1:12" x14ac:dyDescent="0.25">
      <c r="A3069" s="1">
        <v>40761</v>
      </c>
      <c r="B3069">
        <v>2011</v>
      </c>
      <c r="C3069">
        <v>8</v>
      </c>
      <c r="D3069" s="10" t="str">
        <f t="shared" si="292"/>
        <v>8-2011</v>
      </c>
      <c r="E3069">
        <f t="shared" si="290"/>
        <v>6</v>
      </c>
      <c r="F3069">
        <v>18</v>
      </c>
      <c r="G3069" s="3">
        <f t="shared" si="291"/>
        <v>0</v>
      </c>
      <c r="H3069">
        <f>VLOOKUP(A3069,'AEP GEN HUB'!$A$1:$AJ$367,MATCH('Ratio Calculations'!F3069,'AEP GEN HUB'!$A$1:$AJ$1,0),0)</f>
        <v>61.251627999999997</v>
      </c>
      <c r="I3069" s="7" t="str">
        <f t="shared" si="288"/>
        <v/>
      </c>
      <c r="J3069" s="7">
        <f t="shared" si="289"/>
        <v>1.9718652569737523</v>
      </c>
      <c r="K3069" s="8">
        <f t="shared" si="293"/>
        <v>1.9718652569737523</v>
      </c>
      <c r="L3069" s="8"/>
    </row>
    <row r="3070" spans="1:12" x14ac:dyDescent="0.25">
      <c r="A3070" s="1">
        <v>40761</v>
      </c>
      <c r="B3070">
        <v>2011</v>
      </c>
      <c r="C3070">
        <v>8</v>
      </c>
      <c r="D3070" s="10" t="str">
        <f t="shared" si="292"/>
        <v>8-2011</v>
      </c>
      <c r="E3070">
        <f t="shared" si="290"/>
        <v>6</v>
      </c>
      <c r="F3070">
        <v>19</v>
      </c>
      <c r="G3070" s="3">
        <f t="shared" si="291"/>
        <v>0</v>
      </c>
      <c r="H3070">
        <f>VLOOKUP(A3070,'AEP GEN HUB'!$A$1:$AJ$367,MATCH('Ratio Calculations'!F3070,'AEP GEN HUB'!$A$1:$AJ$1,0),0)</f>
        <v>52.855581000000001</v>
      </c>
      <c r="I3070" s="7" t="str">
        <f t="shared" si="288"/>
        <v/>
      </c>
      <c r="J3070" s="7">
        <f t="shared" si="289"/>
        <v>1.7015724677728072</v>
      </c>
      <c r="K3070" s="8">
        <f t="shared" si="293"/>
        <v>1.7015724677728072</v>
      </c>
      <c r="L3070" s="8"/>
    </row>
    <row r="3071" spans="1:12" x14ac:dyDescent="0.25">
      <c r="A3071" s="1">
        <v>40761</v>
      </c>
      <c r="B3071">
        <v>2011</v>
      </c>
      <c r="C3071">
        <v>8</v>
      </c>
      <c r="D3071" s="10" t="str">
        <f t="shared" si="292"/>
        <v>8-2011</v>
      </c>
      <c r="E3071">
        <f t="shared" si="290"/>
        <v>6</v>
      </c>
      <c r="F3071">
        <v>20</v>
      </c>
      <c r="G3071" s="3">
        <f t="shared" si="291"/>
        <v>0</v>
      </c>
      <c r="H3071">
        <f>VLOOKUP(A3071,'AEP GEN HUB'!$A$1:$AJ$367,MATCH('Ratio Calculations'!F3071,'AEP GEN HUB'!$A$1:$AJ$1,0),0)</f>
        <v>50.093721000000002</v>
      </c>
      <c r="I3071" s="7" t="str">
        <f t="shared" si="288"/>
        <v/>
      </c>
      <c r="J3071" s="7">
        <f t="shared" si="289"/>
        <v>1.6126602876977647</v>
      </c>
      <c r="K3071" s="8">
        <f t="shared" si="293"/>
        <v>1.6126602876977647</v>
      </c>
      <c r="L3071" s="8"/>
    </row>
    <row r="3072" spans="1:12" x14ac:dyDescent="0.25">
      <c r="A3072" s="1">
        <v>40761</v>
      </c>
      <c r="B3072">
        <v>2011</v>
      </c>
      <c r="C3072">
        <v>8</v>
      </c>
      <c r="D3072" s="10" t="str">
        <f t="shared" si="292"/>
        <v>8-2011</v>
      </c>
      <c r="E3072">
        <f t="shared" si="290"/>
        <v>6</v>
      </c>
      <c r="F3072">
        <v>21</v>
      </c>
      <c r="G3072" s="3">
        <f t="shared" si="291"/>
        <v>0</v>
      </c>
      <c r="H3072">
        <f>VLOOKUP(A3072,'AEP GEN HUB'!$A$1:$AJ$367,MATCH('Ratio Calculations'!F3072,'AEP GEN HUB'!$A$1:$AJ$1,0),0)</f>
        <v>49.215349000000003</v>
      </c>
      <c r="I3072" s="7" t="str">
        <f t="shared" si="288"/>
        <v/>
      </c>
      <c r="J3072" s="7">
        <f t="shared" si="289"/>
        <v>1.5843829784073316</v>
      </c>
      <c r="K3072" s="8">
        <f t="shared" si="293"/>
        <v>1.5843829784073316</v>
      </c>
      <c r="L3072" s="8"/>
    </row>
    <row r="3073" spans="1:12" x14ac:dyDescent="0.25">
      <c r="A3073" s="1">
        <v>40761</v>
      </c>
      <c r="B3073">
        <v>2011</v>
      </c>
      <c r="C3073">
        <v>8</v>
      </c>
      <c r="D3073" s="10" t="str">
        <f t="shared" si="292"/>
        <v>8-2011</v>
      </c>
      <c r="E3073">
        <f t="shared" si="290"/>
        <v>6</v>
      </c>
      <c r="F3073">
        <v>22</v>
      </c>
      <c r="G3073" s="3">
        <f t="shared" si="291"/>
        <v>0</v>
      </c>
      <c r="H3073">
        <f>VLOOKUP(A3073,'AEP GEN HUB'!$A$1:$AJ$367,MATCH('Ratio Calculations'!F3073,'AEP GEN HUB'!$A$1:$AJ$1,0),0)</f>
        <v>44.803953</v>
      </c>
      <c r="I3073" s="7" t="str">
        <f t="shared" si="288"/>
        <v/>
      </c>
      <c r="J3073" s="7">
        <f t="shared" si="289"/>
        <v>1.4423675121873483</v>
      </c>
      <c r="K3073" s="8">
        <f t="shared" si="293"/>
        <v>1.4423675121873483</v>
      </c>
      <c r="L3073" s="8"/>
    </row>
    <row r="3074" spans="1:12" x14ac:dyDescent="0.25">
      <c r="A3074" s="1">
        <v>40761</v>
      </c>
      <c r="B3074">
        <v>2011</v>
      </c>
      <c r="C3074">
        <v>8</v>
      </c>
      <c r="D3074" s="10" t="str">
        <f t="shared" si="292"/>
        <v>8-2011</v>
      </c>
      <c r="E3074">
        <f t="shared" si="290"/>
        <v>6</v>
      </c>
      <c r="F3074">
        <v>23</v>
      </c>
      <c r="G3074" s="3">
        <f t="shared" si="291"/>
        <v>0</v>
      </c>
      <c r="H3074">
        <f>VLOOKUP(A3074,'AEP GEN HUB'!$A$1:$AJ$367,MATCH('Ratio Calculations'!F3074,'AEP GEN HUB'!$A$1:$AJ$1,0),0)</f>
        <v>37.618605000000002</v>
      </c>
      <c r="I3074" s="7" t="str">
        <f t="shared" si="288"/>
        <v/>
      </c>
      <c r="J3074" s="7">
        <f t="shared" si="289"/>
        <v>1.2110505897952473</v>
      </c>
      <c r="K3074" s="8">
        <f t="shared" si="293"/>
        <v>1.2110505897952473</v>
      </c>
      <c r="L3074" s="8"/>
    </row>
    <row r="3075" spans="1:12" x14ac:dyDescent="0.25">
      <c r="A3075" s="1">
        <v>40761</v>
      </c>
      <c r="B3075">
        <v>2011</v>
      </c>
      <c r="C3075">
        <v>8</v>
      </c>
      <c r="D3075" s="10" t="str">
        <f t="shared" si="292"/>
        <v>8-2011</v>
      </c>
      <c r="E3075">
        <f t="shared" si="290"/>
        <v>6</v>
      </c>
      <c r="F3075">
        <v>24</v>
      </c>
      <c r="G3075" s="3">
        <f t="shared" si="291"/>
        <v>0</v>
      </c>
      <c r="H3075">
        <f>VLOOKUP(A3075,'AEP GEN HUB'!$A$1:$AJ$367,MATCH('Ratio Calculations'!F3075,'AEP GEN HUB'!$A$1:$AJ$1,0),0)</f>
        <v>34.498837000000002</v>
      </c>
      <c r="I3075" s="7" t="str">
        <f t="shared" si="288"/>
        <v/>
      </c>
      <c r="J3075" s="7">
        <f t="shared" si="289"/>
        <v>1.1106163265783009</v>
      </c>
      <c r="K3075" s="8">
        <f t="shared" si="293"/>
        <v>1.1106163265783009</v>
      </c>
      <c r="L3075" s="8"/>
    </row>
    <row r="3076" spans="1:12" x14ac:dyDescent="0.25">
      <c r="A3076" s="1">
        <v>40762</v>
      </c>
      <c r="B3076">
        <v>2011</v>
      </c>
      <c r="C3076">
        <v>8</v>
      </c>
      <c r="D3076" s="10" t="str">
        <f t="shared" si="292"/>
        <v>8-2011</v>
      </c>
      <c r="E3076">
        <f t="shared" si="290"/>
        <v>7</v>
      </c>
      <c r="F3076">
        <v>1</v>
      </c>
      <c r="G3076" s="3">
        <f t="shared" si="291"/>
        <v>0</v>
      </c>
      <c r="H3076">
        <f>VLOOKUP(A3076,'AEP GEN HUB'!$A$1:$AJ$367,MATCH('Ratio Calculations'!F3076,'AEP GEN HUB'!$A$1:$AJ$1,0),0)</f>
        <v>32.551163000000003</v>
      </c>
      <c r="I3076" s="7" t="str">
        <f t="shared" ref="I3076:I3139" si="294">IF(G3076=1, H3076/VLOOKUP(D3076,$M$3:$O$15,2,FALSE), "")</f>
        <v/>
      </c>
      <c r="J3076" s="7">
        <f t="shared" ref="J3076:J3139" si="295">IF(G3076=0, H3076/VLOOKUP(D3076,$M$3:$O$15,3,FALSE), "")</f>
        <v>1.0479151247014937</v>
      </c>
      <c r="K3076" s="8">
        <f t="shared" si="293"/>
        <v>1.0479151247014937</v>
      </c>
      <c r="L3076" s="8"/>
    </row>
    <row r="3077" spans="1:12" x14ac:dyDescent="0.25">
      <c r="A3077" s="1">
        <v>40762</v>
      </c>
      <c r="B3077">
        <v>2011</v>
      </c>
      <c r="C3077">
        <v>8</v>
      </c>
      <c r="D3077" s="10" t="str">
        <f t="shared" si="292"/>
        <v>8-2011</v>
      </c>
      <c r="E3077">
        <f t="shared" si="290"/>
        <v>7</v>
      </c>
      <c r="F3077">
        <v>2</v>
      </c>
      <c r="G3077" s="3">
        <f t="shared" si="291"/>
        <v>0</v>
      </c>
      <c r="H3077">
        <f>VLOOKUP(A3077,'AEP GEN HUB'!$A$1:$AJ$367,MATCH('Ratio Calculations'!F3077,'AEP GEN HUB'!$A$1:$AJ$1,0),0)</f>
        <v>31.602326000000001</v>
      </c>
      <c r="I3077" s="7" t="str">
        <f t="shared" si="294"/>
        <v/>
      </c>
      <c r="J3077" s="7">
        <f t="shared" si="295"/>
        <v>1.0173693453332913</v>
      </c>
      <c r="K3077" s="8">
        <f t="shared" si="293"/>
        <v>1.0173693453332913</v>
      </c>
      <c r="L3077" s="8"/>
    </row>
    <row r="3078" spans="1:12" x14ac:dyDescent="0.25">
      <c r="A3078" s="1">
        <v>40762</v>
      </c>
      <c r="B3078">
        <v>2011</v>
      </c>
      <c r="C3078">
        <v>8</v>
      </c>
      <c r="D3078" s="10" t="str">
        <f t="shared" si="292"/>
        <v>8-2011</v>
      </c>
      <c r="E3078">
        <f t="shared" si="290"/>
        <v>7</v>
      </c>
      <c r="F3078">
        <v>3</v>
      </c>
      <c r="G3078" s="3">
        <f t="shared" si="291"/>
        <v>0</v>
      </c>
      <c r="H3078">
        <f>VLOOKUP(A3078,'AEP GEN HUB'!$A$1:$AJ$367,MATCH('Ratio Calculations'!F3078,'AEP GEN HUB'!$A$1:$AJ$1,0),0)</f>
        <v>28.569302</v>
      </c>
      <c r="I3078" s="7" t="str">
        <f t="shared" si="294"/>
        <v/>
      </c>
      <c r="J3078" s="7">
        <f t="shared" si="295"/>
        <v>0.91972761980776629</v>
      </c>
      <c r="K3078" s="8">
        <f t="shared" si="293"/>
        <v>0.91972761980776629</v>
      </c>
      <c r="L3078" s="8"/>
    </row>
    <row r="3079" spans="1:12" x14ac:dyDescent="0.25">
      <c r="A3079" s="1">
        <v>40762</v>
      </c>
      <c r="B3079">
        <v>2011</v>
      </c>
      <c r="C3079">
        <v>8</v>
      </c>
      <c r="D3079" s="10" t="str">
        <f t="shared" si="292"/>
        <v>8-2011</v>
      </c>
      <c r="E3079">
        <f t="shared" si="290"/>
        <v>7</v>
      </c>
      <c r="F3079">
        <v>4</v>
      </c>
      <c r="G3079" s="3">
        <f t="shared" si="291"/>
        <v>0</v>
      </c>
      <c r="H3079">
        <f>VLOOKUP(A3079,'AEP GEN HUB'!$A$1:$AJ$367,MATCH('Ratio Calculations'!F3079,'AEP GEN HUB'!$A$1:$AJ$1,0),0)</f>
        <v>27.115348999999998</v>
      </c>
      <c r="I3079" s="7" t="str">
        <f t="shared" si="294"/>
        <v/>
      </c>
      <c r="J3079" s="7">
        <f t="shared" si="295"/>
        <v>0.87292071034941265</v>
      </c>
      <c r="K3079" s="8">
        <f t="shared" si="293"/>
        <v>0.87292071034941265</v>
      </c>
      <c r="L3079" s="8"/>
    </row>
    <row r="3080" spans="1:12" x14ac:dyDescent="0.25">
      <c r="A3080" s="1">
        <v>40762</v>
      </c>
      <c r="B3080">
        <v>2011</v>
      </c>
      <c r="C3080">
        <v>8</v>
      </c>
      <c r="D3080" s="10" t="str">
        <f t="shared" si="292"/>
        <v>8-2011</v>
      </c>
      <c r="E3080">
        <f t="shared" si="290"/>
        <v>7</v>
      </c>
      <c r="F3080">
        <v>5</v>
      </c>
      <c r="G3080" s="3">
        <f t="shared" si="291"/>
        <v>0</v>
      </c>
      <c r="H3080">
        <f>VLOOKUP(A3080,'AEP GEN HUB'!$A$1:$AJ$367,MATCH('Ratio Calculations'!F3080,'AEP GEN HUB'!$A$1:$AJ$1,0),0)</f>
        <v>26.398605</v>
      </c>
      <c r="I3080" s="7" t="str">
        <f t="shared" si="294"/>
        <v/>
      </c>
      <c r="J3080" s="7">
        <f t="shared" si="295"/>
        <v>0.84984666908891926</v>
      </c>
      <c r="K3080" s="8">
        <f t="shared" si="293"/>
        <v>0.84984666908891926</v>
      </c>
      <c r="L3080" s="8"/>
    </row>
    <row r="3081" spans="1:12" x14ac:dyDescent="0.25">
      <c r="A3081" s="1">
        <v>40762</v>
      </c>
      <c r="B3081">
        <v>2011</v>
      </c>
      <c r="C3081">
        <v>8</v>
      </c>
      <c r="D3081" s="10" t="str">
        <f t="shared" si="292"/>
        <v>8-2011</v>
      </c>
      <c r="E3081">
        <f t="shared" si="290"/>
        <v>7</v>
      </c>
      <c r="F3081">
        <v>6</v>
      </c>
      <c r="G3081" s="3">
        <f t="shared" si="291"/>
        <v>0</v>
      </c>
      <c r="H3081">
        <f>VLOOKUP(A3081,'AEP GEN HUB'!$A$1:$AJ$367,MATCH('Ratio Calculations'!F3081,'AEP GEN HUB'!$A$1:$AJ$1,0),0)</f>
        <v>25.670698000000002</v>
      </c>
      <c r="I3081" s="7" t="str">
        <f t="shared" si="294"/>
        <v/>
      </c>
      <c r="J3081" s="7">
        <f t="shared" si="295"/>
        <v>0.82641325890089956</v>
      </c>
      <c r="K3081" s="8">
        <f t="shared" si="293"/>
        <v>0.82641325890089956</v>
      </c>
      <c r="L3081" s="8"/>
    </row>
    <row r="3082" spans="1:12" x14ac:dyDescent="0.25">
      <c r="A3082" s="1">
        <v>40762</v>
      </c>
      <c r="B3082">
        <v>2011</v>
      </c>
      <c r="C3082">
        <v>8</v>
      </c>
      <c r="D3082" s="10" t="str">
        <f t="shared" si="292"/>
        <v>8-2011</v>
      </c>
      <c r="E3082">
        <f t="shared" si="290"/>
        <v>7</v>
      </c>
      <c r="F3082">
        <v>7</v>
      </c>
      <c r="G3082" s="3">
        <f t="shared" si="291"/>
        <v>0</v>
      </c>
      <c r="H3082">
        <f>VLOOKUP(A3082,'AEP GEN HUB'!$A$1:$AJ$367,MATCH('Ratio Calculations'!F3082,'AEP GEN HUB'!$A$1:$AJ$1,0),0)</f>
        <v>24.728836999999999</v>
      </c>
      <c r="I3082" s="7" t="str">
        <f t="shared" si="294"/>
        <v/>
      </c>
      <c r="J3082" s="7">
        <f t="shared" si="295"/>
        <v>0.79609205694364615</v>
      </c>
      <c r="K3082" s="8">
        <f t="shared" si="293"/>
        <v>0.79609205694364615</v>
      </c>
      <c r="L3082" s="8"/>
    </row>
    <row r="3083" spans="1:12" x14ac:dyDescent="0.25">
      <c r="A3083" s="1">
        <v>40762</v>
      </c>
      <c r="B3083">
        <v>2011</v>
      </c>
      <c r="C3083">
        <v>8</v>
      </c>
      <c r="D3083" s="10" t="str">
        <f t="shared" si="292"/>
        <v>8-2011</v>
      </c>
      <c r="E3083">
        <f t="shared" si="290"/>
        <v>7</v>
      </c>
      <c r="F3083">
        <v>8</v>
      </c>
      <c r="G3083" s="3">
        <f t="shared" si="291"/>
        <v>0</v>
      </c>
      <c r="H3083">
        <f>VLOOKUP(A3083,'AEP GEN HUB'!$A$1:$AJ$367,MATCH('Ratio Calculations'!F3083,'AEP GEN HUB'!$A$1:$AJ$1,0),0)</f>
        <v>26.797674000000001</v>
      </c>
      <c r="I3083" s="7" t="str">
        <f t="shared" si="294"/>
        <v/>
      </c>
      <c r="J3083" s="7">
        <f t="shared" si="295"/>
        <v>0.86269384265686522</v>
      </c>
      <c r="K3083" s="8">
        <f t="shared" si="293"/>
        <v>0.86269384265686522</v>
      </c>
      <c r="L3083" s="8"/>
    </row>
    <row r="3084" spans="1:12" x14ac:dyDescent="0.25">
      <c r="A3084" s="1">
        <v>40762</v>
      </c>
      <c r="B3084">
        <v>2011</v>
      </c>
      <c r="C3084">
        <v>8</v>
      </c>
      <c r="D3084" s="10" t="str">
        <f t="shared" si="292"/>
        <v>8-2011</v>
      </c>
      <c r="E3084">
        <f t="shared" si="290"/>
        <v>7</v>
      </c>
      <c r="F3084">
        <v>9</v>
      </c>
      <c r="G3084" s="3">
        <f t="shared" si="291"/>
        <v>0</v>
      </c>
      <c r="H3084">
        <f>VLOOKUP(A3084,'AEP GEN HUB'!$A$1:$AJ$367,MATCH('Ratio Calculations'!F3084,'AEP GEN HUB'!$A$1:$AJ$1,0),0)</f>
        <v>30.433488000000001</v>
      </c>
      <c r="I3084" s="7" t="str">
        <f t="shared" si="294"/>
        <v/>
      </c>
      <c r="J3084" s="7">
        <f t="shared" si="295"/>
        <v>0.97974110395445502</v>
      </c>
      <c r="K3084" s="8">
        <f t="shared" si="293"/>
        <v>0.97974110395445502</v>
      </c>
      <c r="L3084" s="8"/>
    </row>
    <row r="3085" spans="1:12" x14ac:dyDescent="0.25">
      <c r="A3085" s="1">
        <v>40762</v>
      </c>
      <c r="B3085">
        <v>2011</v>
      </c>
      <c r="C3085">
        <v>8</v>
      </c>
      <c r="D3085" s="10" t="str">
        <f t="shared" si="292"/>
        <v>8-2011</v>
      </c>
      <c r="E3085">
        <f t="shared" si="290"/>
        <v>7</v>
      </c>
      <c r="F3085">
        <v>10</v>
      </c>
      <c r="G3085" s="3">
        <f t="shared" si="291"/>
        <v>0</v>
      </c>
      <c r="H3085">
        <f>VLOOKUP(A3085,'AEP GEN HUB'!$A$1:$AJ$367,MATCH('Ratio Calculations'!F3085,'AEP GEN HUB'!$A$1:$AJ$1,0),0)</f>
        <v>34.075349000000003</v>
      </c>
      <c r="I3085" s="7" t="str">
        <f t="shared" si="294"/>
        <v/>
      </c>
      <c r="J3085" s="7">
        <f t="shared" si="295"/>
        <v>1.0969830354934451</v>
      </c>
      <c r="K3085" s="8">
        <f t="shared" si="293"/>
        <v>1.0969830354934451</v>
      </c>
      <c r="L3085" s="8"/>
    </row>
    <row r="3086" spans="1:12" x14ac:dyDescent="0.25">
      <c r="A3086" s="1">
        <v>40762</v>
      </c>
      <c r="B3086">
        <v>2011</v>
      </c>
      <c r="C3086">
        <v>8</v>
      </c>
      <c r="D3086" s="10" t="str">
        <f t="shared" si="292"/>
        <v>8-2011</v>
      </c>
      <c r="E3086">
        <f t="shared" si="290"/>
        <v>7</v>
      </c>
      <c r="F3086">
        <v>11</v>
      </c>
      <c r="G3086" s="3">
        <f t="shared" si="291"/>
        <v>0</v>
      </c>
      <c r="H3086">
        <f>VLOOKUP(A3086,'AEP GEN HUB'!$A$1:$AJ$367,MATCH('Ratio Calculations'!F3086,'AEP GEN HUB'!$A$1:$AJ$1,0),0)</f>
        <v>39.819302</v>
      </c>
      <c r="I3086" s="7" t="str">
        <f t="shared" si="294"/>
        <v/>
      </c>
      <c r="J3086" s="7">
        <f t="shared" si="295"/>
        <v>1.281897326398336</v>
      </c>
      <c r="K3086" s="8">
        <f t="shared" si="293"/>
        <v>1.281897326398336</v>
      </c>
      <c r="L3086" s="8"/>
    </row>
    <row r="3087" spans="1:12" x14ac:dyDescent="0.25">
      <c r="A3087" s="1">
        <v>40762</v>
      </c>
      <c r="B3087">
        <v>2011</v>
      </c>
      <c r="C3087">
        <v>8</v>
      </c>
      <c r="D3087" s="10" t="str">
        <f t="shared" si="292"/>
        <v>8-2011</v>
      </c>
      <c r="E3087">
        <f t="shared" si="290"/>
        <v>7</v>
      </c>
      <c r="F3087">
        <v>12</v>
      </c>
      <c r="G3087" s="3">
        <f t="shared" si="291"/>
        <v>0</v>
      </c>
      <c r="H3087">
        <f>VLOOKUP(A3087,'AEP GEN HUB'!$A$1:$AJ$367,MATCH('Ratio Calculations'!F3087,'AEP GEN HUB'!$A$1:$AJ$1,0),0)</f>
        <v>50.165348999999999</v>
      </c>
      <c r="I3087" s="7" t="str">
        <f t="shared" si="294"/>
        <v/>
      </c>
      <c r="J3087" s="7">
        <f t="shared" si="295"/>
        <v>1.6149661980749797</v>
      </c>
      <c r="K3087" s="8">
        <f t="shared" si="293"/>
        <v>1.6149661980749797</v>
      </c>
      <c r="L3087" s="8"/>
    </row>
    <row r="3088" spans="1:12" x14ac:dyDescent="0.25">
      <c r="A3088" s="1">
        <v>40762</v>
      </c>
      <c r="B3088">
        <v>2011</v>
      </c>
      <c r="C3088">
        <v>8</v>
      </c>
      <c r="D3088" s="10" t="str">
        <f t="shared" si="292"/>
        <v>8-2011</v>
      </c>
      <c r="E3088">
        <f t="shared" si="290"/>
        <v>7</v>
      </c>
      <c r="F3088">
        <v>13</v>
      </c>
      <c r="G3088" s="3">
        <f t="shared" si="291"/>
        <v>0</v>
      </c>
      <c r="H3088">
        <f>VLOOKUP(A3088,'AEP GEN HUB'!$A$1:$AJ$367,MATCH('Ratio Calculations'!F3088,'AEP GEN HUB'!$A$1:$AJ$1,0),0)</f>
        <v>53.318371999999997</v>
      </c>
      <c r="I3088" s="7" t="str">
        <f t="shared" si="294"/>
        <v/>
      </c>
      <c r="J3088" s="7">
        <f t="shared" si="295"/>
        <v>1.7164710349446077</v>
      </c>
      <c r="K3088" s="8">
        <f t="shared" si="293"/>
        <v>1.7164710349446077</v>
      </c>
      <c r="L3088" s="8"/>
    </row>
    <row r="3089" spans="1:12" x14ac:dyDescent="0.25">
      <c r="A3089" s="1">
        <v>40762</v>
      </c>
      <c r="B3089">
        <v>2011</v>
      </c>
      <c r="C3089">
        <v>8</v>
      </c>
      <c r="D3089" s="10" t="str">
        <f t="shared" si="292"/>
        <v>8-2011</v>
      </c>
      <c r="E3089">
        <f t="shared" si="290"/>
        <v>7</v>
      </c>
      <c r="F3089">
        <v>14</v>
      </c>
      <c r="G3089" s="3">
        <f t="shared" si="291"/>
        <v>0</v>
      </c>
      <c r="H3089">
        <f>VLOOKUP(A3089,'AEP GEN HUB'!$A$1:$AJ$367,MATCH('Ratio Calculations'!F3089,'AEP GEN HUB'!$A$1:$AJ$1,0),0)</f>
        <v>52.342092999999998</v>
      </c>
      <c r="I3089" s="7" t="str">
        <f t="shared" si="294"/>
        <v/>
      </c>
      <c r="J3089" s="7">
        <f t="shared" si="295"/>
        <v>1.685041819035227</v>
      </c>
      <c r="K3089" s="8">
        <f t="shared" si="293"/>
        <v>1.685041819035227</v>
      </c>
      <c r="L3089" s="8"/>
    </row>
    <row r="3090" spans="1:12" x14ac:dyDescent="0.25">
      <c r="A3090" s="1">
        <v>40762</v>
      </c>
      <c r="B3090">
        <v>2011</v>
      </c>
      <c r="C3090">
        <v>8</v>
      </c>
      <c r="D3090" s="10" t="str">
        <f t="shared" si="292"/>
        <v>8-2011</v>
      </c>
      <c r="E3090">
        <f t="shared" si="290"/>
        <v>7</v>
      </c>
      <c r="F3090">
        <v>15</v>
      </c>
      <c r="G3090" s="3">
        <f t="shared" si="291"/>
        <v>0</v>
      </c>
      <c r="H3090">
        <f>VLOOKUP(A3090,'AEP GEN HUB'!$A$1:$AJ$367,MATCH('Ratio Calculations'!F3090,'AEP GEN HUB'!$A$1:$AJ$1,0),0)</f>
        <v>56.276046999999998</v>
      </c>
      <c r="I3090" s="7" t="str">
        <f t="shared" si="294"/>
        <v/>
      </c>
      <c r="J3090" s="7">
        <f t="shared" si="295"/>
        <v>1.8116870604504089</v>
      </c>
      <c r="K3090" s="8">
        <f t="shared" si="293"/>
        <v>1.8116870604504089</v>
      </c>
      <c r="L3090" s="8"/>
    </row>
    <row r="3091" spans="1:12" x14ac:dyDescent="0.25">
      <c r="A3091" s="1">
        <v>40762</v>
      </c>
      <c r="B3091">
        <v>2011</v>
      </c>
      <c r="C3091">
        <v>8</v>
      </c>
      <c r="D3091" s="10" t="str">
        <f t="shared" si="292"/>
        <v>8-2011</v>
      </c>
      <c r="E3091">
        <f t="shared" si="290"/>
        <v>7</v>
      </c>
      <c r="F3091">
        <v>16</v>
      </c>
      <c r="G3091" s="3">
        <f t="shared" si="291"/>
        <v>0</v>
      </c>
      <c r="H3091">
        <f>VLOOKUP(A3091,'AEP GEN HUB'!$A$1:$AJ$367,MATCH('Ratio Calculations'!F3091,'AEP GEN HUB'!$A$1:$AJ$1,0),0)</f>
        <v>62.207673999999997</v>
      </c>
      <c r="I3091" s="7" t="str">
        <f t="shared" si="294"/>
        <v/>
      </c>
      <c r="J3091" s="7">
        <f t="shared" si="295"/>
        <v>2.0026431146899379</v>
      </c>
      <c r="K3091" s="8">
        <f t="shared" si="293"/>
        <v>2.0026431146899379</v>
      </c>
      <c r="L3091" s="8"/>
    </row>
    <row r="3092" spans="1:12" x14ac:dyDescent="0.25">
      <c r="A3092" s="1">
        <v>40762</v>
      </c>
      <c r="B3092">
        <v>2011</v>
      </c>
      <c r="C3092">
        <v>8</v>
      </c>
      <c r="D3092" s="10" t="str">
        <f t="shared" si="292"/>
        <v>8-2011</v>
      </c>
      <c r="E3092">
        <f t="shared" ref="E3092:E3155" si="296">DAY(A3092)</f>
        <v>7</v>
      </c>
      <c r="F3092">
        <v>17</v>
      </c>
      <c r="G3092" s="3">
        <f t="shared" ref="G3092:G3155" si="297">IF(A3092=",","",IF(OR(WEEKDAY(A3092)=1, WEEKDAY(A3092)=7, F3092&lt;=7, F3092&gt;=24, NOT(ISNA(VLOOKUP(A3092,$P$4:$P$27,1,0)))),0,1))</f>
        <v>0</v>
      </c>
      <c r="H3092">
        <f>VLOOKUP(A3092,'AEP GEN HUB'!$A$1:$AJ$367,MATCH('Ratio Calculations'!F3092,'AEP GEN HUB'!$A$1:$AJ$1,0),0)</f>
        <v>71.142791000000003</v>
      </c>
      <c r="I3092" s="7" t="str">
        <f t="shared" si="294"/>
        <v/>
      </c>
      <c r="J3092" s="7">
        <f t="shared" si="295"/>
        <v>2.2902901104448188</v>
      </c>
      <c r="K3092" s="8">
        <f t="shared" si="293"/>
        <v>2.2902901104448188</v>
      </c>
      <c r="L3092" s="8"/>
    </row>
    <row r="3093" spans="1:12" x14ac:dyDescent="0.25">
      <c r="A3093" s="1">
        <v>40762</v>
      </c>
      <c r="B3093">
        <v>2011</v>
      </c>
      <c r="C3093">
        <v>8</v>
      </c>
      <c r="D3093" s="10" t="str">
        <f t="shared" ref="D3093:D3156" si="298">C3093&amp;"-"&amp;B3093</f>
        <v>8-2011</v>
      </c>
      <c r="E3093">
        <f t="shared" si="296"/>
        <v>7</v>
      </c>
      <c r="F3093">
        <v>18</v>
      </c>
      <c r="G3093" s="3">
        <f t="shared" si="297"/>
        <v>0</v>
      </c>
      <c r="H3093">
        <f>VLOOKUP(A3093,'AEP GEN HUB'!$A$1:$AJ$367,MATCH('Ratio Calculations'!F3093,'AEP GEN HUB'!$A$1:$AJ$1,0),0)</f>
        <v>69.040698000000006</v>
      </c>
      <c r="I3093" s="7" t="str">
        <f t="shared" si="294"/>
        <v/>
      </c>
      <c r="J3093" s="7">
        <f t="shared" si="295"/>
        <v>2.2226177188860552</v>
      </c>
      <c r="K3093" s="8">
        <f t="shared" ref="K3093:K3156" si="299">SUM(I3093:J3093)</f>
        <v>2.2226177188860552</v>
      </c>
      <c r="L3093" s="8"/>
    </row>
    <row r="3094" spans="1:12" x14ac:dyDescent="0.25">
      <c r="A3094" s="1">
        <v>40762</v>
      </c>
      <c r="B3094">
        <v>2011</v>
      </c>
      <c r="C3094">
        <v>8</v>
      </c>
      <c r="D3094" s="10" t="str">
        <f t="shared" si="298"/>
        <v>8-2011</v>
      </c>
      <c r="E3094">
        <f t="shared" si="296"/>
        <v>7</v>
      </c>
      <c r="F3094">
        <v>19</v>
      </c>
      <c r="G3094" s="3">
        <f t="shared" si="297"/>
        <v>0</v>
      </c>
      <c r="H3094">
        <f>VLOOKUP(A3094,'AEP GEN HUB'!$A$1:$AJ$367,MATCH('Ratio Calculations'!F3094,'AEP GEN HUB'!$A$1:$AJ$1,0),0)</f>
        <v>55.000233000000001</v>
      </c>
      <c r="I3094" s="7" t="str">
        <f t="shared" si="294"/>
        <v/>
      </c>
      <c r="J3094" s="7">
        <f t="shared" si="295"/>
        <v>1.7706149553798187</v>
      </c>
      <c r="K3094" s="8">
        <f t="shared" si="299"/>
        <v>1.7706149553798187</v>
      </c>
      <c r="L3094" s="8"/>
    </row>
    <row r="3095" spans="1:12" x14ac:dyDescent="0.25">
      <c r="A3095" s="1">
        <v>40762</v>
      </c>
      <c r="B3095">
        <v>2011</v>
      </c>
      <c r="C3095">
        <v>8</v>
      </c>
      <c r="D3095" s="10" t="str">
        <f t="shared" si="298"/>
        <v>8-2011</v>
      </c>
      <c r="E3095">
        <f t="shared" si="296"/>
        <v>7</v>
      </c>
      <c r="F3095">
        <v>20</v>
      </c>
      <c r="G3095" s="3">
        <f t="shared" si="297"/>
        <v>0</v>
      </c>
      <c r="H3095">
        <f>VLOOKUP(A3095,'AEP GEN HUB'!$A$1:$AJ$367,MATCH('Ratio Calculations'!F3095,'AEP GEN HUB'!$A$1:$AJ$1,0),0)</f>
        <v>50.403953000000001</v>
      </c>
      <c r="I3095" s="7" t="str">
        <f t="shared" si="294"/>
        <v/>
      </c>
      <c r="J3095" s="7">
        <f t="shared" si="295"/>
        <v>1.6226475439124317</v>
      </c>
      <c r="K3095" s="8">
        <f t="shared" si="299"/>
        <v>1.6226475439124317</v>
      </c>
      <c r="L3095" s="8"/>
    </row>
    <row r="3096" spans="1:12" x14ac:dyDescent="0.25">
      <c r="A3096" s="1">
        <v>40762</v>
      </c>
      <c r="B3096">
        <v>2011</v>
      </c>
      <c r="C3096">
        <v>8</v>
      </c>
      <c r="D3096" s="10" t="str">
        <f t="shared" si="298"/>
        <v>8-2011</v>
      </c>
      <c r="E3096">
        <f t="shared" si="296"/>
        <v>7</v>
      </c>
      <c r="F3096">
        <v>21</v>
      </c>
      <c r="G3096" s="3">
        <f t="shared" si="297"/>
        <v>0</v>
      </c>
      <c r="H3096">
        <f>VLOOKUP(A3096,'AEP GEN HUB'!$A$1:$AJ$367,MATCH('Ratio Calculations'!F3096,'AEP GEN HUB'!$A$1:$AJ$1,0),0)</f>
        <v>52.325814000000001</v>
      </c>
      <c r="I3096" s="7" t="str">
        <f t="shared" si="294"/>
        <v/>
      </c>
      <c r="J3096" s="7">
        <f t="shared" si="295"/>
        <v>1.6845177514215748</v>
      </c>
      <c r="K3096" s="8">
        <f t="shared" si="299"/>
        <v>1.6845177514215748</v>
      </c>
      <c r="L3096" s="8"/>
    </row>
    <row r="3097" spans="1:12" x14ac:dyDescent="0.25">
      <c r="A3097" s="1">
        <v>40762</v>
      </c>
      <c r="B3097">
        <v>2011</v>
      </c>
      <c r="C3097">
        <v>8</v>
      </c>
      <c r="D3097" s="10" t="str">
        <f t="shared" si="298"/>
        <v>8-2011</v>
      </c>
      <c r="E3097">
        <f t="shared" si="296"/>
        <v>7</v>
      </c>
      <c r="F3097">
        <v>22</v>
      </c>
      <c r="G3097" s="3">
        <f t="shared" si="297"/>
        <v>0</v>
      </c>
      <c r="H3097">
        <f>VLOOKUP(A3097,'AEP GEN HUB'!$A$1:$AJ$367,MATCH('Ratio Calculations'!F3097,'AEP GEN HUB'!$A$1:$AJ$1,0),0)</f>
        <v>46.714883999999998</v>
      </c>
      <c r="I3097" s="7" t="str">
        <f t="shared" si="294"/>
        <v/>
      </c>
      <c r="J3097" s="7">
        <f t="shared" si="295"/>
        <v>1.5038858517059992</v>
      </c>
      <c r="K3097" s="8">
        <f t="shared" si="299"/>
        <v>1.5038858517059992</v>
      </c>
      <c r="L3097" s="8"/>
    </row>
    <row r="3098" spans="1:12" x14ac:dyDescent="0.25">
      <c r="A3098" s="1">
        <v>40762</v>
      </c>
      <c r="B3098">
        <v>2011</v>
      </c>
      <c r="C3098">
        <v>8</v>
      </c>
      <c r="D3098" s="10" t="str">
        <f t="shared" si="298"/>
        <v>8-2011</v>
      </c>
      <c r="E3098">
        <f t="shared" si="296"/>
        <v>7</v>
      </c>
      <c r="F3098">
        <v>23</v>
      </c>
      <c r="G3098" s="3">
        <f t="shared" si="297"/>
        <v>0</v>
      </c>
      <c r="H3098">
        <f>VLOOKUP(A3098,'AEP GEN HUB'!$A$1:$AJ$367,MATCH('Ratio Calculations'!F3098,'AEP GEN HUB'!$A$1:$AJ$1,0),0)</f>
        <v>36.592790999999998</v>
      </c>
      <c r="I3098" s="7" t="str">
        <f t="shared" si="294"/>
        <v/>
      </c>
      <c r="J3098" s="7">
        <f t="shared" si="295"/>
        <v>1.1780267004266696</v>
      </c>
      <c r="K3098" s="8">
        <f t="shared" si="299"/>
        <v>1.1780267004266696</v>
      </c>
      <c r="L3098" s="8"/>
    </row>
    <row r="3099" spans="1:12" x14ac:dyDescent="0.25">
      <c r="A3099" s="1">
        <v>40762</v>
      </c>
      <c r="B3099">
        <v>2011</v>
      </c>
      <c r="C3099">
        <v>8</v>
      </c>
      <c r="D3099" s="10" t="str">
        <f t="shared" si="298"/>
        <v>8-2011</v>
      </c>
      <c r="E3099">
        <f t="shared" si="296"/>
        <v>7</v>
      </c>
      <c r="F3099">
        <v>24</v>
      </c>
      <c r="G3099" s="3">
        <f t="shared" si="297"/>
        <v>0</v>
      </c>
      <c r="H3099">
        <f>VLOOKUP(A3099,'AEP GEN HUB'!$A$1:$AJ$367,MATCH('Ratio Calculations'!F3099,'AEP GEN HUB'!$A$1:$AJ$1,0),0)</f>
        <v>35.041395000000001</v>
      </c>
      <c r="I3099" s="7" t="str">
        <f t="shared" si="294"/>
        <v/>
      </c>
      <c r="J3099" s="7">
        <f t="shared" si="295"/>
        <v>1.1280828218377112</v>
      </c>
      <c r="K3099" s="8">
        <f t="shared" si="299"/>
        <v>1.1280828218377112</v>
      </c>
      <c r="L3099" s="8"/>
    </row>
    <row r="3100" spans="1:12" x14ac:dyDescent="0.25">
      <c r="A3100" s="1">
        <v>40763</v>
      </c>
      <c r="B3100">
        <v>2011</v>
      </c>
      <c r="C3100">
        <v>8</v>
      </c>
      <c r="D3100" s="10" t="str">
        <f t="shared" si="298"/>
        <v>8-2011</v>
      </c>
      <c r="E3100">
        <f t="shared" si="296"/>
        <v>8</v>
      </c>
      <c r="F3100">
        <v>1</v>
      </c>
      <c r="G3100" s="3">
        <f t="shared" si="297"/>
        <v>0</v>
      </c>
      <c r="H3100">
        <f>VLOOKUP(A3100,'AEP GEN HUB'!$A$1:$AJ$367,MATCH('Ratio Calculations'!F3100,'AEP GEN HUB'!$A$1:$AJ$1,0),0)</f>
        <v>33.846046999999999</v>
      </c>
      <c r="I3100" s="7" t="str">
        <f t="shared" si="294"/>
        <v/>
      </c>
      <c r="J3100" s="7">
        <f t="shared" si="295"/>
        <v>1.0896011476658334</v>
      </c>
      <c r="K3100" s="8">
        <f t="shared" si="299"/>
        <v>1.0896011476658334</v>
      </c>
      <c r="L3100" s="8"/>
    </row>
    <row r="3101" spans="1:12" x14ac:dyDescent="0.25">
      <c r="A3101" s="1">
        <v>40763</v>
      </c>
      <c r="B3101">
        <v>2011</v>
      </c>
      <c r="C3101">
        <v>8</v>
      </c>
      <c r="D3101" s="10" t="str">
        <f t="shared" si="298"/>
        <v>8-2011</v>
      </c>
      <c r="E3101">
        <f t="shared" si="296"/>
        <v>8</v>
      </c>
      <c r="F3101">
        <v>2</v>
      </c>
      <c r="G3101" s="3">
        <f t="shared" si="297"/>
        <v>0</v>
      </c>
      <c r="H3101">
        <f>VLOOKUP(A3101,'AEP GEN HUB'!$A$1:$AJ$367,MATCH('Ratio Calculations'!F3101,'AEP GEN HUB'!$A$1:$AJ$1,0),0)</f>
        <v>32.282791000000003</v>
      </c>
      <c r="I3101" s="7" t="str">
        <f t="shared" si="294"/>
        <v/>
      </c>
      <c r="J3101" s="7">
        <f t="shared" si="295"/>
        <v>1.0392754617239714</v>
      </c>
      <c r="K3101" s="8">
        <f t="shared" si="299"/>
        <v>1.0392754617239714</v>
      </c>
      <c r="L3101" s="8"/>
    </row>
    <row r="3102" spans="1:12" x14ac:dyDescent="0.25">
      <c r="A3102" s="1">
        <v>40763</v>
      </c>
      <c r="B3102">
        <v>2011</v>
      </c>
      <c r="C3102">
        <v>8</v>
      </c>
      <c r="D3102" s="10" t="str">
        <f t="shared" si="298"/>
        <v>8-2011</v>
      </c>
      <c r="E3102">
        <f t="shared" si="296"/>
        <v>8</v>
      </c>
      <c r="F3102">
        <v>3</v>
      </c>
      <c r="G3102" s="3">
        <f t="shared" si="297"/>
        <v>0</v>
      </c>
      <c r="H3102">
        <f>VLOOKUP(A3102,'AEP GEN HUB'!$A$1:$AJ$367,MATCH('Ratio Calculations'!F3102,'AEP GEN HUB'!$A$1:$AJ$1,0),0)</f>
        <v>30.203023000000002</v>
      </c>
      <c r="I3102" s="7" t="str">
        <f t="shared" si="294"/>
        <v/>
      </c>
      <c r="J3102" s="7">
        <f t="shared" si="295"/>
        <v>0.97232177582739765</v>
      </c>
      <c r="K3102" s="8">
        <f t="shared" si="299"/>
        <v>0.97232177582739765</v>
      </c>
      <c r="L3102" s="8"/>
    </row>
    <row r="3103" spans="1:12" x14ac:dyDescent="0.25">
      <c r="A3103" s="1">
        <v>40763</v>
      </c>
      <c r="B3103">
        <v>2011</v>
      </c>
      <c r="C3103">
        <v>8</v>
      </c>
      <c r="D3103" s="10" t="str">
        <f t="shared" si="298"/>
        <v>8-2011</v>
      </c>
      <c r="E3103">
        <f t="shared" si="296"/>
        <v>8</v>
      </c>
      <c r="F3103">
        <v>4</v>
      </c>
      <c r="G3103" s="3">
        <f t="shared" si="297"/>
        <v>0</v>
      </c>
      <c r="H3103">
        <f>VLOOKUP(A3103,'AEP GEN HUB'!$A$1:$AJ$367,MATCH('Ratio Calculations'!F3103,'AEP GEN HUB'!$A$1:$AJ$1,0),0)</f>
        <v>28.677441999999999</v>
      </c>
      <c r="I3103" s="7" t="str">
        <f t="shared" si="294"/>
        <v/>
      </c>
      <c r="J3103" s="7">
        <f t="shared" si="295"/>
        <v>0.92320895599182895</v>
      </c>
      <c r="K3103" s="8">
        <f t="shared" si="299"/>
        <v>0.92320895599182895</v>
      </c>
      <c r="L3103" s="8"/>
    </row>
    <row r="3104" spans="1:12" x14ac:dyDescent="0.25">
      <c r="A3104" s="1">
        <v>40763</v>
      </c>
      <c r="B3104">
        <v>2011</v>
      </c>
      <c r="C3104">
        <v>8</v>
      </c>
      <c r="D3104" s="10" t="str">
        <f t="shared" si="298"/>
        <v>8-2011</v>
      </c>
      <c r="E3104">
        <f t="shared" si="296"/>
        <v>8</v>
      </c>
      <c r="F3104">
        <v>5</v>
      </c>
      <c r="G3104" s="3">
        <f t="shared" si="297"/>
        <v>0</v>
      </c>
      <c r="H3104">
        <f>VLOOKUP(A3104,'AEP GEN HUB'!$A$1:$AJ$367,MATCH('Ratio Calculations'!F3104,'AEP GEN HUB'!$A$1:$AJ$1,0),0)</f>
        <v>28.749302</v>
      </c>
      <c r="I3104" s="7" t="str">
        <f t="shared" si="294"/>
        <v/>
      </c>
      <c r="J3104" s="7">
        <f t="shared" si="295"/>
        <v>0.92552233511321547</v>
      </c>
      <c r="K3104" s="8">
        <f t="shared" si="299"/>
        <v>0.92552233511321547</v>
      </c>
      <c r="L3104" s="8"/>
    </row>
    <row r="3105" spans="1:12" x14ac:dyDescent="0.25">
      <c r="A3105" s="1">
        <v>40763</v>
      </c>
      <c r="B3105">
        <v>2011</v>
      </c>
      <c r="C3105">
        <v>8</v>
      </c>
      <c r="D3105" s="10" t="str">
        <f t="shared" si="298"/>
        <v>8-2011</v>
      </c>
      <c r="E3105">
        <f t="shared" si="296"/>
        <v>8</v>
      </c>
      <c r="F3105">
        <v>6</v>
      </c>
      <c r="G3105" s="3">
        <f t="shared" si="297"/>
        <v>0</v>
      </c>
      <c r="H3105">
        <f>VLOOKUP(A3105,'AEP GEN HUB'!$A$1:$AJ$367,MATCH('Ratio Calculations'!F3105,'AEP GEN HUB'!$A$1:$AJ$1,0),0)</f>
        <v>30.40907</v>
      </c>
      <c r="I3105" s="7" t="str">
        <f t="shared" si="294"/>
        <v/>
      </c>
      <c r="J3105" s="7">
        <f t="shared" si="295"/>
        <v>0.97895501863040801</v>
      </c>
      <c r="K3105" s="8">
        <f t="shared" si="299"/>
        <v>0.97895501863040801</v>
      </c>
      <c r="L3105" s="8"/>
    </row>
    <row r="3106" spans="1:12" x14ac:dyDescent="0.25">
      <c r="A3106" s="1">
        <v>40763</v>
      </c>
      <c r="B3106">
        <v>2011</v>
      </c>
      <c r="C3106">
        <v>8</v>
      </c>
      <c r="D3106" s="10" t="str">
        <f t="shared" si="298"/>
        <v>8-2011</v>
      </c>
      <c r="E3106">
        <f t="shared" si="296"/>
        <v>8</v>
      </c>
      <c r="F3106">
        <v>7</v>
      </c>
      <c r="G3106" s="3">
        <f t="shared" si="297"/>
        <v>0</v>
      </c>
      <c r="H3106">
        <f>VLOOKUP(A3106,'AEP GEN HUB'!$A$1:$AJ$367,MATCH('Ratio Calculations'!F3106,'AEP GEN HUB'!$A$1:$AJ$1,0),0)</f>
        <v>31.975349000000001</v>
      </c>
      <c r="I3106" s="7" t="str">
        <f t="shared" si="294"/>
        <v/>
      </c>
      <c r="J3106" s="7">
        <f t="shared" si="295"/>
        <v>1.0293780235965388</v>
      </c>
      <c r="K3106" s="8">
        <f t="shared" si="299"/>
        <v>1.0293780235965388</v>
      </c>
      <c r="L3106" s="8"/>
    </row>
    <row r="3107" spans="1:12" x14ac:dyDescent="0.25">
      <c r="A3107" s="1">
        <v>40763</v>
      </c>
      <c r="B3107">
        <v>2011</v>
      </c>
      <c r="C3107">
        <v>8</v>
      </c>
      <c r="D3107" s="10" t="str">
        <f t="shared" si="298"/>
        <v>8-2011</v>
      </c>
      <c r="E3107">
        <f t="shared" si="296"/>
        <v>8</v>
      </c>
      <c r="F3107">
        <v>8</v>
      </c>
      <c r="G3107" s="3">
        <f t="shared" si="297"/>
        <v>1</v>
      </c>
      <c r="H3107">
        <f>VLOOKUP(A3107,'AEP GEN HUB'!$A$1:$AJ$367,MATCH('Ratio Calculations'!F3107,'AEP GEN HUB'!$A$1:$AJ$1,0),0)</f>
        <v>34.156047000000001</v>
      </c>
      <c r="I3107" s="7">
        <f t="shared" si="294"/>
        <v>0.74699407913427285</v>
      </c>
      <c r="J3107" s="7" t="str">
        <f t="shared" si="295"/>
        <v/>
      </c>
      <c r="K3107" s="8">
        <f t="shared" si="299"/>
        <v>0.74699407913427285</v>
      </c>
      <c r="L3107" s="8"/>
    </row>
    <row r="3108" spans="1:12" x14ac:dyDescent="0.25">
      <c r="A3108" s="1">
        <v>40763</v>
      </c>
      <c r="B3108">
        <v>2011</v>
      </c>
      <c r="C3108">
        <v>8</v>
      </c>
      <c r="D3108" s="10" t="str">
        <f t="shared" si="298"/>
        <v>8-2011</v>
      </c>
      <c r="E3108">
        <f t="shared" si="296"/>
        <v>8</v>
      </c>
      <c r="F3108">
        <v>9</v>
      </c>
      <c r="G3108" s="3">
        <f t="shared" si="297"/>
        <v>1</v>
      </c>
      <c r="H3108">
        <f>VLOOKUP(A3108,'AEP GEN HUB'!$A$1:$AJ$367,MATCH('Ratio Calculations'!F3108,'AEP GEN HUB'!$A$1:$AJ$1,0),0)</f>
        <v>37.883023000000001</v>
      </c>
      <c r="I3108" s="7">
        <f t="shared" si="294"/>
        <v>0.82850318951450908</v>
      </c>
      <c r="J3108" s="7" t="str">
        <f t="shared" si="295"/>
        <v/>
      </c>
      <c r="K3108" s="8">
        <f t="shared" si="299"/>
        <v>0.82850318951450908</v>
      </c>
      <c r="L3108" s="8"/>
    </row>
    <row r="3109" spans="1:12" x14ac:dyDescent="0.25">
      <c r="A3109" s="1">
        <v>40763</v>
      </c>
      <c r="B3109">
        <v>2011</v>
      </c>
      <c r="C3109">
        <v>8</v>
      </c>
      <c r="D3109" s="10" t="str">
        <f t="shared" si="298"/>
        <v>8-2011</v>
      </c>
      <c r="E3109">
        <f t="shared" si="296"/>
        <v>8</v>
      </c>
      <c r="F3109">
        <v>10</v>
      </c>
      <c r="G3109" s="3">
        <f t="shared" si="297"/>
        <v>1</v>
      </c>
      <c r="H3109">
        <f>VLOOKUP(A3109,'AEP GEN HUB'!$A$1:$AJ$367,MATCH('Ratio Calculations'!F3109,'AEP GEN HUB'!$A$1:$AJ$1,0),0)</f>
        <v>47.186976999999999</v>
      </c>
      <c r="I3109" s="7">
        <f t="shared" si="294"/>
        <v>1.0319810261194777</v>
      </c>
      <c r="J3109" s="7" t="str">
        <f t="shared" si="295"/>
        <v/>
      </c>
      <c r="K3109" s="8">
        <f t="shared" si="299"/>
        <v>1.0319810261194777</v>
      </c>
      <c r="L3109" s="8"/>
    </row>
    <row r="3110" spans="1:12" x14ac:dyDescent="0.25">
      <c r="A3110" s="1">
        <v>40763</v>
      </c>
      <c r="B3110">
        <v>2011</v>
      </c>
      <c r="C3110">
        <v>8</v>
      </c>
      <c r="D3110" s="10" t="str">
        <f t="shared" si="298"/>
        <v>8-2011</v>
      </c>
      <c r="E3110">
        <f t="shared" si="296"/>
        <v>8</v>
      </c>
      <c r="F3110">
        <v>11</v>
      </c>
      <c r="G3110" s="3">
        <f t="shared" si="297"/>
        <v>1</v>
      </c>
      <c r="H3110">
        <f>VLOOKUP(A3110,'AEP GEN HUB'!$A$1:$AJ$367,MATCH('Ratio Calculations'!F3110,'AEP GEN HUB'!$A$1:$AJ$1,0),0)</f>
        <v>56.038837000000001</v>
      </c>
      <c r="I3110" s="7">
        <f t="shared" si="294"/>
        <v>1.2255715493239197</v>
      </c>
      <c r="J3110" s="7" t="str">
        <f t="shared" si="295"/>
        <v/>
      </c>
      <c r="K3110" s="8">
        <f t="shared" si="299"/>
        <v>1.2255715493239197</v>
      </c>
      <c r="L3110" s="8"/>
    </row>
    <row r="3111" spans="1:12" x14ac:dyDescent="0.25">
      <c r="A3111" s="1">
        <v>40763</v>
      </c>
      <c r="B3111">
        <v>2011</v>
      </c>
      <c r="C3111">
        <v>8</v>
      </c>
      <c r="D3111" s="10" t="str">
        <f t="shared" si="298"/>
        <v>8-2011</v>
      </c>
      <c r="E3111">
        <f t="shared" si="296"/>
        <v>8</v>
      </c>
      <c r="F3111">
        <v>12</v>
      </c>
      <c r="G3111" s="3">
        <f t="shared" si="297"/>
        <v>1</v>
      </c>
      <c r="H3111">
        <f>VLOOKUP(A3111,'AEP GEN HUB'!$A$1:$AJ$367,MATCH('Ratio Calculations'!F3111,'AEP GEN HUB'!$A$1:$AJ$1,0),0)</f>
        <v>57.707442</v>
      </c>
      <c r="I3111" s="7">
        <f t="shared" si="294"/>
        <v>1.2620640057084025</v>
      </c>
      <c r="J3111" s="7" t="str">
        <f t="shared" si="295"/>
        <v/>
      </c>
      <c r="K3111" s="8">
        <f t="shared" si="299"/>
        <v>1.2620640057084025</v>
      </c>
      <c r="L3111" s="8"/>
    </row>
    <row r="3112" spans="1:12" x14ac:dyDescent="0.25">
      <c r="A3112" s="1">
        <v>40763</v>
      </c>
      <c r="B3112">
        <v>2011</v>
      </c>
      <c r="C3112">
        <v>8</v>
      </c>
      <c r="D3112" s="10" t="str">
        <f t="shared" si="298"/>
        <v>8-2011</v>
      </c>
      <c r="E3112">
        <f t="shared" si="296"/>
        <v>8</v>
      </c>
      <c r="F3112">
        <v>13</v>
      </c>
      <c r="G3112" s="3">
        <f t="shared" si="297"/>
        <v>1</v>
      </c>
      <c r="H3112">
        <f>VLOOKUP(A3112,'AEP GEN HUB'!$A$1:$AJ$367,MATCH('Ratio Calculations'!F3112,'AEP GEN HUB'!$A$1:$AJ$1,0),0)</f>
        <v>60.577209000000003</v>
      </c>
      <c r="I3112" s="7">
        <f t="shared" si="294"/>
        <v>1.3248259218486083</v>
      </c>
      <c r="J3112" s="7" t="str">
        <f t="shared" si="295"/>
        <v/>
      </c>
      <c r="K3112" s="8">
        <f t="shared" si="299"/>
        <v>1.3248259218486083</v>
      </c>
      <c r="L3112" s="8"/>
    </row>
    <row r="3113" spans="1:12" x14ac:dyDescent="0.25">
      <c r="A3113" s="1">
        <v>40763</v>
      </c>
      <c r="B3113">
        <v>2011</v>
      </c>
      <c r="C3113">
        <v>8</v>
      </c>
      <c r="D3113" s="10" t="str">
        <f t="shared" si="298"/>
        <v>8-2011</v>
      </c>
      <c r="E3113">
        <f t="shared" si="296"/>
        <v>8</v>
      </c>
      <c r="F3113">
        <v>14</v>
      </c>
      <c r="G3113" s="3">
        <f t="shared" si="297"/>
        <v>1</v>
      </c>
      <c r="H3113">
        <f>VLOOKUP(A3113,'AEP GEN HUB'!$A$1:$AJ$367,MATCH('Ratio Calculations'!F3113,'AEP GEN HUB'!$A$1:$AJ$1,0),0)</f>
        <v>69.635813999999996</v>
      </c>
      <c r="I3113" s="7">
        <f t="shared" si="294"/>
        <v>1.522937966261011</v>
      </c>
      <c r="J3113" s="7" t="str">
        <f t="shared" si="295"/>
        <v/>
      </c>
      <c r="K3113" s="8">
        <f t="shared" si="299"/>
        <v>1.522937966261011</v>
      </c>
      <c r="L3113" s="8"/>
    </row>
    <row r="3114" spans="1:12" x14ac:dyDescent="0.25">
      <c r="A3114" s="1">
        <v>40763</v>
      </c>
      <c r="B3114">
        <v>2011</v>
      </c>
      <c r="C3114">
        <v>8</v>
      </c>
      <c r="D3114" s="10" t="str">
        <f t="shared" si="298"/>
        <v>8-2011</v>
      </c>
      <c r="E3114">
        <f t="shared" si="296"/>
        <v>8</v>
      </c>
      <c r="F3114">
        <v>15</v>
      </c>
      <c r="G3114" s="3">
        <f t="shared" si="297"/>
        <v>1</v>
      </c>
      <c r="H3114">
        <f>VLOOKUP(A3114,'AEP GEN HUB'!$A$1:$AJ$367,MATCH('Ratio Calculations'!F3114,'AEP GEN HUB'!$A$1:$AJ$1,0),0)</f>
        <v>80.924884000000006</v>
      </c>
      <c r="I3114" s="7">
        <f t="shared" si="294"/>
        <v>1.7698303671565931</v>
      </c>
      <c r="J3114" s="7" t="str">
        <f t="shared" si="295"/>
        <v/>
      </c>
      <c r="K3114" s="8">
        <f t="shared" si="299"/>
        <v>1.7698303671565931</v>
      </c>
      <c r="L3114" s="8"/>
    </row>
    <row r="3115" spans="1:12" x14ac:dyDescent="0.25">
      <c r="A3115" s="1">
        <v>40763</v>
      </c>
      <c r="B3115">
        <v>2011</v>
      </c>
      <c r="C3115">
        <v>8</v>
      </c>
      <c r="D3115" s="10" t="str">
        <f t="shared" si="298"/>
        <v>8-2011</v>
      </c>
      <c r="E3115">
        <f t="shared" si="296"/>
        <v>8</v>
      </c>
      <c r="F3115">
        <v>16</v>
      </c>
      <c r="G3115" s="3">
        <f t="shared" si="297"/>
        <v>1</v>
      </c>
      <c r="H3115">
        <f>VLOOKUP(A3115,'AEP GEN HUB'!$A$1:$AJ$367,MATCH('Ratio Calculations'!F3115,'AEP GEN HUB'!$A$1:$AJ$1,0),0)</f>
        <v>95.692791</v>
      </c>
      <c r="I3115" s="7">
        <f t="shared" si="294"/>
        <v>2.0928050688311042</v>
      </c>
      <c r="J3115" s="7" t="str">
        <f t="shared" si="295"/>
        <v/>
      </c>
      <c r="K3115" s="8">
        <f t="shared" si="299"/>
        <v>2.0928050688311042</v>
      </c>
      <c r="L3115" s="8"/>
    </row>
    <row r="3116" spans="1:12" x14ac:dyDescent="0.25">
      <c r="A3116" s="1">
        <v>40763</v>
      </c>
      <c r="B3116">
        <v>2011</v>
      </c>
      <c r="C3116">
        <v>8</v>
      </c>
      <c r="D3116" s="10" t="str">
        <f t="shared" si="298"/>
        <v>8-2011</v>
      </c>
      <c r="E3116">
        <f t="shared" si="296"/>
        <v>8</v>
      </c>
      <c r="F3116">
        <v>17</v>
      </c>
      <c r="G3116" s="3">
        <f t="shared" si="297"/>
        <v>1</v>
      </c>
      <c r="H3116">
        <f>VLOOKUP(A3116,'AEP GEN HUB'!$A$1:$AJ$367,MATCH('Ratio Calculations'!F3116,'AEP GEN HUB'!$A$1:$AJ$1,0),0)</f>
        <v>93.283721</v>
      </c>
      <c r="I3116" s="7">
        <f t="shared" si="294"/>
        <v>2.0401186140367304</v>
      </c>
      <c r="J3116" s="7" t="str">
        <f t="shared" si="295"/>
        <v/>
      </c>
      <c r="K3116" s="8">
        <f t="shared" si="299"/>
        <v>2.0401186140367304</v>
      </c>
      <c r="L3116" s="8"/>
    </row>
    <row r="3117" spans="1:12" x14ac:dyDescent="0.25">
      <c r="A3117" s="1">
        <v>40763</v>
      </c>
      <c r="B3117">
        <v>2011</v>
      </c>
      <c r="C3117">
        <v>8</v>
      </c>
      <c r="D3117" s="10" t="str">
        <f t="shared" si="298"/>
        <v>8-2011</v>
      </c>
      <c r="E3117">
        <f t="shared" si="296"/>
        <v>8</v>
      </c>
      <c r="F3117">
        <v>18</v>
      </c>
      <c r="G3117" s="3">
        <f t="shared" si="297"/>
        <v>1</v>
      </c>
      <c r="H3117">
        <f>VLOOKUP(A3117,'AEP GEN HUB'!$A$1:$AJ$367,MATCH('Ratio Calculations'!F3117,'AEP GEN HUB'!$A$1:$AJ$1,0),0)</f>
        <v>79.571394999999995</v>
      </c>
      <c r="I3117" s="7">
        <f t="shared" si="294"/>
        <v>1.7402295099738703</v>
      </c>
      <c r="J3117" s="7" t="str">
        <f t="shared" si="295"/>
        <v/>
      </c>
      <c r="K3117" s="8">
        <f t="shared" si="299"/>
        <v>1.7402295099738703</v>
      </c>
      <c r="L3117" s="8"/>
    </row>
    <row r="3118" spans="1:12" x14ac:dyDescent="0.25">
      <c r="A3118" s="1">
        <v>40763</v>
      </c>
      <c r="B3118">
        <v>2011</v>
      </c>
      <c r="C3118">
        <v>8</v>
      </c>
      <c r="D3118" s="10" t="str">
        <f t="shared" si="298"/>
        <v>8-2011</v>
      </c>
      <c r="E3118">
        <f t="shared" si="296"/>
        <v>8</v>
      </c>
      <c r="F3118">
        <v>19</v>
      </c>
      <c r="G3118" s="3">
        <f t="shared" si="297"/>
        <v>1</v>
      </c>
      <c r="H3118">
        <f>VLOOKUP(A3118,'AEP GEN HUB'!$A$1:$AJ$367,MATCH('Ratio Calculations'!F3118,'AEP GEN HUB'!$A$1:$AJ$1,0),0)</f>
        <v>59.355814000000002</v>
      </c>
      <c r="I3118" s="7">
        <f t="shared" si="294"/>
        <v>1.2981139655942968</v>
      </c>
      <c r="J3118" s="7" t="str">
        <f t="shared" si="295"/>
        <v/>
      </c>
      <c r="K3118" s="8">
        <f t="shared" si="299"/>
        <v>1.2981139655942968</v>
      </c>
      <c r="L3118" s="8"/>
    </row>
    <row r="3119" spans="1:12" x14ac:dyDescent="0.25">
      <c r="A3119" s="1">
        <v>40763</v>
      </c>
      <c r="B3119">
        <v>2011</v>
      </c>
      <c r="C3119">
        <v>8</v>
      </c>
      <c r="D3119" s="10" t="str">
        <f t="shared" si="298"/>
        <v>8-2011</v>
      </c>
      <c r="E3119">
        <f t="shared" si="296"/>
        <v>8</v>
      </c>
      <c r="F3119">
        <v>20</v>
      </c>
      <c r="G3119" s="3">
        <f t="shared" si="297"/>
        <v>1</v>
      </c>
      <c r="H3119">
        <f>VLOOKUP(A3119,'AEP GEN HUB'!$A$1:$AJ$367,MATCH('Ratio Calculations'!F3119,'AEP GEN HUB'!$A$1:$AJ$1,0),0)</f>
        <v>54.698140000000002</v>
      </c>
      <c r="I3119" s="7">
        <f t="shared" si="294"/>
        <v>1.1962504536797698</v>
      </c>
      <c r="J3119" s="7" t="str">
        <f t="shared" si="295"/>
        <v/>
      </c>
      <c r="K3119" s="8">
        <f t="shared" si="299"/>
        <v>1.1962504536797698</v>
      </c>
      <c r="L3119" s="8"/>
    </row>
    <row r="3120" spans="1:12" x14ac:dyDescent="0.25">
      <c r="A3120" s="1">
        <v>40763</v>
      </c>
      <c r="B3120">
        <v>2011</v>
      </c>
      <c r="C3120">
        <v>8</v>
      </c>
      <c r="D3120" s="10" t="str">
        <f t="shared" si="298"/>
        <v>8-2011</v>
      </c>
      <c r="E3120">
        <f t="shared" si="296"/>
        <v>8</v>
      </c>
      <c r="F3120">
        <v>21</v>
      </c>
      <c r="G3120" s="3">
        <f t="shared" si="297"/>
        <v>1</v>
      </c>
      <c r="H3120">
        <f>VLOOKUP(A3120,'AEP GEN HUB'!$A$1:$AJ$367,MATCH('Ratio Calculations'!F3120,'AEP GEN HUB'!$A$1:$AJ$1,0),0)</f>
        <v>57.775813999999997</v>
      </c>
      <c r="I3120" s="7">
        <f t="shared" si="294"/>
        <v>1.2635593040132258</v>
      </c>
      <c r="J3120" s="7" t="str">
        <f t="shared" si="295"/>
        <v/>
      </c>
      <c r="K3120" s="8">
        <f t="shared" si="299"/>
        <v>1.2635593040132258</v>
      </c>
      <c r="L3120" s="8"/>
    </row>
    <row r="3121" spans="1:12" x14ac:dyDescent="0.25">
      <c r="A3121" s="1">
        <v>40763</v>
      </c>
      <c r="B3121">
        <v>2011</v>
      </c>
      <c r="C3121">
        <v>8</v>
      </c>
      <c r="D3121" s="10" t="str">
        <f t="shared" si="298"/>
        <v>8-2011</v>
      </c>
      <c r="E3121">
        <f t="shared" si="296"/>
        <v>8</v>
      </c>
      <c r="F3121">
        <v>22</v>
      </c>
      <c r="G3121" s="3">
        <f t="shared" si="297"/>
        <v>1</v>
      </c>
      <c r="H3121">
        <f>VLOOKUP(A3121,'AEP GEN HUB'!$A$1:$AJ$367,MATCH('Ratio Calculations'!F3121,'AEP GEN HUB'!$A$1:$AJ$1,0),0)</f>
        <v>51.429302</v>
      </c>
      <c r="I3121" s="7">
        <f t="shared" si="294"/>
        <v>1.1247608392156274</v>
      </c>
      <c r="J3121" s="7" t="str">
        <f t="shared" si="295"/>
        <v/>
      </c>
      <c r="K3121" s="8">
        <f t="shared" si="299"/>
        <v>1.1247608392156274</v>
      </c>
      <c r="L3121" s="8"/>
    </row>
    <row r="3122" spans="1:12" x14ac:dyDescent="0.25">
      <c r="A3122" s="1">
        <v>40763</v>
      </c>
      <c r="B3122">
        <v>2011</v>
      </c>
      <c r="C3122">
        <v>8</v>
      </c>
      <c r="D3122" s="10" t="str">
        <f t="shared" si="298"/>
        <v>8-2011</v>
      </c>
      <c r="E3122">
        <f t="shared" si="296"/>
        <v>8</v>
      </c>
      <c r="F3122">
        <v>23</v>
      </c>
      <c r="G3122" s="3">
        <f t="shared" si="297"/>
        <v>1</v>
      </c>
      <c r="H3122">
        <f>VLOOKUP(A3122,'AEP GEN HUB'!$A$1:$AJ$367,MATCH('Ratio Calculations'!F3122,'AEP GEN HUB'!$A$1:$AJ$1,0),0)</f>
        <v>40.562790999999997</v>
      </c>
      <c r="I3122" s="7">
        <f t="shared" si="294"/>
        <v>0.88710982011943507</v>
      </c>
      <c r="J3122" s="7" t="str">
        <f t="shared" si="295"/>
        <v/>
      </c>
      <c r="K3122" s="8">
        <f t="shared" si="299"/>
        <v>0.88710982011943507</v>
      </c>
      <c r="L3122" s="8"/>
    </row>
    <row r="3123" spans="1:12" x14ac:dyDescent="0.25">
      <c r="A3123" s="1">
        <v>40763</v>
      </c>
      <c r="B3123">
        <v>2011</v>
      </c>
      <c r="C3123">
        <v>8</v>
      </c>
      <c r="D3123" s="10" t="str">
        <f t="shared" si="298"/>
        <v>8-2011</v>
      </c>
      <c r="E3123">
        <f t="shared" si="296"/>
        <v>8</v>
      </c>
      <c r="F3123">
        <v>24</v>
      </c>
      <c r="G3123" s="3">
        <f t="shared" si="297"/>
        <v>0</v>
      </c>
      <c r="H3123">
        <f>VLOOKUP(A3123,'AEP GEN HUB'!$A$1:$AJ$367,MATCH('Ratio Calculations'!F3123,'AEP GEN HUB'!$A$1:$AJ$1,0),0)</f>
        <v>35.94</v>
      </c>
      <c r="I3123" s="7" t="str">
        <f t="shared" si="294"/>
        <v/>
      </c>
      <c r="J3123" s="7">
        <f t="shared" si="295"/>
        <v>1.1570114893213395</v>
      </c>
      <c r="K3123" s="8">
        <f t="shared" si="299"/>
        <v>1.1570114893213395</v>
      </c>
      <c r="L3123" s="8"/>
    </row>
    <row r="3124" spans="1:12" x14ac:dyDescent="0.25">
      <c r="A3124" s="1">
        <v>40764</v>
      </c>
      <c r="B3124">
        <v>2011</v>
      </c>
      <c r="C3124">
        <v>8</v>
      </c>
      <c r="D3124" s="10" t="str">
        <f t="shared" si="298"/>
        <v>8-2011</v>
      </c>
      <c r="E3124">
        <f t="shared" si="296"/>
        <v>9</v>
      </c>
      <c r="F3124">
        <v>1</v>
      </c>
      <c r="G3124" s="3">
        <f t="shared" si="297"/>
        <v>0</v>
      </c>
      <c r="H3124">
        <f>VLOOKUP(A3124,'AEP GEN HUB'!$A$1:$AJ$367,MATCH('Ratio Calculations'!F3124,'AEP GEN HUB'!$A$1:$AJ$1,0),0)</f>
        <v>32.20814</v>
      </c>
      <c r="I3124" s="7" t="str">
        <f t="shared" si="294"/>
        <v/>
      </c>
      <c r="J3124" s="7">
        <f t="shared" si="295"/>
        <v>1.0368722323224877</v>
      </c>
      <c r="K3124" s="8">
        <f t="shared" si="299"/>
        <v>1.0368722323224877</v>
      </c>
      <c r="L3124" s="8"/>
    </row>
    <row r="3125" spans="1:12" x14ac:dyDescent="0.25">
      <c r="A3125" s="1">
        <v>40764</v>
      </c>
      <c r="B3125">
        <v>2011</v>
      </c>
      <c r="C3125">
        <v>8</v>
      </c>
      <c r="D3125" s="10" t="str">
        <f t="shared" si="298"/>
        <v>8-2011</v>
      </c>
      <c r="E3125">
        <f t="shared" si="296"/>
        <v>9</v>
      </c>
      <c r="F3125">
        <v>2</v>
      </c>
      <c r="G3125" s="3">
        <f t="shared" si="297"/>
        <v>0</v>
      </c>
      <c r="H3125">
        <f>VLOOKUP(A3125,'AEP GEN HUB'!$A$1:$AJ$367,MATCH('Ratio Calculations'!F3125,'AEP GEN HUB'!$A$1:$AJ$1,0),0)</f>
        <v>30.332325999999998</v>
      </c>
      <c r="I3125" s="7" t="str">
        <f t="shared" si="294"/>
        <v/>
      </c>
      <c r="J3125" s="7">
        <f t="shared" si="295"/>
        <v>0.97648440956706695</v>
      </c>
      <c r="K3125" s="8">
        <f t="shared" si="299"/>
        <v>0.97648440956706695</v>
      </c>
      <c r="L3125" s="8"/>
    </row>
    <row r="3126" spans="1:12" x14ac:dyDescent="0.25">
      <c r="A3126" s="1">
        <v>40764</v>
      </c>
      <c r="B3126">
        <v>2011</v>
      </c>
      <c r="C3126">
        <v>8</v>
      </c>
      <c r="D3126" s="10" t="str">
        <f t="shared" si="298"/>
        <v>8-2011</v>
      </c>
      <c r="E3126">
        <f t="shared" si="296"/>
        <v>9</v>
      </c>
      <c r="F3126">
        <v>3</v>
      </c>
      <c r="G3126" s="3">
        <f t="shared" si="297"/>
        <v>0</v>
      </c>
      <c r="H3126">
        <f>VLOOKUP(A3126,'AEP GEN HUB'!$A$1:$AJ$367,MATCH('Ratio Calculations'!F3126,'AEP GEN HUB'!$A$1:$AJ$1,0),0)</f>
        <v>28.681163000000002</v>
      </c>
      <c r="I3126" s="7" t="str">
        <f t="shared" si="294"/>
        <v/>
      </c>
      <c r="J3126" s="7">
        <f t="shared" si="295"/>
        <v>0.92332874563433776</v>
      </c>
      <c r="K3126" s="8">
        <f t="shared" si="299"/>
        <v>0.92332874563433776</v>
      </c>
      <c r="L3126" s="8"/>
    </row>
    <row r="3127" spans="1:12" x14ac:dyDescent="0.25">
      <c r="A3127" s="1">
        <v>40764</v>
      </c>
      <c r="B3127">
        <v>2011</v>
      </c>
      <c r="C3127">
        <v>8</v>
      </c>
      <c r="D3127" s="10" t="str">
        <f t="shared" si="298"/>
        <v>8-2011</v>
      </c>
      <c r="E3127">
        <f t="shared" si="296"/>
        <v>9</v>
      </c>
      <c r="F3127">
        <v>4</v>
      </c>
      <c r="G3127" s="3">
        <f t="shared" si="297"/>
        <v>0</v>
      </c>
      <c r="H3127">
        <f>VLOOKUP(A3127,'AEP GEN HUB'!$A$1:$AJ$367,MATCH('Ratio Calculations'!F3127,'AEP GEN HUB'!$A$1:$AJ$1,0),0)</f>
        <v>26.6</v>
      </c>
      <c r="I3127" s="7" t="str">
        <f t="shared" si="294"/>
        <v/>
      </c>
      <c r="J3127" s="7">
        <f t="shared" si="295"/>
        <v>0.85633015069414664</v>
      </c>
      <c r="K3127" s="8">
        <f t="shared" si="299"/>
        <v>0.85633015069414664</v>
      </c>
      <c r="L3127" s="8"/>
    </row>
    <row r="3128" spans="1:12" x14ac:dyDescent="0.25">
      <c r="A3128" s="1">
        <v>40764</v>
      </c>
      <c r="B3128">
        <v>2011</v>
      </c>
      <c r="C3128">
        <v>8</v>
      </c>
      <c r="D3128" s="10" t="str">
        <f t="shared" si="298"/>
        <v>8-2011</v>
      </c>
      <c r="E3128">
        <f t="shared" si="296"/>
        <v>9</v>
      </c>
      <c r="F3128">
        <v>5</v>
      </c>
      <c r="G3128" s="3">
        <f t="shared" si="297"/>
        <v>0</v>
      </c>
      <c r="H3128">
        <f>VLOOKUP(A3128,'AEP GEN HUB'!$A$1:$AJ$367,MATCH('Ratio Calculations'!F3128,'AEP GEN HUB'!$A$1:$AJ$1,0),0)</f>
        <v>26.926047000000001</v>
      </c>
      <c r="I3128" s="7" t="str">
        <f t="shared" si="294"/>
        <v/>
      </c>
      <c r="J3128" s="7">
        <f t="shared" si="295"/>
        <v>0.86682653703412316</v>
      </c>
      <c r="K3128" s="8">
        <f t="shared" si="299"/>
        <v>0.86682653703412316</v>
      </c>
      <c r="L3128" s="8"/>
    </row>
    <row r="3129" spans="1:12" x14ac:dyDescent="0.25">
      <c r="A3129" s="1">
        <v>40764</v>
      </c>
      <c r="B3129">
        <v>2011</v>
      </c>
      <c r="C3129">
        <v>8</v>
      </c>
      <c r="D3129" s="10" t="str">
        <f t="shared" si="298"/>
        <v>8-2011</v>
      </c>
      <c r="E3129">
        <f t="shared" si="296"/>
        <v>9</v>
      </c>
      <c r="F3129">
        <v>6</v>
      </c>
      <c r="G3129" s="3">
        <f t="shared" si="297"/>
        <v>0</v>
      </c>
      <c r="H3129">
        <f>VLOOKUP(A3129,'AEP GEN HUB'!$A$1:$AJ$367,MATCH('Ratio Calculations'!F3129,'AEP GEN HUB'!$A$1:$AJ$1,0),0)</f>
        <v>28.846976999999999</v>
      </c>
      <c r="I3129" s="7" t="str">
        <f t="shared" si="294"/>
        <v/>
      </c>
      <c r="J3129" s="7">
        <f t="shared" si="295"/>
        <v>0.92866677298799172</v>
      </c>
      <c r="K3129" s="8">
        <f t="shared" si="299"/>
        <v>0.92866677298799172</v>
      </c>
      <c r="L3129" s="8"/>
    </row>
    <row r="3130" spans="1:12" x14ac:dyDescent="0.25">
      <c r="A3130" s="1">
        <v>40764</v>
      </c>
      <c r="B3130">
        <v>2011</v>
      </c>
      <c r="C3130">
        <v>8</v>
      </c>
      <c r="D3130" s="10" t="str">
        <f t="shared" si="298"/>
        <v>8-2011</v>
      </c>
      <c r="E3130">
        <f t="shared" si="296"/>
        <v>9</v>
      </c>
      <c r="F3130">
        <v>7</v>
      </c>
      <c r="G3130" s="3">
        <f t="shared" si="297"/>
        <v>0</v>
      </c>
      <c r="H3130">
        <f>VLOOKUP(A3130,'AEP GEN HUB'!$A$1:$AJ$367,MATCH('Ratio Calculations'!F3130,'AEP GEN HUB'!$A$1:$AJ$1,0),0)</f>
        <v>30.991395000000001</v>
      </c>
      <c r="I3130" s="7" t="str">
        <f t="shared" si="294"/>
        <v/>
      </c>
      <c r="J3130" s="7">
        <f t="shared" si="295"/>
        <v>0.9977017274651061</v>
      </c>
      <c r="K3130" s="8">
        <f t="shared" si="299"/>
        <v>0.9977017274651061</v>
      </c>
      <c r="L3130" s="8"/>
    </row>
    <row r="3131" spans="1:12" x14ac:dyDescent="0.25">
      <c r="A3131" s="1">
        <v>40764</v>
      </c>
      <c r="B3131">
        <v>2011</v>
      </c>
      <c r="C3131">
        <v>8</v>
      </c>
      <c r="D3131" s="10" t="str">
        <f t="shared" si="298"/>
        <v>8-2011</v>
      </c>
      <c r="E3131">
        <f t="shared" si="296"/>
        <v>9</v>
      </c>
      <c r="F3131">
        <v>8</v>
      </c>
      <c r="G3131" s="3">
        <f t="shared" si="297"/>
        <v>1</v>
      </c>
      <c r="H3131">
        <f>VLOOKUP(A3131,'AEP GEN HUB'!$A$1:$AJ$367,MATCH('Ratio Calculations'!F3131,'AEP GEN HUB'!$A$1:$AJ$1,0),0)</f>
        <v>32.216512000000002</v>
      </c>
      <c r="I3131" s="7">
        <f t="shared" si="294"/>
        <v>0.7045763730901955</v>
      </c>
      <c r="J3131" s="7" t="str">
        <f t="shared" si="295"/>
        <v/>
      </c>
      <c r="K3131" s="8">
        <f t="shared" si="299"/>
        <v>0.7045763730901955</v>
      </c>
      <c r="L3131" s="8"/>
    </row>
    <row r="3132" spans="1:12" x14ac:dyDescent="0.25">
      <c r="A3132" s="1">
        <v>40764</v>
      </c>
      <c r="B3132">
        <v>2011</v>
      </c>
      <c r="C3132">
        <v>8</v>
      </c>
      <c r="D3132" s="10" t="str">
        <f t="shared" si="298"/>
        <v>8-2011</v>
      </c>
      <c r="E3132">
        <f t="shared" si="296"/>
        <v>9</v>
      </c>
      <c r="F3132">
        <v>9</v>
      </c>
      <c r="G3132" s="3">
        <f t="shared" si="297"/>
        <v>1</v>
      </c>
      <c r="H3132">
        <f>VLOOKUP(A3132,'AEP GEN HUB'!$A$1:$AJ$367,MATCH('Ratio Calculations'!F3132,'AEP GEN HUB'!$A$1:$AJ$1,0),0)</f>
        <v>34.034419</v>
      </c>
      <c r="I3132" s="7">
        <f t="shared" si="294"/>
        <v>0.74433407003377761</v>
      </c>
      <c r="J3132" s="7" t="str">
        <f t="shared" si="295"/>
        <v/>
      </c>
      <c r="K3132" s="8">
        <f t="shared" si="299"/>
        <v>0.74433407003377761</v>
      </c>
      <c r="L3132" s="8"/>
    </row>
    <row r="3133" spans="1:12" x14ac:dyDescent="0.25">
      <c r="A3133" s="1">
        <v>40764</v>
      </c>
      <c r="B3133">
        <v>2011</v>
      </c>
      <c r="C3133">
        <v>8</v>
      </c>
      <c r="D3133" s="10" t="str">
        <f t="shared" si="298"/>
        <v>8-2011</v>
      </c>
      <c r="E3133">
        <f t="shared" si="296"/>
        <v>9</v>
      </c>
      <c r="F3133">
        <v>10</v>
      </c>
      <c r="G3133" s="3">
        <f t="shared" si="297"/>
        <v>1</v>
      </c>
      <c r="H3133">
        <f>VLOOKUP(A3133,'AEP GEN HUB'!$A$1:$AJ$367,MATCH('Ratio Calculations'!F3133,'AEP GEN HUB'!$A$1:$AJ$1,0),0)</f>
        <v>38.527906999999999</v>
      </c>
      <c r="I3133" s="7">
        <f t="shared" si="294"/>
        <v>0.8426068277290959</v>
      </c>
      <c r="J3133" s="7" t="str">
        <f t="shared" si="295"/>
        <v/>
      </c>
      <c r="K3133" s="8">
        <f t="shared" si="299"/>
        <v>0.8426068277290959</v>
      </c>
      <c r="L3133" s="8"/>
    </row>
    <row r="3134" spans="1:12" x14ac:dyDescent="0.25">
      <c r="A3134" s="1">
        <v>40764</v>
      </c>
      <c r="B3134">
        <v>2011</v>
      </c>
      <c r="C3134">
        <v>8</v>
      </c>
      <c r="D3134" s="10" t="str">
        <f t="shared" si="298"/>
        <v>8-2011</v>
      </c>
      <c r="E3134">
        <f t="shared" si="296"/>
        <v>9</v>
      </c>
      <c r="F3134">
        <v>11</v>
      </c>
      <c r="G3134" s="3">
        <f t="shared" si="297"/>
        <v>1</v>
      </c>
      <c r="H3134">
        <f>VLOOKUP(A3134,'AEP GEN HUB'!$A$1:$AJ$367,MATCH('Ratio Calculations'!F3134,'AEP GEN HUB'!$A$1:$AJ$1,0),0)</f>
        <v>46.876278999999997</v>
      </c>
      <c r="I3134" s="7">
        <f t="shared" si="294"/>
        <v>1.0251860487499109</v>
      </c>
      <c r="J3134" s="7" t="str">
        <f t="shared" si="295"/>
        <v/>
      </c>
      <c r="K3134" s="8">
        <f t="shared" si="299"/>
        <v>1.0251860487499109</v>
      </c>
      <c r="L3134" s="8"/>
    </row>
    <row r="3135" spans="1:12" x14ac:dyDescent="0.25">
      <c r="A3135" s="1">
        <v>40764</v>
      </c>
      <c r="B3135">
        <v>2011</v>
      </c>
      <c r="C3135">
        <v>8</v>
      </c>
      <c r="D3135" s="10" t="str">
        <f t="shared" si="298"/>
        <v>8-2011</v>
      </c>
      <c r="E3135">
        <f t="shared" si="296"/>
        <v>9</v>
      </c>
      <c r="F3135">
        <v>12</v>
      </c>
      <c r="G3135" s="3">
        <f t="shared" si="297"/>
        <v>1</v>
      </c>
      <c r="H3135">
        <f>VLOOKUP(A3135,'AEP GEN HUB'!$A$1:$AJ$367,MATCH('Ratio Calculations'!F3135,'AEP GEN HUB'!$A$1:$AJ$1,0),0)</f>
        <v>46.128140000000002</v>
      </c>
      <c r="I3135" s="7">
        <f t="shared" si="294"/>
        <v>1.0088242196609232</v>
      </c>
      <c r="J3135" s="7" t="str">
        <f t="shared" si="295"/>
        <v/>
      </c>
      <c r="K3135" s="8">
        <f t="shared" si="299"/>
        <v>1.0088242196609232</v>
      </c>
      <c r="L3135" s="8"/>
    </row>
    <row r="3136" spans="1:12" x14ac:dyDescent="0.25">
      <c r="A3136" s="1">
        <v>40764</v>
      </c>
      <c r="B3136">
        <v>2011</v>
      </c>
      <c r="C3136">
        <v>8</v>
      </c>
      <c r="D3136" s="10" t="str">
        <f t="shared" si="298"/>
        <v>8-2011</v>
      </c>
      <c r="E3136">
        <f t="shared" si="296"/>
        <v>9</v>
      </c>
      <c r="F3136">
        <v>13</v>
      </c>
      <c r="G3136" s="3">
        <f t="shared" si="297"/>
        <v>1</v>
      </c>
      <c r="H3136">
        <f>VLOOKUP(A3136,'AEP GEN HUB'!$A$1:$AJ$367,MATCH('Ratio Calculations'!F3136,'AEP GEN HUB'!$A$1:$AJ$1,0),0)</f>
        <v>50.168837000000003</v>
      </c>
      <c r="I3136" s="7">
        <f t="shared" si="294"/>
        <v>1.0971944205385489</v>
      </c>
      <c r="J3136" s="7" t="str">
        <f t="shared" si="295"/>
        <v/>
      </c>
      <c r="K3136" s="8">
        <f t="shared" si="299"/>
        <v>1.0971944205385489</v>
      </c>
      <c r="L3136" s="8"/>
    </row>
    <row r="3137" spans="1:12" x14ac:dyDescent="0.25">
      <c r="A3137" s="1">
        <v>40764</v>
      </c>
      <c r="B3137">
        <v>2011</v>
      </c>
      <c r="C3137">
        <v>8</v>
      </c>
      <c r="D3137" s="10" t="str">
        <f t="shared" si="298"/>
        <v>8-2011</v>
      </c>
      <c r="E3137">
        <f t="shared" si="296"/>
        <v>9</v>
      </c>
      <c r="F3137">
        <v>14</v>
      </c>
      <c r="G3137" s="3">
        <f t="shared" si="297"/>
        <v>1</v>
      </c>
      <c r="H3137">
        <f>VLOOKUP(A3137,'AEP GEN HUB'!$A$1:$AJ$367,MATCH('Ratio Calculations'!F3137,'AEP GEN HUB'!$A$1:$AJ$1,0),0)</f>
        <v>56.586278999999998</v>
      </c>
      <c r="I3137" s="7">
        <f t="shared" si="294"/>
        <v>1.2375441272006693</v>
      </c>
      <c r="J3137" s="7" t="str">
        <f t="shared" si="295"/>
        <v/>
      </c>
      <c r="K3137" s="8">
        <f t="shared" si="299"/>
        <v>1.2375441272006693</v>
      </c>
      <c r="L3137" s="8"/>
    </row>
    <row r="3138" spans="1:12" x14ac:dyDescent="0.25">
      <c r="A3138" s="1">
        <v>40764</v>
      </c>
      <c r="B3138">
        <v>2011</v>
      </c>
      <c r="C3138">
        <v>8</v>
      </c>
      <c r="D3138" s="10" t="str">
        <f t="shared" si="298"/>
        <v>8-2011</v>
      </c>
      <c r="E3138">
        <f t="shared" si="296"/>
        <v>9</v>
      </c>
      <c r="F3138">
        <v>15</v>
      </c>
      <c r="G3138" s="3">
        <f t="shared" si="297"/>
        <v>1</v>
      </c>
      <c r="H3138">
        <f>VLOOKUP(A3138,'AEP GEN HUB'!$A$1:$AJ$367,MATCH('Ratio Calculations'!F3138,'AEP GEN HUB'!$A$1:$AJ$1,0),0)</f>
        <v>59.853952999999997</v>
      </c>
      <c r="I3138" s="7">
        <f t="shared" si="294"/>
        <v>1.3090082849394442</v>
      </c>
      <c r="J3138" s="7" t="str">
        <f t="shared" si="295"/>
        <v/>
      </c>
      <c r="K3138" s="8">
        <f t="shared" si="299"/>
        <v>1.3090082849394442</v>
      </c>
      <c r="L3138" s="8"/>
    </row>
    <row r="3139" spans="1:12" x14ac:dyDescent="0.25">
      <c r="A3139" s="1">
        <v>40764</v>
      </c>
      <c r="B3139">
        <v>2011</v>
      </c>
      <c r="C3139">
        <v>8</v>
      </c>
      <c r="D3139" s="10" t="str">
        <f t="shared" si="298"/>
        <v>8-2011</v>
      </c>
      <c r="E3139">
        <f t="shared" si="296"/>
        <v>9</v>
      </c>
      <c r="F3139">
        <v>16</v>
      </c>
      <c r="G3139" s="3">
        <f t="shared" si="297"/>
        <v>1</v>
      </c>
      <c r="H3139">
        <f>VLOOKUP(A3139,'AEP GEN HUB'!$A$1:$AJ$367,MATCH('Ratio Calculations'!F3139,'AEP GEN HUB'!$A$1:$AJ$1,0),0)</f>
        <v>67.317209000000005</v>
      </c>
      <c r="I3139" s="7">
        <f t="shared" si="294"/>
        <v>1.4722299845425435</v>
      </c>
      <c r="J3139" s="7" t="str">
        <f t="shared" si="295"/>
        <v/>
      </c>
      <c r="K3139" s="8">
        <f t="shared" si="299"/>
        <v>1.4722299845425435</v>
      </c>
      <c r="L3139" s="8"/>
    </row>
    <row r="3140" spans="1:12" x14ac:dyDescent="0.25">
      <c r="A3140" s="1">
        <v>40764</v>
      </c>
      <c r="B3140">
        <v>2011</v>
      </c>
      <c r="C3140">
        <v>8</v>
      </c>
      <c r="D3140" s="10" t="str">
        <f t="shared" si="298"/>
        <v>8-2011</v>
      </c>
      <c r="E3140">
        <f t="shared" si="296"/>
        <v>9</v>
      </c>
      <c r="F3140">
        <v>17</v>
      </c>
      <c r="G3140" s="3">
        <f t="shared" si="297"/>
        <v>1</v>
      </c>
      <c r="H3140">
        <f>VLOOKUP(A3140,'AEP GEN HUB'!$A$1:$AJ$367,MATCH('Ratio Calculations'!F3140,'AEP GEN HUB'!$A$1:$AJ$1,0),0)</f>
        <v>65.853256000000002</v>
      </c>
      <c r="I3140" s="7">
        <f t="shared" ref="I3140:I3203" si="300">IF(G3140=1, H3140/VLOOKUP(D3140,$M$3:$O$15,2,FALSE), "")</f>
        <v>1.4402132753744463</v>
      </c>
      <c r="J3140" s="7" t="str">
        <f t="shared" ref="J3140:J3203" si="301">IF(G3140=0, H3140/VLOOKUP(D3140,$M$3:$O$15,3,FALSE), "")</f>
        <v/>
      </c>
      <c r="K3140" s="8">
        <f t="shared" si="299"/>
        <v>1.4402132753744463</v>
      </c>
      <c r="L3140" s="8"/>
    </row>
    <row r="3141" spans="1:12" x14ac:dyDescent="0.25">
      <c r="A3141" s="1">
        <v>40764</v>
      </c>
      <c r="B3141">
        <v>2011</v>
      </c>
      <c r="C3141">
        <v>8</v>
      </c>
      <c r="D3141" s="10" t="str">
        <f t="shared" si="298"/>
        <v>8-2011</v>
      </c>
      <c r="E3141">
        <f t="shared" si="296"/>
        <v>9</v>
      </c>
      <c r="F3141">
        <v>18</v>
      </c>
      <c r="G3141" s="3">
        <f t="shared" si="297"/>
        <v>1</v>
      </c>
      <c r="H3141">
        <f>VLOOKUP(A3141,'AEP GEN HUB'!$A$1:$AJ$367,MATCH('Ratio Calculations'!F3141,'AEP GEN HUB'!$A$1:$AJ$1,0),0)</f>
        <v>57.119070000000001</v>
      </c>
      <c r="I3141" s="7">
        <f t="shared" si="300"/>
        <v>1.2491962871363911</v>
      </c>
      <c r="J3141" s="7" t="str">
        <f t="shared" si="301"/>
        <v/>
      </c>
      <c r="K3141" s="8">
        <f t="shared" si="299"/>
        <v>1.2491962871363911</v>
      </c>
      <c r="L3141" s="8"/>
    </row>
    <row r="3142" spans="1:12" x14ac:dyDescent="0.25">
      <c r="A3142" s="1">
        <v>40764</v>
      </c>
      <c r="B3142">
        <v>2011</v>
      </c>
      <c r="C3142">
        <v>8</v>
      </c>
      <c r="D3142" s="10" t="str">
        <f t="shared" si="298"/>
        <v>8-2011</v>
      </c>
      <c r="E3142">
        <f t="shared" si="296"/>
        <v>9</v>
      </c>
      <c r="F3142">
        <v>19</v>
      </c>
      <c r="G3142" s="3">
        <f t="shared" si="297"/>
        <v>1</v>
      </c>
      <c r="H3142">
        <f>VLOOKUP(A3142,'AEP GEN HUB'!$A$1:$AJ$367,MATCH('Ratio Calculations'!F3142,'AEP GEN HUB'!$A$1:$AJ$1,0),0)</f>
        <v>48.190232999999999</v>
      </c>
      <c r="I3142" s="7">
        <f t="shared" si="300"/>
        <v>1.0539222739417429</v>
      </c>
      <c r="J3142" s="7" t="str">
        <f t="shared" si="301"/>
        <v/>
      </c>
      <c r="K3142" s="8">
        <f t="shared" si="299"/>
        <v>1.0539222739417429</v>
      </c>
      <c r="L3142" s="8"/>
    </row>
    <row r="3143" spans="1:12" x14ac:dyDescent="0.25">
      <c r="A3143" s="1">
        <v>40764</v>
      </c>
      <c r="B3143">
        <v>2011</v>
      </c>
      <c r="C3143">
        <v>8</v>
      </c>
      <c r="D3143" s="10" t="str">
        <f t="shared" si="298"/>
        <v>8-2011</v>
      </c>
      <c r="E3143">
        <f t="shared" si="296"/>
        <v>9</v>
      </c>
      <c r="F3143">
        <v>20</v>
      </c>
      <c r="G3143" s="3">
        <f t="shared" si="297"/>
        <v>1</v>
      </c>
      <c r="H3143">
        <f>VLOOKUP(A3143,'AEP GEN HUB'!$A$1:$AJ$367,MATCH('Ratio Calculations'!F3143,'AEP GEN HUB'!$A$1:$AJ$1,0),0)</f>
        <v>45.536977</v>
      </c>
      <c r="I3143" s="7">
        <f t="shared" si="300"/>
        <v>0.99589546181013167</v>
      </c>
      <c r="J3143" s="7" t="str">
        <f t="shared" si="301"/>
        <v/>
      </c>
      <c r="K3143" s="8">
        <f t="shared" si="299"/>
        <v>0.99589546181013167</v>
      </c>
      <c r="L3143" s="8"/>
    </row>
    <row r="3144" spans="1:12" x14ac:dyDescent="0.25">
      <c r="A3144" s="1">
        <v>40764</v>
      </c>
      <c r="B3144">
        <v>2011</v>
      </c>
      <c r="C3144">
        <v>8</v>
      </c>
      <c r="D3144" s="10" t="str">
        <f t="shared" si="298"/>
        <v>8-2011</v>
      </c>
      <c r="E3144">
        <f t="shared" si="296"/>
        <v>9</v>
      </c>
      <c r="F3144">
        <v>21</v>
      </c>
      <c r="G3144" s="3">
        <f t="shared" si="297"/>
        <v>1</v>
      </c>
      <c r="H3144">
        <f>VLOOKUP(A3144,'AEP GEN HUB'!$A$1:$AJ$367,MATCH('Ratio Calculations'!F3144,'AEP GEN HUB'!$A$1:$AJ$1,0),0)</f>
        <v>46.653255999999999</v>
      </c>
      <c r="I3144" s="7">
        <f t="shared" si="300"/>
        <v>1.020308527047509</v>
      </c>
      <c r="J3144" s="7" t="str">
        <f t="shared" si="301"/>
        <v/>
      </c>
      <c r="K3144" s="8">
        <f t="shared" si="299"/>
        <v>1.020308527047509</v>
      </c>
      <c r="L3144" s="8"/>
    </row>
    <row r="3145" spans="1:12" x14ac:dyDescent="0.25">
      <c r="A3145" s="1">
        <v>40764</v>
      </c>
      <c r="B3145">
        <v>2011</v>
      </c>
      <c r="C3145">
        <v>8</v>
      </c>
      <c r="D3145" s="10" t="str">
        <f t="shared" si="298"/>
        <v>8-2011</v>
      </c>
      <c r="E3145">
        <f t="shared" si="296"/>
        <v>9</v>
      </c>
      <c r="F3145">
        <v>22</v>
      </c>
      <c r="G3145" s="3">
        <f t="shared" si="297"/>
        <v>1</v>
      </c>
      <c r="H3145">
        <f>VLOOKUP(A3145,'AEP GEN HUB'!$A$1:$AJ$367,MATCH('Ratio Calculations'!F3145,'AEP GEN HUB'!$A$1:$AJ$1,0),0)</f>
        <v>43.414884000000001</v>
      </c>
      <c r="I3145" s="7">
        <f t="shared" si="300"/>
        <v>0.94948520519079027</v>
      </c>
      <c r="J3145" s="7" t="str">
        <f t="shared" si="301"/>
        <v/>
      </c>
      <c r="K3145" s="8">
        <f t="shared" si="299"/>
        <v>0.94948520519079027</v>
      </c>
      <c r="L3145" s="8"/>
    </row>
    <row r="3146" spans="1:12" x14ac:dyDescent="0.25">
      <c r="A3146" s="1">
        <v>40764</v>
      </c>
      <c r="B3146">
        <v>2011</v>
      </c>
      <c r="C3146">
        <v>8</v>
      </c>
      <c r="D3146" s="10" t="str">
        <f t="shared" si="298"/>
        <v>8-2011</v>
      </c>
      <c r="E3146">
        <f t="shared" si="296"/>
        <v>9</v>
      </c>
      <c r="F3146">
        <v>23</v>
      </c>
      <c r="G3146" s="3">
        <f t="shared" si="297"/>
        <v>1</v>
      </c>
      <c r="H3146">
        <f>VLOOKUP(A3146,'AEP GEN HUB'!$A$1:$AJ$367,MATCH('Ratio Calculations'!F3146,'AEP GEN HUB'!$A$1:$AJ$1,0),0)</f>
        <v>35.099767</v>
      </c>
      <c r="I3146" s="7">
        <f t="shared" si="300"/>
        <v>0.76763327231610079</v>
      </c>
      <c r="J3146" s="7" t="str">
        <f t="shared" si="301"/>
        <v/>
      </c>
      <c r="K3146" s="8">
        <f t="shared" si="299"/>
        <v>0.76763327231610079</v>
      </c>
      <c r="L3146" s="8"/>
    </row>
    <row r="3147" spans="1:12" x14ac:dyDescent="0.25">
      <c r="A3147" s="1">
        <v>40764</v>
      </c>
      <c r="B3147">
        <v>2011</v>
      </c>
      <c r="C3147">
        <v>8</v>
      </c>
      <c r="D3147" s="10" t="str">
        <f t="shared" si="298"/>
        <v>8-2011</v>
      </c>
      <c r="E3147">
        <f t="shared" si="296"/>
        <v>9</v>
      </c>
      <c r="F3147">
        <v>24</v>
      </c>
      <c r="G3147" s="3">
        <f t="shared" si="297"/>
        <v>0</v>
      </c>
      <c r="H3147">
        <f>VLOOKUP(A3147,'AEP GEN HUB'!$A$1:$AJ$367,MATCH('Ratio Calculations'!F3147,'AEP GEN HUB'!$A$1:$AJ$1,0),0)</f>
        <v>32.786512000000002</v>
      </c>
      <c r="I3147" s="7" t="str">
        <f t="shared" si="300"/>
        <v/>
      </c>
      <c r="J3147" s="7">
        <f t="shared" si="301"/>
        <v>1.0554916827705056</v>
      </c>
      <c r="K3147" s="8">
        <f t="shared" si="299"/>
        <v>1.0554916827705056</v>
      </c>
      <c r="L3147" s="8"/>
    </row>
    <row r="3148" spans="1:12" x14ac:dyDescent="0.25">
      <c r="A3148" s="1">
        <v>40765</v>
      </c>
      <c r="B3148">
        <v>2011</v>
      </c>
      <c r="C3148">
        <v>8</v>
      </c>
      <c r="D3148" s="10" t="str">
        <f t="shared" si="298"/>
        <v>8-2011</v>
      </c>
      <c r="E3148">
        <f t="shared" si="296"/>
        <v>10</v>
      </c>
      <c r="F3148">
        <v>1</v>
      </c>
      <c r="G3148" s="3">
        <f t="shared" si="297"/>
        <v>0</v>
      </c>
      <c r="H3148">
        <f>VLOOKUP(A3148,'AEP GEN HUB'!$A$1:$AJ$367,MATCH('Ratio Calculations'!F3148,'AEP GEN HUB'!$A$1:$AJ$1,0),0)</f>
        <v>31.527674000000001</v>
      </c>
      <c r="I3148" s="7" t="str">
        <f t="shared" si="300"/>
        <v/>
      </c>
      <c r="J3148" s="7">
        <f t="shared" si="301"/>
        <v>1.0149660837389447</v>
      </c>
      <c r="K3148" s="8">
        <f t="shared" si="299"/>
        <v>1.0149660837389447</v>
      </c>
      <c r="L3148" s="8"/>
    </row>
    <row r="3149" spans="1:12" x14ac:dyDescent="0.25">
      <c r="A3149" s="1">
        <v>40765</v>
      </c>
      <c r="B3149">
        <v>2011</v>
      </c>
      <c r="C3149">
        <v>8</v>
      </c>
      <c r="D3149" s="10" t="str">
        <f t="shared" si="298"/>
        <v>8-2011</v>
      </c>
      <c r="E3149">
        <f t="shared" si="296"/>
        <v>10</v>
      </c>
      <c r="F3149">
        <v>2</v>
      </c>
      <c r="G3149" s="3">
        <f t="shared" si="297"/>
        <v>0</v>
      </c>
      <c r="H3149">
        <f>VLOOKUP(A3149,'AEP GEN HUB'!$A$1:$AJ$367,MATCH('Ratio Calculations'!F3149,'AEP GEN HUB'!$A$1:$AJ$1,0),0)</f>
        <v>28.91093</v>
      </c>
      <c r="I3149" s="7" t="str">
        <f t="shared" si="300"/>
        <v/>
      </c>
      <c r="J3149" s="7">
        <f t="shared" si="301"/>
        <v>0.93072560314315511</v>
      </c>
      <c r="K3149" s="8">
        <f t="shared" si="299"/>
        <v>0.93072560314315511</v>
      </c>
      <c r="L3149" s="8"/>
    </row>
    <row r="3150" spans="1:12" x14ac:dyDescent="0.25">
      <c r="A3150" s="1">
        <v>40765</v>
      </c>
      <c r="B3150">
        <v>2011</v>
      </c>
      <c r="C3150">
        <v>8</v>
      </c>
      <c r="D3150" s="10" t="str">
        <f t="shared" si="298"/>
        <v>8-2011</v>
      </c>
      <c r="E3150">
        <f t="shared" si="296"/>
        <v>10</v>
      </c>
      <c r="F3150">
        <v>3</v>
      </c>
      <c r="G3150" s="3">
        <f t="shared" si="297"/>
        <v>0</v>
      </c>
      <c r="H3150">
        <f>VLOOKUP(A3150,'AEP GEN HUB'!$A$1:$AJ$367,MATCH('Ratio Calculations'!F3150,'AEP GEN HUB'!$A$1:$AJ$1,0),0)</f>
        <v>27.813255999999999</v>
      </c>
      <c r="I3150" s="7" t="str">
        <f t="shared" si="300"/>
        <v/>
      </c>
      <c r="J3150" s="7">
        <f t="shared" si="301"/>
        <v>0.8953883346531909</v>
      </c>
      <c r="K3150" s="8">
        <f t="shared" si="299"/>
        <v>0.8953883346531909</v>
      </c>
      <c r="L3150" s="8"/>
    </row>
    <row r="3151" spans="1:12" x14ac:dyDescent="0.25">
      <c r="A3151" s="1">
        <v>40765</v>
      </c>
      <c r="B3151">
        <v>2011</v>
      </c>
      <c r="C3151">
        <v>8</v>
      </c>
      <c r="D3151" s="10" t="str">
        <f t="shared" si="298"/>
        <v>8-2011</v>
      </c>
      <c r="E3151">
        <f t="shared" si="296"/>
        <v>10</v>
      </c>
      <c r="F3151">
        <v>4</v>
      </c>
      <c r="G3151" s="3">
        <f t="shared" si="297"/>
        <v>0</v>
      </c>
      <c r="H3151">
        <f>VLOOKUP(A3151,'AEP GEN HUB'!$A$1:$AJ$367,MATCH('Ratio Calculations'!F3151,'AEP GEN HUB'!$A$1:$AJ$1,0),0)</f>
        <v>27.190930000000002</v>
      </c>
      <c r="I3151" s="7" t="str">
        <f t="shared" si="300"/>
        <v/>
      </c>
      <c r="J3151" s="7">
        <f t="shared" si="301"/>
        <v>0.87535387911330798</v>
      </c>
      <c r="K3151" s="8">
        <f t="shared" si="299"/>
        <v>0.87535387911330798</v>
      </c>
      <c r="L3151" s="8"/>
    </row>
    <row r="3152" spans="1:12" x14ac:dyDescent="0.25">
      <c r="A3152" s="1">
        <v>40765</v>
      </c>
      <c r="B3152">
        <v>2011</v>
      </c>
      <c r="C3152">
        <v>8</v>
      </c>
      <c r="D3152" s="10" t="str">
        <f t="shared" si="298"/>
        <v>8-2011</v>
      </c>
      <c r="E3152">
        <f t="shared" si="296"/>
        <v>10</v>
      </c>
      <c r="F3152">
        <v>5</v>
      </c>
      <c r="G3152" s="3">
        <f t="shared" si="297"/>
        <v>0</v>
      </c>
      <c r="H3152">
        <f>VLOOKUP(A3152,'AEP GEN HUB'!$A$1:$AJ$367,MATCH('Ratio Calculations'!F3152,'AEP GEN HUB'!$A$1:$AJ$1,0),0)</f>
        <v>27.181163000000002</v>
      </c>
      <c r="I3152" s="7" t="str">
        <f t="shared" si="300"/>
        <v/>
      </c>
      <c r="J3152" s="7">
        <f t="shared" si="301"/>
        <v>0.8750394514222618</v>
      </c>
      <c r="K3152" s="8">
        <f t="shared" si="299"/>
        <v>0.8750394514222618</v>
      </c>
      <c r="L3152" s="8"/>
    </row>
    <row r="3153" spans="1:12" x14ac:dyDescent="0.25">
      <c r="A3153" s="1">
        <v>40765</v>
      </c>
      <c r="B3153">
        <v>2011</v>
      </c>
      <c r="C3153">
        <v>8</v>
      </c>
      <c r="D3153" s="10" t="str">
        <f t="shared" si="298"/>
        <v>8-2011</v>
      </c>
      <c r="E3153">
        <f t="shared" si="296"/>
        <v>10</v>
      </c>
      <c r="F3153">
        <v>6</v>
      </c>
      <c r="G3153" s="3">
        <f t="shared" si="297"/>
        <v>0</v>
      </c>
      <c r="H3153">
        <f>VLOOKUP(A3153,'AEP GEN HUB'!$A$1:$AJ$367,MATCH('Ratio Calculations'!F3153,'AEP GEN HUB'!$A$1:$AJ$1,0),0)</f>
        <v>28.746977000000001</v>
      </c>
      <c r="I3153" s="7" t="str">
        <f t="shared" si="300"/>
        <v/>
      </c>
      <c r="J3153" s="7">
        <f t="shared" si="301"/>
        <v>0.92544748670718679</v>
      </c>
      <c r="K3153" s="8">
        <f t="shared" si="299"/>
        <v>0.92544748670718679</v>
      </c>
      <c r="L3153" s="8"/>
    </row>
    <row r="3154" spans="1:12" x14ac:dyDescent="0.25">
      <c r="A3154" s="1">
        <v>40765</v>
      </c>
      <c r="B3154">
        <v>2011</v>
      </c>
      <c r="C3154">
        <v>8</v>
      </c>
      <c r="D3154" s="10" t="str">
        <f t="shared" si="298"/>
        <v>8-2011</v>
      </c>
      <c r="E3154">
        <f t="shared" si="296"/>
        <v>10</v>
      </c>
      <c r="F3154">
        <v>7</v>
      </c>
      <c r="G3154" s="3">
        <f t="shared" si="297"/>
        <v>0</v>
      </c>
      <c r="H3154">
        <f>VLOOKUP(A3154,'AEP GEN HUB'!$A$1:$AJ$367,MATCH('Ratio Calculations'!F3154,'AEP GEN HUB'!$A$1:$AJ$1,0),0)</f>
        <v>30.68186</v>
      </c>
      <c r="I3154" s="7" t="str">
        <f t="shared" si="300"/>
        <v/>
      </c>
      <c r="J3154" s="7">
        <f t="shared" si="301"/>
        <v>0.98773690967581618</v>
      </c>
      <c r="K3154" s="8">
        <f t="shared" si="299"/>
        <v>0.98773690967581618</v>
      </c>
      <c r="L3154" s="8"/>
    </row>
    <row r="3155" spans="1:12" x14ac:dyDescent="0.25">
      <c r="A3155" s="1">
        <v>40765</v>
      </c>
      <c r="B3155">
        <v>2011</v>
      </c>
      <c r="C3155">
        <v>8</v>
      </c>
      <c r="D3155" s="10" t="str">
        <f t="shared" si="298"/>
        <v>8-2011</v>
      </c>
      <c r="E3155">
        <f t="shared" si="296"/>
        <v>10</v>
      </c>
      <c r="F3155">
        <v>8</v>
      </c>
      <c r="G3155" s="3">
        <f t="shared" si="297"/>
        <v>1</v>
      </c>
      <c r="H3155">
        <f>VLOOKUP(A3155,'AEP GEN HUB'!$A$1:$AJ$367,MATCH('Ratio Calculations'!F3155,'AEP GEN HUB'!$A$1:$AJ$1,0),0)</f>
        <v>32.479767000000002</v>
      </c>
      <c r="I3155" s="7">
        <f t="shared" si="300"/>
        <v>0.71033377020065425</v>
      </c>
      <c r="J3155" s="7" t="str">
        <f t="shared" si="301"/>
        <v/>
      </c>
      <c r="K3155" s="8">
        <f t="shared" si="299"/>
        <v>0.71033377020065425</v>
      </c>
      <c r="L3155" s="8"/>
    </row>
    <row r="3156" spans="1:12" x14ac:dyDescent="0.25">
      <c r="A3156" s="1">
        <v>40765</v>
      </c>
      <c r="B3156">
        <v>2011</v>
      </c>
      <c r="C3156">
        <v>8</v>
      </c>
      <c r="D3156" s="10" t="str">
        <f t="shared" si="298"/>
        <v>8-2011</v>
      </c>
      <c r="E3156">
        <f t="shared" ref="E3156:E3219" si="302">DAY(A3156)</f>
        <v>10</v>
      </c>
      <c r="F3156">
        <v>9</v>
      </c>
      <c r="G3156" s="3">
        <f t="shared" ref="G3156:G3219" si="303">IF(A3156=",","",IF(OR(WEEKDAY(A3156)=1, WEEKDAY(A3156)=7, F3156&lt;=7, F3156&gt;=24, NOT(ISNA(VLOOKUP(A3156,$P$4:$P$27,1,0)))),0,1))</f>
        <v>1</v>
      </c>
      <c r="H3156">
        <f>VLOOKUP(A3156,'AEP GEN HUB'!$A$1:$AJ$367,MATCH('Ratio Calculations'!F3156,'AEP GEN HUB'!$A$1:$AJ$1,0),0)</f>
        <v>33.455348999999998</v>
      </c>
      <c r="I3156" s="7">
        <f t="shared" si="300"/>
        <v>0.73166978656431503</v>
      </c>
      <c r="J3156" s="7" t="str">
        <f t="shared" si="301"/>
        <v/>
      </c>
      <c r="K3156" s="8">
        <f t="shared" si="299"/>
        <v>0.73166978656431503</v>
      </c>
      <c r="L3156" s="8"/>
    </row>
    <row r="3157" spans="1:12" x14ac:dyDescent="0.25">
      <c r="A3157" s="1">
        <v>40765</v>
      </c>
      <c r="B3157">
        <v>2011</v>
      </c>
      <c r="C3157">
        <v>8</v>
      </c>
      <c r="D3157" s="10" t="str">
        <f t="shared" ref="D3157:D3220" si="304">C3157&amp;"-"&amp;B3157</f>
        <v>8-2011</v>
      </c>
      <c r="E3157">
        <f t="shared" si="302"/>
        <v>10</v>
      </c>
      <c r="F3157">
        <v>10</v>
      </c>
      <c r="G3157" s="3">
        <f t="shared" si="303"/>
        <v>1</v>
      </c>
      <c r="H3157">
        <f>VLOOKUP(A3157,'AEP GEN HUB'!$A$1:$AJ$367,MATCH('Ratio Calculations'!F3157,'AEP GEN HUB'!$A$1:$AJ$1,0),0)</f>
        <v>36.041162999999997</v>
      </c>
      <c r="I3157" s="7">
        <f t="shared" si="300"/>
        <v>0.78822163952735003</v>
      </c>
      <c r="J3157" s="7" t="str">
        <f t="shared" si="301"/>
        <v/>
      </c>
      <c r="K3157" s="8">
        <f t="shared" ref="K3157:K3220" si="305">SUM(I3157:J3157)</f>
        <v>0.78822163952735003</v>
      </c>
      <c r="L3157" s="8"/>
    </row>
    <row r="3158" spans="1:12" x14ac:dyDescent="0.25">
      <c r="A3158" s="1">
        <v>40765</v>
      </c>
      <c r="B3158">
        <v>2011</v>
      </c>
      <c r="C3158">
        <v>8</v>
      </c>
      <c r="D3158" s="10" t="str">
        <f t="shared" si="304"/>
        <v>8-2011</v>
      </c>
      <c r="E3158">
        <f t="shared" si="302"/>
        <v>10</v>
      </c>
      <c r="F3158">
        <v>11</v>
      </c>
      <c r="G3158" s="3">
        <f t="shared" si="303"/>
        <v>1</v>
      </c>
      <c r="H3158">
        <f>VLOOKUP(A3158,'AEP GEN HUB'!$A$1:$AJ$367,MATCH('Ratio Calculations'!F3158,'AEP GEN HUB'!$A$1:$AJ$1,0),0)</f>
        <v>41.079301999999998</v>
      </c>
      <c r="I3158" s="7">
        <f t="shared" si="300"/>
        <v>0.89840593582063788</v>
      </c>
      <c r="J3158" s="7" t="str">
        <f t="shared" si="301"/>
        <v/>
      </c>
      <c r="K3158" s="8">
        <f t="shared" si="305"/>
        <v>0.89840593582063788</v>
      </c>
      <c r="L3158" s="8"/>
    </row>
    <row r="3159" spans="1:12" x14ac:dyDescent="0.25">
      <c r="A3159" s="1">
        <v>40765</v>
      </c>
      <c r="B3159">
        <v>2011</v>
      </c>
      <c r="C3159">
        <v>8</v>
      </c>
      <c r="D3159" s="10" t="str">
        <f t="shared" si="304"/>
        <v>8-2011</v>
      </c>
      <c r="E3159">
        <f t="shared" si="302"/>
        <v>10</v>
      </c>
      <c r="F3159">
        <v>12</v>
      </c>
      <c r="G3159" s="3">
        <f t="shared" si="303"/>
        <v>1</v>
      </c>
      <c r="H3159">
        <f>VLOOKUP(A3159,'AEP GEN HUB'!$A$1:$AJ$367,MATCH('Ratio Calculations'!F3159,'AEP GEN HUB'!$A$1:$AJ$1,0),0)</f>
        <v>43.031162999999999</v>
      </c>
      <c r="I3159" s="7">
        <f t="shared" si="300"/>
        <v>0.94109321196512563</v>
      </c>
      <c r="J3159" s="7" t="str">
        <f t="shared" si="301"/>
        <v/>
      </c>
      <c r="K3159" s="8">
        <f t="shared" si="305"/>
        <v>0.94109321196512563</v>
      </c>
      <c r="L3159" s="8"/>
    </row>
    <row r="3160" spans="1:12" x14ac:dyDescent="0.25">
      <c r="A3160" s="1">
        <v>40765</v>
      </c>
      <c r="B3160">
        <v>2011</v>
      </c>
      <c r="C3160">
        <v>8</v>
      </c>
      <c r="D3160" s="10" t="str">
        <f t="shared" si="304"/>
        <v>8-2011</v>
      </c>
      <c r="E3160">
        <f t="shared" si="302"/>
        <v>10</v>
      </c>
      <c r="F3160">
        <v>13</v>
      </c>
      <c r="G3160" s="3">
        <f t="shared" si="303"/>
        <v>1</v>
      </c>
      <c r="H3160">
        <f>VLOOKUP(A3160,'AEP GEN HUB'!$A$1:$AJ$367,MATCH('Ratio Calculations'!F3160,'AEP GEN HUB'!$A$1:$AJ$1,0),0)</f>
        <v>43.794651000000002</v>
      </c>
      <c r="I3160" s="7">
        <f t="shared" si="300"/>
        <v>0.95779072428234635</v>
      </c>
      <c r="J3160" s="7" t="str">
        <f t="shared" si="301"/>
        <v/>
      </c>
      <c r="K3160" s="8">
        <f t="shared" si="305"/>
        <v>0.95779072428234635</v>
      </c>
      <c r="L3160" s="8"/>
    </row>
    <row r="3161" spans="1:12" x14ac:dyDescent="0.25">
      <c r="A3161" s="1">
        <v>40765</v>
      </c>
      <c r="B3161">
        <v>2011</v>
      </c>
      <c r="C3161">
        <v>8</v>
      </c>
      <c r="D3161" s="10" t="str">
        <f t="shared" si="304"/>
        <v>8-2011</v>
      </c>
      <c r="E3161">
        <f t="shared" si="302"/>
        <v>10</v>
      </c>
      <c r="F3161">
        <v>14</v>
      </c>
      <c r="G3161" s="3">
        <f t="shared" si="303"/>
        <v>1</v>
      </c>
      <c r="H3161">
        <f>VLOOKUP(A3161,'AEP GEN HUB'!$A$1:$AJ$367,MATCH('Ratio Calculations'!F3161,'AEP GEN HUB'!$A$1:$AJ$1,0),0)</f>
        <v>46.13814</v>
      </c>
      <c r="I3161" s="7">
        <f t="shared" si="300"/>
        <v>1.0090429200506768</v>
      </c>
      <c r="J3161" s="7" t="str">
        <f t="shared" si="301"/>
        <v/>
      </c>
      <c r="K3161" s="8">
        <f t="shared" si="305"/>
        <v>1.0090429200506768</v>
      </c>
      <c r="L3161" s="8"/>
    </row>
    <row r="3162" spans="1:12" x14ac:dyDescent="0.25">
      <c r="A3162" s="1">
        <v>40765</v>
      </c>
      <c r="B3162">
        <v>2011</v>
      </c>
      <c r="C3162">
        <v>8</v>
      </c>
      <c r="D3162" s="10" t="str">
        <f t="shared" si="304"/>
        <v>8-2011</v>
      </c>
      <c r="E3162">
        <f t="shared" si="302"/>
        <v>10</v>
      </c>
      <c r="F3162">
        <v>15</v>
      </c>
      <c r="G3162" s="3">
        <f t="shared" si="303"/>
        <v>1</v>
      </c>
      <c r="H3162">
        <f>VLOOKUP(A3162,'AEP GEN HUB'!$A$1:$AJ$367,MATCH('Ratio Calculations'!F3162,'AEP GEN HUB'!$A$1:$AJ$1,0),0)</f>
        <v>49.869767000000003</v>
      </c>
      <c r="I3162" s="7">
        <f t="shared" si="300"/>
        <v>1.0906537479821874</v>
      </c>
      <c r="J3162" s="7" t="str">
        <f t="shared" si="301"/>
        <v/>
      </c>
      <c r="K3162" s="8">
        <f t="shared" si="305"/>
        <v>1.0906537479821874</v>
      </c>
      <c r="L3162" s="8"/>
    </row>
    <row r="3163" spans="1:12" x14ac:dyDescent="0.25">
      <c r="A3163" s="1">
        <v>40765</v>
      </c>
      <c r="B3163">
        <v>2011</v>
      </c>
      <c r="C3163">
        <v>8</v>
      </c>
      <c r="D3163" s="10" t="str">
        <f t="shared" si="304"/>
        <v>8-2011</v>
      </c>
      <c r="E3163">
        <f t="shared" si="302"/>
        <v>10</v>
      </c>
      <c r="F3163">
        <v>16</v>
      </c>
      <c r="G3163" s="3">
        <f t="shared" si="303"/>
        <v>1</v>
      </c>
      <c r="H3163">
        <f>VLOOKUP(A3163,'AEP GEN HUB'!$A$1:$AJ$367,MATCH('Ratio Calculations'!F3163,'AEP GEN HUB'!$A$1:$AJ$1,0),0)</f>
        <v>53.88814</v>
      </c>
      <c r="I3163" s="7">
        <f t="shared" si="300"/>
        <v>1.178535722109727</v>
      </c>
      <c r="J3163" s="7" t="str">
        <f t="shared" si="301"/>
        <v/>
      </c>
      <c r="K3163" s="8">
        <f t="shared" si="305"/>
        <v>1.178535722109727</v>
      </c>
      <c r="L3163" s="8"/>
    </row>
    <row r="3164" spans="1:12" x14ac:dyDescent="0.25">
      <c r="A3164" s="1">
        <v>40765</v>
      </c>
      <c r="B3164">
        <v>2011</v>
      </c>
      <c r="C3164">
        <v>8</v>
      </c>
      <c r="D3164" s="10" t="str">
        <f t="shared" si="304"/>
        <v>8-2011</v>
      </c>
      <c r="E3164">
        <f t="shared" si="302"/>
        <v>10</v>
      </c>
      <c r="F3164">
        <v>17</v>
      </c>
      <c r="G3164" s="3">
        <f t="shared" si="303"/>
        <v>1</v>
      </c>
      <c r="H3164">
        <f>VLOOKUP(A3164,'AEP GEN HUB'!$A$1:$AJ$367,MATCH('Ratio Calculations'!F3164,'AEP GEN HUB'!$A$1:$AJ$1,0),0)</f>
        <v>54.088372</v>
      </c>
      <c r="I3164" s="7">
        <f t="shared" si="300"/>
        <v>1.1829148037538415</v>
      </c>
      <c r="J3164" s="7" t="str">
        <f t="shared" si="301"/>
        <v/>
      </c>
      <c r="K3164" s="8">
        <f t="shared" si="305"/>
        <v>1.1829148037538415</v>
      </c>
      <c r="L3164" s="8"/>
    </row>
    <row r="3165" spans="1:12" x14ac:dyDescent="0.25">
      <c r="A3165" s="1">
        <v>40765</v>
      </c>
      <c r="B3165">
        <v>2011</v>
      </c>
      <c r="C3165">
        <v>8</v>
      </c>
      <c r="D3165" s="10" t="str">
        <f t="shared" si="304"/>
        <v>8-2011</v>
      </c>
      <c r="E3165">
        <f t="shared" si="302"/>
        <v>10</v>
      </c>
      <c r="F3165">
        <v>18</v>
      </c>
      <c r="G3165" s="3">
        <f t="shared" si="303"/>
        <v>1</v>
      </c>
      <c r="H3165">
        <f>VLOOKUP(A3165,'AEP GEN HUB'!$A$1:$AJ$367,MATCH('Ratio Calculations'!F3165,'AEP GEN HUB'!$A$1:$AJ$1,0),0)</f>
        <v>51.235813999999998</v>
      </c>
      <c r="I3165" s="7">
        <f t="shared" si="300"/>
        <v>1.1205292491143628</v>
      </c>
      <c r="J3165" s="7" t="str">
        <f t="shared" si="301"/>
        <v/>
      </c>
      <c r="K3165" s="8">
        <f t="shared" si="305"/>
        <v>1.1205292491143628</v>
      </c>
      <c r="L3165" s="8"/>
    </row>
    <row r="3166" spans="1:12" x14ac:dyDescent="0.25">
      <c r="A3166" s="1">
        <v>40765</v>
      </c>
      <c r="B3166">
        <v>2011</v>
      </c>
      <c r="C3166">
        <v>8</v>
      </c>
      <c r="D3166" s="10" t="str">
        <f t="shared" si="304"/>
        <v>8-2011</v>
      </c>
      <c r="E3166">
        <f t="shared" si="302"/>
        <v>10</v>
      </c>
      <c r="F3166">
        <v>19</v>
      </c>
      <c r="G3166" s="3">
        <f t="shared" si="303"/>
        <v>1</v>
      </c>
      <c r="H3166">
        <f>VLOOKUP(A3166,'AEP GEN HUB'!$A$1:$AJ$367,MATCH('Ratio Calculations'!F3166,'AEP GEN HUB'!$A$1:$AJ$1,0),0)</f>
        <v>43.315581000000002</v>
      </c>
      <c r="I3166" s="7">
        <f t="shared" si="300"/>
        <v>0.94731344471042001</v>
      </c>
      <c r="J3166" s="7" t="str">
        <f t="shared" si="301"/>
        <v/>
      </c>
      <c r="K3166" s="8">
        <f t="shared" si="305"/>
        <v>0.94731344471042001</v>
      </c>
      <c r="L3166" s="8"/>
    </row>
    <row r="3167" spans="1:12" x14ac:dyDescent="0.25">
      <c r="A3167" s="1">
        <v>40765</v>
      </c>
      <c r="B3167">
        <v>2011</v>
      </c>
      <c r="C3167">
        <v>8</v>
      </c>
      <c r="D3167" s="10" t="str">
        <f t="shared" si="304"/>
        <v>8-2011</v>
      </c>
      <c r="E3167">
        <f t="shared" si="302"/>
        <v>10</v>
      </c>
      <c r="F3167">
        <v>20</v>
      </c>
      <c r="G3167" s="3">
        <f t="shared" si="303"/>
        <v>1</v>
      </c>
      <c r="H3167">
        <f>VLOOKUP(A3167,'AEP GEN HUB'!$A$1:$AJ$367,MATCH('Ratio Calculations'!F3167,'AEP GEN HUB'!$A$1:$AJ$1,0),0)</f>
        <v>40.479534999999998</v>
      </c>
      <c r="I3167" s="7">
        <f t="shared" si="300"/>
        <v>0.8852890081545024</v>
      </c>
      <c r="J3167" s="7" t="str">
        <f t="shared" si="301"/>
        <v/>
      </c>
      <c r="K3167" s="8">
        <f t="shared" si="305"/>
        <v>0.8852890081545024</v>
      </c>
      <c r="L3167" s="8"/>
    </row>
    <row r="3168" spans="1:12" x14ac:dyDescent="0.25">
      <c r="A3168" s="1">
        <v>40765</v>
      </c>
      <c r="B3168">
        <v>2011</v>
      </c>
      <c r="C3168">
        <v>8</v>
      </c>
      <c r="D3168" s="10" t="str">
        <f t="shared" si="304"/>
        <v>8-2011</v>
      </c>
      <c r="E3168">
        <f t="shared" si="302"/>
        <v>10</v>
      </c>
      <c r="F3168">
        <v>21</v>
      </c>
      <c r="G3168" s="3">
        <f t="shared" si="303"/>
        <v>1</v>
      </c>
      <c r="H3168">
        <f>VLOOKUP(A3168,'AEP GEN HUB'!$A$1:$AJ$367,MATCH('Ratio Calculations'!F3168,'AEP GEN HUB'!$A$1:$AJ$1,0),0)</f>
        <v>42.856279000000001</v>
      </c>
      <c r="I3168" s="7">
        <f t="shared" si="300"/>
        <v>0.93726849206895857</v>
      </c>
      <c r="J3168" s="7" t="str">
        <f t="shared" si="301"/>
        <v/>
      </c>
      <c r="K3168" s="8">
        <f t="shared" si="305"/>
        <v>0.93726849206895857</v>
      </c>
      <c r="L3168" s="8"/>
    </row>
    <row r="3169" spans="1:12" x14ac:dyDescent="0.25">
      <c r="A3169" s="1">
        <v>40765</v>
      </c>
      <c r="B3169">
        <v>2011</v>
      </c>
      <c r="C3169">
        <v>8</v>
      </c>
      <c r="D3169" s="10" t="str">
        <f t="shared" si="304"/>
        <v>8-2011</v>
      </c>
      <c r="E3169">
        <f t="shared" si="302"/>
        <v>10</v>
      </c>
      <c r="F3169">
        <v>22</v>
      </c>
      <c r="G3169" s="3">
        <f t="shared" si="303"/>
        <v>1</v>
      </c>
      <c r="H3169">
        <f>VLOOKUP(A3169,'AEP GEN HUB'!$A$1:$AJ$367,MATCH('Ratio Calculations'!F3169,'AEP GEN HUB'!$A$1:$AJ$1,0),0)</f>
        <v>39.941395</v>
      </c>
      <c r="I3169" s="7">
        <f t="shared" si="300"/>
        <v>0.87351986538030146</v>
      </c>
      <c r="J3169" s="7" t="str">
        <f t="shared" si="301"/>
        <v/>
      </c>
      <c r="K3169" s="8">
        <f t="shared" si="305"/>
        <v>0.87351986538030146</v>
      </c>
      <c r="L3169" s="8"/>
    </row>
    <row r="3170" spans="1:12" x14ac:dyDescent="0.25">
      <c r="A3170" s="1">
        <v>40765</v>
      </c>
      <c r="B3170">
        <v>2011</v>
      </c>
      <c r="C3170">
        <v>8</v>
      </c>
      <c r="D3170" s="10" t="str">
        <f t="shared" si="304"/>
        <v>8-2011</v>
      </c>
      <c r="E3170">
        <f t="shared" si="302"/>
        <v>10</v>
      </c>
      <c r="F3170">
        <v>23</v>
      </c>
      <c r="G3170" s="3">
        <f t="shared" si="303"/>
        <v>1</v>
      </c>
      <c r="H3170">
        <f>VLOOKUP(A3170,'AEP GEN HUB'!$A$1:$AJ$367,MATCH('Ratio Calculations'!F3170,'AEP GEN HUB'!$A$1:$AJ$1,0),0)</f>
        <v>33.408372</v>
      </c>
      <c r="I3170" s="7">
        <f t="shared" si="300"/>
        <v>0.73064239774336959</v>
      </c>
      <c r="J3170" s="7" t="str">
        <f t="shared" si="301"/>
        <v/>
      </c>
      <c r="K3170" s="8">
        <f t="shared" si="305"/>
        <v>0.73064239774336959</v>
      </c>
      <c r="L3170" s="8"/>
    </row>
    <row r="3171" spans="1:12" x14ac:dyDescent="0.25">
      <c r="A3171" s="1">
        <v>40765</v>
      </c>
      <c r="B3171">
        <v>2011</v>
      </c>
      <c r="C3171">
        <v>8</v>
      </c>
      <c r="D3171" s="10" t="str">
        <f t="shared" si="304"/>
        <v>8-2011</v>
      </c>
      <c r="E3171">
        <f t="shared" si="302"/>
        <v>10</v>
      </c>
      <c r="F3171">
        <v>24</v>
      </c>
      <c r="G3171" s="3">
        <f t="shared" si="303"/>
        <v>0</v>
      </c>
      <c r="H3171">
        <f>VLOOKUP(A3171,'AEP GEN HUB'!$A$1:$AJ$367,MATCH('Ratio Calculations'!F3171,'AEP GEN HUB'!$A$1:$AJ$1,0),0)</f>
        <v>31.163256000000001</v>
      </c>
      <c r="I3171" s="7" t="str">
        <f t="shared" si="300"/>
        <v/>
      </c>
      <c r="J3171" s="7">
        <f t="shared" si="301"/>
        <v>1.0032344250601606</v>
      </c>
      <c r="K3171" s="8">
        <f t="shared" si="305"/>
        <v>1.0032344250601606</v>
      </c>
      <c r="L3171" s="8"/>
    </row>
    <row r="3172" spans="1:12" x14ac:dyDescent="0.25">
      <c r="A3172" s="1">
        <v>40766</v>
      </c>
      <c r="B3172">
        <v>2011</v>
      </c>
      <c r="C3172">
        <v>8</v>
      </c>
      <c r="D3172" s="10" t="str">
        <f t="shared" si="304"/>
        <v>8-2011</v>
      </c>
      <c r="E3172">
        <f t="shared" si="302"/>
        <v>11</v>
      </c>
      <c r="F3172">
        <v>1</v>
      </c>
      <c r="G3172" s="3">
        <f t="shared" si="303"/>
        <v>0</v>
      </c>
      <c r="H3172">
        <f>VLOOKUP(A3172,'AEP GEN HUB'!$A$1:$AJ$367,MATCH('Ratio Calculations'!F3172,'AEP GEN HUB'!$A$1:$AJ$1,0),0)</f>
        <v>28.697209000000001</v>
      </c>
      <c r="I3172" s="7" t="str">
        <f t="shared" si="300"/>
        <v/>
      </c>
      <c r="J3172" s="7">
        <f t="shared" si="301"/>
        <v>0.92384531231095568</v>
      </c>
      <c r="K3172" s="8">
        <f t="shared" si="305"/>
        <v>0.92384531231095568</v>
      </c>
      <c r="L3172" s="8"/>
    </row>
    <row r="3173" spans="1:12" x14ac:dyDescent="0.25">
      <c r="A3173" s="1">
        <v>40766</v>
      </c>
      <c r="B3173">
        <v>2011</v>
      </c>
      <c r="C3173">
        <v>8</v>
      </c>
      <c r="D3173" s="10" t="str">
        <f t="shared" si="304"/>
        <v>8-2011</v>
      </c>
      <c r="E3173">
        <f t="shared" si="302"/>
        <v>11</v>
      </c>
      <c r="F3173">
        <v>2</v>
      </c>
      <c r="G3173" s="3">
        <f t="shared" si="303"/>
        <v>0</v>
      </c>
      <c r="H3173">
        <f>VLOOKUP(A3173,'AEP GEN HUB'!$A$1:$AJ$367,MATCH('Ratio Calculations'!F3173,'AEP GEN HUB'!$A$1:$AJ$1,0),0)</f>
        <v>27.089535000000001</v>
      </c>
      <c r="I3173" s="7" t="str">
        <f t="shared" si="300"/>
        <v/>
      </c>
      <c r="J3173" s="7">
        <f t="shared" si="301"/>
        <v>0.87208968378888574</v>
      </c>
      <c r="K3173" s="8">
        <f t="shared" si="305"/>
        <v>0.87208968378888574</v>
      </c>
      <c r="L3173" s="8"/>
    </row>
    <row r="3174" spans="1:12" x14ac:dyDescent="0.25">
      <c r="A3174" s="1">
        <v>40766</v>
      </c>
      <c r="B3174">
        <v>2011</v>
      </c>
      <c r="C3174">
        <v>8</v>
      </c>
      <c r="D3174" s="10" t="str">
        <f t="shared" si="304"/>
        <v>8-2011</v>
      </c>
      <c r="E3174">
        <f t="shared" si="302"/>
        <v>11</v>
      </c>
      <c r="F3174">
        <v>3</v>
      </c>
      <c r="G3174" s="3">
        <f t="shared" si="303"/>
        <v>0</v>
      </c>
      <c r="H3174">
        <f>VLOOKUP(A3174,'AEP GEN HUB'!$A$1:$AJ$367,MATCH('Ratio Calculations'!F3174,'AEP GEN HUB'!$A$1:$AJ$1,0),0)</f>
        <v>25.532093</v>
      </c>
      <c r="I3174" s="7" t="str">
        <f t="shared" si="300"/>
        <v/>
      </c>
      <c r="J3174" s="7">
        <f t="shared" si="301"/>
        <v>0.82195116715138972</v>
      </c>
      <c r="K3174" s="8">
        <f t="shared" si="305"/>
        <v>0.82195116715138972</v>
      </c>
      <c r="L3174" s="8"/>
    </row>
    <row r="3175" spans="1:12" x14ac:dyDescent="0.25">
      <c r="A3175" s="1">
        <v>40766</v>
      </c>
      <c r="B3175">
        <v>2011</v>
      </c>
      <c r="C3175">
        <v>8</v>
      </c>
      <c r="D3175" s="10" t="str">
        <f t="shared" si="304"/>
        <v>8-2011</v>
      </c>
      <c r="E3175">
        <f t="shared" si="302"/>
        <v>11</v>
      </c>
      <c r="F3175">
        <v>4</v>
      </c>
      <c r="G3175" s="3">
        <f t="shared" si="303"/>
        <v>0</v>
      </c>
      <c r="H3175">
        <f>VLOOKUP(A3175,'AEP GEN HUB'!$A$1:$AJ$367,MATCH('Ratio Calculations'!F3175,'AEP GEN HUB'!$A$1:$AJ$1,0),0)</f>
        <v>23.982790999999999</v>
      </c>
      <c r="I3175" s="7" t="str">
        <f t="shared" si="300"/>
        <v/>
      </c>
      <c r="J3175" s="7">
        <f t="shared" si="301"/>
        <v>0.77207470041715121</v>
      </c>
      <c r="K3175" s="8">
        <f t="shared" si="305"/>
        <v>0.77207470041715121</v>
      </c>
      <c r="L3175" s="8"/>
    </row>
    <row r="3176" spans="1:12" x14ac:dyDescent="0.25">
      <c r="A3176" s="1">
        <v>40766</v>
      </c>
      <c r="B3176">
        <v>2011</v>
      </c>
      <c r="C3176">
        <v>8</v>
      </c>
      <c r="D3176" s="10" t="str">
        <f t="shared" si="304"/>
        <v>8-2011</v>
      </c>
      <c r="E3176">
        <f t="shared" si="302"/>
        <v>11</v>
      </c>
      <c r="F3176">
        <v>5</v>
      </c>
      <c r="G3176" s="3">
        <f t="shared" si="303"/>
        <v>0</v>
      </c>
      <c r="H3176">
        <f>VLOOKUP(A3176,'AEP GEN HUB'!$A$1:$AJ$367,MATCH('Ratio Calculations'!F3176,'AEP GEN HUB'!$A$1:$AJ$1,0),0)</f>
        <v>24.347208999999999</v>
      </c>
      <c r="I3176" s="7" t="str">
        <f t="shared" si="300"/>
        <v/>
      </c>
      <c r="J3176" s="7">
        <f t="shared" si="301"/>
        <v>0.78380635909593543</v>
      </c>
      <c r="K3176" s="8">
        <f t="shared" si="305"/>
        <v>0.78380635909593543</v>
      </c>
      <c r="L3176" s="8"/>
    </row>
    <row r="3177" spans="1:12" x14ac:dyDescent="0.25">
      <c r="A3177" s="1">
        <v>40766</v>
      </c>
      <c r="B3177">
        <v>2011</v>
      </c>
      <c r="C3177">
        <v>8</v>
      </c>
      <c r="D3177" s="10" t="str">
        <f t="shared" si="304"/>
        <v>8-2011</v>
      </c>
      <c r="E3177">
        <f t="shared" si="302"/>
        <v>11</v>
      </c>
      <c r="F3177">
        <v>6</v>
      </c>
      <c r="G3177" s="3">
        <f t="shared" si="303"/>
        <v>0</v>
      </c>
      <c r="H3177">
        <f>VLOOKUP(A3177,'AEP GEN HUB'!$A$1:$AJ$367,MATCH('Ratio Calculations'!F3177,'AEP GEN HUB'!$A$1:$AJ$1,0),0)</f>
        <v>26.137906999999998</v>
      </c>
      <c r="I3177" s="7" t="str">
        <f t="shared" si="300"/>
        <v/>
      </c>
      <c r="J3177" s="7">
        <f t="shared" si="301"/>
        <v>0.84145405414058605</v>
      </c>
      <c r="K3177" s="8">
        <f t="shared" si="305"/>
        <v>0.84145405414058605</v>
      </c>
      <c r="L3177" s="8"/>
    </row>
    <row r="3178" spans="1:12" x14ac:dyDescent="0.25">
      <c r="A3178" s="1">
        <v>40766</v>
      </c>
      <c r="B3178">
        <v>2011</v>
      </c>
      <c r="C3178">
        <v>8</v>
      </c>
      <c r="D3178" s="10" t="str">
        <f t="shared" si="304"/>
        <v>8-2011</v>
      </c>
      <c r="E3178">
        <f t="shared" si="302"/>
        <v>11</v>
      </c>
      <c r="F3178">
        <v>7</v>
      </c>
      <c r="G3178" s="3">
        <f t="shared" si="303"/>
        <v>0</v>
      </c>
      <c r="H3178">
        <f>VLOOKUP(A3178,'AEP GEN HUB'!$A$1:$AJ$367,MATCH('Ratio Calculations'!F3178,'AEP GEN HUB'!$A$1:$AJ$1,0),0)</f>
        <v>27.676743999999999</v>
      </c>
      <c r="I3178" s="7" t="str">
        <f t="shared" si="300"/>
        <v/>
      </c>
      <c r="J3178" s="7">
        <f t="shared" si="301"/>
        <v>0.89099362256553827</v>
      </c>
      <c r="K3178" s="8">
        <f t="shared" si="305"/>
        <v>0.89099362256553827</v>
      </c>
      <c r="L3178" s="8"/>
    </row>
    <row r="3179" spans="1:12" x14ac:dyDescent="0.25">
      <c r="A3179" s="1">
        <v>40766</v>
      </c>
      <c r="B3179">
        <v>2011</v>
      </c>
      <c r="C3179">
        <v>8</v>
      </c>
      <c r="D3179" s="10" t="str">
        <f t="shared" si="304"/>
        <v>8-2011</v>
      </c>
      <c r="E3179">
        <f t="shared" si="302"/>
        <v>11</v>
      </c>
      <c r="F3179">
        <v>8</v>
      </c>
      <c r="G3179" s="3">
        <f t="shared" si="303"/>
        <v>1</v>
      </c>
      <c r="H3179">
        <f>VLOOKUP(A3179,'AEP GEN HUB'!$A$1:$AJ$367,MATCH('Ratio Calculations'!F3179,'AEP GEN HUB'!$A$1:$AJ$1,0),0)</f>
        <v>29.756976999999999</v>
      </c>
      <c r="I3179" s="7">
        <f t="shared" si="300"/>
        <v>0.65078624677893016</v>
      </c>
      <c r="J3179" s="7" t="str">
        <f t="shared" si="301"/>
        <v/>
      </c>
      <c r="K3179" s="8">
        <f t="shared" si="305"/>
        <v>0.65078624677893016</v>
      </c>
      <c r="L3179" s="8"/>
    </row>
    <row r="3180" spans="1:12" x14ac:dyDescent="0.25">
      <c r="A3180" s="1">
        <v>40766</v>
      </c>
      <c r="B3180">
        <v>2011</v>
      </c>
      <c r="C3180">
        <v>8</v>
      </c>
      <c r="D3180" s="10" t="str">
        <f t="shared" si="304"/>
        <v>8-2011</v>
      </c>
      <c r="E3180">
        <f t="shared" si="302"/>
        <v>11</v>
      </c>
      <c r="F3180">
        <v>9</v>
      </c>
      <c r="G3180" s="3">
        <f t="shared" si="303"/>
        <v>1</v>
      </c>
      <c r="H3180">
        <f>VLOOKUP(A3180,'AEP GEN HUB'!$A$1:$AJ$367,MATCH('Ratio Calculations'!F3180,'AEP GEN HUB'!$A$1:$AJ$1,0),0)</f>
        <v>31.192326000000001</v>
      </c>
      <c r="I3180" s="7">
        <f t="shared" si="300"/>
        <v>0.68217738535217609</v>
      </c>
      <c r="J3180" s="7" t="str">
        <f t="shared" si="301"/>
        <v/>
      </c>
      <c r="K3180" s="8">
        <f t="shared" si="305"/>
        <v>0.68217738535217609</v>
      </c>
      <c r="L3180" s="8"/>
    </row>
    <row r="3181" spans="1:12" x14ac:dyDescent="0.25">
      <c r="A3181" s="1">
        <v>40766</v>
      </c>
      <c r="B3181">
        <v>2011</v>
      </c>
      <c r="C3181">
        <v>8</v>
      </c>
      <c r="D3181" s="10" t="str">
        <f t="shared" si="304"/>
        <v>8-2011</v>
      </c>
      <c r="E3181">
        <f t="shared" si="302"/>
        <v>11</v>
      </c>
      <c r="F3181">
        <v>10</v>
      </c>
      <c r="G3181" s="3">
        <f t="shared" si="303"/>
        <v>1</v>
      </c>
      <c r="H3181">
        <f>VLOOKUP(A3181,'AEP GEN HUB'!$A$1:$AJ$367,MATCH('Ratio Calculations'!F3181,'AEP GEN HUB'!$A$1:$AJ$1,0),0)</f>
        <v>34.310232999999997</v>
      </c>
      <c r="I3181" s="7">
        <f t="shared" si="300"/>
        <v>0.75036613296372778</v>
      </c>
      <c r="J3181" s="7" t="str">
        <f t="shared" si="301"/>
        <v/>
      </c>
      <c r="K3181" s="8">
        <f t="shared" si="305"/>
        <v>0.75036613296372778</v>
      </c>
      <c r="L3181" s="8"/>
    </row>
    <row r="3182" spans="1:12" x14ac:dyDescent="0.25">
      <c r="A3182" s="1">
        <v>40766</v>
      </c>
      <c r="B3182">
        <v>2011</v>
      </c>
      <c r="C3182">
        <v>8</v>
      </c>
      <c r="D3182" s="10" t="str">
        <f t="shared" si="304"/>
        <v>8-2011</v>
      </c>
      <c r="E3182">
        <f t="shared" si="302"/>
        <v>11</v>
      </c>
      <c r="F3182">
        <v>11</v>
      </c>
      <c r="G3182" s="3">
        <f t="shared" si="303"/>
        <v>1</v>
      </c>
      <c r="H3182">
        <f>VLOOKUP(A3182,'AEP GEN HUB'!$A$1:$AJ$367,MATCH('Ratio Calculations'!F3182,'AEP GEN HUB'!$A$1:$AJ$1,0),0)</f>
        <v>36.222791000000001</v>
      </c>
      <c r="I3182" s="7">
        <f t="shared" si="300"/>
        <v>0.79219385096636696</v>
      </c>
      <c r="J3182" s="7" t="str">
        <f t="shared" si="301"/>
        <v/>
      </c>
      <c r="K3182" s="8">
        <f t="shared" si="305"/>
        <v>0.79219385096636696</v>
      </c>
      <c r="L3182" s="8"/>
    </row>
    <row r="3183" spans="1:12" x14ac:dyDescent="0.25">
      <c r="A3183" s="1">
        <v>40766</v>
      </c>
      <c r="B3183">
        <v>2011</v>
      </c>
      <c r="C3183">
        <v>8</v>
      </c>
      <c r="D3183" s="10" t="str">
        <f t="shared" si="304"/>
        <v>8-2011</v>
      </c>
      <c r="E3183">
        <f t="shared" si="302"/>
        <v>11</v>
      </c>
      <c r="F3183">
        <v>12</v>
      </c>
      <c r="G3183" s="3">
        <f t="shared" si="303"/>
        <v>1</v>
      </c>
      <c r="H3183">
        <f>VLOOKUP(A3183,'AEP GEN HUB'!$A$1:$AJ$367,MATCH('Ratio Calculations'!F3183,'AEP GEN HUB'!$A$1:$AJ$1,0),0)</f>
        <v>38.317906999999998</v>
      </c>
      <c r="I3183" s="7">
        <f t="shared" si="300"/>
        <v>0.83801411954427008</v>
      </c>
      <c r="J3183" s="7" t="str">
        <f t="shared" si="301"/>
        <v/>
      </c>
      <c r="K3183" s="8">
        <f t="shared" si="305"/>
        <v>0.83801411954427008</v>
      </c>
      <c r="L3183" s="8"/>
    </row>
    <row r="3184" spans="1:12" x14ac:dyDescent="0.25">
      <c r="A3184" s="1">
        <v>40766</v>
      </c>
      <c r="B3184">
        <v>2011</v>
      </c>
      <c r="C3184">
        <v>8</v>
      </c>
      <c r="D3184" s="10" t="str">
        <f t="shared" si="304"/>
        <v>8-2011</v>
      </c>
      <c r="E3184">
        <f t="shared" si="302"/>
        <v>11</v>
      </c>
      <c r="F3184">
        <v>13</v>
      </c>
      <c r="G3184" s="3">
        <f t="shared" si="303"/>
        <v>1</v>
      </c>
      <c r="H3184">
        <f>VLOOKUP(A3184,'AEP GEN HUB'!$A$1:$AJ$367,MATCH('Ratio Calculations'!F3184,'AEP GEN HUB'!$A$1:$AJ$1,0),0)</f>
        <v>40.126976999999997</v>
      </c>
      <c r="I3184" s="7">
        <f t="shared" si="300"/>
        <v>0.87757855095342685</v>
      </c>
      <c r="J3184" s="7" t="str">
        <f t="shared" si="301"/>
        <v/>
      </c>
      <c r="K3184" s="8">
        <f t="shared" si="305"/>
        <v>0.87757855095342685</v>
      </c>
      <c r="L3184" s="8"/>
    </row>
    <row r="3185" spans="1:12" x14ac:dyDescent="0.25">
      <c r="A3185" s="1">
        <v>40766</v>
      </c>
      <c r="B3185">
        <v>2011</v>
      </c>
      <c r="C3185">
        <v>8</v>
      </c>
      <c r="D3185" s="10" t="str">
        <f t="shared" si="304"/>
        <v>8-2011</v>
      </c>
      <c r="E3185">
        <f t="shared" si="302"/>
        <v>11</v>
      </c>
      <c r="F3185">
        <v>14</v>
      </c>
      <c r="G3185" s="3">
        <f t="shared" si="303"/>
        <v>1</v>
      </c>
      <c r="H3185">
        <f>VLOOKUP(A3185,'AEP GEN HUB'!$A$1:$AJ$367,MATCH('Ratio Calculations'!F3185,'AEP GEN HUB'!$A$1:$AJ$1,0),0)</f>
        <v>43.29907</v>
      </c>
      <c r="I3185" s="7">
        <f t="shared" si="300"/>
        <v>0.9469523484968978</v>
      </c>
      <c r="J3185" s="7" t="str">
        <f t="shared" si="301"/>
        <v/>
      </c>
      <c r="K3185" s="8">
        <f t="shared" si="305"/>
        <v>0.9469523484968978</v>
      </c>
      <c r="L3185" s="8"/>
    </row>
    <row r="3186" spans="1:12" x14ac:dyDescent="0.25">
      <c r="A3186" s="1">
        <v>40766</v>
      </c>
      <c r="B3186">
        <v>2011</v>
      </c>
      <c r="C3186">
        <v>8</v>
      </c>
      <c r="D3186" s="10" t="str">
        <f t="shared" si="304"/>
        <v>8-2011</v>
      </c>
      <c r="E3186">
        <f t="shared" si="302"/>
        <v>11</v>
      </c>
      <c r="F3186">
        <v>15</v>
      </c>
      <c r="G3186" s="3">
        <f t="shared" si="303"/>
        <v>1</v>
      </c>
      <c r="H3186">
        <f>VLOOKUP(A3186,'AEP GEN HUB'!$A$1:$AJ$367,MATCH('Ratio Calculations'!F3186,'AEP GEN HUB'!$A$1:$AJ$1,0),0)</f>
        <v>50.773721000000002</v>
      </c>
      <c r="I3186" s="7">
        <f t="shared" si="300"/>
        <v>1.1104232571941213</v>
      </c>
      <c r="J3186" s="7" t="str">
        <f t="shared" si="301"/>
        <v/>
      </c>
      <c r="K3186" s="8">
        <f t="shared" si="305"/>
        <v>1.1104232571941213</v>
      </c>
      <c r="L3186" s="8"/>
    </row>
    <row r="3187" spans="1:12" x14ac:dyDescent="0.25">
      <c r="A3187" s="1">
        <v>40766</v>
      </c>
      <c r="B3187">
        <v>2011</v>
      </c>
      <c r="C3187">
        <v>8</v>
      </c>
      <c r="D3187" s="10" t="str">
        <f t="shared" si="304"/>
        <v>8-2011</v>
      </c>
      <c r="E3187">
        <f t="shared" si="302"/>
        <v>11</v>
      </c>
      <c r="F3187">
        <v>16</v>
      </c>
      <c r="G3187" s="3">
        <f t="shared" si="303"/>
        <v>1</v>
      </c>
      <c r="H3187">
        <f>VLOOKUP(A3187,'AEP GEN HUB'!$A$1:$AJ$367,MATCH('Ratio Calculations'!F3187,'AEP GEN HUB'!$A$1:$AJ$1,0),0)</f>
        <v>58.590698000000003</v>
      </c>
      <c r="I3187" s="7">
        <f t="shared" si="300"/>
        <v>1.2813808488536242</v>
      </c>
      <c r="J3187" s="7" t="str">
        <f t="shared" si="301"/>
        <v/>
      </c>
      <c r="K3187" s="8">
        <f t="shared" si="305"/>
        <v>1.2813808488536242</v>
      </c>
      <c r="L3187" s="8"/>
    </row>
    <row r="3188" spans="1:12" x14ac:dyDescent="0.25">
      <c r="A3188" s="1">
        <v>40766</v>
      </c>
      <c r="B3188">
        <v>2011</v>
      </c>
      <c r="C3188">
        <v>8</v>
      </c>
      <c r="D3188" s="10" t="str">
        <f t="shared" si="304"/>
        <v>8-2011</v>
      </c>
      <c r="E3188">
        <f t="shared" si="302"/>
        <v>11</v>
      </c>
      <c r="F3188">
        <v>17</v>
      </c>
      <c r="G3188" s="3">
        <f t="shared" si="303"/>
        <v>1</v>
      </c>
      <c r="H3188">
        <f>VLOOKUP(A3188,'AEP GEN HUB'!$A$1:$AJ$367,MATCH('Ratio Calculations'!F3188,'AEP GEN HUB'!$A$1:$AJ$1,0),0)</f>
        <v>56.859535000000001</v>
      </c>
      <c r="I3188" s="7">
        <f t="shared" si="300"/>
        <v>1.2435202465709208</v>
      </c>
      <c r="J3188" s="7" t="str">
        <f t="shared" si="301"/>
        <v/>
      </c>
      <c r="K3188" s="8">
        <f t="shared" si="305"/>
        <v>1.2435202465709208</v>
      </c>
      <c r="L3188" s="8"/>
    </row>
    <row r="3189" spans="1:12" x14ac:dyDescent="0.25">
      <c r="A3189" s="1">
        <v>40766</v>
      </c>
      <c r="B3189">
        <v>2011</v>
      </c>
      <c r="C3189">
        <v>8</v>
      </c>
      <c r="D3189" s="10" t="str">
        <f t="shared" si="304"/>
        <v>8-2011</v>
      </c>
      <c r="E3189">
        <f t="shared" si="302"/>
        <v>11</v>
      </c>
      <c r="F3189">
        <v>18</v>
      </c>
      <c r="G3189" s="3">
        <f t="shared" si="303"/>
        <v>1</v>
      </c>
      <c r="H3189">
        <f>VLOOKUP(A3189,'AEP GEN HUB'!$A$1:$AJ$367,MATCH('Ratio Calculations'!F3189,'AEP GEN HUB'!$A$1:$AJ$1,0),0)</f>
        <v>50.096279000000003</v>
      </c>
      <c r="I3189" s="7">
        <f t="shared" si="300"/>
        <v>1.0956075742505744</v>
      </c>
      <c r="J3189" s="7" t="str">
        <f t="shared" si="301"/>
        <v/>
      </c>
      <c r="K3189" s="8">
        <f t="shared" si="305"/>
        <v>1.0956075742505744</v>
      </c>
      <c r="L3189" s="8"/>
    </row>
    <row r="3190" spans="1:12" x14ac:dyDescent="0.25">
      <c r="A3190" s="1">
        <v>40766</v>
      </c>
      <c r="B3190">
        <v>2011</v>
      </c>
      <c r="C3190">
        <v>8</v>
      </c>
      <c r="D3190" s="10" t="str">
        <f t="shared" si="304"/>
        <v>8-2011</v>
      </c>
      <c r="E3190">
        <f t="shared" si="302"/>
        <v>11</v>
      </c>
      <c r="F3190">
        <v>19</v>
      </c>
      <c r="G3190" s="3">
        <f t="shared" si="303"/>
        <v>1</v>
      </c>
      <c r="H3190">
        <f>VLOOKUP(A3190,'AEP GEN HUB'!$A$1:$AJ$367,MATCH('Ratio Calculations'!F3190,'AEP GEN HUB'!$A$1:$AJ$1,0),0)</f>
        <v>39.596744000000001</v>
      </c>
      <c r="I3190" s="7">
        <f t="shared" si="300"/>
        <v>0.86598233457740426</v>
      </c>
      <c r="J3190" s="7" t="str">
        <f t="shared" si="301"/>
        <v/>
      </c>
      <c r="K3190" s="8">
        <f t="shared" si="305"/>
        <v>0.86598233457740426</v>
      </c>
      <c r="L3190" s="8"/>
    </row>
    <row r="3191" spans="1:12" x14ac:dyDescent="0.25">
      <c r="A3191" s="1">
        <v>40766</v>
      </c>
      <c r="B3191">
        <v>2011</v>
      </c>
      <c r="C3191">
        <v>8</v>
      </c>
      <c r="D3191" s="10" t="str">
        <f t="shared" si="304"/>
        <v>8-2011</v>
      </c>
      <c r="E3191">
        <f t="shared" si="302"/>
        <v>11</v>
      </c>
      <c r="F3191">
        <v>20</v>
      </c>
      <c r="G3191" s="3">
        <f t="shared" si="303"/>
        <v>1</v>
      </c>
      <c r="H3191">
        <f>VLOOKUP(A3191,'AEP GEN HUB'!$A$1:$AJ$367,MATCH('Ratio Calculations'!F3191,'AEP GEN HUB'!$A$1:$AJ$1,0),0)</f>
        <v>36.023488</v>
      </c>
      <c r="I3191" s="7">
        <f t="shared" si="300"/>
        <v>0.78783508658846058</v>
      </c>
      <c r="J3191" s="7" t="str">
        <f t="shared" si="301"/>
        <v/>
      </c>
      <c r="K3191" s="8">
        <f t="shared" si="305"/>
        <v>0.78783508658846058</v>
      </c>
      <c r="L3191" s="8"/>
    </row>
    <row r="3192" spans="1:12" x14ac:dyDescent="0.25">
      <c r="A3192" s="1">
        <v>40766</v>
      </c>
      <c r="B3192">
        <v>2011</v>
      </c>
      <c r="C3192">
        <v>8</v>
      </c>
      <c r="D3192" s="10" t="str">
        <f t="shared" si="304"/>
        <v>8-2011</v>
      </c>
      <c r="E3192">
        <f t="shared" si="302"/>
        <v>11</v>
      </c>
      <c r="F3192">
        <v>21</v>
      </c>
      <c r="G3192" s="3">
        <f t="shared" si="303"/>
        <v>1</v>
      </c>
      <c r="H3192">
        <f>VLOOKUP(A3192,'AEP GEN HUB'!$A$1:$AJ$367,MATCH('Ratio Calculations'!F3192,'AEP GEN HUB'!$A$1:$AJ$1,0),0)</f>
        <v>39.036512000000002</v>
      </c>
      <c r="I3192" s="7">
        <f t="shared" si="300"/>
        <v>0.85373003890215959</v>
      </c>
      <c r="J3192" s="7" t="str">
        <f t="shared" si="301"/>
        <v/>
      </c>
      <c r="K3192" s="8">
        <f t="shared" si="305"/>
        <v>0.85373003890215959</v>
      </c>
      <c r="L3192" s="8"/>
    </row>
    <row r="3193" spans="1:12" x14ac:dyDescent="0.25">
      <c r="A3193" s="1">
        <v>40766</v>
      </c>
      <c r="B3193">
        <v>2011</v>
      </c>
      <c r="C3193">
        <v>8</v>
      </c>
      <c r="D3193" s="10" t="str">
        <f t="shared" si="304"/>
        <v>8-2011</v>
      </c>
      <c r="E3193">
        <f t="shared" si="302"/>
        <v>11</v>
      </c>
      <c r="F3193">
        <v>22</v>
      </c>
      <c r="G3193" s="3">
        <f t="shared" si="303"/>
        <v>1</v>
      </c>
      <c r="H3193">
        <f>VLOOKUP(A3193,'AEP GEN HUB'!$A$1:$AJ$367,MATCH('Ratio Calculations'!F3193,'AEP GEN HUB'!$A$1:$AJ$1,0),0)</f>
        <v>36.369301999999998</v>
      </c>
      <c r="I3193" s="7">
        <f t="shared" si="300"/>
        <v>0.79539805224668614</v>
      </c>
      <c r="J3193" s="7" t="str">
        <f t="shared" si="301"/>
        <v/>
      </c>
      <c r="K3193" s="8">
        <f t="shared" si="305"/>
        <v>0.79539805224668614</v>
      </c>
      <c r="L3193" s="8"/>
    </row>
    <row r="3194" spans="1:12" x14ac:dyDescent="0.25">
      <c r="A3194" s="1">
        <v>40766</v>
      </c>
      <c r="B3194">
        <v>2011</v>
      </c>
      <c r="C3194">
        <v>8</v>
      </c>
      <c r="D3194" s="10" t="str">
        <f t="shared" si="304"/>
        <v>8-2011</v>
      </c>
      <c r="E3194">
        <f t="shared" si="302"/>
        <v>11</v>
      </c>
      <c r="F3194">
        <v>23</v>
      </c>
      <c r="G3194" s="3">
        <f t="shared" si="303"/>
        <v>1</v>
      </c>
      <c r="H3194">
        <f>VLOOKUP(A3194,'AEP GEN HUB'!$A$1:$AJ$367,MATCH('Ratio Calculations'!F3194,'AEP GEN HUB'!$A$1:$AJ$1,0),0)</f>
        <v>31.81907</v>
      </c>
      <c r="I3194" s="7">
        <f t="shared" si="300"/>
        <v>0.69588430105974985</v>
      </c>
      <c r="J3194" s="7" t="str">
        <f t="shared" si="301"/>
        <v/>
      </c>
      <c r="K3194" s="8">
        <f t="shared" si="305"/>
        <v>0.69588430105974985</v>
      </c>
      <c r="L3194" s="8"/>
    </row>
    <row r="3195" spans="1:12" x14ac:dyDescent="0.25">
      <c r="A3195" s="1">
        <v>40766</v>
      </c>
      <c r="B3195">
        <v>2011</v>
      </c>
      <c r="C3195">
        <v>8</v>
      </c>
      <c r="D3195" s="10" t="str">
        <f t="shared" si="304"/>
        <v>8-2011</v>
      </c>
      <c r="E3195">
        <f t="shared" si="302"/>
        <v>11</v>
      </c>
      <c r="F3195">
        <v>24</v>
      </c>
      <c r="G3195" s="3">
        <f t="shared" si="303"/>
        <v>0</v>
      </c>
      <c r="H3195">
        <f>VLOOKUP(A3195,'AEP GEN HUB'!$A$1:$AJ$367,MATCH('Ratio Calculations'!F3195,'AEP GEN HUB'!$A$1:$AJ$1,0),0)</f>
        <v>29.789301999999999</v>
      </c>
      <c r="I3195" s="7" t="str">
        <f t="shared" si="300"/>
        <v/>
      </c>
      <c r="J3195" s="7">
        <f t="shared" si="301"/>
        <v>0.95900291243358804</v>
      </c>
      <c r="K3195" s="8">
        <f t="shared" si="305"/>
        <v>0.95900291243358804</v>
      </c>
      <c r="L3195" s="8"/>
    </row>
    <row r="3196" spans="1:12" x14ac:dyDescent="0.25">
      <c r="A3196" s="1">
        <v>40767</v>
      </c>
      <c r="B3196">
        <v>2011</v>
      </c>
      <c r="C3196">
        <v>8</v>
      </c>
      <c r="D3196" s="10" t="str">
        <f t="shared" si="304"/>
        <v>8-2011</v>
      </c>
      <c r="E3196">
        <f t="shared" si="302"/>
        <v>12</v>
      </c>
      <c r="F3196">
        <v>1</v>
      </c>
      <c r="G3196" s="3">
        <f t="shared" si="303"/>
        <v>0</v>
      </c>
      <c r="H3196">
        <f>VLOOKUP(A3196,'AEP GEN HUB'!$A$1:$AJ$367,MATCH('Ratio Calculations'!F3196,'AEP GEN HUB'!$A$1:$AJ$1,0),0)</f>
        <v>26.976512</v>
      </c>
      <c r="I3196" s="7" t="str">
        <f t="shared" si="300"/>
        <v/>
      </c>
      <c r="J3196" s="7">
        <f t="shared" si="301"/>
        <v>0.86845114985573135</v>
      </c>
      <c r="K3196" s="8">
        <f t="shared" si="305"/>
        <v>0.86845114985573135</v>
      </c>
      <c r="L3196" s="8"/>
    </row>
    <row r="3197" spans="1:12" x14ac:dyDescent="0.25">
      <c r="A3197" s="1">
        <v>40767</v>
      </c>
      <c r="B3197">
        <v>2011</v>
      </c>
      <c r="C3197">
        <v>8</v>
      </c>
      <c r="D3197" s="10" t="str">
        <f t="shared" si="304"/>
        <v>8-2011</v>
      </c>
      <c r="E3197">
        <f t="shared" si="302"/>
        <v>12</v>
      </c>
      <c r="F3197">
        <v>2</v>
      </c>
      <c r="G3197" s="3">
        <f t="shared" si="303"/>
        <v>0</v>
      </c>
      <c r="H3197">
        <f>VLOOKUP(A3197,'AEP GEN HUB'!$A$1:$AJ$367,MATCH('Ratio Calculations'!F3197,'AEP GEN HUB'!$A$1:$AJ$1,0),0)</f>
        <v>25.286743999999999</v>
      </c>
      <c r="I3197" s="7" t="str">
        <f t="shared" si="300"/>
        <v/>
      </c>
      <c r="J3197" s="7">
        <f t="shared" si="301"/>
        <v>0.81405268045429724</v>
      </c>
      <c r="K3197" s="8">
        <f t="shared" si="305"/>
        <v>0.81405268045429724</v>
      </c>
      <c r="L3197" s="8"/>
    </row>
    <row r="3198" spans="1:12" x14ac:dyDescent="0.25">
      <c r="A3198" s="1">
        <v>40767</v>
      </c>
      <c r="B3198">
        <v>2011</v>
      </c>
      <c r="C3198">
        <v>8</v>
      </c>
      <c r="D3198" s="10" t="str">
        <f t="shared" si="304"/>
        <v>8-2011</v>
      </c>
      <c r="E3198">
        <f t="shared" si="302"/>
        <v>12</v>
      </c>
      <c r="F3198">
        <v>3</v>
      </c>
      <c r="G3198" s="3">
        <f t="shared" si="303"/>
        <v>0</v>
      </c>
      <c r="H3198">
        <f>VLOOKUP(A3198,'AEP GEN HUB'!$A$1:$AJ$367,MATCH('Ratio Calculations'!F3198,'AEP GEN HUB'!$A$1:$AJ$1,0),0)</f>
        <v>23.200233000000001</v>
      </c>
      <c r="I3198" s="7" t="str">
        <f t="shared" si="300"/>
        <v/>
      </c>
      <c r="J3198" s="7">
        <f t="shared" si="301"/>
        <v>0.74688191808380877</v>
      </c>
      <c r="K3198" s="8">
        <f t="shared" si="305"/>
        <v>0.74688191808380877</v>
      </c>
      <c r="L3198" s="8"/>
    </row>
    <row r="3199" spans="1:12" x14ac:dyDescent="0.25">
      <c r="A3199" s="1">
        <v>40767</v>
      </c>
      <c r="B3199">
        <v>2011</v>
      </c>
      <c r="C3199">
        <v>8</v>
      </c>
      <c r="D3199" s="10" t="str">
        <f t="shared" si="304"/>
        <v>8-2011</v>
      </c>
      <c r="E3199">
        <f t="shared" si="302"/>
        <v>12</v>
      </c>
      <c r="F3199">
        <v>4</v>
      </c>
      <c r="G3199" s="3">
        <f t="shared" si="303"/>
        <v>0</v>
      </c>
      <c r="H3199">
        <f>VLOOKUP(A3199,'AEP GEN HUB'!$A$1:$AJ$367,MATCH('Ratio Calculations'!F3199,'AEP GEN HUB'!$A$1:$AJ$1,0),0)</f>
        <v>21.657674</v>
      </c>
      <c r="I3199" s="7" t="str">
        <f t="shared" si="300"/>
        <v/>
      </c>
      <c r="J3199" s="7">
        <f t="shared" si="301"/>
        <v>0.69722252782348504</v>
      </c>
      <c r="K3199" s="8">
        <f t="shared" si="305"/>
        <v>0.69722252782348504</v>
      </c>
      <c r="L3199" s="8"/>
    </row>
    <row r="3200" spans="1:12" x14ac:dyDescent="0.25">
      <c r="A3200" s="1">
        <v>40767</v>
      </c>
      <c r="B3200">
        <v>2011</v>
      </c>
      <c r="C3200">
        <v>8</v>
      </c>
      <c r="D3200" s="10" t="str">
        <f t="shared" si="304"/>
        <v>8-2011</v>
      </c>
      <c r="E3200">
        <f t="shared" si="302"/>
        <v>12</v>
      </c>
      <c r="F3200">
        <v>5</v>
      </c>
      <c r="G3200" s="3">
        <f t="shared" si="303"/>
        <v>0</v>
      </c>
      <c r="H3200">
        <f>VLOOKUP(A3200,'AEP GEN HUB'!$A$1:$AJ$367,MATCH('Ratio Calculations'!F3200,'AEP GEN HUB'!$A$1:$AJ$1,0),0)</f>
        <v>22.222557999999999</v>
      </c>
      <c r="I3200" s="7" t="str">
        <f t="shared" si="300"/>
        <v/>
      </c>
      <c r="J3200" s="7">
        <f t="shared" si="301"/>
        <v>0.71540776093794789</v>
      </c>
      <c r="K3200" s="8">
        <f t="shared" si="305"/>
        <v>0.71540776093794789</v>
      </c>
      <c r="L3200" s="8"/>
    </row>
    <row r="3201" spans="1:12" x14ac:dyDescent="0.25">
      <c r="A3201" s="1">
        <v>40767</v>
      </c>
      <c r="B3201">
        <v>2011</v>
      </c>
      <c r="C3201">
        <v>8</v>
      </c>
      <c r="D3201" s="10" t="str">
        <f t="shared" si="304"/>
        <v>8-2011</v>
      </c>
      <c r="E3201">
        <f t="shared" si="302"/>
        <v>12</v>
      </c>
      <c r="F3201">
        <v>6</v>
      </c>
      <c r="G3201" s="3">
        <f t="shared" si="303"/>
        <v>0</v>
      </c>
      <c r="H3201">
        <f>VLOOKUP(A3201,'AEP GEN HUB'!$A$1:$AJ$367,MATCH('Ratio Calculations'!F3201,'AEP GEN HUB'!$A$1:$AJ$1,0),0)</f>
        <v>25.17</v>
      </c>
      <c r="I3201" s="7" t="str">
        <f t="shared" si="300"/>
        <v/>
      </c>
      <c r="J3201" s="7">
        <f t="shared" si="301"/>
        <v>0.81029435687863427</v>
      </c>
      <c r="K3201" s="8">
        <f t="shared" si="305"/>
        <v>0.81029435687863427</v>
      </c>
      <c r="L3201" s="8"/>
    </row>
    <row r="3202" spans="1:12" x14ac:dyDescent="0.25">
      <c r="A3202" s="1">
        <v>40767</v>
      </c>
      <c r="B3202">
        <v>2011</v>
      </c>
      <c r="C3202">
        <v>8</v>
      </c>
      <c r="D3202" s="10" t="str">
        <f t="shared" si="304"/>
        <v>8-2011</v>
      </c>
      <c r="E3202">
        <f t="shared" si="302"/>
        <v>12</v>
      </c>
      <c r="F3202">
        <v>7</v>
      </c>
      <c r="G3202" s="3">
        <f t="shared" si="303"/>
        <v>0</v>
      </c>
      <c r="H3202">
        <f>VLOOKUP(A3202,'AEP GEN HUB'!$A$1:$AJ$367,MATCH('Ratio Calculations'!F3202,'AEP GEN HUB'!$A$1:$AJ$1,0),0)</f>
        <v>27.061859999999999</v>
      </c>
      <c r="I3202" s="7" t="str">
        <f t="shared" si="300"/>
        <v/>
      </c>
      <c r="J3202" s="7">
        <f t="shared" si="301"/>
        <v>0.87119874631067284</v>
      </c>
      <c r="K3202" s="8">
        <f t="shared" si="305"/>
        <v>0.87119874631067284</v>
      </c>
      <c r="L3202" s="8"/>
    </row>
    <row r="3203" spans="1:12" x14ac:dyDescent="0.25">
      <c r="A3203" s="1">
        <v>40767</v>
      </c>
      <c r="B3203">
        <v>2011</v>
      </c>
      <c r="C3203">
        <v>8</v>
      </c>
      <c r="D3203" s="10" t="str">
        <f t="shared" si="304"/>
        <v>8-2011</v>
      </c>
      <c r="E3203">
        <f t="shared" si="302"/>
        <v>12</v>
      </c>
      <c r="F3203">
        <v>8</v>
      </c>
      <c r="G3203" s="3">
        <f t="shared" si="303"/>
        <v>1</v>
      </c>
      <c r="H3203">
        <f>VLOOKUP(A3203,'AEP GEN HUB'!$A$1:$AJ$367,MATCH('Ratio Calculations'!F3203,'AEP GEN HUB'!$A$1:$AJ$1,0),0)</f>
        <v>28.490929999999999</v>
      </c>
      <c r="I3203" s="7">
        <f t="shared" si="300"/>
        <v>0.62309774954429087</v>
      </c>
      <c r="J3203" s="7" t="str">
        <f t="shared" si="301"/>
        <v/>
      </c>
      <c r="K3203" s="8">
        <f t="shared" si="305"/>
        <v>0.62309774954429087</v>
      </c>
      <c r="L3203" s="8"/>
    </row>
    <row r="3204" spans="1:12" x14ac:dyDescent="0.25">
      <c r="A3204" s="1">
        <v>40767</v>
      </c>
      <c r="B3204">
        <v>2011</v>
      </c>
      <c r="C3204">
        <v>8</v>
      </c>
      <c r="D3204" s="10" t="str">
        <f t="shared" si="304"/>
        <v>8-2011</v>
      </c>
      <c r="E3204">
        <f t="shared" si="302"/>
        <v>12</v>
      </c>
      <c r="F3204">
        <v>9</v>
      </c>
      <c r="G3204" s="3">
        <f t="shared" si="303"/>
        <v>1</v>
      </c>
      <c r="H3204">
        <f>VLOOKUP(A3204,'AEP GEN HUB'!$A$1:$AJ$367,MATCH('Ratio Calculations'!F3204,'AEP GEN HUB'!$A$1:$AJ$1,0),0)</f>
        <v>29.230232999999998</v>
      </c>
      <c r="I3204" s="7">
        <f t="shared" ref="I3204:I3267" si="306">IF(G3204=1, H3204/VLOOKUP(D3204,$M$3:$O$15,2,FALSE), "")</f>
        <v>0.6392663349688924</v>
      </c>
      <c r="J3204" s="7" t="str">
        <f t="shared" ref="J3204:J3267" si="307">IF(G3204=0, H3204/VLOOKUP(D3204,$M$3:$O$15,3,FALSE), "")</f>
        <v/>
      </c>
      <c r="K3204" s="8">
        <f t="shared" si="305"/>
        <v>0.6392663349688924</v>
      </c>
      <c r="L3204" s="8"/>
    </row>
    <row r="3205" spans="1:12" x14ac:dyDescent="0.25">
      <c r="A3205" s="1">
        <v>40767</v>
      </c>
      <c r="B3205">
        <v>2011</v>
      </c>
      <c r="C3205">
        <v>8</v>
      </c>
      <c r="D3205" s="10" t="str">
        <f t="shared" si="304"/>
        <v>8-2011</v>
      </c>
      <c r="E3205">
        <f t="shared" si="302"/>
        <v>12</v>
      </c>
      <c r="F3205">
        <v>10</v>
      </c>
      <c r="G3205" s="3">
        <f t="shared" si="303"/>
        <v>1</v>
      </c>
      <c r="H3205">
        <f>VLOOKUP(A3205,'AEP GEN HUB'!$A$1:$AJ$367,MATCH('Ratio Calculations'!F3205,'AEP GEN HUB'!$A$1:$AJ$1,0),0)</f>
        <v>31.716743999999998</v>
      </c>
      <c r="I3205" s="7">
        <f t="shared" si="306"/>
        <v>0.69364642745155702</v>
      </c>
      <c r="J3205" s="7" t="str">
        <f t="shared" si="307"/>
        <v/>
      </c>
      <c r="K3205" s="8">
        <f t="shared" si="305"/>
        <v>0.69364642745155702</v>
      </c>
      <c r="L3205" s="8"/>
    </row>
    <row r="3206" spans="1:12" x14ac:dyDescent="0.25">
      <c r="A3206" s="1">
        <v>40767</v>
      </c>
      <c r="B3206">
        <v>2011</v>
      </c>
      <c r="C3206">
        <v>8</v>
      </c>
      <c r="D3206" s="10" t="str">
        <f t="shared" si="304"/>
        <v>8-2011</v>
      </c>
      <c r="E3206">
        <f t="shared" si="302"/>
        <v>12</v>
      </c>
      <c r="F3206">
        <v>11</v>
      </c>
      <c r="G3206" s="3">
        <f t="shared" si="303"/>
        <v>1</v>
      </c>
      <c r="H3206">
        <f>VLOOKUP(A3206,'AEP GEN HUB'!$A$1:$AJ$367,MATCH('Ratio Calculations'!F3206,'AEP GEN HUB'!$A$1:$AJ$1,0),0)</f>
        <v>33.332791</v>
      </c>
      <c r="I3206" s="7">
        <f t="shared" si="306"/>
        <v>0.72898943832757279</v>
      </c>
      <c r="J3206" s="7" t="str">
        <f t="shared" si="307"/>
        <v/>
      </c>
      <c r="K3206" s="8">
        <f t="shared" si="305"/>
        <v>0.72898943832757279</v>
      </c>
      <c r="L3206" s="8"/>
    </row>
    <row r="3207" spans="1:12" x14ac:dyDescent="0.25">
      <c r="A3207" s="1">
        <v>40767</v>
      </c>
      <c r="B3207">
        <v>2011</v>
      </c>
      <c r="C3207">
        <v>8</v>
      </c>
      <c r="D3207" s="10" t="str">
        <f t="shared" si="304"/>
        <v>8-2011</v>
      </c>
      <c r="E3207">
        <f t="shared" si="302"/>
        <v>12</v>
      </c>
      <c r="F3207">
        <v>12</v>
      </c>
      <c r="G3207" s="3">
        <f t="shared" si="303"/>
        <v>1</v>
      </c>
      <c r="H3207">
        <f>VLOOKUP(A3207,'AEP GEN HUB'!$A$1:$AJ$367,MATCH('Ratio Calculations'!F3207,'AEP GEN HUB'!$A$1:$AJ$1,0),0)</f>
        <v>35.916279000000003</v>
      </c>
      <c r="I3207" s="7">
        <f t="shared" si="306"/>
        <v>0.78549042157995108</v>
      </c>
      <c r="J3207" s="7" t="str">
        <f t="shared" si="307"/>
        <v/>
      </c>
      <c r="K3207" s="8">
        <f t="shared" si="305"/>
        <v>0.78549042157995108</v>
      </c>
      <c r="L3207" s="8"/>
    </row>
    <row r="3208" spans="1:12" x14ac:dyDescent="0.25">
      <c r="A3208" s="1">
        <v>40767</v>
      </c>
      <c r="B3208">
        <v>2011</v>
      </c>
      <c r="C3208">
        <v>8</v>
      </c>
      <c r="D3208" s="10" t="str">
        <f t="shared" si="304"/>
        <v>8-2011</v>
      </c>
      <c r="E3208">
        <f t="shared" si="302"/>
        <v>12</v>
      </c>
      <c r="F3208">
        <v>13</v>
      </c>
      <c r="G3208" s="3">
        <f t="shared" si="303"/>
        <v>1</v>
      </c>
      <c r="H3208">
        <f>VLOOKUP(A3208,'AEP GEN HUB'!$A$1:$AJ$367,MATCH('Ratio Calculations'!F3208,'AEP GEN HUB'!$A$1:$AJ$1,0),0)</f>
        <v>36.171860000000002</v>
      </c>
      <c r="I3208" s="7">
        <f t="shared" si="306"/>
        <v>0.79107998801131296</v>
      </c>
      <c r="J3208" s="7" t="str">
        <f t="shared" si="307"/>
        <v/>
      </c>
      <c r="K3208" s="8">
        <f t="shared" si="305"/>
        <v>0.79107998801131296</v>
      </c>
      <c r="L3208" s="8"/>
    </row>
    <row r="3209" spans="1:12" x14ac:dyDescent="0.25">
      <c r="A3209" s="1">
        <v>40767</v>
      </c>
      <c r="B3209">
        <v>2011</v>
      </c>
      <c r="C3209">
        <v>8</v>
      </c>
      <c r="D3209" s="10" t="str">
        <f t="shared" si="304"/>
        <v>8-2011</v>
      </c>
      <c r="E3209">
        <f t="shared" si="302"/>
        <v>12</v>
      </c>
      <c r="F3209">
        <v>14</v>
      </c>
      <c r="G3209" s="3">
        <f t="shared" si="303"/>
        <v>1</v>
      </c>
      <c r="H3209">
        <f>VLOOKUP(A3209,'AEP GEN HUB'!$A$1:$AJ$367,MATCH('Ratio Calculations'!F3209,'AEP GEN HUB'!$A$1:$AJ$1,0),0)</f>
        <v>40.700000000000003</v>
      </c>
      <c r="I3209" s="7">
        <f t="shared" si="306"/>
        <v>0.89011058629720552</v>
      </c>
      <c r="J3209" s="7" t="str">
        <f t="shared" si="307"/>
        <v/>
      </c>
      <c r="K3209" s="8">
        <f t="shared" si="305"/>
        <v>0.89011058629720552</v>
      </c>
      <c r="L3209" s="8"/>
    </row>
    <row r="3210" spans="1:12" x14ac:dyDescent="0.25">
      <c r="A3210" s="1">
        <v>40767</v>
      </c>
      <c r="B3210">
        <v>2011</v>
      </c>
      <c r="C3210">
        <v>8</v>
      </c>
      <c r="D3210" s="10" t="str">
        <f t="shared" si="304"/>
        <v>8-2011</v>
      </c>
      <c r="E3210">
        <f t="shared" si="302"/>
        <v>12</v>
      </c>
      <c r="F3210">
        <v>15</v>
      </c>
      <c r="G3210" s="3">
        <f t="shared" si="303"/>
        <v>1</v>
      </c>
      <c r="H3210">
        <f>VLOOKUP(A3210,'AEP GEN HUB'!$A$1:$AJ$367,MATCH('Ratio Calculations'!F3210,'AEP GEN HUB'!$A$1:$AJ$1,0),0)</f>
        <v>48.272092999999998</v>
      </c>
      <c r="I3210" s="7">
        <f t="shared" si="306"/>
        <v>1.0557125553322659</v>
      </c>
      <c r="J3210" s="7" t="str">
        <f t="shared" si="307"/>
        <v/>
      </c>
      <c r="K3210" s="8">
        <f t="shared" si="305"/>
        <v>1.0557125553322659</v>
      </c>
      <c r="L3210" s="8"/>
    </row>
    <row r="3211" spans="1:12" x14ac:dyDescent="0.25">
      <c r="A3211" s="1">
        <v>40767</v>
      </c>
      <c r="B3211">
        <v>2011</v>
      </c>
      <c r="C3211">
        <v>8</v>
      </c>
      <c r="D3211" s="10" t="str">
        <f t="shared" si="304"/>
        <v>8-2011</v>
      </c>
      <c r="E3211">
        <f t="shared" si="302"/>
        <v>12</v>
      </c>
      <c r="F3211">
        <v>16</v>
      </c>
      <c r="G3211" s="3">
        <f t="shared" si="303"/>
        <v>1</v>
      </c>
      <c r="H3211">
        <f>VLOOKUP(A3211,'AEP GEN HUB'!$A$1:$AJ$367,MATCH('Ratio Calculations'!F3211,'AEP GEN HUB'!$A$1:$AJ$1,0),0)</f>
        <v>57.848140000000001</v>
      </c>
      <c r="I3211" s="7">
        <f t="shared" si="306"/>
        <v>1.2651410764521578</v>
      </c>
      <c r="J3211" s="7" t="str">
        <f t="shared" si="307"/>
        <v/>
      </c>
      <c r="K3211" s="8">
        <f t="shared" si="305"/>
        <v>1.2651410764521578</v>
      </c>
      <c r="L3211" s="8"/>
    </row>
    <row r="3212" spans="1:12" x14ac:dyDescent="0.25">
      <c r="A3212" s="1">
        <v>40767</v>
      </c>
      <c r="B3212">
        <v>2011</v>
      </c>
      <c r="C3212">
        <v>8</v>
      </c>
      <c r="D3212" s="10" t="str">
        <f t="shared" si="304"/>
        <v>8-2011</v>
      </c>
      <c r="E3212">
        <f t="shared" si="302"/>
        <v>12</v>
      </c>
      <c r="F3212">
        <v>17</v>
      </c>
      <c r="G3212" s="3">
        <f t="shared" si="303"/>
        <v>1</v>
      </c>
      <c r="H3212">
        <f>VLOOKUP(A3212,'AEP GEN HUB'!$A$1:$AJ$367,MATCH('Ratio Calculations'!F3212,'AEP GEN HUB'!$A$1:$AJ$1,0),0)</f>
        <v>54.326743999999998</v>
      </c>
      <c r="I3212" s="7">
        <f t="shared" si="306"/>
        <v>1.1881280086844763</v>
      </c>
      <c r="J3212" s="7" t="str">
        <f t="shared" si="307"/>
        <v/>
      </c>
      <c r="K3212" s="8">
        <f t="shared" si="305"/>
        <v>1.1881280086844763</v>
      </c>
      <c r="L3212" s="8"/>
    </row>
    <row r="3213" spans="1:12" x14ac:dyDescent="0.25">
      <c r="A3213" s="1">
        <v>40767</v>
      </c>
      <c r="B3213">
        <v>2011</v>
      </c>
      <c r="C3213">
        <v>8</v>
      </c>
      <c r="D3213" s="10" t="str">
        <f t="shared" si="304"/>
        <v>8-2011</v>
      </c>
      <c r="E3213">
        <f t="shared" si="302"/>
        <v>12</v>
      </c>
      <c r="F3213">
        <v>18</v>
      </c>
      <c r="G3213" s="3">
        <f t="shared" si="303"/>
        <v>1</v>
      </c>
      <c r="H3213">
        <f>VLOOKUP(A3213,'AEP GEN HUB'!$A$1:$AJ$367,MATCH('Ratio Calculations'!F3213,'AEP GEN HUB'!$A$1:$AJ$1,0),0)</f>
        <v>48.183256</v>
      </c>
      <c r="I3213" s="7">
        <f t="shared" si="306"/>
        <v>1.0537696866798119</v>
      </c>
      <c r="J3213" s="7" t="str">
        <f t="shared" si="307"/>
        <v/>
      </c>
      <c r="K3213" s="8">
        <f t="shared" si="305"/>
        <v>1.0537696866798119</v>
      </c>
      <c r="L3213" s="8"/>
    </row>
    <row r="3214" spans="1:12" x14ac:dyDescent="0.25">
      <c r="A3214" s="1">
        <v>40767</v>
      </c>
      <c r="B3214">
        <v>2011</v>
      </c>
      <c r="C3214">
        <v>8</v>
      </c>
      <c r="D3214" s="10" t="str">
        <f t="shared" si="304"/>
        <v>8-2011</v>
      </c>
      <c r="E3214">
        <f t="shared" si="302"/>
        <v>12</v>
      </c>
      <c r="F3214">
        <v>19</v>
      </c>
      <c r="G3214" s="3">
        <f t="shared" si="303"/>
        <v>1</v>
      </c>
      <c r="H3214">
        <f>VLOOKUP(A3214,'AEP GEN HUB'!$A$1:$AJ$367,MATCH('Ratio Calculations'!F3214,'AEP GEN HUB'!$A$1:$AJ$1,0),0)</f>
        <v>39.014651000000001</v>
      </c>
      <c r="I3214" s="7">
        <f t="shared" si="306"/>
        <v>0.85325193798011922</v>
      </c>
      <c r="J3214" s="7" t="str">
        <f t="shared" si="307"/>
        <v/>
      </c>
      <c r="K3214" s="8">
        <f t="shared" si="305"/>
        <v>0.85325193798011922</v>
      </c>
      <c r="L3214" s="8"/>
    </row>
    <row r="3215" spans="1:12" x14ac:dyDescent="0.25">
      <c r="A3215" s="1">
        <v>40767</v>
      </c>
      <c r="B3215">
        <v>2011</v>
      </c>
      <c r="C3215">
        <v>8</v>
      </c>
      <c r="D3215" s="10" t="str">
        <f t="shared" si="304"/>
        <v>8-2011</v>
      </c>
      <c r="E3215">
        <f t="shared" si="302"/>
        <v>12</v>
      </c>
      <c r="F3215">
        <v>20</v>
      </c>
      <c r="G3215" s="3">
        <f t="shared" si="303"/>
        <v>1</v>
      </c>
      <c r="H3215">
        <f>VLOOKUP(A3215,'AEP GEN HUB'!$A$1:$AJ$367,MATCH('Ratio Calculations'!F3215,'AEP GEN HUB'!$A$1:$AJ$1,0),0)</f>
        <v>36.195813999999999</v>
      </c>
      <c r="I3215" s="7">
        <f t="shared" si="306"/>
        <v>0.79160386292492868</v>
      </c>
      <c r="J3215" s="7" t="str">
        <f t="shared" si="307"/>
        <v/>
      </c>
      <c r="K3215" s="8">
        <f t="shared" si="305"/>
        <v>0.79160386292492868</v>
      </c>
      <c r="L3215" s="8"/>
    </row>
    <row r="3216" spans="1:12" x14ac:dyDescent="0.25">
      <c r="A3216" s="1">
        <v>40767</v>
      </c>
      <c r="B3216">
        <v>2011</v>
      </c>
      <c r="C3216">
        <v>8</v>
      </c>
      <c r="D3216" s="10" t="str">
        <f t="shared" si="304"/>
        <v>8-2011</v>
      </c>
      <c r="E3216">
        <f t="shared" si="302"/>
        <v>12</v>
      </c>
      <c r="F3216">
        <v>21</v>
      </c>
      <c r="G3216" s="3">
        <f t="shared" si="303"/>
        <v>1</v>
      </c>
      <c r="H3216">
        <f>VLOOKUP(A3216,'AEP GEN HUB'!$A$1:$AJ$367,MATCH('Ratio Calculations'!F3216,'AEP GEN HUB'!$A$1:$AJ$1,0),0)</f>
        <v>36.043488000000004</v>
      </c>
      <c r="I3216" s="7">
        <f t="shared" si="306"/>
        <v>0.78827248736796784</v>
      </c>
      <c r="J3216" s="7" t="str">
        <f t="shared" si="307"/>
        <v/>
      </c>
      <c r="K3216" s="8">
        <f t="shared" si="305"/>
        <v>0.78827248736796784</v>
      </c>
      <c r="L3216" s="8"/>
    </row>
    <row r="3217" spans="1:12" x14ac:dyDescent="0.25">
      <c r="A3217" s="1">
        <v>40767</v>
      </c>
      <c r="B3217">
        <v>2011</v>
      </c>
      <c r="C3217">
        <v>8</v>
      </c>
      <c r="D3217" s="10" t="str">
        <f t="shared" si="304"/>
        <v>8-2011</v>
      </c>
      <c r="E3217">
        <f t="shared" si="302"/>
        <v>12</v>
      </c>
      <c r="F3217">
        <v>22</v>
      </c>
      <c r="G3217" s="3">
        <f t="shared" si="303"/>
        <v>1</v>
      </c>
      <c r="H3217">
        <f>VLOOKUP(A3217,'AEP GEN HUB'!$A$1:$AJ$367,MATCH('Ratio Calculations'!F3217,'AEP GEN HUB'!$A$1:$AJ$1,0),0)</f>
        <v>33.95093</v>
      </c>
      <c r="I3217" s="7">
        <f t="shared" si="306"/>
        <v>0.74250816234976369</v>
      </c>
      <c r="J3217" s="7" t="str">
        <f t="shared" si="307"/>
        <v/>
      </c>
      <c r="K3217" s="8">
        <f t="shared" si="305"/>
        <v>0.74250816234976369</v>
      </c>
      <c r="L3217" s="8"/>
    </row>
    <row r="3218" spans="1:12" x14ac:dyDescent="0.25">
      <c r="A3218" s="1">
        <v>40767</v>
      </c>
      <c r="B3218">
        <v>2011</v>
      </c>
      <c r="C3218">
        <v>8</v>
      </c>
      <c r="D3218" s="10" t="str">
        <f t="shared" si="304"/>
        <v>8-2011</v>
      </c>
      <c r="E3218">
        <f t="shared" si="302"/>
        <v>12</v>
      </c>
      <c r="F3218">
        <v>23</v>
      </c>
      <c r="G3218" s="3">
        <f t="shared" si="303"/>
        <v>1</v>
      </c>
      <c r="H3218">
        <f>VLOOKUP(A3218,'AEP GEN HUB'!$A$1:$AJ$367,MATCH('Ratio Calculations'!F3218,'AEP GEN HUB'!$A$1:$AJ$1,0),0)</f>
        <v>31.336047000000001</v>
      </c>
      <c r="I3218" s="7">
        <f t="shared" si="306"/>
        <v>0.68532056922375395</v>
      </c>
      <c r="J3218" s="7" t="str">
        <f t="shared" si="307"/>
        <v/>
      </c>
      <c r="K3218" s="8">
        <f t="shared" si="305"/>
        <v>0.68532056922375395</v>
      </c>
      <c r="L3218" s="8"/>
    </row>
    <row r="3219" spans="1:12" x14ac:dyDescent="0.25">
      <c r="A3219" s="1">
        <v>40767</v>
      </c>
      <c r="B3219">
        <v>2011</v>
      </c>
      <c r="C3219">
        <v>8</v>
      </c>
      <c r="D3219" s="10" t="str">
        <f t="shared" si="304"/>
        <v>8-2011</v>
      </c>
      <c r="E3219">
        <f t="shared" si="302"/>
        <v>12</v>
      </c>
      <c r="F3219">
        <v>24</v>
      </c>
      <c r="G3219" s="3">
        <f t="shared" si="303"/>
        <v>0</v>
      </c>
      <c r="H3219">
        <f>VLOOKUP(A3219,'AEP GEN HUB'!$A$1:$AJ$367,MATCH('Ratio Calculations'!F3219,'AEP GEN HUB'!$A$1:$AJ$1,0),0)</f>
        <v>29.707674000000001</v>
      </c>
      <c r="I3219" s="7" t="str">
        <f t="shared" si="306"/>
        <v/>
      </c>
      <c r="J3219" s="7">
        <f t="shared" si="307"/>
        <v>0.95637507342829253</v>
      </c>
      <c r="K3219" s="8">
        <f t="shared" si="305"/>
        <v>0.95637507342829253</v>
      </c>
      <c r="L3219" s="8"/>
    </row>
    <row r="3220" spans="1:12" x14ac:dyDescent="0.25">
      <c r="A3220" s="1">
        <v>40768</v>
      </c>
      <c r="B3220">
        <v>2011</v>
      </c>
      <c r="C3220">
        <v>8</v>
      </c>
      <c r="D3220" s="10" t="str">
        <f t="shared" si="304"/>
        <v>8-2011</v>
      </c>
      <c r="E3220">
        <f t="shared" ref="E3220:E3283" si="308">DAY(A3220)</f>
        <v>13</v>
      </c>
      <c r="F3220">
        <v>1</v>
      </c>
      <c r="G3220" s="3">
        <f t="shared" ref="G3220:G3283" si="309">IF(A3220=",","",IF(OR(WEEKDAY(A3220)=1, WEEKDAY(A3220)=7, F3220&lt;=7, F3220&gt;=24, NOT(ISNA(VLOOKUP(A3220,$P$4:$P$27,1,0)))),0,1))</f>
        <v>0</v>
      </c>
      <c r="H3220">
        <f>VLOOKUP(A3220,'AEP GEN HUB'!$A$1:$AJ$367,MATCH('Ratio Calculations'!F3220,'AEP GEN HUB'!$A$1:$AJ$1,0),0)</f>
        <v>28.878371999999999</v>
      </c>
      <c r="I3220" s="7" t="str">
        <f t="shared" si="306"/>
        <v/>
      </c>
      <c r="J3220" s="7">
        <f t="shared" si="307"/>
        <v>0.92967746791585049</v>
      </c>
      <c r="K3220" s="8">
        <f t="shared" si="305"/>
        <v>0.92967746791585049</v>
      </c>
      <c r="L3220" s="8"/>
    </row>
    <row r="3221" spans="1:12" x14ac:dyDescent="0.25">
      <c r="A3221" s="1">
        <v>40768</v>
      </c>
      <c r="B3221">
        <v>2011</v>
      </c>
      <c r="C3221">
        <v>8</v>
      </c>
      <c r="D3221" s="10" t="str">
        <f t="shared" ref="D3221:D3284" si="310">C3221&amp;"-"&amp;B3221</f>
        <v>8-2011</v>
      </c>
      <c r="E3221">
        <f t="shared" si="308"/>
        <v>13</v>
      </c>
      <c r="F3221">
        <v>2</v>
      </c>
      <c r="G3221" s="3">
        <f t="shared" si="309"/>
        <v>0</v>
      </c>
      <c r="H3221">
        <f>VLOOKUP(A3221,'AEP GEN HUB'!$A$1:$AJ$367,MATCH('Ratio Calculations'!F3221,'AEP GEN HUB'!$A$1:$AJ$1,0),0)</f>
        <v>27.078140000000001</v>
      </c>
      <c r="I3221" s="7" t="str">
        <f t="shared" si="306"/>
        <v/>
      </c>
      <c r="J3221" s="7">
        <f t="shared" si="307"/>
        <v>0.87172284611718798</v>
      </c>
      <c r="K3221" s="8">
        <f t="shared" ref="K3221:K3284" si="311">SUM(I3221:J3221)</f>
        <v>0.87172284611718798</v>
      </c>
      <c r="L3221" s="8"/>
    </row>
    <row r="3222" spans="1:12" x14ac:dyDescent="0.25">
      <c r="A3222" s="1">
        <v>40768</v>
      </c>
      <c r="B3222">
        <v>2011</v>
      </c>
      <c r="C3222">
        <v>8</v>
      </c>
      <c r="D3222" s="10" t="str">
        <f t="shared" si="310"/>
        <v>8-2011</v>
      </c>
      <c r="E3222">
        <f t="shared" si="308"/>
        <v>13</v>
      </c>
      <c r="F3222">
        <v>3</v>
      </c>
      <c r="G3222" s="3">
        <f t="shared" si="309"/>
        <v>0</v>
      </c>
      <c r="H3222">
        <f>VLOOKUP(A3222,'AEP GEN HUB'!$A$1:$AJ$367,MATCH('Ratio Calculations'!F3222,'AEP GEN HUB'!$A$1:$AJ$1,0),0)</f>
        <v>24.601395</v>
      </c>
      <c r="I3222" s="7" t="str">
        <f t="shared" si="306"/>
        <v/>
      </c>
      <c r="J3222" s="7">
        <f t="shared" si="307"/>
        <v>0.79198933412166261</v>
      </c>
      <c r="K3222" s="8">
        <f t="shared" si="311"/>
        <v>0.79198933412166261</v>
      </c>
      <c r="L3222" s="8"/>
    </row>
    <row r="3223" spans="1:12" x14ac:dyDescent="0.25">
      <c r="A3223" s="1">
        <v>40768</v>
      </c>
      <c r="B3223">
        <v>2011</v>
      </c>
      <c r="C3223">
        <v>8</v>
      </c>
      <c r="D3223" s="10" t="str">
        <f t="shared" si="310"/>
        <v>8-2011</v>
      </c>
      <c r="E3223">
        <f t="shared" si="308"/>
        <v>13</v>
      </c>
      <c r="F3223">
        <v>4</v>
      </c>
      <c r="G3223" s="3">
        <f t="shared" si="309"/>
        <v>0</v>
      </c>
      <c r="H3223">
        <f>VLOOKUP(A3223,'AEP GEN HUB'!$A$1:$AJ$367,MATCH('Ratio Calculations'!F3223,'AEP GEN HUB'!$A$1:$AJ$1,0),0)</f>
        <v>21.588605000000001</v>
      </c>
      <c r="I3223" s="7" t="str">
        <f t="shared" si="306"/>
        <v/>
      </c>
      <c r="J3223" s="7">
        <f t="shared" si="307"/>
        <v>0.69499899898219575</v>
      </c>
      <c r="K3223" s="8">
        <f t="shared" si="311"/>
        <v>0.69499899898219575</v>
      </c>
      <c r="L3223" s="8"/>
    </row>
    <row r="3224" spans="1:12" x14ac:dyDescent="0.25">
      <c r="A3224" s="1">
        <v>40768</v>
      </c>
      <c r="B3224">
        <v>2011</v>
      </c>
      <c r="C3224">
        <v>8</v>
      </c>
      <c r="D3224" s="10" t="str">
        <f t="shared" si="310"/>
        <v>8-2011</v>
      </c>
      <c r="E3224">
        <f t="shared" si="308"/>
        <v>13</v>
      </c>
      <c r="F3224">
        <v>5</v>
      </c>
      <c r="G3224" s="3">
        <f t="shared" si="309"/>
        <v>0</v>
      </c>
      <c r="H3224">
        <f>VLOOKUP(A3224,'AEP GEN HUB'!$A$1:$AJ$367,MATCH('Ratio Calculations'!F3224,'AEP GEN HUB'!$A$1:$AJ$1,0),0)</f>
        <v>21.327673999999998</v>
      </c>
      <c r="I3224" s="7" t="str">
        <f t="shared" si="306"/>
        <v/>
      </c>
      <c r="J3224" s="7">
        <f t="shared" si="307"/>
        <v>0.68659888309682826</v>
      </c>
      <c r="K3224" s="8">
        <f t="shared" si="311"/>
        <v>0.68659888309682826</v>
      </c>
      <c r="L3224" s="8"/>
    </row>
    <row r="3225" spans="1:12" x14ac:dyDescent="0.25">
      <c r="A3225" s="1">
        <v>40768</v>
      </c>
      <c r="B3225">
        <v>2011</v>
      </c>
      <c r="C3225">
        <v>8</v>
      </c>
      <c r="D3225" s="10" t="str">
        <f t="shared" si="310"/>
        <v>8-2011</v>
      </c>
      <c r="E3225">
        <f t="shared" si="308"/>
        <v>13</v>
      </c>
      <c r="F3225">
        <v>6</v>
      </c>
      <c r="G3225" s="3">
        <f t="shared" si="309"/>
        <v>0</v>
      </c>
      <c r="H3225">
        <f>VLOOKUP(A3225,'AEP GEN HUB'!$A$1:$AJ$367,MATCH('Ratio Calculations'!F3225,'AEP GEN HUB'!$A$1:$AJ$1,0),0)</f>
        <v>21.657907000000002</v>
      </c>
      <c r="I3225" s="7" t="str">
        <f t="shared" si="306"/>
        <v/>
      </c>
      <c r="J3225" s="7">
        <f t="shared" si="307"/>
        <v>0.69723002876051932</v>
      </c>
      <c r="K3225" s="8">
        <f t="shared" si="311"/>
        <v>0.69723002876051932</v>
      </c>
      <c r="L3225" s="8"/>
    </row>
    <row r="3226" spans="1:12" x14ac:dyDescent="0.25">
      <c r="A3226" s="1">
        <v>40768</v>
      </c>
      <c r="B3226">
        <v>2011</v>
      </c>
      <c r="C3226">
        <v>8</v>
      </c>
      <c r="D3226" s="10" t="str">
        <f t="shared" si="310"/>
        <v>8-2011</v>
      </c>
      <c r="E3226">
        <f t="shared" si="308"/>
        <v>13</v>
      </c>
      <c r="F3226">
        <v>7</v>
      </c>
      <c r="G3226" s="3">
        <f t="shared" si="309"/>
        <v>0</v>
      </c>
      <c r="H3226">
        <f>VLOOKUP(A3226,'AEP GEN HUB'!$A$1:$AJ$367,MATCH('Ratio Calculations'!F3226,'AEP GEN HUB'!$A$1:$AJ$1,0),0)</f>
        <v>21.588605000000001</v>
      </c>
      <c r="I3226" s="7" t="str">
        <f t="shared" si="306"/>
        <v/>
      </c>
      <c r="J3226" s="7">
        <f t="shared" si="307"/>
        <v>0.69499899898219575</v>
      </c>
      <c r="K3226" s="8">
        <f t="shared" si="311"/>
        <v>0.69499899898219575</v>
      </c>
      <c r="L3226" s="8"/>
    </row>
    <row r="3227" spans="1:12" x14ac:dyDescent="0.25">
      <c r="A3227" s="1">
        <v>40768</v>
      </c>
      <c r="B3227">
        <v>2011</v>
      </c>
      <c r="C3227">
        <v>8</v>
      </c>
      <c r="D3227" s="10" t="str">
        <f t="shared" si="310"/>
        <v>8-2011</v>
      </c>
      <c r="E3227">
        <f t="shared" si="308"/>
        <v>13</v>
      </c>
      <c r="F3227">
        <v>8</v>
      </c>
      <c r="G3227" s="3">
        <f t="shared" si="309"/>
        <v>0</v>
      </c>
      <c r="H3227">
        <f>VLOOKUP(A3227,'AEP GEN HUB'!$A$1:$AJ$367,MATCH('Ratio Calculations'!F3227,'AEP GEN HUB'!$A$1:$AJ$1,0),0)</f>
        <v>24.225349000000001</v>
      </c>
      <c r="I3227" s="7" t="str">
        <f t="shared" si="306"/>
        <v/>
      </c>
      <c r="J3227" s="7">
        <f t="shared" si="307"/>
        <v>0.77988333683414646</v>
      </c>
      <c r="K3227" s="8">
        <f t="shared" si="311"/>
        <v>0.77988333683414646</v>
      </c>
      <c r="L3227" s="8"/>
    </row>
    <row r="3228" spans="1:12" x14ac:dyDescent="0.25">
      <c r="A3228" s="1">
        <v>40768</v>
      </c>
      <c r="B3228">
        <v>2011</v>
      </c>
      <c r="C3228">
        <v>8</v>
      </c>
      <c r="D3228" s="10" t="str">
        <f t="shared" si="310"/>
        <v>8-2011</v>
      </c>
      <c r="E3228">
        <f t="shared" si="308"/>
        <v>13</v>
      </c>
      <c r="F3228">
        <v>9</v>
      </c>
      <c r="G3228" s="3">
        <f t="shared" si="309"/>
        <v>0</v>
      </c>
      <c r="H3228">
        <f>VLOOKUP(A3228,'AEP GEN HUB'!$A$1:$AJ$367,MATCH('Ratio Calculations'!F3228,'AEP GEN HUB'!$A$1:$AJ$1,0),0)</f>
        <v>27.356279000000001</v>
      </c>
      <c r="I3228" s="7" t="str">
        <f t="shared" si="306"/>
        <v/>
      </c>
      <c r="J3228" s="7">
        <f t="shared" si="307"/>
        <v>0.88067693678575631</v>
      </c>
      <c r="K3228" s="8">
        <f t="shared" si="311"/>
        <v>0.88067693678575631</v>
      </c>
      <c r="L3228" s="8"/>
    </row>
    <row r="3229" spans="1:12" x14ac:dyDescent="0.25">
      <c r="A3229" s="1">
        <v>40768</v>
      </c>
      <c r="B3229">
        <v>2011</v>
      </c>
      <c r="C3229">
        <v>8</v>
      </c>
      <c r="D3229" s="10" t="str">
        <f t="shared" si="310"/>
        <v>8-2011</v>
      </c>
      <c r="E3229">
        <f t="shared" si="308"/>
        <v>13</v>
      </c>
      <c r="F3229">
        <v>10</v>
      </c>
      <c r="G3229" s="3">
        <f t="shared" si="309"/>
        <v>0</v>
      </c>
      <c r="H3229">
        <f>VLOOKUP(A3229,'AEP GEN HUB'!$A$1:$AJ$367,MATCH('Ratio Calculations'!F3229,'AEP GEN HUB'!$A$1:$AJ$1,0),0)</f>
        <v>29.119070000000001</v>
      </c>
      <c r="I3229" s="7" t="str">
        <f t="shared" si="306"/>
        <v/>
      </c>
      <c r="J3229" s="7">
        <f t="shared" si="307"/>
        <v>0.93742622560802269</v>
      </c>
      <c r="K3229" s="8">
        <f t="shared" si="311"/>
        <v>0.93742622560802269</v>
      </c>
      <c r="L3229" s="8"/>
    </row>
    <row r="3230" spans="1:12" x14ac:dyDescent="0.25">
      <c r="A3230" s="1">
        <v>40768</v>
      </c>
      <c r="B3230">
        <v>2011</v>
      </c>
      <c r="C3230">
        <v>8</v>
      </c>
      <c r="D3230" s="10" t="str">
        <f t="shared" si="310"/>
        <v>8-2011</v>
      </c>
      <c r="E3230">
        <f t="shared" si="308"/>
        <v>13</v>
      </c>
      <c r="F3230">
        <v>11</v>
      </c>
      <c r="G3230" s="3">
        <f t="shared" si="309"/>
        <v>0</v>
      </c>
      <c r="H3230">
        <f>VLOOKUP(A3230,'AEP GEN HUB'!$A$1:$AJ$367,MATCH('Ratio Calculations'!F3230,'AEP GEN HUB'!$A$1:$AJ$1,0),0)</f>
        <v>30.781628000000001</v>
      </c>
      <c r="I3230" s="7" t="str">
        <f t="shared" si="306"/>
        <v/>
      </c>
      <c r="J3230" s="7">
        <f t="shared" si="307"/>
        <v>0.99094872721244975</v>
      </c>
      <c r="K3230" s="8">
        <f t="shared" si="311"/>
        <v>0.99094872721244975</v>
      </c>
      <c r="L3230" s="8"/>
    </row>
    <row r="3231" spans="1:12" x14ac:dyDescent="0.25">
      <c r="A3231" s="1">
        <v>40768</v>
      </c>
      <c r="B3231">
        <v>2011</v>
      </c>
      <c r="C3231">
        <v>8</v>
      </c>
      <c r="D3231" s="10" t="str">
        <f t="shared" si="310"/>
        <v>8-2011</v>
      </c>
      <c r="E3231">
        <f t="shared" si="308"/>
        <v>13</v>
      </c>
      <c r="F3231">
        <v>12</v>
      </c>
      <c r="G3231" s="3">
        <f t="shared" si="309"/>
        <v>0</v>
      </c>
      <c r="H3231">
        <f>VLOOKUP(A3231,'AEP GEN HUB'!$A$1:$AJ$367,MATCH('Ratio Calculations'!F3231,'AEP GEN HUB'!$A$1:$AJ$1,0),0)</f>
        <v>33.210464999999999</v>
      </c>
      <c r="I3231" s="7" t="str">
        <f t="shared" si="306"/>
        <v/>
      </c>
      <c r="J3231" s="7">
        <f t="shared" si="307"/>
        <v>1.0691399435365669</v>
      </c>
      <c r="K3231" s="8">
        <f t="shared" si="311"/>
        <v>1.0691399435365669</v>
      </c>
      <c r="L3231" s="8"/>
    </row>
    <row r="3232" spans="1:12" x14ac:dyDescent="0.25">
      <c r="A3232" s="1">
        <v>40768</v>
      </c>
      <c r="B3232">
        <v>2011</v>
      </c>
      <c r="C3232">
        <v>8</v>
      </c>
      <c r="D3232" s="10" t="str">
        <f t="shared" si="310"/>
        <v>8-2011</v>
      </c>
      <c r="E3232">
        <f t="shared" si="308"/>
        <v>13</v>
      </c>
      <c r="F3232">
        <v>13</v>
      </c>
      <c r="G3232" s="3">
        <f t="shared" si="309"/>
        <v>0</v>
      </c>
      <c r="H3232">
        <f>VLOOKUP(A3232,'AEP GEN HUB'!$A$1:$AJ$367,MATCH('Ratio Calculations'!F3232,'AEP GEN HUB'!$A$1:$AJ$1,0),0)</f>
        <v>33.613256</v>
      </c>
      <c r="I3232" s="7" t="str">
        <f t="shared" si="306"/>
        <v/>
      </c>
      <c r="J3232" s="7">
        <f t="shared" si="307"/>
        <v>1.0821069389398845</v>
      </c>
      <c r="K3232" s="8">
        <f t="shared" si="311"/>
        <v>1.0821069389398845</v>
      </c>
      <c r="L3232" s="8"/>
    </row>
    <row r="3233" spans="1:12" x14ac:dyDescent="0.25">
      <c r="A3233" s="1">
        <v>40768</v>
      </c>
      <c r="B3233">
        <v>2011</v>
      </c>
      <c r="C3233">
        <v>8</v>
      </c>
      <c r="D3233" s="10" t="str">
        <f t="shared" si="310"/>
        <v>8-2011</v>
      </c>
      <c r="E3233">
        <f t="shared" si="308"/>
        <v>13</v>
      </c>
      <c r="F3233">
        <v>14</v>
      </c>
      <c r="G3233" s="3">
        <f t="shared" si="309"/>
        <v>0</v>
      </c>
      <c r="H3233">
        <f>VLOOKUP(A3233,'AEP GEN HUB'!$A$1:$AJ$367,MATCH('Ratio Calculations'!F3233,'AEP GEN HUB'!$A$1:$AJ$1,0),0)</f>
        <v>35.319070000000004</v>
      </c>
      <c r="I3233" s="7" t="str">
        <f t="shared" si="306"/>
        <v/>
      </c>
      <c r="J3233" s="7">
        <f t="shared" si="307"/>
        <v>1.1370219750179367</v>
      </c>
      <c r="K3233" s="8">
        <f t="shared" si="311"/>
        <v>1.1370219750179367</v>
      </c>
      <c r="L3233" s="8"/>
    </row>
    <row r="3234" spans="1:12" x14ac:dyDescent="0.25">
      <c r="A3234" s="1">
        <v>40768</v>
      </c>
      <c r="B3234">
        <v>2011</v>
      </c>
      <c r="C3234">
        <v>8</v>
      </c>
      <c r="D3234" s="10" t="str">
        <f t="shared" si="310"/>
        <v>8-2011</v>
      </c>
      <c r="E3234">
        <f t="shared" si="308"/>
        <v>13</v>
      </c>
      <c r="F3234">
        <v>15</v>
      </c>
      <c r="G3234" s="3">
        <f t="shared" si="309"/>
        <v>0</v>
      </c>
      <c r="H3234">
        <f>VLOOKUP(A3234,'AEP GEN HUB'!$A$1:$AJ$367,MATCH('Ratio Calculations'!F3234,'AEP GEN HUB'!$A$1:$AJ$1,0),0)</f>
        <v>37.701394999999998</v>
      </c>
      <c r="I3234" s="7" t="str">
        <f t="shared" si="306"/>
        <v/>
      </c>
      <c r="J3234" s="7">
        <f t="shared" si="307"/>
        <v>1.2137158369071257</v>
      </c>
      <c r="K3234" s="8">
        <f t="shared" si="311"/>
        <v>1.2137158369071257</v>
      </c>
      <c r="L3234" s="8"/>
    </row>
    <row r="3235" spans="1:12" x14ac:dyDescent="0.25">
      <c r="A3235" s="1">
        <v>40768</v>
      </c>
      <c r="B3235">
        <v>2011</v>
      </c>
      <c r="C3235">
        <v>8</v>
      </c>
      <c r="D3235" s="10" t="str">
        <f t="shared" si="310"/>
        <v>8-2011</v>
      </c>
      <c r="E3235">
        <f t="shared" si="308"/>
        <v>13</v>
      </c>
      <c r="F3235">
        <v>16</v>
      </c>
      <c r="G3235" s="3">
        <f t="shared" si="309"/>
        <v>0</v>
      </c>
      <c r="H3235">
        <f>VLOOKUP(A3235,'AEP GEN HUB'!$A$1:$AJ$367,MATCH('Ratio Calculations'!F3235,'AEP GEN HUB'!$A$1:$AJ$1,0),0)</f>
        <v>42.549534999999999</v>
      </c>
      <c r="I3235" s="7" t="str">
        <f t="shared" si="306"/>
        <v/>
      </c>
      <c r="J3235" s="7">
        <f t="shared" si="307"/>
        <v>1.3697913428013484</v>
      </c>
      <c r="K3235" s="8">
        <f t="shared" si="311"/>
        <v>1.3697913428013484</v>
      </c>
      <c r="L3235" s="8"/>
    </row>
    <row r="3236" spans="1:12" x14ac:dyDescent="0.25">
      <c r="A3236" s="1">
        <v>40768</v>
      </c>
      <c r="B3236">
        <v>2011</v>
      </c>
      <c r="C3236">
        <v>8</v>
      </c>
      <c r="D3236" s="10" t="str">
        <f t="shared" si="310"/>
        <v>8-2011</v>
      </c>
      <c r="E3236">
        <f t="shared" si="308"/>
        <v>13</v>
      </c>
      <c r="F3236">
        <v>17</v>
      </c>
      <c r="G3236" s="3">
        <f t="shared" si="309"/>
        <v>0</v>
      </c>
      <c r="H3236">
        <f>VLOOKUP(A3236,'AEP GEN HUB'!$A$1:$AJ$367,MATCH('Ratio Calculations'!F3236,'AEP GEN HUB'!$A$1:$AJ$1,0),0)</f>
        <v>43.075349000000003</v>
      </c>
      <c r="I3236" s="7" t="str">
        <f t="shared" si="306"/>
        <v/>
      </c>
      <c r="J3236" s="7">
        <f t="shared" si="307"/>
        <v>1.3867188007659008</v>
      </c>
      <c r="K3236" s="8">
        <f t="shared" si="311"/>
        <v>1.3867188007659008</v>
      </c>
      <c r="L3236" s="8"/>
    </row>
    <row r="3237" spans="1:12" x14ac:dyDescent="0.25">
      <c r="A3237" s="1">
        <v>40768</v>
      </c>
      <c r="B3237">
        <v>2011</v>
      </c>
      <c r="C3237">
        <v>8</v>
      </c>
      <c r="D3237" s="10" t="str">
        <f t="shared" si="310"/>
        <v>8-2011</v>
      </c>
      <c r="E3237">
        <f t="shared" si="308"/>
        <v>13</v>
      </c>
      <c r="F3237">
        <v>18</v>
      </c>
      <c r="G3237" s="3">
        <f t="shared" si="309"/>
        <v>0</v>
      </c>
      <c r="H3237">
        <f>VLOOKUP(A3237,'AEP GEN HUB'!$A$1:$AJ$367,MATCH('Ratio Calculations'!F3237,'AEP GEN HUB'!$A$1:$AJ$1,0),0)</f>
        <v>38.840000000000003</v>
      </c>
      <c r="I3237" s="7" t="str">
        <f t="shared" si="306"/>
        <v/>
      </c>
      <c r="J3237" s="7">
        <f t="shared" si="307"/>
        <v>1.2503707914646864</v>
      </c>
      <c r="K3237" s="8">
        <f t="shared" si="311"/>
        <v>1.2503707914646864</v>
      </c>
      <c r="L3237" s="8"/>
    </row>
    <row r="3238" spans="1:12" x14ac:dyDescent="0.25">
      <c r="A3238" s="1">
        <v>40768</v>
      </c>
      <c r="B3238">
        <v>2011</v>
      </c>
      <c r="C3238">
        <v>8</v>
      </c>
      <c r="D3238" s="10" t="str">
        <f t="shared" si="310"/>
        <v>8-2011</v>
      </c>
      <c r="E3238">
        <f t="shared" si="308"/>
        <v>13</v>
      </c>
      <c r="F3238">
        <v>19</v>
      </c>
      <c r="G3238" s="3">
        <f t="shared" si="309"/>
        <v>0</v>
      </c>
      <c r="H3238">
        <f>VLOOKUP(A3238,'AEP GEN HUB'!$A$1:$AJ$367,MATCH('Ratio Calculations'!F3238,'AEP GEN HUB'!$A$1:$AJ$1,0),0)</f>
        <v>35.219301999999999</v>
      </c>
      <c r="I3238" s="7" t="str">
        <f t="shared" si="306"/>
        <v/>
      </c>
      <c r="J3238" s="7">
        <f t="shared" si="307"/>
        <v>1.1338101574813029</v>
      </c>
      <c r="K3238" s="8">
        <f t="shared" si="311"/>
        <v>1.1338101574813029</v>
      </c>
      <c r="L3238" s="8"/>
    </row>
    <row r="3239" spans="1:12" x14ac:dyDescent="0.25">
      <c r="A3239" s="1">
        <v>40768</v>
      </c>
      <c r="B3239">
        <v>2011</v>
      </c>
      <c r="C3239">
        <v>8</v>
      </c>
      <c r="D3239" s="10" t="str">
        <f t="shared" si="310"/>
        <v>8-2011</v>
      </c>
      <c r="E3239">
        <f t="shared" si="308"/>
        <v>13</v>
      </c>
      <c r="F3239">
        <v>20</v>
      </c>
      <c r="G3239" s="3">
        <f t="shared" si="309"/>
        <v>0</v>
      </c>
      <c r="H3239">
        <f>VLOOKUP(A3239,'AEP GEN HUB'!$A$1:$AJ$367,MATCH('Ratio Calculations'!F3239,'AEP GEN HUB'!$A$1:$AJ$1,0),0)</f>
        <v>34.576047000000003</v>
      </c>
      <c r="I3239" s="7" t="str">
        <f t="shared" si="306"/>
        <v/>
      </c>
      <c r="J3239" s="7">
        <f t="shared" si="307"/>
        <v>1.1131019375157105</v>
      </c>
      <c r="K3239" s="8">
        <f t="shared" si="311"/>
        <v>1.1131019375157105</v>
      </c>
      <c r="L3239" s="8"/>
    </row>
    <row r="3240" spans="1:12" x14ac:dyDescent="0.25">
      <c r="A3240" s="1">
        <v>40768</v>
      </c>
      <c r="B3240">
        <v>2011</v>
      </c>
      <c r="C3240">
        <v>8</v>
      </c>
      <c r="D3240" s="10" t="str">
        <f t="shared" si="310"/>
        <v>8-2011</v>
      </c>
      <c r="E3240">
        <f t="shared" si="308"/>
        <v>13</v>
      </c>
      <c r="F3240">
        <v>21</v>
      </c>
      <c r="G3240" s="3">
        <f t="shared" si="309"/>
        <v>0</v>
      </c>
      <c r="H3240">
        <f>VLOOKUP(A3240,'AEP GEN HUB'!$A$1:$AJ$367,MATCH('Ratio Calculations'!F3240,'AEP GEN HUB'!$A$1:$AJ$1,0),0)</f>
        <v>34.180929999999996</v>
      </c>
      <c r="I3240" s="7" t="str">
        <f t="shared" si="306"/>
        <v/>
      </c>
      <c r="J3240" s="7">
        <f t="shared" si="307"/>
        <v>1.1003819901415817</v>
      </c>
      <c r="K3240" s="8">
        <f t="shared" si="311"/>
        <v>1.1003819901415817</v>
      </c>
      <c r="L3240" s="8"/>
    </row>
    <row r="3241" spans="1:12" x14ac:dyDescent="0.25">
      <c r="A3241" s="1">
        <v>40768</v>
      </c>
      <c r="B3241">
        <v>2011</v>
      </c>
      <c r="C3241">
        <v>8</v>
      </c>
      <c r="D3241" s="10" t="str">
        <f t="shared" si="310"/>
        <v>8-2011</v>
      </c>
      <c r="E3241">
        <f t="shared" si="308"/>
        <v>13</v>
      </c>
      <c r="F3241">
        <v>22</v>
      </c>
      <c r="G3241" s="3">
        <f t="shared" si="309"/>
        <v>0</v>
      </c>
      <c r="H3241">
        <f>VLOOKUP(A3241,'AEP GEN HUB'!$A$1:$AJ$367,MATCH('Ratio Calculations'!F3241,'AEP GEN HUB'!$A$1:$AJ$1,0),0)</f>
        <v>33.728140000000003</v>
      </c>
      <c r="I3241" s="7" t="str">
        <f t="shared" si="306"/>
        <v/>
      </c>
      <c r="J3241" s="7">
        <f t="shared" si="307"/>
        <v>1.0858053837907247</v>
      </c>
      <c r="K3241" s="8">
        <f t="shared" si="311"/>
        <v>1.0858053837907247</v>
      </c>
      <c r="L3241" s="8"/>
    </row>
    <row r="3242" spans="1:12" x14ac:dyDescent="0.25">
      <c r="A3242" s="1">
        <v>40768</v>
      </c>
      <c r="B3242">
        <v>2011</v>
      </c>
      <c r="C3242">
        <v>8</v>
      </c>
      <c r="D3242" s="10" t="str">
        <f t="shared" si="310"/>
        <v>8-2011</v>
      </c>
      <c r="E3242">
        <f t="shared" si="308"/>
        <v>13</v>
      </c>
      <c r="F3242">
        <v>23</v>
      </c>
      <c r="G3242" s="3">
        <f t="shared" si="309"/>
        <v>0</v>
      </c>
      <c r="H3242">
        <f>VLOOKUP(A3242,'AEP GEN HUB'!$A$1:$AJ$367,MATCH('Ratio Calculations'!F3242,'AEP GEN HUB'!$A$1:$AJ$1,0),0)</f>
        <v>31.059535</v>
      </c>
      <c r="I3242" s="7" t="str">
        <f t="shared" si="306"/>
        <v/>
      </c>
      <c r="J3242" s="7">
        <f t="shared" si="307"/>
        <v>0.99989534913684663</v>
      </c>
      <c r="K3242" s="8">
        <f t="shared" si="311"/>
        <v>0.99989534913684663</v>
      </c>
      <c r="L3242" s="8"/>
    </row>
    <row r="3243" spans="1:12" x14ac:dyDescent="0.25">
      <c r="A3243" s="1">
        <v>40768</v>
      </c>
      <c r="B3243">
        <v>2011</v>
      </c>
      <c r="C3243">
        <v>8</v>
      </c>
      <c r="D3243" s="10" t="str">
        <f t="shared" si="310"/>
        <v>8-2011</v>
      </c>
      <c r="E3243">
        <f t="shared" si="308"/>
        <v>13</v>
      </c>
      <c r="F3243">
        <v>24</v>
      </c>
      <c r="G3243" s="3">
        <f t="shared" si="309"/>
        <v>0</v>
      </c>
      <c r="H3243">
        <f>VLOOKUP(A3243,'AEP GEN HUB'!$A$1:$AJ$367,MATCH('Ratio Calculations'!F3243,'AEP GEN HUB'!$A$1:$AJ$1,0),0)</f>
        <v>29.060697999999999</v>
      </c>
      <c r="I3243" s="7" t="str">
        <f t="shared" si="306"/>
        <v/>
      </c>
      <c r="J3243" s="7">
        <f t="shared" si="307"/>
        <v>0.93554706382019115</v>
      </c>
      <c r="K3243" s="8">
        <f t="shared" si="311"/>
        <v>0.93554706382019115</v>
      </c>
      <c r="L3243" s="8"/>
    </row>
    <row r="3244" spans="1:12" x14ac:dyDescent="0.25">
      <c r="A3244" s="1">
        <v>40769</v>
      </c>
      <c r="B3244">
        <v>2011</v>
      </c>
      <c r="C3244">
        <v>8</v>
      </c>
      <c r="D3244" s="10" t="str">
        <f t="shared" si="310"/>
        <v>8-2011</v>
      </c>
      <c r="E3244">
        <f t="shared" si="308"/>
        <v>14</v>
      </c>
      <c r="F3244">
        <v>1</v>
      </c>
      <c r="G3244" s="3">
        <f t="shared" si="309"/>
        <v>0</v>
      </c>
      <c r="H3244">
        <f>VLOOKUP(A3244,'AEP GEN HUB'!$A$1:$AJ$367,MATCH('Ratio Calculations'!F3244,'AEP GEN HUB'!$A$1:$AJ$1,0),0)</f>
        <v>29.713256000000001</v>
      </c>
      <c r="I3244" s="7" t="str">
        <f t="shared" si="306"/>
        <v/>
      </c>
      <c r="J3244" s="7">
        <f t="shared" si="307"/>
        <v>0.95655477398848709</v>
      </c>
      <c r="K3244" s="8">
        <f t="shared" si="311"/>
        <v>0.95655477398848709</v>
      </c>
      <c r="L3244" s="8"/>
    </row>
    <row r="3245" spans="1:12" x14ac:dyDescent="0.25">
      <c r="A3245" s="1">
        <v>40769</v>
      </c>
      <c r="B3245">
        <v>2011</v>
      </c>
      <c r="C3245">
        <v>8</v>
      </c>
      <c r="D3245" s="10" t="str">
        <f t="shared" si="310"/>
        <v>8-2011</v>
      </c>
      <c r="E3245">
        <f t="shared" si="308"/>
        <v>14</v>
      </c>
      <c r="F3245">
        <v>2</v>
      </c>
      <c r="G3245" s="3">
        <f t="shared" si="309"/>
        <v>0</v>
      </c>
      <c r="H3245">
        <f>VLOOKUP(A3245,'AEP GEN HUB'!$A$1:$AJ$367,MATCH('Ratio Calculations'!F3245,'AEP GEN HUB'!$A$1:$AJ$1,0),0)</f>
        <v>27.776046999999998</v>
      </c>
      <c r="I3245" s="7" t="str">
        <f t="shared" si="306"/>
        <v/>
      </c>
      <c r="J3245" s="7">
        <f t="shared" si="307"/>
        <v>0.89419047042096611</v>
      </c>
      <c r="K3245" s="8">
        <f t="shared" si="311"/>
        <v>0.89419047042096611</v>
      </c>
      <c r="L3245" s="8"/>
    </row>
    <row r="3246" spans="1:12" x14ac:dyDescent="0.25">
      <c r="A3246" s="1">
        <v>40769</v>
      </c>
      <c r="B3246">
        <v>2011</v>
      </c>
      <c r="C3246">
        <v>8</v>
      </c>
      <c r="D3246" s="10" t="str">
        <f t="shared" si="310"/>
        <v>8-2011</v>
      </c>
      <c r="E3246">
        <f t="shared" si="308"/>
        <v>14</v>
      </c>
      <c r="F3246">
        <v>3</v>
      </c>
      <c r="G3246" s="3">
        <f t="shared" si="309"/>
        <v>0</v>
      </c>
      <c r="H3246">
        <f>VLOOKUP(A3246,'AEP GEN HUB'!$A$1:$AJ$367,MATCH('Ratio Calculations'!F3246,'AEP GEN HUB'!$A$1:$AJ$1,0),0)</f>
        <v>26.107441999999999</v>
      </c>
      <c r="I3246" s="7" t="str">
        <f t="shared" si="306"/>
        <v/>
      </c>
      <c r="J3246" s="7">
        <f t="shared" si="307"/>
        <v>0.84047329857513875</v>
      </c>
      <c r="K3246" s="8">
        <f t="shared" si="311"/>
        <v>0.84047329857513875</v>
      </c>
      <c r="L3246" s="8"/>
    </row>
    <row r="3247" spans="1:12" x14ac:dyDescent="0.25">
      <c r="A3247" s="1">
        <v>40769</v>
      </c>
      <c r="B3247">
        <v>2011</v>
      </c>
      <c r="C3247">
        <v>8</v>
      </c>
      <c r="D3247" s="10" t="str">
        <f t="shared" si="310"/>
        <v>8-2011</v>
      </c>
      <c r="E3247">
        <f t="shared" si="308"/>
        <v>14</v>
      </c>
      <c r="F3247">
        <v>4</v>
      </c>
      <c r="G3247" s="3">
        <f t="shared" si="309"/>
        <v>0</v>
      </c>
      <c r="H3247">
        <f>VLOOKUP(A3247,'AEP GEN HUB'!$A$1:$AJ$367,MATCH('Ratio Calculations'!F3247,'AEP GEN HUB'!$A$1:$AJ$1,0),0)</f>
        <v>24.855349</v>
      </c>
      <c r="I3247" s="7" t="str">
        <f t="shared" si="306"/>
        <v/>
      </c>
      <c r="J3247" s="7">
        <f t="shared" si="307"/>
        <v>0.80016484040321834</v>
      </c>
      <c r="K3247" s="8">
        <f t="shared" si="311"/>
        <v>0.80016484040321834</v>
      </c>
      <c r="L3247" s="8"/>
    </row>
    <row r="3248" spans="1:12" x14ac:dyDescent="0.25">
      <c r="A3248" s="1">
        <v>40769</v>
      </c>
      <c r="B3248">
        <v>2011</v>
      </c>
      <c r="C3248">
        <v>8</v>
      </c>
      <c r="D3248" s="10" t="str">
        <f t="shared" si="310"/>
        <v>8-2011</v>
      </c>
      <c r="E3248">
        <f t="shared" si="308"/>
        <v>14</v>
      </c>
      <c r="F3248">
        <v>5</v>
      </c>
      <c r="G3248" s="3">
        <f t="shared" si="309"/>
        <v>0</v>
      </c>
      <c r="H3248">
        <f>VLOOKUP(A3248,'AEP GEN HUB'!$A$1:$AJ$367,MATCH('Ratio Calculations'!F3248,'AEP GEN HUB'!$A$1:$AJ$1,0),0)</f>
        <v>24.374884000000002</v>
      </c>
      <c r="I3248" s="7" t="str">
        <f t="shared" si="306"/>
        <v/>
      </c>
      <c r="J3248" s="7">
        <f t="shared" si="307"/>
        <v>0.78469729657414833</v>
      </c>
      <c r="K3248" s="8">
        <f t="shared" si="311"/>
        <v>0.78469729657414833</v>
      </c>
      <c r="L3248" s="8"/>
    </row>
    <row r="3249" spans="1:12" x14ac:dyDescent="0.25">
      <c r="A3249" s="1">
        <v>40769</v>
      </c>
      <c r="B3249">
        <v>2011</v>
      </c>
      <c r="C3249">
        <v>8</v>
      </c>
      <c r="D3249" s="10" t="str">
        <f t="shared" si="310"/>
        <v>8-2011</v>
      </c>
      <c r="E3249">
        <f t="shared" si="308"/>
        <v>14</v>
      </c>
      <c r="F3249">
        <v>6</v>
      </c>
      <c r="G3249" s="3">
        <f t="shared" si="309"/>
        <v>0</v>
      </c>
      <c r="H3249">
        <f>VLOOKUP(A3249,'AEP GEN HUB'!$A$1:$AJ$367,MATCH('Ratio Calculations'!F3249,'AEP GEN HUB'!$A$1:$AJ$1,0),0)</f>
        <v>23.627441999999999</v>
      </c>
      <c r="I3249" s="7" t="str">
        <f t="shared" si="306"/>
        <v/>
      </c>
      <c r="J3249" s="7">
        <f t="shared" si="307"/>
        <v>0.76063499881117325</v>
      </c>
      <c r="K3249" s="8">
        <f t="shared" si="311"/>
        <v>0.76063499881117325</v>
      </c>
      <c r="L3249" s="8"/>
    </row>
    <row r="3250" spans="1:12" x14ac:dyDescent="0.25">
      <c r="A3250" s="1">
        <v>40769</v>
      </c>
      <c r="B3250">
        <v>2011</v>
      </c>
      <c r="C3250">
        <v>8</v>
      </c>
      <c r="D3250" s="10" t="str">
        <f t="shared" si="310"/>
        <v>8-2011</v>
      </c>
      <c r="E3250">
        <f t="shared" si="308"/>
        <v>14</v>
      </c>
      <c r="F3250">
        <v>7</v>
      </c>
      <c r="G3250" s="3">
        <f t="shared" si="309"/>
        <v>0</v>
      </c>
      <c r="H3250">
        <f>VLOOKUP(A3250,'AEP GEN HUB'!$A$1:$AJ$367,MATCH('Ratio Calculations'!F3250,'AEP GEN HUB'!$A$1:$AJ$1,0),0)</f>
        <v>22.436976999999999</v>
      </c>
      <c r="I3250" s="7" t="str">
        <f t="shared" si="306"/>
        <v/>
      </c>
      <c r="J3250" s="7">
        <f t="shared" si="307"/>
        <v>0.72231052238838722</v>
      </c>
      <c r="K3250" s="8">
        <f t="shared" si="311"/>
        <v>0.72231052238838722</v>
      </c>
      <c r="L3250" s="8"/>
    </row>
    <row r="3251" spans="1:12" x14ac:dyDescent="0.25">
      <c r="A3251" s="1">
        <v>40769</v>
      </c>
      <c r="B3251">
        <v>2011</v>
      </c>
      <c r="C3251">
        <v>8</v>
      </c>
      <c r="D3251" s="10" t="str">
        <f t="shared" si="310"/>
        <v>8-2011</v>
      </c>
      <c r="E3251">
        <f t="shared" si="308"/>
        <v>14</v>
      </c>
      <c r="F3251">
        <v>8</v>
      </c>
      <c r="G3251" s="3">
        <f t="shared" si="309"/>
        <v>0</v>
      </c>
      <c r="H3251">
        <f>VLOOKUP(A3251,'AEP GEN HUB'!$A$1:$AJ$367,MATCH('Ratio Calculations'!F3251,'AEP GEN HUB'!$A$1:$AJ$1,0),0)</f>
        <v>23.714186000000002</v>
      </c>
      <c r="I3251" s="7" t="str">
        <f t="shared" si="306"/>
        <v/>
      </c>
      <c r="J3251" s="7">
        <f t="shared" si="307"/>
        <v>0.76342753650259487</v>
      </c>
      <c r="K3251" s="8">
        <f t="shared" si="311"/>
        <v>0.76342753650259487</v>
      </c>
      <c r="L3251" s="8"/>
    </row>
    <row r="3252" spans="1:12" x14ac:dyDescent="0.25">
      <c r="A3252" s="1">
        <v>40769</v>
      </c>
      <c r="B3252">
        <v>2011</v>
      </c>
      <c r="C3252">
        <v>8</v>
      </c>
      <c r="D3252" s="10" t="str">
        <f t="shared" si="310"/>
        <v>8-2011</v>
      </c>
      <c r="E3252">
        <f t="shared" si="308"/>
        <v>14</v>
      </c>
      <c r="F3252">
        <v>9</v>
      </c>
      <c r="G3252" s="3">
        <f t="shared" si="309"/>
        <v>0</v>
      </c>
      <c r="H3252">
        <f>VLOOKUP(A3252,'AEP GEN HUB'!$A$1:$AJ$367,MATCH('Ratio Calculations'!F3252,'AEP GEN HUB'!$A$1:$AJ$1,0),0)</f>
        <v>27.017907000000001</v>
      </c>
      <c r="I3252" s="7" t="str">
        <f t="shared" si="306"/>
        <v/>
      </c>
      <c r="J3252" s="7">
        <f t="shared" si="307"/>
        <v>0.86978377341167068</v>
      </c>
      <c r="K3252" s="8">
        <f t="shared" si="311"/>
        <v>0.86978377341167068</v>
      </c>
      <c r="L3252" s="8"/>
    </row>
    <row r="3253" spans="1:12" x14ac:dyDescent="0.25">
      <c r="A3253" s="1">
        <v>40769</v>
      </c>
      <c r="B3253">
        <v>2011</v>
      </c>
      <c r="C3253">
        <v>8</v>
      </c>
      <c r="D3253" s="10" t="str">
        <f t="shared" si="310"/>
        <v>8-2011</v>
      </c>
      <c r="E3253">
        <f t="shared" si="308"/>
        <v>14</v>
      </c>
      <c r="F3253">
        <v>10</v>
      </c>
      <c r="G3253" s="3">
        <f t="shared" si="309"/>
        <v>0</v>
      </c>
      <c r="H3253">
        <f>VLOOKUP(A3253,'AEP GEN HUB'!$A$1:$AJ$367,MATCH('Ratio Calculations'!F3253,'AEP GEN HUB'!$A$1:$AJ$1,0),0)</f>
        <v>29.781628000000001</v>
      </c>
      <c r="I3253" s="7" t="str">
        <f t="shared" si="306"/>
        <v/>
      </c>
      <c r="J3253" s="7">
        <f t="shared" si="307"/>
        <v>0.95875586440439919</v>
      </c>
      <c r="K3253" s="8">
        <f t="shared" si="311"/>
        <v>0.95875586440439919</v>
      </c>
      <c r="L3253" s="8"/>
    </row>
    <row r="3254" spans="1:12" x14ac:dyDescent="0.25">
      <c r="A3254" s="1">
        <v>40769</v>
      </c>
      <c r="B3254">
        <v>2011</v>
      </c>
      <c r="C3254">
        <v>8</v>
      </c>
      <c r="D3254" s="10" t="str">
        <f t="shared" si="310"/>
        <v>8-2011</v>
      </c>
      <c r="E3254">
        <f t="shared" si="308"/>
        <v>14</v>
      </c>
      <c r="F3254">
        <v>11</v>
      </c>
      <c r="G3254" s="3">
        <f t="shared" si="309"/>
        <v>0</v>
      </c>
      <c r="H3254">
        <f>VLOOKUP(A3254,'AEP GEN HUB'!$A$1:$AJ$367,MATCH('Ratio Calculations'!F3254,'AEP GEN HUB'!$A$1:$AJ$1,0),0)</f>
        <v>29.999302</v>
      </c>
      <c r="I3254" s="7" t="str">
        <f t="shared" si="306"/>
        <v/>
      </c>
      <c r="J3254" s="7">
        <f t="shared" si="307"/>
        <v>0.96576341362327878</v>
      </c>
      <c r="K3254" s="8">
        <f t="shared" si="311"/>
        <v>0.96576341362327878</v>
      </c>
      <c r="L3254" s="8"/>
    </row>
    <row r="3255" spans="1:12" x14ac:dyDescent="0.25">
      <c r="A3255" s="1">
        <v>40769</v>
      </c>
      <c r="B3255">
        <v>2011</v>
      </c>
      <c r="C3255">
        <v>8</v>
      </c>
      <c r="D3255" s="10" t="str">
        <f t="shared" si="310"/>
        <v>8-2011</v>
      </c>
      <c r="E3255">
        <f t="shared" si="308"/>
        <v>14</v>
      </c>
      <c r="F3255">
        <v>12</v>
      </c>
      <c r="G3255" s="3">
        <f t="shared" si="309"/>
        <v>0</v>
      </c>
      <c r="H3255">
        <f>VLOOKUP(A3255,'AEP GEN HUB'!$A$1:$AJ$367,MATCH('Ratio Calculations'!F3255,'AEP GEN HUB'!$A$1:$AJ$1,0),0)</f>
        <v>32.212791000000003</v>
      </c>
      <c r="I3255" s="7" t="str">
        <f t="shared" si="306"/>
        <v/>
      </c>
      <c r="J3255" s="7">
        <f t="shared" si="307"/>
        <v>1.0370219613274081</v>
      </c>
      <c r="K3255" s="8">
        <f t="shared" si="311"/>
        <v>1.0370219613274081</v>
      </c>
      <c r="L3255" s="8"/>
    </row>
    <row r="3256" spans="1:12" x14ac:dyDescent="0.25">
      <c r="A3256" s="1">
        <v>40769</v>
      </c>
      <c r="B3256">
        <v>2011</v>
      </c>
      <c r="C3256">
        <v>8</v>
      </c>
      <c r="D3256" s="10" t="str">
        <f t="shared" si="310"/>
        <v>8-2011</v>
      </c>
      <c r="E3256">
        <f t="shared" si="308"/>
        <v>14</v>
      </c>
      <c r="F3256">
        <v>13</v>
      </c>
      <c r="G3256" s="3">
        <f t="shared" si="309"/>
        <v>0</v>
      </c>
      <c r="H3256">
        <f>VLOOKUP(A3256,'AEP GEN HUB'!$A$1:$AJ$367,MATCH('Ratio Calculations'!F3256,'AEP GEN HUB'!$A$1:$AJ$1,0),0)</f>
        <v>33.405580999999998</v>
      </c>
      <c r="I3256" s="7" t="str">
        <f t="shared" si="306"/>
        <v/>
      </c>
      <c r="J3256" s="7">
        <f t="shared" si="307"/>
        <v>1.0754212861562225</v>
      </c>
      <c r="K3256" s="8">
        <f t="shared" si="311"/>
        <v>1.0754212861562225</v>
      </c>
      <c r="L3256" s="8"/>
    </row>
    <row r="3257" spans="1:12" x14ac:dyDescent="0.25">
      <c r="A3257" s="1">
        <v>40769</v>
      </c>
      <c r="B3257">
        <v>2011</v>
      </c>
      <c r="C3257">
        <v>8</v>
      </c>
      <c r="D3257" s="10" t="str">
        <f t="shared" si="310"/>
        <v>8-2011</v>
      </c>
      <c r="E3257">
        <f t="shared" si="308"/>
        <v>14</v>
      </c>
      <c r="F3257">
        <v>14</v>
      </c>
      <c r="G3257" s="3">
        <f t="shared" si="309"/>
        <v>0</v>
      </c>
      <c r="H3257">
        <f>VLOOKUP(A3257,'AEP GEN HUB'!$A$1:$AJ$367,MATCH('Ratio Calculations'!F3257,'AEP GEN HUB'!$A$1:$AJ$1,0),0)</f>
        <v>33.729999999999997</v>
      </c>
      <c r="I3257" s="7" t="str">
        <f t="shared" si="306"/>
        <v/>
      </c>
      <c r="J3257" s="7">
        <f t="shared" si="307"/>
        <v>1.0858652625155474</v>
      </c>
      <c r="K3257" s="8">
        <f t="shared" si="311"/>
        <v>1.0858652625155474</v>
      </c>
      <c r="L3257" s="8"/>
    </row>
    <row r="3258" spans="1:12" x14ac:dyDescent="0.25">
      <c r="A3258" s="1">
        <v>40769</v>
      </c>
      <c r="B3258">
        <v>2011</v>
      </c>
      <c r="C3258">
        <v>8</v>
      </c>
      <c r="D3258" s="10" t="str">
        <f t="shared" si="310"/>
        <v>8-2011</v>
      </c>
      <c r="E3258">
        <f t="shared" si="308"/>
        <v>14</v>
      </c>
      <c r="F3258">
        <v>15</v>
      </c>
      <c r="G3258" s="3">
        <f t="shared" si="309"/>
        <v>0</v>
      </c>
      <c r="H3258">
        <f>VLOOKUP(A3258,'AEP GEN HUB'!$A$1:$AJ$367,MATCH('Ratio Calculations'!F3258,'AEP GEN HUB'!$A$1:$AJ$1,0),0)</f>
        <v>33.198836999999997</v>
      </c>
      <c r="I3258" s="7" t="str">
        <f t="shared" si="306"/>
        <v/>
      </c>
      <c r="J3258" s="7">
        <f t="shared" si="307"/>
        <v>1.0687656049278349</v>
      </c>
      <c r="K3258" s="8">
        <f t="shared" si="311"/>
        <v>1.0687656049278349</v>
      </c>
      <c r="L3258" s="8"/>
    </row>
    <row r="3259" spans="1:12" x14ac:dyDescent="0.25">
      <c r="A3259" s="1">
        <v>40769</v>
      </c>
      <c r="B3259">
        <v>2011</v>
      </c>
      <c r="C3259">
        <v>8</v>
      </c>
      <c r="D3259" s="10" t="str">
        <f t="shared" si="310"/>
        <v>8-2011</v>
      </c>
      <c r="E3259">
        <f t="shared" si="308"/>
        <v>14</v>
      </c>
      <c r="F3259">
        <v>16</v>
      </c>
      <c r="G3259" s="3">
        <f t="shared" si="309"/>
        <v>0</v>
      </c>
      <c r="H3259">
        <f>VLOOKUP(A3259,'AEP GEN HUB'!$A$1:$AJ$367,MATCH('Ratio Calculations'!F3259,'AEP GEN HUB'!$A$1:$AJ$1,0),0)</f>
        <v>35.210698000000001</v>
      </c>
      <c r="I3259" s="7" t="str">
        <f t="shared" si="306"/>
        <v/>
      </c>
      <c r="J3259" s="7">
        <f t="shared" si="307"/>
        <v>1.1335331700897024</v>
      </c>
      <c r="K3259" s="8">
        <f t="shared" si="311"/>
        <v>1.1335331700897024</v>
      </c>
      <c r="L3259" s="8"/>
    </row>
    <row r="3260" spans="1:12" x14ac:dyDescent="0.25">
      <c r="A3260" s="1">
        <v>40769</v>
      </c>
      <c r="B3260">
        <v>2011</v>
      </c>
      <c r="C3260">
        <v>8</v>
      </c>
      <c r="D3260" s="10" t="str">
        <f t="shared" si="310"/>
        <v>8-2011</v>
      </c>
      <c r="E3260">
        <f t="shared" si="308"/>
        <v>14</v>
      </c>
      <c r="F3260">
        <v>17</v>
      </c>
      <c r="G3260" s="3">
        <f t="shared" si="309"/>
        <v>0</v>
      </c>
      <c r="H3260">
        <f>VLOOKUP(A3260,'AEP GEN HUB'!$A$1:$AJ$367,MATCH('Ratio Calculations'!F3260,'AEP GEN HUB'!$A$1:$AJ$1,0),0)</f>
        <v>34.521859999999997</v>
      </c>
      <c r="I3260" s="7" t="str">
        <f t="shared" si="306"/>
        <v/>
      </c>
      <c r="J3260" s="7">
        <f t="shared" si="307"/>
        <v>1.1113575028587304</v>
      </c>
      <c r="K3260" s="8">
        <f t="shared" si="311"/>
        <v>1.1113575028587304</v>
      </c>
      <c r="L3260" s="8"/>
    </row>
    <row r="3261" spans="1:12" x14ac:dyDescent="0.25">
      <c r="A3261" s="1">
        <v>40769</v>
      </c>
      <c r="B3261">
        <v>2011</v>
      </c>
      <c r="C3261">
        <v>8</v>
      </c>
      <c r="D3261" s="10" t="str">
        <f t="shared" si="310"/>
        <v>8-2011</v>
      </c>
      <c r="E3261">
        <f t="shared" si="308"/>
        <v>14</v>
      </c>
      <c r="F3261">
        <v>18</v>
      </c>
      <c r="G3261" s="3">
        <f t="shared" si="309"/>
        <v>0</v>
      </c>
      <c r="H3261">
        <f>VLOOKUP(A3261,'AEP GEN HUB'!$A$1:$AJ$367,MATCH('Ratio Calculations'!F3261,'AEP GEN HUB'!$A$1:$AJ$1,0),0)</f>
        <v>34.001627999999997</v>
      </c>
      <c r="I3261" s="7" t="str">
        <f t="shared" si="306"/>
        <v/>
      </c>
      <c r="J3261" s="7">
        <f t="shared" si="307"/>
        <v>1.0946097454543726</v>
      </c>
      <c r="K3261" s="8">
        <f t="shared" si="311"/>
        <v>1.0946097454543726</v>
      </c>
      <c r="L3261" s="8"/>
    </row>
    <row r="3262" spans="1:12" x14ac:dyDescent="0.25">
      <c r="A3262" s="1">
        <v>40769</v>
      </c>
      <c r="B3262">
        <v>2011</v>
      </c>
      <c r="C3262">
        <v>8</v>
      </c>
      <c r="D3262" s="10" t="str">
        <f t="shared" si="310"/>
        <v>8-2011</v>
      </c>
      <c r="E3262">
        <f t="shared" si="308"/>
        <v>14</v>
      </c>
      <c r="F3262">
        <v>19</v>
      </c>
      <c r="G3262" s="3">
        <f t="shared" si="309"/>
        <v>0</v>
      </c>
      <c r="H3262">
        <f>VLOOKUP(A3262,'AEP GEN HUB'!$A$1:$AJ$367,MATCH('Ratio Calculations'!F3262,'AEP GEN HUB'!$A$1:$AJ$1,0),0)</f>
        <v>33.383952999999998</v>
      </c>
      <c r="I3262" s="7" t="str">
        <f t="shared" si="306"/>
        <v/>
      </c>
      <c r="J3262" s="7">
        <f t="shared" si="307"/>
        <v>1.07472501891941</v>
      </c>
      <c r="K3262" s="8">
        <f t="shared" si="311"/>
        <v>1.07472501891941</v>
      </c>
      <c r="L3262" s="8"/>
    </row>
    <row r="3263" spans="1:12" x14ac:dyDescent="0.25">
      <c r="A3263" s="1">
        <v>40769</v>
      </c>
      <c r="B3263">
        <v>2011</v>
      </c>
      <c r="C3263">
        <v>8</v>
      </c>
      <c r="D3263" s="10" t="str">
        <f t="shared" si="310"/>
        <v>8-2011</v>
      </c>
      <c r="E3263">
        <f t="shared" si="308"/>
        <v>14</v>
      </c>
      <c r="F3263">
        <v>20</v>
      </c>
      <c r="G3263" s="3">
        <f t="shared" si="309"/>
        <v>0</v>
      </c>
      <c r="H3263">
        <f>VLOOKUP(A3263,'AEP GEN HUB'!$A$1:$AJ$367,MATCH('Ratio Calculations'!F3263,'AEP GEN HUB'!$A$1:$AJ$1,0),0)</f>
        <v>33.037441999999999</v>
      </c>
      <c r="I3263" s="7" t="str">
        <f t="shared" si="306"/>
        <v/>
      </c>
      <c r="J3263" s="7">
        <f t="shared" si="307"/>
        <v>1.0635698378349296</v>
      </c>
      <c r="K3263" s="8">
        <f t="shared" si="311"/>
        <v>1.0635698378349296</v>
      </c>
      <c r="L3263" s="8"/>
    </row>
    <row r="3264" spans="1:12" x14ac:dyDescent="0.25">
      <c r="A3264" s="1">
        <v>40769</v>
      </c>
      <c r="B3264">
        <v>2011</v>
      </c>
      <c r="C3264">
        <v>8</v>
      </c>
      <c r="D3264" s="10" t="str">
        <f t="shared" si="310"/>
        <v>8-2011</v>
      </c>
      <c r="E3264">
        <f t="shared" si="308"/>
        <v>14</v>
      </c>
      <c r="F3264">
        <v>21</v>
      </c>
      <c r="G3264" s="3">
        <f t="shared" si="309"/>
        <v>0</v>
      </c>
      <c r="H3264">
        <f>VLOOKUP(A3264,'AEP GEN HUB'!$A$1:$AJ$367,MATCH('Ratio Calculations'!F3264,'AEP GEN HUB'!$A$1:$AJ$1,0),0)</f>
        <v>34.926279000000001</v>
      </c>
      <c r="I3264" s="7" t="str">
        <f t="shared" si="306"/>
        <v/>
      </c>
      <c r="J3264" s="7">
        <f t="shared" si="307"/>
        <v>1.1243769082426995</v>
      </c>
      <c r="K3264" s="8">
        <f t="shared" si="311"/>
        <v>1.1243769082426995</v>
      </c>
      <c r="L3264" s="8"/>
    </row>
    <row r="3265" spans="1:12" x14ac:dyDescent="0.25">
      <c r="A3265" s="1">
        <v>40769</v>
      </c>
      <c r="B3265">
        <v>2011</v>
      </c>
      <c r="C3265">
        <v>8</v>
      </c>
      <c r="D3265" s="10" t="str">
        <f t="shared" si="310"/>
        <v>8-2011</v>
      </c>
      <c r="E3265">
        <f t="shared" si="308"/>
        <v>14</v>
      </c>
      <c r="F3265">
        <v>22</v>
      </c>
      <c r="G3265" s="3">
        <f t="shared" si="309"/>
        <v>0</v>
      </c>
      <c r="H3265">
        <f>VLOOKUP(A3265,'AEP GEN HUB'!$A$1:$AJ$367,MATCH('Ratio Calculations'!F3265,'AEP GEN HUB'!$A$1:$AJ$1,0),0)</f>
        <v>34.297674000000001</v>
      </c>
      <c r="I3265" s="7" t="str">
        <f t="shared" si="306"/>
        <v/>
      </c>
      <c r="J3265" s="7">
        <f t="shared" si="307"/>
        <v>1.104140313717245</v>
      </c>
      <c r="K3265" s="8">
        <f t="shared" si="311"/>
        <v>1.104140313717245</v>
      </c>
      <c r="L3265" s="8"/>
    </row>
    <row r="3266" spans="1:12" x14ac:dyDescent="0.25">
      <c r="A3266" s="1">
        <v>40769</v>
      </c>
      <c r="B3266">
        <v>2011</v>
      </c>
      <c r="C3266">
        <v>8</v>
      </c>
      <c r="D3266" s="10" t="str">
        <f t="shared" si="310"/>
        <v>8-2011</v>
      </c>
      <c r="E3266">
        <f t="shared" si="308"/>
        <v>14</v>
      </c>
      <c r="F3266">
        <v>23</v>
      </c>
      <c r="G3266" s="3">
        <f t="shared" si="309"/>
        <v>0</v>
      </c>
      <c r="H3266">
        <f>VLOOKUP(A3266,'AEP GEN HUB'!$A$1:$AJ$367,MATCH('Ratio Calculations'!F3266,'AEP GEN HUB'!$A$1:$AJ$1,0),0)</f>
        <v>30.730930000000001</v>
      </c>
      <c r="I3266" s="7" t="str">
        <f t="shared" si="306"/>
        <v/>
      </c>
      <c r="J3266" s="7">
        <f t="shared" si="307"/>
        <v>0.98931661345380717</v>
      </c>
      <c r="K3266" s="8">
        <f t="shared" si="311"/>
        <v>0.98931661345380717</v>
      </c>
      <c r="L3266" s="8"/>
    </row>
    <row r="3267" spans="1:12" x14ac:dyDescent="0.25">
      <c r="A3267" s="1">
        <v>40769</v>
      </c>
      <c r="B3267">
        <v>2011</v>
      </c>
      <c r="C3267">
        <v>8</v>
      </c>
      <c r="D3267" s="10" t="str">
        <f t="shared" si="310"/>
        <v>8-2011</v>
      </c>
      <c r="E3267">
        <f t="shared" si="308"/>
        <v>14</v>
      </c>
      <c r="F3267">
        <v>24</v>
      </c>
      <c r="G3267" s="3">
        <f t="shared" si="309"/>
        <v>0</v>
      </c>
      <c r="H3267">
        <f>VLOOKUP(A3267,'AEP GEN HUB'!$A$1:$AJ$367,MATCH('Ratio Calculations'!F3267,'AEP GEN HUB'!$A$1:$AJ$1,0),0)</f>
        <v>28.223023000000001</v>
      </c>
      <c r="I3267" s="7" t="str">
        <f t="shared" si="306"/>
        <v/>
      </c>
      <c r="J3267" s="7">
        <f t="shared" si="307"/>
        <v>0.90857990746745743</v>
      </c>
      <c r="K3267" s="8">
        <f t="shared" si="311"/>
        <v>0.90857990746745743</v>
      </c>
      <c r="L3267" s="8"/>
    </row>
    <row r="3268" spans="1:12" x14ac:dyDescent="0.25">
      <c r="A3268" s="1">
        <v>40770</v>
      </c>
      <c r="B3268">
        <v>2011</v>
      </c>
      <c r="C3268">
        <v>8</v>
      </c>
      <c r="D3268" s="10" t="str">
        <f t="shared" si="310"/>
        <v>8-2011</v>
      </c>
      <c r="E3268">
        <f t="shared" si="308"/>
        <v>15</v>
      </c>
      <c r="F3268">
        <v>1</v>
      </c>
      <c r="G3268" s="3">
        <f t="shared" si="309"/>
        <v>0</v>
      </c>
      <c r="H3268">
        <f>VLOOKUP(A3268,'AEP GEN HUB'!$A$1:$AJ$367,MATCH('Ratio Calculations'!F3268,'AEP GEN HUB'!$A$1:$AJ$1,0),0)</f>
        <v>27.477208999999998</v>
      </c>
      <c r="I3268" s="7" t="str">
        <f t="shared" ref="I3268:I3331" si="312">IF(G3268=1, H3268/VLOOKUP(D3268,$M$3:$O$15,2,FALSE), "")</f>
        <v/>
      </c>
      <c r="J3268" s="7">
        <f t="shared" ref="J3268:J3331" si="313">IF(G3268=0, H3268/VLOOKUP(D3268,$M$3:$O$15,3,FALSE), "")</f>
        <v>0.88457001968513382</v>
      </c>
      <c r="K3268" s="8">
        <f t="shared" si="311"/>
        <v>0.88457001968513382</v>
      </c>
      <c r="L3268" s="8"/>
    </row>
    <row r="3269" spans="1:12" x14ac:dyDescent="0.25">
      <c r="A3269" s="1">
        <v>40770</v>
      </c>
      <c r="B3269">
        <v>2011</v>
      </c>
      <c r="C3269">
        <v>8</v>
      </c>
      <c r="D3269" s="10" t="str">
        <f t="shared" si="310"/>
        <v>8-2011</v>
      </c>
      <c r="E3269">
        <f t="shared" si="308"/>
        <v>15</v>
      </c>
      <c r="F3269">
        <v>2</v>
      </c>
      <c r="G3269" s="3">
        <f t="shared" si="309"/>
        <v>0</v>
      </c>
      <c r="H3269">
        <f>VLOOKUP(A3269,'AEP GEN HUB'!$A$1:$AJ$367,MATCH('Ratio Calculations'!F3269,'AEP GEN HUB'!$A$1:$AJ$1,0),0)</f>
        <v>26.843720999999999</v>
      </c>
      <c r="I3269" s="7" t="str">
        <f t="shared" si="312"/>
        <v/>
      </c>
      <c r="J3269" s="7">
        <f t="shared" si="313"/>
        <v>0.86417622741058753</v>
      </c>
      <c r="K3269" s="8">
        <f t="shared" si="311"/>
        <v>0.86417622741058753</v>
      </c>
      <c r="L3269" s="8"/>
    </row>
    <row r="3270" spans="1:12" x14ac:dyDescent="0.25">
      <c r="A3270" s="1">
        <v>40770</v>
      </c>
      <c r="B3270">
        <v>2011</v>
      </c>
      <c r="C3270">
        <v>8</v>
      </c>
      <c r="D3270" s="10" t="str">
        <f t="shared" si="310"/>
        <v>8-2011</v>
      </c>
      <c r="E3270">
        <f t="shared" si="308"/>
        <v>15</v>
      </c>
      <c r="F3270">
        <v>3</v>
      </c>
      <c r="G3270" s="3">
        <f t="shared" si="309"/>
        <v>0</v>
      </c>
      <c r="H3270">
        <f>VLOOKUP(A3270,'AEP GEN HUB'!$A$1:$AJ$367,MATCH('Ratio Calculations'!F3270,'AEP GEN HUB'!$A$1:$AJ$1,0),0)</f>
        <v>25.143488000000001</v>
      </c>
      <c r="I3270" s="7" t="str">
        <f t="shared" si="312"/>
        <v/>
      </c>
      <c r="J3270" s="7">
        <f t="shared" si="313"/>
        <v>0.80944085969986723</v>
      </c>
      <c r="K3270" s="8">
        <f t="shared" si="311"/>
        <v>0.80944085969986723</v>
      </c>
      <c r="L3270" s="8"/>
    </row>
    <row r="3271" spans="1:12" x14ac:dyDescent="0.25">
      <c r="A3271" s="1">
        <v>40770</v>
      </c>
      <c r="B3271">
        <v>2011</v>
      </c>
      <c r="C3271">
        <v>8</v>
      </c>
      <c r="D3271" s="10" t="str">
        <f t="shared" si="310"/>
        <v>8-2011</v>
      </c>
      <c r="E3271">
        <f t="shared" si="308"/>
        <v>15</v>
      </c>
      <c r="F3271">
        <v>4</v>
      </c>
      <c r="G3271" s="3">
        <f t="shared" si="309"/>
        <v>0</v>
      </c>
      <c r="H3271">
        <f>VLOOKUP(A3271,'AEP GEN HUB'!$A$1:$AJ$367,MATCH('Ratio Calculations'!F3271,'AEP GEN HUB'!$A$1:$AJ$1,0),0)</f>
        <v>24.193487999999999</v>
      </c>
      <c r="I3271" s="7" t="str">
        <f t="shared" si="312"/>
        <v/>
      </c>
      <c r="J3271" s="7">
        <f t="shared" si="313"/>
        <v>0.77885764003221902</v>
      </c>
      <c r="K3271" s="8">
        <f t="shared" si="311"/>
        <v>0.77885764003221902</v>
      </c>
      <c r="L3271" s="8"/>
    </row>
    <row r="3272" spans="1:12" x14ac:dyDescent="0.25">
      <c r="A3272" s="1">
        <v>40770</v>
      </c>
      <c r="B3272">
        <v>2011</v>
      </c>
      <c r="C3272">
        <v>8</v>
      </c>
      <c r="D3272" s="10" t="str">
        <f t="shared" si="310"/>
        <v>8-2011</v>
      </c>
      <c r="E3272">
        <f t="shared" si="308"/>
        <v>15</v>
      </c>
      <c r="F3272">
        <v>5</v>
      </c>
      <c r="G3272" s="3">
        <f t="shared" si="309"/>
        <v>0</v>
      </c>
      <c r="H3272">
        <f>VLOOKUP(A3272,'AEP GEN HUB'!$A$1:$AJ$367,MATCH('Ratio Calculations'!F3272,'AEP GEN HUB'!$A$1:$AJ$1,0),0)</f>
        <v>24.729534999999998</v>
      </c>
      <c r="I3272" s="7" t="str">
        <f t="shared" si="312"/>
        <v/>
      </c>
      <c r="J3272" s="7">
        <f t="shared" si="313"/>
        <v>0.79611452756188616</v>
      </c>
      <c r="K3272" s="8">
        <f t="shared" si="311"/>
        <v>0.79611452756188616</v>
      </c>
      <c r="L3272" s="8"/>
    </row>
    <row r="3273" spans="1:12" x14ac:dyDescent="0.25">
      <c r="A3273" s="1">
        <v>40770</v>
      </c>
      <c r="B3273">
        <v>2011</v>
      </c>
      <c r="C3273">
        <v>8</v>
      </c>
      <c r="D3273" s="10" t="str">
        <f t="shared" si="310"/>
        <v>8-2011</v>
      </c>
      <c r="E3273">
        <f t="shared" si="308"/>
        <v>15</v>
      </c>
      <c r="F3273">
        <v>6</v>
      </c>
      <c r="G3273" s="3">
        <f t="shared" si="309"/>
        <v>0</v>
      </c>
      <c r="H3273">
        <f>VLOOKUP(A3273,'AEP GEN HUB'!$A$1:$AJ$367,MATCH('Ratio Calculations'!F3273,'AEP GEN HUB'!$A$1:$AJ$1,0),0)</f>
        <v>27.115814</v>
      </c>
      <c r="I3273" s="7" t="str">
        <f t="shared" si="312"/>
        <v/>
      </c>
      <c r="J3273" s="7">
        <f t="shared" si="313"/>
        <v>0.8729356800306185</v>
      </c>
      <c r="K3273" s="8">
        <f t="shared" si="311"/>
        <v>0.8729356800306185</v>
      </c>
      <c r="L3273" s="8"/>
    </row>
    <row r="3274" spans="1:12" x14ac:dyDescent="0.25">
      <c r="A3274" s="1">
        <v>40770</v>
      </c>
      <c r="B3274">
        <v>2011</v>
      </c>
      <c r="C3274">
        <v>8</v>
      </c>
      <c r="D3274" s="10" t="str">
        <f t="shared" si="310"/>
        <v>8-2011</v>
      </c>
      <c r="E3274">
        <f t="shared" si="308"/>
        <v>15</v>
      </c>
      <c r="F3274">
        <v>7</v>
      </c>
      <c r="G3274" s="3">
        <f t="shared" si="309"/>
        <v>0</v>
      </c>
      <c r="H3274">
        <f>VLOOKUP(A3274,'AEP GEN HUB'!$A$1:$AJ$367,MATCH('Ratio Calculations'!F3274,'AEP GEN HUB'!$A$1:$AJ$1,0),0)</f>
        <v>28.553720999999999</v>
      </c>
      <c r="I3274" s="7" t="str">
        <f t="shared" si="312"/>
        <v/>
      </c>
      <c r="J3274" s="7">
        <f t="shared" si="313"/>
        <v>0.9192260228123541</v>
      </c>
      <c r="K3274" s="8">
        <f t="shared" si="311"/>
        <v>0.9192260228123541</v>
      </c>
      <c r="L3274" s="8"/>
    </row>
    <row r="3275" spans="1:12" x14ac:dyDescent="0.25">
      <c r="A3275" s="1">
        <v>40770</v>
      </c>
      <c r="B3275">
        <v>2011</v>
      </c>
      <c r="C3275">
        <v>8</v>
      </c>
      <c r="D3275" s="10" t="str">
        <f t="shared" si="310"/>
        <v>8-2011</v>
      </c>
      <c r="E3275">
        <f t="shared" si="308"/>
        <v>15</v>
      </c>
      <c r="F3275">
        <v>8</v>
      </c>
      <c r="G3275" s="3">
        <f t="shared" si="309"/>
        <v>1</v>
      </c>
      <c r="H3275">
        <f>VLOOKUP(A3275,'AEP GEN HUB'!$A$1:$AJ$367,MATCH('Ratio Calculations'!F3275,'AEP GEN HUB'!$A$1:$AJ$1,0),0)</f>
        <v>30.816511999999999</v>
      </c>
      <c r="I3275" s="7">
        <f t="shared" si="312"/>
        <v>0.67395831852468957</v>
      </c>
      <c r="J3275" s="7" t="str">
        <f t="shared" si="313"/>
        <v/>
      </c>
      <c r="K3275" s="8">
        <f t="shared" si="311"/>
        <v>0.67395831852468957</v>
      </c>
      <c r="L3275" s="8"/>
    </row>
    <row r="3276" spans="1:12" x14ac:dyDescent="0.25">
      <c r="A3276" s="1">
        <v>40770</v>
      </c>
      <c r="B3276">
        <v>2011</v>
      </c>
      <c r="C3276">
        <v>8</v>
      </c>
      <c r="D3276" s="10" t="str">
        <f t="shared" si="310"/>
        <v>8-2011</v>
      </c>
      <c r="E3276">
        <f t="shared" si="308"/>
        <v>15</v>
      </c>
      <c r="F3276">
        <v>9</v>
      </c>
      <c r="G3276" s="3">
        <f t="shared" si="309"/>
        <v>1</v>
      </c>
      <c r="H3276">
        <f>VLOOKUP(A3276,'AEP GEN HUB'!$A$1:$AJ$367,MATCH('Ratio Calculations'!F3276,'AEP GEN HUB'!$A$1:$AJ$1,0),0)</f>
        <v>32.172092999999997</v>
      </c>
      <c r="I3276" s="7">
        <f t="shared" si="312"/>
        <v>0.70360492782894879</v>
      </c>
      <c r="J3276" s="7" t="str">
        <f t="shared" si="313"/>
        <v/>
      </c>
      <c r="K3276" s="8">
        <f t="shared" si="311"/>
        <v>0.70360492782894879</v>
      </c>
      <c r="L3276" s="8"/>
    </row>
    <row r="3277" spans="1:12" x14ac:dyDescent="0.25">
      <c r="A3277" s="1">
        <v>40770</v>
      </c>
      <c r="B3277">
        <v>2011</v>
      </c>
      <c r="C3277">
        <v>8</v>
      </c>
      <c r="D3277" s="10" t="str">
        <f t="shared" si="310"/>
        <v>8-2011</v>
      </c>
      <c r="E3277">
        <f t="shared" si="308"/>
        <v>15</v>
      </c>
      <c r="F3277">
        <v>10</v>
      </c>
      <c r="G3277" s="3">
        <f t="shared" si="309"/>
        <v>1</v>
      </c>
      <c r="H3277">
        <f>VLOOKUP(A3277,'AEP GEN HUB'!$A$1:$AJ$367,MATCH('Ratio Calculations'!F3277,'AEP GEN HUB'!$A$1:$AJ$1,0),0)</f>
        <v>33.828605000000003</v>
      </c>
      <c r="I3277" s="7">
        <f t="shared" si="312"/>
        <v>0.7398329098321027</v>
      </c>
      <c r="J3277" s="7" t="str">
        <f t="shared" si="313"/>
        <v/>
      </c>
      <c r="K3277" s="8">
        <f t="shared" si="311"/>
        <v>0.7398329098321027</v>
      </c>
      <c r="L3277" s="8"/>
    </row>
    <row r="3278" spans="1:12" x14ac:dyDescent="0.25">
      <c r="A3278" s="1">
        <v>40770</v>
      </c>
      <c r="B3278">
        <v>2011</v>
      </c>
      <c r="C3278">
        <v>8</v>
      </c>
      <c r="D3278" s="10" t="str">
        <f t="shared" si="310"/>
        <v>8-2011</v>
      </c>
      <c r="E3278">
        <f t="shared" si="308"/>
        <v>15</v>
      </c>
      <c r="F3278">
        <v>11</v>
      </c>
      <c r="G3278" s="3">
        <f t="shared" si="309"/>
        <v>1</v>
      </c>
      <c r="H3278">
        <f>VLOOKUP(A3278,'AEP GEN HUB'!$A$1:$AJ$367,MATCH('Ratio Calculations'!F3278,'AEP GEN HUB'!$A$1:$AJ$1,0),0)</f>
        <v>35.909767000000002</v>
      </c>
      <c r="I3278" s="7">
        <f t="shared" si="312"/>
        <v>0.78534800388614356</v>
      </c>
      <c r="J3278" s="7" t="str">
        <f t="shared" si="313"/>
        <v/>
      </c>
      <c r="K3278" s="8">
        <f t="shared" si="311"/>
        <v>0.78534800388614356</v>
      </c>
      <c r="L3278" s="8"/>
    </row>
    <row r="3279" spans="1:12" x14ac:dyDescent="0.25">
      <c r="A3279" s="1">
        <v>40770</v>
      </c>
      <c r="B3279">
        <v>2011</v>
      </c>
      <c r="C3279">
        <v>8</v>
      </c>
      <c r="D3279" s="10" t="str">
        <f t="shared" si="310"/>
        <v>8-2011</v>
      </c>
      <c r="E3279">
        <f t="shared" si="308"/>
        <v>15</v>
      </c>
      <c r="F3279">
        <v>12</v>
      </c>
      <c r="G3279" s="3">
        <f t="shared" si="309"/>
        <v>1</v>
      </c>
      <c r="H3279">
        <f>VLOOKUP(A3279,'AEP GEN HUB'!$A$1:$AJ$367,MATCH('Ratio Calculations'!F3279,'AEP GEN HUB'!$A$1:$AJ$1,0),0)</f>
        <v>37.996977000000001</v>
      </c>
      <c r="I3279" s="7">
        <f t="shared" si="312"/>
        <v>0.83099536793590745</v>
      </c>
      <c r="J3279" s="7" t="str">
        <f t="shared" si="313"/>
        <v/>
      </c>
      <c r="K3279" s="8">
        <f t="shared" si="311"/>
        <v>0.83099536793590745</v>
      </c>
      <c r="L3279" s="8"/>
    </row>
    <row r="3280" spans="1:12" x14ac:dyDescent="0.25">
      <c r="A3280" s="1">
        <v>40770</v>
      </c>
      <c r="B3280">
        <v>2011</v>
      </c>
      <c r="C3280">
        <v>8</v>
      </c>
      <c r="D3280" s="10" t="str">
        <f t="shared" si="310"/>
        <v>8-2011</v>
      </c>
      <c r="E3280">
        <f t="shared" si="308"/>
        <v>15</v>
      </c>
      <c r="F3280">
        <v>13</v>
      </c>
      <c r="G3280" s="3">
        <f t="shared" si="309"/>
        <v>1</v>
      </c>
      <c r="H3280">
        <f>VLOOKUP(A3280,'AEP GEN HUB'!$A$1:$AJ$367,MATCH('Ratio Calculations'!F3280,'AEP GEN HUB'!$A$1:$AJ$1,0),0)</f>
        <v>42.117674000000001</v>
      </c>
      <c r="I3280" s="7">
        <f t="shared" si="312"/>
        <v>0.92111517193156178</v>
      </c>
      <c r="J3280" s="7" t="str">
        <f t="shared" si="313"/>
        <v/>
      </c>
      <c r="K3280" s="8">
        <f t="shared" si="311"/>
        <v>0.92111517193156178</v>
      </c>
      <c r="L3280" s="8"/>
    </row>
    <row r="3281" spans="1:12" x14ac:dyDescent="0.25">
      <c r="A3281" s="1">
        <v>40770</v>
      </c>
      <c r="B3281">
        <v>2011</v>
      </c>
      <c r="C3281">
        <v>8</v>
      </c>
      <c r="D3281" s="10" t="str">
        <f t="shared" si="310"/>
        <v>8-2011</v>
      </c>
      <c r="E3281">
        <f t="shared" si="308"/>
        <v>15</v>
      </c>
      <c r="F3281">
        <v>14</v>
      </c>
      <c r="G3281" s="3">
        <f t="shared" si="309"/>
        <v>1</v>
      </c>
      <c r="H3281">
        <f>VLOOKUP(A3281,'AEP GEN HUB'!$A$1:$AJ$367,MATCH('Ratio Calculations'!F3281,'AEP GEN HUB'!$A$1:$AJ$1,0),0)</f>
        <v>41.586744000000003</v>
      </c>
      <c r="I3281" s="7">
        <f t="shared" si="312"/>
        <v>0.90950371213837333</v>
      </c>
      <c r="J3281" s="7" t="str">
        <f t="shared" si="313"/>
        <v/>
      </c>
      <c r="K3281" s="8">
        <f t="shared" si="311"/>
        <v>0.90950371213837333</v>
      </c>
      <c r="L3281" s="8"/>
    </row>
    <row r="3282" spans="1:12" x14ac:dyDescent="0.25">
      <c r="A3282" s="1">
        <v>40770</v>
      </c>
      <c r="B3282">
        <v>2011</v>
      </c>
      <c r="C3282">
        <v>8</v>
      </c>
      <c r="D3282" s="10" t="str">
        <f t="shared" si="310"/>
        <v>8-2011</v>
      </c>
      <c r="E3282">
        <f t="shared" si="308"/>
        <v>15</v>
      </c>
      <c r="F3282">
        <v>15</v>
      </c>
      <c r="G3282" s="3">
        <f t="shared" si="309"/>
        <v>1</v>
      </c>
      <c r="H3282">
        <f>VLOOKUP(A3282,'AEP GEN HUB'!$A$1:$AJ$367,MATCH('Ratio Calculations'!F3282,'AEP GEN HUB'!$A$1:$AJ$1,0),0)</f>
        <v>50.851163</v>
      </c>
      <c r="I3282" s="7">
        <f t="shared" si="312"/>
        <v>1.1121169167524512</v>
      </c>
      <c r="J3282" s="7" t="str">
        <f t="shared" si="313"/>
        <v/>
      </c>
      <c r="K3282" s="8">
        <f t="shared" si="311"/>
        <v>1.1121169167524512</v>
      </c>
      <c r="L3282" s="8"/>
    </row>
    <row r="3283" spans="1:12" x14ac:dyDescent="0.25">
      <c r="A3283" s="1">
        <v>40770</v>
      </c>
      <c r="B3283">
        <v>2011</v>
      </c>
      <c r="C3283">
        <v>8</v>
      </c>
      <c r="D3283" s="10" t="str">
        <f t="shared" si="310"/>
        <v>8-2011</v>
      </c>
      <c r="E3283">
        <f t="shared" si="308"/>
        <v>15</v>
      </c>
      <c r="F3283">
        <v>16</v>
      </c>
      <c r="G3283" s="3">
        <f t="shared" si="309"/>
        <v>1</v>
      </c>
      <c r="H3283">
        <f>VLOOKUP(A3283,'AEP GEN HUB'!$A$1:$AJ$367,MATCH('Ratio Calculations'!F3283,'AEP GEN HUB'!$A$1:$AJ$1,0),0)</f>
        <v>53.669767</v>
      </c>
      <c r="I3283" s="7">
        <f t="shared" si="312"/>
        <v>1.1737598960885605</v>
      </c>
      <c r="J3283" s="7" t="str">
        <f t="shared" si="313"/>
        <v/>
      </c>
      <c r="K3283" s="8">
        <f t="shared" si="311"/>
        <v>1.1737598960885605</v>
      </c>
      <c r="L3283" s="8"/>
    </row>
    <row r="3284" spans="1:12" x14ac:dyDescent="0.25">
      <c r="A3284" s="1">
        <v>40770</v>
      </c>
      <c r="B3284">
        <v>2011</v>
      </c>
      <c r="C3284">
        <v>8</v>
      </c>
      <c r="D3284" s="10" t="str">
        <f t="shared" si="310"/>
        <v>8-2011</v>
      </c>
      <c r="E3284">
        <f t="shared" ref="E3284:E3347" si="314">DAY(A3284)</f>
        <v>15</v>
      </c>
      <c r="F3284">
        <v>17</v>
      </c>
      <c r="G3284" s="3">
        <f t="shared" ref="G3284:G3347" si="315">IF(A3284=",","",IF(OR(WEEKDAY(A3284)=1, WEEKDAY(A3284)=7, F3284&lt;=7, F3284&gt;=24, NOT(ISNA(VLOOKUP(A3284,$P$4:$P$27,1,0)))),0,1))</f>
        <v>1</v>
      </c>
      <c r="H3284">
        <f>VLOOKUP(A3284,'AEP GEN HUB'!$A$1:$AJ$367,MATCH('Ratio Calculations'!F3284,'AEP GEN HUB'!$A$1:$AJ$1,0),0)</f>
        <v>50.732326</v>
      </c>
      <c r="I3284" s="7">
        <f t="shared" si="312"/>
        <v>1.1095179469307361</v>
      </c>
      <c r="J3284" s="7" t="str">
        <f t="shared" si="313"/>
        <v/>
      </c>
      <c r="K3284" s="8">
        <f t="shared" si="311"/>
        <v>1.1095179469307361</v>
      </c>
      <c r="L3284" s="8"/>
    </row>
    <row r="3285" spans="1:12" x14ac:dyDescent="0.25">
      <c r="A3285" s="1">
        <v>40770</v>
      </c>
      <c r="B3285">
        <v>2011</v>
      </c>
      <c r="C3285">
        <v>8</v>
      </c>
      <c r="D3285" s="10" t="str">
        <f t="shared" ref="D3285:D3348" si="316">C3285&amp;"-"&amp;B3285</f>
        <v>8-2011</v>
      </c>
      <c r="E3285">
        <f t="shared" si="314"/>
        <v>15</v>
      </c>
      <c r="F3285">
        <v>18</v>
      </c>
      <c r="G3285" s="3">
        <f t="shared" si="315"/>
        <v>1</v>
      </c>
      <c r="H3285">
        <f>VLOOKUP(A3285,'AEP GEN HUB'!$A$1:$AJ$367,MATCH('Ratio Calculations'!F3285,'AEP GEN HUB'!$A$1:$AJ$1,0),0)</f>
        <v>44.426977000000001</v>
      </c>
      <c r="I3285" s="7">
        <f t="shared" si="312"/>
        <v>0.97161971854748064</v>
      </c>
      <c r="J3285" s="7" t="str">
        <f t="shared" si="313"/>
        <v/>
      </c>
      <c r="K3285" s="8">
        <f t="shared" ref="K3285:K3348" si="317">SUM(I3285:J3285)</f>
        <v>0.97161971854748064</v>
      </c>
      <c r="L3285" s="8"/>
    </row>
    <row r="3286" spans="1:12" x14ac:dyDescent="0.25">
      <c r="A3286" s="1">
        <v>40770</v>
      </c>
      <c r="B3286">
        <v>2011</v>
      </c>
      <c r="C3286">
        <v>8</v>
      </c>
      <c r="D3286" s="10" t="str">
        <f t="shared" si="316"/>
        <v>8-2011</v>
      </c>
      <c r="E3286">
        <f t="shared" si="314"/>
        <v>15</v>
      </c>
      <c r="F3286">
        <v>19</v>
      </c>
      <c r="G3286" s="3">
        <f t="shared" si="315"/>
        <v>1</v>
      </c>
      <c r="H3286">
        <f>VLOOKUP(A3286,'AEP GEN HUB'!$A$1:$AJ$367,MATCH('Ratio Calculations'!F3286,'AEP GEN HUB'!$A$1:$AJ$1,0),0)</f>
        <v>42.386977000000002</v>
      </c>
      <c r="I3286" s="7">
        <f t="shared" si="312"/>
        <v>0.92700483903774356</v>
      </c>
      <c r="J3286" s="7" t="str">
        <f t="shared" si="313"/>
        <v/>
      </c>
      <c r="K3286" s="8">
        <f t="shared" si="317"/>
        <v>0.92700483903774356</v>
      </c>
      <c r="L3286" s="8"/>
    </row>
    <row r="3287" spans="1:12" x14ac:dyDescent="0.25">
      <c r="A3287" s="1">
        <v>40770</v>
      </c>
      <c r="B3287">
        <v>2011</v>
      </c>
      <c r="C3287">
        <v>8</v>
      </c>
      <c r="D3287" s="10" t="str">
        <f t="shared" si="316"/>
        <v>8-2011</v>
      </c>
      <c r="E3287">
        <f t="shared" si="314"/>
        <v>15</v>
      </c>
      <c r="F3287">
        <v>20</v>
      </c>
      <c r="G3287" s="3">
        <f t="shared" si="315"/>
        <v>1</v>
      </c>
      <c r="H3287">
        <f>VLOOKUP(A3287,'AEP GEN HUB'!$A$1:$AJ$367,MATCH('Ratio Calculations'!F3287,'AEP GEN HUB'!$A$1:$AJ$1,0),0)</f>
        <v>39.271394999999998</v>
      </c>
      <c r="I3287" s="7">
        <f t="shared" si="312"/>
        <v>0.85886693926680935</v>
      </c>
      <c r="J3287" s="7" t="str">
        <f t="shared" si="313"/>
        <v/>
      </c>
      <c r="K3287" s="8">
        <f t="shared" si="317"/>
        <v>0.85886693926680935</v>
      </c>
      <c r="L3287" s="8"/>
    </row>
    <row r="3288" spans="1:12" x14ac:dyDescent="0.25">
      <c r="A3288" s="1">
        <v>40770</v>
      </c>
      <c r="B3288">
        <v>2011</v>
      </c>
      <c r="C3288">
        <v>8</v>
      </c>
      <c r="D3288" s="10" t="str">
        <f t="shared" si="316"/>
        <v>8-2011</v>
      </c>
      <c r="E3288">
        <f t="shared" si="314"/>
        <v>15</v>
      </c>
      <c r="F3288">
        <v>21</v>
      </c>
      <c r="G3288" s="3">
        <f t="shared" si="315"/>
        <v>1</v>
      </c>
      <c r="H3288">
        <f>VLOOKUP(A3288,'AEP GEN HUB'!$A$1:$AJ$367,MATCH('Ratio Calculations'!F3288,'AEP GEN HUB'!$A$1:$AJ$1,0),0)</f>
        <v>41.038372000000003</v>
      </c>
      <c r="I3288" s="7">
        <f t="shared" si="312"/>
        <v>0.89751079512537646</v>
      </c>
      <c r="J3288" s="7" t="str">
        <f t="shared" si="313"/>
        <v/>
      </c>
      <c r="K3288" s="8">
        <f t="shared" si="317"/>
        <v>0.89751079512537646</v>
      </c>
      <c r="L3288" s="8"/>
    </row>
    <row r="3289" spans="1:12" x14ac:dyDescent="0.25">
      <c r="A3289" s="1">
        <v>40770</v>
      </c>
      <c r="B3289">
        <v>2011</v>
      </c>
      <c r="C3289">
        <v>8</v>
      </c>
      <c r="D3289" s="10" t="str">
        <f t="shared" si="316"/>
        <v>8-2011</v>
      </c>
      <c r="E3289">
        <f t="shared" si="314"/>
        <v>15</v>
      </c>
      <c r="F3289">
        <v>22</v>
      </c>
      <c r="G3289" s="3">
        <f t="shared" si="315"/>
        <v>1</v>
      </c>
      <c r="H3289">
        <f>VLOOKUP(A3289,'AEP GEN HUB'!$A$1:$AJ$367,MATCH('Ratio Calculations'!F3289,'AEP GEN HUB'!$A$1:$AJ$1,0),0)</f>
        <v>35.586744000000003</v>
      </c>
      <c r="I3289" s="7">
        <f t="shared" si="312"/>
        <v>0.77828347828620537</v>
      </c>
      <c r="J3289" s="7" t="str">
        <f t="shared" si="313"/>
        <v/>
      </c>
      <c r="K3289" s="8">
        <f t="shared" si="317"/>
        <v>0.77828347828620537</v>
      </c>
      <c r="L3289" s="8"/>
    </row>
    <row r="3290" spans="1:12" x14ac:dyDescent="0.25">
      <c r="A3290" s="1">
        <v>40770</v>
      </c>
      <c r="B3290">
        <v>2011</v>
      </c>
      <c r="C3290">
        <v>8</v>
      </c>
      <c r="D3290" s="10" t="str">
        <f t="shared" si="316"/>
        <v>8-2011</v>
      </c>
      <c r="E3290">
        <f t="shared" si="314"/>
        <v>15</v>
      </c>
      <c r="F3290">
        <v>23</v>
      </c>
      <c r="G3290" s="3">
        <f t="shared" si="315"/>
        <v>1</v>
      </c>
      <c r="H3290">
        <f>VLOOKUP(A3290,'AEP GEN HUB'!$A$1:$AJ$367,MATCH('Ratio Calculations'!F3290,'AEP GEN HUB'!$A$1:$AJ$1,0),0)</f>
        <v>31.457906999999999</v>
      </c>
      <c r="I3290" s="7">
        <f t="shared" si="312"/>
        <v>0.68798565217329144</v>
      </c>
      <c r="J3290" s="7" t="str">
        <f t="shared" si="313"/>
        <v/>
      </c>
      <c r="K3290" s="8">
        <f t="shared" si="317"/>
        <v>0.68798565217329144</v>
      </c>
      <c r="L3290" s="8"/>
    </row>
    <row r="3291" spans="1:12" x14ac:dyDescent="0.25">
      <c r="A3291" s="1">
        <v>40770</v>
      </c>
      <c r="B3291">
        <v>2011</v>
      </c>
      <c r="C3291">
        <v>8</v>
      </c>
      <c r="D3291" s="10" t="str">
        <f t="shared" si="316"/>
        <v>8-2011</v>
      </c>
      <c r="E3291">
        <f t="shared" si="314"/>
        <v>15</v>
      </c>
      <c r="F3291">
        <v>24</v>
      </c>
      <c r="G3291" s="3">
        <f t="shared" si="315"/>
        <v>0</v>
      </c>
      <c r="H3291">
        <f>VLOOKUP(A3291,'AEP GEN HUB'!$A$1:$AJ$367,MATCH('Ratio Calculations'!F3291,'AEP GEN HUB'!$A$1:$AJ$1,0),0)</f>
        <v>29.567674</v>
      </c>
      <c r="I3291" s="7" t="str">
        <f t="shared" si="312"/>
        <v/>
      </c>
      <c r="J3291" s="7">
        <f t="shared" si="313"/>
        <v>0.95186807263516549</v>
      </c>
      <c r="K3291" s="8">
        <f t="shared" si="317"/>
        <v>0.95186807263516549</v>
      </c>
      <c r="L3291" s="8"/>
    </row>
    <row r="3292" spans="1:12" x14ac:dyDescent="0.25">
      <c r="A3292" s="1">
        <v>40771</v>
      </c>
      <c r="B3292">
        <v>2011</v>
      </c>
      <c r="C3292">
        <v>8</v>
      </c>
      <c r="D3292" s="10" t="str">
        <f t="shared" si="316"/>
        <v>8-2011</v>
      </c>
      <c r="E3292">
        <f t="shared" si="314"/>
        <v>16</v>
      </c>
      <c r="F3292">
        <v>1</v>
      </c>
      <c r="G3292" s="3">
        <f t="shared" si="315"/>
        <v>0</v>
      </c>
      <c r="H3292">
        <f>VLOOKUP(A3292,'AEP GEN HUB'!$A$1:$AJ$367,MATCH('Ratio Calculations'!F3292,'AEP GEN HUB'!$A$1:$AJ$1,0),0)</f>
        <v>27.322326</v>
      </c>
      <c r="I3292" s="7" t="str">
        <f t="shared" si="312"/>
        <v/>
      </c>
      <c r="J3292" s="7">
        <f t="shared" si="313"/>
        <v>0.8795838925148346</v>
      </c>
      <c r="K3292" s="8">
        <f t="shared" si="317"/>
        <v>0.8795838925148346</v>
      </c>
      <c r="L3292" s="8"/>
    </row>
    <row r="3293" spans="1:12" x14ac:dyDescent="0.25">
      <c r="A3293" s="1">
        <v>40771</v>
      </c>
      <c r="B3293">
        <v>2011</v>
      </c>
      <c r="C3293">
        <v>8</v>
      </c>
      <c r="D3293" s="10" t="str">
        <f t="shared" si="316"/>
        <v>8-2011</v>
      </c>
      <c r="E3293">
        <f t="shared" si="314"/>
        <v>16</v>
      </c>
      <c r="F3293">
        <v>2</v>
      </c>
      <c r="G3293" s="3">
        <f t="shared" si="315"/>
        <v>0</v>
      </c>
      <c r="H3293">
        <f>VLOOKUP(A3293,'AEP GEN HUB'!$A$1:$AJ$367,MATCH('Ratio Calculations'!F3293,'AEP GEN HUB'!$A$1:$AJ$1,0),0)</f>
        <v>26.074884000000001</v>
      </c>
      <c r="I3293" s="7" t="str">
        <f t="shared" si="312"/>
        <v/>
      </c>
      <c r="J3293" s="7">
        <f t="shared" si="313"/>
        <v>0.83942516334783435</v>
      </c>
      <c r="K3293" s="8">
        <f t="shared" si="317"/>
        <v>0.83942516334783435</v>
      </c>
      <c r="L3293" s="8"/>
    </row>
    <row r="3294" spans="1:12" x14ac:dyDescent="0.25">
      <c r="A3294" s="1">
        <v>40771</v>
      </c>
      <c r="B3294">
        <v>2011</v>
      </c>
      <c r="C3294">
        <v>8</v>
      </c>
      <c r="D3294" s="10" t="str">
        <f t="shared" si="316"/>
        <v>8-2011</v>
      </c>
      <c r="E3294">
        <f t="shared" si="314"/>
        <v>16</v>
      </c>
      <c r="F3294">
        <v>3</v>
      </c>
      <c r="G3294" s="3">
        <f t="shared" si="315"/>
        <v>0</v>
      </c>
      <c r="H3294">
        <f>VLOOKUP(A3294,'AEP GEN HUB'!$A$1:$AJ$367,MATCH('Ratio Calculations'!F3294,'AEP GEN HUB'!$A$1:$AJ$1,0),0)</f>
        <v>24.833953000000001</v>
      </c>
      <c r="I3294" s="7" t="str">
        <f t="shared" si="312"/>
        <v/>
      </c>
      <c r="J3294" s="7">
        <f t="shared" si="313"/>
        <v>0.79947604191057731</v>
      </c>
      <c r="K3294" s="8">
        <f t="shared" si="317"/>
        <v>0.79947604191057731</v>
      </c>
      <c r="L3294" s="8"/>
    </row>
    <row r="3295" spans="1:12" x14ac:dyDescent="0.25">
      <c r="A3295" s="1">
        <v>40771</v>
      </c>
      <c r="B3295">
        <v>2011</v>
      </c>
      <c r="C3295">
        <v>8</v>
      </c>
      <c r="D3295" s="10" t="str">
        <f t="shared" si="316"/>
        <v>8-2011</v>
      </c>
      <c r="E3295">
        <f t="shared" si="314"/>
        <v>16</v>
      </c>
      <c r="F3295">
        <v>4</v>
      </c>
      <c r="G3295" s="3">
        <f t="shared" si="315"/>
        <v>0</v>
      </c>
      <c r="H3295">
        <f>VLOOKUP(A3295,'AEP GEN HUB'!$A$1:$AJ$367,MATCH('Ratio Calculations'!F3295,'AEP GEN HUB'!$A$1:$AJ$1,0),0)</f>
        <v>23.513721</v>
      </c>
      <c r="I3295" s="7" t="str">
        <f t="shared" si="312"/>
        <v/>
      </c>
      <c r="J3295" s="7">
        <f t="shared" si="313"/>
        <v>0.75697399425977896</v>
      </c>
      <c r="K3295" s="8">
        <f t="shared" si="317"/>
        <v>0.75697399425977896</v>
      </c>
      <c r="L3295" s="8"/>
    </row>
    <row r="3296" spans="1:12" x14ac:dyDescent="0.25">
      <c r="A3296" s="1">
        <v>40771</v>
      </c>
      <c r="B3296">
        <v>2011</v>
      </c>
      <c r="C3296">
        <v>8</v>
      </c>
      <c r="D3296" s="10" t="str">
        <f t="shared" si="316"/>
        <v>8-2011</v>
      </c>
      <c r="E3296">
        <f t="shared" si="314"/>
        <v>16</v>
      </c>
      <c r="F3296">
        <v>5</v>
      </c>
      <c r="G3296" s="3">
        <f t="shared" si="315"/>
        <v>0</v>
      </c>
      <c r="H3296">
        <f>VLOOKUP(A3296,'AEP GEN HUB'!$A$1:$AJ$367,MATCH('Ratio Calculations'!F3296,'AEP GEN HUB'!$A$1:$AJ$1,0),0)</f>
        <v>23.607441999999999</v>
      </c>
      <c r="I3296" s="7" t="str">
        <f t="shared" si="312"/>
        <v/>
      </c>
      <c r="J3296" s="7">
        <f t="shared" si="313"/>
        <v>0.75999114155501224</v>
      </c>
      <c r="K3296" s="8">
        <f t="shared" si="317"/>
        <v>0.75999114155501224</v>
      </c>
      <c r="L3296" s="8"/>
    </row>
    <row r="3297" spans="1:12" x14ac:dyDescent="0.25">
      <c r="A3297" s="1">
        <v>40771</v>
      </c>
      <c r="B3297">
        <v>2011</v>
      </c>
      <c r="C3297">
        <v>8</v>
      </c>
      <c r="D3297" s="10" t="str">
        <f t="shared" si="316"/>
        <v>8-2011</v>
      </c>
      <c r="E3297">
        <f t="shared" si="314"/>
        <v>16</v>
      </c>
      <c r="F3297">
        <v>6</v>
      </c>
      <c r="G3297" s="3">
        <f t="shared" si="315"/>
        <v>0</v>
      </c>
      <c r="H3297">
        <f>VLOOKUP(A3297,'AEP GEN HUB'!$A$1:$AJ$367,MATCH('Ratio Calculations'!F3297,'AEP GEN HUB'!$A$1:$AJ$1,0),0)</f>
        <v>26.404185999999999</v>
      </c>
      <c r="I3297" s="7" t="str">
        <f t="shared" si="312"/>
        <v/>
      </c>
      <c r="J3297" s="7">
        <f t="shared" si="313"/>
        <v>0.850026337456251</v>
      </c>
      <c r="K3297" s="8">
        <f t="shared" si="317"/>
        <v>0.850026337456251</v>
      </c>
      <c r="L3297" s="8"/>
    </row>
    <row r="3298" spans="1:12" x14ac:dyDescent="0.25">
      <c r="A3298" s="1">
        <v>40771</v>
      </c>
      <c r="B3298">
        <v>2011</v>
      </c>
      <c r="C3298">
        <v>8</v>
      </c>
      <c r="D3298" s="10" t="str">
        <f t="shared" si="316"/>
        <v>8-2011</v>
      </c>
      <c r="E3298">
        <f t="shared" si="314"/>
        <v>16</v>
      </c>
      <c r="F3298">
        <v>7</v>
      </c>
      <c r="G3298" s="3">
        <f t="shared" si="315"/>
        <v>0</v>
      </c>
      <c r="H3298">
        <f>VLOOKUP(A3298,'AEP GEN HUB'!$A$1:$AJ$367,MATCH('Ratio Calculations'!F3298,'AEP GEN HUB'!$A$1:$AJ$1,0),0)</f>
        <v>27.910698</v>
      </c>
      <c r="I3298" s="7" t="str">
        <f t="shared" si="312"/>
        <v/>
      </c>
      <c r="J3298" s="7">
        <f t="shared" si="313"/>
        <v>0.89852527159093298</v>
      </c>
      <c r="K3298" s="8">
        <f t="shared" si="317"/>
        <v>0.89852527159093298</v>
      </c>
      <c r="L3298" s="8"/>
    </row>
    <row r="3299" spans="1:12" x14ac:dyDescent="0.25">
      <c r="A3299" s="1">
        <v>40771</v>
      </c>
      <c r="B3299">
        <v>2011</v>
      </c>
      <c r="C3299">
        <v>8</v>
      </c>
      <c r="D3299" s="10" t="str">
        <f t="shared" si="316"/>
        <v>8-2011</v>
      </c>
      <c r="E3299">
        <f t="shared" si="314"/>
        <v>16</v>
      </c>
      <c r="F3299">
        <v>8</v>
      </c>
      <c r="G3299" s="3">
        <f t="shared" si="315"/>
        <v>1</v>
      </c>
      <c r="H3299">
        <f>VLOOKUP(A3299,'AEP GEN HUB'!$A$1:$AJ$367,MATCH('Ratio Calculations'!F3299,'AEP GEN HUB'!$A$1:$AJ$1,0),0)</f>
        <v>28.863952999999999</v>
      </c>
      <c r="I3299" s="7">
        <f t="shared" si="312"/>
        <v>0.63125577709299707</v>
      </c>
      <c r="J3299" s="7" t="str">
        <f t="shared" si="313"/>
        <v/>
      </c>
      <c r="K3299" s="8">
        <f t="shared" si="317"/>
        <v>0.63125577709299707</v>
      </c>
      <c r="L3299" s="8"/>
    </row>
    <row r="3300" spans="1:12" x14ac:dyDescent="0.25">
      <c r="A3300" s="1">
        <v>40771</v>
      </c>
      <c r="B3300">
        <v>2011</v>
      </c>
      <c r="C3300">
        <v>8</v>
      </c>
      <c r="D3300" s="10" t="str">
        <f t="shared" si="316"/>
        <v>8-2011</v>
      </c>
      <c r="E3300">
        <f t="shared" si="314"/>
        <v>16</v>
      </c>
      <c r="F3300">
        <v>9</v>
      </c>
      <c r="G3300" s="3">
        <f t="shared" si="315"/>
        <v>1</v>
      </c>
      <c r="H3300">
        <f>VLOOKUP(A3300,'AEP GEN HUB'!$A$1:$AJ$367,MATCH('Ratio Calculations'!F3300,'AEP GEN HUB'!$A$1:$AJ$1,0),0)</f>
        <v>30.508604999999999</v>
      </c>
      <c r="I3300" s="7">
        <f t="shared" si="312"/>
        <v>0.66722438043390297</v>
      </c>
      <c r="J3300" s="7" t="str">
        <f t="shared" si="313"/>
        <v/>
      </c>
      <c r="K3300" s="8">
        <f t="shared" si="317"/>
        <v>0.66722438043390297</v>
      </c>
      <c r="L3300" s="8"/>
    </row>
    <row r="3301" spans="1:12" x14ac:dyDescent="0.25">
      <c r="A3301" s="1">
        <v>40771</v>
      </c>
      <c r="B3301">
        <v>2011</v>
      </c>
      <c r="C3301">
        <v>8</v>
      </c>
      <c r="D3301" s="10" t="str">
        <f t="shared" si="316"/>
        <v>8-2011</v>
      </c>
      <c r="E3301">
        <f t="shared" si="314"/>
        <v>16</v>
      </c>
      <c r="F3301">
        <v>10</v>
      </c>
      <c r="G3301" s="3">
        <f t="shared" si="315"/>
        <v>1</v>
      </c>
      <c r="H3301">
        <f>VLOOKUP(A3301,'AEP GEN HUB'!$A$1:$AJ$367,MATCH('Ratio Calculations'!F3301,'AEP GEN HUB'!$A$1:$AJ$1,0),0)</f>
        <v>31.896279</v>
      </c>
      <c r="I3301" s="7">
        <f t="shared" si="312"/>
        <v>0.6975728648989985</v>
      </c>
      <c r="J3301" s="7" t="str">
        <f t="shared" si="313"/>
        <v/>
      </c>
      <c r="K3301" s="8">
        <f t="shared" si="317"/>
        <v>0.6975728648989985</v>
      </c>
      <c r="L3301" s="8"/>
    </row>
    <row r="3302" spans="1:12" x14ac:dyDescent="0.25">
      <c r="A3302" s="1">
        <v>40771</v>
      </c>
      <c r="B3302">
        <v>2011</v>
      </c>
      <c r="C3302">
        <v>8</v>
      </c>
      <c r="D3302" s="10" t="str">
        <f t="shared" si="316"/>
        <v>8-2011</v>
      </c>
      <c r="E3302">
        <f t="shared" si="314"/>
        <v>16</v>
      </c>
      <c r="F3302">
        <v>11</v>
      </c>
      <c r="G3302" s="3">
        <f t="shared" si="315"/>
        <v>1</v>
      </c>
      <c r="H3302">
        <f>VLOOKUP(A3302,'AEP GEN HUB'!$A$1:$AJ$367,MATCH('Ratio Calculations'!F3302,'AEP GEN HUB'!$A$1:$AJ$1,0),0)</f>
        <v>34.456046999999998</v>
      </c>
      <c r="I3302" s="7">
        <f t="shared" si="312"/>
        <v>0.75355509082688121</v>
      </c>
      <c r="J3302" s="7" t="str">
        <f t="shared" si="313"/>
        <v/>
      </c>
      <c r="K3302" s="8">
        <f t="shared" si="317"/>
        <v>0.75355509082688121</v>
      </c>
      <c r="L3302" s="8"/>
    </row>
    <row r="3303" spans="1:12" x14ac:dyDescent="0.25">
      <c r="A3303" s="1">
        <v>40771</v>
      </c>
      <c r="B3303">
        <v>2011</v>
      </c>
      <c r="C3303">
        <v>8</v>
      </c>
      <c r="D3303" s="10" t="str">
        <f t="shared" si="316"/>
        <v>8-2011</v>
      </c>
      <c r="E3303">
        <f t="shared" si="314"/>
        <v>16</v>
      </c>
      <c r="F3303">
        <v>12</v>
      </c>
      <c r="G3303" s="3">
        <f t="shared" si="315"/>
        <v>1</v>
      </c>
      <c r="H3303">
        <f>VLOOKUP(A3303,'AEP GEN HUB'!$A$1:$AJ$367,MATCH('Ratio Calculations'!F3303,'AEP GEN HUB'!$A$1:$AJ$1,0),0)</f>
        <v>36.193255999999998</v>
      </c>
      <c r="I3303" s="7">
        <f t="shared" si="312"/>
        <v>0.79154791936522961</v>
      </c>
      <c r="J3303" s="7" t="str">
        <f t="shared" si="313"/>
        <v/>
      </c>
      <c r="K3303" s="8">
        <f t="shared" si="317"/>
        <v>0.79154791936522961</v>
      </c>
      <c r="L3303" s="8"/>
    </row>
    <row r="3304" spans="1:12" x14ac:dyDescent="0.25">
      <c r="A3304" s="1">
        <v>40771</v>
      </c>
      <c r="B3304">
        <v>2011</v>
      </c>
      <c r="C3304">
        <v>8</v>
      </c>
      <c r="D3304" s="10" t="str">
        <f t="shared" si="316"/>
        <v>8-2011</v>
      </c>
      <c r="E3304">
        <f t="shared" si="314"/>
        <v>16</v>
      </c>
      <c r="F3304">
        <v>13</v>
      </c>
      <c r="G3304" s="3">
        <f t="shared" si="315"/>
        <v>1</v>
      </c>
      <c r="H3304">
        <f>VLOOKUP(A3304,'AEP GEN HUB'!$A$1:$AJ$367,MATCH('Ratio Calculations'!F3304,'AEP GEN HUB'!$A$1:$AJ$1,0),0)</f>
        <v>38.15907</v>
      </c>
      <c r="I3304" s="7">
        <f t="shared" si="312"/>
        <v>0.83454034816354061</v>
      </c>
      <c r="J3304" s="7" t="str">
        <f t="shared" si="313"/>
        <v/>
      </c>
      <c r="K3304" s="8">
        <f t="shared" si="317"/>
        <v>0.83454034816354061</v>
      </c>
      <c r="L3304" s="8"/>
    </row>
    <row r="3305" spans="1:12" x14ac:dyDescent="0.25">
      <c r="A3305" s="1">
        <v>40771</v>
      </c>
      <c r="B3305">
        <v>2011</v>
      </c>
      <c r="C3305">
        <v>8</v>
      </c>
      <c r="D3305" s="10" t="str">
        <f t="shared" si="316"/>
        <v>8-2011</v>
      </c>
      <c r="E3305">
        <f t="shared" si="314"/>
        <v>16</v>
      </c>
      <c r="F3305">
        <v>14</v>
      </c>
      <c r="G3305" s="3">
        <f t="shared" si="315"/>
        <v>1</v>
      </c>
      <c r="H3305">
        <f>VLOOKUP(A3305,'AEP GEN HUB'!$A$1:$AJ$367,MATCH('Ratio Calculations'!F3305,'AEP GEN HUB'!$A$1:$AJ$1,0),0)</f>
        <v>42.080930000000002</v>
      </c>
      <c r="I3305" s="7">
        <f t="shared" si="312"/>
        <v>0.92031157921945117</v>
      </c>
      <c r="J3305" s="7" t="str">
        <f t="shared" si="313"/>
        <v/>
      </c>
      <c r="K3305" s="8">
        <f t="shared" si="317"/>
        <v>0.92031157921945117</v>
      </c>
      <c r="L3305" s="8"/>
    </row>
    <row r="3306" spans="1:12" x14ac:dyDescent="0.25">
      <c r="A3306" s="1">
        <v>40771</v>
      </c>
      <c r="B3306">
        <v>2011</v>
      </c>
      <c r="C3306">
        <v>8</v>
      </c>
      <c r="D3306" s="10" t="str">
        <f t="shared" si="316"/>
        <v>8-2011</v>
      </c>
      <c r="E3306">
        <f t="shared" si="314"/>
        <v>16</v>
      </c>
      <c r="F3306">
        <v>15</v>
      </c>
      <c r="G3306" s="3">
        <f t="shared" si="315"/>
        <v>1</v>
      </c>
      <c r="H3306">
        <f>VLOOKUP(A3306,'AEP GEN HUB'!$A$1:$AJ$367,MATCH('Ratio Calculations'!F3306,'AEP GEN HUB'!$A$1:$AJ$1,0),0)</f>
        <v>49.590465000000002</v>
      </c>
      <c r="I3306" s="7">
        <f t="shared" si="312"/>
        <v>1.084545402356291</v>
      </c>
      <c r="J3306" s="7" t="str">
        <f t="shared" si="313"/>
        <v/>
      </c>
      <c r="K3306" s="8">
        <f t="shared" si="317"/>
        <v>1.084545402356291</v>
      </c>
      <c r="L3306" s="8"/>
    </row>
    <row r="3307" spans="1:12" x14ac:dyDescent="0.25">
      <c r="A3307" s="1">
        <v>40771</v>
      </c>
      <c r="B3307">
        <v>2011</v>
      </c>
      <c r="C3307">
        <v>8</v>
      </c>
      <c r="D3307" s="10" t="str">
        <f t="shared" si="316"/>
        <v>8-2011</v>
      </c>
      <c r="E3307">
        <f t="shared" si="314"/>
        <v>16</v>
      </c>
      <c r="F3307">
        <v>16</v>
      </c>
      <c r="G3307" s="3">
        <f t="shared" si="315"/>
        <v>1</v>
      </c>
      <c r="H3307">
        <f>VLOOKUP(A3307,'AEP GEN HUB'!$A$1:$AJ$367,MATCH('Ratio Calculations'!F3307,'AEP GEN HUB'!$A$1:$AJ$1,0),0)</f>
        <v>59.157442000000003</v>
      </c>
      <c r="I3307" s="7">
        <f t="shared" si="312"/>
        <v>1.2937755622226763</v>
      </c>
      <c r="J3307" s="7" t="str">
        <f t="shared" si="313"/>
        <v/>
      </c>
      <c r="K3307" s="8">
        <f t="shared" si="317"/>
        <v>1.2937755622226763</v>
      </c>
      <c r="L3307" s="8"/>
    </row>
    <row r="3308" spans="1:12" x14ac:dyDescent="0.25">
      <c r="A3308" s="1">
        <v>40771</v>
      </c>
      <c r="B3308">
        <v>2011</v>
      </c>
      <c r="C3308">
        <v>8</v>
      </c>
      <c r="D3308" s="10" t="str">
        <f t="shared" si="316"/>
        <v>8-2011</v>
      </c>
      <c r="E3308">
        <f t="shared" si="314"/>
        <v>16</v>
      </c>
      <c r="F3308">
        <v>17</v>
      </c>
      <c r="G3308" s="3">
        <f t="shared" si="315"/>
        <v>1</v>
      </c>
      <c r="H3308">
        <f>VLOOKUP(A3308,'AEP GEN HUB'!$A$1:$AJ$367,MATCH('Ratio Calculations'!F3308,'AEP GEN HUB'!$A$1:$AJ$1,0),0)</f>
        <v>53.36186</v>
      </c>
      <c r="I3308" s="7">
        <f t="shared" si="312"/>
        <v>1.1670259579977738</v>
      </c>
      <c r="J3308" s="7" t="str">
        <f t="shared" si="313"/>
        <v/>
      </c>
      <c r="K3308" s="8">
        <f t="shared" si="317"/>
        <v>1.1670259579977738</v>
      </c>
      <c r="L3308" s="8"/>
    </row>
    <row r="3309" spans="1:12" x14ac:dyDescent="0.25">
      <c r="A3309" s="1">
        <v>40771</v>
      </c>
      <c r="B3309">
        <v>2011</v>
      </c>
      <c r="C3309">
        <v>8</v>
      </c>
      <c r="D3309" s="10" t="str">
        <f t="shared" si="316"/>
        <v>8-2011</v>
      </c>
      <c r="E3309">
        <f t="shared" si="314"/>
        <v>16</v>
      </c>
      <c r="F3309">
        <v>18</v>
      </c>
      <c r="G3309" s="3">
        <f t="shared" si="315"/>
        <v>1</v>
      </c>
      <c r="H3309">
        <f>VLOOKUP(A3309,'AEP GEN HUB'!$A$1:$AJ$367,MATCH('Ratio Calculations'!F3309,'AEP GEN HUB'!$A$1:$AJ$1,0),0)</f>
        <v>48.350465</v>
      </c>
      <c r="I3309" s="7">
        <f t="shared" si="312"/>
        <v>1.057426554026843</v>
      </c>
      <c r="J3309" s="7" t="str">
        <f t="shared" si="313"/>
        <v/>
      </c>
      <c r="K3309" s="8">
        <f t="shared" si="317"/>
        <v>1.057426554026843</v>
      </c>
      <c r="L3309" s="8"/>
    </row>
    <row r="3310" spans="1:12" x14ac:dyDescent="0.25">
      <c r="A3310" s="1">
        <v>40771</v>
      </c>
      <c r="B3310">
        <v>2011</v>
      </c>
      <c r="C3310">
        <v>8</v>
      </c>
      <c r="D3310" s="10" t="str">
        <f t="shared" si="316"/>
        <v>8-2011</v>
      </c>
      <c r="E3310">
        <f t="shared" si="314"/>
        <v>16</v>
      </c>
      <c r="F3310">
        <v>19</v>
      </c>
      <c r="G3310" s="3">
        <f t="shared" si="315"/>
        <v>1</v>
      </c>
      <c r="H3310">
        <f>VLOOKUP(A3310,'AEP GEN HUB'!$A$1:$AJ$367,MATCH('Ratio Calculations'!F3310,'AEP GEN HUB'!$A$1:$AJ$1,0),0)</f>
        <v>40.444651</v>
      </c>
      <c r="I3310" s="7">
        <f t="shared" si="312"/>
        <v>0.88452609371488589</v>
      </c>
      <c r="J3310" s="7" t="str">
        <f t="shared" si="313"/>
        <v/>
      </c>
      <c r="K3310" s="8">
        <f t="shared" si="317"/>
        <v>0.88452609371488589</v>
      </c>
      <c r="L3310" s="8"/>
    </row>
    <row r="3311" spans="1:12" x14ac:dyDescent="0.25">
      <c r="A3311" s="1">
        <v>40771</v>
      </c>
      <c r="B3311">
        <v>2011</v>
      </c>
      <c r="C3311">
        <v>8</v>
      </c>
      <c r="D3311" s="10" t="str">
        <f t="shared" si="316"/>
        <v>8-2011</v>
      </c>
      <c r="E3311">
        <f t="shared" si="314"/>
        <v>16</v>
      </c>
      <c r="F3311">
        <v>20</v>
      </c>
      <c r="G3311" s="3">
        <f t="shared" si="315"/>
        <v>1</v>
      </c>
      <c r="H3311">
        <f>VLOOKUP(A3311,'AEP GEN HUB'!$A$1:$AJ$367,MATCH('Ratio Calculations'!F3311,'AEP GEN HUB'!$A$1:$AJ$1,0),0)</f>
        <v>36.183022999999999</v>
      </c>
      <c r="I3311" s="7">
        <f t="shared" si="312"/>
        <v>0.79132412325639478</v>
      </c>
      <c r="J3311" s="7" t="str">
        <f t="shared" si="313"/>
        <v/>
      </c>
      <c r="K3311" s="8">
        <f t="shared" si="317"/>
        <v>0.79132412325639478</v>
      </c>
      <c r="L3311" s="8"/>
    </row>
    <row r="3312" spans="1:12" x14ac:dyDescent="0.25">
      <c r="A3312" s="1">
        <v>40771</v>
      </c>
      <c r="B3312">
        <v>2011</v>
      </c>
      <c r="C3312">
        <v>8</v>
      </c>
      <c r="D3312" s="10" t="str">
        <f t="shared" si="316"/>
        <v>8-2011</v>
      </c>
      <c r="E3312">
        <f t="shared" si="314"/>
        <v>16</v>
      </c>
      <c r="F3312">
        <v>21</v>
      </c>
      <c r="G3312" s="3">
        <f t="shared" si="315"/>
        <v>1</v>
      </c>
      <c r="H3312">
        <f>VLOOKUP(A3312,'AEP GEN HUB'!$A$1:$AJ$367,MATCH('Ratio Calculations'!F3312,'AEP GEN HUB'!$A$1:$AJ$1,0),0)</f>
        <v>38.762326000000002</v>
      </c>
      <c r="I3312" s="7">
        <f t="shared" si="312"/>
        <v>0.84773358039566116</v>
      </c>
      <c r="J3312" s="7" t="str">
        <f t="shared" si="313"/>
        <v/>
      </c>
      <c r="K3312" s="8">
        <f t="shared" si="317"/>
        <v>0.84773358039566116</v>
      </c>
      <c r="L3312" s="8"/>
    </row>
    <row r="3313" spans="1:12" x14ac:dyDescent="0.25">
      <c r="A3313" s="1">
        <v>40771</v>
      </c>
      <c r="B3313">
        <v>2011</v>
      </c>
      <c r="C3313">
        <v>8</v>
      </c>
      <c r="D3313" s="10" t="str">
        <f t="shared" si="316"/>
        <v>8-2011</v>
      </c>
      <c r="E3313">
        <f t="shared" si="314"/>
        <v>16</v>
      </c>
      <c r="F3313">
        <v>22</v>
      </c>
      <c r="G3313" s="3">
        <f t="shared" si="315"/>
        <v>1</v>
      </c>
      <c r="H3313">
        <f>VLOOKUP(A3313,'AEP GEN HUB'!$A$1:$AJ$367,MATCH('Ratio Calculations'!F3313,'AEP GEN HUB'!$A$1:$AJ$1,0),0)</f>
        <v>35.770232999999998</v>
      </c>
      <c r="I3313" s="7">
        <f t="shared" si="312"/>
        <v>0.7822963898677554</v>
      </c>
      <c r="J3313" s="7" t="str">
        <f t="shared" si="313"/>
        <v/>
      </c>
      <c r="K3313" s="8">
        <f t="shared" si="317"/>
        <v>0.7822963898677554</v>
      </c>
      <c r="L3313" s="8"/>
    </row>
    <row r="3314" spans="1:12" x14ac:dyDescent="0.25">
      <c r="A3314" s="1">
        <v>40771</v>
      </c>
      <c r="B3314">
        <v>2011</v>
      </c>
      <c r="C3314">
        <v>8</v>
      </c>
      <c r="D3314" s="10" t="str">
        <f t="shared" si="316"/>
        <v>8-2011</v>
      </c>
      <c r="E3314">
        <f t="shared" si="314"/>
        <v>16</v>
      </c>
      <c r="F3314">
        <v>23</v>
      </c>
      <c r="G3314" s="3">
        <f t="shared" si="315"/>
        <v>1</v>
      </c>
      <c r="H3314">
        <f>VLOOKUP(A3314,'AEP GEN HUB'!$A$1:$AJ$367,MATCH('Ratio Calculations'!F3314,'AEP GEN HUB'!$A$1:$AJ$1,0),0)</f>
        <v>31.099534999999999</v>
      </c>
      <c r="I3314" s="7">
        <f t="shared" si="312"/>
        <v>0.68014804256561323</v>
      </c>
      <c r="J3314" s="7" t="str">
        <f t="shared" si="313"/>
        <v/>
      </c>
      <c r="K3314" s="8">
        <f t="shared" si="317"/>
        <v>0.68014804256561323</v>
      </c>
      <c r="L3314" s="8"/>
    </row>
    <row r="3315" spans="1:12" x14ac:dyDescent="0.25">
      <c r="A3315" s="1">
        <v>40771</v>
      </c>
      <c r="B3315">
        <v>2011</v>
      </c>
      <c r="C3315">
        <v>8</v>
      </c>
      <c r="D3315" s="10" t="str">
        <f t="shared" si="316"/>
        <v>8-2011</v>
      </c>
      <c r="E3315">
        <f t="shared" si="314"/>
        <v>16</v>
      </c>
      <c r="F3315">
        <v>24</v>
      </c>
      <c r="G3315" s="3">
        <f t="shared" si="315"/>
        <v>0</v>
      </c>
      <c r="H3315">
        <f>VLOOKUP(A3315,'AEP GEN HUB'!$A$1:$AJ$367,MATCH('Ratio Calculations'!F3315,'AEP GEN HUB'!$A$1:$AJ$1,0),0)</f>
        <v>28.395581</v>
      </c>
      <c r="I3315" s="7" t="str">
        <f t="shared" si="312"/>
        <v/>
      </c>
      <c r="J3315" s="7">
        <f t="shared" si="313"/>
        <v>0.91413504348788899</v>
      </c>
      <c r="K3315" s="8">
        <f t="shared" si="317"/>
        <v>0.91413504348788899</v>
      </c>
      <c r="L3315" s="8"/>
    </row>
    <row r="3316" spans="1:12" x14ac:dyDescent="0.25">
      <c r="A3316" s="1">
        <v>40772</v>
      </c>
      <c r="B3316">
        <v>2011</v>
      </c>
      <c r="C3316">
        <v>8</v>
      </c>
      <c r="D3316" s="10" t="str">
        <f t="shared" si="316"/>
        <v>8-2011</v>
      </c>
      <c r="E3316">
        <f t="shared" si="314"/>
        <v>17</v>
      </c>
      <c r="F3316">
        <v>1</v>
      </c>
      <c r="G3316" s="3">
        <f t="shared" si="315"/>
        <v>0</v>
      </c>
      <c r="H3316">
        <f>VLOOKUP(A3316,'AEP GEN HUB'!$A$1:$AJ$367,MATCH('Ratio Calculations'!F3316,'AEP GEN HUB'!$A$1:$AJ$1,0),0)</f>
        <v>27.321628</v>
      </c>
      <c r="I3316" s="7" t="str">
        <f t="shared" si="312"/>
        <v/>
      </c>
      <c r="J3316" s="7">
        <f t="shared" si="313"/>
        <v>0.87956142189659459</v>
      </c>
      <c r="K3316" s="8">
        <f t="shared" si="317"/>
        <v>0.87956142189659459</v>
      </c>
      <c r="L3316" s="8"/>
    </row>
    <row r="3317" spans="1:12" x14ac:dyDescent="0.25">
      <c r="A3317" s="1">
        <v>40772</v>
      </c>
      <c r="B3317">
        <v>2011</v>
      </c>
      <c r="C3317">
        <v>8</v>
      </c>
      <c r="D3317" s="10" t="str">
        <f t="shared" si="316"/>
        <v>8-2011</v>
      </c>
      <c r="E3317">
        <f t="shared" si="314"/>
        <v>17</v>
      </c>
      <c r="F3317">
        <v>2</v>
      </c>
      <c r="G3317" s="3">
        <f t="shared" si="315"/>
        <v>0</v>
      </c>
      <c r="H3317">
        <f>VLOOKUP(A3317,'AEP GEN HUB'!$A$1:$AJ$367,MATCH('Ratio Calculations'!F3317,'AEP GEN HUB'!$A$1:$AJ$1,0),0)</f>
        <v>25.895116000000002</v>
      </c>
      <c r="I3317" s="7" t="str">
        <f t="shared" si="312"/>
        <v/>
      </c>
      <c r="J3317" s="7">
        <f t="shared" si="313"/>
        <v>0.83363791678655674</v>
      </c>
      <c r="K3317" s="8">
        <f t="shared" si="317"/>
        <v>0.83363791678655674</v>
      </c>
      <c r="L3317" s="8"/>
    </row>
    <row r="3318" spans="1:12" x14ac:dyDescent="0.25">
      <c r="A3318" s="1">
        <v>40772</v>
      </c>
      <c r="B3318">
        <v>2011</v>
      </c>
      <c r="C3318">
        <v>8</v>
      </c>
      <c r="D3318" s="10" t="str">
        <f t="shared" si="316"/>
        <v>8-2011</v>
      </c>
      <c r="E3318">
        <f t="shared" si="314"/>
        <v>17</v>
      </c>
      <c r="F3318">
        <v>3</v>
      </c>
      <c r="G3318" s="3">
        <f t="shared" si="315"/>
        <v>0</v>
      </c>
      <c r="H3318">
        <f>VLOOKUP(A3318,'AEP GEN HUB'!$A$1:$AJ$367,MATCH('Ratio Calculations'!F3318,'AEP GEN HUB'!$A$1:$AJ$1,0),0)</f>
        <v>24.332093</v>
      </c>
      <c r="I3318" s="7" t="str">
        <f t="shared" si="312"/>
        <v/>
      </c>
      <c r="J3318" s="7">
        <f t="shared" si="313"/>
        <v>0.78331973178172898</v>
      </c>
      <c r="K3318" s="8">
        <f t="shared" si="317"/>
        <v>0.78331973178172898</v>
      </c>
      <c r="L3318" s="8"/>
    </row>
    <row r="3319" spans="1:12" x14ac:dyDescent="0.25">
      <c r="A3319" s="1">
        <v>40772</v>
      </c>
      <c r="B3319">
        <v>2011</v>
      </c>
      <c r="C3319">
        <v>8</v>
      </c>
      <c r="D3319" s="10" t="str">
        <f t="shared" si="316"/>
        <v>8-2011</v>
      </c>
      <c r="E3319">
        <f t="shared" si="314"/>
        <v>17</v>
      </c>
      <c r="F3319">
        <v>4</v>
      </c>
      <c r="G3319" s="3">
        <f t="shared" si="315"/>
        <v>0</v>
      </c>
      <c r="H3319">
        <f>VLOOKUP(A3319,'AEP GEN HUB'!$A$1:$AJ$367,MATCH('Ratio Calculations'!F3319,'AEP GEN HUB'!$A$1:$AJ$1,0),0)</f>
        <v>22.201395000000002</v>
      </c>
      <c r="I3319" s="7" t="str">
        <f t="shared" si="312"/>
        <v/>
      </c>
      <c r="J3319" s="7">
        <f t="shared" si="313"/>
        <v>0.71472646338234114</v>
      </c>
      <c r="K3319" s="8">
        <f t="shared" si="317"/>
        <v>0.71472646338234114</v>
      </c>
      <c r="L3319" s="8"/>
    </row>
    <row r="3320" spans="1:12" x14ac:dyDescent="0.25">
      <c r="A3320" s="1">
        <v>40772</v>
      </c>
      <c r="B3320">
        <v>2011</v>
      </c>
      <c r="C3320">
        <v>8</v>
      </c>
      <c r="D3320" s="10" t="str">
        <f t="shared" si="316"/>
        <v>8-2011</v>
      </c>
      <c r="E3320">
        <f t="shared" si="314"/>
        <v>17</v>
      </c>
      <c r="F3320">
        <v>5</v>
      </c>
      <c r="G3320" s="3">
        <f t="shared" si="315"/>
        <v>0</v>
      </c>
      <c r="H3320">
        <f>VLOOKUP(A3320,'AEP GEN HUB'!$A$1:$AJ$367,MATCH('Ratio Calculations'!F3320,'AEP GEN HUB'!$A$1:$AJ$1,0),0)</f>
        <v>22.895581</v>
      </c>
      <c r="I3320" s="7" t="str">
        <f t="shared" si="312"/>
        <v/>
      </c>
      <c r="J3320" s="7">
        <f t="shared" si="313"/>
        <v>0.73707429804361058</v>
      </c>
      <c r="K3320" s="8">
        <f t="shared" si="317"/>
        <v>0.73707429804361058</v>
      </c>
      <c r="L3320" s="8"/>
    </row>
    <row r="3321" spans="1:12" x14ac:dyDescent="0.25">
      <c r="A3321" s="1">
        <v>40772</v>
      </c>
      <c r="B3321">
        <v>2011</v>
      </c>
      <c r="C3321">
        <v>8</v>
      </c>
      <c r="D3321" s="10" t="str">
        <f t="shared" si="316"/>
        <v>8-2011</v>
      </c>
      <c r="E3321">
        <f t="shared" si="314"/>
        <v>17</v>
      </c>
      <c r="F3321">
        <v>6</v>
      </c>
      <c r="G3321" s="3">
        <f t="shared" si="315"/>
        <v>0</v>
      </c>
      <c r="H3321">
        <f>VLOOKUP(A3321,'AEP GEN HUB'!$A$1:$AJ$367,MATCH('Ratio Calculations'!F3321,'AEP GEN HUB'!$A$1:$AJ$1,0),0)</f>
        <v>26.341394999999999</v>
      </c>
      <c r="I3321" s="7" t="str">
        <f t="shared" si="312"/>
        <v/>
      </c>
      <c r="J3321" s="7">
        <f t="shared" si="313"/>
        <v>0.84800491540767065</v>
      </c>
      <c r="K3321" s="8">
        <f t="shared" si="317"/>
        <v>0.84800491540767065</v>
      </c>
      <c r="L3321" s="8"/>
    </row>
    <row r="3322" spans="1:12" x14ac:dyDescent="0.25">
      <c r="A3322" s="1">
        <v>40772</v>
      </c>
      <c r="B3322">
        <v>2011</v>
      </c>
      <c r="C3322">
        <v>8</v>
      </c>
      <c r="D3322" s="10" t="str">
        <f t="shared" si="316"/>
        <v>8-2011</v>
      </c>
      <c r="E3322">
        <f t="shared" si="314"/>
        <v>17</v>
      </c>
      <c r="F3322">
        <v>7</v>
      </c>
      <c r="G3322" s="3">
        <f t="shared" si="315"/>
        <v>0</v>
      </c>
      <c r="H3322">
        <f>VLOOKUP(A3322,'AEP GEN HUB'!$A$1:$AJ$367,MATCH('Ratio Calculations'!F3322,'AEP GEN HUB'!$A$1:$AJ$1,0),0)</f>
        <v>27.370232999999999</v>
      </c>
      <c r="I3322" s="7" t="str">
        <f t="shared" si="312"/>
        <v/>
      </c>
      <c r="J3322" s="7">
        <f t="shared" si="313"/>
        <v>0.88112615599337984</v>
      </c>
      <c r="K3322" s="8">
        <f t="shared" si="317"/>
        <v>0.88112615599337984</v>
      </c>
      <c r="L3322" s="8"/>
    </row>
    <row r="3323" spans="1:12" x14ac:dyDescent="0.25">
      <c r="A3323" s="1">
        <v>40772</v>
      </c>
      <c r="B3323">
        <v>2011</v>
      </c>
      <c r="C3323">
        <v>8</v>
      </c>
      <c r="D3323" s="10" t="str">
        <f t="shared" si="316"/>
        <v>8-2011</v>
      </c>
      <c r="E3323">
        <f t="shared" si="314"/>
        <v>17</v>
      </c>
      <c r="F3323">
        <v>8</v>
      </c>
      <c r="G3323" s="3">
        <f t="shared" si="315"/>
        <v>1</v>
      </c>
      <c r="H3323">
        <f>VLOOKUP(A3323,'AEP GEN HUB'!$A$1:$AJ$367,MATCH('Ratio Calculations'!F3323,'AEP GEN HUB'!$A$1:$AJ$1,0),0)</f>
        <v>28.557442000000002</v>
      </c>
      <c r="I3323" s="7">
        <f t="shared" si="312"/>
        <v>0.62455236957662019</v>
      </c>
      <c r="J3323" s="7" t="str">
        <f t="shared" si="313"/>
        <v/>
      </c>
      <c r="K3323" s="8">
        <f t="shared" si="317"/>
        <v>0.62455236957662019</v>
      </c>
      <c r="L3323" s="8"/>
    </row>
    <row r="3324" spans="1:12" x14ac:dyDescent="0.25">
      <c r="A3324" s="1">
        <v>40772</v>
      </c>
      <c r="B3324">
        <v>2011</v>
      </c>
      <c r="C3324">
        <v>8</v>
      </c>
      <c r="D3324" s="10" t="str">
        <f t="shared" si="316"/>
        <v>8-2011</v>
      </c>
      <c r="E3324">
        <f t="shared" si="314"/>
        <v>17</v>
      </c>
      <c r="F3324">
        <v>9</v>
      </c>
      <c r="G3324" s="3">
        <f t="shared" si="315"/>
        <v>1</v>
      </c>
      <c r="H3324">
        <f>VLOOKUP(A3324,'AEP GEN HUB'!$A$1:$AJ$367,MATCH('Ratio Calculations'!F3324,'AEP GEN HUB'!$A$1:$AJ$1,0),0)</f>
        <v>29.878605</v>
      </c>
      <c r="I3324" s="7">
        <f t="shared" si="312"/>
        <v>0.6534462558794254</v>
      </c>
      <c r="J3324" s="7" t="str">
        <f t="shared" si="313"/>
        <v/>
      </c>
      <c r="K3324" s="8">
        <f t="shared" si="317"/>
        <v>0.6534462558794254</v>
      </c>
      <c r="L3324" s="8"/>
    </row>
    <row r="3325" spans="1:12" x14ac:dyDescent="0.25">
      <c r="A3325" s="1">
        <v>40772</v>
      </c>
      <c r="B3325">
        <v>2011</v>
      </c>
      <c r="C3325">
        <v>8</v>
      </c>
      <c r="D3325" s="10" t="str">
        <f t="shared" si="316"/>
        <v>8-2011</v>
      </c>
      <c r="E3325">
        <f t="shared" si="314"/>
        <v>17</v>
      </c>
      <c r="F3325">
        <v>10</v>
      </c>
      <c r="G3325" s="3">
        <f t="shared" si="315"/>
        <v>1</v>
      </c>
      <c r="H3325">
        <f>VLOOKUP(A3325,'AEP GEN HUB'!$A$1:$AJ$367,MATCH('Ratio Calculations'!F3325,'AEP GEN HUB'!$A$1:$AJ$1,0),0)</f>
        <v>31.744651000000001</v>
      </c>
      <c r="I3325" s="7">
        <f t="shared" si="312"/>
        <v>0.69425675462924252</v>
      </c>
      <c r="J3325" s="7" t="str">
        <f t="shared" si="313"/>
        <v/>
      </c>
      <c r="K3325" s="8">
        <f t="shared" si="317"/>
        <v>0.69425675462924252</v>
      </c>
      <c r="L3325" s="8"/>
    </row>
    <row r="3326" spans="1:12" x14ac:dyDescent="0.25">
      <c r="A3326" s="1">
        <v>40772</v>
      </c>
      <c r="B3326">
        <v>2011</v>
      </c>
      <c r="C3326">
        <v>8</v>
      </c>
      <c r="D3326" s="10" t="str">
        <f t="shared" si="316"/>
        <v>8-2011</v>
      </c>
      <c r="E3326">
        <f t="shared" si="314"/>
        <v>17</v>
      </c>
      <c r="F3326">
        <v>11</v>
      </c>
      <c r="G3326" s="3">
        <f t="shared" si="315"/>
        <v>1</v>
      </c>
      <c r="H3326">
        <f>VLOOKUP(A3326,'AEP GEN HUB'!$A$1:$AJ$367,MATCH('Ratio Calculations'!F3326,'AEP GEN HUB'!$A$1:$AJ$1,0),0)</f>
        <v>35.826512000000001</v>
      </c>
      <c r="I3326" s="7">
        <f t="shared" si="312"/>
        <v>0.78352721379124979</v>
      </c>
      <c r="J3326" s="7" t="str">
        <f t="shared" si="313"/>
        <v/>
      </c>
      <c r="K3326" s="8">
        <f t="shared" si="317"/>
        <v>0.78352721379124979</v>
      </c>
      <c r="L3326" s="8"/>
    </row>
    <row r="3327" spans="1:12" x14ac:dyDescent="0.25">
      <c r="A3327" s="1">
        <v>40772</v>
      </c>
      <c r="B3327">
        <v>2011</v>
      </c>
      <c r="C3327">
        <v>8</v>
      </c>
      <c r="D3327" s="10" t="str">
        <f t="shared" si="316"/>
        <v>8-2011</v>
      </c>
      <c r="E3327">
        <f t="shared" si="314"/>
        <v>17</v>
      </c>
      <c r="F3327">
        <v>12</v>
      </c>
      <c r="G3327" s="3">
        <f t="shared" si="315"/>
        <v>1</v>
      </c>
      <c r="H3327">
        <f>VLOOKUP(A3327,'AEP GEN HUB'!$A$1:$AJ$367,MATCH('Ratio Calculations'!F3327,'AEP GEN HUB'!$A$1:$AJ$1,0),0)</f>
        <v>37.844419000000002</v>
      </c>
      <c r="I3327" s="7">
        <f t="shared" si="312"/>
        <v>0.82765891852990425</v>
      </c>
      <c r="J3327" s="7" t="str">
        <f t="shared" si="313"/>
        <v/>
      </c>
      <c r="K3327" s="8">
        <f t="shared" si="317"/>
        <v>0.82765891852990425</v>
      </c>
      <c r="L3327" s="8"/>
    </row>
    <row r="3328" spans="1:12" x14ac:dyDescent="0.25">
      <c r="A3328" s="1">
        <v>40772</v>
      </c>
      <c r="B3328">
        <v>2011</v>
      </c>
      <c r="C3328">
        <v>8</v>
      </c>
      <c r="D3328" s="10" t="str">
        <f t="shared" si="316"/>
        <v>8-2011</v>
      </c>
      <c r="E3328">
        <f t="shared" si="314"/>
        <v>17</v>
      </c>
      <c r="F3328">
        <v>13</v>
      </c>
      <c r="G3328" s="3">
        <f t="shared" si="315"/>
        <v>1</v>
      </c>
      <c r="H3328">
        <f>VLOOKUP(A3328,'AEP GEN HUB'!$A$1:$AJ$367,MATCH('Ratio Calculations'!F3328,'AEP GEN HUB'!$A$1:$AJ$1,0),0)</f>
        <v>40.917673999999998</v>
      </c>
      <c r="I3328" s="7">
        <f t="shared" si="312"/>
        <v>0.89487112516112821</v>
      </c>
      <c r="J3328" s="7" t="str">
        <f t="shared" si="313"/>
        <v/>
      </c>
      <c r="K3328" s="8">
        <f t="shared" si="317"/>
        <v>0.89487112516112821</v>
      </c>
      <c r="L3328" s="8"/>
    </row>
    <row r="3329" spans="1:12" x14ac:dyDescent="0.25">
      <c r="A3329" s="1">
        <v>40772</v>
      </c>
      <c r="B3329">
        <v>2011</v>
      </c>
      <c r="C3329">
        <v>8</v>
      </c>
      <c r="D3329" s="10" t="str">
        <f t="shared" si="316"/>
        <v>8-2011</v>
      </c>
      <c r="E3329">
        <f t="shared" si="314"/>
        <v>17</v>
      </c>
      <c r="F3329">
        <v>14</v>
      </c>
      <c r="G3329" s="3">
        <f t="shared" si="315"/>
        <v>1</v>
      </c>
      <c r="H3329">
        <f>VLOOKUP(A3329,'AEP GEN HUB'!$A$1:$AJ$367,MATCH('Ratio Calculations'!F3329,'AEP GEN HUB'!$A$1:$AJ$1,0),0)</f>
        <v>46.527208999999999</v>
      </c>
      <c r="I3329" s="7">
        <f t="shared" si="312"/>
        <v>1.0175518742447816</v>
      </c>
      <c r="J3329" s="7" t="str">
        <f t="shared" si="313"/>
        <v/>
      </c>
      <c r="K3329" s="8">
        <f t="shared" si="317"/>
        <v>1.0175518742447816</v>
      </c>
      <c r="L3329" s="8"/>
    </row>
    <row r="3330" spans="1:12" x14ac:dyDescent="0.25">
      <c r="A3330" s="1">
        <v>40772</v>
      </c>
      <c r="B3330">
        <v>2011</v>
      </c>
      <c r="C3330">
        <v>8</v>
      </c>
      <c r="D3330" s="10" t="str">
        <f t="shared" si="316"/>
        <v>8-2011</v>
      </c>
      <c r="E3330">
        <f t="shared" si="314"/>
        <v>17</v>
      </c>
      <c r="F3330">
        <v>15</v>
      </c>
      <c r="G3330" s="3">
        <f t="shared" si="315"/>
        <v>1</v>
      </c>
      <c r="H3330">
        <f>VLOOKUP(A3330,'AEP GEN HUB'!$A$1:$AJ$367,MATCH('Ratio Calculations'!F3330,'AEP GEN HUB'!$A$1:$AJ$1,0),0)</f>
        <v>50.078372000000002</v>
      </c>
      <c r="I3330" s="7">
        <f t="shared" si="312"/>
        <v>1.0952159474626426</v>
      </c>
      <c r="J3330" s="7" t="str">
        <f t="shared" si="313"/>
        <v/>
      </c>
      <c r="K3330" s="8">
        <f t="shared" si="317"/>
        <v>1.0952159474626426</v>
      </c>
      <c r="L3330" s="8"/>
    </row>
    <row r="3331" spans="1:12" x14ac:dyDescent="0.25">
      <c r="A3331" s="1">
        <v>40772</v>
      </c>
      <c r="B3331">
        <v>2011</v>
      </c>
      <c r="C3331">
        <v>8</v>
      </c>
      <c r="D3331" s="10" t="str">
        <f t="shared" si="316"/>
        <v>8-2011</v>
      </c>
      <c r="E3331">
        <f t="shared" si="314"/>
        <v>17</v>
      </c>
      <c r="F3331">
        <v>16</v>
      </c>
      <c r="G3331" s="3">
        <f t="shared" si="315"/>
        <v>1</v>
      </c>
      <c r="H3331">
        <f>VLOOKUP(A3331,'AEP GEN HUB'!$A$1:$AJ$367,MATCH('Ratio Calculations'!F3331,'AEP GEN HUB'!$A$1:$AJ$1,0),0)</f>
        <v>61.603721</v>
      </c>
      <c r="I3331" s="7">
        <f t="shared" si="312"/>
        <v>1.3472757792972843</v>
      </c>
      <c r="J3331" s="7" t="str">
        <f t="shared" si="313"/>
        <v/>
      </c>
      <c r="K3331" s="8">
        <f t="shared" si="317"/>
        <v>1.3472757792972843</v>
      </c>
      <c r="L3331" s="8"/>
    </row>
    <row r="3332" spans="1:12" x14ac:dyDescent="0.25">
      <c r="A3332" s="1">
        <v>40772</v>
      </c>
      <c r="B3332">
        <v>2011</v>
      </c>
      <c r="C3332">
        <v>8</v>
      </c>
      <c r="D3332" s="10" t="str">
        <f t="shared" si="316"/>
        <v>8-2011</v>
      </c>
      <c r="E3332">
        <f t="shared" si="314"/>
        <v>17</v>
      </c>
      <c r="F3332">
        <v>17</v>
      </c>
      <c r="G3332" s="3">
        <f t="shared" si="315"/>
        <v>1</v>
      </c>
      <c r="H3332">
        <f>VLOOKUP(A3332,'AEP GEN HUB'!$A$1:$AJ$367,MATCH('Ratio Calculations'!F3332,'AEP GEN HUB'!$A$1:$AJ$1,0),0)</f>
        <v>60.713721</v>
      </c>
      <c r="I3332" s="7">
        <f t="shared" ref="I3332:I3395" si="318">IF(G3332=1, H3332/VLOOKUP(D3332,$M$3:$O$15,2,FALSE), "")</f>
        <v>1.3278114446092126</v>
      </c>
      <c r="J3332" s="7" t="str">
        <f t="shared" ref="J3332:J3395" si="319">IF(G3332=0, H3332/VLOOKUP(D3332,$M$3:$O$15,3,FALSE), "")</f>
        <v/>
      </c>
      <c r="K3332" s="8">
        <f t="shared" si="317"/>
        <v>1.3278114446092126</v>
      </c>
      <c r="L3332" s="8"/>
    </row>
    <row r="3333" spans="1:12" x14ac:dyDescent="0.25">
      <c r="A3333" s="1">
        <v>40772</v>
      </c>
      <c r="B3333">
        <v>2011</v>
      </c>
      <c r="C3333">
        <v>8</v>
      </c>
      <c r="D3333" s="10" t="str">
        <f t="shared" si="316"/>
        <v>8-2011</v>
      </c>
      <c r="E3333">
        <f t="shared" si="314"/>
        <v>17</v>
      </c>
      <c r="F3333">
        <v>18</v>
      </c>
      <c r="G3333" s="3">
        <f t="shared" si="315"/>
        <v>1</v>
      </c>
      <c r="H3333">
        <f>VLOOKUP(A3333,'AEP GEN HUB'!$A$1:$AJ$367,MATCH('Ratio Calculations'!F3333,'AEP GEN HUB'!$A$1:$AJ$1,0),0)</f>
        <v>53.764651000000001</v>
      </c>
      <c r="I3333" s="7">
        <f t="shared" si="318"/>
        <v>1.1758350128666986</v>
      </c>
      <c r="J3333" s="7" t="str">
        <f t="shared" si="319"/>
        <v/>
      </c>
      <c r="K3333" s="8">
        <f t="shared" si="317"/>
        <v>1.1758350128666986</v>
      </c>
      <c r="L3333" s="8"/>
    </row>
    <row r="3334" spans="1:12" x14ac:dyDescent="0.25">
      <c r="A3334" s="1">
        <v>40772</v>
      </c>
      <c r="B3334">
        <v>2011</v>
      </c>
      <c r="C3334">
        <v>8</v>
      </c>
      <c r="D3334" s="10" t="str">
        <f t="shared" si="316"/>
        <v>8-2011</v>
      </c>
      <c r="E3334">
        <f t="shared" si="314"/>
        <v>17</v>
      </c>
      <c r="F3334">
        <v>19</v>
      </c>
      <c r="G3334" s="3">
        <f t="shared" si="315"/>
        <v>1</v>
      </c>
      <c r="H3334">
        <f>VLOOKUP(A3334,'AEP GEN HUB'!$A$1:$AJ$367,MATCH('Ratio Calculations'!F3334,'AEP GEN HUB'!$A$1:$AJ$1,0),0)</f>
        <v>50.229534999999998</v>
      </c>
      <c r="I3334" s="7">
        <f t="shared" si="318"/>
        <v>1.0985218881642751</v>
      </c>
      <c r="J3334" s="7" t="str">
        <f t="shared" si="319"/>
        <v/>
      </c>
      <c r="K3334" s="8">
        <f t="shared" si="317"/>
        <v>1.0985218881642751</v>
      </c>
      <c r="L3334" s="8"/>
    </row>
    <row r="3335" spans="1:12" x14ac:dyDescent="0.25">
      <c r="A3335" s="1">
        <v>40772</v>
      </c>
      <c r="B3335">
        <v>2011</v>
      </c>
      <c r="C3335">
        <v>8</v>
      </c>
      <c r="D3335" s="10" t="str">
        <f t="shared" si="316"/>
        <v>8-2011</v>
      </c>
      <c r="E3335">
        <f t="shared" si="314"/>
        <v>17</v>
      </c>
      <c r="F3335">
        <v>20</v>
      </c>
      <c r="G3335" s="3">
        <f t="shared" si="315"/>
        <v>1</v>
      </c>
      <c r="H3335">
        <f>VLOOKUP(A3335,'AEP GEN HUB'!$A$1:$AJ$367,MATCH('Ratio Calculations'!F3335,'AEP GEN HUB'!$A$1:$AJ$1,0),0)</f>
        <v>44.26</v>
      </c>
      <c r="I3335" s="7">
        <f t="shared" si="318"/>
        <v>0.9679679250494917</v>
      </c>
      <c r="J3335" s="7" t="str">
        <f t="shared" si="319"/>
        <v/>
      </c>
      <c r="K3335" s="8">
        <f t="shared" si="317"/>
        <v>0.9679679250494917</v>
      </c>
      <c r="L3335" s="8"/>
    </row>
    <row r="3336" spans="1:12" x14ac:dyDescent="0.25">
      <c r="A3336" s="1">
        <v>40772</v>
      </c>
      <c r="B3336">
        <v>2011</v>
      </c>
      <c r="C3336">
        <v>8</v>
      </c>
      <c r="D3336" s="10" t="str">
        <f t="shared" si="316"/>
        <v>8-2011</v>
      </c>
      <c r="E3336">
        <f t="shared" si="314"/>
        <v>17</v>
      </c>
      <c r="F3336">
        <v>21</v>
      </c>
      <c r="G3336" s="3">
        <f t="shared" si="315"/>
        <v>1</v>
      </c>
      <c r="H3336">
        <f>VLOOKUP(A3336,'AEP GEN HUB'!$A$1:$AJ$367,MATCH('Ratio Calculations'!F3336,'AEP GEN HUB'!$A$1:$AJ$1,0),0)</f>
        <v>47.230930000000001</v>
      </c>
      <c r="I3336" s="7">
        <f t="shared" si="318"/>
        <v>1.0329422799425618</v>
      </c>
      <c r="J3336" s="7" t="str">
        <f t="shared" si="319"/>
        <v/>
      </c>
      <c r="K3336" s="8">
        <f t="shared" si="317"/>
        <v>1.0329422799425618</v>
      </c>
      <c r="L3336" s="8"/>
    </row>
    <row r="3337" spans="1:12" x14ac:dyDescent="0.25">
      <c r="A3337" s="1">
        <v>40772</v>
      </c>
      <c r="B3337">
        <v>2011</v>
      </c>
      <c r="C3337">
        <v>8</v>
      </c>
      <c r="D3337" s="10" t="str">
        <f t="shared" si="316"/>
        <v>8-2011</v>
      </c>
      <c r="E3337">
        <f t="shared" si="314"/>
        <v>17</v>
      </c>
      <c r="F3337">
        <v>22</v>
      </c>
      <c r="G3337" s="3">
        <f t="shared" si="315"/>
        <v>1</v>
      </c>
      <c r="H3337">
        <f>VLOOKUP(A3337,'AEP GEN HUB'!$A$1:$AJ$367,MATCH('Ratio Calculations'!F3337,'AEP GEN HUB'!$A$1:$AJ$1,0),0)</f>
        <v>41.064650999999998</v>
      </c>
      <c r="I3337" s="7">
        <f t="shared" si="318"/>
        <v>0.89808551787960988</v>
      </c>
      <c r="J3337" s="7" t="str">
        <f t="shared" si="319"/>
        <v/>
      </c>
      <c r="K3337" s="8">
        <f t="shared" si="317"/>
        <v>0.89808551787960988</v>
      </c>
      <c r="L3337" s="8"/>
    </row>
    <row r="3338" spans="1:12" x14ac:dyDescent="0.25">
      <c r="A3338" s="1">
        <v>40772</v>
      </c>
      <c r="B3338">
        <v>2011</v>
      </c>
      <c r="C3338">
        <v>8</v>
      </c>
      <c r="D3338" s="10" t="str">
        <f t="shared" si="316"/>
        <v>8-2011</v>
      </c>
      <c r="E3338">
        <f t="shared" si="314"/>
        <v>17</v>
      </c>
      <c r="F3338">
        <v>23</v>
      </c>
      <c r="G3338" s="3">
        <f t="shared" si="315"/>
        <v>1</v>
      </c>
      <c r="H3338">
        <f>VLOOKUP(A3338,'AEP GEN HUB'!$A$1:$AJ$367,MATCH('Ratio Calculations'!F3338,'AEP GEN HUB'!$A$1:$AJ$1,0),0)</f>
        <v>32.800465000000003</v>
      </c>
      <c r="I3338" s="7">
        <f t="shared" si="318"/>
        <v>0.71734744795997463</v>
      </c>
      <c r="J3338" s="7" t="str">
        <f t="shared" si="319"/>
        <v/>
      </c>
      <c r="K3338" s="8">
        <f t="shared" si="317"/>
        <v>0.71734744795997463</v>
      </c>
      <c r="L3338" s="8"/>
    </row>
    <row r="3339" spans="1:12" x14ac:dyDescent="0.25">
      <c r="A3339" s="1">
        <v>40772</v>
      </c>
      <c r="B3339">
        <v>2011</v>
      </c>
      <c r="C3339">
        <v>8</v>
      </c>
      <c r="D3339" s="10" t="str">
        <f t="shared" si="316"/>
        <v>8-2011</v>
      </c>
      <c r="E3339">
        <f t="shared" si="314"/>
        <v>17</v>
      </c>
      <c r="F3339">
        <v>24</v>
      </c>
      <c r="G3339" s="3">
        <f t="shared" si="315"/>
        <v>0</v>
      </c>
      <c r="H3339">
        <f>VLOOKUP(A3339,'AEP GEN HUB'!$A$1:$AJ$367,MATCH('Ratio Calculations'!F3339,'AEP GEN HUB'!$A$1:$AJ$1,0),0)</f>
        <v>30.447907000000001</v>
      </c>
      <c r="I3339" s="7" t="str">
        <f t="shared" si="318"/>
        <v/>
      </c>
      <c r="J3339" s="7">
        <f t="shared" si="319"/>
        <v>0.98020529284328428</v>
      </c>
      <c r="K3339" s="8">
        <f t="shared" si="317"/>
        <v>0.98020529284328428</v>
      </c>
      <c r="L3339" s="8"/>
    </row>
    <row r="3340" spans="1:12" x14ac:dyDescent="0.25">
      <c r="A3340" s="1">
        <v>40773</v>
      </c>
      <c r="B3340">
        <v>2011</v>
      </c>
      <c r="C3340">
        <v>8</v>
      </c>
      <c r="D3340" s="10" t="str">
        <f t="shared" si="316"/>
        <v>8-2011</v>
      </c>
      <c r="E3340">
        <f t="shared" si="314"/>
        <v>18</v>
      </c>
      <c r="F3340">
        <v>1</v>
      </c>
      <c r="G3340" s="3">
        <f t="shared" si="315"/>
        <v>0</v>
      </c>
      <c r="H3340">
        <f>VLOOKUP(A3340,'AEP GEN HUB'!$A$1:$AJ$367,MATCH('Ratio Calculations'!F3340,'AEP GEN HUB'!$A$1:$AJ$1,0),0)</f>
        <v>28.558837</v>
      </c>
      <c r="I3340" s="7" t="str">
        <f t="shared" si="318"/>
        <v/>
      </c>
      <c r="J3340" s="7">
        <f t="shared" si="319"/>
        <v>0.91939072149848011</v>
      </c>
      <c r="K3340" s="8">
        <f t="shared" si="317"/>
        <v>0.91939072149848011</v>
      </c>
      <c r="L3340" s="8"/>
    </row>
    <row r="3341" spans="1:12" x14ac:dyDescent="0.25">
      <c r="A3341" s="1">
        <v>40773</v>
      </c>
      <c r="B3341">
        <v>2011</v>
      </c>
      <c r="C3341">
        <v>8</v>
      </c>
      <c r="D3341" s="10" t="str">
        <f t="shared" si="316"/>
        <v>8-2011</v>
      </c>
      <c r="E3341">
        <f t="shared" si="314"/>
        <v>18</v>
      </c>
      <c r="F3341">
        <v>2</v>
      </c>
      <c r="G3341" s="3">
        <f t="shared" si="315"/>
        <v>0</v>
      </c>
      <c r="H3341">
        <f>VLOOKUP(A3341,'AEP GEN HUB'!$A$1:$AJ$367,MATCH('Ratio Calculations'!F3341,'AEP GEN HUB'!$A$1:$AJ$1,0),0)</f>
        <v>27.40907</v>
      </c>
      <c r="I3341" s="7" t="str">
        <f t="shared" si="318"/>
        <v/>
      </c>
      <c r="J3341" s="7">
        <f t="shared" si="319"/>
        <v>0.88237643020625611</v>
      </c>
      <c r="K3341" s="8">
        <f t="shared" si="317"/>
        <v>0.88237643020625611</v>
      </c>
      <c r="L3341" s="8"/>
    </row>
    <row r="3342" spans="1:12" x14ac:dyDescent="0.25">
      <c r="A3342" s="1">
        <v>40773</v>
      </c>
      <c r="B3342">
        <v>2011</v>
      </c>
      <c r="C3342">
        <v>8</v>
      </c>
      <c r="D3342" s="10" t="str">
        <f t="shared" si="316"/>
        <v>8-2011</v>
      </c>
      <c r="E3342">
        <f t="shared" si="314"/>
        <v>18</v>
      </c>
      <c r="F3342">
        <v>3</v>
      </c>
      <c r="G3342" s="3">
        <f t="shared" si="315"/>
        <v>0</v>
      </c>
      <c r="H3342">
        <f>VLOOKUP(A3342,'AEP GEN HUB'!$A$1:$AJ$367,MATCH('Ratio Calculations'!F3342,'AEP GEN HUB'!$A$1:$AJ$1,0),0)</f>
        <v>25.641628000000001</v>
      </c>
      <c r="I3342" s="7" t="str">
        <f t="shared" si="318"/>
        <v/>
      </c>
      <c r="J3342" s="7">
        <f t="shared" si="319"/>
        <v>0.82547741237906958</v>
      </c>
      <c r="K3342" s="8">
        <f t="shared" si="317"/>
        <v>0.82547741237906958</v>
      </c>
      <c r="L3342" s="8"/>
    </row>
    <row r="3343" spans="1:12" x14ac:dyDescent="0.25">
      <c r="A3343" s="1">
        <v>40773</v>
      </c>
      <c r="B3343">
        <v>2011</v>
      </c>
      <c r="C3343">
        <v>8</v>
      </c>
      <c r="D3343" s="10" t="str">
        <f t="shared" si="316"/>
        <v>8-2011</v>
      </c>
      <c r="E3343">
        <f t="shared" si="314"/>
        <v>18</v>
      </c>
      <c r="F3343">
        <v>4</v>
      </c>
      <c r="G3343" s="3">
        <f t="shared" si="315"/>
        <v>0</v>
      </c>
      <c r="H3343">
        <f>VLOOKUP(A3343,'AEP GEN HUB'!$A$1:$AJ$367,MATCH('Ratio Calculations'!F3343,'AEP GEN HUB'!$A$1:$AJ$1,0),0)</f>
        <v>23.928605000000001</v>
      </c>
      <c r="I3343" s="7" t="str">
        <f t="shared" si="318"/>
        <v/>
      </c>
      <c r="J3343" s="7">
        <f t="shared" si="319"/>
        <v>0.7703302979530342</v>
      </c>
      <c r="K3343" s="8">
        <f t="shared" si="317"/>
        <v>0.7703302979530342</v>
      </c>
      <c r="L3343" s="8"/>
    </row>
    <row r="3344" spans="1:12" x14ac:dyDescent="0.25">
      <c r="A3344" s="1">
        <v>40773</v>
      </c>
      <c r="B3344">
        <v>2011</v>
      </c>
      <c r="C3344">
        <v>8</v>
      </c>
      <c r="D3344" s="10" t="str">
        <f t="shared" si="316"/>
        <v>8-2011</v>
      </c>
      <c r="E3344">
        <f t="shared" si="314"/>
        <v>18</v>
      </c>
      <c r="F3344">
        <v>5</v>
      </c>
      <c r="G3344" s="3">
        <f t="shared" si="315"/>
        <v>0</v>
      </c>
      <c r="H3344">
        <f>VLOOKUP(A3344,'AEP GEN HUB'!$A$1:$AJ$367,MATCH('Ratio Calculations'!F3344,'AEP GEN HUB'!$A$1:$AJ$1,0),0)</f>
        <v>24.347208999999999</v>
      </c>
      <c r="I3344" s="7" t="str">
        <f t="shared" si="318"/>
        <v/>
      </c>
      <c r="J3344" s="7">
        <f t="shared" si="319"/>
        <v>0.78380635909593543</v>
      </c>
      <c r="K3344" s="8">
        <f t="shared" si="317"/>
        <v>0.78380635909593543</v>
      </c>
      <c r="L3344" s="8"/>
    </row>
    <row r="3345" spans="1:12" x14ac:dyDescent="0.25">
      <c r="A3345" s="1">
        <v>40773</v>
      </c>
      <c r="B3345">
        <v>2011</v>
      </c>
      <c r="C3345">
        <v>8</v>
      </c>
      <c r="D3345" s="10" t="str">
        <f t="shared" si="316"/>
        <v>8-2011</v>
      </c>
      <c r="E3345">
        <f t="shared" si="314"/>
        <v>18</v>
      </c>
      <c r="F3345">
        <v>6</v>
      </c>
      <c r="G3345" s="3">
        <f t="shared" si="315"/>
        <v>0</v>
      </c>
      <c r="H3345">
        <f>VLOOKUP(A3345,'AEP GEN HUB'!$A$1:$AJ$367,MATCH('Ratio Calculations'!F3345,'AEP GEN HUB'!$A$1:$AJ$1,0),0)</f>
        <v>26.63</v>
      </c>
      <c r="I3345" s="7" t="str">
        <f t="shared" si="318"/>
        <v/>
      </c>
      <c r="J3345" s="7">
        <f t="shared" si="319"/>
        <v>0.8572959365783881</v>
      </c>
      <c r="K3345" s="8">
        <f t="shared" si="317"/>
        <v>0.8572959365783881</v>
      </c>
      <c r="L3345" s="8"/>
    </row>
    <row r="3346" spans="1:12" x14ac:dyDescent="0.25">
      <c r="A3346" s="1">
        <v>40773</v>
      </c>
      <c r="B3346">
        <v>2011</v>
      </c>
      <c r="C3346">
        <v>8</v>
      </c>
      <c r="D3346" s="10" t="str">
        <f t="shared" si="316"/>
        <v>8-2011</v>
      </c>
      <c r="E3346">
        <f t="shared" si="314"/>
        <v>18</v>
      </c>
      <c r="F3346">
        <v>7</v>
      </c>
      <c r="G3346" s="3">
        <f t="shared" si="315"/>
        <v>0</v>
      </c>
      <c r="H3346">
        <f>VLOOKUP(A3346,'AEP GEN HUB'!$A$1:$AJ$367,MATCH('Ratio Calculations'!F3346,'AEP GEN HUB'!$A$1:$AJ$1,0),0)</f>
        <v>28.273720999999998</v>
      </c>
      <c r="I3346" s="7" t="str">
        <f t="shared" si="318"/>
        <v/>
      </c>
      <c r="J3346" s="7">
        <f t="shared" si="319"/>
        <v>0.9102120212260999</v>
      </c>
      <c r="K3346" s="8">
        <f t="shared" si="317"/>
        <v>0.9102120212260999</v>
      </c>
      <c r="L3346" s="8"/>
    </row>
    <row r="3347" spans="1:12" x14ac:dyDescent="0.25">
      <c r="A3347" s="1">
        <v>40773</v>
      </c>
      <c r="B3347">
        <v>2011</v>
      </c>
      <c r="C3347">
        <v>8</v>
      </c>
      <c r="D3347" s="10" t="str">
        <f t="shared" si="316"/>
        <v>8-2011</v>
      </c>
      <c r="E3347">
        <f t="shared" si="314"/>
        <v>18</v>
      </c>
      <c r="F3347">
        <v>8</v>
      </c>
      <c r="G3347" s="3">
        <f t="shared" si="315"/>
        <v>1</v>
      </c>
      <c r="H3347">
        <f>VLOOKUP(A3347,'AEP GEN HUB'!$A$1:$AJ$367,MATCH('Ratio Calculations'!F3347,'AEP GEN HUB'!$A$1:$AJ$1,0),0)</f>
        <v>28.943487999999999</v>
      </c>
      <c r="I3347" s="7">
        <f t="shared" si="318"/>
        <v>0.63299521064290243</v>
      </c>
      <c r="J3347" s="7" t="str">
        <f t="shared" si="319"/>
        <v/>
      </c>
      <c r="K3347" s="8">
        <f t="shared" si="317"/>
        <v>0.63299521064290243</v>
      </c>
      <c r="L3347" s="8"/>
    </row>
    <row r="3348" spans="1:12" x14ac:dyDescent="0.25">
      <c r="A3348" s="1">
        <v>40773</v>
      </c>
      <c r="B3348">
        <v>2011</v>
      </c>
      <c r="C3348">
        <v>8</v>
      </c>
      <c r="D3348" s="10" t="str">
        <f t="shared" si="316"/>
        <v>8-2011</v>
      </c>
      <c r="E3348">
        <f t="shared" ref="E3348:E3411" si="320">DAY(A3348)</f>
        <v>18</v>
      </c>
      <c r="F3348">
        <v>9</v>
      </c>
      <c r="G3348" s="3">
        <f t="shared" ref="G3348:G3411" si="321">IF(A3348=",","",IF(OR(WEEKDAY(A3348)=1, WEEKDAY(A3348)=7, F3348&lt;=7, F3348&gt;=24, NOT(ISNA(VLOOKUP(A3348,$P$4:$P$27,1,0)))),0,1))</f>
        <v>1</v>
      </c>
      <c r="H3348">
        <f>VLOOKUP(A3348,'AEP GEN HUB'!$A$1:$AJ$367,MATCH('Ratio Calculations'!F3348,'AEP GEN HUB'!$A$1:$AJ$1,0),0)</f>
        <v>30.117674000000001</v>
      </c>
      <c r="I3348" s="7">
        <f t="shared" si="318"/>
        <v>0.65867470422722607</v>
      </c>
      <c r="J3348" s="7" t="str">
        <f t="shared" si="319"/>
        <v/>
      </c>
      <c r="K3348" s="8">
        <f t="shared" si="317"/>
        <v>0.65867470422722607</v>
      </c>
      <c r="L3348" s="8"/>
    </row>
    <row r="3349" spans="1:12" x14ac:dyDescent="0.25">
      <c r="A3349" s="1">
        <v>40773</v>
      </c>
      <c r="B3349">
        <v>2011</v>
      </c>
      <c r="C3349">
        <v>8</v>
      </c>
      <c r="D3349" s="10" t="str">
        <f t="shared" ref="D3349:D3412" si="322">C3349&amp;"-"&amp;B3349</f>
        <v>8-2011</v>
      </c>
      <c r="E3349">
        <f t="shared" si="320"/>
        <v>18</v>
      </c>
      <c r="F3349">
        <v>10</v>
      </c>
      <c r="G3349" s="3">
        <f t="shared" si="321"/>
        <v>1</v>
      </c>
      <c r="H3349">
        <f>VLOOKUP(A3349,'AEP GEN HUB'!$A$1:$AJ$367,MATCH('Ratio Calculations'!F3349,'AEP GEN HUB'!$A$1:$AJ$1,0),0)</f>
        <v>31.917209</v>
      </c>
      <c r="I3349" s="7">
        <f t="shared" si="318"/>
        <v>0.69803060481475288</v>
      </c>
      <c r="J3349" s="7" t="str">
        <f t="shared" si="319"/>
        <v/>
      </c>
      <c r="K3349" s="8">
        <f t="shared" ref="K3349:K3412" si="323">SUM(I3349:J3349)</f>
        <v>0.69803060481475288</v>
      </c>
      <c r="L3349" s="8"/>
    </row>
    <row r="3350" spans="1:12" x14ac:dyDescent="0.25">
      <c r="A3350" s="1">
        <v>40773</v>
      </c>
      <c r="B3350">
        <v>2011</v>
      </c>
      <c r="C3350">
        <v>8</v>
      </c>
      <c r="D3350" s="10" t="str">
        <f t="shared" si="322"/>
        <v>8-2011</v>
      </c>
      <c r="E3350">
        <f t="shared" si="320"/>
        <v>18</v>
      </c>
      <c r="F3350">
        <v>11</v>
      </c>
      <c r="G3350" s="3">
        <f t="shared" si="321"/>
        <v>1</v>
      </c>
      <c r="H3350">
        <f>VLOOKUP(A3350,'AEP GEN HUB'!$A$1:$AJ$367,MATCH('Ratio Calculations'!F3350,'AEP GEN HUB'!$A$1:$AJ$1,0),0)</f>
        <v>34.553488000000002</v>
      </c>
      <c r="I3350" s="7">
        <f t="shared" si="318"/>
        <v>0.75568612929467949</v>
      </c>
      <c r="J3350" s="7" t="str">
        <f t="shared" si="319"/>
        <v/>
      </c>
      <c r="K3350" s="8">
        <f t="shared" si="323"/>
        <v>0.75568612929467949</v>
      </c>
      <c r="L3350" s="8"/>
    </row>
    <row r="3351" spans="1:12" x14ac:dyDescent="0.25">
      <c r="A3351" s="1">
        <v>40773</v>
      </c>
      <c r="B3351">
        <v>2011</v>
      </c>
      <c r="C3351">
        <v>8</v>
      </c>
      <c r="D3351" s="10" t="str">
        <f t="shared" si="322"/>
        <v>8-2011</v>
      </c>
      <c r="E3351">
        <f t="shared" si="320"/>
        <v>18</v>
      </c>
      <c r="F3351">
        <v>12</v>
      </c>
      <c r="G3351" s="3">
        <f t="shared" si="321"/>
        <v>1</v>
      </c>
      <c r="H3351">
        <f>VLOOKUP(A3351,'AEP GEN HUB'!$A$1:$AJ$367,MATCH('Ratio Calculations'!F3351,'AEP GEN HUB'!$A$1:$AJ$1,0),0)</f>
        <v>36.650464999999997</v>
      </c>
      <c r="I3351" s="7">
        <f t="shared" si="318"/>
        <v>0.80154709801511559</v>
      </c>
      <c r="J3351" s="7" t="str">
        <f t="shared" si="319"/>
        <v/>
      </c>
      <c r="K3351" s="8">
        <f t="shared" si="323"/>
        <v>0.80154709801511559</v>
      </c>
      <c r="L3351" s="8"/>
    </row>
    <row r="3352" spans="1:12" x14ac:dyDescent="0.25">
      <c r="A3352" s="1">
        <v>40773</v>
      </c>
      <c r="B3352">
        <v>2011</v>
      </c>
      <c r="C3352">
        <v>8</v>
      </c>
      <c r="D3352" s="10" t="str">
        <f t="shared" si="322"/>
        <v>8-2011</v>
      </c>
      <c r="E3352">
        <f t="shared" si="320"/>
        <v>18</v>
      </c>
      <c r="F3352">
        <v>13</v>
      </c>
      <c r="G3352" s="3">
        <f t="shared" si="321"/>
        <v>1</v>
      </c>
      <c r="H3352">
        <f>VLOOKUP(A3352,'AEP GEN HUB'!$A$1:$AJ$367,MATCH('Ratio Calculations'!F3352,'AEP GEN HUB'!$A$1:$AJ$1,0),0)</f>
        <v>39.324651000000003</v>
      </c>
      <c r="I3352" s="7">
        <f t="shared" si="318"/>
        <v>0.86003165006248128</v>
      </c>
      <c r="J3352" s="7" t="str">
        <f t="shared" si="319"/>
        <v/>
      </c>
      <c r="K3352" s="8">
        <f t="shared" si="323"/>
        <v>0.86003165006248128</v>
      </c>
      <c r="L3352" s="8"/>
    </row>
    <row r="3353" spans="1:12" x14ac:dyDescent="0.25">
      <c r="A3353" s="1">
        <v>40773</v>
      </c>
      <c r="B3353">
        <v>2011</v>
      </c>
      <c r="C3353">
        <v>8</v>
      </c>
      <c r="D3353" s="10" t="str">
        <f t="shared" si="322"/>
        <v>8-2011</v>
      </c>
      <c r="E3353">
        <f t="shared" si="320"/>
        <v>18</v>
      </c>
      <c r="F3353">
        <v>14</v>
      </c>
      <c r="G3353" s="3">
        <f t="shared" si="321"/>
        <v>1</v>
      </c>
      <c r="H3353">
        <f>VLOOKUP(A3353,'AEP GEN HUB'!$A$1:$AJ$367,MATCH('Ratio Calculations'!F3353,'AEP GEN HUB'!$A$1:$AJ$1,0),0)</f>
        <v>44.448140000000002</v>
      </c>
      <c r="I3353" s="7">
        <f t="shared" si="318"/>
        <v>0.97208255418231626</v>
      </c>
      <c r="J3353" s="7" t="str">
        <f t="shared" si="319"/>
        <v/>
      </c>
      <c r="K3353" s="8">
        <f t="shared" si="323"/>
        <v>0.97208255418231626</v>
      </c>
      <c r="L3353" s="8"/>
    </row>
    <row r="3354" spans="1:12" x14ac:dyDescent="0.25">
      <c r="A3354" s="1">
        <v>40773</v>
      </c>
      <c r="B3354">
        <v>2011</v>
      </c>
      <c r="C3354">
        <v>8</v>
      </c>
      <c r="D3354" s="10" t="str">
        <f t="shared" si="322"/>
        <v>8-2011</v>
      </c>
      <c r="E3354">
        <f t="shared" si="320"/>
        <v>18</v>
      </c>
      <c r="F3354">
        <v>15</v>
      </c>
      <c r="G3354" s="3">
        <f t="shared" si="321"/>
        <v>1</v>
      </c>
      <c r="H3354">
        <f>VLOOKUP(A3354,'AEP GEN HUB'!$A$1:$AJ$367,MATCH('Ratio Calculations'!F3354,'AEP GEN HUB'!$A$1:$AJ$1,0),0)</f>
        <v>49.445115999999999</v>
      </c>
      <c r="I3354" s="7">
        <f t="shared" si="318"/>
        <v>1.0813666140612612</v>
      </c>
      <c r="J3354" s="7" t="str">
        <f t="shared" si="319"/>
        <v/>
      </c>
      <c r="K3354" s="8">
        <f t="shared" si="323"/>
        <v>1.0813666140612612</v>
      </c>
      <c r="L3354" s="8"/>
    </row>
    <row r="3355" spans="1:12" x14ac:dyDescent="0.25">
      <c r="A3355" s="1">
        <v>40773</v>
      </c>
      <c r="B3355">
        <v>2011</v>
      </c>
      <c r="C3355">
        <v>8</v>
      </c>
      <c r="D3355" s="10" t="str">
        <f t="shared" si="322"/>
        <v>8-2011</v>
      </c>
      <c r="E3355">
        <f t="shared" si="320"/>
        <v>18</v>
      </c>
      <c r="F3355">
        <v>16</v>
      </c>
      <c r="G3355" s="3">
        <f t="shared" si="321"/>
        <v>1</v>
      </c>
      <c r="H3355">
        <f>VLOOKUP(A3355,'AEP GEN HUB'!$A$1:$AJ$367,MATCH('Ratio Calculations'!F3355,'AEP GEN HUB'!$A$1:$AJ$1,0),0)</f>
        <v>56.512791</v>
      </c>
      <c r="I3355" s="7">
        <f t="shared" si="318"/>
        <v>1.2359369417764481</v>
      </c>
      <c r="J3355" s="7" t="str">
        <f t="shared" si="319"/>
        <v/>
      </c>
      <c r="K3355" s="8">
        <f t="shared" si="323"/>
        <v>1.2359369417764481</v>
      </c>
      <c r="L3355" s="8"/>
    </row>
    <row r="3356" spans="1:12" x14ac:dyDescent="0.25">
      <c r="A3356" s="1">
        <v>40773</v>
      </c>
      <c r="B3356">
        <v>2011</v>
      </c>
      <c r="C3356">
        <v>8</v>
      </c>
      <c r="D3356" s="10" t="str">
        <f t="shared" si="322"/>
        <v>8-2011</v>
      </c>
      <c r="E3356">
        <f t="shared" si="320"/>
        <v>18</v>
      </c>
      <c r="F3356">
        <v>17</v>
      </c>
      <c r="G3356" s="3">
        <f t="shared" si="321"/>
        <v>1</v>
      </c>
      <c r="H3356">
        <f>VLOOKUP(A3356,'AEP GEN HUB'!$A$1:$AJ$367,MATCH('Ratio Calculations'!F3356,'AEP GEN HUB'!$A$1:$AJ$1,0),0)</f>
        <v>52.966512000000002</v>
      </c>
      <c r="I3356" s="7">
        <f t="shared" si="318"/>
        <v>1.1583796818289427</v>
      </c>
      <c r="J3356" s="7" t="str">
        <f t="shared" si="319"/>
        <v/>
      </c>
      <c r="K3356" s="8">
        <f t="shared" si="323"/>
        <v>1.1583796818289427</v>
      </c>
      <c r="L3356" s="8"/>
    </row>
    <row r="3357" spans="1:12" x14ac:dyDescent="0.25">
      <c r="A3357" s="1">
        <v>40773</v>
      </c>
      <c r="B3357">
        <v>2011</v>
      </c>
      <c r="C3357">
        <v>8</v>
      </c>
      <c r="D3357" s="10" t="str">
        <f t="shared" si="322"/>
        <v>8-2011</v>
      </c>
      <c r="E3357">
        <f t="shared" si="320"/>
        <v>18</v>
      </c>
      <c r="F3357">
        <v>18</v>
      </c>
      <c r="G3357" s="3">
        <f t="shared" si="321"/>
        <v>1</v>
      </c>
      <c r="H3357">
        <f>VLOOKUP(A3357,'AEP GEN HUB'!$A$1:$AJ$367,MATCH('Ratio Calculations'!F3357,'AEP GEN HUB'!$A$1:$AJ$1,0),0)</f>
        <v>49.601163</v>
      </c>
      <c r="I3357" s="7">
        <f t="shared" si="318"/>
        <v>1.0847793680332494</v>
      </c>
      <c r="J3357" s="7" t="str">
        <f t="shared" si="319"/>
        <v/>
      </c>
      <c r="K3357" s="8">
        <f t="shared" si="323"/>
        <v>1.0847793680332494</v>
      </c>
      <c r="L3357" s="8"/>
    </row>
    <row r="3358" spans="1:12" x14ac:dyDescent="0.25">
      <c r="A3358" s="1">
        <v>40773</v>
      </c>
      <c r="B3358">
        <v>2011</v>
      </c>
      <c r="C3358">
        <v>8</v>
      </c>
      <c r="D3358" s="10" t="str">
        <f t="shared" si="322"/>
        <v>8-2011</v>
      </c>
      <c r="E3358">
        <f t="shared" si="320"/>
        <v>18</v>
      </c>
      <c r="F3358">
        <v>19</v>
      </c>
      <c r="G3358" s="3">
        <f t="shared" si="321"/>
        <v>1</v>
      </c>
      <c r="H3358">
        <f>VLOOKUP(A3358,'AEP GEN HUB'!$A$1:$AJ$367,MATCH('Ratio Calculations'!F3358,'AEP GEN HUB'!$A$1:$AJ$1,0),0)</f>
        <v>39.809534999999997</v>
      </c>
      <c r="I3358" s="7">
        <f t="shared" si="318"/>
        <v>0.87063608204101028</v>
      </c>
      <c r="J3358" s="7" t="str">
        <f t="shared" si="319"/>
        <v/>
      </c>
      <c r="K3358" s="8">
        <f t="shared" si="323"/>
        <v>0.87063608204101028</v>
      </c>
      <c r="L3358" s="8"/>
    </row>
    <row r="3359" spans="1:12" x14ac:dyDescent="0.25">
      <c r="A3359" s="1">
        <v>40773</v>
      </c>
      <c r="B3359">
        <v>2011</v>
      </c>
      <c r="C3359">
        <v>8</v>
      </c>
      <c r="D3359" s="10" t="str">
        <f t="shared" si="322"/>
        <v>8-2011</v>
      </c>
      <c r="E3359">
        <f t="shared" si="320"/>
        <v>18</v>
      </c>
      <c r="F3359">
        <v>20</v>
      </c>
      <c r="G3359" s="3">
        <f t="shared" si="321"/>
        <v>1</v>
      </c>
      <c r="H3359">
        <f>VLOOKUP(A3359,'AEP GEN HUB'!$A$1:$AJ$367,MATCH('Ratio Calculations'!F3359,'AEP GEN HUB'!$A$1:$AJ$1,0),0)</f>
        <v>38.834186000000003</v>
      </c>
      <c r="I3359" s="7">
        <f t="shared" si="318"/>
        <v>0.84930516139643064</v>
      </c>
      <c r="J3359" s="7" t="str">
        <f t="shared" si="319"/>
        <v/>
      </c>
      <c r="K3359" s="8">
        <f t="shared" si="323"/>
        <v>0.84930516139643064</v>
      </c>
      <c r="L3359" s="8"/>
    </row>
    <row r="3360" spans="1:12" x14ac:dyDescent="0.25">
      <c r="A3360" s="1">
        <v>40773</v>
      </c>
      <c r="B3360">
        <v>2011</v>
      </c>
      <c r="C3360">
        <v>8</v>
      </c>
      <c r="D3360" s="10" t="str">
        <f t="shared" si="322"/>
        <v>8-2011</v>
      </c>
      <c r="E3360">
        <f t="shared" si="320"/>
        <v>18</v>
      </c>
      <c r="F3360">
        <v>21</v>
      </c>
      <c r="G3360" s="3">
        <f t="shared" si="321"/>
        <v>1</v>
      </c>
      <c r="H3360">
        <f>VLOOKUP(A3360,'AEP GEN HUB'!$A$1:$AJ$367,MATCH('Ratio Calculations'!F3360,'AEP GEN HUB'!$A$1:$AJ$1,0),0)</f>
        <v>41.148837</v>
      </c>
      <c r="I3360" s="7">
        <f t="shared" si="318"/>
        <v>0.89992666898078966</v>
      </c>
      <c r="J3360" s="7" t="str">
        <f t="shared" si="319"/>
        <v/>
      </c>
      <c r="K3360" s="8">
        <f t="shared" si="323"/>
        <v>0.89992666898078966</v>
      </c>
      <c r="L3360" s="8"/>
    </row>
    <row r="3361" spans="1:12" x14ac:dyDescent="0.25">
      <c r="A3361" s="1">
        <v>40773</v>
      </c>
      <c r="B3361">
        <v>2011</v>
      </c>
      <c r="C3361">
        <v>8</v>
      </c>
      <c r="D3361" s="10" t="str">
        <f t="shared" si="322"/>
        <v>8-2011</v>
      </c>
      <c r="E3361">
        <f t="shared" si="320"/>
        <v>18</v>
      </c>
      <c r="F3361">
        <v>22</v>
      </c>
      <c r="G3361" s="3">
        <f t="shared" si="321"/>
        <v>1</v>
      </c>
      <c r="H3361">
        <f>VLOOKUP(A3361,'AEP GEN HUB'!$A$1:$AJ$367,MATCH('Ratio Calculations'!F3361,'AEP GEN HUB'!$A$1:$AJ$1,0),0)</f>
        <v>36.784185999999998</v>
      </c>
      <c r="I3361" s="7">
        <f t="shared" si="318"/>
        <v>0.80447158149693987</v>
      </c>
      <c r="J3361" s="7" t="str">
        <f t="shared" si="319"/>
        <v/>
      </c>
      <c r="K3361" s="8">
        <f t="shared" si="323"/>
        <v>0.80447158149693987</v>
      </c>
      <c r="L3361" s="8"/>
    </row>
    <row r="3362" spans="1:12" x14ac:dyDescent="0.25">
      <c r="A3362" s="1">
        <v>40773</v>
      </c>
      <c r="B3362">
        <v>2011</v>
      </c>
      <c r="C3362">
        <v>8</v>
      </c>
      <c r="D3362" s="10" t="str">
        <f t="shared" si="322"/>
        <v>8-2011</v>
      </c>
      <c r="E3362">
        <f t="shared" si="320"/>
        <v>18</v>
      </c>
      <c r="F3362">
        <v>23</v>
      </c>
      <c r="G3362" s="3">
        <f t="shared" si="321"/>
        <v>1</v>
      </c>
      <c r="H3362">
        <f>VLOOKUP(A3362,'AEP GEN HUB'!$A$1:$AJ$367,MATCH('Ratio Calculations'!F3362,'AEP GEN HUB'!$A$1:$AJ$1,0),0)</f>
        <v>31.445115999999999</v>
      </c>
      <c r="I3362" s="7">
        <f t="shared" si="318"/>
        <v>0.68770591250475754</v>
      </c>
      <c r="J3362" s="7" t="str">
        <f t="shared" si="319"/>
        <v/>
      </c>
      <c r="K3362" s="8">
        <f t="shared" si="323"/>
        <v>0.68770591250475754</v>
      </c>
      <c r="L3362" s="8"/>
    </row>
    <row r="3363" spans="1:12" x14ac:dyDescent="0.25">
      <c r="A3363" s="1">
        <v>40773</v>
      </c>
      <c r="B3363">
        <v>2011</v>
      </c>
      <c r="C3363">
        <v>8</v>
      </c>
      <c r="D3363" s="10" t="str">
        <f t="shared" si="322"/>
        <v>8-2011</v>
      </c>
      <c r="E3363">
        <f t="shared" si="320"/>
        <v>18</v>
      </c>
      <c r="F3363">
        <v>24</v>
      </c>
      <c r="G3363" s="3">
        <f t="shared" si="321"/>
        <v>0</v>
      </c>
      <c r="H3363">
        <f>VLOOKUP(A3363,'AEP GEN HUB'!$A$1:$AJ$367,MATCH('Ratio Calculations'!F3363,'AEP GEN HUB'!$A$1:$AJ$1,0),0)</f>
        <v>30.253022999999999</v>
      </c>
      <c r="I3363" s="7" t="str">
        <f t="shared" si="318"/>
        <v/>
      </c>
      <c r="J3363" s="7">
        <f t="shared" si="319"/>
        <v>0.97393141896780011</v>
      </c>
      <c r="K3363" s="8">
        <f t="shared" si="323"/>
        <v>0.97393141896780011</v>
      </c>
      <c r="L3363" s="8"/>
    </row>
    <row r="3364" spans="1:12" x14ac:dyDescent="0.25">
      <c r="A3364" s="1">
        <v>40774</v>
      </c>
      <c r="B3364">
        <v>2011</v>
      </c>
      <c r="C3364">
        <v>8</v>
      </c>
      <c r="D3364" s="10" t="str">
        <f t="shared" si="322"/>
        <v>8-2011</v>
      </c>
      <c r="E3364">
        <f t="shared" si="320"/>
        <v>19</v>
      </c>
      <c r="F3364">
        <v>1</v>
      </c>
      <c r="G3364" s="3">
        <f t="shared" si="321"/>
        <v>0</v>
      </c>
      <c r="H3364">
        <f>VLOOKUP(A3364,'AEP GEN HUB'!$A$1:$AJ$367,MATCH('Ratio Calculations'!F3364,'AEP GEN HUB'!$A$1:$AJ$1,0),0)</f>
        <v>29.968139999999998</v>
      </c>
      <c r="I3364" s="7" t="str">
        <f t="shared" si="318"/>
        <v/>
      </c>
      <c r="J3364" s="7">
        <f t="shared" si="319"/>
        <v>0.96476021963245417</v>
      </c>
      <c r="K3364" s="8">
        <f t="shared" si="323"/>
        <v>0.96476021963245417</v>
      </c>
      <c r="L3364" s="8"/>
    </row>
    <row r="3365" spans="1:12" x14ac:dyDescent="0.25">
      <c r="A3365" s="1">
        <v>40774</v>
      </c>
      <c r="B3365">
        <v>2011</v>
      </c>
      <c r="C3365">
        <v>8</v>
      </c>
      <c r="D3365" s="10" t="str">
        <f t="shared" si="322"/>
        <v>8-2011</v>
      </c>
      <c r="E3365">
        <f t="shared" si="320"/>
        <v>19</v>
      </c>
      <c r="F3365">
        <v>2</v>
      </c>
      <c r="G3365" s="3">
        <f t="shared" si="321"/>
        <v>0</v>
      </c>
      <c r="H3365">
        <f>VLOOKUP(A3365,'AEP GEN HUB'!$A$1:$AJ$367,MATCH('Ratio Calculations'!F3365,'AEP GEN HUB'!$A$1:$AJ$1,0),0)</f>
        <v>28.469535</v>
      </c>
      <c r="I3365" s="7" t="str">
        <f t="shared" si="318"/>
        <v/>
      </c>
      <c r="J3365" s="7">
        <f t="shared" si="319"/>
        <v>0.91651583446399554</v>
      </c>
      <c r="K3365" s="8">
        <f t="shared" si="323"/>
        <v>0.91651583446399554</v>
      </c>
      <c r="L3365" s="8"/>
    </row>
    <row r="3366" spans="1:12" x14ac:dyDescent="0.25">
      <c r="A3366" s="1">
        <v>40774</v>
      </c>
      <c r="B3366">
        <v>2011</v>
      </c>
      <c r="C3366">
        <v>8</v>
      </c>
      <c r="D3366" s="10" t="str">
        <f t="shared" si="322"/>
        <v>8-2011</v>
      </c>
      <c r="E3366">
        <f t="shared" si="320"/>
        <v>19</v>
      </c>
      <c r="F3366">
        <v>3</v>
      </c>
      <c r="G3366" s="3">
        <f t="shared" si="321"/>
        <v>0</v>
      </c>
      <c r="H3366">
        <f>VLOOKUP(A3366,'AEP GEN HUB'!$A$1:$AJ$367,MATCH('Ratio Calculations'!F3366,'AEP GEN HUB'!$A$1:$AJ$1,0),0)</f>
        <v>27.105813999999999</v>
      </c>
      <c r="I3366" s="7" t="str">
        <f t="shared" si="318"/>
        <v/>
      </c>
      <c r="J3366" s="7">
        <f t="shared" si="319"/>
        <v>0.87261375140253794</v>
      </c>
      <c r="K3366" s="8">
        <f t="shared" si="323"/>
        <v>0.87261375140253794</v>
      </c>
      <c r="L3366" s="8"/>
    </row>
    <row r="3367" spans="1:12" x14ac:dyDescent="0.25">
      <c r="A3367" s="1">
        <v>40774</v>
      </c>
      <c r="B3367">
        <v>2011</v>
      </c>
      <c r="C3367">
        <v>8</v>
      </c>
      <c r="D3367" s="10" t="str">
        <f t="shared" si="322"/>
        <v>8-2011</v>
      </c>
      <c r="E3367">
        <f t="shared" si="320"/>
        <v>19</v>
      </c>
      <c r="F3367">
        <v>4</v>
      </c>
      <c r="G3367" s="3">
        <f t="shared" si="321"/>
        <v>0</v>
      </c>
      <c r="H3367">
        <f>VLOOKUP(A3367,'AEP GEN HUB'!$A$1:$AJ$367,MATCH('Ratio Calculations'!F3367,'AEP GEN HUB'!$A$1:$AJ$1,0),0)</f>
        <v>25.894186000000001</v>
      </c>
      <c r="I3367" s="7" t="str">
        <f t="shared" si="318"/>
        <v/>
      </c>
      <c r="J3367" s="7">
        <f t="shared" si="319"/>
        <v>0.83360797742414516</v>
      </c>
      <c r="K3367" s="8">
        <f t="shared" si="323"/>
        <v>0.83360797742414516</v>
      </c>
      <c r="L3367" s="8"/>
    </row>
    <row r="3368" spans="1:12" x14ac:dyDescent="0.25">
      <c r="A3368" s="1">
        <v>40774</v>
      </c>
      <c r="B3368">
        <v>2011</v>
      </c>
      <c r="C3368">
        <v>8</v>
      </c>
      <c r="D3368" s="10" t="str">
        <f t="shared" si="322"/>
        <v>8-2011</v>
      </c>
      <c r="E3368">
        <f t="shared" si="320"/>
        <v>19</v>
      </c>
      <c r="F3368">
        <v>5</v>
      </c>
      <c r="G3368" s="3">
        <f t="shared" si="321"/>
        <v>0</v>
      </c>
      <c r="H3368">
        <f>VLOOKUP(A3368,'AEP GEN HUB'!$A$1:$AJ$367,MATCH('Ratio Calculations'!F3368,'AEP GEN HUB'!$A$1:$AJ$1,0),0)</f>
        <v>26.183720999999998</v>
      </c>
      <c r="I3368" s="7" t="str">
        <f t="shared" si="318"/>
        <v/>
      </c>
      <c r="J3368" s="7">
        <f t="shared" si="319"/>
        <v>0.84292893795727408</v>
      </c>
      <c r="K3368" s="8">
        <f t="shared" si="323"/>
        <v>0.84292893795727408</v>
      </c>
      <c r="L3368" s="8"/>
    </row>
    <row r="3369" spans="1:12" x14ac:dyDescent="0.25">
      <c r="A3369" s="1">
        <v>40774</v>
      </c>
      <c r="B3369">
        <v>2011</v>
      </c>
      <c r="C3369">
        <v>8</v>
      </c>
      <c r="D3369" s="10" t="str">
        <f t="shared" si="322"/>
        <v>8-2011</v>
      </c>
      <c r="E3369">
        <f t="shared" si="320"/>
        <v>19</v>
      </c>
      <c r="F3369">
        <v>6</v>
      </c>
      <c r="G3369" s="3">
        <f t="shared" si="321"/>
        <v>0</v>
      </c>
      <c r="H3369">
        <f>VLOOKUP(A3369,'AEP GEN HUB'!$A$1:$AJ$367,MATCH('Ratio Calculations'!F3369,'AEP GEN HUB'!$A$1:$AJ$1,0),0)</f>
        <v>28.236977</v>
      </c>
      <c r="I3369" s="7" t="str">
        <f t="shared" si="318"/>
        <v/>
      </c>
      <c r="J3369" s="7">
        <f t="shared" si="319"/>
        <v>0.90902912667508085</v>
      </c>
      <c r="K3369" s="8">
        <f t="shared" si="323"/>
        <v>0.90902912667508085</v>
      </c>
      <c r="L3369" s="8"/>
    </row>
    <row r="3370" spans="1:12" x14ac:dyDescent="0.25">
      <c r="A3370" s="1">
        <v>40774</v>
      </c>
      <c r="B3370">
        <v>2011</v>
      </c>
      <c r="C3370">
        <v>8</v>
      </c>
      <c r="D3370" s="10" t="str">
        <f t="shared" si="322"/>
        <v>8-2011</v>
      </c>
      <c r="E3370">
        <f t="shared" si="320"/>
        <v>19</v>
      </c>
      <c r="F3370">
        <v>7</v>
      </c>
      <c r="G3370" s="3">
        <f t="shared" si="321"/>
        <v>0</v>
      </c>
      <c r="H3370">
        <f>VLOOKUP(A3370,'AEP GEN HUB'!$A$1:$AJ$367,MATCH('Ratio Calculations'!F3370,'AEP GEN HUB'!$A$1:$AJ$1,0),0)</f>
        <v>30.042325999999999</v>
      </c>
      <c r="I3370" s="7" t="str">
        <f t="shared" si="318"/>
        <v/>
      </c>
      <c r="J3370" s="7">
        <f t="shared" si="319"/>
        <v>0.96714847935273229</v>
      </c>
      <c r="K3370" s="8">
        <f t="shared" si="323"/>
        <v>0.96714847935273229</v>
      </c>
      <c r="L3370" s="8"/>
    </row>
    <row r="3371" spans="1:12" x14ac:dyDescent="0.25">
      <c r="A3371" s="1">
        <v>40774</v>
      </c>
      <c r="B3371">
        <v>2011</v>
      </c>
      <c r="C3371">
        <v>8</v>
      </c>
      <c r="D3371" s="10" t="str">
        <f t="shared" si="322"/>
        <v>8-2011</v>
      </c>
      <c r="E3371">
        <f t="shared" si="320"/>
        <v>19</v>
      </c>
      <c r="F3371">
        <v>8</v>
      </c>
      <c r="G3371" s="3">
        <f t="shared" si="321"/>
        <v>1</v>
      </c>
      <c r="H3371">
        <f>VLOOKUP(A3371,'AEP GEN HUB'!$A$1:$AJ$367,MATCH('Ratio Calculations'!F3371,'AEP GEN HUB'!$A$1:$AJ$1,0),0)</f>
        <v>31.113952999999999</v>
      </c>
      <c r="I3371" s="7">
        <f t="shared" si="318"/>
        <v>0.68046336478755998</v>
      </c>
      <c r="J3371" s="7" t="str">
        <f t="shared" si="319"/>
        <v/>
      </c>
      <c r="K3371" s="8">
        <f t="shared" si="323"/>
        <v>0.68046336478755998</v>
      </c>
      <c r="L3371" s="8"/>
    </row>
    <row r="3372" spans="1:12" x14ac:dyDescent="0.25">
      <c r="A3372" s="1">
        <v>40774</v>
      </c>
      <c r="B3372">
        <v>2011</v>
      </c>
      <c r="C3372">
        <v>8</v>
      </c>
      <c r="D3372" s="10" t="str">
        <f t="shared" si="322"/>
        <v>8-2011</v>
      </c>
      <c r="E3372">
        <f t="shared" si="320"/>
        <v>19</v>
      </c>
      <c r="F3372">
        <v>9</v>
      </c>
      <c r="G3372" s="3">
        <f t="shared" si="321"/>
        <v>1</v>
      </c>
      <c r="H3372">
        <f>VLOOKUP(A3372,'AEP GEN HUB'!$A$1:$AJ$367,MATCH('Ratio Calculations'!F3372,'AEP GEN HUB'!$A$1:$AJ$1,0),0)</f>
        <v>31.766743999999999</v>
      </c>
      <c r="I3372" s="7">
        <f t="shared" si="318"/>
        <v>0.69473992940032514</v>
      </c>
      <c r="J3372" s="7" t="str">
        <f t="shared" si="319"/>
        <v/>
      </c>
      <c r="K3372" s="8">
        <f t="shared" si="323"/>
        <v>0.69473992940032514</v>
      </c>
      <c r="L3372" s="8"/>
    </row>
    <row r="3373" spans="1:12" x14ac:dyDescent="0.25">
      <c r="A3373" s="1">
        <v>40774</v>
      </c>
      <c r="B3373">
        <v>2011</v>
      </c>
      <c r="C3373">
        <v>8</v>
      </c>
      <c r="D3373" s="10" t="str">
        <f t="shared" si="322"/>
        <v>8-2011</v>
      </c>
      <c r="E3373">
        <f t="shared" si="320"/>
        <v>19</v>
      </c>
      <c r="F3373">
        <v>10</v>
      </c>
      <c r="G3373" s="3">
        <f t="shared" si="321"/>
        <v>1</v>
      </c>
      <c r="H3373">
        <f>VLOOKUP(A3373,'AEP GEN HUB'!$A$1:$AJ$367,MATCH('Ratio Calculations'!F3373,'AEP GEN HUB'!$A$1:$AJ$1,0),0)</f>
        <v>34.527673999999998</v>
      </c>
      <c r="I3373" s="7">
        <f t="shared" si="318"/>
        <v>0.75512157610856934</v>
      </c>
      <c r="J3373" s="7" t="str">
        <f t="shared" si="319"/>
        <v/>
      </c>
      <c r="K3373" s="8">
        <f t="shared" si="323"/>
        <v>0.75512157610856934</v>
      </c>
      <c r="L3373" s="8"/>
    </row>
    <row r="3374" spans="1:12" x14ac:dyDescent="0.25">
      <c r="A3374" s="1">
        <v>40774</v>
      </c>
      <c r="B3374">
        <v>2011</v>
      </c>
      <c r="C3374">
        <v>8</v>
      </c>
      <c r="D3374" s="10" t="str">
        <f t="shared" si="322"/>
        <v>8-2011</v>
      </c>
      <c r="E3374">
        <f t="shared" si="320"/>
        <v>19</v>
      </c>
      <c r="F3374">
        <v>11</v>
      </c>
      <c r="G3374" s="3">
        <f t="shared" si="321"/>
        <v>1</v>
      </c>
      <c r="H3374">
        <f>VLOOKUP(A3374,'AEP GEN HUB'!$A$1:$AJ$367,MATCH('Ratio Calculations'!F3374,'AEP GEN HUB'!$A$1:$AJ$1,0),0)</f>
        <v>37.555813999999998</v>
      </c>
      <c r="I3374" s="7">
        <f t="shared" si="318"/>
        <v>0.82134711593141996</v>
      </c>
      <c r="J3374" s="7" t="str">
        <f t="shared" si="319"/>
        <v/>
      </c>
      <c r="K3374" s="8">
        <f t="shared" si="323"/>
        <v>0.82134711593141996</v>
      </c>
      <c r="L3374" s="8"/>
    </row>
    <row r="3375" spans="1:12" x14ac:dyDescent="0.25">
      <c r="A3375" s="1">
        <v>40774</v>
      </c>
      <c r="B3375">
        <v>2011</v>
      </c>
      <c r="C3375">
        <v>8</v>
      </c>
      <c r="D3375" s="10" t="str">
        <f t="shared" si="322"/>
        <v>8-2011</v>
      </c>
      <c r="E3375">
        <f t="shared" si="320"/>
        <v>19</v>
      </c>
      <c r="F3375">
        <v>12</v>
      </c>
      <c r="G3375" s="3">
        <f t="shared" si="321"/>
        <v>1</v>
      </c>
      <c r="H3375">
        <f>VLOOKUP(A3375,'AEP GEN HUB'!$A$1:$AJ$367,MATCH('Ratio Calculations'!F3375,'AEP GEN HUB'!$A$1:$AJ$1,0),0)</f>
        <v>43.136744</v>
      </c>
      <c r="I3375" s="7">
        <f t="shared" si="318"/>
        <v>0.94340227255018327</v>
      </c>
      <c r="J3375" s="7" t="str">
        <f t="shared" si="319"/>
        <v/>
      </c>
      <c r="K3375" s="8">
        <f t="shared" si="323"/>
        <v>0.94340227255018327</v>
      </c>
      <c r="L3375" s="8"/>
    </row>
    <row r="3376" spans="1:12" x14ac:dyDescent="0.25">
      <c r="A3376" s="1">
        <v>40774</v>
      </c>
      <c r="B3376">
        <v>2011</v>
      </c>
      <c r="C3376">
        <v>8</v>
      </c>
      <c r="D3376" s="10" t="str">
        <f t="shared" si="322"/>
        <v>8-2011</v>
      </c>
      <c r="E3376">
        <f t="shared" si="320"/>
        <v>19</v>
      </c>
      <c r="F3376">
        <v>13</v>
      </c>
      <c r="G3376" s="3">
        <f t="shared" si="321"/>
        <v>1</v>
      </c>
      <c r="H3376">
        <f>VLOOKUP(A3376,'AEP GEN HUB'!$A$1:$AJ$367,MATCH('Ratio Calculations'!F3376,'AEP GEN HUB'!$A$1:$AJ$1,0),0)</f>
        <v>45.545349000000002</v>
      </c>
      <c r="I3376" s="7">
        <f t="shared" si="318"/>
        <v>0.99607855777643339</v>
      </c>
      <c r="J3376" s="7" t="str">
        <f t="shared" si="319"/>
        <v/>
      </c>
      <c r="K3376" s="8">
        <f t="shared" si="323"/>
        <v>0.99607855777643339</v>
      </c>
      <c r="L3376" s="8"/>
    </row>
    <row r="3377" spans="1:12" x14ac:dyDescent="0.25">
      <c r="A3377" s="1">
        <v>40774</v>
      </c>
      <c r="B3377">
        <v>2011</v>
      </c>
      <c r="C3377">
        <v>8</v>
      </c>
      <c r="D3377" s="10" t="str">
        <f t="shared" si="322"/>
        <v>8-2011</v>
      </c>
      <c r="E3377">
        <f t="shared" si="320"/>
        <v>19</v>
      </c>
      <c r="F3377">
        <v>14</v>
      </c>
      <c r="G3377" s="3">
        <f t="shared" si="321"/>
        <v>1</v>
      </c>
      <c r="H3377">
        <f>VLOOKUP(A3377,'AEP GEN HUB'!$A$1:$AJ$367,MATCH('Ratio Calculations'!F3377,'AEP GEN HUB'!$A$1:$AJ$1,0),0)</f>
        <v>57.325349000000003</v>
      </c>
      <c r="I3377" s="7">
        <f t="shared" si="318"/>
        <v>1.2537076169061898</v>
      </c>
      <c r="J3377" s="7" t="str">
        <f t="shared" si="319"/>
        <v/>
      </c>
      <c r="K3377" s="8">
        <f t="shared" si="323"/>
        <v>1.2537076169061898</v>
      </c>
      <c r="L3377" s="8"/>
    </row>
    <row r="3378" spans="1:12" x14ac:dyDescent="0.25">
      <c r="A3378" s="1">
        <v>40774</v>
      </c>
      <c r="B3378">
        <v>2011</v>
      </c>
      <c r="C3378">
        <v>8</v>
      </c>
      <c r="D3378" s="10" t="str">
        <f t="shared" si="322"/>
        <v>8-2011</v>
      </c>
      <c r="E3378">
        <f t="shared" si="320"/>
        <v>19</v>
      </c>
      <c r="F3378">
        <v>15</v>
      </c>
      <c r="G3378" s="3">
        <f t="shared" si="321"/>
        <v>1</v>
      </c>
      <c r="H3378">
        <f>VLOOKUP(A3378,'AEP GEN HUB'!$A$1:$AJ$367,MATCH('Ratio Calculations'!F3378,'AEP GEN HUB'!$A$1:$AJ$1,0),0)</f>
        <v>58.297674000000001</v>
      </c>
      <c r="I3378" s="7">
        <f t="shared" si="318"/>
        <v>1.2749724025529079</v>
      </c>
      <c r="J3378" s="7" t="str">
        <f t="shared" si="319"/>
        <v/>
      </c>
      <c r="K3378" s="8">
        <f t="shared" si="323"/>
        <v>1.2749724025529079</v>
      </c>
      <c r="L3378" s="8"/>
    </row>
    <row r="3379" spans="1:12" x14ac:dyDescent="0.25">
      <c r="A3379" s="1">
        <v>40774</v>
      </c>
      <c r="B3379">
        <v>2011</v>
      </c>
      <c r="C3379">
        <v>8</v>
      </c>
      <c r="D3379" s="10" t="str">
        <f t="shared" si="322"/>
        <v>8-2011</v>
      </c>
      <c r="E3379">
        <f t="shared" si="320"/>
        <v>19</v>
      </c>
      <c r="F3379">
        <v>16</v>
      </c>
      <c r="G3379" s="3">
        <f t="shared" si="321"/>
        <v>1</v>
      </c>
      <c r="H3379">
        <f>VLOOKUP(A3379,'AEP GEN HUB'!$A$1:$AJ$367,MATCH('Ratio Calculations'!F3379,'AEP GEN HUB'!$A$1:$AJ$1,0),0)</f>
        <v>57.797441999999997</v>
      </c>
      <c r="I3379" s="7">
        <f t="shared" si="318"/>
        <v>1.2640323092161849</v>
      </c>
      <c r="J3379" s="7" t="str">
        <f t="shared" si="319"/>
        <v/>
      </c>
      <c r="K3379" s="8">
        <f t="shared" si="323"/>
        <v>1.2640323092161849</v>
      </c>
      <c r="L3379" s="8"/>
    </row>
    <row r="3380" spans="1:12" x14ac:dyDescent="0.25">
      <c r="A3380" s="1">
        <v>40774</v>
      </c>
      <c r="B3380">
        <v>2011</v>
      </c>
      <c r="C3380">
        <v>8</v>
      </c>
      <c r="D3380" s="10" t="str">
        <f t="shared" si="322"/>
        <v>8-2011</v>
      </c>
      <c r="E3380">
        <f t="shared" si="320"/>
        <v>19</v>
      </c>
      <c r="F3380">
        <v>17</v>
      </c>
      <c r="G3380" s="3">
        <f t="shared" si="321"/>
        <v>1</v>
      </c>
      <c r="H3380">
        <f>VLOOKUP(A3380,'AEP GEN HUB'!$A$1:$AJ$367,MATCH('Ratio Calculations'!F3380,'AEP GEN HUB'!$A$1:$AJ$1,0),0)</f>
        <v>56.064185999999999</v>
      </c>
      <c r="I3380" s="7">
        <f t="shared" si="318"/>
        <v>1.2261259329419061</v>
      </c>
      <c r="J3380" s="7" t="str">
        <f t="shared" si="319"/>
        <v/>
      </c>
      <c r="K3380" s="8">
        <f t="shared" si="323"/>
        <v>1.2261259329419061</v>
      </c>
      <c r="L3380" s="8"/>
    </row>
    <row r="3381" spans="1:12" x14ac:dyDescent="0.25">
      <c r="A3381" s="1">
        <v>40774</v>
      </c>
      <c r="B3381">
        <v>2011</v>
      </c>
      <c r="C3381">
        <v>8</v>
      </c>
      <c r="D3381" s="10" t="str">
        <f t="shared" si="322"/>
        <v>8-2011</v>
      </c>
      <c r="E3381">
        <f t="shared" si="320"/>
        <v>19</v>
      </c>
      <c r="F3381">
        <v>18</v>
      </c>
      <c r="G3381" s="3">
        <f t="shared" si="321"/>
        <v>1</v>
      </c>
      <c r="H3381">
        <f>VLOOKUP(A3381,'AEP GEN HUB'!$A$1:$AJ$367,MATCH('Ratio Calculations'!F3381,'AEP GEN HUB'!$A$1:$AJ$1,0),0)</f>
        <v>50.746744</v>
      </c>
      <c r="I3381" s="7">
        <f t="shared" si="318"/>
        <v>1.1098332691526829</v>
      </c>
      <c r="J3381" s="7" t="str">
        <f t="shared" si="319"/>
        <v/>
      </c>
      <c r="K3381" s="8">
        <f t="shared" si="323"/>
        <v>1.1098332691526829</v>
      </c>
      <c r="L3381" s="8"/>
    </row>
    <row r="3382" spans="1:12" x14ac:dyDescent="0.25">
      <c r="A3382" s="1">
        <v>40774</v>
      </c>
      <c r="B3382">
        <v>2011</v>
      </c>
      <c r="C3382">
        <v>8</v>
      </c>
      <c r="D3382" s="10" t="str">
        <f t="shared" si="322"/>
        <v>8-2011</v>
      </c>
      <c r="E3382">
        <f t="shared" si="320"/>
        <v>19</v>
      </c>
      <c r="F3382">
        <v>19</v>
      </c>
      <c r="G3382" s="3">
        <f t="shared" si="321"/>
        <v>1</v>
      </c>
      <c r="H3382">
        <f>VLOOKUP(A3382,'AEP GEN HUB'!$A$1:$AJ$367,MATCH('Ratio Calculations'!F3382,'AEP GEN HUB'!$A$1:$AJ$1,0),0)</f>
        <v>46.937209000000003</v>
      </c>
      <c r="I3382" s="7">
        <f t="shared" si="318"/>
        <v>1.0265185902246798</v>
      </c>
      <c r="J3382" s="7" t="str">
        <f t="shared" si="319"/>
        <v/>
      </c>
      <c r="K3382" s="8">
        <f t="shared" si="323"/>
        <v>1.0265185902246798</v>
      </c>
      <c r="L3382" s="8"/>
    </row>
    <row r="3383" spans="1:12" x14ac:dyDescent="0.25">
      <c r="A3383" s="1">
        <v>40774</v>
      </c>
      <c r="B3383">
        <v>2011</v>
      </c>
      <c r="C3383">
        <v>8</v>
      </c>
      <c r="D3383" s="10" t="str">
        <f t="shared" si="322"/>
        <v>8-2011</v>
      </c>
      <c r="E3383">
        <f t="shared" si="320"/>
        <v>19</v>
      </c>
      <c r="F3383">
        <v>20</v>
      </c>
      <c r="G3383" s="3">
        <f t="shared" si="321"/>
        <v>1</v>
      </c>
      <c r="H3383">
        <f>VLOOKUP(A3383,'AEP GEN HUB'!$A$1:$AJ$367,MATCH('Ratio Calculations'!F3383,'AEP GEN HUB'!$A$1:$AJ$1,0),0)</f>
        <v>42.632325999999999</v>
      </c>
      <c r="I3383" s="7">
        <f t="shared" si="318"/>
        <v>0.93237063123030939</v>
      </c>
      <c r="J3383" s="7" t="str">
        <f t="shared" si="319"/>
        <v/>
      </c>
      <c r="K3383" s="8">
        <f t="shared" si="323"/>
        <v>0.93237063123030939</v>
      </c>
      <c r="L3383" s="8"/>
    </row>
    <row r="3384" spans="1:12" x14ac:dyDescent="0.25">
      <c r="A3384" s="1">
        <v>40774</v>
      </c>
      <c r="B3384">
        <v>2011</v>
      </c>
      <c r="C3384">
        <v>8</v>
      </c>
      <c r="D3384" s="10" t="str">
        <f t="shared" si="322"/>
        <v>8-2011</v>
      </c>
      <c r="E3384">
        <f t="shared" si="320"/>
        <v>19</v>
      </c>
      <c r="F3384">
        <v>21</v>
      </c>
      <c r="G3384" s="3">
        <f t="shared" si="321"/>
        <v>1</v>
      </c>
      <c r="H3384">
        <f>VLOOKUP(A3384,'AEP GEN HUB'!$A$1:$AJ$367,MATCH('Ratio Calculations'!F3384,'AEP GEN HUB'!$A$1:$AJ$1,0),0)</f>
        <v>43.59</v>
      </c>
      <c r="I3384" s="7">
        <f t="shared" si="318"/>
        <v>0.95331499893599969</v>
      </c>
      <c r="J3384" s="7" t="str">
        <f t="shared" si="319"/>
        <v/>
      </c>
      <c r="K3384" s="8">
        <f t="shared" si="323"/>
        <v>0.95331499893599969</v>
      </c>
      <c r="L3384" s="8"/>
    </row>
    <row r="3385" spans="1:12" x14ac:dyDescent="0.25">
      <c r="A3385" s="1">
        <v>40774</v>
      </c>
      <c r="B3385">
        <v>2011</v>
      </c>
      <c r="C3385">
        <v>8</v>
      </c>
      <c r="D3385" s="10" t="str">
        <f t="shared" si="322"/>
        <v>8-2011</v>
      </c>
      <c r="E3385">
        <f t="shared" si="320"/>
        <v>19</v>
      </c>
      <c r="F3385">
        <v>22</v>
      </c>
      <c r="G3385" s="3">
        <f t="shared" si="321"/>
        <v>1</v>
      </c>
      <c r="H3385">
        <f>VLOOKUP(A3385,'AEP GEN HUB'!$A$1:$AJ$367,MATCH('Ratio Calculations'!F3385,'AEP GEN HUB'!$A$1:$AJ$1,0),0)</f>
        <v>38.596279000000003</v>
      </c>
      <c r="I3385" s="7">
        <f t="shared" si="318"/>
        <v>0.84410212603391943</v>
      </c>
      <c r="J3385" s="7" t="str">
        <f t="shared" si="319"/>
        <v/>
      </c>
      <c r="K3385" s="8">
        <f t="shared" si="323"/>
        <v>0.84410212603391943</v>
      </c>
      <c r="L3385" s="8"/>
    </row>
    <row r="3386" spans="1:12" x14ac:dyDescent="0.25">
      <c r="A3386" s="1">
        <v>40774</v>
      </c>
      <c r="B3386">
        <v>2011</v>
      </c>
      <c r="C3386">
        <v>8</v>
      </c>
      <c r="D3386" s="10" t="str">
        <f t="shared" si="322"/>
        <v>8-2011</v>
      </c>
      <c r="E3386">
        <f t="shared" si="320"/>
        <v>19</v>
      </c>
      <c r="F3386">
        <v>23</v>
      </c>
      <c r="G3386" s="3">
        <f t="shared" si="321"/>
        <v>1</v>
      </c>
      <c r="H3386">
        <f>VLOOKUP(A3386,'AEP GEN HUB'!$A$1:$AJ$367,MATCH('Ratio Calculations'!F3386,'AEP GEN HUB'!$A$1:$AJ$1,0),0)</f>
        <v>34.185349000000002</v>
      </c>
      <c r="I3386" s="7">
        <f t="shared" si="318"/>
        <v>0.74763491501632895</v>
      </c>
      <c r="J3386" s="7" t="str">
        <f t="shared" si="319"/>
        <v/>
      </c>
      <c r="K3386" s="8">
        <f t="shared" si="323"/>
        <v>0.74763491501632895</v>
      </c>
      <c r="L3386" s="8"/>
    </row>
    <row r="3387" spans="1:12" x14ac:dyDescent="0.25">
      <c r="A3387" s="1">
        <v>40774</v>
      </c>
      <c r="B3387">
        <v>2011</v>
      </c>
      <c r="C3387">
        <v>8</v>
      </c>
      <c r="D3387" s="10" t="str">
        <f t="shared" si="322"/>
        <v>8-2011</v>
      </c>
      <c r="E3387">
        <f t="shared" si="320"/>
        <v>19</v>
      </c>
      <c r="F3387">
        <v>24</v>
      </c>
      <c r="G3387" s="3">
        <f t="shared" si="321"/>
        <v>0</v>
      </c>
      <c r="H3387">
        <f>VLOOKUP(A3387,'AEP GEN HUB'!$A$1:$AJ$367,MATCH('Ratio Calculations'!F3387,'AEP GEN HUB'!$A$1:$AJ$1,0),0)</f>
        <v>31.182326</v>
      </c>
      <c r="I3387" s="7" t="str">
        <f t="shared" si="318"/>
        <v/>
      </c>
      <c r="J3387" s="7">
        <f t="shared" si="319"/>
        <v>1.00384834295391</v>
      </c>
      <c r="K3387" s="8">
        <f t="shared" si="323"/>
        <v>1.00384834295391</v>
      </c>
      <c r="L3387" s="8"/>
    </row>
    <row r="3388" spans="1:12" x14ac:dyDescent="0.25">
      <c r="A3388" s="1">
        <v>40775</v>
      </c>
      <c r="B3388">
        <v>2011</v>
      </c>
      <c r="C3388">
        <v>8</v>
      </c>
      <c r="D3388" s="10" t="str">
        <f t="shared" si="322"/>
        <v>8-2011</v>
      </c>
      <c r="E3388">
        <f t="shared" si="320"/>
        <v>20</v>
      </c>
      <c r="F3388">
        <v>1</v>
      </c>
      <c r="G3388" s="3">
        <f t="shared" si="321"/>
        <v>0</v>
      </c>
      <c r="H3388">
        <f>VLOOKUP(A3388,'AEP GEN HUB'!$A$1:$AJ$367,MATCH('Ratio Calculations'!F3388,'AEP GEN HUB'!$A$1:$AJ$1,0),0)</f>
        <v>29.933720999999998</v>
      </c>
      <c r="I3388" s="7" t="str">
        <f t="shared" si="318"/>
        <v/>
      </c>
      <c r="J3388" s="7">
        <f t="shared" si="319"/>
        <v>0.9636521734874639</v>
      </c>
      <c r="K3388" s="8">
        <f t="shared" si="323"/>
        <v>0.9636521734874639</v>
      </c>
      <c r="L3388" s="8"/>
    </row>
    <row r="3389" spans="1:12" x14ac:dyDescent="0.25">
      <c r="A3389" s="1">
        <v>40775</v>
      </c>
      <c r="B3389">
        <v>2011</v>
      </c>
      <c r="C3389">
        <v>8</v>
      </c>
      <c r="D3389" s="10" t="str">
        <f t="shared" si="322"/>
        <v>8-2011</v>
      </c>
      <c r="E3389">
        <f t="shared" si="320"/>
        <v>20</v>
      </c>
      <c r="F3389">
        <v>2</v>
      </c>
      <c r="G3389" s="3">
        <f t="shared" si="321"/>
        <v>0</v>
      </c>
      <c r="H3389">
        <f>VLOOKUP(A3389,'AEP GEN HUB'!$A$1:$AJ$367,MATCH('Ratio Calculations'!F3389,'AEP GEN HUB'!$A$1:$AJ$1,0),0)</f>
        <v>28.574650999999999</v>
      </c>
      <c r="I3389" s="7" t="str">
        <f t="shared" si="318"/>
        <v/>
      </c>
      <c r="J3389" s="7">
        <f t="shared" si="319"/>
        <v>0.91989981943092658</v>
      </c>
      <c r="K3389" s="8">
        <f t="shared" si="323"/>
        <v>0.91989981943092658</v>
      </c>
      <c r="L3389" s="8"/>
    </row>
    <row r="3390" spans="1:12" x14ac:dyDescent="0.25">
      <c r="A3390" s="1">
        <v>40775</v>
      </c>
      <c r="B3390">
        <v>2011</v>
      </c>
      <c r="C3390">
        <v>8</v>
      </c>
      <c r="D3390" s="10" t="str">
        <f t="shared" si="322"/>
        <v>8-2011</v>
      </c>
      <c r="E3390">
        <f t="shared" si="320"/>
        <v>20</v>
      </c>
      <c r="F3390">
        <v>3</v>
      </c>
      <c r="G3390" s="3">
        <f t="shared" si="321"/>
        <v>0</v>
      </c>
      <c r="H3390">
        <f>VLOOKUP(A3390,'AEP GEN HUB'!$A$1:$AJ$367,MATCH('Ratio Calculations'!F3390,'AEP GEN HUB'!$A$1:$AJ$1,0),0)</f>
        <v>27.461628000000001</v>
      </c>
      <c r="I3390" s="7" t="str">
        <f t="shared" si="318"/>
        <v/>
      </c>
      <c r="J3390" s="7">
        <f t="shared" si="319"/>
        <v>0.88406842268972174</v>
      </c>
      <c r="K3390" s="8">
        <f t="shared" si="323"/>
        <v>0.88406842268972174</v>
      </c>
      <c r="L3390" s="8"/>
    </row>
    <row r="3391" spans="1:12" x14ac:dyDescent="0.25">
      <c r="A3391" s="1">
        <v>40775</v>
      </c>
      <c r="B3391">
        <v>2011</v>
      </c>
      <c r="C3391">
        <v>8</v>
      </c>
      <c r="D3391" s="10" t="str">
        <f t="shared" si="322"/>
        <v>8-2011</v>
      </c>
      <c r="E3391">
        <f t="shared" si="320"/>
        <v>20</v>
      </c>
      <c r="F3391">
        <v>4</v>
      </c>
      <c r="G3391" s="3">
        <f t="shared" si="321"/>
        <v>0</v>
      </c>
      <c r="H3391">
        <f>VLOOKUP(A3391,'AEP GEN HUB'!$A$1:$AJ$367,MATCH('Ratio Calculations'!F3391,'AEP GEN HUB'!$A$1:$AJ$1,0),0)</f>
        <v>25.429535000000001</v>
      </c>
      <c r="I3391" s="7" t="str">
        <f t="shared" si="318"/>
        <v/>
      </c>
      <c r="J3391" s="7">
        <f t="shared" si="319"/>
        <v>0.81864953152752173</v>
      </c>
      <c r="K3391" s="8">
        <f t="shared" si="323"/>
        <v>0.81864953152752173</v>
      </c>
      <c r="L3391" s="8"/>
    </row>
    <row r="3392" spans="1:12" x14ac:dyDescent="0.25">
      <c r="A3392" s="1">
        <v>40775</v>
      </c>
      <c r="B3392">
        <v>2011</v>
      </c>
      <c r="C3392">
        <v>8</v>
      </c>
      <c r="D3392" s="10" t="str">
        <f t="shared" si="322"/>
        <v>8-2011</v>
      </c>
      <c r="E3392">
        <f t="shared" si="320"/>
        <v>20</v>
      </c>
      <c r="F3392">
        <v>5</v>
      </c>
      <c r="G3392" s="3">
        <f t="shared" si="321"/>
        <v>0</v>
      </c>
      <c r="H3392">
        <f>VLOOKUP(A3392,'AEP GEN HUB'!$A$1:$AJ$367,MATCH('Ratio Calculations'!F3392,'AEP GEN HUB'!$A$1:$AJ$1,0),0)</f>
        <v>25.581859999999999</v>
      </c>
      <c r="I3392" s="7" t="str">
        <f t="shared" si="318"/>
        <v/>
      </c>
      <c r="J3392" s="7">
        <f t="shared" si="319"/>
        <v>0.8235533093547579</v>
      </c>
      <c r="K3392" s="8">
        <f t="shared" si="323"/>
        <v>0.8235533093547579</v>
      </c>
      <c r="L3392" s="8"/>
    </row>
    <row r="3393" spans="1:12" x14ac:dyDescent="0.25">
      <c r="A3393" s="1">
        <v>40775</v>
      </c>
      <c r="B3393">
        <v>2011</v>
      </c>
      <c r="C3393">
        <v>8</v>
      </c>
      <c r="D3393" s="10" t="str">
        <f t="shared" si="322"/>
        <v>8-2011</v>
      </c>
      <c r="E3393">
        <f t="shared" si="320"/>
        <v>20</v>
      </c>
      <c r="F3393">
        <v>6</v>
      </c>
      <c r="G3393" s="3">
        <f t="shared" si="321"/>
        <v>0</v>
      </c>
      <c r="H3393">
        <f>VLOOKUP(A3393,'AEP GEN HUB'!$A$1:$AJ$367,MATCH('Ratio Calculations'!F3393,'AEP GEN HUB'!$A$1:$AJ$1,0),0)</f>
        <v>25.893488000000001</v>
      </c>
      <c r="I3393" s="7" t="str">
        <f t="shared" si="318"/>
        <v/>
      </c>
      <c r="J3393" s="7">
        <f t="shared" si="319"/>
        <v>0.83358550680590515</v>
      </c>
      <c r="K3393" s="8">
        <f t="shared" si="323"/>
        <v>0.83358550680590515</v>
      </c>
      <c r="L3393" s="8"/>
    </row>
    <row r="3394" spans="1:12" x14ac:dyDescent="0.25">
      <c r="A3394" s="1">
        <v>40775</v>
      </c>
      <c r="B3394">
        <v>2011</v>
      </c>
      <c r="C3394">
        <v>8</v>
      </c>
      <c r="D3394" s="10" t="str">
        <f t="shared" si="322"/>
        <v>8-2011</v>
      </c>
      <c r="E3394">
        <f t="shared" si="320"/>
        <v>20</v>
      </c>
      <c r="F3394">
        <v>7</v>
      </c>
      <c r="G3394" s="3">
        <f t="shared" si="321"/>
        <v>0</v>
      </c>
      <c r="H3394">
        <f>VLOOKUP(A3394,'AEP GEN HUB'!$A$1:$AJ$367,MATCH('Ratio Calculations'!F3394,'AEP GEN HUB'!$A$1:$AJ$1,0),0)</f>
        <v>25.946511999999998</v>
      </c>
      <c r="I3394" s="7" t="str">
        <f t="shared" si="318"/>
        <v/>
      </c>
      <c r="J3394" s="7">
        <f t="shared" si="319"/>
        <v>0.83529250116343923</v>
      </c>
      <c r="K3394" s="8">
        <f t="shared" si="323"/>
        <v>0.83529250116343923</v>
      </c>
      <c r="L3394" s="8"/>
    </row>
    <row r="3395" spans="1:12" x14ac:dyDescent="0.25">
      <c r="A3395" s="1">
        <v>40775</v>
      </c>
      <c r="B3395">
        <v>2011</v>
      </c>
      <c r="C3395">
        <v>8</v>
      </c>
      <c r="D3395" s="10" t="str">
        <f t="shared" si="322"/>
        <v>8-2011</v>
      </c>
      <c r="E3395">
        <f t="shared" si="320"/>
        <v>20</v>
      </c>
      <c r="F3395">
        <v>8</v>
      </c>
      <c r="G3395" s="3">
        <f t="shared" si="321"/>
        <v>0</v>
      </c>
      <c r="H3395">
        <f>VLOOKUP(A3395,'AEP GEN HUB'!$A$1:$AJ$367,MATCH('Ratio Calculations'!F3395,'AEP GEN HUB'!$A$1:$AJ$1,0),0)</f>
        <v>26.735348999999999</v>
      </c>
      <c r="I3395" s="7" t="str">
        <f t="shared" si="318"/>
        <v/>
      </c>
      <c r="J3395" s="7">
        <f t="shared" si="319"/>
        <v>0.86068742248235341</v>
      </c>
      <c r="K3395" s="8">
        <f t="shared" si="323"/>
        <v>0.86068742248235341</v>
      </c>
      <c r="L3395" s="8"/>
    </row>
    <row r="3396" spans="1:12" x14ac:dyDescent="0.25">
      <c r="A3396" s="1">
        <v>40775</v>
      </c>
      <c r="B3396">
        <v>2011</v>
      </c>
      <c r="C3396">
        <v>8</v>
      </c>
      <c r="D3396" s="10" t="str">
        <f t="shared" si="322"/>
        <v>8-2011</v>
      </c>
      <c r="E3396">
        <f t="shared" si="320"/>
        <v>20</v>
      </c>
      <c r="F3396">
        <v>9</v>
      </c>
      <c r="G3396" s="3">
        <f t="shared" si="321"/>
        <v>0</v>
      </c>
      <c r="H3396">
        <f>VLOOKUP(A3396,'AEP GEN HUB'!$A$1:$AJ$367,MATCH('Ratio Calculations'!F3396,'AEP GEN HUB'!$A$1:$AJ$1,0),0)</f>
        <v>28.629301999999999</v>
      </c>
      <c r="I3396" s="7" t="str">
        <f t="shared" ref="I3396:I3459" si="324">IF(G3396=1, H3396/VLOOKUP(D3396,$M$3:$O$15,2,FALSE), "")</f>
        <v/>
      </c>
      <c r="J3396" s="7">
        <f t="shared" ref="J3396:J3459" si="325">IF(G3396=0, H3396/VLOOKUP(D3396,$M$3:$O$15,3,FALSE), "")</f>
        <v>0.92165919157624931</v>
      </c>
      <c r="K3396" s="8">
        <f t="shared" si="323"/>
        <v>0.92165919157624931</v>
      </c>
      <c r="L3396" s="8"/>
    </row>
    <row r="3397" spans="1:12" x14ac:dyDescent="0.25">
      <c r="A3397" s="1">
        <v>40775</v>
      </c>
      <c r="B3397">
        <v>2011</v>
      </c>
      <c r="C3397">
        <v>8</v>
      </c>
      <c r="D3397" s="10" t="str">
        <f t="shared" si="322"/>
        <v>8-2011</v>
      </c>
      <c r="E3397">
        <f t="shared" si="320"/>
        <v>20</v>
      </c>
      <c r="F3397">
        <v>10</v>
      </c>
      <c r="G3397" s="3">
        <f t="shared" si="321"/>
        <v>0</v>
      </c>
      <c r="H3397">
        <f>VLOOKUP(A3397,'AEP GEN HUB'!$A$1:$AJ$367,MATCH('Ratio Calculations'!F3397,'AEP GEN HUB'!$A$1:$AJ$1,0),0)</f>
        <v>30.915814000000001</v>
      </c>
      <c r="I3397" s="7" t="str">
        <f t="shared" si="324"/>
        <v/>
      </c>
      <c r="J3397" s="7">
        <f t="shared" si="325"/>
        <v>0.99526855870121089</v>
      </c>
      <c r="K3397" s="8">
        <f t="shared" si="323"/>
        <v>0.99526855870121089</v>
      </c>
      <c r="L3397" s="8"/>
    </row>
    <row r="3398" spans="1:12" x14ac:dyDescent="0.25">
      <c r="A3398" s="1">
        <v>40775</v>
      </c>
      <c r="B3398">
        <v>2011</v>
      </c>
      <c r="C3398">
        <v>8</v>
      </c>
      <c r="D3398" s="10" t="str">
        <f t="shared" si="322"/>
        <v>8-2011</v>
      </c>
      <c r="E3398">
        <f t="shared" si="320"/>
        <v>20</v>
      </c>
      <c r="F3398">
        <v>11</v>
      </c>
      <c r="G3398" s="3">
        <f t="shared" si="321"/>
        <v>0</v>
      </c>
      <c r="H3398">
        <f>VLOOKUP(A3398,'AEP GEN HUB'!$A$1:$AJ$367,MATCH('Ratio Calculations'!F3398,'AEP GEN HUB'!$A$1:$AJ$1,0),0)</f>
        <v>34.162092999999999</v>
      </c>
      <c r="I3398" s="7" t="str">
        <f t="shared" si="324"/>
        <v/>
      </c>
      <c r="J3398" s="7">
        <f t="shared" si="325"/>
        <v>1.0997755731848666</v>
      </c>
      <c r="K3398" s="8">
        <f t="shared" si="323"/>
        <v>1.0997755731848666</v>
      </c>
      <c r="L3398" s="8"/>
    </row>
    <row r="3399" spans="1:12" x14ac:dyDescent="0.25">
      <c r="A3399" s="1">
        <v>40775</v>
      </c>
      <c r="B3399">
        <v>2011</v>
      </c>
      <c r="C3399">
        <v>8</v>
      </c>
      <c r="D3399" s="10" t="str">
        <f t="shared" si="322"/>
        <v>8-2011</v>
      </c>
      <c r="E3399">
        <f t="shared" si="320"/>
        <v>20</v>
      </c>
      <c r="F3399">
        <v>12</v>
      </c>
      <c r="G3399" s="3">
        <f t="shared" si="321"/>
        <v>0</v>
      </c>
      <c r="H3399">
        <f>VLOOKUP(A3399,'AEP GEN HUB'!$A$1:$AJ$367,MATCH('Ratio Calculations'!F3399,'AEP GEN HUB'!$A$1:$AJ$1,0),0)</f>
        <v>37.021394999999998</v>
      </c>
      <c r="I3399" s="7" t="str">
        <f t="shared" si="324"/>
        <v/>
      </c>
      <c r="J3399" s="7">
        <f t="shared" si="325"/>
        <v>1.1918246901976512</v>
      </c>
      <c r="K3399" s="8">
        <f t="shared" si="323"/>
        <v>1.1918246901976512</v>
      </c>
      <c r="L3399" s="8"/>
    </row>
    <row r="3400" spans="1:12" x14ac:dyDescent="0.25">
      <c r="A3400" s="1">
        <v>40775</v>
      </c>
      <c r="B3400">
        <v>2011</v>
      </c>
      <c r="C3400">
        <v>8</v>
      </c>
      <c r="D3400" s="10" t="str">
        <f t="shared" si="322"/>
        <v>8-2011</v>
      </c>
      <c r="E3400">
        <f t="shared" si="320"/>
        <v>20</v>
      </c>
      <c r="F3400">
        <v>13</v>
      </c>
      <c r="G3400" s="3">
        <f t="shared" si="321"/>
        <v>0</v>
      </c>
      <c r="H3400">
        <f>VLOOKUP(A3400,'AEP GEN HUB'!$A$1:$AJ$367,MATCH('Ratio Calculations'!F3400,'AEP GEN HUB'!$A$1:$AJ$1,0),0)</f>
        <v>39.166744000000001</v>
      </c>
      <c r="I3400" s="7" t="str">
        <f t="shared" si="324"/>
        <v/>
      </c>
      <c r="J3400" s="7">
        <f t="shared" si="325"/>
        <v>1.26088961623004</v>
      </c>
      <c r="K3400" s="8">
        <f t="shared" si="323"/>
        <v>1.26088961623004</v>
      </c>
      <c r="L3400" s="8"/>
    </row>
    <row r="3401" spans="1:12" x14ac:dyDescent="0.25">
      <c r="A3401" s="1">
        <v>40775</v>
      </c>
      <c r="B3401">
        <v>2011</v>
      </c>
      <c r="C3401">
        <v>8</v>
      </c>
      <c r="D3401" s="10" t="str">
        <f t="shared" si="322"/>
        <v>8-2011</v>
      </c>
      <c r="E3401">
        <f t="shared" si="320"/>
        <v>20</v>
      </c>
      <c r="F3401">
        <v>14</v>
      </c>
      <c r="G3401" s="3">
        <f t="shared" si="321"/>
        <v>0</v>
      </c>
      <c r="H3401">
        <f>VLOOKUP(A3401,'AEP GEN HUB'!$A$1:$AJ$367,MATCH('Ratio Calculations'!F3401,'AEP GEN HUB'!$A$1:$AJ$1,0),0)</f>
        <v>42.143953000000003</v>
      </c>
      <c r="I3401" s="7" t="str">
        <f t="shared" si="324"/>
        <v/>
      </c>
      <c r="J3401" s="7">
        <f t="shared" si="325"/>
        <v>1.3567344971179336</v>
      </c>
      <c r="K3401" s="8">
        <f t="shared" si="323"/>
        <v>1.3567344971179336</v>
      </c>
      <c r="L3401" s="8"/>
    </row>
    <row r="3402" spans="1:12" x14ac:dyDescent="0.25">
      <c r="A3402" s="1">
        <v>40775</v>
      </c>
      <c r="B3402">
        <v>2011</v>
      </c>
      <c r="C3402">
        <v>8</v>
      </c>
      <c r="D3402" s="10" t="str">
        <f t="shared" si="322"/>
        <v>8-2011</v>
      </c>
      <c r="E3402">
        <f t="shared" si="320"/>
        <v>20</v>
      </c>
      <c r="F3402">
        <v>15</v>
      </c>
      <c r="G3402" s="3">
        <f t="shared" si="321"/>
        <v>0</v>
      </c>
      <c r="H3402">
        <f>VLOOKUP(A3402,'AEP GEN HUB'!$A$1:$AJ$367,MATCH('Ratio Calculations'!F3402,'AEP GEN HUB'!$A$1:$AJ$1,0),0)</f>
        <v>43.452325999999999</v>
      </c>
      <c r="I3402" s="7" t="str">
        <f t="shared" si="324"/>
        <v/>
      </c>
      <c r="J3402" s="7">
        <f t="shared" si="325"/>
        <v>1.3988547696086913</v>
      </c>
      <c r="K3402" s="8">
        <f t="shared" si="323"/>
        <v>1.3988547696086913</v>
      </c>
      <c r="L3402" s="8"/>
    </row>
    <row r="3403" spans="1:12" x14ac:dyDescent="0.25">
      <c r="A3403" s="1">
        <v>40775</v>
      </c>
      <c r="B3403">
        <v>2011</v>
      </c>
      <c r="C3403">
        <v>8</v>
      </c>
      <c r="D3403" s="10" t="str">
        <f t="shared" si="322"/>
        <v>8-2011</v>
      </c>
      <c r="E3403">
        <f t="shared" si="320"/>
        <v>20</v>
      </c>
      <c r="F3403">
        <v>16</v>
      </c>
      <c r="G3403" s="3">
        <f t="shared" si="321"/>
        <v>0</v>
      </c>
      <c r="H3403">
        <f>VLOOKUP(A3403,'AEP GEN HUB'!$A$1:$AJ$367,MATCH('Ratio Calculations'!F3403,'AEP GEN HUB'!$A$1:$AJ$1,0),0)</f>
        <v>50.415348999999999</v>
      </c>
      <c r="I3403" s="7" t="str">
        <f t="shared" si="324"/>
        <v/>
      </c>
      <c r="J3403" s="7">
        <f t="shared" si="325"/>
        <v>1.6230144137769922</v>
      </c>
      <c r="K3403" s="8">
        <f t="shared" si="323"/>
        <v>1.6230144137769922</v>
      </c>
      <c r="L3403" s="8"/>
    </row>
    <row r="3404" spans="1:12" x14ac:dyDescent="0.25">
      <c r="A3404" s="1">
        <v>40775</v>
      </c>
      <c r="B3404">
        <v>2011</v>
      </c>
      <c r="C3404">
        <v>8</v>
      </c>
      <c r="D3404" s="10" t="str">
        <f t="shared" si="322"/>
        <v>8-2011</v>
      </c>
      <c r="E3404">
        <f t="shared" si="320"/>
        <v>20</v>
      </c>
      <c r="F3404">
        <v>17</v>
      </c>
      <c r="G3404" s="3">
        <f t="shared" si="321"/>
        <v>0</v>
      </c>
      <c r="H3404">
        <f>VLOOKUP(A3404,'AEP GEN HUB'!$A$1:$AJ$367,MATCH('Ratio Calculations'!F3404,'AEP GEN HUB'!$A$1:$AJ$1,0),0)</f>
        <v>52.163488000000001</v>
      </c>
      <c r="I3404" s="7" t="str">
        <f t="shared" si="324"/>
        <v/>
      </c>
      <c r="J3404" s="7">
        <f t="shared" si="325"/>
        <v>1.679292012773395</v>
      </c>
      <c r="K3404" s="8">
        <f t="shared" si="323"/>
        <v>1.679292012773395</v>
      </c>
      <c r="L3404" s="8"/>
    </row>
    <row r="3405" spans="1:12" x14ac:dyDescent="0.25">
      <c r="A3405" s="1">
        <v>40775</v>
      </c>
      <c r="B3405">
        <v>2011</v>
      </c>
      <c r="C3405">
        <v>8</v>
      </c>
      <c r="D3405" s="10" t="str">
        <f t="shared" si="322"/>
        <v>8-2011</v>
      </c>
      <c r="E3405">
        <f t="shared" si="320"/>
        <v>20</v>
      </c>
      <c r="F3405">
        <v>18</v>
      </c>
      <c r="G3405" s="3">
        <f t="shared" si="321"/>
        <v>0</v>
      </c>
      <c r="H3405">
        <f>VLOOKUP(A3405,'AEP GEN HUB'!$A$1:$AJ$367,MATCH('Ratio Calculations'!F3405,'AEP GEN HUB'!$A$1:$AJ$1,0),0)</f>
        <v>47.06</v>
      </c>
      <c r="I3405" s="7" t="str">
        <f t="shared" si="324"/>
        <v/>
      </c>
      <c r="J3405" s="7">
        <f t="shared" si="325"/>
        <v>1.5149961237468625</v>
      </c>
      <c r="K3405" s="8">
        <f t="shared" si="323"/>
        <v>1.5149961237468625</v>
      </c>
      <c r="L3405" s="8"/>
    </row>
    <row r="3406" spans="1:12" x14ac:dyDescent="0.25">
      <c r="A3406" s="1">
        <v>40775</v>
      </c>
      <c r="B3406">
        <v>2011</v>
      </c>
      <c r="C3406">
        <v>8</v>
      </c>
      <c r="D3406" s="10" t="str">
        <f t="shared" si="322"/>
        <v>8-2011</v>
      </c>
      <c r="E3406">
        <f t="shared" si="320"/>
        <v>20</v>
      </c>
      <c r="F3406">
        <v>19</v>
      </c>
      <c r="G3406" s="3">
        <f t="shared" si="321"/>
        <v>0</v>
      </c>
      <c r="H3406">
        <f>VLOOKUP(A3406,'AEP GEN HUB'!$A$1:$AJ$367,MATCH('Ratio Calculations'!F3406,'AEP GEN HUB'!$A$1:$AJ$1,0),0)</f>
        <v>40.875813999999998</v>
      </c>
      <c r="I3406" s="7" t="str">
        <f t="shared" si="324"/>
        <v/>
      </c>
      <c r="J3406" s="7">
        <f t="shared" si="325"/>
        <v>1.3159094722693949</v>
      </c>
      <c r="K3406" s="8">
        <f t="shared" si="323"/>
        <v>1.3159094722693949</v>
      </c>
      <c r="L3406" s="8"/>
    </row>
    <row r="3407" spans="1:12" x14ac:dyDescent="0.25">
      <c r="A3407" s="1">
        <v>40775</v>
      </c>
      <c r="B3407">
        <v>2011</v>
      </c>
      <c r="C3407">
        <v>8</v>
      </c>
      <c r="D3407" s="10" t="str">
        <f t="shared" si="322"/>
        <v>8-2011</v>
      </c>
      <c r="E3407">
        <f t="shared" si="320"/>
        <v>20</v>
      </c>
      <c r="F3407">
        <v>20</v>
      </c>
      <c r="G3407" s="3">
        <f t="shared" si="321"/>
        <v>0</v>
      </c>
      <c r="H3407">
        <f>VLOOKUP(A3407,'AEP GEN HUB'!$A$1:$AJ$367,MATCH('Ratio Calculations'!F3407,'AEP GEN HUB'!$A$1:$AJ$1,0),0)</f>
        <v>37.502558000000001</v>
      </c>
      <c r="I3407" s="7" t="str">
        <f t="shared" si="324"/>
        <v/>
      </c>
      <c r="J3407" s="7">
        <f t="shared" si="325"/>
        <v>1.2073147046449615</v>
      </c>
      <c r="K3407" s="8">
        <f t="shared" si="323"/>
        <v>1.2073147046449615</v>
      </c>
      <c r="L3407" s="8"/>
    </row>
    <row r="3408" spans="1:12" x14ac:dyDescent="0.25">
      <c r="A3408" s="1">
        <v>40775</v>
      </c>
      <c r="B3408">
        <v>2011</v>
      </c>
      <c r="C3408">
        <v>8</v>
      </c>
      <c r="D3408" s="10" t="str">
        <f t="shared" si="322"/>
        <v>8-2011</v>
      </c>
      <c r="E3408">
        <f t="shared" si="320"/>
        <v>20</v>
      </c>
      <c r="F3408">
        <v>21</v>
      </c>
      <c r="G3408" s="3">
        <f t="shared" si="321"/>
        <v>0</v>
      </c>
      <c r="H3408">
        <f>VLOOKUP(A3408,'AEP GEN HUB'!$A$1:$AJ$367,MATCH('Ratio Calculations'!F3408,'AEP GEN HUB'!$A$1:$AJ$1,0),0)</f>
        <v>39.470697999999999</v>
      </c>
      <c r="I3408" s="7" t="str">
        <f t="shared" si="324"/>
        <v/>
      </c>
      <c r="J3408" s="7">
        <f t="shared" si="325"/>
        <v>1.2706747656519981</v>
      </c>
      <c r="K3408" s="8">
        <f t="shared" si="323"/>
        <v>1.2706747656519981</v>
      </c>
      <c r="L3408" s="8"/>
    </row>
    <row r="3409" spans="1:12" x14ac:dyDescent="0.25">
      <c r="A3409" s="1">
        <v>40775</v>
      </c>
      <c r="B3409">
        <v>2011</v>
      </c>
      <c r="C3409">
        <v>8</v>
      </c>
      <c r="D3409" s="10" t="str">
        <f t="shared" si="322"/>
        <v>8-2011</v>
      </c>
      <c r="E3409">
        <f t="shared" si="320"/>
        <v>20</v>
      </c>
      <c r="F3409">
        <v>22</v>
      </c>
      <c r="G3409" s="3">
        <f t="shared" si="321"/>
        <v>0</v>
      </c>
      <c r="H3409">
        <f>VLOOKUP(A3409,'AEP GEN HUB'!$A$1:$AJ$367,MATCH('Ratio Calculations'!F3409,'AEP GEN HUB'!$A$1:$AJ$1,0),0)</f>
        <v>35.862791000000001</v>
      </c>
      <c r="I3409" s="7" t="str">
        <f t="shared" si="324"/>
        <v/>
      </c>
      <c r="J3409" s="7">
        <f t="shared" si="325"/>
        <v>1.1545259105767927</v>
      </c>
      <c r="K3409" s="8">
        <f t="shared" si="323"/>
        <v>1.1545259105767927</v>
      </c>
      <c r="L3409" s="8"/>
    </row>
    <row r="3410" spans="1:12" x14ac:dyDescent="0.25">
      <c r="A3410" s="1">
        <v>40775</v>
      </c>
      <c r="B3410">
        <v>2011</v>
      </c>
      <c r="C3410">
        <v>8</v>
      </c>
      <c r="D3410" s="10" t="str">
        <f t="shared" si="322"/>
        <v>8-2011</v>
      </c>
      <c r="E3410">
        <f t="shared" si="320"/>
        <v>20</v>
      </c>
      <c r="F3410">
        <v>23</v>
      </c>
      <c r="G3410" s="3">
        <f t="shared" si="321"/>
        <v>0</v>
      </c>
      <c r="H3410">
        <f>VLOOKUP(A3410,'AEP GEN HUB'!$A$1:$AJ$367,MATCH('Ratio Calculations'!F3410,'AEP GEN HUB'!$A$1:$AJ$1,0),0)</f>
        <v>33.299767000000003</v>
      </c>
      <c r="I3410" s="7" t="str">
        <f t="shared" si="324"/>
        <v/>
      </c>
      <c r="J3410" s="7">
        <f t="shared" si="325"/>
        <v>1.0720148305710515</v>
      </c>
      <c r="K3410" s="8">
        <f t="shared" si="323"/>
        <v>1.0720148305710515</v>
      </c>
      <c r="L3410" s="8"/>
    </row>
    <row r="3411" spans="1:12" x14ac:dyDescent="0.25">
      <c r="A3411" s="1">
        <v>40775</v>
      </c>
      <c r="B3411">
        <v>2011</v>
      </c>
      <c r="C3411">
        <v>8</v>
      </c>
      <c r="D3411" s="10" t="str">
        <f t="shared" si="322"/>
        <v>8-2011</v>
      </c>
      <c r="E3411">
        <f t="shared" si="320"/>
        <v>20</v>
      </c>
      <c r="F3411">
        <v>24</v>
      </c>
      <c r="G3411" s="3">
        <f t="shared" si="321"/>
        <v>0</v>
      </c>
      <c r="H3411">
        <f>VLOOKUP(A3411,'AEP GEN HUB'!$A$1:$AJ$367,MATCH('Ratio Calculations'!F3411,'AEP GEN HUB'!$A$1:$AJ$1,0),0)</f>
        <v>30.752326</v>
      </c>
      <c r="I3411" s="7" t="str">
        <f t="shared" si="324"/>
        <v/>
      </c>
      <c r="J3411" s="7">
        <f t="shared" si="325"/>
        <v>0.9900054119464482</v>
      </c>
      <c r="K3411" s="8">
        <f t="shared" si="323"/>
        <v>0.9900054119464482</v>
      </c>
      <c r="L3411" s="8"/>
    </row>
    <row r="3412" spans="1:12" x14ac:dyDescent="0.25">
      <c r="A3412" s="1">
        <v>40776</v>
      </c>
      <c r="B3412">
        <v>2011</v>
      </c>
      <c r="C3412">
        <v>8</v>
      </c>
      <c r="D3412" s="10" t="str">
        <f t="shared" si="322"/>
        <v>8-2011</v>
      </c>
      <c r="E3412">
        <f t="shared" ref="E3412:E3475" si="326">DAY(A3412)</f>
        <v>21</v>
      </c>
      <c r="F3412">
        <v>1</v>
      </c>
      <c r="G3412" s="3">
        <f t="shared" ref="G3412:G3475" si="327">IF(A3412=",","",IF(OR(WEEKDAY(A3412)=1, WEEKDAY(A3412)=7, F3412&lt;=7, F3412&gt;=24, NOT(ISNA(VLOOKUP(A3412,$P$4:$P$27,1,0)))),0,1))</f>
        <v>0</v>
      </c>
      <c r="H3412">
        <f>VLOOKUP(A3412,'AEP GEN HUB'!$A$1:$AJ$367,MATCH('Ratio Calculations'!F3412,'AEP GEN HUB'!$A$1:$AJ$1,0),0)</f>
        <v>29.189302000000001</v>
      </c>
      <c r="I3412" s="7" t="str">
        <f t="shared" si="324"/>
        <v/>
      </c>
      <c r="J3412" s="7">
        <f t="shared" si="325"/>
        <v>0.93968719474875773</v>
      </c>
      <c r="K3412" s="8">
        <f t="shared" si="323"/>
        <v>0.93968719474875773</v>
      </c>
      <c r="L3412" s="8"/>
    </row>
    <row r="3413" spans="1:12" x14ac:dyDescent="0.25">
      <c r="A3413" s="1">
        <v>40776</v>
      </c>
      <c r="B3413">
        <v>2011</v>
      </c>
      <c r="C3413">
        <v>8</v>
      </c>
      <c r="D3413" s="10" t="str">
        <f t="shared" ref="D3413:D3476" si="328">C3413&amp;"-"&amp;B3413</f>
        <v>8-2011</v>
      </c>
      <c r="E3413">
        <f t="shared" si="326"/>
        <v>21</v>
      </c>
      <c r="F3413">
        <v>2</v>
      </c>
      <c r="G3413" s="3">
        <f t="shared" si="327"/>
        <v>0</v>
      </c>
      <c r="H3413">
        <f>VLOOKUP(A3413,'AEP GEN HUB'!$A$1:$AJ$367,MATCH('Ratio Calculations'!F3413,'AEP GEN HUB'!$A$1:$AJ$1,0),0)</f>
        <v>28.190232999999999</v>
      </c>
      <c r="I3413" s="7" t="str">
        <f t="shared" si="324"/>
        <v/>
      </c>
      <c r="J3413" s="7">
        <f t="shared" si="325"/>
        <v>0.90752430349598134</v>
      </c>
      <c r="K3413" s="8">
        <f t="shared" ref="K3413:K3476" si="329">SUM(I3413:J3413)</f>
        <v>0.90752430349598134</v>
      </c>
      <c r="L3413" s="8"/>
    </row>
    <row r="3414" spans="1:12" x14ac:dyDescent="0.25">
      <c r="A3414" s="1">
        <v>40776</v>
      </c>
      <c r="B3414">
        <v>2011</v>
      </c>
      <c r="C3414">
        <v>8</v>
      </c>
      <c r="D3414" s="10" t="str">
        <f t="shared" si="328"/>
        <v>8-2011</v>
      </c>
      <c r="E3414">
        <f t="shared" si="326"/>
        <v>21</v>
      </c>
      <c r="F3414">
        <v>3</v>
      </c>
      <c r="G3414" s="3">
        <f t="shared" si="327"/>
        <v>0</v>
      </c>
      <c r="H3414">
        <f>VLOOKUP(A3414,'AEP GEN HUB'!$A$1:$AJ$367,MATCH('Ratio Calculations'!F3414,'AEP GEN HUB'!$A$1:$AJ$1,0),0)</f>
        <v>27.061163000000001</v>
      </c>
      <c r="I3414" s="7" t="str">
        <f t="shared" si="324"/>
        <v/>
      </c>
      <c r="J3414" s="7">
        <f t="shared" si="325"/>
        <v>0.87117630788529565</v>
      </c>
      <c r="K3414" s="8">
        <f t="shared" si="329"/>
        <v>0.87117630788529565</v>
      </c>
      <c r="L3414" s="8"/>
    </row>
    <row r="3415" spans="1:12" x14ac:dyDescent="0.25">
      <c r="A3415" s="1">
        <v>40776</v>
      </c>
      <c r="B3415">
        <v>2011</v>
      </c>
      <c r="C3415">
        <v>8</v>
      </c>
      <c r="D3415" s="10" t="str">
        <f t="shared" si="328"/>
        <v>8-2011</v>
      </c>
      <c r="E3415">
        <f t="shared" si="326"/>
        <v>21</v>
      </c>
      <c r="F3415">
        <v>4</v>
      </c>
      <c r="G3415" s="3">
        <f t="shared" si="327"/>
        <v>0</v>
      </c>
      <c r="H3415">
        <f>VLOOKUP(A3415,'AEP GEN HUB'!$A$1:$AJ$367,MATCH('Ratio Calculations'!F3415,'AEP GEN HUB'!$A$1:$AJ$1,0),0)</f>
        <v>26.041627999999999</v>
      </c>
      <c r="I3415" s="7" t="str">
        <f t="shared" si="324"/>
        <v/>
      </c>
      <c r="J3415" s="7">
        <f t="shared" si="325"/>
        <v>0.83835455750228971</v>
      </c>
      <c r="K3415" s="8">
        <f t="shared" si="329"/>
        <v>0.83835455750228971</v>
      </c>
      <c r="L3415" s="8"/>
    </row>
    <row r="3416" spans="1:12" x14ac:dyDescent="0.25">
      <c r="A3416" s="1">
        <v>40776</v>
      </c>
      <c r="B3416">
        <v>2011</v>
      </c>
      <c r="C3416">
        <v>8</v>
      </c>
      <c r="D3416" s="10" t="str">
        <f t="shared" si="328"/>
        <v>8-2011</v>
      </c>
      <c r="E3416">
        <f t="shared" si="326"/>
        <v>21</v>
      </c>
      <c r="F3416">
        <v>5</v>
      </c>
      <c r="G3416" s="3">
        <f t="shared" si="327"/>
        <v>0</v>
      </c>
      <c r="H3416">
        <f>VLOOKUP(A3416,'AEP GEN HUB'!$A$1:$AJ$367,MATCH('Ratio Calculations'!F3416,'AEP GEN HUB'!$A$1:$AJ$1,0),0)</f>
        <v>24.956976999999998</v>
      </c>
      <c r="I3416" s="7" t="str">
        <f t="shared" si="324"/>
        <v/>
      </c>
      <c r="J3416" s="7">
        <f t="shared" si="325"/>
        <v>0.80343653666467485</v>
      </c>
      <c r="K3416" s="8">
        <f t="shared" si="329"/>
        <v>0.80343653666467485</v>
      </c>
      <c r="L3416" s="8"/>
    </row>
    <row r="3417" spans="1:12" x14ac:dyDescent="0.25">
      <c r="A3417" s="1">
        <v>40776</v>
      </c>
      <c r="B3417">
        <v>2011</v>
      </c>
      <c r="C3417">
        <v>8</v>
      </c>
      <c r="D3417" s="10" t="str">
        <f t="shared" si="328"/>
        <v>8-2011</v>
      </c>
      <c r="E3417">
        <f t="shared" si="326"/>
        <v>21</v>
      </c>
      <c r="F3417">
        <v>6</v>
      </c>
      <c r="G3417" s="3">
        <f t="shared" si="327"/>
        <v>0</v>
      </c>
      <c r="H3417">
        <f>VLOOKUP(A3417,'AEP GEN HUB'!$A$1:$AJ$367,MATCH('Ratio Calculations'!F3417,'AEP GEN HUB'!$A$1:$AJ$1,0),0)</f>
        <v>24.344650999999999</v>
      </c>
      <c r="I3417" s="7" t="str">
        <f t="shared" si="324"/>
        <v/>
      </c>
      <c r="J3417" s="7">
        <f t="shared" si="325"/>
        <v>0.78372400975287237</v>
      </c>
      <c r="K3417" s="8">
        <f t="shared" si="329"/>
        <v>0.78372400975287237</v>
      </c>
      <c r="L3417" s="8"/>
    </row>
    <row r="3418" spans="1:12" x14ac:dyDescent="0.25">
      <c r="A3418" s="1">
        <v>40776</v>
      </c>
      <c r="B3418">
        <v>2011</v>
      </c>
      <c r="C3418">
        <v>8</v>
      </c>
      <c r="D3418" s="10" t="str">
        <f t="shared" si="328"/>
        <v>8-2011</v>
      </c>
      <c r="E3418">
        <f t="shared" si="326"/>
        <v>21</v>
      </c>
      <c r="F3418">
        <v>7</v>
      </c>
      <c r="G3418" s="3">
        <f t="shared" si="327"/>
        <v>0</v>
      </c>
      <c r="H3418">
        <f>VLOOKUP(A3418,'AEP GEN HUB'!$A$1:$AJ$367,MATCH('Ratio Calculations'!F3418,'AEP GEN HUB'!$A$1:$AJ$1,0),0)</f>
        <v>24.163022999999999</v>
      </c>
      <c r="I3418" s="7" t="str">
        <f t="shared" si="324"/>
        <v/>
      </c>
      <c r="J3418" s="7">
        <f t="shared" si="325"/>
        <v>0.77787688446677183</v>
      </c>
      <c r="K3418" s="8">
        <f t="shared" si="329"/>
        <v>0.77787688446677183</v>
      </c>
      <c r="L3418" s="8"/>
    </row>
    <row r="3419" spans="1:12" x14ac:dyDescent="0.25">
      <c r="A3419" s="1">
        <v>40776</v>
      </c>
      <c r="B3419">
        <v>2011</v>
      </c>
      <c r="C3419">
        <v>8</v>
      </c>
      <c r="D3419" s="10" t="str">
        <f t="shared" si="328"/>
        <v>8-2011</v>
      </c>
      <c r="E3419">
        <f t="shared" si="326"/>
        <v>21</v>
      </c>
      <c r="F3419">
        <v>8</v>
      </c>
      <c r="G3419" s="3">
        <f t="shared" si="327"/>
        <v>0</v>
      </c>
      <c r="H3419">
        <f>VLOOKUP(A3419,'AEP GEN HUB'!$A$1:$AJ$367,MATCH('Ratio Calculations'!F3419,'AEP GEN HUB'!$A$1:$AJ$1,0),0)</f>
        <v>25.093022999999999</v>
      </c>
      <c r="I3419" s="7" t="str">
        <f t="shared" si="324"/>
        <v/>
      </c>
      <c r="J3419" s="7">
        <f t="shared" si="325"/>
        <v>0.80781624687825893</v>
      </c>
      <c r="K3419" s="8">
        <f t="shared" si="329"/>
        <v>0.80781624687825893</v>
      </c>
      <c r="L3419" s="8"/>
    </row>
    <row r="3420" spans="1:12" x14ac:dyDescent="0.25">
      <c r="A3420" s="1">
        <v>40776</v>
      </c>
      <c r="B3420">
        <v>2011</v>
      </c>
      <c r="C3420">
        <v>8</v>
      </c>
      <c r="D3420" s="10" t="str">
        <f t="shared" si="328"/>
        <v>8-2011</v>
      </c>
      <c r="E3420">
        <f t="shared" si="326"/>
        <v>21</v>
      </c>
      <c r="F3420">
        <v>9</v>
      </c>
      <c r="G3420" s="3">
        <f t="shared" si="327"/>
        <v>0</v>
      </c>
      <c r="H3420">
        <f>VLOOKUP(A3420,'AEP GEN HUB'!$A$1:$AJ$367,MATCH('Ratio Calculations'!F3420,'AEP GEN HUB'!$A$1:$AJ$1,0),0)</f>
        <v>26.892092999999999</v>
      </c>
      <c r="I3420" s="7" t="str">
        <f t="shared" si="324"/>
        <v/>
      </c>
      <c r="J3420" s="7">
        <f t="shared" si="325"/>
        <v>0.86573346057033851</v>
      </c>
      <c r="K3420" s="8">
        <f t="shared" si="329"/>
        <v>0.86573346057033851</v>
      </c>
      <c r="L3420" s="8"/>
    </row>
    <row r="3421" spans="1:12" x14ac:dyDescent="0.25">
      <c r="A3421" s="1">
        <v>40776</v>
      </c>
      <c r="B3421">
        <v>2011</v>
      </c>
      <c r="C3421">
        <v>8</v>
      </c>
      <c r="D3421" s="10" t="str">
        <f t="shared" si="328"/>
        <v>8-2011</v>
      </c>
      <c r="E3421">
        <f t="shared" si="326"/>
        <v>21</v>
      </c>
      <c r="F3421">
        <v>10</v>
      </c>
      <c r="G3421" s="3">
        <f t="shared" si="327"/>
        <v>0</v>
      </c>
      <c r="H3421">
        <f>VLOOKUP(A3421,'AEP GEN HUB'!$A$1:$AJ$367,MATCH('Ratio Calculations'!F3421,'AEP GEN HUB'!$A$1:$AJ$1,0),0)</f>
        <v>29.981628000000001</v>
      </c>
      <c r="I3421" s="7" t="str">
        <f t="shared" si="324"/>
        <v/>
      </c>
      <c r="J3421" s="7">
        <f t="shared" si="325"/>
        <v>0.96519443696600926</v>
      </c>
      <c r="K3421" s="8">
        <f t="shared" si="329"/>
        <v>0.96519443696600926</v>
      </c>
      <c r="L3421" s="8"/>
    </row>
    <row r="3422" spans="1:12" x14ac:dyDescent="0.25">
      <c r="A3422" s="1">
        <v>40776</v>
      </c>
      <c r="B3422">
        <v>2011</v>
      </c>
      <c r="C3422">
        <v>8</v>
      </c>
      <c r="D3422" s="10" t="str">
        <f t="shared" si="328"/>
        <v>8-2011</v>
      </c>
      <c r="E3422">
        <f t="shared" si="326"/>
        <v>21</v>
      </c>
      <c r="F3422">
        <v>11</v>
      </c>
      <c r="G3422" s="3">
        <f t="shared" si="327"/>
        <v>0</v>
      </c>
      <c r="H3422">
        <f>VLOOKUP(A3422,'AEP GEN HUB'!$A$1:$AJ$367,MATCH('Ratio Calculations'!F3422,'AEP GEN HUB'!$A$1:$AJ$1,0),0)</f>
        <v>31.125115999999998</v>
      </c>
      <c r="I3422" s="7" t="str">
        <f t="shared" si="324"/>
        <v/>
      </c>
      <c r="J3422" s="7">
        <f t="shared" si="325"/>
        <v>1.0020065892726613</v>
      </c>
      <c r="K3422" s="8">
        <f t="shared" si="329"/>
        <v>1.0020065892726613</v>
      </c>
      <c r="L3422" s="8"/>
    </row>
    <row r="3423" spans="1:12" x14ac:dyDescent="0.25">
      <c r="A3423" s="1">
        <v>40776</v>
      </c>
      <c r="B3423">
        <v>2011</v>
      </c>
      <c r="C3423">
        <v>8</v>
      </c>
      <c r="D3423" s="10" t="str">
        <f t="shared" si="328"/>
        <v>8-2011</v>
      </c>
      <c r="E3423">
        <f t="shared" si="326"/>
        <v>21</v>
      </c>
      <c r="F3423">
        <v>12</v>
      </c>
      <c r="G3423" s="3">
        <f t="shared" si="327"/>
        <v>0</v>
      </c>
      <c r="H3423">
        <f>VLOOKUP(A3423,'AEP GEN HUB'!$A$1:$AJ$367,MATCH('Ratio Calculations'!F3423,'AEP GEN HUB'!$A$1:$AJ$1,0),0)</f>
        <v>32.959535000000002</v>
      </c>
      <c r="I3423" s="7" t="str">
        <f t="shared" si="324"/>
        <v/>
      </c>
      <c r="J3423" s="7">
        <f t="shared" si="325"/>
        <v>1.0610617884721429</v>
      </c>
      <c r="K3423" s="8">
        <f t="shared" si="329"/>
        <v>1.0610617884721429</v>
      </c>
      <c r="L3423" s="8"/>
    </row>
    <row r="3424" spans="1:12" x14ac:dyDescent="0.25">
      <c r="A3424" s="1">
        <v>40776</v>
      </c>
      <c r="B3424">
        <v>2011</v>
      </c>
      <c r="C3424">
        <v>8</v>
      </c>
      <c r="D3424" s="10" t="str">
        <f t="shared" si="328"/>
        <v>8-2011</v>
      </c>
      <c r="E3424">
        <f t="shared" si="326"/>
        <v>21</v>
      </c>
      <c r="F3424">
        <v>13</v>
      </c>
      <c r="G3424" s="3">
        <f t="shared" si="327"/>
        <v>0</v>
      </c>
      <c r="H3424">
        <f>VLOOKUP(A3424,'AEP GEN HUB'!$A$1:$AJ$367,MATCH('Ratio Calculations'!F3424,'AEP GEN HUB'!$A$1:$AJ$1,0),0)</f>
        <v>34.61</v>
      </c>
      <c r="I3424" s="7" t="str">
        <f t="shared" si="324"/>
        <v/>
      </c>
      <c r="J3424" s="7">
        <f t="shared" si="325"/>
        <v>1.1141949817866321</v>
      </c>
      <c r="K3424" s="8">
        <f t="shared" si="329"/>
        <v>1.1141949817866321</v>
      </c>
      <c r="L3424" s="8"/>
    </row>
    <row r="3425" spans="1:12" x14ac:dyDescent="0.25">
      <c r="A3425" s="1">
        <v>40776</v>
      </c>
      <c r="B3425">
        <v>2011</v>
      </c>
      <c r="C3425">
        <v>8</v>
      </c>
      <c r="D3425" s="10" t="str">
        <f t="shared" si="328"/>
        <v>8-2011</v>
      </c>
      <c r="E3425">
        <f t="shared" si="326"/>
        <v>21</v>
      </c>
      <c r="F3425">
        <v>14</v>
      </c>
      <c r="G3425" s="3">
        <f t="shared" si="327"/>
        <v>0</v>
      </c>
      <c r="H3425">
        <f>VLOOKUP(A3425,'AEP GEN HUB'!$A$1:$AJ$367,MATCH('Ratio Calculations'!F3425,'AEP GEN HUB'!$A$1:$AJ$1,0),0)</f>
        <v>34.899766999999997</v>
      </c>
      <c r="I3425" s="7" t="str">
        <f t="shared" si="324"/>
        <v/>
      </c>
      <c r="J3425" s="7">
        <f t="shared" si="325"/>
        <v>1.1235234110639325</v>
      </c>
      <c r="K3425" s="8">
        <f t="shared" si="329"/>
        <v>1.1235234110639325</v>
      </c>
      <c r="L3425" s="8"/>
    </row>
    <row r="3426" spans="1:12" x14ac:dyDescent="0.25">
      <c r="A3426" s="1">
        <v>40776</v>
      </c>
      <c r="B3426">
        <v>2011</v>
      </c>
      <c r="C3426">
        <v>8</v>
      </c>
      <c r="D3426" s="10" t="str">
        <f t="shared" si="328"/>
        <v>8-2011</v>
      </c>
      <c r="E3426">
        <f t="shared" si="326"/>
        <v>21</v>
      </c>
      <c r="F3426">
        <v>15</v>
      </c>
      <c r="G3426" s="3">
        <f t="shared" si="327"/>
        <v>0</v>
      </c>
      <c r="H3426">
        <f>VLOOKUP(A3426,'AEP GEN HUB'!$A$1:$AJ$367,MATCH('Ratio Calculations'!F3426,'AEP GEN HUB'!$A$1:$AJ$1,0),0)</f>
        <v>35.775813999999997</v>
      </c>
      <c r="I3426" s="7" t="str">
        <f t="shared" si="324"/>
        <v/>
      </c>
      <c r="J3426" s="7">
        <f t="shared" si="325"/>
        <v>1.1517258719483368</v>
      </c>
      <c r="K3426" s="8">
        <f t="shared" si="329"/>
        <v>1.1517258719483368</v>
      </c>
      <c r="L3426" s="8"/>
    </row>
    <row r="3427" spans="1:12" x14ac:dyDescent="0.25">
      <c r="A3427" s="1">
        <v>40776</v>
      </c>
      <c r="B3427">
        <v>2011</v>
      </c>
      <c r="C3427">
        <v>8</v>
      </c>
      <c r="D3427" s="10" t="str">
        <f t="shared" si="328"/>
        <v>8-2011</v>
      </c>
      <c r="E3427">
        <f t="shared" si="326"/>
        <v>21</v>
      </c>
      <c r="F3427">
        <v>16</v>
      </c>
      <c r="G3427" s="3">
        <f t="shared" si="327"/>
        <v>0</v>
      </c>
      <c r="H3427">
        <f>VLOOKUP(A3427,'AEP GEN HUB'!$A$1:$AJ$367,MATCH('Ratio Calculations'!F3427,'AEP GEN HUB'!$A$1:$AJ$1,0),0)</f>
        <v>37.247906999999998</v>
      </c>
      <c r="I3427" s="7" t="str">
        <f t="shared" si="324"/>
        <v/>
      </c>
      <c r="J3427" s="7">
        <f t="shared" si="325"/>
        <v>1.1991167599380284</v>
      </c>
      <c r="K3427" s="8">
        <f t="shared" si="329"/>
        <v>1.1991167599380284</v>
      </c>
      <c r="L3427" s="8"/>
    </row>
    <row r="3428" spans="1:12" x14ac:dyDescent="0.25">
      <c r="A3428" s="1">
        <v>40776</v>
      </c>
      <c r="B3428">
        <v>2011</v>
      </c>
      <c r="C3428">
        <v>8</v>
      </c>
      <c r="D3428" s="10" t="str">
        <f t="shared" si="328"/>
        <v>8-2011</v>
      </c>
      <c r="E3428">
        <f t="shared" si="326"/>
        <v>21</v>
      </c>
      <c r="F3428">
        <v>17</v>
      </c>
      <c r="G3428" s="3">
        <f t="shared" si="327"/>
        <v>0</v>
      </c>
      <c r="H3428">
        <f>VLOOKUP(A3428,'AEP GEN HUB'!$A$1:$AJ$367,MATCH('Ratio Calculations'!F3428,'AEP GEN HUB'!$A$1:$AJ$1,0),0)</f>
        <v>40.029767</v>
      </c>
      <c r="I3428" s="7" t="str">
        <f t="shared" si="324"/>
        <v/>
      </c>
      <c r="J3428" s="7">
        <f t="shared" si="325"/>
        <v>1.2886727972692322</v>
      </c>
      <c r="K3428" s="8">
        <f t="shared" si="329"/>
        <v>1.2886727972692322</v>
      </c>
      <c r="L3428" s="8"/>
    </row>
    <row r="3429" spans="1:12" x14ac:dyDescent="0.25">
      <c r="A3429" s="1">
        <v>40776</v>
      </c>
      <c r="B3429">
        <v>2011</v>
      </c>
      <c r="C3429">
        <v>8</v>
      </c>
      <c r="D3429" s="10" t="str">
        <f t="shared" si="328"/>
        <v>8-2011</v>
      </c>
      <c r="E3429">
        <f t="shared" si="326"/>
        <v>21</v>
      </c>
      <c r="F3429">
        <v>18</v>
      </c>
      <c r="G3429" s="3">
        <f t="shared" si="327"/>
        <v>0</v>
      </c>
      <c r="H3429">
        <f>VLOOKUP(A3429,'AEP GEN HUB'!$A$1:$AJ$367,MATCH('Ratio Calculations'!F3429,'AEP GEN HUB'!$A$1:$AJ$1,0),0)</f>
        <v>41.517209000000001</v>
      </c>
      <c r="I3429" s="7" t="str">
        <f t="shared" si="324"/>
        <v/>
      </c>
      <c r="J3429" s="7">
        <f t="shared" si="325"/>
        <v>1.3365578135101648</v>
      </c>
      <c r="K3429" s="8">
        <f t="shared" si="329"/>
        <v>1.3365578135101648</v>
      </c>
      <c r="L3429" s="8"/>
    </row>
    <row r="3430" spans="1:12" x14ac:dyDescent="0.25">
      <c r="A3430" s="1">
        <v>40776</v>
      </c>
      <c r="B3430">
        <v>2011</v>
      </c>
      <c r="C3430">
        <v>8</v>
      </c>
      <c r="D3430" s="10" t="str">
        <f t="shared" si="328"/>
        <v>8-2011</v>
      </c>
      <c r="E3430">
        <f t="shared" si="326"/>
        <v>21</v>
      </c>
      <c r="F3430">
        <v>19</v>
      </c>
      <c r="G3430" s="3">
        <f t="shared" si="327"/>
        <v>0</v>
      </c>
      <c r="H3430">
        <f>VLOOKUP(A3430,'AEP GEN HUB'!$A$1:$AJ$367,MATCH('Ratio Calculations'!F3430,'AEP GEN HUB'!$A$1:$AJ$1,0),0)</f>
        <v>36.534883999999998</v>
      </c>
      <c r="I3430" s="7" t="str">
        <f t="shared" si="324"/>
        <v/>
      </c>
      <c r="J3430" s="7">
        <f t="shared" si="325"/>
        <v>1.1761625083200438</v>
      </c>
      <c r="K3430" s="8">
        <f t="shared" si="329"/>
        <v>1.1761625083200438</v>
      </c>
      <c r="L3430" s="8"/>
    </row>
    <row r="3431" spans="1:12" x14ac:dyDescent="0.25">
      <c r="A3431" s="1">
        <v>40776</v>
      </c>
      <c r="B3431">
        <v>2011</v>
      </c>
      <c r="C3431">
        <v>8</v>
      </c>
      <c r="D3431" s="10" t="str">
        <f t="shared" si="328"/>
        <v>8-2011</v>
      </c>
      <c r="E3431">
        <f t="shared" si="326"/>
        <v>21</v>
      </c>
      <c r="F3431">
        <v>20</v>
      </c>
      <c r="G3431" s="3">
        <f t="shared" si="327"/>
        <v>0</v>
      </c>
      <c r="H3431">
        <f>VLOOKUP(A3431,'AEP GEN HUB'!$A$1:$AJ$367,MATCH('Ratio Calculations'!F3431,'AEP GEN HUB'!$A$1:$AJ$1,0),0)</f>
        <v>34.940232999999999</v>
      </c>
      <c r="I3431" s="7" t="str">
        <f t="shared" si="324"/>
        <v/>
      </c>
      <c r="J3431" s="7">
        <f t="shared" si="325"/>
        <v>1.1248261274503231</v>
      </c>
      <c r="K3431" s="8">
        <f t="shared" si="329"/>
        <v>1.1248261274503231</v>
      </c>
      <c r="L3431" s="8"/>
    </row>
    <row r="3432" spans="1:12" x14ac:dyDescent="0.25">
      <c r="A3432" s="1">
        <v>40776</v>
      </c>
      <c r="B3432">
        <v>2011</v>
      </c>
      <c r="C3432">
        <v>8</v>
      </c>
      <c r="D3432" s="10" t="str">
        <f t="shared" si="328"/>
        <v>8-2011</v>
      </c>
      <c r="E3432">
        <f t="shared" si="326"/>
        <v>21</v>
      </c>
      <c r="F3432">
        <v>21</v>
      </c>
      <c r="G3432" s="3">
        <f t="shared" si="327"/>
        <v>0</v>
      </c>
      <c r="H3432">
        <f>VLOOKUP(A3432,'AEP GEN HUB'!$A$1:$AJ$367,MATCH('Ratio Calculations'!F3432,'AEP GEN HUB'!$A$1:$AJ$1,0),0)</f>
        <v>35.322325999999997</v>
      </c>
      <c r="I3432" s="7" t="str">
        <f t="shared" si="324"/>
        <v/>
      </c>
      <c r="J3432" s="7">
        <f t="shared" si="325"/>
        <v>1.1371267949792394</v>
      </c>
      <c r="K3432" s="8">
        <f t="shared" si="329"/>
        <v>1.1371267949792394</v>
      </c>
      <c r="L3432" s="8"/>
    </row>
    <row r="3433" spans="1:12" x14ac:dyDescent="0.25">
      <c r="A3433" s="1">
        <v>40776</v>
      </c>
      <c r="B3433">
        <v>2011</v>
      </c>
      <c r="C3433">
        <v>8</v>
      </c>
      <c r="D3433" s="10" t="str">
        <f t="shared" si="328"/>
        <v>8-2011</v>
      </c>
      <c r="E3433">
        <f t="shared" si="326"/>
        <v>21</v>
      </c>
      <c r="F3433">
        <v>22</v>
      </c>
      <c r="G3433" s="3">
        <f t="shared" si="327"/>
        <v>0</v>
      </c>
      <c r="H3433">
        <f>VLOOKUP(A3433,'AEP GEN HUB'!$A$1:$AJ$367,MATCH('Ratio Calculations'!F3433,'AEP GEN HUB'!$A$1:$AJ$1,0),0)</f>
        <v>34.803953</v>
      </c>
      <c r="I3433" s="7" t="str">
        <f t="shared" si="324"/>
        <v/>
      </c>
      <c r="J3433" s="7">
        <f t="shared" si="325"/>
        <v>1.120438884106842</v>
      </c>
      <c r="K3433" s="8">
        <f t="shared" si="329"/>
        <v>1.120438884106842</v>
      </c>
      <c r="L3433" s="8"/>
    </row>
    <row r="3434" spans="1:12" x14ac:dyDescent="0.25">
      <c r="A3434" s="1">
        <v>40776</v>
      </c>
      <c r="B3434">
        <v>2011</v>
      </c>
      <c r="C3434">
        <v>8</v>
      </c>
      <c r="D3434" s="10" t="str">
        <f t="shared" si="328"/>
        <v>8-2011</v>
      </c>
      <c r="E3434">
        <f t="shared" si="326"/>
        <v>21</v>
      </c>
      <c r="F3434">
        <v>23</v>
      </c>
      <c r="G3434" s="3">
        <f t="shared" si="327"/>
        <v>0</v>
      </c>
      <c r="H3434">
        <f>VLOOKUP(A3434,'AEP GEN HUB'!$A$1:$AJ$367,MATCH('Ratio Calculations'!F3434,'AEP GEN HUB'!$A$1:$AJ$1,0),0)</f>
        <v>33.098140000000001</v>
      </c>
      <c r="I3434" s="7" t="str">
        <f t="shared" si="324"/>
        <v/>
      </c>
      <c r="J3434" s="7">
        <f t="shared" si="325"/>
        <v>1.0655238802216527</v>
      </c>
      <c r="K3434" s="8">
        <f t="shared" si="329"/>
        <v>1.0655238802216527</v>
      </c>
      <c r="L3434" s="8"/>
    </row>
    <row r="3435" spans="1:12" x14ac:dyDescent="0.25">
      <c r="A3435" s="1">
        <v>40776</v>
      </c>
      <c r="B3435">
        <v>2011</v>
      </c>
      <c r="C3435">
        <v>8</v>
      </c>
      <c r="D3435" s="10" t="str">
        <f t="shared" si="328"/>
        <v>8-2011</v>
      </c>
      <c r="E3435">
        <f t="shared" si="326"/>
        <v>21</v>
      </c>
      <c r="F3435">
        <v>24</v>
      </c>
      <c r="G3435" s="3">
        <f t="shared" si="327"/>
        <v>0</v>
      </c>
      <c r="H3435">
        <f>VLOOKUP(A3435,'AEP GEN HUB'!$A$1:$AJ$367,MATCH('Ratio Calculations'!F3435,'AEP GEN HUB'!$A$1:$AJ$1,0),0)</f>
        <v>30.260232999999999</v>
      </c>
      <c r="I3435" s="7" t="str">
        <f t="shared" si="324"/>
        <v/>
      </c>
      <c r="J3435" s="7">
        <f t="shared" si="325"/>
        <v>0.97416352950864615</v>
      </c>
      <c r="K3435" s="8">
        <f t="shared" si="329"/>
        <v>0.97416352950864615</v>
      </c>
      <c r="L3435" s="8"/>
    </row>
    <row r="3436" spans="1:12" x14ac:dyDescent="0.25">
      <c r="A3436" s="1">
        <v>40777</v>
      </c>
      <c r="B3436">
        <v>2011</v>
      </c>
      <c r="C3436">
        <v>8</v>
      </c>
      <c r="D3436" s="10" t="str">
        <f t="shared" si="328"/>
        <v>8-2011</v>
      </c>
      <c r="E3436">
        <f t="shared" si="326"/>
        <v>22</v>
      </c>
      <c r="F3436">
        <v>1</v>
      </c>
      <c r="G3436" s="3">
        <f t="shared" si="327"/>
        <v>0</v>
      </c>
      <c r="H3436">
        <f>VLOOKUP(A3436,'AEP GEN HUB'!$A$1:$AJ$367,MATCH('Ratio Calculations'!F3436,'AEP GEN HUB'!$A$1:$AJ$1,0),0)</f>
        <v>28.325581</v>
      </c>
      <c r="I3436" s="7" t="str">
        <f t="shared" si="324"/>
        <v/>
      </c>
      <c r="J3436" s="7">
        <f t="shared" si="325"/>
        <v>0.91188154309132541</v>
      </c>
      <c r="K3436" s="8">
        <f t="shared" si="329"/>
        <v>0.91188154309132541</v>
      </c>
      <c r="L3436" s="8"/>
    </row>
    <row r="3437" spans="1:12" x14ac:dyDescent="0.25">
      <c r="A3437" s="1">
        <v>40777</v>
      </c>
      <c r="B3437">
        <v>2011</v>
      </c>
      <c r="C3437">
        <v>8</v>
      </c>
      <c r="D3437" s="10" t="str">
        <f t="shared" si="328"/>
        <v>8-2011</v>
      </c>
      <c r="E3437">
        <f t="shared" si="326"/>
        <v>22</v>
      </c>
      <c r="F3437">
        <v>2</v>
      </c>
      <c r="G3437" s="3">
        <f t="shared" si="327"/>
        <v>0</v>
      </c>
      <c r="H3437">
        <f>VLOOKUP(A3437,'AEP GEN HUB'!$A$1:$AJ$367,MATCH('Ratio Calculations'!F3437,'AEP GEN HUB'!$A$1:$AJ$1,0),0)</f>
        <v>27.664884000000001</v>
      </c>
      <c r="I3437" s="7" t="str">
        <f t="shared" si="324"/>
        <v/>
      </c>
      <c r="J3437" s="7">
        <f t="shared" si="325"/>
        <v>0.89061181521263477</v>
      </c>
      <c r="K3437" s="8">
        <f t="shared" si="329"/>
        <v>0.89061181521263477</v>
      </c>
      <c r="L3437" s="8"/>
    </row>
    <row r="3438" spans="1:12" x14ac:dyDescent="0.25">
      <c r="A3438" s="1">
        <v>40777</v>
      </c>
      <c r="B3438">
        <v>2011</v>
      </c>
      <c r="C3438">
        <v>8</v>
      </c>
      <c r="D3438" s="10" t="str">
        <f t="shared" si="328"/>
        <v>8-2011</v>
      </c>
      <c r="E3438">
        <f t="shared" si="326"/>
        <v>22</v>
      </c>
      <c r="F3438">
        <v>3</v>
      </c>
      <c r="G3438" s="3">
        <f t="shared" si="327"/>
        <v>0</v>
      </c>
      <c r="H3438">
        <f>VLOOKUP(A3438,'AEP GEN HUB'!$A$1:$AJ$367,MATCH('Ratio Calculations'!F3438,'AEP GEN HUB'!$A$1:$AJ$1,0),0)</f>
        <v>26.686744000000001</v>
      </c>
      <c r="I3438" s="7" t="str">
        <f t="shared" si="324"/>
        <v/>
      </c>
      <c r="J3438" s="7">
        <f t="shared" si="325"/>
        <v>0.85912268838556816</v>
      </c>
      <c r="K3438" s="8">
        <f t="shared" si="329"/>
        <v>0.85912268838556816</v>
      </c>
      <c r="L3438" s="8"/>
    </row>
    <row r="3439" spans="1:12" x14ac:dyDescent="0.25">
      <c r="A3439" s="1">
        <v>40777</v>
      </c>
      <c r="B3439">
        <v>2011</v>
      </c>
      <c r="C3439">
        <v>8</v>
      </c>
      <c r="D3439" s="10" t="str">
        <f t="shared" si="328"/>
        <v>8-2011</v>
      </c>
      <c r="E3439">
        <f t="shared" si="326"/>
        <v>22</v>
      </c>
      <c r="F3439">
        <v>4</v>
      </c>
      <c r="G3439" s="3">
        <f t="shared" si="327"/>
        <v>0</v>
      </c>
      <c r="H3439">
        <f>VLOOKUP(A3439,'AEP GEN HUB'!$A$1:$AJ$367,MATCH('Ratio Calculations'!F3439,'AEP GEN HUB'!$A$1:$AJ$1,0),0)</f>
        <v>26.000464999999998</v>
      </c>
      <c r="I3439" s="7" t="str">
        <f t="shared" si="324"/>
        <v/>
      </c>
      <c r="J3439" s="7">
        <f t="shared" si="325"/>
        <v>0.83702940269052195</v>
      </c>
      <c r="K3439" s="8">
        <f t="shared" si="329"/>
        <v>0.83702940269052195</v>
      </c>
      <c r="L3439" s="8"/>
    </row>
    <row r="3440" spans="1:12" x14ac:dyDescent="0.25">
      <c r="A3440" s="1">
        <v>40777</v>
      </c>
      <c r="B3440">
        <v>2011</v>
      </c>
      <c r="C3440">
        <v>8</v>
      </c>
      <c r="D3440" s="10" t="str">
        <f t="shared" si="328"/>
        <v>8-2011</v>
      </c>
      <c r="E3440">
        <f t="shared" si="326"/>
        <v>22</v>
      </c>
      <c r="F3440">
        <v>5</v>
      </c>
      <c r="G3440" s="3">
        <f t="shared" si="327"/>
        <v>0</v>
      </c>
      <c r="H3440">
        <f>VLOOKUP(A3440,'AEP GEN HUB'!$A$1:$AJ$367,MATCH('Ratio Calculations'!F3440,'AEP GEN HUB'!$A$1:$AJ$1,0),0)</f>
        <v>25.734186000000001</v>
      </c>
      <c r="I3440" s="7" t="str">
        <f t="shared" si="324"/>
        <v/>
      </c>
      <c r="J3440" s="7">
        <f t="shared" si="325"/>
        <v>0.82845711937485711</v>
      </c>
      <c r="K3440" s="8">
        <f t="shared" si="329"/>
        <v>0.82845711937485711</v>
      </c>
      <c r="L3440" s="8"/>
    </row>
    <row r="3441" spans="1:12" x14ac:dyDescent="0.25">
      <c r="A3441" s="1">
        <v>40777</v>
      </c>
      <c r="B3441">
        <v>2011</v>
      </c>
      <c r="C3441">
        <v>8</v>
      </c>
      <c r="D3441" s="10" t="str">
        <f t="shared" si="328"/>
        <v>8-2011</v>
      </c>
      <c r="E3441">
        <f t="shared" si="326"/>
        <v>22</v>
      </c>
      <c r="F3441">
        <v>6</v>
      </c>
      <c r="G3441" s="3">
        <f t="shared" si="327"/>
        <v>0</v>
      </c>
      <c r="H3441">
        <f>VLOOKUP(A3441,'AEP GEN HUB'!$A$1:$AJ$367,MATCH('Ratio Calculations'!F3441,'AEP GEN HUB'!$A$1:$AJ$1,0),0)</f>
        <v>27.929069999999999</v>
      </c>
      <c r="I3441" s="7" t="str">
        <f t="shared" si="324"/>
        <v/>
      </c>
      <c r="J3441" s="7">
        <f t="shared" si="325"/>
        <v>0.8991167188664424</v>
      </c>
      <c r="K3441" s="8">
        <f t="shared" si="329"/>
        <v>0.8991167188664424</v>
      </c>
      <c r="L3441" s="8"/>
    </row>
    <row r="3442" spans="1:12" x14ac:dyDescent="0.25">
      <c r="A3442" s="1">
        <v>40777</v>
      </c>
      <c r="B3442">
        <v>2011</v>
      </c>
      <c r="C3442">
        <v>8</v>
      </c>
      <c r="D3442" s="10" t="str">
        <f t="shared" si="328"/>
        <v>8-2011</v>
      </c>
      <c r="E3442">
        <f t="shared" si="326"/>
        <v>22</v>
      </c>
      <c r="F3442">
        <v>7</v>
      </c>
      <c r="G3442" s="3">
        <f t="shared" si="327"/>
        <v>0</v>
      </c>
      <c r="H3442">
        <f>VLOOKUP(A3442,'AEP GEN HUB'!$A$1:$AJ$367,MATCH('Ratio Calculations'!F3442,'AEP GEN HUB'!$A$1:$AJ$1,0),0)</f>
        <v>29.346744000000001</v>
      </c>
      <c r="I3442" s="7" t="str">
        <f t="shared" si="324"/>
        <v/>
      </c>
      <c r="J3442" s="7">
        <f t="shared" si="325"/>
        <v>0.94475570345498283</v>
      </c>
      <c r="K3442" s="8">
        <f t="shared" si="329"/>
        <v>0.94475570345498283</v>
      </c>
      <c r="L3442" s="8"/>
    </row>
    <row r="3443" spans="1:12" x14ac:dyDescent="0.25">
      <c r="A3443" s="1">
        <v>40777</v>
      </c>
      <c r="B3443">
        <v>2011</v>
      </c>
      <c r="C3443">
        <v>8</v>
      </c>
      <c r="D3443" s="10" t="str">
        <f t="shared" si="328"/>
        <v>8-2011</v>
      </c>
      <c r="E3443">
        <f t="shared" si="326"/>
        <v>22</v>
      </c>
      <c r="F3443">
        <v>8</v>
      </c>
      <c r="G3443" s="3">
        <f t="shared" si="327"/>
        <v>1</v>
      </c>
      <c r="H3443">
        <f>VLOOKUP(A3443,'AEP GEN HUB'!$A$1:$AJ$367,MATCH('Ratio Calculations'!F3443,'AEP GEN HUB'!$A$1:$AJ$1,0),0)</f>
        <v>30.816511999999999</v>
      </c>
      <c r="I3443" s="7">
        <f t="shared" si="324"/>
        <v>0.67395831852468957</v>
      </c>
      <c r="J3443" s="7" t="str">
        <f t="shared" si="325"/>
        <v/>
      </c>
      <c r="K3443" s="8">
        <f t="shared" si="329"/>
        <v>0.67395831852468957</v>
      </c>
      <c r="L3443" s="8"/>
    </row>
    <row r="3444" spans="1:12" x14ac:dyDescent="0.25">
      <c r="A3444" s="1">
        <v>40777</v>
      </c>
      <c r="B3444">
        <v>2011</v>
      </c>
      <c r="C3444">
        <v>8</v>
      </c>
      <c r="D3444" s="10" t="str">
        <f t="shared" si="328"/>
        <v>8-2011</v>
      </c>
      <c r="E3444">
        <f t="shared" si="326"/>
        <v>22</v>
      </c>
      <c r="F3444">
        <v>9</v>
      </c>
      <c r="G3444" s="3">
        <f t="shared" si="327"/>
        <v>1</v>
      </c>
      <c r="H3444">
        <f>VLOOKUP(A3444,'AEP GEN HUB'!$A$1:$AJ$367,MATCH('Ratio Calculations'!F3444,'AEP GEN HUB'!$A$1:$AJ$1,0),0)</f>
        <v>32.119070000000001</v>
      </c>
      <c r="I3444" s="7">
        <f t="shared" si="324"/>
        <v>0.70244531275235833</v>
      </c>
      <c r="J3444" s="7" t="str">
        <f t="shared" si="325"/>
        <v/>
      </c>
      <c r="K3444" s="8">
        <f t="shared" si="329"/>
        <v>0.70244531275235833</v>
      </c>
      <c r="L3444" s="8"/>
    </row>
    <row r="3445" spans="1:12" x14ac:dyDescent="0.25">
      <c r="A3445" s="1">
        <v>40777</v>
      </c>
      <c r="B3445">
        <v>2011</v>
      </c>
      <c r="C3445">
        <v>8</v>
      </c>
      <c r="D3445" s="10" t="str">
        <f t="shared" si="328"/>
        <v>8-2011</v>
      </c>
      <c r="E3445">
        <f t="shared" si="326"/>
        <v>22</v>
      </c>
      <c r="F3445">
        <v>10</v>
      </c>
      <c r="G3445" s="3">
        <f t="shared" si="327"/>
        <v>1</v>
      </c>
      <c r="H3445">
        <f>VLOOKUP(A3445,'AEP GEN HUB'!$A$1:$AJ$367,MATCH('Ratio Calculations'!F3445,'AEP GEN HUB'!$A$1:$AJ$1,0),0)</f>
        <v>33.915813999999997</v>
      </c>
      <c r="I3445" s="7">
        <f t="shared" si="324"/>
        <v>0.74174017406110482</v>
      </c>
      <c r="J3445" s="7" t="str">
        <f t="shared" si="325"/>
        <v/>
      </c>
      <c r="K3445" s="8">
        <f t="shared" si="329"/>
        <v>0.74174017406110482</v>
      </c>
      <c r="L3445" s="8"/>
    </row>
    <row r="3446" spans="1:12" x14ac:dyDescent="0.25">
      <c r="A3446" s="1">
        <v>40777</v>
      </c>
      <c r="B3446">
        <v>2011</v>
      </c>
      <c r="C3446">
        <v>8</v>
      </c>
      <c r="D3446" s="10" t="str">
        <f t="shared" si="328"/>
        <v>8-2011</v>
      </c>
      <c r="E3446">
        <f t="shared" si="326"/>
        <v>22</v>
      </c>
      <c r="F3446">
        <v>11</v>
      </c>
      <c r="G3446" s="3">
        <f t="shared" si="327"/>
        <v>1</v>
      </c>
      <c r="H3446">
        <f>VLOOKUP(A3446,'AEP GEN HUB'!$A$1:$AJ$367,MATCH('Ratio Calculations'!F3446,'AEP GEN HUB'!$A$1:$AJ$1,0),0)</f>
        <v>36.679535000000001</v>
      </c>
      <c r="I3446" s="7">
        <f t="shared" si="324"/>
        <v>0.80218286004812944</v>
      </c>
      <c r="J3446" s="7" t="str">
        <f t="shared" si="325"/>
        <v/>
      </c>
      <c r="K3446" s="8">
        <f t="shared" si="329"/>
        <v>0.80218286004812944</v>
      </c>
      <c r="L3446" s="8"/>
    </row>
    <row r="3447" spans="1:12" x14ac:dyDescent="0.25">
      <c r="A3447" s="1">
        <v>40777</v>
      </c>
      <c r="B3447">
        <v>2011</v>
      </c>
      <c r="C3447">
        <v>8</v>
      </c>
      <c r="D3447" s="10" t="str">
        <f t="shared" si="328"/>
        <v>8-2011</v>
      </c>
      <c r="E3447">
        <f t="shared" si="326"/>
        <v>22</v>
      </c>
      <c r="F3447">
        <v>12</v>
      </c>
      <c r="G3447" s="3">
        <f t="shared" si="327"/>
        <v>1</v>
      </c>
      <c r="H3447">
        <f>VLOOKUP(A3447,'AEP GEN HUB'!$A$1:$AJ$367,MATCH('Ratio Calculations'!F3447,'AEP GEN HUB'!$A$1:$AJ$1,0),0)</f>
        <v>36.963952999999997</v>
      </c>
      <c r="I3447" s="7">
        <f t="shared" si="324"/>
        <v>0.80840309279342359</v>
      </c>
      <c r="J3447" s="7" t="str">
        <f t="shared" si="325"/>
        <v/>
      </c>
      <c r="K3447" s="8">
        <f t="shared" si="329"/>
        <v>0.80840309279342359</v>
      </c>
      <c r="L3447" s="8"/>
    </row>
    <row r="3448" spans="1:12" x14ac:dyDescent="0.25">
      <c r="A3448" s="1">
        <v>40777</v>
      </c>
      <c r="B3448">
        <v>2011</v>
      </c>
      <c r="C3448">
        <v>8</v>
      </c>
      <c r="D3448" s="10" t="str">
        <f t="shared" si="328"/>
        <v>8-2011</v>
      </c>
      <c r="E3448">
        <f t="shared" si="326"/>
        <v>22</v>
      </c>
      <c r="F3448">
        <v>13</v>
      </c>
      <c r="G3448" s="3">
        <f t="shared" si="327"/>
        <v>1</v>
      </c>
      <c r="H3448">
        <f>VLOOKUP(A3448,'AEP GEN HUB'!$A$1:$AJ$367,MATCH('Ratio Calculations'!F3448,'AEP GEN HUB'!$A$1:$AJ$1,0),0)</f>
        <v>38.563023000000001</v>
      </c>
      <c r="I3448" s="7">
        <f t="shared" si="324"/>
        <v>0.84337481601775477</v>
      </c>
      <c r="J3448" s="7" t="str">
        <f t="shared" si="325"/>
        <v/>
      </c>
      <c r="K3448" s="8">
        <f t="shared" si="329"/>
        <v>0.84337481601775477</v>
      </c>
      <c r="L3448" s="8"/>
    </row>
    <row r="3449" spans="1:12" x14ac:dyDescent="0.25">
      <c r="A3449" s="1">
        <v>40777</v>
      </c>
      <c r="B3449">
        <v>2011</v>
      </c>
      <c r="C3449">
        <v>8</v>
      </c>
      <c r="D3449" s="10" t="str">
        <f t="shared" si="328"/>
        <v>8-2011</v>
      </c>
      <c r="E3449">
        <f t="shared" si="326"/>
        <v>22</v>
      </c>
      <c r="F3449">
        <v>14</v>
      </c>
      <c r="G3449" s="3">
        <f t="shared" si="327"/>
        <v>1</v>
      </c>
      <c r="H3449">
        <f>VLOOKUP(A3449,'AEP GEN HUB'!$A$1:$AJ$367,MATCH('Ratio Calculations'!F3449,'AEP GEN HUB'!$A$1:$AJ$1,0),0)</f>
        <v>43.319535000000002</v>
      </c>
      <c r="I3449" s="7">
        <f t="shared" si="324"/>
        <v>0.94739991884452857</v>
      </c>
      <c r="J3449" s="7" t="str">
        <f t="shared" si="325"/>
        <v/>
      </c>
      <c r="K3449" s="8">
        <f t="shared" si="329"/>
        <v>0.94739991884452857</v>
      </c>
      <c r="L3449" s="8"/>
    </row>
    <row r="3450" spans="1:12" x14ac:dyDescent="0.25">
      <c r="A3450" s="1">
        <v>40777</v>
      </c>
      <c r="B3450">
        <v>2011</v>
      </c>
      <c r="C3450">
        <v>8</v>
      </c>
      <c r="D3450" s="10" t="str">
        <f t="shared" si="328"/>
        <v>8-2011</v>
      </c>
      <c r="E3450">
        <f t="shared" si="326"/>
        <v>22</v>
      </c>
      <c r="F3450">
        <v>15</v>
      </c>
      <c r="G3450" s="3">
        <f t="shared" si="327"/>
        <v>1</v>
      </c>
      <c r="H3450">
        <f>VLOOKUP(A3450,'AEP GEN HUB'!$A$1:$AJ$367,MATCH('Ratio Calculations'!F3450,'AEP GEN HUB'!$A$1:$AJ$1,0),0)</f>
        <v>48.209069999999997</v>
      </c>
      <c r="I3450" s="7">
        <f t="shared" si="324"/>
        <v>1.0543342398659217</v>
      </c>
      <c r="J3450" s="7" t="str">
        <f t="shared" si="325"/>
        <v/>
      </c>
      <c r="K3450" s="8">
        <f t="shared" si="329"/>
        <v>1.0543342398659217</v>
      </c>
      <c r="L3450" s="8"/>
    </row>
    <row r="3451" spans="1:12" x14ac:dyDescent="0.25">
      <c r="A3451" s="1">
        <v>40777</v>
      </c>
      <c r="B3451">
        <v>2011</v>
      </c>
      <c r="C3451">
        <v>8</v>
      </c>
      <c r="D3451" s="10" t="str">
        <f t="shared" si="328"/>
        <v>8-2011</v>
      </c>
      <c r="E3451">
        <f t="shared" si="326"/>
        <v>22</v>
      </c>
      <c r="F3451">
        <v>16</v>
      </c>
      <c r="G3451" s="3">
        <f t="shared" si="327"/>
        <v>1</v>
      </c>
      <c r="H3451">
        <f>VLOOKUP(A3451,'AEP GEN HUB'!$A$1:$AJ$367,MATCH('Ratio Calculations'!F3451,'AEP GEN HUB'!$A$1:$AJ$1,0),0)</f>
        <v>50.797441999999997</v>
      </c>
      <c r="I3451" s="7">
        <f t="shared" si="324"/>
        <v>1.1109420363886557</v>
      </c>
      <c r="J3451" s="7" t="str">
        <f t="shared" si="325"/>
        <v/>
      </c>
      <c r="K3451" s="8">
        <f t="shared" si="329"/>
        <v>1.1109420363886557</v>
      </c>
      <c r="L3451" s="8"/>
    </row>
    <row r="3452" spans="1:12" x14ac:dyDescent="0.25">
      <c r="A3452" s="1">
        <v>40777</v>
      </c>
      <c r="B3452">
        <v>2011</v>
      </c>
      <c r="C3452">
        <v>8</v>
      </c>
      <c r="D3452" s="10" t="str">
        <f t="shared" si="328"/>
        <v>8-2011</v>
      </c>
      <c r="E3452">
        <f t="shared" si="326"/>
        <v>22</v>
      </c>
      <c r="F3452">
        <v>17</v>
      </c>
      <c r="G3452" s="3">
        <f t="shared" si="327"/>
        <v>1</v>
      </c>
      <c r="H3452">
        <f>VLOOKUP(A3452,'AEP GEN HUB'!$A$1:$AJ$367,MATCH('Ratio Calculations'!F3452,'AEP GEN HUB'!$A$1:$AJ$1,0),0)</f>
        <v>50.365349000000002</v>
      </c>
      <c r="I3452" s="7">
        <f t="shared" si="324"/>
        <v>1.1014921456376749</v>
      </c>
      <c r="J3452" s="7" t="str">
        <f t="shared" si="325"/>
        <v/>
      </c>
      <c r="K3452" s="8">
        <f t="shared" si="329"/>
        <v>1.1014921456376749</v>
      </c>
      <c r="L3452" s="8"/>
    </row>
    <row r="3453" spans="1:12" x14ac:dyDescent="0.25">
      <c r="A3453" s="1">
        <v>40777</v>
      </c>
      <c r="B3453">
        <v>2011</v>
      </c>
      <c r="C3453">
        <v>8</v>
      </c>
      <c r="D3453" s="10" t="str">
        <f t="shared" si="328"/>
        <v>8-2011</v>
      </c>
      <c r="E3453">
        <f t="shared" si="326"/>
        <v>22</v>
      </c>
      <c r="F3453">
        <v>18</v>
      </c>
      <c r="G3453" s="3">
        <f t="shared" si="327"/>
        <v>1</v>
      </c>
      <c r="H3453">
        <f>VLOOKUP(A3453,'AEP GEN HUB'!$A$1:$AJ$367,MATCH('Ratio Calculations'!F3453,'AEP GEN HUB'!$A$1:$AJ$1,0),0)</f>
        <v>43.177906999999998</v>
      </c>
      <c r="I3453" s="7">
        <f t="shared" si="324"/>
        <v>0.94430250896452606</v>
      </c>
      <c r="J3453" s="7" t="str">
        <f t="shared" si="325"/>
        <v/>
      </c>
      <c r="K3453" s="8">
        <f t="shared" si="329"/>
        <v>0.94430250896452606</v>
      </c>
      <c r="L3453" s="8"/>
    </row>
    <row r="3454" spans="1:12" x14ac:dyDescent="0.25">
      <c r="A3454" s="1">
        <v>40777</v>
      </c>
      <c r="B3454">
        <v>2011</v>
      </c>
      <c r="C3454">
        <v>8</v>
      </c>
      <c r="D3454" s="10" t="str">
        <f t="shared" si="328"/>
        <v>8-2011</v>
      </c>
      <c r="E3454">
        <f t="shared" si="326"/>
        <v>22</v>
      </c>
      <c r="F3454">
        <v>19</v>
      </c>
      <c r="G3454" s="3">
        <f t="shared" si="327"/>
        <v>1</v>
      </c>
      <c r="H3454">
        <f>VLOOKUP(A3454,'AEP GEN HUB'!$A$1:$AJ$367,MATCH('Ratio Calculations'!F3454,'AEP GEN HUB'!$A$1:$AJ$1,0),0)</f>
        <v>38.35</v>
      </c>
      <c r="I3454" s="7">
        <f t="shared" si="324"/>
        <v>0.83871599470510638</v>
      </c>
      <c r="J3454" s="7" t="str">
        <f t="shared" si="325"/>
        <v/>
      </c>
      <c r="K3454" s="8">
        <f t="shared" si="329"/>
        <v>0.83871599470510638</v>
      </c>
      <c r="L3454" s="8"/>
    </row>
    <row r="3455" spans="1:12" x14ac:dyDescent="0.25">
      <c r="A3455" s="1">
        <v>40777</v>
      </c>
      <c r="B3455">
        <v>2011</v>
      </c>
      <c r="C3455">
        <v>8</v>
      </c>
      <c r="D3455" s="10" t="str">
        <f t="shared" si="328"/>
        <v>8-2011</v>
      </c>
      <c r="E3455">
        <f t="shared" si="326"/>
        <v>22</v>
      </c>
      <c r="F3455">
        <v>20</v>
      </c>
      <c r="G3455" s="3">
        <f t="shared" si="327"/>
        <v>1</v>
      </c>
      <c r="H3455">
        <f>VLOOKUP(A3455,'AEP GEN HUB'!$A$1:$AJ$367,MATCH('Ratio Calculations'!F3455,'AEP GEN HUB'!$A$1:$AJ$1,0),0)</f>
        <v>34.641162999999999</v>
      </c>
      <c r="I3455" s="7">
        <f t="shared" si="324"/>
        <v>0.75760358496184421</v>
      </c>
      <c r="J3455" s="7" t="str">
        <f t="shared" si="325"/>
        <v/>
      </c>
      <c r="K3455" s="8">
        <f t="shared" si="329"/>
        <v>0.75760358496184421</v>
      </c>
      <c r="L3455" s="8"/>
    </row>
    <row r="3456" spans="1:12" x14ac:dyDescent="0.25">
      <c r="A3456" s="1">
        <v>40777</v>
      </c>
      <c r="B3456">
        <v>2011</v>
      </c>
      <c r="C3456">
        <v>8</v>
      </c>
      <c r="D3456" s="10" t="str">
        <f t="shared" si="328"/>
        <v>8-2011</v>
      </c>
      <c r="E3456">
        <f t="shared" si="326"/>
        <v>22</v>
      </c>
      <c r="F3456">
        <v>21</v>
      </c>
      <c r="G3456" s="3">
        <f t="shared" si="327"/>
        <v>1</v>
      </c>
      <c r="H3456">
        <f>VLOOKUP(A3456,'AEP GEN HUB'!$A$1:$AJ$367,MATCH('Ratio Calculations'!F3456,'AEP GEN HUB'!$A$1:$AJ$1,0),0)</f>
        <v>35.244650999999998</v>
      </c>
      <c r="I3456" s="7">
        <f t="shared" si="324"/>
        <v>0.770801891043007</v>
      </c>
      <c r="J3456" s="7" t="str">
        <f t="shared" si="325"/>
        <v/>
      </c>
      <c r="K3456" s="8">
        <f t="shared" si="329"/>
        <v>0.770801891043007</v>
      </c>
      <c r="L3456" s="8"/>
    </row>
    <row r="3457" spans="1:12" x14ac:dyDescent="0.25">
      <c r="A3457" s="1">
        <v>40777</v>
      </c>
      <c r="B3457">
        <v>2011</v>
      </c>
      <c r="C3457">
        <v>8</v>
      </c>
      <c r="D3457" s="10" t="str">
        <f t="shared" si="328"/>
        <v>8-2011</v>
      </c>
      <c r="E3457">
        <f t="shared" si="326"/>
        <v>22</v>
      </c>
      <c r="F3457">
        <v>22</v>
      </c>
      <c r="G3457" s="3">
        <f t="shared" si="327"/>
        <v>1</v>
      </c>
      <c r="H3457">
        <f>VLOOKUP(A3457,'AEP GEN HUB'!$A$1:$AJ$367,MATCH('Ratio Calculations'!F3457,'AEP GEN HUB'!$A$1:$AJ$1,0),0)</f>
        <v>34.781162999999999</v>
      </c>
      <c r="I3457" s="7">
        <f t="shared" si="324"/>
        <v>0.76066539041839476</v>
      </c>
      <c r="J3457" s="7" t="str">
        <f t="shared" si="325"/>
        <v/>
      </c>
      <c r="K3457" s="8">
        <f t="shared" si="329"/>
        <v>0.76066539041839476</v>
      </c>
      <c r="L3457" s="8"/>
    </row>
    <row r="3458" spans="1:12" x14ac:dyDescent="0.25">
      <c r="A3458" s="1">
        <v>40777</v>
      </c>
      <c r="B3458">
        <v>2011</v>
      </c>
      <c r="C3458">
        <v>8</v>
      </c>
      <c r="D3458" s="10" t="str">
        <f t="shared" si="328"/>
        <v>8-2011</v>
      </c>
      <c r="E3458">
        <f t="shared" si="326"/>
        <v>22</v>
      </c>
      <c r="F3458">
        <v>23</v>
      </c>
      <c r="G3458" s="3">
        <f t="shared" si="327"/>
        <v>1</v>
      </c>
      <c r="H3458">
        <f>VLOOKUP(A3458,'AEP GEN HUB'!$A$1:$AJ$367,MATCH('Ratio Calculations'!F3458,'AEP GEN HUB'!$A$1:$AJ$1,0),0)</f>
        <v>32.542558</v>
      </c>
      <c r="I3458" s="7">
        <f t="shared" si="324"/>
        <v>0.71170701181795604</v>
      </c>
      <c r="J3458" s="7" t="str">
        <f t="shared" si="325"/>
        <v/>
      </c>
      <c r="K3458" s="8">
        <f t="shared" si="329"/>
        <v>0.71170701181795604</v>
      </c>
      <c r="L3458" s="8"/>
    </row>
    <row r="3459" spans="1:12" x14ac:dyDescent="0.25">
      <c r="A3459" s="1">
        <v>40777</v>
      </c>
      <c r="B3459">
        <v>2011</v>
      </c>
      <c r="C3459">
        <v>8</v>
      </c>
      <c r="D3459" s="10" t="str">
        <f t="shared" si="328"/>
        <v>8-2011</v>
      </c>
      <c r="E3459">
        <f t="shared" si="326"/>
        <v>22</v>
      </c>
      <c r="F3459">
        <v>24</v>
      </c>
      <c r="G3459" s="3">
        <f t="shared" si="327"/>
        <v>0</v>
      </c>
      <c r="H3459">
        <f>VLOOKUP(A3459,'AEP GEN HUB'!$A$1:$AJ$367,MATCH('Ratio Calculations'!F3459,'AEP GEN HUB'!$A$1:$AJ$1,0),0)</f>
        <v>28.940698000000001</v>
      </c>
      <c r="I3459" s="7" t="str">
        <f t="shared" si="324"/>
        <v/>
      </c>
      <c r="J3459" s="7">
        <f t="shared" si="325"/>
        <v>0.93168392028322511</v>
      </c>
      <c r="K3459" s="8">
        <f t="shared" si="329"/>
        <v>0.93168392028322511</v>
      </c>
      <c r="L3459" s="8"/>
    </row>
    <row r="3460" spans="1:12" x14ac:dyDescent="0.25">
      <c r="A3460" s="1">
        <v>40778</v>
      </c>
      <c r="B3460">
        <v>2011</v>
      </c>
      <c r="C3460">
        <v>8</v>
      </c>
      <c r="D3460" s="10" t="str">
        <f t="shared" si="328"/>
        <v>8-2011</v>
      </c>
      <c r="E3460">
        <f t="shared" si="326"/>
        <v>23</v>
      </c>
      <c r="F3460">
        <v>1</v>
      </c>
      <c r="G3460" s="3">
        <f t="shared" si="327"/>
        <v>0</v>
      </c>
      <c r="H3460">
        <f>VLOOKUP(A3460,'AEP GEN HUB'!$A$1:$AJ$367,MATCH('Ratio Calculations'!F3460,'AEP GEN HUB'!$A$1:$AJ$1,0),0)</f>
        <v>26.712092999999999</v>
      </c>
      <c r="I3460" s="7" t="str">
        <f t="shared" ref="I3460:I3523" si="330">IF(G3460=1, H3460/VLOOKUP(D3460,$M$3:$O$15,2,FALSE), "")</f>
        <v/>
      </c>
      <c r="J3460" s="7">
        <f t="shared" ref="J3460:J3523" si="331">IF(G3460=0, H3460/VLOOKUP(D3460,$M$3:$O$15,3,FALSE), "")</f>
        <v>0.85993874526488945</v>
      </c>
      <c r="K3460" s="8">
        <f t="shared" si="329"/>
        <v>0.85993874526488945</v>
      </c>
      <c r="L3460" s="8"/>
    </row>
    <row r="3461" spans="1:12" x14ac:dyDescent="0.25">
      <c r="A3461" s="1">
        <v>40778</v>
      </c>
      <c r="B3461">
        <v>2011</v>
      </c>
      <c r="C3461">
        <v>8</v>
      </c>
      <c r="D3461" s="10" t="str">
        <f t="shared" si="328"/>
        <v>8-2011</v>
      </c>
      <c r="E3461">
        <f t="shared" si="326"/>
        <v>23</v>
      </c>
      <c r="F3461">
        <v>2</v>
      </c>
      <c r="G3461" s="3">
        <f t="shared" si="327"/>
        <v>0</v>
      </c>
      <c r="H3461">
        <f>VLOOKUP(A3461,'AEP GEN HUB'!$A$1:$AJ$367,MATCH('Ratio Calculations'!F3461,'AEP GEN HUB'!$A$1:$AJ$1,0),0)</f>
        <v>24.547906999999999</v>
      </c>
      <c r="I3461" s="7" t="str">
        <f t="shared" si="330"/>
        <v/>
      </c>
      <c r="J3461" s="7">
        <f t="shared" si="331"/>
        <v>0.79026740227578551</v>
      </c>
      <c r="K3461" s="8">
        <f t="shared" si="329"/>
        <v>0.79026740227578551</v>
      </c>
      <c r="L3461" s="8"/>
    </row>
    <row r="3462" spans="1:12" x14ac:dyDescent="0.25">
      <c r="A3462" s="1">
        <v>40778</v>
      </c>
      <c r="B3462">
        <v>2011</v>
      </c>
      <c r="C3462">
        <v>8</v>
      </c>
      <c r="D3462" s="10" t="str">
        <f t="shared" si="328"/>
        <v>8-2011</v>
      </c>
      <c r="E3462">
        <f t="shared" si="326"/>
        <v>23</v>
      </c>
      <c r="F3462">
        <v>3</v>
      </c>
      <c r="G3462" s="3">
        <f t="shared" si="327"/>
        <v>0</v>
      </c>
      <c r="H3462">
        <f>VLOOKUP(A3462,'AEP GEN HUB'!$A$1:$AJ$367,MATCH('Ratio Calculations'!F3462,'AEP GEN HUB'!$A$1:$AJ$1,0),0)</f>
        <v>23.381627999999999</v>
      </c>
      <c r="I3462" s="7" t="str">
        <f t="shared" si="330"/>
        <v/>
      </c>
      <c r="J3462" s="7">
        <f t="shared" si="331"/>
        <v>0.75272154243287503</v>
      </c>
      <c r="K3462" s="8">
        <f t="shared" si="329"/>
        <v>0.75272154243287503</v>
      </c>
      <c r="L3462" s="8"/>
    </row>
    <row r="3463" spans="1:12" x14ac:dyDescent="0.25">
      <c r="A3463" s="1">
        <v>40778</v>
      </c>
      <c r="B3463">
        <v>2011</v>
      </c>
      <c r="C3463">
        <v>8</v>
      </c>
      <c r="D3463" s="10" t="str">
        <f t="shared" si="328"/>
        <v>8-2011</v>
      </c>
      <c r="E3463">
        <f t="shared" si="326"/>
        <v>23</v>
      </c>
      <c r="F3463">
        <v>4</v>
      </c>
      <c r="G3463" s="3">
        <f t="shared" si="327"/>
        <v>0</v>
      </c>
      <c r="H3463">
        <f>VLOOKUP(A3463,'AEP GEN HUB'!$A$1:$AJ$367,MATCH('Ratio Calculations'!F3463,'AEP GEN HUB'!$A$1:$AJ$1,0),0)</f>
        <v>21.757442000000001</v>
      </c>
      <c r="I3463" s="7" t="str">
        <f t="shared" si="330"/>
        <v/>
      </c>
      <c r="J3463" s="7">
        <f t="shared" si="331"/>
        <v>0.70043434536011862</v>
      </c>
      <c r="K3463" s="8">
        <f t="shared" si="329"/>
        <v>0.70043434536011862</v>
      </c>
      <c r="L3463" s="8"/>
    </row>
    <row r="3464" spans="1:12" x14ac:dyDescent="0.25">
      <c r="A3464" s="1">
        <v>40778</v>
      </c>
      <c r="B3464">
        <v>2011</v>
      </c>
      <c r="C3464">
        <v>8</v>
      </c>
      <c r="D3464" s="10" t="str">
        <f t="shared" si="328"/>
        <v>8-2011</v>
      </c>
      <c r="E3464">
        <f t="shared" si="326"/>
        <v>23</v>
      </c>
      <c r="F3464">
        <v>5</v>
      </c>
      <c r="G3464" s="3">
        <f t="shared" si="327"/>
        <v>0</v>
      </c>
      <c r="H3464">
        <f>VLOOKUP(A3464,'AEP GEN HUB'!$A$1:$AJ$367,MATCH('Ratio Calculations'!F3464,'AEP GEN HUB'!$A$1:$AJ$1,0),0)</f>
        <v>21.927209000000001</v>
      </c>
      <c r="I3464" s="7" t="str">
        <f t="shared" si="330"/>
        <v/>
      </c>
      <c r="J3464" s="7">
        <f t="shared" si="331"/>
        <v>0.70589963110045295</v>
      </c>
      <c r="K3464" s="8">
        <f t="shared" si="329"/>
        <v>0.70589963110045295</v>
      </c>
      <c r="L3464" s="8"/>
    </row>
    <row r="3465" spans="1:12" x14ac:dyDescent="0.25">
      <c r="A3465" s="1">
        <v>40778</v>
      </c>
      <c r="B3465">
        <v>2011</v>
      </c>
      <c r="C3465">
        <v>8</v>
      </c>
      <c r="D3465" s="10" t="str">
        <f t="shared" si="328"/>
        <v>8-2011</v>
      </c>
      <c r="E3465">
        <f t="shared" si="326"/>
        <v>23</v>
      </c>
      <c r="F3465">
        <v>6</v>
      </c>
      <c r="G3465" s="3">
        <f t="shared" si="327"/>
        <v>0</v>
      </c>
      <c r="H3465">
        <f>VLOOKUP(A3465,'AEP GEN HUB'!$A$1:$AJ$367,MATCH('Ratio Calculations'!F3465,'AEP GEN HUB'!$A$1:$AJ$1,0),0)</f>
        <v>24.838837000000002</v>
      </c>
      <c r="I3465" s="7" t="str">
        <f t="shared" si="330"/>
        <v/>
      </c>
      <c r="J3465" s="7">
        <f t="shared" si="331"/>
        <v>0.79963327185253186</v>
      </c>
      <c r="K3465" s="8">
        <f t="shared" si="329"/>
        <v>0.79963327185253186</v>
      </c>
      <c r="L3465" s="8"/>
    </row>
    <row r="3466" spans="1:12" x14ac:dyDescent="0.25">
      <c r="A3466" s="1">
        <v>40778</v>
      </c>
      <c r="B3466">
        <v>2011</v>
      </c>
      <c r="C3466">
        <v>8</v>
      </c>
      <c r="D3466" s="10" t="str">
        <f t="shared" si="328"/>
        <v>8-2011</v>
      </c>
      <c r="E3466">
        <f t="shared" si="326"/>
        <v>23</v>
      </c>
      <c r="F3466">
        <v>7</v>
      </c>
      <c r="G3466" s="3">
        <f t="shared" si="327"/>
        <v>0</v>
      </c>
      <c r="H3466">
        <f>VLOOKUP(A3466,'AEP GEN HUB'!$A$1:$AJ$367,MATCH('Ratio Calculations'!F3466,'AEP GEN HUB'!$A$1:$AJ$1,0),0)</f>
        <v>27.617208999999999</v>
      </c>
      <c r="I3466" s="7" t="str">
        <f t="shared" si="330"/>
        <v/>
      </c>
      <c r="J3466" s="7">
        <f t="shared" si="331"/>
        <v>0.88907702047826098</v>
      </c>
      <c r="K3466" s="8">
        <f t="shared" si="329"/>
        <v>0.88907702047826098</v>
      </c>
      <c r="L3466" s="8"/>
    </row>
    <row r="3467" spans="1:12" x14ac:dyDescent="0.25">
      <c r="A3467" s="1">
        <v>40778</v>
      </c>
      <c r="B3467">
        <v>2011</v>
      </c>
      <c r="C3467">
        <v>8</v>
      </c>
      <c r="D3467" s="10" t="str">
        <f t="shared" si="328"/>
        <v>8-2011</v>
      </c>
      <c r="E3467">
        <f t="shared" si="326"/>
        <v>23</v>
      </c>
      <c r="F3467">
        <v>8</v>
      </c>
      <c r="G3467" s="3">
        <f t="shared" si="327"/>
        <v>1</v>
      </c>
      <c r="H3467">
        <f>VLOOKUP(A3467,'AEP GEN HUB'!$A$1:$AJ$367,MATCH('Ratio Calculations'!F3467,'AEP GEN HUB'!$A$1:$AJ$1,0),0)</f>
        <v>26.979302000000001</v>
      </c>
      <c r="I3467" s="7">
        <f t="shared" si="330"/>
        <v>0.59003838626804339</v>
      </c>
      <c r="J3467" s="7" t="str">
        <f t="shared" si="331"/>
        <v/>
      </c>
      <c r="K3467" s="8">
        <f t="shared" si="329"/>
        <v>0.59003838626804339</v>
      </c>
      <c r="L3467" s="8"/>
    </row>
    <row r="3468" spans="1:12" x14ac:dyDescent="0.25">
      <c r="A3468" s="1">
        <v>40778</v>
      </c>
      <c r="B3468">
        <v>2011</v>
      </c>
      <c r="C3468">
        <v>8</v>
      </c>
      <c r="D3468" s="10" t="str">
        <f t="shared" si="328"/>
        <v>8-2011</v>
      </c>
      <c r="E3468">
        <f t="shared" si="326"/>
        <v>23</v>
      </c>
      <c r="F3468">
        <v>9</v>
      </c>
      <c r="G3468" s="3">
        <f t="shared" si="327"/>
        <v>1</v>
      </c>
      <c r="H3468">
        <f>VLOOKUP(A3468,'AEP GEN HUB'!$A$1:$AJ$367,MATCH('Ratio Calculations'!F3468,'AEP GEN HUB'!$A$1:$AJ$1,0),0)</f>
        <v>29.353023</v>
      </c>
      <c r="I3468" s="7">
        <f t="shared" si="330"/>
        <v>0.64195175705467711</v>
      </c>
      <c r="J3468" s="7" t="str">
        <f t="shared" si="331"/>
        <v/>
      </c>
      <c r="K3468" s="8">
        <f t="shared" si="329"/>
        <v>0.64195175705467711</v>
      </c>
      <c r="L3468" s="8"/>
    </row>
    <row r="3469" spans="1:12" x14ac:dyDescent="0.25">
      <c r="A3469" s="1">
        <v>40778</v>
      </c>
      <c r="B3469">
        <v>2011</v>
      </c>
      <c r="C3469">
        <v>8</v>
      </c>
      <c r="D3469" s="10" t="str">
        <f t="shared" si="328"/>
        <v>8-2011</v>
      </c>
      <c r="E3469">
        <f t="shared" si="326"/>
        <v>23</v>
      </c>
      <c r="F3469">
        <v>10</v>
      </c>
      <c r="G3469" s="3">
        <f t="shared" si="327"/>
        <v>1</v>
      </c>
      <c r="H3469">
        <f>VLOOKUP(A3469,'AEP GEN HUB'!$A$1:$AJ$367,MATCH('Ratio Calculations'!F3469,'AEP GEN HUB'!$A$1:$AJ$1,0),0)</f>
        <v>30.955814</v>
      </c>
      <c r="I3469" s="7">
        <f t="shared" si="330"/>
        <v>0.67700485869403537</v>
      </c>
      <c r="J3469" s="7" t="str">
        <f t="shared" si="331"/>
        <v/>
      </c>
      <c r="K3469" s="8">
        <f t="shared" si="329"/>
        <v>0.67700485869403537</v>
      </c>
      <c r="L3469" s="8"/>
    </row>
    <row r="3470" spans="1:12" x14ac:dyDescent="0.25">
      <c r="A3470" s="1">
        <v>40778</v>
      </c>
      <c r="B3470">
        <v>2011</v>
      </c>
      <c r="C3470">
        <v>8</v>
      </c>
      <c r="D3470" s="10" t="str">
        <f t="shared" si="328"/>
        <v>8-2011</v>
      </c>
      <c r="E3470">
        <f t="shared" si="326"/>
        <v>23</v>
      </c>
      <c r="F3470">
        <v>11</v>
      </c>
      <c r="G3470" s="3">
        <f t="shared" si="327"/>
        <v>1</v>
      </c>
      <c r="H3470">
        <f>VLOOKUP(A3470,'AEP GEN HUB'!$A$1:$AJ$367,MATCH('Ratio Calculations'!F3470,'AEP GEN HUB'!$A$1:$AJ$1,0),0)</f>
        <v>32.216512000000002</v>
      </c>
      <c r="I3470" s="7">
        <f t="shared" si="330"/>
        <v>0.7045763730901955</v>
      </c>
      <c r="J3470" s="7" t="str">
        <f t="shared" si="331"/>
        <v/>
      </c>
      <c r="K3470" s="8">
        <f t="shared" si="329"/>
        <v>0.7045763730901955</v>
      </c>
      <c r="L3470" s="8"/>
    </row>
    <row r="3471" spans="1:12" x14ac:dyDescent="0.25">
      <c r="A3471" s="1">
        <v>40778</v>
      </c>
      <c r="B3471">
        <v>2011</v>
      </c>
      <c r="C3471">
        <v>8</v>
      </c>
      <c r="D3471" s="10" t="str">
        <f t="shared" si="328"/>
        <v>8-2011</v>
      </c>
      <c r="E3471">
        <f t="shared" si="326"/>
        <v>23</v>
      </c>
      <c r="F3471">
        <v>12</v>
      </c>
      <c r="G3471" s="3">
        <f t="shared" si="327"/>
        <v>1</v>
      </c>
      <c r="H3471">
        <f>VLOOKUP(A3471,'AEP GEN HUB'!$A$1:$AJ$367,MATCH('Ratio Calculations'!F3471,'AEP GEN HUB'!$A$1:$AJ$1,0),0)</f>
        <v>32.776279000000002</v>
      </c>
      <c r="I3471" s="7">
        <f t="shared" si="330"/>
        <v>0.71681849919731655</v>
      </c>
      <c r="J3471" s="7" t="str">
        <f t="shared" si="331"/>
        <v/>
      </c>
      <c r="K3471" s="8">
        <f t="shared" si="329"/>
        <v>0.71681849919731655</v>
      </c>
      <c r="L3471" s="8"/>
    </row>
    <row r="3472" spans="1:12" x14ac:dyDescent="0.25">
      <c r="A3472" s="1">
        <v>40778</v>
      </c>
      <c r="B3472">
        <v>2011</v>
      </c>
      <c r="C3472">
        <v>8</v>
      </c>
      <c r="D3472" s="10" t="str">
        <f t="shared" si="328"/>
        <v>8-2011</v>
      </c>
      <c r="E3472">
        <f t="shared" si="326"/>
        <v>23</v>
      </c>
      <c r="F3472">
        <v>13</v>
      </c>
      <c r="G3472" s="3">
        <f t="shared" si="327"/>
        <v>1</v>
      </c>
      <c r="H3472">
        <f>VLOOKUP(A3472,'AEP GEN HUB'!$A$1:$AJ$367,MATCH('Ratio Calculations'!F3472,'AEP GEN HUB'!$A$1:$AJ$1,0),0)</f>
        <v>34.270000000000003</v>
      </c>
      <c r="I3472" s="7">
        <f t="shared" si="330"/>
        <v>0.74948623568563222</v>
      </c>
      <c r="J3472" s="7" t="str">
        <f t="shared" si="331"/>
        <v/>
      </c>
      <c r="K3472" s="8">
        <f t="shared" si="329"/>
        <v>0.74948623568563222</v>
      </c>
      <c r="L3472" s="8"/>
    </row>
    <row r="3473" spans="1:12" x14ac:dyDescent="0.25">
      <c r="A3473" s="1">
        <v>40778</v>
      </c>
      <c r="B3473">
        <v>2011</v>
      </c>
      <c r="C3473">
        <v>8</v>
      </c>
      <c r="D3473" s="10" t="str">
        <f t="shared" si="328"/>
        <v>8-2011</v>
      </c>
      <c r="E3473">
        <f t="shared" si="326"/>
        <v>23</v>
      </c>
      <c r="F3473">
        <v>14</v>
      </c>
      <c r="G3473" s="3">
        <f t="shared" si="327"/>
        <v>1</v>
      </c>
      <c r="H3473">
        <f>VLOOKUP(A3473,'AEP GEN HUB'!$A$1:$AJ$367,MATCH('Ratio Calculations'!F3473,'AEP GEN HUB'!$A$1:$AJ$1,0),0)</f>
        <v>36.04907</v>
      </c>
      <c r="I3473" s="7">
        <f t="shared" si="330"/>
        <v>0.78839456592552826</v>
      </c>
      <c r="J3473" s="7" t="str">
        <f t="shared" si="331"/>
        <v/>
      </c>
      <c r="K3473" s="8">
        <f t="shared" si="329"/>
        <v>0.78839456592552826</v>
      </c>
      <c r="L3473" s="8"/>
    </row>
    <row r="3474" spans="1:12" x14ac:dyDescent="0.25">
      <c r="A3474" s="1">
        <v>40778</v>
      </c>
      <c r="B3474">
        <v>2011</v>
      </c>
      <c r="C3474">
        <v>8</v>
      </c>
      <c r="D3474" s="10" t="str">
        <f t="shared" si="328"/>
        <v>8-2011</v>
      </c>
      <c r="E3474">
        <f t="shared" si="326"/>
        <v>23</v>
      </c>
      <c r="F3474">
        <v>15</v>
      </c>
      <c r="G3474" s="3">
        <f t="shared" si="327"/>
        <v>1</v>
      </c>
      <c r="H3474">
        <f>VLOOKUP(A3474,'AEP GEN HUB'!$A$1:$AJ$367,MATCH('Ratio Calculations'!F3474,'AEP GEN HUB'!$A$1:$AJ$1,0),0)</f>
        <v>37.799301999999997</v>
      </c>
      <c r="I3474" s="7">
        <f t="shared" si="330"/>
        <v>0.8266722079814528</v>
      </c>
      <c r="J3474" s="7" t="str">
        <f t="shared" si="331"/>
        <v/>
      </c>
      <c r="K3474" s="8">
        <f t="shared" si="329"/>
        <v>0.8266722079814528</v>
      </c>
      <c r="L3474" s="8"/>
    </row>
    <row r="3475" spans="1:12" x14ac:dyDescent="0.25">
      <c r="A3475" s="1">
        <v>40778</v>
      </c>
      <c r="B3475">
        <v>2011</v>
      </c>
      <c r="C3475">
        <v>8</v>
      </c>
      <c r="D3475" s="10" t="str">
        <f t="shared" si="328"/>
        <v>8-2011</v>
      </c>
      <c r="E3475">
        <f t="shared" si="326"/>
        <v>23</v>
      </c>
      <c r="F3475">
        <v>16</v>
      </c>
      <c r="G3475" s="3">
        <f t="shared" si="327"/>
        <v>1</v>
      </c>
      <c r="H3475">
        <f>VLOOKUP(A3475,'AEP GEN HUB'!$A$1:$AJ$367,MATCH('Ratio Calculations'!F3475,'AEP GEN HUB'!$A$1:$AJ$1,0),0)</f>
        <v>41.206511999999996</v>
      </c>
      <c r="I3475" s="7">
        <f t="shared" si="330"/>
        <v>0.90118802347869353</v>
      </c>
      <c r="J3475" s="7" t="str">
        <f t="shared" si="331"/>
        <v/>
      </c>
      <c r="K3475" s="8">
        <f t="shared" si="329"/>
        <v>0.90118802347869353</v>
      </c>
      <c r="L3475" s="8"/>
    </row>
    <row r="3476" spans="1:12" x14ac:dyDescent="0.25">
      <c r="A3476" s="1">
        <v>40778</v>
      </c>
      <c r="B3476">
        <v>2011</v>
      </c>
      <c r="C3476">
        <v>8</v>
      </c>
      <c r="D3476" s="10" t="str">
        <f t="shared" si="328"/>
        <v>8-2011</v>
      </c>
      <c r="E3476">
        <f t="shared" ref="E3476:E3539" si="332">DAY(A3476)</f>
        <v>23</v>
      </c>
      <c r="F3476">
        <v>17</v>
      </c>
      <c r="G3476" s="3">
        <f t="shared" ref="G3476:G3539" si="333">IF(A3476=",","",IF(OR(WEEKDAY(A3476)=1, WEEKDAY(A3476)=7, F3476&lt;=7, F3476&gt;=24, NOT(ISNA(VLOOKUP(A3476,$P$4:$P$27,1,0)))),0,1))</f>
        <v>1</v>
      </c>
      <c r="H3476">
        <f>VLOOKUP(A3476,'AEP GEN HUB'!$A$1:$AJ$367,MATCH('Ratio Calculations'!F3476,'AEP GEN HUB'!$A$1:$AJ$1,0),0)</f>
        <v>42.072325999999997</v>
      </c>
      <c r="I3476" s="7">
        <f t="shared" si="330"/>
        <v>0.92012340940410708</v>
      </c>
      <c r="J3476" s="7" t="str">
        <f t="shared" si="331"/>
        <v/>
      </c>
      <c r="K3476" s="8">
        <f t="shared" si="329"/>
        <v>0.92012340940410708</v>
      </c>
      <c r="L3476" s="8"/>
    </row>
    <row r="3477" spans="1:12" x14ac:dyDescent="0.25">
      <c r="A3477" s="1">
        <v>40778</v>
      </c>
      <c r="B3477">
        <v>2011</v>
      </c>
      <c r="C3477">
        <v>8</v>
      </c>
      <c r="D3477" s="10" t="str">
        <f t="shared" ref="D3477:D3540" si="334">C3477&amp;"-"&amp;B3477</f>
        <v>8-2011</v>
      </c>
      <c r="E3477">
        <f t="shared" si="332"/>
        <v>23</v>
      </c>
      <c r="F3477">
        <v>18</v>
      </c>
      <c r="G3477" s="3">
        <f t="shared" si="333"/>
        <v>1</v>
      </c>
      <c r="H3477">
        <f>VLOOKUP(A3477,'AEP GEN HUB'!$A$1:$AJ$367,MATCH('Ratio Calculations'!F3477,'AEP GEN HUB'!$A$1:$AJ$1,0),0)</f>
        <v>38.544884000000003</v>
      </c>
      <c r="I3477" s="7">
        <f t="shared" si="330"/>
        <v>0.84297811538078071</v>
      </c>
      <c r="J3477" s="7" t="str">
        <f t="shared" si="331"/>
        <v/>
      </c>
      <c r="K3477" s="8">
        <f t="shared" ref="K3477:K3540" si="335">SUM(I3477:J3477)</f>
        <v>0.84297811538078071</v>
      </c>
      <c r="L3477" s="8"/>
    </row>
    <row r="3478" spans="1:12" x14ac:dyDescent="0.25">
      <c r="A3478" s="1">
        <v>40778</v>
      </c>
      <c r="B3478">
        <v>2011</v>
      </c>
      <c r="C3478">
        <v>8</v>
      </c>
      <c r="D3478" s="10" t="str">
        <f t="shared" si="334"/>
        <v>8-2011</v>
      </c>
      <c r="E3478">
        <f t="shared" si="332"/>
        <v>23</v>
      </c>
      <c r="F3478">
        <v>19</v>
      </c>
      <c r="G3478" s="3">
        <f t="shared" si="333"/>
        <v>1</v>
      </c>
      <c r="H3478">
        <f>VLOOKUP(A3478,'AEP GEN HUB'!$A$1:$AJ$367,MATCH('Ratio Calculations'!F3478,'AEP GEN HUB'!$A$1:$AJ$1,0),0)</f>
        <v>36.981628000000001</v>
      </c>
      <c r="I3478" s="7">
        <f t="shared" si="330"/>
        <v>0.80878964573231327</v>
      </c>
      <c r="J3478" s="7" t="str">
        <f t="shared" si="331"/>
        <v/>
      </c>
      <c r="K3478" s="8">
        <f t="shared" si="335"/>
        <v>0.80878964573231327</v>
      </c>
      <c r="L3478" s="8"/>
    </row>
    <row r="3479" spans="1:12" x14ac:dyDescent="0.25">
      <c r="A3479" s="1">
        <v>40778</v>
      </c>
      <c r="B3479">
        <v>2011</v>
      </c>
      <c r="C3479">
        <v>8</v>
      </c>
      <c r="D3479" s="10" t="str">
        <f t="shared" si="334"/>
        <v>8-2011</v>
      </c>
      <c r="E3479">
        <f t="shared" si="332"/>
        <v>23</v>
      </c>
      <c r="F3479">
        <v>20</v>
      </c>
      <c r="G3479" s="3">
        <f t="shared" si="333"/>
        <v>1</v>
      </c>
      <c r="H3479">
        <f>VLOOKUP(A3479,'AEP GEN HUB'!$A$1:$AJ$367,MATCH('Ratio Calculations'!F3479,'AEP GEN HUB'!$A$1:$AJ$1,0),0)</f>
        <v>35.898605000000003</v>
      </c>
      <c r="I3479" s="7">
        <f t="shared" si="330"/>
        <v>0.78510389051110052</v>
      </c>
      <c r="J3479" s="7" t="str">
        <f t="shared" si="331"/>
        <v/>
      </c>
      <c r="K3479" s="8">
        <f t="shared" si="335"/>
        <v>0.78510389051110052</v>
      </c>
      <c r="L3479" s="8"/>
    </row>
    <row r="3480" spans="1:12" x14ac:dyDescent="0.25">
      <c r="A3480" s="1">
        <v>40778</v>
      </c>
      <c r="B3480">
        <v>2011</v>
      </c>
      <c r="C3480">
        <v>8</v>
      </c>
      <c r="D3480" s="10" t="str">
        <f t="shared" si="334"/>
        <v>8-2011</v>
      </c>
      <c r="E3480">
        <f t="shared" si="332"/>
        <v>23</v>
      </c>
      <c r="F3480">
        <v>21</v>
      </c>
      <c r="G3480" s="3">
        <f t="shared" si="333"/>
        <v>1</v>
      </c>
      <c r="H3480">
        <f>VLOOKUP(A3480,'AEP GEN HUB'!$A$1:$AJ$367,MATCH('Ratio Calculations'!F3480,'AEP GEN HUB'!$A$1:$AJ$1,0),0)</f>
        <v>36.599069999999998</v>
      </c>
      <c r="I3480" s="7">
        <f t="shared" si="330"/>
        <v>0.80042308736197687</v>
      </c>
      <c r="J3480" s="7" t="str">
        <f t="shared" si="331"/>
        <v/>
      </c>
      <c r="K3480" s="8">
        <f t="shared" si="335"/>
        <v>0.80042308736197687</v>
      </c>
      <c r="L3480" s="8"/>
    </row>
    <row r="3481" spans="1:12" x14ac:dyDescent="0.25">
      <c r="A3481" s="1">
        <v>40778</v>
      </c>
      <c r="B3481">
        <v>2011</v>
      </c>
      <c r="C3481">
        <v>8</v>
      </c>
      <c r="D3481" s="10" t="str">
        <f t="shared" si="334"/>
        <v>8-2011</v>
      </c>
      <c r="E3481">
        <f t="shared" si="332"/>
        <v>23</v>
      </c>
      <c r="F3481">
        <v>22</v>
      </c>
      <c r="G3481" s="3">
        <f t="shared" si="333"/>
        <v>1</v>
      </c>
      <c r="H3481">
        <f>VLOOKUP(A3481,'AEP GEN HUB'!$A$1:$AJ$367,MATCH('Ratio Calculations'!F3481,'AEP GEN HUB'!$A$1:$AJ$1,0),0)</f>
        <v>33.140698</v>
      </c>
      <c r="I3481" s="7">
        <f t="shared" si="330"/>
        <v>0.72478835693067867</v>
      </c>
      <c r="J3481" s="7" t="str">
        <f t="shared" si="331"/>
        <v/>
      </c>
      <c r="K3481" s="8">
        <f t="shared" si="335"/>
        <v>0.72478835693067867</v>
      </c>
      <c r="L3481" s="8"/>
    </row>
    <row r="3482" spans="1:12" x14ac:dyDescent="0.25">
      <c r="A3482" s="1">
        <v>40778</v>
      </c>
      <c r="B3482">
        <v>2011</v>
      </c>
      <c r="C3482">
        <v>8</v>
      </c>
      <c r="D3482" s="10" t="str">
        <f t="shared" si="334"/>
        <v>8-2011</v>
      </c>
      <c r="E3482">
        <f t="shared" si="332"/>
        <v>23</v>
      </c>
      <c r="F3482">
        <v>23</v>
      </c>
      <c r="G3482" s="3">
        <f t="shared" si="333"/>
        <v>1</v>
      </c>
      <c r="H3482">
        <f>VLOOKUP(A3482,'AEP GEN HUB'!$A$1:$AJ$367,MATCH('Ratio Calculations'!F3482,'AEP GEN HUB'!$A$1:$AJ$1,0),0)</f>
        <v>29.915348999999999</v>
      </c>
      <c r="I3482" s="7">
        <f t="shared" si="330"/>
        <v>0.65424984859153601</v>
      </c>
      <c r="J3482" s="7" t="str">
        <f t="shared" si="331"/>
        <v/>
      </c>
      <c r="K3482" s="8">
        <f t="shared" si="335"/>
        <v>0.65424984859153601</v>
      </c>
      <c r="L3482" s="8"/>
    </row>
    <row r="3483" spans="1:12" x14ac:dyDescent="0.25">
      <c r="A3483" s="1">
        <v>40778</v>
      </c>
      <c r="B3483">
        <v>2011</v>
      </c>
      <c r="C3483">
        <v>8</v>
      </c>
      <c r="D3483" s="10" t="str">
        <f t="shared" si="334"/>
        <v>8-2011</v>
      </c>
      <c r="E3483">
        <f t="shared" si="332"/>
        <v>23</v>
      </c>
      <c r="F3483">
        <v>24</v>
      </c>
      <c r="G3483" s="3">
        <f t="shared" si="333"/>
        <v>0</v>
      </c>
      <c r="H3483">
        <f>VLOOKUP(A3483,'AEP GEN HUB'!$A$1:$AJ$367,MATCH('Ratio Calculations'!F3483,'AEP GEN HUB'!$A$1:$AJ$1,0),0)</f>
        <v>27.980698</v>
      </c>
      <c r="I3483" s="7" t="str">
        <f t="shared" si="330"/>
        <v/>
      </c>
      <c r="J3483" s="7">
        <f t="shared" si="331"/>
        <v>0.90077877198749656</v>
      </c>
      <c r="K3483" s="8">
        <f t="shared" si="335"/>
        <v>0.90077877198749656</v>
      </c>
      <c r="L3483" s="8"/>
    </row>
    <row r="3484" spans="1:12" x14ac:dyDescent="0.25">
      <c r="A3484" s="1">
        <v>40779</v>
      </c>
      <c r="B3484">
        <v>2011</v>
      </c>
      <c r="C3484">
        <v>8</v>
      </c>
      <c r="D3484" s="10" t="str">
        <f t="shared" si="334"/>
        <v>8-2011</v>
      </c>
      <c r="E3484">
        <f t="shared" si="332"/>
        <v>24</v>
      </c>
      <c r="F3484">
        <v>1</v>
      </c>
      <c r="G3484" s="3">
        <f t="shared" si="333"/>
        <v>0</v>
      </c>
      <c r="H3484">
        <f>VLOOKUP(A3484,'AEP GEN HUB'!$A$1:$AJ$367,MATCH('Ratio Calculations'!F3484,'AEP GEN HUB'!$A$1:$AJ$1,0),0)</f>
        <v>26.234650999999999</v>
      </c>
      <c r="I3484" s="7" t="str">
        <f t="shared" si="330"/>
        <v/>
      </c>
      <c r="J3484" s="7">
        <f t="shared" si="331"/>
        <v>0.84456852046008812</v>
      </c>
      <c r="K3484" s="8">
        <f t="shared" si="335"/>
        <v>0.84456852046008812</v>
      </c>
      <c r="L3484" s="8"/>
    </row>
    <row r="3485" spans="1:12" x14ac:dyDescent="0.25">
      <c r="A3485" s="1">
        <v>40779</v>
      </c>
      <c r="B3485">
        <v>2011</v>
      </c>
      <c r="C3485">
        <v>8</v>
      </c>
      <c r="D3485" s="10" t="str">
        <f t="shared" si="334"/>
        <v>8-2011</v>
      </c>
      <c r="E3485">
        <f t="shared" si="332"/>
        <v>24</v>
      </c>
      <c r="F3485">
        <v>2</v>
      </c>
      <c r="G3485" s="3">
        <f t="shared" si="333"/>
        <v>0</v>
      </c>
      <c r="H3485">
        <f>VLOOKUP(A3485,'AEP GEN HUB'!$A$1:$AJ$367,MATCH('Ratio Calculations'!F3485,'AEP GEN HUB'!$A$1:$AJ$1,0),0)</f>
        <v>24.696511999999998</v>
      </c>
      <c r="I3485" s="7" t="str">
        <f t="shared" si="330"/>
        <v/>
      </c>
      <c r="J3485" s="7">
        <f t="shared" si="331"/>
        <v>0.79505142265337592</v>
      </c>
      <c r="K3485" s="8">
        <f t="shared" si="335"/>
        <v>0.79505142265337592</v>
      </c>
      <c r="L3485" s="8"/>
    </row>
    <row r="3486" spans="1:12" x14ac:dyDescent="0.25">
      <c r="A3486" s="1">
        <v>40779</v>
      </c>
      <c r="B3486">
        <v>2011</v>
      </c>
      <c r="C3486">
        <v>8</v>
      </c>
      <c r="D3486" s="10" t="str">
        <f t="shared" si="334"/>
        <v>8-2011</v>
      </c>
      <c r="E3486">
        <f t="shared" si="332"/>
        <v>24</v>
      </c>
      <c r="F3486">
        <v>3</v>
      </c>
      <c r="G3486" s="3">
        <f t="shared" si="333"/>
        <v>0</v>
      </c>
      <c r="H3486">
        <f>VLOOKUP(A3486,'AEP GEN HUB'!$A$1:$AJ$367,MATCH('Ratio Calculations'!F3486,'AEP GEN HUB'!$A$1:$AJ$1,0),0)</f>
        <v>22.619302000000001</v>
      </c>
      <c r="I3486" s="7" t="str">
        <f t="shared" si="330"/>
        <v/>
      </c>
      <c r="J3486" s="7">
        <f t="shared" si="331"/>
        <v>0.72818008609986518</v>
      </c>
      <c r="K3486" s="8">
        <f t="shared" si="335"/>
        <v>0.72818008609986518</v>
      </c>
      <c r="L3486" s="8"/>
    </row>
    <row r="3487" spans="1:12" x14ac:dyDescent="0.25">
      <c r="A3487" s="1">
        <v>40779</v>
      </c>
      <c r="B3487">
        <v>2011</v>
      </c>
      <c r="C3487">
        <v>8</v>
      </c>
      <c r="D3487" s="10" t="str">
        <f t="shared" si="334"/>
        <v>8-2011</v>
      </c>
      <c r="E3487">
        <f t="shared" si="332"/>
        <v>24</v>
      </c>
      <c r="F3487">
        <v>4</v>
      </c>
      <c r="G3487" s="3">
        <f t="shared" si="333"/>
        <v>0</v>
      </c>
      <c r="H3487">
        <f>VLOOKUP(A3487,'AEP GEN HUB'!$A$1:$AJ$367,MATCH('Ratio Calculations'!F3487,'AEP GEN HUB'!$A$1:$AJ$1,0),0)</f>
        <v>21.265813999999999</v>
      </c>
      <c r="I3487" s="7" t="str">
        <f t="shared" si="330"/>
        <v/>
      </c>
      <c r="J3487" s="7">
        <f t="shared" si="331"/>
        <v>0.6846074326035223</v>
      </c>
      <c r="K3487" s="8">
        <f t="shared" si="335"/>
        <v>0.6846074326035223</v>
      </c>
      <c r="L3487" s="8"/>
    </row>
    <row r="3488" spans="1:12" x14ac:dyDescent="0.25">
      <c r="A3488" s="1">
        <v>40779</v>
      </c>
      <c r="B3488">
        <v>2011</v>
      </c>
      <c r="C3488">
        <v>8</v>
      </c>
      <c r="D3488" s="10" t="str">
        <f t="shared" si="334"/>
        <v>8-2011</v>
      </c>
      <c r="E3488">
        <f t="shared" si="332"/>
        <v>24</v>
      </c>
      <c r="F3488">
        <v>5</v>
      </c>
      <c r="G3488" s="3">
        <f t="shared" si="333"/>
        <v>0</v>
      </c>
      <c r="H3488">
        <f>VLOOKUP(A3488,'AEP GEN HUB'!$A$1:$AJ$367,MATCH('Ratio Calculations'!F3488,'AEP GEN HUB'!$A$1:$AJ$1,0),0)</f>
        <v>21.801860000000001</v>
      </c>
      <c r="I3488" s="7" t="str">
        <f t="shared" si="330"/>
        <v/>
      </c>
      <c r="J3488" s="7">
        <f t="shared" si="331"/>
        <v>0.70186428794032663</v>
      </c>
      <c r="K3488" s="8">
        <f t="shared" si="335"/>
        <v>0.70186428794032663</v>
      </c>
      <c r="L3488" s="8"/>
    </row>
    <row r="3489" spans="1:12" x14ac:dyDescent="0.25">
      <c r="A3489" s="1">
        <v>40779</v>
      </c>
      <c r="B3489">
        <v>2011</v>
      </c>
      <c r="C3489">
        <v>8</v>
      </c>
      <c r="D3489" s="10" t="str">
        <f t="shared" si="334"/>
        <v>8-2011</v>
      </c>
      <c r="E3489">
        <f t="shared" si="332"/>
        <v>24</v>
      </c>
      <c r="F3489">
        <v>6</v>
      </c>
      <c r="G3489" s="3">
        <f t="shared" si="333"/>
        <v>0</v>
      </c>
      <c r="H3489">
        <f>VLOOKUP(A3489,'AEP GEN HUB'!$A$1:$AJ$367,MATCH('Ratio Calculations'!F3489,'AEP GEN HUB'!$A$1:$AJ$1,0),0)</f>
        <v>25.503256</v>
      </c>
      <c r="I3489" s="7" t="str">
        <f t="shared" si="330"/>
        <v/>
      </c>
      <c r="J3489" s="7">
        <f t="shared" si="331"/>
        <v>0.82102282156659401</v>
      </c>
      <c r="K3489" s="8">
        <f t="shared" si="335"/>
        <v>0.82102282156659401</v>
      </c>
      <c r="L3489" s="8"/>
    </row>
    <row r="3490" spans="1:12" x14ac:dyDescent="0.25">
      <c r="A3490" s="1">
        <v>40779</v>
      </c>
      <c r="B3490">
        <v>2011</v>
      </c>
      <c r="C3490">
        <v>8</v>
      </c>
      <c r="D3490" s="10" t="str">
        <f t="shared" si="334"/>
        <v>8-2011</v>
      </c>
      <c r="E3490">
        <f t="shared" si="332"/>
        <v>24</v>
      </c>
      <c r="F3490">
        <v>7</v>
      </c>
      <c r="G3490" s="3">
        <f t="shared" si="333"/>
        <v>0</v>
      </c>
      <c r="H3490">
        <f>VLOOKUP(A3490,'AEP GEN HUB'!$A$1:$AJ$367,MATCH('Ratio Calculations'!F3490,'AEP GEN HUB'!$A$1:$AJ$1,0),0)</f>
        <v>28.134884</v>
      </c>
      <c r="I3490" s="7" t="str">
        <f t="shared" si="330"/>
        <v/>
      </c>
      <c r="J3490" s="7">
        <f t="shared" si="331"/>
        <v>0.9057424607324186</v>
      </c>
      <c r="K3490" s="8">
        <f t="shared" si="335"/>
        <v>0.9057424607324186</v>
      </c>
      <c r="L3490" s="8"/>
    </row>
    <row r="3491" spans="1:12" x14ac:dyDescent="0.25">
      <c r="A3491" s="1">
        <v>40779</v>
      </c>
      <c r="B3491">
        <v>2011</v>
      </c>
      <c r="C3491">
        <v>8</v>
      </c>
      <c r="D3491" s="10" t="str">
        <f t="shared" si="334"/>
        <v>8-2011</v>
      </c>
      <c r="E3491">
        <f t="shared" si="332"/>
        <v>24</v>
      </c>
      <c r="F3491">
        <v>8</v>
      </c>
      <c r="G3491" s="3">
        <f t="shared" si="333"/>
        <v>1</v>
      </c>
      <c r="H3491">
        <f>VLOOKUP(A3491,'AEP GEN HUB'!$A$1:$AJ$367,MATCH('Ratio Calculations'!F3491,'AEP GEN HUB'!$A$1:$AJ$1,0),0)</f>
        <v>28.796512</v>
      </c>
      <c r="I3491" s="7">
        <f t="shared" si="330"/>
        <v>0.62978083979445976</v>
      </c>
      <c r="J3491" s="7" t="str">
        <f t="shared" si="331"/>
        <v/>
      </c>
      <c r="K3491" s="8">
        <f t="shared" si="335"/>
        <v>0.62978083979445976</v>
      </c>
      <c r="L3491" s="8"/>
    </row>
    <row r="3492" spans="1:12" x14ac:dyDescent="0.25">
      <c r="A3492" s="1">
        <v>40779</v>
      </c>
      <c r="B3492">
        <v>2011</v>
      </c>
      <c r="C3492">
        <v>8</v>
      </c>
      <c r="D3492" s="10" t="str">
        <f t="shared" si="334"/>
        <v>8-2011</v>
      </c>
      <c r="E3492">
        <f t="shared" si="332"/>
        <v>24</v>
      </c>
      <c r="F3492">
        <v>9</v>
      </c>
      <c r="G3492" s="3">
        <f t="shared" si="333"/>
        <v>1</v>
      </c>
      <c r="H3492">
        <f>VLOOKUP(A3492,'AEP GEN HUB'!$A$1:$AJ$367,MATCH('Ratio Calculations'!F3492,'AEP GEN HUB'!$A$1:$AJ$1,0),0)</f>
        <v>30.711395</v>
      </c>
      <c r="I3492" s="7">
        <f t="shared" si="330"/>
        <v>0.67165940563771653</v>
      </c>
      <c r="J3492" s="7" t="str">
        <f t="shared" si="331"/>
        <v/>
      </c>
      <c r="K3492" s="8">
        <f t="shared" si="335"/>
        <v>0.67165940563771653</v>
      </c>
      <c r="L3492" s="8"/>
    </row>
    <row r="3493" spans="1:12" x14ac:dyDescent="0.25">
      <c r="A3493" s="1">
        <v>40779</v>
      </c>
      <c r="B3493">
        <v>2011</v>
      </c>
      <c r="C3493">
        <v>8</v>
      </c>
      <c r="D3493" s="10" t="str">
        <f t="shared" si="334"/>
        <v>8-2011</v>
      </c>
      <c r="E3493">
        <f t="shared" si="332"/>
        <v>24</v>
      </c>
      <c r="F3493">
        <v>10</v>
      </c>
      <c r="G3493" s="3">
        <f t="shared" si="333"/>
        <v>1</v>
      </c>
      <c r="H3493">
        <f>VLOOKUP(A3493,'AEP GEN HUB'!$A$1:$AJ$367,MATCH('Ratio Calculations'!F3493,'AEP GEN HUB'!$A$1:$AJ$1,0),0)</f>
        <v>32.461395000000003</v>
      </c>
      <c r="I3493" s="7">
        <f t="shared" si="330"/>
        <v>0.70993197384459894</v>
      </c>
      <c r="J3493" s="7" t="str">
        <f t="shared" si="331"/>
        <v/>
      </c>
      <c r="K3493" s="8">
        <f t="shared" si="335"/>
        <v>0.70993197384459894</v>
      </c>
      <c r="L3493" s="8"/>
    </row>
    <row r="3494" spans="1:12" x14ac:dyDescent="0.25">
      <c r="A3494" s="1">
        <v>40779</v>
      </c>
      <c r="B3494">
        <v>2011</v>
      </c>
      <c r="C3494">
        <v>8</v>
      </c>
      <c r="D3494" s="10" t="str">
        <f t="shared" si="334"/>
        <v>8-2011</v>
      </c>
      <c r="E3494">
        <f t="shared" si="332"/>
        <v>24</v>
      </c>
      <c r="F3494">
        <v>11</v>
      </c>
      <c r="G3494" s="3">
        <f t="shared" si="333"/>
        <v>1</v>
      </c>
      <c r="H3494">
        <f>VLOOKUP(A3494,'AEP GEN HUB'!$A$1:$AJ$367,MATCH('Ratio Calculations'!F3494,'AEP GEN HUB'!$A$1:$AJ$1,0),0)</f>
        <v>35.773023000000002</v>
      </c>
      <c r="I3494" s="7">
        <f t="shared" si="330"/>
        <v>0.78235740727649672</v>
      </c>
      <c r="J3494" s="7" t="str">
        <f t="shared" si="331"/>
        <v/>
      </c>
      <c r="K3494" s="8">
        <f t="shared" si="335"/>
        <v>0.78235740727649672</v>
      </c>
      <c r="L3494" s="8"/>
    </row>
    <row r="3495" spans="1:12" x14ac:dyDescent="0.25">
      <c r="A3495" s="1">
        <v>40779</v>
      </c>
      <c r="B3495">
        <v>2011</v>
      </c>
      <c r="C3495">
        <v>8</v>
      </c>
      <c r="D3495" s="10" t="str">
        <f t="shared" si="334"/>
        <v>8-2011</v>
      </c>
      <c r="E3495">
        <f t="shared" si="332"/>
        <v>24</v>
      </c>
      <c r="F3495">
        <v>12</v>
      </c>
      <c r="G3495" s="3">
        <f t="shared" si="333"/>
        <v>1</v>
      </c>
      <c r="H3495">
        <f>VLOOKUP(A3495,'AEP GEN HUB'!$A$1:$AJ$367,MATCH('Ratio Calculations'!F3495,'AEP GEN HUB'!$A$1:$AJ$1,0),0)</f>
        <v>38.410232999999998</v>
      </c>
      <c r="I3495" s="7">
        <f t="shared" si="330"/>
        <v>0.84003329276270922</v>
      </c>
      <c r="J3495" s="7" t="str">
        <f t="shared" si="331"/>
        <v/>
      </c>
      <c r="K3495" s="8">
        <f t="shared" si="335"/>
        <v>0.84003329276270922</v>
      </c>
      <c r="L3495" s="8"/>
    </row>
    <row r="3496" spans="1:12" x14ac:dyDescent="0.25">
      <c r="A3496" s="1">
        <v>40779</v>
      </c>
      <c r="B3496">
        <v>2011</v>
      </c>
      <c r="C3496">
        <v>8</v>
      </c>
      <c r="D3496" s="10" t="str">
        <f t="shared" si="334"/>
        <v>8-2011</v>
      </c>
      <c r="E3496">
        <f t="shared" si="332"/>
        <v>24</v>
      </c>
      <c r="F3496">
        <v>13</v>
      </c>
      <c r="G3496" s="3">
        <f t="shared" si="333"/>
        <v>1</v>
      </c>
      <c r="H3496">
        <f>VLOOKUP(A3496,'AEP GEN HUB'!$A$1:$AJ$367,MATCH('Ratio Calculations'!F3496,'AEP GEN HUB'!$A$1:$AJ$1,0),0)</f>
        <v>45.852558000000002</v>
      </c>
      <c r="I3496" s="7">
        <f t="shared" si="330"/>
        <v>1.0027972305800152</v>
      </c>
      <c r="J3496" s="7" t="str">
        <f t="shared" si="331"/>
        <v/>
      </c>
      <c r="K3496" s="8">
        <f t="shared" si="335"/>
        <v>1.0027972305800152</v>
      </c>
      <c r="L3496" s="8"/>
    </row>
    <row r="3497" spans="1:12" x14ac:dyDescent="0.25">
      <c r="A3497" s="1">
        <v>40779</v>
      </c>
      <c r="B3497">
        <v>2011</v>
      </c>
      <c r="C3497">
        <v>8</v>
      </c>
      <c r="D3497" s="10" t="str">
        <f t="shared" si="334"/>
        <v>8-2011</v>
      </c>
      <c r="E3497">
        <f t="shared" si="332"/>
        <v>24</v>
      </c>
      <c r="F3497">
        <v>14</v>
      </c>
      <c r="G3497" s="3">
        <f t="shared" si="333"/>
        <v>1</v>
      </c>
      <c r="H3497">
        <f>VLOOKUP(A3497,'AEP GEN HUB'!$A$1:$AJ$367,MATCH('Ratio Calculations'!F3497,'AEP GEN HUB'!$A$1:$AJ$1,0),0)</f>
        <v>51.194651</v>
      </c>
      <c r="I3497" s="7">
        <f t="shared" si="330"/>
        <v>1.1196290127000199</v>
      </c>
      <c r="J3497" s="7" t="str">
        <f t="shared" si="331"/>
        <v/>
      </c>
      <c r="K3497" s="8">
        <f t="shared" si="335"/>
        <v>1.1196290127000199</v>
      </c>
      <c r="L3497" s="8"/>
    </row>
    <row r="3498" spans="1:12" x14ac:dyDescent="0.25">
      <c r="A3498" s="1">
        <v>40779</v>
      </c>
      <c r="B3498">
        <v>2011</v>
      </c>
      <c r="C3498">
        <v>8</v>
      </c>
      <c r="D3498" s="10" t="str">
        <f t="shared" si="334"/>
        <v>8-2011</v>
      </c>
      <c r="E3498">
        <f t="shared" si="332"/>
        <v>24</v>
      </c>
      <c r="F3498">
        <v>15</v>
      </c>
      <c r="G3498" s="3">
        <f t="shared" si="333"/>
        <v>1</v>
      </c>
      <c r="H3498">
        <f>VLOOKUP(A3498,'AEP GEN HUB'!$A$1:$AJ$367,MATCH('Ratio Calculations'!F3498,'AEP GEN HUB'!$A$1:$AJ$1,0),0)</f>
        <v>53.719535</v>
      </c>
      <c r="I3498" s="7">
        <f t="shared" si="330"/>
        <v>1.1748483241882861</v>
      </c>
      <c r="J3498" s="7" t="str">
        <f t="shared" si="331"/>
        <v/>
      </c>
      <c r="K3498" s="8">
        <f t="shared" si="335"/>
        <v>1.1748483241882861</v>
      </c>
      <c r="L3498" s="8"/>
    </row>
    <row r="3499" spans="1:12" x14ac:dyDescent="0.25">
      <c r="A3499" s="1">
        <v>40779</v>
      </c>
      <c r="B3499">
        <v>2011</v>
      </c>
      <c r="C3499">
        <v>8</v>
      </c>
      <c r="D3499" s="10" t="str">
        <f t="shared" si="334"/>
        <v>8-2011</v>
      </c>
      <c r="E3499">
        <f t="shared" si="332"/>
        <v>24</v>
      </c>
      <c r="F3499">
        <v>16</v>
      </c>
      <c r="G3499" s="3">
        <f t="shared" si="333"/>
        <v>1</v>
      </c>
      <c r="H3499">
        <f>VLOOKUP(A3499,'AEP GEN HUB'!$A$1:$AJ$367,MATCH('Ratio Calculations'!F3499,'AEP GEN HUB'!$A$1:$AJ$1,0),0)</f>
        <v>58.222557999999999</v>
      </c>
      <c r="I3499" s="7">
        <f t="shared" si="330"/>
        <v>1.2733296127052345</v>
      </c>
      <c r="J3499" s="7" t="str">
        <f t="shared" si="331"/>
        <v/>
      </c>
      <c r="K3499" s="8">
        <f t="shared" si="335"/>
        <v>1.2733296127052345</v>
      </c>
      <c r="L3499" s="8"/>
    </row>
    <row r="3500" spans="1:12" x14ac:dyDescent="0.25">
      <c r="A3500" s="1">
        <v>40779</v>
      </c>
      <c r="B3500">
        <v>2011</v>
      </c>
      <c r="C3500">
        <v>8</v>
      </c>
      <c r="D3500" s="10" t="str">
        <f t="shared" si="334"/>
        <v>8-2011</v>
      </c>
      <c r="E3500">
        <f t="shared" si="332"/>
        <v>24</v>
      </c>
      <c r="F3500">
        <v>17</v>
      </c>
      <c r="G3500" s="3">
        <f t="shared" si="333"/>
        <v>1</v>
      </c>
      <c r="H3500">
        <f>VLOOKUP(A3500,'AEP GEN HUB'!$A$1:$AJ$367,MATCH('Ratio Calculations'!F3500,'AEP GEN HUB'!$A$1:$AJ$1,0),0)</f>
        <v>68.666511999999997</v>
      </c>
      <c r="I3500" s="7">
        <f t="shared" si="330"/>
        <v>1.5017392937421152</v>
      </c>
      <c r="J3500" s="7" t="str">
        <f t="shared" si="331"/>
        <v/>
      </c>
      <c r="K3500" s="8">
        <f t="shared" si="335"/>
        <v>1.5017392937421152</v>
      </c>
      <c r="L3500" s="8"/>
    </row>
    <row r="3501" spans="1:12" x14ac:dyDescent="0.25">
      <c r="A3501" s="1">
        <v>40779</v>
      </c>
      <c r="B3501">
        <v>2011</v>
      </c>
      <c r="C3501">
        <v>8</v>
      </c>
      <c r="D3501" s="10" t="str">
        <f t="shared" si="334"/>
        <v>8-2011</v>
      </c>
      <c r="E3501">
        <f t="shared" si="332"/>
        <v>24</v>
      </c>
      <c r="F3501">
        <v>18</v>
      </c>
      <c r="G3501" s="3">
        <f t="shared" si="333"/>
        <v>1</v>
      </c>
      <c r="H3501">
        <f>VLOOKUP(A3501,'AEP GEN HUB'!$A$1:$AJ$367,MATCH('Ratio Calculations'!F3501,'AEP GEN HUB'!$A$1:$AJ$1,0),0)</f>
        <v>56.561627999999999</v>
      </c>
      <c r="I3501" s="7">
        <f t="shared" si="330"/>
        <v>1.2370050088698876</v>
      </c>
      <c r="J3501" s="7" t="str">
        <f t="shared" si="331"/>
        <v/>
      </c>
      <c r="K3501" s="8">
        <f t="shared" si="335"/>
        <v>1.2370050088698876</v>
      </c>
      <c r="L3501" s="8"/>
    </row>
    <row r="3502" spans="1:12" x14ac:dyDescent="0.25">
      <c r="A3502" s="1">
        <v>40779</v>
      </c>
      <c r="B3502">
        <v>2011</v>
      </c>
      <c r="C3502">
        <v>8</v>
      </c>
      <c r="D3502" s="10" t="str">
        <f t="shared" si="334"/>
        <v>8-2011</v>
      </c>
      <c r="E3502">
        <f t="shared" si="332"/>
        <v>24</v>
      </c>
      <c r="F3502">
        <v>19</v>
      </c>
      <c r="G3502" s="3">
        <f t="shared" si="333"/>
        <v>1</v>
      </c>
      <c r="H3502">
        <f>VLOOKUP(A3502,'AEP GEN HUB'!$A$1:$AJ$367,MATCH('Ratio Calculations'!F3502,'AEP GEN HUB'!$A$1:$AJ$1,0),0)</f>
        <v>49.853721</v>
      </c>
      <c r="I3502" s="7">
        <f t="shared" si="330"/>
        <v>1.0903028213367887</v>
      </c>
      <c r="J3502" s="7" t="str">
        <f t="shared" si="331"/>
        <v/>
      </c>
      <c r="K3502" s="8">
        <f t="shared" si="335"/>
        <v>1.0903028213367887</v>
      </c>
      <c r="L3502" s="8"/>
    </row>
    <row r="3503" spans="1:12" x14ac:dyDescent="0.25">
      <c r="A3503" s="1">
        <v>40779</v>
      </c>
      <c r="B3503">
        <v>2011</v>
      </c>
      <c r="C3503">
        <v>8</v>
      </c>
      <c r="D3503" s="10" t="str">
        <f t="shared" si="334"/>
        <v>8-2011</v>
      </c>
      <c r="E3503">
        <f t="shared" si="332"/>
        <v>24</v>
      </c>
      <c r="F3503">
        <v>20</v>
      </c>
      <c r="G3503" s="3">
        <f t="shared" si="333"/>
        <v>1</v>
      </c>
      <c r="H3503">
        <f>VLOOKUP(A3503,'AEP GEN HUB'!$A$1:$AJ$367,MATCH('Ratio Calculations'!F3503,'AEP GEN HUB'!$A$1:$AJ$1,0),0)</f>
        <v>45.128836999999997</v>
      </c>
      <c r="I3503" s="7">
        <f t="shared" si="330"/>
        <v>0.98696942410272759</v>
      </c>
      <c r="J3503" s="7" t="str">
        <f t="shared" si="331"/>
        <v/>
      </c>
      <c r="K3503" s="8">
        <f t="shared" si="335"/>
        <v>0.98696942410272759</v>
      </c>
      <c r="L3503" s="8"/>
    </row>
    <row r="3504" spans="1:12" x14ac:dyDescent="0.25">
      <c r="A3504" s="1">
        <v>40779</v>
      </c>
      <c r="B3504">
        <v>2011</v>
      </c>
      <c r="C3504">
        <v>8</v>
      </c>
      <c r="D3504" s="10" t="str">
        <f t="shared" si="334"/>
        <v>8-2011</v>
      </c>
      <c r="E3504">
        <f t="shared" si="332"/>
        <v>24</v>
      </c>
      <c r="F3504">
        <v>21</v>
      </c>
      <c r="G3504" s="3">
        <f t="shared" si="333"/>
        <v>1</v>
      </c>
      <c r="H3504">
        <f>VLOOKUP(A3504,'AEP GEN HUB'!$A$1:$AJ$367,MATCH('Ratio Calculations'!F3504,'AEP GEN HUB'!$A$1:$AJ$1,0),0)</f>
        <v>49.279535000000003</v>
      </c>
      <c r="I3504" s="7">
        <f t="shared" si="330"/>
        <v>1.077745351137682</v>
      </c>
      <c r="J3504" s="7" t="str">
        <f t="shared" si="331"/>
        <v/>
      </c>
      <c r="K3504" s="8">
        <f t="shared" si="335"/>
        <v>1.077745351137682</v>
      </c>
      <c r="L3504" s="8"/>
    </row>
    <row r="3505" spans="1:12" x14ac:dyDescent="0.25">
      <c r="A3505" s="1">
        <v>40779</v>
      </c>
      <c r="B3505">
        <v>2011</v>
      </c>
      <c r="C3505">
        <v>8</v>
      </c>
      <c r="D3505" s="10" t="str">
        <f t="shared" si="334"/>
        <v>8-2011</v>
      </c>
      <c r="E3505">
        <f t="shared" si="332"/>
        <v>24</v>
      </c>
      <c r="F3505">
        <v>22</v>
      </c>
      <c r="G3505" s="3">
        <f t="shared" si="333"/>
        <v>1</v>
      </c>
      <c r="H3505">
        <f>VLOOKUP(A3505,'AEP GEN HUB'!$A$1:$AJ$367,MATCH('Ratio Calculations'!F3505,'AEP GEN HUB'!$A$1:$AJ$1,0),0)</f>
        <v>40.732326</v>
      </c>
      <c r="I3505" s="7">
        <f t="shared" si="330"/>
        <v>0.89081755717712297</v>
      </c>
      <c r="J3505" s="7" t="str">
        <f t="shared" si="331"/>
        <v/>
      </c>
      <c r="K3505" s="8">
        <f t="shared" si="335"/>
        <v>0.89081755717712297</v>
      </c>
      <c r="L3505" s="8"/>
    </row>
    <row r="3506" spans="1:12" x14ac:dyDescent="0.25">
      <c r="A3506" s="1">
        <v>40779</v>
      </c>
      <c r="B3506">
        <v>2011</v>
      </c>
      <c r="C3506">
        <v>8</v>
      </c>
      <c r="D3506" s="10" t="str">
        <f t="shared" si="334"/>
        <v>8-2011</v>
      </c>
      <c r="E3506">
        <f t="shared" si="332"/>
        <v>24</v>
      </c>
      <c r="F3506">
        <v>23</v>
      </c>
      <c r="G3506" s="3">
        <f t="shared" si="333"/>
        <v>1</v>
      </c>
      <c r="H3506">
        <f>VLOOKUP(A3506,'AEP GEN HUB'!$A$1:$AJ$367,MATCH('Ratio Calculations'!F3506,'AEP GEN HUB'!$A$1:$AJ$1,0),0)</f>
        <v>32.77093</v>
      </c>
      <c r="I3506" s="7">
        <f t="shared" si="330"/>
        <v>0.71670151635883728</v>
      </c>
      <c r="J3506" s="7" t="str">
        <f t="shared" si="331"/>
        <v/>
      </c>
      <c r="K3506" s="8">
        <f t="shared" si="335"/>
        <v>0.71670151635883728</v>
      </c>
      <c r="L3506" s="8"/>
    </row>
    <row r="3507" spans="1:12" x14ac:dyDescent="0.25">
      <c r="A3507" s="1">
        <v>40779</v>
      </c>
      <c r="B3507">
        <v>2011</v>
      </c>
      <c r="C3507">
        <v>8</v>
      </c>
      <c r="D3507" s="10" t="str">
        <f t="shared" si="334"/>
        <v>8-2011</v>
      </c>
      <c r="E3507">
        <f t="shared" si="332"/>
        <v>24</v>
      </c>
      <c r="F3507">
        <v>24</v>
      </c>
      <c r="G3507" s="3">
        <f t="shared" si="333"/>
        <v>0</v>
      </c>
      <c r="H3507">
        <f>VLOOKUP(A3507,'AEP GEN HUB'!$A$1:$AJ$367,MATCH('Ratio Calculations'!F3507,'AEP GEN HUB'!$A$1:$AJ$1,0),0)</f>
        <v>30.319302</v>
      </c>
      <c r="I3507" s="7" t="str">
        <f t="shared" si="330"/>
        <v/>
      </c>
      <c r="J3507" s="7">
        <f t="shared" si="331"/>
        <v>0.97606512972185488</v>
      </c>
      <c r="K3507" s="8">
        <f t="shared" si="335"/>
        <v>0.97606512972185488</v>
      </c>
      <c r="L3507" s="8"/>
    </row>
    <row r="3508" spans="1:12" x14ac:dyDescent="0.25">
      <c r="A3508" s="1">
        <v>40780</v>
      </c>
      <c r="B3508">
        <v>2011</v>
      </c>
      <c r="C3508">
        <v>8</v>
      </c>
      <c r="D3508" s="10" t="str">
        <f t="shared" si="334"/>
        <v>8-2011</v>
      </c>
      <c r="E3508">
        <f t="shared" si="332"/>
        <v>25</v>
      </c>
      <c r="F3508">
        <v>1</v>
      </c>
      <c r="G3508" s="3">
        <f t="shared" si="333"/>
        <v>0</v>
      </c>
      <c r="H3508">
        <f>VLOOKUP(A3508,'AEP GEN HUB'!$A$1:$AJ$367,MATCH('Ratio Calculations'!F3508,'AEP GEN HUB'!$A$1:$AJ$1,0),0)</f>
        <v>30.52093</v>
      </c>
      <c r="I3508" s="7" t="str">
        <f t="shared" si="330"/>
        <v/>
      </c>
      <c r="J3508" s="7">
        <f t="shared" si="331"/>
        <v>0.98255611226411654</v>
      </c>
      <c r="K3508" s="8">
        <f t="shared" si="335"/>
        <v>0.98255611226411654</v>
      </c>
      <c r="L3508" s="8"/>
    </row>
    <row r="3509" spans="1:12" x14ac:dyDescent="0.25">
      <c r="A3509" s="1">
        <v>40780</v>
      </c>
      <c r="B3509">
        <v>2011</v>
      </c>
      <c r="C3509">
        <v>8</v>
      </c>
      <c r="D3509" s="10" t="str">
        <f t="shared" si="334"/>
        <v>8-2011</v>
      </c>
      <c r="E3509">
        <f t="shared" si="332"/>
        <v>25</v>
      </c>
      <c r="F3509">
        <v>2</v>
      </c>
      <c r="G3509" s="3">
        <f t="shared" si="333"/>
        <v>0</v>
      </c>
      <c r="H3509">
        <f>VLOOKUP(A3509,'AEP GEN HUB'!$A$1:$AJ$367,MATCH('Ratio Calculations'!F3509,'AEP GEN HUB'!$A$1:$AJ$1,0),0)</f>
        <v>27.742093000000001</v>
      </c>
      <c r="I3509" s="7" t="str">
        <f t="shared" si="330"/>
        <v/>
      </c>
      <c r="J3509" s="7">
        <f t="shared" si="331"/>
        <v>0.89309739395718157</v>
      </c>
      <c r="K3509" s="8">
        <f t="shared" si="335"/>
        <v>0.89309739395718157</v>
      </c>
      <c r="L3509" s="8"/>
    </row>
    <row r="3510" spans="1:12" x14ac:dyDescent="0.25">
      <c r="A3510" s="1">
        <v>40780</v>
      </c>
      <c r="B3510">
        <v>2011</v>
      </c>
      <c r="C3510">
        <v>8</v>
      </c>
      <c r="D3510" s="10" t="str">
        <f t="shared" si="334"/>
        <v>8-2011</v>
      </c>
      <c r="E3510">
        <f t="shared" si="332"/>
        <v>25</v>
      </c>
      <c r="F3510">
        <v>3</v>
      </c>
      <c r="G3510" s="3">
        <f t="shared" si="333"/>
        <v>0</v>
      </c>
      <c r="H3510">
        <f>VLOOKUP(A3510,'AEP GEN HUB'!$A$1:$AJ$367,MATCH('Ratio Calculations'!F3510,'AEP GEN HUB'!$A$1:$AJ$1,0),0)</f>
        <v>26.492093000000001</v>
      </c>
      <c r="I3510" s="7" t="str">
        <f t="shared" si="330"/>
        <v/>
      </c>
      <c r="J3510" s="7">
        <f t="shared" si="331"/>
        <v>0.85285631544711837</v>
      </c>
      <c r="K3510" s="8">
        <f t="shared" si="335"/>
        <v>0.85285631544711837</v>
      </c>
      <c r="L3510" s="8"/>
    </row>
    <row r="3511" spans="1:12" x14ac:dyDescent="0.25">
      <c r="A3511" s="1">
        <v>40780</v>
      </c>
      <c r="B3511">
        <v>2011</v>
      </c>
      <c r="C3511">
        <v>8</v>
      </c>
      <c r="D3511" s="10" t="str">
        <f t="shared" si="334"/>
        <v>8-2011</v>
      </c>
      <c r="E3511">
        <f t="shared" si="332"/>
        <v>25</v>
      </c>
      <c r="F3511">
        <v>4</v>
      </c>
      <c r="G3511" s="3">
        <f t="shared" si="333"/>
        <v>0</v>
      </c>
      <c r="H3511">
        <f>VLOOKUP(A3511,'AEP GEN HUB'!$A$1:$AJ$367,MATCH('Ratio Calculations'!F3511,'AEP GEN HUB'!$A$1:$AJ$1,0),0)</f>
        <v>25.847208999999999</v>
      </c>
      <c r="I3511" s="7" t="str">
        <f t="shared" si="330"/>
        <v/>
      </c>
      <c r="J3511" s="7">
        <f t="shared" si="331"/>
        <v>0.83209565330801138</v>
      </c>
      <c r="K3511" s="8">
        <f t="shared" si="335"/>
        <v>0.83209565330801138</v>
      </c>
      <c r="L3511" s="8"/>
    </row>
    <row r="3512" spans="1:12" x14ac:dyDescent="0.25">
      <c r="A3512" s="1">
        <v>40780</v>
      </c>
      <c r="B3512">
        <v>2011</v>
      </c>
      <c r="C3512">
        <v>8</v>
      </c>
      <c r="D3512" s="10" t="str">
        <f t="shared" si="334"/>
        <v>8-2011</v>
      </c>
      <c r="E3512">
        <f t="shared" si="332"/>
        <v>25</v>
      </c>
      <c r="F3512">
        <v>5</v>
      </c>
      <c r="G3512" s="3">
        <f t="shared" si="333"/>
        <v>0</v>
      </c>
      <c r="H3512">
        <f>VLOOKUP(A3512,'AEP GEN HUB'!$A$1:$AJ$367,MATCH('Ratio Calculations'!F3512,'AEP GEN HUB'!$A$1:$AJ$1,0),0)</f>
        <v>26.003022999999999</v>
      </c>
      <c r="I3512" s="7" t="str">
        <f t="shared" si="330"/>
        <v/>
      </c>
      <c r="J3512" s="7">
        <f t="shared" si="331"/>
        <v>0.8371117520335849</v>
      </c>
      <c r="K3512" s="8">
        <f t="shared" si="335"/>
        <v>0.8371117520335849</v>
      </c>
      <c r="L3512" s="8"/>
    </row>
    <row r="3513" spans="1:12" x14ac:dyDescent="0.25">
      <c r="A3513" s="1">
        <v>40780</v>
      </c>
      <c r="B3513">
        <v>2011</v>
      </c>
      <c r="C3513">
        <v>8</v>
      </c>
      <c r="D3513" s="10" t="str">
        <f t="shared" si="334"/>
        <v>8-2011</v>
      </c>
      <c r="E3513">
        <f t="shared" si="332"/>
        <v>25</v>
      </c>
      <c r="F3513">
        <v>6</v>
      </c>
      <c r="G3513" s="3">
        <f t="shared" si="333"/>
        <v>0</v>
      </c>
      <c r="H3513">
        <f>VLOOKUP(A3513,'AEP GEN HUB'!$A$1:$AJ$367,MATCH('Ratio Calculations'!F3513,'AEP GEN HUB'!$A$1:$AJ$1,0),0)</f>
        <v>28.064651000000001</v>
      </c>
      <c r="I3513" s="7" t="str">
        <f t="shared" si="330"/>
        <v/>
      </c>
      <c r="J3513" s="7">
        <f t="shared" si="331"/>
        <v>0.90348145939882085</v>
      </c>
      <c r="K3513" s="8">
        <f t="shared" si="335"/>
        <v>0.90348145939882085</v>
      </c>
      <c r="L3513" s="8"/>
    </row>
    <row r="3514" spans="1:12" x14ac:dyDescent="0.25">
      <c r="A3514" s="1">
        <v>40780</v>
      </c>
      <c r="B3514">
        <v>2011</v>
      </c>
      <c r="C3514">
        <v>8</v>
      </c>
      <c r="D3514" s="10" t="str">
        <f t="shared" si="334"/>
        <v>8-2011</v>
      </c>
      <c r="E3514">
        <f t="shared" si="332"/>
        <v>25</v>
      </c>
      <c r="F3514">
        <v>7</v>
      </c>
      <c r="G3514" s="3">
        <f t="shared" si="333"/>
        <v>0</v>
      </c>
      <c r="H3514">
        <f>VLOOKUP(A3514,'AEP GEN HUB'!$A$1:$AJ$367,MATCH('Ratio Calculations'!F3514,'AEP GEN HUB'!$A$1:$AJ$1,0),0)</f>
        <v>31.027674000000001</v>
      </c>
      <c r="I3514" s="7" t="str">
        <f t="shared" si="330"/>
        <v/>
      </c>
      <c r="J3514" s="7">
        <f t="shared" si="331"/>
        <v>0.99886965233491942</v>
      </c>
      <c r="K3514" s="8">
        <f t="shared" si="335"/>
        <v>0.99886965233491942</v>
      </c>
      <c r="L3514" s="8"/>
    </row>
    <row r="3515" spans="1:12" x14ac:dyDescent="0.25">
      <c r="A3515" s="1">
        <v>40780</v>
      </c>
      <c r="B3515">
        <v>2011</v>
      </c>
      <c r="C3515">
        <v>8</v>
      </c>
      <c r="D3515" s="10" t="str">
        <f t="shared" si="334"/>
        <v>8-2011</v>
      </c>
      <c r="E3515">
        <f t="shared" si="332"/>
        <v>25</v>
      </c>
      <c r="F3515">
        <v>8</v>
      </c>
      <c r="G3515" s="3">
        <f t="shared" si="333"/>
        <v>1</v>
      </c>
      <c r="H3515">
        <f>VLOOKUP(A3515,'AEP GEN HUB'!$A$1:$AJ$367,MATCH('Ratio Calculations'!F3515,'AEP GEN HUB'!$A$1:$AJ$1,0),0)</f>
        <v>31.071860000000001</v>
      </c>
      <c r="I3515" s="7">
        <f t="shared" si="330"/>
        <v>0.6795427892369702</v>
      </c>
      <c r="J3515" s="7" t="str">
        <f t="shared" si="331"/>
        <v/>
      </c>
      <c r="K3515" s="8">
        <f t="shared" si="335"/>
        <v>0.6795427892369702</v>
      </c>
      <c r="L3515" s="8"/>
    </row>
    <row r="3516" spans="1:12" x14ac:dyDescent="0.25">
      <c r="A3516" s="1">
        <v>40780</v>
      </c>
      <c r="B3516">
        <v>2011</v>
      </c>
      <c r="C3516">
        <v>8</v>
      </c>
      <c r="D3516" s="10" t="str">
        <f t="shared" si="334"/>
        <v>8-2011</v>
      </c>
      <c r="E3516">
        <f t="shared" si="332"/>
        <v>25</v>
      </c>
      <c r="F3516">
        <v>9</v>
      </c>
      <c r="G3516" s="3">
        <f t="shared" si="333"/>
        <v>1</v>
      </c>
      <c r="H3516">
        <f>VLOOKUP(A3516,'AEP GEN HUB'!$A$1:$AJ$367,MATCH('Ratio Calculations'!F3516,'AEP GEN HUB'!$A$1:$AJ$1,0),0)</f>
        <v>32.479534999999998</v>
      </c>
      <c r="I3516" s="7">
        <f t="shared" si="330"/>
        <v>0.71032869635161189</v>
      </c>
      <c r="J3516" s="7" t="str">
        <f t="shared" si="331"/>
        <v/>
      </c>
      <c r="K3516" s="8">
        <f t="shared" si="335"/>
        <v>0.71032869635161189</v>
      </c>
      <c r="L3516" s="8"/>
    </row>
    <row r="3517" spans="1:12" x14ac:dyDescent="0.25">
      <c r="A3517" s="1">
        <v>40780</v>
      </c>
      <c r="B3517">
        <v>2011</v>
      </c>
      <c r="C3517">
        <v>8</v>
      </c>
      <c r="D3517" s="10" t="str">
        <f t="shared" si="334"/>
        <v>8-2011</v>
      </c>
      <c r="E3517">
        <f t="shared" si="332"/>
        <v>25</v>
      </c>
      <c r="F3517">
        <v>10</v>
      </c>
      <c r="G3517" s="3">
        <f t="shared" si="333"/>
        <v>1</v>
      </c>
      <c r="H3517">
        <f>VLOOKUP(A3517,'AEP GEN HUB'!$A$1:$AJ$367,MATCH('Ratio Calculations'!F3517,'AEP GEN HUB'!$A$1:$AJ$1,0),0)</f>
        <v>35.536512000000002</v>
      </c>
      <c r="I3517" s="7">
        <f t="shared" si="330"/>
        <v>0.777184902488395</v>
      </c>
      <c r="J3517" s="7" t="str">
        <f t="shared" si="331"/>
        <v/>
      </c>
      <c r="K3517" s="8">
        <f t="shared" si="335"/>
        <v>0.777184902488395</v>
      </c>
      <c r="L3517" s="8"/>
    </row>
    <row r="3518" spans="1:12" x14ac:dyDescent="0.25">
      <c r="A3518" s="1">
        <v>40780</v>
      </c>
      <c r="B3518">
        <v>2011</v>
      </c>
      <c r="C3518">
        <v>8</v>
      </c>
      <c r="D3518" s="10" t="str">
        <f t="shared" si="334"/>
        <v>8-2011</v>
      </c>
      <c r="E3518">
        <f t="shared" si="332"/>
        <v>25</v>
      </c>
      <c r="F3518">
        <v>11</v>
      </c>
      <c r="G3518" s="3">
        <f t="shared" si="333"/>
        <v>1</v>
      </c>
      <c r="H3518">
        <f>VLOOKUP(A3518,'AEP GEN HUB'!$A$1:$AJ$367,MATCH('Ratio Calculations'!F3518,'AEP GEN HUB'!$A$1:$AJ$1,0),0)</f>
        <v>36.844650999999999</v>
      </c>
      <c r="I3518" s="7">
        <f t="shared" si="330"/>
        <v>0.80579395340358517</v>
      </c>
      <c r="J3518" s="7" t="str">
        <f t="shared" si="331"/>
        <v/>
      </c>
      <c r="K3518" s="8">
        <f t="shared" si="335"/>
        <v>0.80579395340358517</v>
      </c>
      <c r="L3518" s="8"/>
    </row>
    <row r="3519" spans="1:12" x14ac:dyDescent="0.25">
      <c r="A3519" s="1">
        <v>40780</v>
      </c>
      <c r="B3519">
        <v>2011</v>
      </c>
      <c r="C3519">
        <v>8</v>
      </c>
      <c r="D3519" s="10" t="str">
        <f t="shared" si="334"/>
        <v>8-2011</v>
      </c>
      <c r="E3519">
        <f t="shared" si="332"/>
        <v>25</v>
      </c>
      <c r="F3519">
        <v>12</v>
      </c>
      <c r="G3519" s="3">
        <f t="shared" si="333"/>
        <v>1</v>
      </c>
      <c r="H3519">
        <f>VLOOKUP(A3519,'AEP GEN HUB'!$A$1:$AJ$367,MATCH('Ratio Calculations'!F3519,'AEP GEN HUB'!$A$1:$AJ$1,0),0)</f>
        <v>39.240698000000002</v>
      </c>
      <c r="I3519" s="7">
        <f t="shared" si="330"/>
        <v>0.85819559468038276</v>
      </c>
      <c r="J3519" s="7" t="str">
        <f t="shared" si="331"/>
        <v/>
      </c>
      <c r="K3519" s="8">
        <f t="shared" si="335"/>
        <v>0.85819559468038276</v>
      </c>
      <c r="L3519" s="8"/>
    </row>
    <row r="3520" spans="1:12" x14ac:dyDescent="0.25">
      <c r="A3520" s="1">
        <v>40780</v>
      </c>
      <c r="B3520">
        <v>2011</v>
      </c>
      <c r="C3520">
        <v>8</v>
      </c>
      <c r="D3520" s="10" t="str">
        <f t="shared" si="334"/>
        <v>8-2011</v>
      </c>
      <c r="E3520">
        <f t="shared" si="332"/>
        <v>25</v>
      </c>
      <c r="F3520">
        <v>13</v>
      </c>
      <c r="G3520" s="3">
        <f t="shared" si="333"/>
        <v>1</v>
      </c>
      <c r="H3520">
        <f>VLOOKUP(A3520,'AEP GEN HUB'!$A$1:$AJ$367,MATCH('Ratio Calculations'!F3520,'AEP GEN HUB'!$A$1:$AJ$1,0),0)</f>
        <v>43.087907000000001</v>
      </c>
      <c r="I3520" s="7">
        <f t="shared" si="330"/>
        <v>0.94233420545674351</v>
      </c>
      <c r="J3520" s="7" t="str">
        <f t="shared" si="331"/>
        <v/>
      </c>
      <c r="K3520" s="8">
        <f t="shared" si="335"/>
        <v>0.94233420545674351</v>
      </c>
      <c r="L3520" s="8"/>
    </row>
    <row r="3521" spans="1:12" x14ac:dyDescent="0.25">
      <c r="A3521" s="1">
        <v>40780</v>
      </c>
      <c r="B3521">
        <v>2011</v>
      </c>
      <c r="C3521">
        <v>8</v>
      </c>
      <c r="D3521" s="10" t="str">
        <f t="shared" si="334"/>
        <v>8-2011</v>
      </c>
      <c r="E3521">
        <f t="shared" si="332"/>
        <v>25</v>
      </c>
      <c r="F3521">
        <v>14</v>
      </c>
      <c r="G3521" s="3">
        <f t="shared" si="333"/>
        <v>1</v>
      </c>
      <c r="H3521">
        <f>VLOOKUP(A3521,'AEP GEN HUB'!$A$1:$AJ$367,MATCH('Ratio Calculations'!F3521,'AEP GEN HUB'!$A$1:$AJ$1,0),0)</f>
        <v>50.995581000000001</v>
      </c>
      <c r="I3521" s="7">
        <f t="shared" si="330"/>
        <v>1.1152753440411949</v>
      </c>
      <c r="J3521" s="7" t="str">
        <f t="shared" si="331"/>
        <v/>
      </c>
      <c r="K3521" s="8">
        <f t="shared" si="335"/>
        <v>1.1152753440411949</v>
      </c>
      <c r="L3521" s="8"/>
    </row>
    <row r="3522" spans="1:12" x14ac:dyDescent="0.25">
      <c r="A3522" s="1">
        <v>40780</v>
      </c>
      <c r="B3522">
        <v>2011</v>
      </c>
      <c r="C3522">
        <v>8</v>
      </c>
      <c r="D3522" s="10" t="str">
        <f t="shared" si="334"/>
        <v>8-2011</v>
      </c>
      <c r="E3522">
        <f t="shared" si="332"/>
        <v>25</v>
      </c>
      <c r="F3522">
        <v>15</v>
      </c>
      <c r="G3522" s="3">
        <f t="shared" si="333"/>
        <v>1</v>
      </c>
      <c r="H3522">
        <f>VLOOKUP(A3522,'AEP GEN HUB'!$A$1:$AJ$367,MATCH('Ratio Calculations'!F3522,'AEP GEN HUB'!$A$1:$AJ$1,0),0)</f>
        <v>57.907442000000003</v>
      </c>
      <c r="I3522" s="7">
        <f t="shared" si="330"/>
        <v>1.2664380135034747</v>
      </c>
      <c r="J3522" s="7" t="str">
        <f t="shared" si="331"/>
        <v/>
      </c>
      <c r="K3522" s="8">
        <f t="shared" si="335"/>
        <v>1.2664380135034747</v>
      </c>
      <c r="L3522" s="8"/>
    </row>
    <row r="3523" spans="1:12" x14ac:dyDescent="0.25">
      <c r="A3523" s="1">
        <v>40780</v>
      </c>
      <c r="B3523">
        <v>2011</v>
      </c>
      <c r="C3523">
        <v>8</v>
      </c>
      <c r="D3523" s="10" t="str">
        <f t="shared" si="334"/>
        <v>8-2011</v>
      </c>
      <c r="E3523">
        <f t="shared" si="332"/>
        <v>25</v>
      </c>
      <c r="F3523">
        <v>16</v>
      </c>
      <c r="G3523" s="3">
        <f t="shared" si="333"/>
        <v>1</v>
      </c>
      <c r="H3523">
        <f>VLOOKUP(A3523,'AEP GEN HUB'!$A$1:$AJ$367,MATCH('Ratio Calculations'!F3523,'AEP GEN HUB'!$A$1:$AJ$1,0),0)</f>
        <v>57.418604999999999</v>
      </c>
      <c r="I3523" s="7">
        <f t="shared" si="330"/>
        <v>1.2557471292608759</v>
      </c>
      <c r="J3523" s="7" t="str">
        <f t="shared" si="331"/>
        <v/>
      </c>
      <c r="K3523" s="8">
        <f t="shared" si="335"/>
        <v>1.2557471292608759</v>
      </c>
      <c r="L3523" s="8"/>
    </row>
    <row r="3524" spans="1:12" x14ac:dyDescent="0.25">
      <c r="A3524" s="1">
        <v>40780</v>
      </c>
      <c r="B3524">
        <v>2011</v>
      </c>
      <c r="C3524">
        <v>8</v>
      </c>
      <c r="D3524" s="10" t="str">
        <f t="shared" si="334"/>
        <v>8-2011</v>
      </c>
      <c r="E3524">
        <f t="shared" si="332"/>
        <v>25</v>
      </c>
      <c r="F3524">
        <v>17</v>
      </c>
      <c r="G3524" s="3">
        <f t="shared" si="333"/>
        <v>1</v>
      </c>
      <c r="H3524">
        <f>VLOOKUP(A3524,'AEP GEN HUB'!$A$1:$AJ$367,MATCH('Ratio Calculations'!F3524,'AEP GEN HUB'!$A$1:$AJ$1,0),0)</f>
        <v>53.947442000000002</v>
      </c>
      <c r="I3524" s="7">
        <f t="shared" ref="I3524:I3587" si="336">IF(G3524=1, H3524/VLOOKUP(D3524,$M$3:$O$15,2,FALSE), "")</f>
        <v>1.179832659161044</v>
      </c>
      <c r="J3524" s="7" t="str">
        <f t="shared" ref="J3524:J3587" si="337">IF(G3524=0, H3524/VLOOKUP(D3524,$M$3:$O$15,3,FALSE), "")</f>
        <v/>
      </c>
      <c r="K3524" s="8">
        <f t="shared" si="335"/>
        <v>1.179832659161044</v>
      </c>
      <c r="L3524" s="8"/>
    </row>
    <row r="3525" spans="1:12" x14ac:dyDescent="0.25">
      <c r="A3525" s="1">
        <v>40780</v>
      </c>
      <c r="B3525">
        <v>2011</v>
      </c>
      <c r="C3525">
        <v>8</v>
      </c>
      <c r="D3525" s="10" t="str">
        <f t="shared" si="334"/>
        <v>8-2011</v>
      </c>
      <c r="E3525">
        <f t="shared" si="332"/>
        <v>25</v>
      </c>
      <c r="F3525">
        <v>18</v>
      </c>
      <c r="G3525" s="3">
        <f t="shared" si="333"/>
        <v>1</v>
      </c>
      <c r="H3525">
        <f>VLOOKUP(A3525,'AEP GEN HUB'!$A$1:$AJ$367,MATCH('Ratio Calculations'!F3525,'AEP GEN HUB'!$A$1:$AJ$1,0),0)</f>
        <v>42.994419000000001</v>
      </c>
      <c r="I3525" s="7">
        <f t="shared" si="336"/>
        <v>0.94028961925301502</v>
      </c>
      <c r="J3525" s="7" t="str">
        <f t="shared" si="337"/>
        <v/>
      </c>
      <c r="K3525" s="8">
        <f t="shared" si="335"/>
        <v>0.94028961925301502</v>
      </c>
      <c r="L3525" s="8"/>
    </row>
    <row r="3526" spans="1:12" x14ac:dyDescent="0.25">
      <c r="A3526" s="1">
        <v>40780</v>
      </c>
      <c r="B3526">
        <v>2011</v>
      </c>
      <c r="C3526">
        <v>8</v>
      </c>
      <c r="D3526" s="10" t="str">
        <f t="shared" si="334"/>
        <v>8-2011</v>
      </c>
      <c r="E3526">
        <f t="shared" si="332"/>
        <v>25</v>
      </c>
      <c r="F3526">
        <v>19</v>
      </c>
      <c r="G3526" s="3">
        <f t="shared" si="333"/>
        <v>1</v>
      </c>
      <c r="H3526">
        <f>VLOOKUP(A3526,'AEP GEN HUB'!$A$1:$AJ$367,MATCH('Ratio Calculations'!F3526,'AEP GEN HUB'!$A$1:$AJ$1,0),0)</f>
        <v>39.930233000000001</v>
      </c>
      <c r="I3526" s="7">
        <f t="shared" si="336"/>
        <v>0.87327575200525853</v>
      </c>
      <c r="J3526" s="7" t="str">
        <f t="shared" si="337"/>
        <v/>
      </c>
      <c r="K3526" s="8">
        <f t="shared" si="335"/>
        <v>0.87327575200525853</v>
      </c>
      <c r="L3526" s="8"/>
    </row>
    <row r="3527" spans="1:12" x14ac:dyDescent="0.25">
      <c r="A3527" s="1">
        <v>40780</v>
      </c>
      <c r="B3527">
        <v>2011</v>
      </c>
      <c r="C3527">
        <v>8</v>
      </c>
      <c r="D3527" s="10" t="str">
        <f t="shared" si="334"/>
        <v>8-2011</v>
      </c>
      <c r="E3527">
        <f t="shared" si="332"/>
        <v>25</v>
      </c>
      <c r="F3527">
        <v>20</v>
      </c>
      <c r="G3527" s="3">
        <f t="shared" si="333"/>
        <v>1</v>
      </c>
      <c r="H3527">
        <f>VLOOKUP(A3527,'AEP GEN HUB'!$A$1:$AJ$367,MATCH('Ratio Calculations'!F3527,'AEP GEN HUB'!$A$1:$AJ$1,0),0)</f>
        <v>37.674419</v>
      </c>
      <c r="I3527" s="7">
        <f t="shared" si="336"/>
        <v>0.82394101190409275</v>
      </c>
      <c r="J3527" s="7" t="str">
        <f t="shared" si="337"/>
        <v/>
      </c>
      <c r="K3527" s="8">
        <f t="shared" si="335"/>
        <v>0.82394101190409275</v>
      </c>
      <c r="L3527" s="8"/>
    </row>
    <row r="3528" spans="1:12" x14ac:dyDescent="0.25">
      <c r="A3528" s="1">
        <v>40780</v>
      </c>
      <c r="B3528">
        <v>2011</v>
      </c>
      <c r="C3528">
        <v>8</v>
      </c>
      <c r="D3528" s="10" t="str">
        <f t="shared" si="334"/>
        <v>8-2011</v>
      </c>
      <c r="E3528">
        <f t="shared" si="332"/>
        <v>25</v>
      </c>
      <c r="F3528">
        <v>21</v>
      </c>
      <c r="G3528" s="3">
        <f t="shared" si="333"/>
        <v>1</v>
      </c>
      <c r="H3528">
        <f>VLOOKUP(A3528,'AEP GEN HUB'!$A$1:$AJ$367,MATCH('Ratio Calculations'!F3528,'AEP GEN HUB'!$A$1:$AJ$1,0),0)</f>
        <v>37.515813999999999</v>
      </c>
      <c r="I3528" s="7">
        <f t="shared" si="336"/>
        <v>0.82047231437240553</v>
      </c>
      <c r="J3528" s="7" t="str">
        <f t="shared" si="337"/>
        <v/>
      </c>
      <c r="K3528" s="8">
        <f t="shared" si="335"/>
        <v>0.82047231437240553</v>
      </c>
      <c r="L3528" s="8"/>
    </row>
    <row r="3529" spans="1:12" x14ac:dyDescent="0.25">
      <c r="A3529" s="1">
        <v>40780</v>
      </c>
      <c r="B3529">
        <v>2011</v>
      </c>
      <c r="C3529">
        <v>8</v>
      </c>
      <c r="D3529" s="10" t="str">
        <f t="shared" si="334"/>
        <v>8-2011</v>
      </c>
      <c r="E3529">
        <f t="shared" si="332"/>
        <v>25</v>
      </c>
      <c r="F3529">
        <v>22</v>
      </c>
      <c r="G3529" s="3">
        <f t="shared" si="333"/>
        <v>1</v>
      </c>
      <c r="H3529">
        <f>VLOOKUP(A3529,'AEP GEN HUB'!$A$1:$AJ$367,MATCH('Ratio Calculations'!F3529,'AEP GEN HUB'!$A$1:$AJ$1,0),0)</f>
        <v>36.364884000000004</v>
      </c>
      <c r="I3529" s="7">
        <f t="shared" si="336"/>
        <v>0.79530143041449308</v>
      </c>
      <c r="J3529" s="7" t="str">
        <f t="shared" si="337"/>
        <v/>
      </c>
      <c r="K3529" s="8">
        <f t="shared" si="335"/>
        <v>0.79530143041449308</v>
      </c>
      <c r="L3529" s="8"/>
    </row>
    <row r="3530" spans="1:12" x14ac:dyDescent="0.25">
      <c r="A3530" s="1">
        <v>40780</v>
      </c>
      <c r="B3530">
        <v>2011</v>
      </c>
      <c r="C3530">
        <v>8</v>
      </c>
      <c r="D3530" s="10" t="str">
        <f t="shared" si="334"/>
        <v>8-2011</v>
      </c>
      <c r="E3530">
        <f t="shared" si="332"/>
        <v>25</v>
      </c>
      <c r="F3530">
        <v>23</v>
      </c>
      <c r="G3530" s="3">
        <f t="shared" si="333"/>
        <v>1</v>
      </c>
      <c r="H3530">
        <f>VLOOKUP(A3530,'AEP GEN HUB'!$A$1:$AJ$367,MATCH('Ratio Calculations'!F3530,'AEP GEN HUB'!$A$1:$AJ$1,0),0)</f>
        <v>32.070464999999999</v>
      </c>
      <c r="I3530" s="7">
        <f t="shared" si="336"/>
        <v>0.70138231950796082</v>
      </c>
      <c r="J3530" s="7" t="str">
        <f t="shared" si="337"/>
        <v/>
      </c>
      <c r="K3530" s="8">
        <f t="shared" si="335"/>
        <v>0.70138231950796082</v>
      </c>
      <c r="L3530" s="8"/>
    </row>
    <row r="3531" spans="1:12" x14ac:dyDescent="0.25">
      <c r="A3531" s="1">
        <v>40780</v>
      </c>
      <c r="B3531">
        <v>2011</v>
      </c>
      <c r="C3531">
        <v>8</v>
      </c>
      <c r="D3531" s="10" t="str">
        <f t="shared" si="334"/>
        <v>8-2011</v>
      </c>
      <c r="E3531">
        <f t="shared" si="332"/>
        <v>25</v>
      </c>
      <c r="F3531">
        <v>24</v>
      </c>
      <c r="G3531" s="3">
        <f t="shared" si="333"/>
        <v>0</v>
      </c>
      <c r="H3531">
        <f>VLOOKUP(A3531,'AEP GEN HUB'!$A$1:$AJ$367,MATCH('Ratio Calculations'!F3531,'AEP GEN HUB'!$A$1:$AJ$1,0),0)</f>
        <v>30.477674</v>
      </c>
      <c r="I3531" s="7" t="str">
        <f t="shared" si="336"/>
        <v/>
      </c>
      <c r="J3531" s="7">
        <f t="shared" si="337"/>
        <v>0.98116357779049157</v>
      </c>
      <c r="K3531" s="8">
        <f t="shared" si="335"/>
        <v>0.98116357779049157</v>
      </c>
      <c r="L3531" s="8"/>
    </row>
    <row r="3532" spans="1:12" x14ac:dyDescent="0.25">
      <c r="A3532" s="1">
        <v>40781</v>
      </c>
      <c r="B3532">
        <v>2011</v>
      </c>
      <c r="C3532">
        <v>8</v>
      </c>
      <c r="D3532" s="10" t="str">
        <f t="shared" si="334"/>
        <v>8-2011</v>
      </c>
      <c r="E3532">
        <f t="shared" si="332"/>
        <v>26</v>
      </c>
      <c r="F3532">
        <v>1</v>
      </c>
      <c r="G3532" s="3">
        <f t="shared" si="333"/>
        <v>0</v>
      </c>
      <c r="H3532">
        <f>VLOOKUP(A3532,'AEP GEN HUB'!$A$1:$AJ$367,MATCH('Ratio Calculations'!F3532,'AEP GEN HUB'!$A$1:$AJ$1,0),0)</f>
        <v>29.202093000000001</v>
      </c>
      <c r="I3532" s="7" t="str">
        <f t="shared" si="336"/>
        <v/>
      </c>
      <c r="J3532" s="7">
        <f t="shared" si="337"/>
        <v>0.94009897365693551</v>
      </c>
      <c r="K3532" s="8">
        <f t="shared" si="335"/>
        <v>0.94009897365693551</v>
      </c>
      <c r="L3532" s="8"/>
    </row>
    <row r="3533" spans="1:12" x14ac:dyDescent="0.25">
      <c r="A3533" s="1">
        <v>40781</v>
      </c>
      <c r="B3533">
        <v>2011</v>
      </c>
      <c r="C3533">
        <v>8</v>
      </c>
      <c r="D3533" s="10" t="str">
        <f t="shared" si="334"/>
        <v>8-2011</v>
      </c>
      <c r="E3533">
        <f t="shared" si="332"/>
        <v>26</v>
      </c>
      <c r="F3533">
        <v>2</v>
      </c>
      <c r="G3533" s="3">
        <f t="shared" si="333"/>
        <v>0</v>
      </c>
      <c r="H3533">
        <f>VLOOKUP(A3533,'AEP GEN HUB'!$A$1:$AJ$367,MATCH('Ratio Calculations'!F3533,'AEP GEN HUB'!$A$1:$AJ$1,0),0)</f>
        <v>28.018371999999999</v>
      </c>
      <c r="I3533" s="7" t="str">
        <f t="shared" si="336"/>
        <v/>
      </c>
      <c r="J3533" s="7">
        <f t="shared" si="337"/>
        <v>0.90199160590092697</v>
      </c>
      <c r="K3533" s="8">
        <f t="shared" si="335"/>
        <v>0.90199160590092697</v>
      </c>
      <c r="L3533" s="8"/>
    </row>
    <row r="3534" spans="1:12" x14ac:dyDescent="0.25">
      <c r="A3534" s="1">
        <v>40781</v>
      </c>
      <c r="B3534">
        <v>2011</v>
      </c>
      <c r="C3534">
        <v>8</v>
      </c>
      <c r="D3534" s="10" t="str">
        <f t="shared" si="334"/>
        <v>8-2011</v>
      </c>
      <c r="E3534">
        <f t="shared" si="332"/>
        <v>26</v>
      </c>
      <c r="F3534">
        <v>3</v>
      </c>
      <c r="G3534" s="3">
        <f t="shared" si="333"/>
        <v>0</v>
      </c>
      <c r="H3534">
        <f>VLOOKUP(A3534,'AEP GEN HUB'!$A$1:$AJ$367,MATCH('Ratio Calculations'!F3534,'AEP GEN HUB'!$A$1:$AJ$1,0),0)</f>
        <v>26.805581</v>
      </c>
      <c r="I3534" s="7" t="str">
        <f t="shared" si="336"/>
        <v/>
      </c>
      <c r="J3534" s="7">
        <f t="shared" si="337"/>
        <v>0.86294839162308845</v>
      </c>
      <c r="K3534" s="8">
        <f t="shared" si="335"/>
        <v>0.86294839162308845</v>
      </c>
      <c r="L3534" s="8"/>
    </row>
    <row r="3535" spans="1:12" x14ac:dyDescent="0.25">
      <c r="A3535" s="1">
        <v>40781</v>
      </c>
      <c r="B3535">
        <v>2011</v>
      </c>
      <c r="C3535">
        <v>8</v>
      </c>
      <c r="D3535" s="10" t="str">
        <f t="shared" si="334"/>
        <v>8-2011</v>
      </c>
      <c r="E3535">
        <f t="shared" si="332"/>
        <v>26</v>
      </c>
      <c r="F3535">
        <v>4</v>
      </c>
      <c r="G3535" s="3">
        <f t="shared" si="333"/>
        <v>0</v>
      </c>
      <c r="H3535">
        <f>VLOOKUP(A3535,'AEP GEN HUB'!$A$1:$AJ$367,MATCH('Ratio Calculations'!F3535,'AEP GEN HUB'!$A$1:$AJ$1,0),0)</f>
        <v>26.01</v>
      </c>
      <c r="I3535" s="7" t="str">
        <f t="shared" si="336"/>
        <v/>
      </c>
      <c r="J3535" s="7">
        <f t="shared" si="337"/>
        <v>0.83733636163739678</v>
      </c>
      <c r="K3535" s="8">
        <f t="shared" si="335"/>
        <v>0.83733636163739678</v>
      </c>
      <c r="L3535" s="8"/>
    </row>
    <row r="3536" spans="1:12" x14ac:dyDescent="0.25">
      <c r="A3536" s="1">
        <v>40781</v>
      </c>
      <c r="B3536">
        <v>2011</v>
      </c>
      <c r="C3536">
        <v>8</v>
      </c>
      <c r="D3536" s="10" t="str">
        <f t="shared" si="334"/>
        <v>8-2011</v>
      </c>
      <c r="E3536">
        <f t="shared" si="332"/>
        <v>26</v>
      </c>
      <c r="F3536">
        <v>5</v>
      </c>
      <c r="G3536" s="3">
        <f t="shared" si="333"/>
        <v>0</v>
      </c>
      <c r="H3536">
        <f>VLOOKUP(A3536,'AEP GEN HUB'!$A$1:$AJ$367,MATCH('Ratio Calculations'!F3536,'AEP GEN HUB'!$A$1:$AJ$1,0),0)</f>
        <v>25.743023000000001</v>
      </c>
      <c r="I3536" s="7" t="str">
        <f t="shared" si="336"/>
        <v/>
      </c>
      <c r="J3536" s="7">
        <f t="shared" si="337"/>
        <v>0.82874160770349181</v>
      </c>
      <c r="K3536" s="8">
        <f t="shared" si="335"/>
        <v>0.82874160770349181</v>
      </c>
      <c r="L3536" s="8"/>
    </row>
    <row r="3537" spans="1:12" x14ac:dyDescent="0.25">
      <c r="A3537" s="1">
        <v>40781</v>
      </c>
      <c r="B3537">
        <v>2011</v>
      </c>
      <c r="C3537">
        <v>8</v>
      </c>
      <c r="D3537" s="10" t="str">
        <f t="shared" si="334"/>
        <v>8-2011</v>
      </c>
      <c r="E3537">
        <f t="shared" si="332"/>
        <v>26</v>
      </c>
      <c r="F3537">
        <v>6</v>
      </c>
      <c r="G3537" s="3">
        <f t="shared" si="333"/>
        <v>0</v>
      </c>
      <c r="H3537">
        <f>VLOOKUP(A3537,'AEP GEN HUB'!$A$1:$AJ$367,MATCH('Ratio Calculations'!F3537,'AEP GEN HUB'!$A$1:$AJ$1,0),0)</f>
        <v>27.524419000000002</v>
      </c>
      <c r="I3537" s="7" t="str">
        <f t="shared" si="336"/>
        <v/>
      </c>
      <c r="J3537" s="7">
        <f t="shared" si="337"/>
        <v>0.88608984473830199</v>
      </c>
      <c r="K3537" s="8">
        <f t="shared" si="335"/>
        <v>0.88608984473830199</v>
      </c>
      <c r="L3537" s="8"/>
    </row>
    <row r="3538" spans="1:12" x14ac:dyDescent="0.25">
      <c r="A3538" s="1">
        <v>40781</v>
      </c>
      <c r="B3538">
        <v>2011</v>
      </c>
      <c r="C3538">
        <v>8</v>
      </c>
      <c r="D3538" s="10" t="str">
        <f t="shared" si="334"/>
        <v>8-2011</v>
      </c>
      <c r="E3538">
        <f t="shared" si="332"/>
        <v>26</v>
      </c>
      <c r="F3538">
        <v>7</v>
      </c>
      <c r="G3538" s="3">
        <f t="shared" si="333"/>
        <v>0</v>
      </c>
      <c r="H3538">
        <f>VLOOKUP(A3538,'AEP GEN HUB'!$A$1:$AJ$367,MATCH('Ratio Calculations'!F3538,'AEP GEN HUB'!$A$1:$AJ$1,0),0)</f>
        <v>29.612558</v>
      </c>
      <c r="I3538" s="7" t="str">
        <f t="shared" si="336"/>
        <v/>
      </c>
      <c r="J3538" s="7">
        <f t="shared" si="337"/>
        <v>0.95331301708944194</v>
      </c>
      <c r="K3538" s="8">
        <f t="shared" si="335"/>
        <v>0.95331301708944194</v>
      </c>
      <c r="L3538" s="8"/>
    </row>
    <row r="3539" spans="1:12" x14ac:dyDescent="0.25">
      <c r="A3539" s="1">
        <v>40781</v>
      </c>
      <c r="B3539">
        <v>2011</v>
      </c>
      <c r="C3539">
        <v>8</v>
      </c>
      <c r="D3539" s="10" t="str">
        <f t="shared" si="334"/>
        <v>8-2011</v>
      </c>
      <c r="E3539">
        <f t="shared" si="332"/>
        <v>26</v>
      </c>
      <c r="F3539">
        <v>8</v>
      </c>
      <c r="G3539" s="3">
        <f t="shared" si="333"/>
        <v>1</v>
      </c>
      <c r="H3539">
        <f>VLOOKUP(A3539,'AEP GEN HUB'!$A$1:$AJ$367,MATCH('Ratio Calculations'!F3539,'AEP GEN HUB'!$A$1:$AJ$1,0),0)</f>
        <v>29.919767</v>
      </c>
      <c r="I3539" s="7">
        <f t="shared" si="336"/>
        <v>0.65434647042372918</v>
      </c>
      <c r="J3539" s="7" t="str">
        <f t="shared" si="337"/>
        <v/>
      </c>
      <c r="K3539" s="8">
        <f t="shared" si="335"/>
        <v>0.65434647042372918</v>
      </c>
      <c r="L3539" s="8"/>
    </row>
    <row r="3540" spans="1:12" x14ac:dyDescent="0.25">
      <c r="A3540" s="1">
        <v>40781</v>
      </c>
      <c r="B3540">
        <v>2011</v>
      </c>
      <c r="C3540">
        <v>8</v>
      </c>
      <c r="D3540" s="10" t="str">
        <f t="shared" si="334"/>
        <v>8-2011</v>
      </c>
      <c r="E3540">
        <f t="shared" ref="E3540:E3603" si="338">DAY(A3540)</f>
        <v>26</v>
      </c>
      <c r="F3540">
        <v>9</v>
      </c>
      <c r="G3540" s="3">
        <f t="shared" ref="G3540:G3603" si="339">IF(A3540=",","",IF(OR(WEEKDAY(A3540)=1, WEEKDAY(A3540)=7, F3540&lt;=7, F3540&gt;=24, NOT(ISNA(VLOOKUP(A3540,$P$4:$P$27,1,0)))),0,1))</f>
        <v>1</v>
      </c>
      <c r="H3540">
        <f>VLOOKUP(A3540,'AEP GEN HUB'!$A$1:$AJ$367,MATCH('Ratio Calculations'!F3540,'AEP GEN HUB'!$A$1:$AJ$1,0),0)</f>
        <v>31.132093000000001</v>
      </c>
      <c r="I3540" s="7">
        <f t="shared" si="336"/>
        <v>0.68086008729457315</v>
      </c>
      <c r="J3540" s="7" t="str">
        <f t="shared" si="337"/>
        <v/>
      </c>
      <c r="K3540" s="8">
        <f t="shared" si="335"/>
        <v>0.68086008729457315</v>
      </c>
      <c r="L3540" s="8"/>
    </row>
    <row r="3541" spans="1:12" x14ac:dyDescent="0.25">
      <c r="A3541" s="1">
        <v>40781</v>
      </c>
      <c r="B3541">
        <v>2011</v>
      </c>
      <c r="C3541">
        <v>8</v>
      </c>
      <c r="D3541" s="10" t="str">
        <f t="shared" ref="D3541:D3604" si="340">C3541&amp;"-"&amp;B3541</f>
        <v>8-2011</v>
      </c>
      <c r="E3541">
        <f t="shared" si="338"/>
        <v>26</v>
      </c>
      <c r="F3541">
        <v>10</v>
      </c>
      <c r="G3541" s="3">
        <f t="shared" si="339"/>
        <v>1</v>
      </c>
      <c r="H3541">
        <f>VLOOKUP(A3541,'AEP GEN HUB'!$A$1:$AJ$367,MATCH('Ratio Calculations'!F3541,'AEP GEN HUB'!$A$1:$AJ$1,0),0)</f>
        <v>31.737209</v>
      </c>
      <c r="I3541" s="7">
        <f t="shared" si="336"/>
        <v>0.69409399779918779</v>
      </c>
      <c r="J3541" s="7" t="str">
        <f t="shared" si="337"/>
        <v/>
      </c>
      <c r="K3541" s="8">
        <f t="shared" ref="K3541:K3604" si="341">SUM(I3541:J3541)</f>
        <v>0.69409399779918779</v>
      </c>
      <c r="L3541" s="8"/>
    </row>
    <row r="3542" spans="1:12" x14ac:dyDescent="0.25">
      <c r="A3542" s="1">
        <v>40781</v>
      </c>
      <c r="B3542">
        <v>2011</v>
      </c>
      <c r="C3542">
        <v>8</v>
      </c>
      <c r="D3542" s="10" t="str">
        <f t="shared" si="340"/>
        <v>8-2011</v>
      </c>
      <c r="E3542">
        <f t="shared" si="338"/>
        <v>26</v>
      </c>
      <c r="F3542">
        <v>11</v>
      </c>
      <c r="G3542" s="3">
        <f t="shared" si="339"/>
        <v>1</v>
      </c>
      <c r="H3542">
        <f>VLOOKUP(A3542,'AEP GEN HUB'!$A$1:$AJ$367,MATCH('Ratio Calculations'!F3542,'AEP GEN HUB'!$A$1:$AJ$1,0),0)</f>
        <v>33.875115999999998</v>
      </c>
      <c r="I3542" s="7">
        <f t="shared" si="336"/>
        <v>0.74085010721488553</v>
      </c>
      <c r="J3542" s="7" t="str">
        <f t="shared" si="337"/>
        <v/>
      </c>
      <c r="K3542" s="8">
        <f t="shared" si="341"/>
        <v>0.74085010721488553</v>
      </c>
      <c r="L3542" s="8"/>
    </row>
    <row r="3543" spans="1:12" x14ac:dyDescent="0.25">
      <c r="A3543" s="1">
        <v>40781</v>
      </c>
      <c r="B3543">
        <v>2011</v>
      </c>
      <c r="C3543">
        <v>8</v>
      </c>
      <c r="D3543" s="10" t="str">
        <f t="shared" si="340"/>
        <v>8-2011</v>
      </c>
      <c r="E3543">
        <f t="shared" si="338"/>
        <v>26</v>
      </c>
      <c r="F3543">
        <v>12</v>
      </c>
      <c r="G3543" s="3">
        <f t="shared" si="339"/>
        <v>1</v>
      </c>
      <c r="H3543">
        <f>VLOOKUP(A3543,'AEP GEN HUB'!$A$1:$AJ$367,MATCH('Ratio Calculations'!F3543,'AEP GEN HUB'!$A$1:$AJ$1,0),0)</f>
        <v>36.304884000000001</v>
      </c>
      <c r="I3543" s="7">
        <f t="shared" si="336"/>
        <v>0.79398922807597139</v>
      </c>
      <c r="J3543" s="7" t="str">
        <f t="shared" si="337"/>
        <v/>
      </c>
      <c r="K3543" s="8">
        <f t="shared" si="341"/>
        <v>0.79398922807597139</v>
      </c>
      <c r="L3543" s="8"/>
    </row>
    <row r="3544" spans="1:12" x14ac:dyDescent="0.25">
      <c r="A3544" s="1">
        <v>40781</v>
      </c>
      <c r="B3544">
        <v>2011</v>
      </c>
      <c r="C3544">
        <v>8</v>
      </c>
      <c r="D3544" s="10" t="str">
        <f t="shared" si="340"/>
        <v>8-2011</v>
      </c>
      <c r="E3544">
        <f t="shared" si="338"/>
        <v>26</v>
      </c>
      <c r="F3544">
        <v>13</v>
      </c>
      <c r="G3544" s="3">
        <f t="shared" si="339"/>
        <v>1</v>
      </c>
      <c r="H3544">
        <f>VLOOKUP(A3544,'AEP GEN HUB'!$A$1:$AJ$367,MATCH('Ratio Calculations'!F3544,'AEP GEN HUB'!$A$1:$AJ$1,0),0)</f>
        <v>39.444884000000002</v>
      </c>
      <c r="I3544" s="7">
        <f t="shared" si="336"/>
        <v>0.86266115045860592</v>
      </c>
      <c r="J3544" s="7" t="str">
        <f t="shared" si="337"/>
        <v/>
      </c>
      <c r="K3544" s="8">
        <f t="shared" si="341"/>
        <v>0.86266115045860592</v>
      </c>
      <c r="L3544" s="8"/>
    </row>
    <row r="3545" spans="1:12" x14ac:dyDescent="0.25">
      <c r="A3545" s="1">
        <v>40781</v>
      </c>
      <c r="B3545">
        <v>2011</v>
      </c>
      <c r="C3545">
        <v>8</v>
      </c>
      <c r="D3545" s="10" t="str">
        <f t="shared" si="340"/>
        <v>8-2011</v>
      </c>
      <c r="E3545">
        <f t="shared" si="338"/>
        <v>26</v>
      </c>
      <c r="F3545">
        <v>14</v>
      </c>
      <c r="G3545" s="3">
        <f t="shared" si="339"/>
        <v>1</v>
      </c>
      <c r="H3545">
        <f>VLOOKUP(A3545,'AEP GEN HUB'!$A$1:$AJ$367,MATCH('Ratio Calculations'!F3545,'AEP GEN HUB'!$A$1:$AJ$1,0),0)</f>
        <v>45.880698000000002</v>
      </c>
      <c r="I3545" s="7">
        <f t="shared" si="336"/>
        <v>1.003412653476782</v>
      </c>
      <c r="J3545" s="7" t="str">
        <f t="shared" si="337"/>
        <v/>
      </c>
      <c r="K3545" s="8">
        <f t="shared" si="341"/>
        <v>1.003412653476782</v>
      </c>
      <c r="L3545" s="8"/>
    </row>
    <row r="3546" spans="1:12" x14ac:dyDescent="0.25">
      <c r="A3546" s="1">
        <v>40781</v>
      </c>
      <c r="B3546">
        <v>2011</v>
      </c>
      <c r="C3546">
        <v>8</v>
      </c>
      <c r="D3546" s="10" t="str">
        <f t="shared" si="340"/>
        <v>8-2011</v>
      </c>
      <c r="E3546">
        <f t="shared" si="338"/>
        <v>26</v>
      </c>
      <c r="F3546">
        <v>15</v>
      </c>
      <c r="G3546" s="3">
        <f t="shared" si="339"/>
        <v>1</v>
      </c>
      <c r="H3546">
        <f>VLOOKUP(A3546,'AEP GEN HUB'!$A$1:$AJ$367,MATCH('Ratio Calculations'!F3546,'AEP GEN HUB'!$A$1:$AJ$1,0),0)</f>
        <v>51.397441999999998</v>
      </c>
      <c r="I3546" s="7">
        <f t="shared" si="336"/>
        <v>1.1240640597738725</v>
      </c>
      <c r="J3546" s="7" t="str">
        <f t="shared" si="337"/>
        <v/>
      </c>
      <c r="K3546" s="8">
        <f t="shared" si="341"/>
        <v>1.1240640597738725</v>
      </c>
      <c r="L3546" s="8"/>
    </row>
    <row r="3547" spans="1:12" x14ac:dyDescent="0.25">
      <c r="A3547" s="1">
        <v>40781</v>
      </c>
      <c r="B3547">
        <v>2011</v>
      </c>
      <c r="C3547">
        <v>8</v>
      </c>
      <c r="D3547" s="10" t="str">
        <f t="shared" si="340"/>
        <v>8-2011</v>
      </c>
      <c r="E3547">
        <f t="shared" si="338"/>
        <v>26</v>
      </c>
      <c r="F3547">
        <v>16</v>
      </c>
      <c r="G3547" s="3">
        <f t="shared" si="339"/>
        <v>1</v>
      </c>
      <c r="H3547">
        <f>VLOOKUP(A3547,'AEP GEN HUB'!$A$1:$AJ$367,MATCH('Ratio Calculations'!F3547,'AEP GEN HUB'!$A$1:$AJ$1,0),0)</f>
        <v>51.881394999999998</v>
      </c>
      <c r="I3547" s="7">
        <f t="shared" si="336"/>
        <v>1.1346481307461156</v>
      </c>
      <c r="J3547" s="7" t="str">
        <f t="shared" si="337"/>
        <v/>
      </c>
      <c r="K3547" s="8">
        <f t="shared" si="341"/>
        <v>1.1346481307461156</v>
      </c>
      <c r="L3547" s="8"/>
    </row>
    <row r="3548" spans="1:12" x14ac:dyDescent="0.25">
      <c r="A3548" s="1">
        <v>40781</v>
      </c>
      <c r="B3548">
        <v>2011</v>
      </c>
      <c r="C3548">
        <v>8</v>
      </c>
      <c r="D3548" s="10" t="str">
        <f t="shared" si="340"/>
        <v>8-2011</v>
      </c>
      <c r="E3548">
        <f t="shared" si="338"/>
        <v>26</v>
      </c>
      <c r="F3548">
        <v>17</v>
      </c>
      <c r="G3548" s="3">
        <f t="shared" si="339"/>
        <v>1</v>
      </c>
      <c r="H3548">
        <f>VLOOKUP(A3548,'AEP GEN HUB'!$A$1:$AJ$367,MATCH('Ratio Calculations'!F3548,'AEP GEN HUB'!$A$1:$AJ$1,0),0)</f>
        <v>52.468372000000002</v>
      </c>
      <c r="I3548" s="7">
        <f t="shared" si="336"/>
        <v>1.1474853406137562</v>
      </c>
      <c r="J3548" s="7" t="str">
        <f t="shared" si="337"/>
        <v/>
      </c>
      <c r="K3548" s="8">
        <f t="shared" si="341"/>
        <v>1.1474853406137562</v>
      </c>
      <c r="L3548" s="8"/>
    </row>
    <row r="3549" spans="1:12" x14ac:dyDescent="0.25">
      <c r="A3549" s="1">
        <v>40781</v>
      </c>
      <c r="B3549">
        <v>2011</v>
      </c>
      <c r="C3549">
        <v>8</v>
      </c>
      <c r="D3549" s="10" t="str">
        <f t="shared" si="340"/>
        <v>8-2011</v>
      </c>
      <c r="E3549">
        <f t="shared" si="338"/>
        <v>26</v>
      </c>
      <c r="F3549">
        <v>18</v>
      </c>
      <c r="G3549" s="3">
        <f t="shared" si="339"/>
        <v>1</v>
      </c>
      <c r="H3549">
        <f>VLOOKUP(A3549,'AEP GEN HUB'!$A$1:$AJ$367,MATCH('Ratio Calculations'!F3549,'AEP GEN HUB'!$A$1:$AJ$1,0),0)</f>
        <v>46.120465000000003</v>
      </c>
      <c r="I3549" s="7">
        <f t="shared" si="336"/>
        <v>1.0086563671117874</v>
      </c>
      <c r="J3549" s="7" t="str">
        <f t="shared" si="337"/>
        <v/>
      </c>
      <c r="K3549" s="8">
        <f t="shared" si="341"/>
        <v>1.0086563671117874</v>
      </c>
      <c r="L3549" s="8"/>
    </row>
    <row r="3550" spans="1:12" x14ac:dyDescent="0.25">
      <c r="A3550" s="1">
        <v>40781</v>
      </c>
      <c r="B3550">
        <v>2011</v>
      </c>
      <c r="C3550">
        <v>8</v>
      </c>
      <c r="D3550" s="10" t="str">
        <f t="shared" si="340"/>
        <v>8-2011</v>
      </c>
      <c r="E3550">
        <f t="shared" si="338"/>
        <v>26</v>
      </c>
      <c r="F3550">
        <v>19</v>
      </c>
      <c r="G3550" s="3">
        <f t="shared" si="339"/>
        <v>1</v>
      </c>
      <c r="H3550">
        <f>VLOOKUP(A3550,'AEP GEN HUB'!$A$1:$AJ$367,MATCH('Ratio Calculations'!F3550,'AEP GEN HUB'!$A$1:$AJ$1,0),0)</f>
        <v>41.105348999999997</v>
      </c>
      <c r="I3550" s="7">
        <f t="shared" si="336"/>
        <v>0.89897558472582906</v>
      </c>
      <c r="J3550" s="7" t="str">
        <f t="shared" si="337"/>
        <v/>
      </c>
      <c r="K3550" s="8">
        <f t="shared" si="341"/>
        <v>0.89897558472582906</v>
      </c>
      <c r="L3550" s="8"/>
    </row>
    <row r="3551" spans="1:12" x14ac:dyDescent="0.25">
      <c r="A3551" s="1">
        <v>40781</v>
      </c>
      <c r="B3551">
        <v>2011</v>
      </c>
      <c r="C3551">
        <v>8</v>
      </c>
      <c r="D3551" s="10" t="str">
        <f t="shared" si="340"/>
        <v>8-2011</v>
      </c>
      <c r="E3551">
        <f t="shared" si="338"/>
        <v>26</v>
      </c>
      <c r="F3551">
        <v>20</v>
      </c>
      <c r="G3551" s="3">
        <f t="shared" si="339"/>
        <v>1</v>
      </c>
      <c r="H3551">
        <f>VLOOKUP(A3551,'AEP GEN HUB'!$A$1:$AJ$367,MATCH('Ratio Calculations'!F3551,'AEP GEN HUB'!$A$1:$AJ$1,0),0)</f>
        <v>39.767209000000001</v>
      </c>
      <c r="I3551" s="7">
        <f t="shared" si="336"/>
        <v>0.86971041077133915</v>
      </c>
      <c r="J3551" s="7" t="str">
        <f t="shared" si="337"/>
        <v/>
      </c>
      <c r="K3551" s="8">
        <f t="shared" si="341"/>
        <v>0.86971041077133915</v>
      </c>
      <c r="L3551" s="8"/>
    </row>
    <row r="3552" spans="1:12" x14ac:dyDescent="0.25">
      <c r="A3552" s="1">
        <v>40781</v>
      </c>
      <c r="B3552">
        <v>2011</v>
      </c>
      <c r="C3552">
        <v>8</v>
      </c>
      <c r="D3552" s="10" t="str">
        <f t="shared" si="340"/>
        <v>8-2011</v>
      </c>
      <c r="E3552">
        <f t="shared" si="338"/>
        <v>26</v>
      </c>
      <c r="F3552">
        <v>21</v>
      </c>
      <c r="G3552" s="3">
        <f t="shared" si="339"/>
        <v>1</v>
      </c>
      <c r="H3552">
        <f>VLOOKUP(A3552,'AEP GEN HUB'!$A$1:$AJ$367,MATCH('Ratio Calculations'!F3552,'AEP GEN HUB'!$A$1:$AJ$1,0),0)</f>
        <v>36.892791000000003</v>
      </c>
      <c r="I3552" s="7">
        <f t="shared" si="336"/>
        <v>0.80684677707985908</v>
      </c>
      <c r="J3552" s="7" t="str">
        <f t="shared" si="337"/>
        <v/>
      </c>
      <c r="K3552" s="8">
        <f t="shared" si="341"/>
        <v>0.80684677707985908</v>
      </c>
      <c r="L3552" s="8"/>
    </row>
    <row r="3553" spans="1:12" x14ac:dyDescent="0.25">
      <c r="A3553" s="1">
        <v>40781</v>
      </c>
      <c r="B3553">
        <v>2011</v>
      </c>
      <c r="C3553">
        <v>8</v>
      </c>
      <c r="D3553" s="10" t="str">
        <f t="shared" si="340"/>
        <v>8-2011</v>
      </c>
      <c r="E3553">
        <f t="shared" si="338"/>
        <v>26</v>
      </c>
      <c r="F3553">
        <v>22</v>
      </c>
      <c r="G3553" s="3">
        <f t="shared" si="339"/>
        <v>1</v>
      </c>
      <c r="H3553">
        <f>VLOOKUP(A3553,'AEP GEN HUB'!$A$1:$AJ$367,MATCH('Ratio Calculations'!F3553,'AEP GEN HUB'!$A$1:$AJ$1,0),0)</f>
        <v>34.805349</v>
      </c>
      <c r="I3553" s="7">
        <f t="shared" si="336"/>
        <v>0.76119433918105284</v>
      </c>
      <c r="J3553" s="7" t="str">
        <f t="shared" si="337"/>
        <v/>
      </c>
      <c r="K3553" s="8">
        <f t="shared" si="341"/>
        <v>0.76119433918105284</v>
      </c>
      <c r="L3553" s="8"/>
    </row>
    <row r="3554" spans="1:12" x14ac:dyDescent="0.25">
      <c r="A3554" s="1">
        <v>40781</v>
      </c>
      <c r="B3554">
        <v>2011</v>
      </c>
      <c r="C3554">
        <v>8</v>
      </c>
      <c r="D3554" s="10" t="str">
        <f t="shared" si="340"/>
        <v>8-2011</v>
      </c>
      <c r="E3554">
        <f t="shared" si="338"/>
        <v>26</v>
      </c>
      <c r="F3554">
        <v>23</v>
      </c>
      <c r="G3554" s="3">
        <f t="shared" si="339"/>
        <v>1</v>
      </c>
      <c r="H3554">
        <f>VLOOKUP(A3554,'AEP GEN HUB'!$A$1:$AJ$367,MATCH('Ratio Calculations'!F3554,'AEP GEN HUB'!$A$1:$AJ$1,0),0)</f>
        <v>32.430464999999998</v>
      </c>
      <c r="I3554" s="7">
        <f t="shared" si="336"/>
        <v>0.70925553353909088</v>
      </c>
      <c r="J3554" s="7" t="str">
        <f t="shared" si="337"/>
        <v/>
      </c>
      <c r="K3554" s="8">
        <f t="shared" si="341"/>
        <v>0.70925553353909088</v>
      </c>
      <c r="L3554" s="8"/>
    </row>
    <row r="3555" spans="1:12" x14ac:dyDescent="0.25">
      <c r="A3555" s="1">
        <v>40781</v>
      </c>
      <c r="B3555">
        <v>2011</v>
      </c>
      <c r="C3555">
        <v>8</v>
      </c>
      <c r="D3555" s="10" t="str">
        <f t="shared" si="340"/>
        <v>8-2011</v>
      </c>
      <c r="E3555">
        <f t="shared" si="338"/>
        <v>26</v>
      </c>
      <c r="F3555">
        <v>24</v>
      </c>
      <c r="G3555" s="3">
        <f t="shared" si="339"/>
        <v>0</v>
      </c>
      <c r="H3555">
        <f>VLOOKUP(A3555,'AEP GEN HUB'!$A$1:$AJ$367,MATCH('Ratio Calculations'!F3555,'AEP GEN HUB'!$A$1:$AJ$1,0),0)</f>
        <v>30.173487999999999</v>
      </c>
      <c r="I3555" s="7" t="str">
        <f t="shared" si="336"/>
        <v/>
      </c>
      <c r="J3555" s="7">
        <f t="shared" si="337"/>
        <v>0.97137095962436182</v>
      </c>
      <c r="K3555" s="8">
        <f t="shared" si="341"/>
        <v>0.97137095962436182</v>
      </c>
      <c r="L3555" s="8"/>
    </row>
    <row r="3556" spans="1:12" x14ac:dyDescent="0.25">
      <c r="A3556" s="1">
        <v>40782</v>
      </c>
      <c r="B3556">
        <v>2011</v>
      </c>
      <c r="C3556">
        <v>8</v>
      </c>
      <c r="D3556" s="10" t="str">
        <f t="shared" si="340"/>
        <v>8-2011</v>
      </c>
      <c r="E3556">
        <f t="shared" si="338"/>
        <v>27</v>
      </c>
      <c r="F3556">
        <v>1</v>
      </c>
      <c r="G3556" s="3">
        <f t="shared" si="339"/>
        <v>0</v>
      </c>
      <c r="H3556">
        <f>VLOOKUP(A3556,'AEP GEN HUB'!$A$1:$AJ$367,MATCH('Ratio Calculations'!F3556,'AEP GEN HUB'!$A$1:$AJ$1,0),0)</f>
        <v>29.096278999999999</v>
      </c>
      <c r="I3556" s="7" t="str">
        <f t="shared" si="336"/>
        <v/>
      </c>
      <c r="J3556" s="7">
        <f t="shared" si="337"/>
        <v>0.93669251807176435</v>
      </c>
      <c r="K3556" s="8">
        <f t="shared" si="341"/>
        <v>0.93669251807176435</v>
      </c>
      <c r="L3556" s="8"/>
    </row>
    <row r="3557" spans="1:12" x14ac:dyDescent="0.25">
      <c r="A3557" s="1">
        <v>40782</v>
      </c>
      <c r="B3557">
        <v>2011</v>
      </c>
      <c r="C3557">
        <v>8</v>
      </c>
      <c r="D3557" s="10" t="str">
        <f t="shared" si="340"/>
        <v>8-2011</v>
      </c>
      <c r="E3557">
        <f t="shared" si="338"/>
        <v>27</v>
      </c>
      <c r="F3557">
        <v>2</v>
      </c>
      <c r="G3557" s="3">
        <f t="shared" si="339"/>
        <v>0</v>
      </c>
      <c r="H3557">
        <f>VLOOKUP(A3557,'AEP GEN HUB'!$A$1:$AJ$367,MATCH('Ratio Calculations'!F3557,'AEP GEN HUB'!$A$1:$AJ$1,0),0)</f>
        <v>28.087209000000001</v>
      </c>
      <c r="I3557" s="7" t="str">
        <f t="shared" si="336"/>
        <v/>
      </c>
      <c r="J3557" s="7">
        <f t="shared" si="337"/>
        <v>0.90420766599804481</v>
      </c>
      <c r="K3557" s="8">
        <f t="shared" si="341"/>
        <v>0.90420766599804481</v>
      </c>
      <c r="L3557" s="8"/>
    </row>
    <row r="3558" spans="1:12" x14ac:dyDescent="0.25">
      <c r="A3558" s="1">
        <v>40782</v>
      </c>
      <c r="B3558">
        <v>2011</v>
      </c>
      <c r="C3558">
        <v>8</v>
      </c>
      <c r="D3558" s="10" t="str">
        <f t="shared" si="340"/>
        <v>8-2011</v>
      </c>
      <c r="E3558">
        <f t="shared" si="338"/>
        <v>27</v>
      </c>
      <c r="F3558">
        <v>3</v>
      </c>
      <c r="G3558" s="3">
        <f t="shared" si="339"/>
        <v>0</v>
      </c>
      <c r="H3558">
        <f>VLOOKUP(A3558,'AEP GEN HUB'!$A$1:$AJ$367,MATCH('Ratio Calculations'!F3558,'AEP GEN HUB'!$A$1:$AJ$1,0),0)</f>
        <v>26.608371999999999</v>
      </c>
      <c r="I3558" s="7" t="str">
        <f t="shared" si="336"/>
        <v/>
      </c>
      <c r="J3558" s="7">
        <f t="shared" si="337"/>
        <v>0.85659966934157561</v>
      </c>
      <c r="K3558" s="8">
        <f t="shared" si="341"/>
        <v>0.85659966934157561</v>
      </c>
      <c r="L3558" s="8"/>
    </row>
    <row r="3559" spans="1:12" x14ac:dyDescent="0.25">
      <c r="A3559" s="1">
        <v>40782</v>
      </c>
      <c r="B3559">
        <v>2011</v>
      </c>
      <c r="C3559">
        <v>8</v>
      </c>
      <c r="D3559" s="10" t="str">
        <f t="shared" si="340"/>
        <v>8-2011</v>
      </c>
      <c r="E3559">
        <f t="shared" si="338"/>
        <v>27</v>
      </c>
      <c r="F3559">
        <v>4</v>
      </c>
      <c r="G3559" s="3">
        <f t="shared" si="339"/>
        <v>0</v>
      </c>
      <c r="H3559">
        <f>VLOOKUP(A3559,'AEP GEN HUB'!$A$1:$AJ$367,MATCH('Ratio Calculations'!F3559,'AEP GEN HUB'!$A$1:$AJ$1,0),0)</f>
        <v>24.716047</v>
      </c>
      <c r="I3559" s="7" t="str">
        <f t="shared" si="336"/>
        <v/>
      </c>
      <c r="J3559" s="7">
        <f t="shared" si="337"/>
        <v>0.79568031022833119</v>
      </c>
      <c r="K3559" s="8">
        <f t="shared" si="341"/>
        <v>0.79568031022833119</v>
      </c>
      <c r="L3559" s="8"/>
    </row>
    <row r="3560" spans="1:12" x14ac:dyDescent="0.25">
      <c r="A3560" s="1">
        <v>40782</v>
      </c>
      <c r="B3560">
        <v>2011</v>
      </c>
      <c r="C3560">
        <v>8</v>
      </c>
      <c r="D3560" s="10" t="str">
        <f t="shared" si="340"/>
        <v>8-2011</v>
      </c>
      <c r="E3560">
        <f t="shared" si="338"/>
        <v>27</v>
      </c>
      <c r="F3560">
        <v>5</v>
      </c>
      <c r="G3560" s="3">
        <f t="shared" si="339"/>
        <v>0</v>
      </c>
      <c r="H3560">
        <f>VLOOKUP(A3560,'AEP GEN HUB'!$A$1:$AJ$367,MATCH('Ratio Calculations'!F3560,'AEP GEN HUB'!$A$1:$AJ$1,0),0)</f>
        <v>24.747209000000002</v>
      </c>
      <c r="I3560" s="7" t="str">
        <f t="shared" si="336"/>
        <v/>
      </c>
      <c r="J3560" s="7">
        <f t="shared" si="337"/>
        <v>0.79668350421915579</v>
      </c>
      <c r="K3560" s="8">
        <f t="shared" si="341"/>
        <v>0.79668350421915579</v>
      </c>
      <c r="L3560" s="8"/>
    </row>
    <row r="3561" spans="1:12" x14ac:dyDescent="0.25">
      <c r="A3561" s="1">
        <v>40782</v>
      </c>
      <c r="B3561">
        <v>2011</v>
      </c>
      <c r="C3561">
        <v>8</v>
      </c>
      <c r="D3561" s="10" t="str">
        <f t="shared" si="340"/>
        <v>8-2011</v>
      </c>
      <c r="E3561">
        <f t="shared" si="338"/>
        <v>27</v>
      </c>
      <c r="F3561">
        <v>6</v>
      </c>
      <c r="G3561" s="3">
        <f t="shared" si="339"/>
        <v>0</v>
      </c>
      <c r="H3561">
        <f>VLOOKUP(A3561,'AEP GEN HUB'!$A$1:$AJ$367,MATCH('Ratio Calculations'!F3561,'AEP GEN HUB'!$A$1:$AJ$1,0),0)</f>
        <v>25.198139999999999</v>
      </c>
      <c r="I3561" s="7" t="str">
        <f t="shared" si="336"/>
        <v/>
      </c>
      <c r="J3561" s="7">
        <f t="shared" si="337"/>
        <v>0.81120026403805268</v>
      </c>
      <c r="K3561" s="8">
        <f t="shared" si="341"/>
        <v>0.81120026403805268</v>
      </c>
      <c r="L3561" s="8"/>
    </row>
    <row r="3562" spans="1:12" x14ac:dyDescent="0.25">
      <c r="A3562" s="1">
        <v>40782</v>
      </c>
      <c r="B3562">
        <v>2011</v>
      </c>
      <c r="C3562">
        <v>8</v>
      </c>
      <c r="D3562" s="10" t="str">
        <f t="shared" si="340"/>
        <v>8-2011</v>
      </c>
      <c r="E3562">
        <f t="shared" si="338"/>
        <v>27</v>
      </c>
      <c r="F3562">
        <v>7</v>
      </c>
      <c r="G3562" s="3">
        <f t="shared" si="339"/>
        <v>0</v>
      </c>
      <c r="H3562">
        <f>VLOOKUP(A3562,'AEP GEN HUB'!$A$1:$AJ$367,MATCH('Ratio Calculations'!F3562,'AEP GEN HUB'!$A$1:$AJ$1,0),0)</f>
        <v>25.603487999999999</v>
      </c>
      <c r="I3562" s="7" t="str">
        <f t="shared" si="336"/>
        <v/>
      </c>
      <c r="J3562" s="7">
        <f t="shared" si="337"/>
        <v>0.82424957659157039</v>
      </c>
      <c r="K3562" s="8">
        <f t="shared" si="341"/>
        <v>0.82424957659157039</v>
      </c>
      <c r="L3562" s="8"/>
    </row>
    <row r="3563" spans="1:12" x14ac:dyDescent="0.25">
      <c r="A3563" s="1">
        <v>40782</v>
      </c>
      <c r="B3563">
        <v>2011</v>
      </c>
      <c r="C3563">
        <v>8</v>
      </c>
      <c r="D3563" s="10" t="str">
        <f t="shared" si="340"/>
        <v>8-2011</v>
      </c>
      <c r="E3563">
        <f t="shared" si="338"/>
        <v>27</v>
      </c>
      <c r="F3563">
        <v>8</v>
      </c>
      <c r="G3563" s="3">
        <f t="shared" si="339"/>
        <v>0</v>
      </c>
      <c r="H3563">
        <f>VLOOKUP(A3563,'AEP GEN HUB'!$A$1:$AJ$367,MATCH('Ratio Calculations'!F3563,'AEP GEN HUB'!$A$1:$AJ$1,0),0)</f>
        <v>25.829767</v>
      </c>
      <c r="I3563" s="7" t="str">
        <f t="shared" si="336"/>
        <v/>
      </c>
      <c r="J3563" s="7">
        <f t="shared" si="337"/>
        <v>0.83153414539491333</v>
      </c>
      <c r="K3563" s="8">
        <f t="shared" si="341"/>
        <v>0.83153414539491333</v>
      </c>
      <c r="L3563" s="8"/>
    </row>
    <row r="3564" spans="1:12" x14ac:dyDescent="0.25">
      <c r="A3564" s="1">
        <v>40782</v>
      </c>
      <c r="B3564">
        <v>2011</v>
      </c>
      <c r="C3564">
        <v>8</v>
      </c>
      <c r="D3564" s="10" t="str">
        <f t="shared" si="340"/>
        <v>8-2011</v>
      </c>
      <c r="E3564">
        <f t="shared" si="338"/>
        <v>27</v>
      </c>
      <c r="F3564">
        <v>9</v>
      </c>
      <c r="G3564" s="3">
        <f t="shared" si="339"/>
        <v>0</v>
      </c>
      <c r="H3564">
        <f>VLOOKUP(A3564,'AEP GEN HUB'!$A$1:$AJ$367,MATCH('Ratio Calculations'!F3564,'AEP GEN HUB'!$A$1:$AJ$1,0),0)</f>
        <v>27.613256</v>
      </c>
      <c r="I3564" s="7" t="str">
        <f t="shared" si="336"/>
        <v/>
      </c>
      <c r="J3564" s="7">
        <f t="shared" si="337"/>
        <v>0.88894976209158072</v>
      </c>
      <c r="K3564" s="8">
        <f t="shared" si="341"/>
        <v>0.88894976209158072</v>
      </c>
      <c r="L3564" s="8"/>
    </row>
    <row r="3565" spans="1:12" x14ac:dyDescent="0.25">
      <c r="A3565" s="1">
        <v>40782</v>
      </c>
      <c r="B3565">
        <v>2011</v>
      </c>
      <c r="C3565">
        <v>8</v>
      </c>
      <c r="D3565" s="10" t="str">
        <f t="shared" si="340"/>
        <v>8-2011</v>
      </c>
      <c r="E3565">
        <f t="shared" si="338"/>
        <v>27</v>
      </c>
      <c r="F3565">
        <v>10</v>
      </c>
      <c r="G3565" s="3">
        <f t="shared" si="339"/>
        <v>0</v>
      </c>
      <c r="H3565">
        <f>VLOOKUP(A3565,'AEP GEN HUB'!$A$1:$AJ$367,MATCH('Ratio Calculations'!F3565,'AEP GEN HUB'!$A$1:$AJ$1,0),0)</f>
        <v>30.47814</v>
      </c>
      <c r="I3565" s="7" t="str">
        <f t="shared" si="336"/>
        <v/>
      </c>
      <c r="J3565" s="7">
        <f t="shared" si="337"/>
        <v>0.98117857966456001</v>
      </c>
      <c r="K3565" s="8">
        <f t="shared" si="341"/>
        <v>0.98117857966456001</v>
      </c>
      <c r="L3565" s="8"/>
    </row>
    <row r="3566" spans="1:12" x14ac:dyDescent="0.25">
      <c r="A3566" s="1">
        <v>40782</v>
      </c>
      <c r="B3566">
        <v>2011</v>
      </c>
      <c r="C3566">
        <v>8</v>
      </c>
      <c r="D3566" s="10" t="str">
        <f t="shared" si="340"/>
        <v>8-2011</v>
      </c>
      <c r="E3566">
        <f t="shared" si="338"/>
        <v>27</v>
      </c>
      <c r="F3566">
        <v>11</v>
      </c>
      <c r="G3566" s="3">
        <f t="shared" si="339"/>
        <v>0</v>
      </c>
      <c r="H3566">
        <f>VLOOKUP(A3566,'AEP GEN HUB'!$A$1:$AJ$367,MATCH('Ratio Calculations'!F3566,'AEP GEN HUB'!$A$1:$AJ$1,0),0)</f>
        <v>32.271163000000001</v>
      </c>
      <c r="I3566" s="7" t="str">
        <f t="shared" si="336"/>
        <v/>
      </c>
      <c r="J3566" s="7">
        <f t="shared" si="337"/>
        <v>1.0389011231152394</v>
      </c>
      <c r="K3566" s="8">
        <f t="shared" si="341"/>
        <v>1.0389011231152394</v>
      </c>
      <c r="L3566" s="8"/>
    </row>
    <row r="3567" spans="1:12" x14ac:dyDescent="0.25">
      <c r="A3567" s="1">
        <v>40782</v>
      </c>
      <c r="B3567">
        <v>2011</v>
      </c>
      <c r="C3567">
        <v>8</v>
      </c>
      <c r="D3567" s="10" t="str">
        <f t="shared" si="340"/>
        <v>8-2011</v>
      </c>
      <c r="E3567">
        <f t="shared" si="338"/>
        <v>27</v>
      </c>
      <c r="F3567">
        <v>12</v>
      </c>
      <c r="G3567" s="3">
        <f t="shared" si="339"/>
        <v>0</v>
      </c>
      <c r="H3567">
        <f>VLOOKUP(A3567,'AEP GEN HUB'!$A$1:$AJ$367,MATCH('Ratio Calculations'!F3567,'AEP GEN HUB'!$A$1:$AJ$1,0),0)</f>
        <v>34.835580999999998</v>
      </c>
      <c r="I3567" s="7" t="str">
        <f t="shared" si="336"/>
        <v/>
      </c>
      <c r="J3567" s="7">
        <f t="shared" si="337"/>
        <v>1.1214570799717349</v>
      </c>
      <c r="K3567" s="8">
        <f t="shared" si="341"/>
        <v>1.1214570799717349</v>
      </c>
      <c r="L3567" s="8"/>
    </row>
    <row r="3568" spans="1:12" x14ac:dyDescent="0.25">
      <c r="A3568" s="1">
        <v>40782</v>
      </c>
      <c r="B3568">
        <v>2011</v>
      </c>
      <c r="C3568">
        <v>8</v>
      </c>
      <c r="D3568" s="10" t="str">
        <f t="shared" si="340"/>
        <v>8-2011</v>
      </c>
      <c r="E3568">
        <f t="shared" si="338"/>
        <v>27</v>
      </c>
      <c r="F3568">
        <v>13</v>
      </c>
      <c r="G3568" s="3">
        <f t="shared" si="339"/>
        <v>0</v>
      </c>
      <c r="H3568">
        <f>VLOOKUP(A3568,'AEP GEN HUB'!$A$1:$AJ$367,MATCH('Ratio Calculations'!F3568,'AEP GEN HUB'!$A$1:$AJ$1,0),0)</f>
        <v>36.801628000000001</v>
      </c>
      <c r="I3568" s="7" t="str">
        <f t="shared" si="336"/>
        <v/>
      </c>
      <c r="J3568" s="7">
        <f t="shared" si="337"/>
        <v>1.1847497613169145</v>
      </c>
      <c r="K3568" s="8">
        <f t="shared" si="341"/>
        <v>1.1847497613169145</v>
      </c>
      <c r="L3568" s="8"/>
    </row>
    <row r="3569" spans="1:12" x14ac:dyDescent="0.25">
      <c r="A3569" s="1">
        <v>40782</v>
      </c>
      <c r="B3569">
        <v>2011</v>
      </c>
      <c r="C3569">
        <v>8</v>
      </c>
      <c r="D3569" s="10" t="str">
        <f t="shared" si="340"/>
        <v>8-2011</v>
      </c>
      <c r="E3569">
        <f t="shared" si="338"/>
        <v>27</v>
      </c>
      <c r="F3569">
        <v>14</v>
      </c>
      <c r="G3569" s="3">
        <f t="shared" si="339"/>
        <v>0</v>
      </c>
      <c r="H3569">
        <f>VLOOKUP(A3569,'AEP GEN HUB'!$A$1:$AJ$367,MATCH('Ratio Calculations'!F3569,'AEP GEN HUB'!$A$1:$AJ$1,0),0)</f>
        <v>38.813952999999998</v>
      </c>
      <c r="I3569" s="7" t="str">
        <f t="shared" si="336"/>
        <v/>
      </c>
      <c r="J3569" s="7">
        <f t="shared" si="337"/>
        <v>1.2495322639671249</v>
      </c>
      <c r="K3569" s="8">
        <f t="shared" si="341"/>
        <v>1.2495322639671249</v>
      </c>
      <c r="L3569" s="8"/>
    </row>
    <row r="3570" spans="1:12" x14ac:dyDescent="0.25">
      <c r="A3570" s="1">
        <v>40782</v>
      </c>
      <c r="B3570">
        <v>2011</v>
      </c>
      <c r="C3570">
        <v>8</v>
      </c>
      <c r="D3570" s="10" t="str">
        <f t="shared" si="340"/>
        <v>8-2011</v>
      </c>
      <c r="E3570">
        <f t="shared" si="338"/>
        <v>27</v>
      </c>
      <c r="F3570">
        <v>15</v>
      </c>
      <c r="G3570" s="3">
        <f t="shared" si="339"/>
        <v>0</v>
      </c>
      <c r="H3570">
        <f>VLOOKUP(A3570,'AEP GEN HUB'!$A$1:$AJ$367,MATCH('Ratio Calculations'!F3570,'AEP GEN HUB'!$A$1:$AJ$1,0),0)</f>
        <v>42.000698</v>
      </c>
      <c r="I3570" s="7" t="str">
        <f t="shared" si="336"/>
        <v/>
      </c>
      <c r="J3570" s="7">
        <f t="shared" si="337"/>
        <v>1.3521227085563663</v>
      </c>
      <c r="K3570" s="8">
        <f t="shared" si="341"/>
        <v>1.3521227085563663</v>
      </c>
      <c r="L3570" s="8"/>
    </row>
    <row r="3571" spans="1:12" x14ac:dyDescent="0.25">
      <c r="A3571" s="1">
        <v>40782</v>
      </c>
      <c r="B3571">
        <v>2011</v>
      </c>
      <c r="C3571">
        <v>8</v>
      </c>
      <c r="D3571" s="10" t="str">
        <f t="shared" si="340"/>
        <v>8-2011</v>
      </c>
      <c r="E3571">
        <f t="shared" si="338"/>
        <v>27</v>
      </c>
      <c r="F3571">
        <v>16</v>
      </c>
      <c r="G3571" s="3">
        <f t="shared" si="339"/>
        <v>0</v>
      </c>
      <c r="H3571">
        <f>VLOOKUP(A3571,'AEP GEN HUB'!$A$1:$AJ$367,MATCH('Ratio Calculations'!F3571,'AEP GEN HUB'!$A$1:$AJ$1,0),0)</f>
        <v>40.257441999999998</v>
      </c>
      <c r="I3571" s="7" t="str">
        <f t="shared" si="336"/>
        <v/>
      </c>
      <c r="J3571" s="7">
        <f t="shared" si="337"/>
        <v>1.2960023073090552</v>
      </c>
      <c r="K3571" s="8">
        <f t="shared" si="341"/>
        <v>1.2960023073090552</v>
      </c>
      <c r="L3571" s="8"/>
    </row>
    <row r="3572" spans="1:12" x14ac:dyDescent="0.25">
      <c r="A3572" s="1">
        <v>40782</v>
      </c>
      <c r="B3572">
        <v>2011</v>
      </c>
      <c r="C3572">
        <v>8</v>
      </c>
      <c r="D3572" s="10" t="str">
        <f t="shared" si="340"/>
        <v>8-2011</v>
      </c>
      <c r="E3572">
        <f t="shared" si="338"/>
        <v>27</v>
      </c>
      <c r="F3572">
        <v>17</v>
      </c>
      <c r="G3572" s="3">
        <f t="shared" si="339"/>
        <v>0</v>
      </c>
      <c r="H3572">
        <f>VLOOKUP(A3572,'AEP GEN HUB'!$A$1:$AJ$367,MATCH('Ratio Calculations'!F3572,'AEP GEN HUB'!$A$1:$AJ$1,0),0)</f>
        <v>40.956046999999998</v>
      </c>
      <c r="I3572" s="7" t="str">
        <f t="shared" si="336"/>
        <v/>
      </c>
      <c r="J3572" s="7">
        <f t="shared" si="337"/>
        <v>1.3184924022310733</v>
      </c>
      <c r="K3572" s="8">
        <f t="shared" si="341"/>
        <v>1.3184924022310733</v>
      </c>
      <c r="L3572" s="8"/>
    </row>
    <row r="3573" spans="1:12" x14ac:dyDescent="0.25">
      <c r="A3573" s="1">
        <v>40782</v>
      </c>
      <c r="B3573">
        <v>2011</v>
      </c>
      <c r="C3573">
        <v>8</v>
      </c>
      <c r="D3573" s="10" t="str">
        <f t="shared" si="340"/>
        <v>8-2011</v>
      </c>
      <c r="E3573">
        <f t="shared" si="338"/>
        <v>27</v>
      </c>
      <c r="F3573">
        <v>18</v>
      </c>
      <c r="G3573" s="3">
        <f t="shared" si="339"/>
        <v>0</v>
      </c>
      <c r="H3573">
        <f>VLOOKUP(A3573,'AEP GEN HUB'!$A$1:$AJ$367,MATCH('Ratio Calculations'!F3573,'AEP GEN HUB'!$A$1:$AJ$1,0),0)</f>
        <v>40.546976999999998</v>
      </c>
      <c r="I3573" s="7" t="str">
        <f t="shared" si="336"/>
        <v/>
      </c>
      <c r="J3573" s="7">
        <f t="shared" si="337"/>
        <v>1.305323267842184</v>
      </c>
      <c r="K3573" s="8">
        <f t="shared" si="341"/>
        <v>1.305323267842184</v>
      </c>
      <c r="L3573" s="8"/>
    </row>
    <row r="3574" spans="1:12" x14ac:dyDescent="0.25">
      <c r="A3574" s="1">
        <v>40782</v>
      </c>
      <c r="B3574">
        <v>2011</v>
      </c>
      <c r="C3574">
        <v>8</v>
      </c>
      <c r="D3574" s="10" t="str">
        <f t="shared" si="340"/>
        <v>8-2011</v>
      </c>
      <c r="E3574">
        <f t="shared" si="338"/>
        <v>27</v>
      </c>
      <c r="F3574">
        <v>19</v>
      </c>
      <c r="G3574" s="3">
        <f t="shared" si="339"/>
        <v>0</v>
      </c>
      <c r="H3574">
        <f>VLOOKUP(A3574,'AEP GEN HUB'!$A$1:$AJ$367,MATCH('Ratio Calculations'!F3574,'AEP GEN HUB'!$A$1:$AJ$1,0),0)</f>
        <v>36.455581000000002</v>
      </c>
      <c r="I3574" s="7" t="str">
        <f t="shared" si="336"/>
        <v/>
      </c>
      <c r="J3574" s="7">
        <f t="shared" si="337"/>
        <v>1.173609517720777</v>
      </c>
      <c r="K3574" s="8">
        <f t="shared" si="341"/>
        <v>1.173609517720777</v>
      </c>
      <c r="L3574" s="8"/>
    </row>
    <row r="3575" spans="1:12" x14ac:dyDescent="0.25">
      <c r="A3575" s="1">
        <v>40782</v>
      </c>
      <c r="B3575">
        <v>2011</v>
      </c>
      <c r="C3575">
        <v>8</v>
      </c>
      <c r="D3575" s="10" t="str">
        <f t="shared" si="340"/>
        <v>8-2011</v>
      </c>
      <c r="E3575">
        <f t="shared" si="338"/>
        <v>27</v>
      </c>
      <c r="F3575">
        <v>20</v>
      </c>
      <c r="G3575" s="3">
        <f t="shared" si="339"/>
        <v>0</v>
      </c>
      <c r="H3575">
        <f>VLOOKUP(A3575,'AEP GEN HUB'!$A$1:$AJ$367,MATCH('Ratio Calculations'!F3575,'AEP GEN HUB'!$A$1:$AJ$1,0),0)</f>
        <v>34.480930000000001</v>
      </c>
      <c r="I3575" s="7" t="str">
        <f t="shared" si="336"/>
        <v/>
      </c>
      <c r="J3575" s="7">
        <f t="shared" si="337"/>
        <v>1.1100398489839971</v>
      </c>
      <c r="K3575" s="8">
        <f t="shared" si="341"/>
        <v>1.1100398489839971</v>
      </c>
      <c r="L3575" s="8"/>
    </row>
    <row r="3576" spans="1:12" x14ac:dyDescent="0.25">
      <c r="A3576" s="1">
        <v>40782</v>
      </c>
      <c r="B3576">
        <v>2011</v>
      </c>
      <c r="C3576">
        <v>8</v>
      </c>
      <c r="D3576" s="10" t="str">
        <f t="shared" si="340"/>
        <v>8-2011</v>
      </c>
      <c r="E3576">
        <f t="shared" si="338"/>
        <v>27</v>
      </c>
      <c r="F3576">
        <v>21</v>
      </c>
      <c r="G3576" s="3">
        <f t="shared" si="339"/>
        <v>0</v>
      </c>
      <c r="H3576">
        <f>VLOOKUP(A3576,'AEP GEN HUB'!$A$1:$AJ$367,MATCH('Ratio Calculations'!F3576,'AEP GEN HUB'!$A$1:$AJ$1,0),0)</f>
        <v>33.255814000000001</v>
      </c>
      <c r="I3576" s="7" t="str">
        <f t="shared" si="336"/>
        <v/>
      </c>
      <c r="J3576" s="7">
        <f t="shared" si="337"/>
        <v>1.0705998576720492</v>
      </c>
      <c r="K3576" s="8">
        <f t="shared" si="341"/>
        <v>1.0705998576720492</v>
      </c>
      <c r="L3576" s="8"/>
    </row>
    <row r="3577" spans="1:12" x14ac:dyDescent="0.25">
      <c r="A3577" s="1">
        <v>40782</v>
      </c>
      <c r="B3577">
        <v>2011</v>
      </c>
      <c r="C3577">
        <v>8</v>
      </c>
      <c r="D3577" s="10" t="str">
        <f t="shared" si="340"/>
        <v>8-2011</v>
      </c>
      <c r="E3577">
        <f t="shared" si="338"/>
        <v>27</v>
      </c>
      <c r="F3577">
        <v>22</v>
      </c>
      <c r="G3577" s="3">
        <f t="shared" si="339"/>
        <v>0</v>
      </c>
      <c r="H3577">
        <f>VLOOKUP(A3577,'AEP GEN HUB'!$A$1:$AJ$367,MATCH('Ratio Calculations'!F3577,'AEP GEN HUB'!$A$1:$AJ$1,0),0)</f>
        <v>31.738605</v>
      </c>
      <c r="I3577" s="7" t="str">
        <f t="shared" si="336"/>
        <v/>
      </c>
      <c r="J3577" s="7">
        <f t="shared" si="337"/>
        <v>1.0217565564839095</v>
      </c>
      <c r="K3577" s="8">
        <f t="shared" si="341"/>
        <v>1.0217565564839095</v>
      </c>
      <c r="L3577" s="8"/>
    </row>
    <row r="3578" spans="1:12" x14ac:dyDescent="0.25">
      <c r="A3578" s="1">
        <v>40782</v>
      </c>
      <c r="B3578">
        <v>2011</v>
      </c>
      <c r="C3578">
        <v>8</v>
      </c>
      <c r="D3578" s="10" t="str">
        <f t="shared" si="340"/>
        <v>8-2011</v>
      </c>
      <c r="E3578">
        <f t="shared" si="338"/>
        <v>27</v>
      </c>
      <c r="F3578">
        <v>23</v>
      </c>
      <c r="G3578" s="3">
        <f t="shared" si="339"/>
        <v>0</v>
      </c>
      <c r="H3578">
        <f>VLOOKUP(A3578,'AEP GEN HUB'!$A$1:$AJ$367,MATCH('Ratio Calculations'!F3578,'AEP GEN HUB'!$A$1:$AJ$1,0),0)</f>
        <v>29.438372000000001</v>
      </c>
      <c r="I3578" s="7" t="str">
        <f t="shared" si="336"/>
        <v/>
      </c>
      <c r="J3578" s="7">
        <f t="shared" si="337"/>
        <v>0.9477054710883589</v>
      </c>
      <c r="K3578" s="8">
        <f t="shared" si="341"/>
        <v>0.9477054710883589</v>
      </c>
      <c r="L3578" s="8"/>
    </row>
    <row r="3579" spans="1:12" x14ac:dyDescent="0.25">
      <c r="A3579" s="1">
        <v>40782</v>
      </c>
      <c r="B3579">
        <v>2011</v>
      </c>
      <c r="C3579">
        <v>8</v>
      </c>
      <c r="D3579" s="10" t="str">
        <f t="shared" si="340"/>
        <v>8-2011</v>
      </c>
      <c r="E3579">
        <f t="shared" si="338"/>
        <v>27</v>
      </c>
      <c r="F3579">
        <v>24</v>
      </c>
      <c r="G3579" s="3">
        <f t="shared" si="339"/>
        <v>0</v>
      </c>
      <c r="H3579">
        <f>VLOOKUP(A3579,'AEP GEN HUB'!$A$1:$AJ$367,MATCH('Ratio Calculations'!F3579,'AEP GEN HUB'!$A$1:$AJ$1,0),0)</f>
        <v>27.338372</v>
      </c>
      <c r="I3579" s="7" t="str">
        <f t="shared" si="336"/>
        <v/>
      </c>
      <c r="J3579" s="7">
        <f t="shared" si="337"/>
        <v>0.88010045919145252</v>
      </c>
      <c r="K3579" s="8">
        <f t="shared" si="341"/>
        <v>0.88010045919145252</v>
      </c>
      <c r="L3579" s="8"/>
    </row>
    <row r="3580" spans="1:12" x14ac:dyDescent="0.25">
      <c r="A3580" s="1">
        <v>40783</v>
      </c>
      <c r="B3580">
        <v>2011</v>
      </c>
      <c r="C3580">
        <v>8</v>
      </c>
      <c r="D3580" s="10" t="str">
        <f t="shared" si="340"/>
        <v>8-2011</v>
      </c>
      <c r="E3580">
        <f t="shared" si="338"/>
        <v>28</v>
      </c>
      <c r="F3580">
        <v>1</v>
      </c>
      <c r="G3580" s="3">
        <f t="shared" si="339"/>
        <v>0</v>
      </c>
      <c r="H3580">
        <f>VLOOKUP(A3580,'AEP GEN HUB'!$A$1:$AJ$367,MATCH('Ratio Calculations'!F3580,'AEP GEN HUB'!$A$1:$AJ$1,0),0)</f>
        <v>28.209766999999999</v>
      </c>
      <c r="I3580" s="7" t="str">
        <f t="shared" si="336"/>
        <v/>
      </c>
      <c r="J3580" s="7">
        <f t="shared" si="337"/>
        <v>0.9081531588780738</v>
      </c>
      <c r="K3580" s="8">
        <f t="shared" si="341"/>
        <v>0.9081531588780738</v>
      </c>
      <c r="L3580" s="8"/>
    </row>
    <row r="3581" spans="1:12" x14ac:dyDescent="0.25">
      <c r="A3581" s="1">
        <v>40783</v>
      </c>
      <c r="B3581">
        <v>2011</v>
      </c>
      <c r="C3581">
        <v>8</v>
      </c>
      <c r="D3581" s="10" t="str">
        <f t="shared" si="340"/>
        <v>8-2011</v>
      </c>
      <c r="E3581">
        <f t="shared" si="338"/>
        <v>28</v>
      </c>
      <c r="F3581">
        <v>2</v>
      </c>
      <c r="G3581" s="3">
        <f t="shared" si="339"/>
        <v>0</v>
      </c>
      <c r="H3581">
        <f>VLOOKUP(A3581,'AEP GEN HUB'!$A$1:$AJ$367,MATCH('Ratio Calculations'!F3581,'AEP GEN HUB'!$A$1:$AJ$1,0),0)</f>
        <v>26.663720999999999</v>
      </c>
      <c r="I3581" s="7" t="str">
        <f t="shared" si="336"/>
        <v/>
      </c>
      <c r="J3581" s="7">
        <f t="shared" si="337"/>
        <v>0.85838151210513836</v>
      </c>
      <c r="K3581" s="8">
        <f t="shared" si="341"/>
        <v>0.85838151210513836</v>
      </c>
      <c r="L3581" s="8"/>
    </row>
    <row r="3582" spans="1:12" x14ac:dyDescent="0.25">
      <c r="A3582" s="1">
        <v>40783</v>
      </c>
      <c r="B3582">
        <v>2011</v>
      </c>
      <c r="C3582">
        <v>8</v>
      </c>
      <c r="D3582" s="10" t="str">
        <f t="shared" si="340"/>
        <v>8-2011</v>
      </c>
      <c r="E3582">
        <f t="shared" si="338"/>
        <v>28</v>
      </c>
      <c r="F3582">
        <v>3</v>
      </c>
      <c r="G3582" s="3">
        <f t="shared" si="339"/>
        <v>0</v>
      </c>
      <c r="H3582">
        <f>VLOOKUP(A3582,'AEP GEN HUB'!$A$1:$AJ$367,MATCH('Ratio Calculations'!F3582,'AEP GEN HUB'!$A$1:$AJ$1,0),0)</f>
        <v>24.381627999999999</v>
      </c>
      <c r="I3582" s="7" t="str">
        <f t="shared" si="336"/>
        <v/>
      </c>
      <c r="J3582" s="7">
        <f t="shared" si="337"/>
        <v>0.78491440524092571</v>
      </c>
      <c r="K3582" s="8">
        <f t="shared" si="341"/>
        <v>0.78491440524092571</v>
      </c>
      <c r="L3582" s="8"/>
    </row>
    <row r="3583" spans="1:12" x14ac:dyDescent="0.25">
      <c r="A3583" s="1">
        <v>40783</v>
      </c>
      <c r="B3583">
        <v>2011</v>
      </c>
      <c r="C3583">
        <v>8</v>
      </c>
      <c r="D3583" s="10" t="str">
        <f t="shared" si="340"/>
        <v>8-2011</v>
      </c>
      <c r="E3583">
        <f t="shared" si="338"/>
        <v>28</v>
      </c>
      <c r="F3583">
        <v>4</v>
      </c>
      <c r="G3583" s="3">
        <f t="shared" si="339"/>
        <v>0</v>
      </c>
      <c r="H3583">
        <f>VLOOKUP(A3583,'AEP GEN HUB'!$A$1:$AJ$367,MATCH('Ratio Calculations'!F3583,'AEP GEN HUB'!$A$1:$AJ$1,0),0)</f>
        <v>22.482558000000001</v>
      </c>
      <c r="I3583" s="7" t="str">
        <f t="shared" si="336"/>
        <v/>
      </c>
      <c r="J3583" s="7">
        <f t="shared" si="337"/>
        <v>0.72377790526804109</v>
      </c>
      <c r="K3583" s="8">
        <f t="shared" si="341"/>
        <v>0.72377790526804109</v>
      </c>
      <c r="L3583" s="8"/>
    </row>
    <row r="3584" spans="1:12" x14ac:dyDescent="0.25">
      <c r="A3584" s="1">
        <v>40783</v>
      </c>
      <c r="B3584">
        <v>2011</v>
      </c>
      <c r="C3584">
        <v>8</v>
      </c>
      <c r="D3584" s="10" t="str">
        <f t="shared" si="340"/>
        <v>8-2011</v>
      </c>
      <c r="E3584">
        <f t="shared" si="338"/>
        <v>28</v>
      </c>
      <c r="F3584">
        <v>5</v>
      </c>
      <c r="G3584" s="3">
        <f t="shared" si="339"/>
        <v>0</v>
      </c>
      <c r="H3584">
        <f>VLOOKUP(A3584,'AEP GEN HUB'!$A$1:$AJ$367,MATCH('Ratio Calculations'!F3584,'AEP GEN HUB'!$A$1:$AJ$1,0),0)</f>
        <v>21.648605</v>
      </c>
      <c r="I3584" s="7" t="str">
        <f t="shared" si="336"/>
        <v/>
      </c>
      <c r="J3584" s="7">
        <f t="shared" si="337"/>
        <v>0.69693057075067877</v>
      </c>
      <c r="K3584" s="8">
        <f t="shared" si="341"/>
        <v>0.69693057075067877</v>
      </c>
      <c r="L3584" s="8"/>
    </row>
    <row r="3585" spans="1:12" x14ac:dyDescent="0.25">
      <c r="A3585" s="1">
        <v>40783</v>
      </c>
      <c r="B3585">
        <v>2011</v>
      </c>
      <c r="C3585">
        <v>8</v>
      </c>
      <c r="D3585" s="10" t="str">
        <f t="shared" si="340"/>
        <v>8-2011</v>
      </c>
      <c r="E3585">
        <f t="shared" si="338"/>
        <v>28</v>
      </c>
      <c r="F3585">
        <v>6</v>
      </c>
      <c r="G3585" s="3">
        <f t="shared" si="339"/>
        <v>0</v>
      </c>
      <c r="H3585">
        <f>VLOOKUP(A3585,'AEP GEN HUB'!$A$1:$AJ$367,MATCH('Ratio Calculations'!F3585,'AEP GEN HUB'!$A$1:$AJ$1,0),0)</f>
        <v>21.81907</v>
      </c>
      <c r="I3585" s="7" t="str">
        <f t="shared" si="336"/>
        <v/>
      </c>
      <c r="J3585" s="7">
        <f t="shared" si="337"/>
        <v>0.70241832710925312</v>
      </c>
      <c r="K3585" s="8">
        <f t="shared" si="341"/>
        <v>0.70241832710925312</v>
      </c>
      <c r="L3585" s="8"/>
    </row>
    <row r="3586" spans="1:12" x14ac:dyDescent="0.25">
      <c r="A3586" s="1">
        <v>40783</v>
      </c>
      <c r="B3586">
        <v>2011</v>
      </c>
      <c r="C3586">
        <v>8</v>
      </c>
      <c r="D3586" s="10" t="str">
        <f t="shared" si="340"/>
        <v>8-2011</v>
      </c>
      <c r="E3586">
        <f t="shared" si="338"/>
        <v>28</v>
      </c>
      <c r="F3586">
        <v>7</v>
      </c>
      <c r="G3586" s="3">
        <f t="shared" si="339"/>
        <v>0</v>
      </c>
      <c r="H3586">
        <f>VLOOKUP(A3586,'AEP GEN HUB'!$A$1:$AJ$367,MATCH('Ratio Calculations'!F3586,'AEP GEN HUB'!$A$1:$AJ$1,0),0)</f>
        <v>22.821162999999999</v>
      </c>
      <c r="I3586" s="7" t="str">
        <f t="shared" si="336"/>
        <v/>
      </c>
      <c r="J3586" s="7">
        <f t="shared" si="337"/>
        <v>0.734678569579161</v>
      </c>
      <c r="K3586" s="8">
        <f t="shared" si="341"/>
        <v>0.734678569579161</v>
      </c>
      <c r="L3586" s="8"/>
    </row>
    <row r="3587" spans="1:12" x14ac:dyDescent="0.25">
      <c r="A3587" s="1">
        <v>40783</v>
      </c>
      <c r="B3587">
        <v>2011</v>
      </c>
      <c r="C3587">
        <v>8</v>
      </c>
      <c r="D3587" s="10" t="str">
        <f t="shared" si="340"/>
        <v>8-2011</v>
      </c>
      <c r="E3587">
        <f t="shared" si="338"/>
        <v>28</v>
      </c>
      <c r="F3587">
        <v>8</v>
      </c>
      <c r="G3587" s="3">
        <f t="shared" si="339"/>
        <v>0</v>
      </c>
      <c r="H3587">
        <f>VLOOKUP(A3587,'AEP GEN HUB'!$A$1:$AJ$367,MATCH('Ratio Calculations'!F3587,'AEP GEN HUB'!$A$1:$AJ$1,0),0)</f>
        <v>24.439767</v>
      </c>
      <c r="I3587" s="7" t="str">
        <f t="shared" si="336"/>
        <v/>
      </c>
      <c r="J3587" s="7">
        <f t="shared" si="337"/>
        <v>0.78678606609172297</v>
      </c>
      <c r="K3587" s="8">
        <f t="shared" si="341"/>
        <v>0.78678606609172297</v>
      </c>
      <c r="L3587" s="8"/>
    </row>
    <row r="3588" spans="1:12" x14ac:dyDescent="0.25">
      <c r="A3588" s="1">
        <v>40783</v>
      </c>
      <c r="B3588">
        <v>2011</v>
      </c>
      <c r="C3588">
        <v>8</v>
      </c>
      <c r="D3588" s="10" t="str">
        <f t="shared" si="340"/>
        <v>8-2011</v>
      </c>
      <c r="E3588">
        <f t="shared" si="338"/>
        <v>28</v>
      </c>
      <c r="F3588">
        <v>9</v>
      </c>
      <c r="G3588" s="3">
        <f t="shared" si="339"/>
        <v>0</v>
      </c>
      <c r="H3588">
        <f>VLOOKUP(A3588,'AEP GEN HUB'!$A$1:$AJ$367,MATCH('Ratio Calculations'!F3588,'AEP GEN HUB'!$A$1:$AJ$1,0),0)</f>
        <v>27.120930000000001</v>
      </c>
      <c r="I3588" s="7" t="str">
        <f t="shared" ref="I3588:I3651" si="342">IF(G3588=1, H3588/VLOOKUP(D3588,$M$3:$O$15,2,FALSE), "")</f>
        <v/>
      </c>
      <c r="J3588" s="7">
        <f t="shared" ref="J3588:J3651" si="343">IF(G3588=0, H3588/VLOOKUP(D3588,$M$3:$O$15,3,FALSE), "")</f>
        <v>0.87310037871674451</v>
      </c>
      <c r="K3588" s="8">
        <f t="shared" si="341"/>
        <v>0.87310037871674451</v>
      </c>
      <c r="L3588" s="8"/>
    </row>
    <row r="3589" spans="1:12" x14ac:dyDescent="0.25">
      <c r="A3589" s="1">
        <v>40783</v>
      </c>
      <c r="B3589">
        <v>2011</v>
      </c>
      <c r="C3589">
        <v>8</v>
      </c>
      <c r="D3589" s="10" t="str">
        <f t="shared" si="340"/>
        <v>8-2011</v>
      </c>
      <c r="E3589">
        <f t="shared" si="338"/>
        <v>28</v>
      </c>
      <c r="F3589">
        <v>10</v>
      </c>
      <c r="G3589" s="3">
        <f t="shared" si="339"/>
        <v>0</v>
      </c>
      <c r="H3589">
        <f>VLOOKUP(A3589,'AEP GEN HUB'!$A$1:$AJ$367,MATCH('Ratio Calculations'!F3589,'AEP GEN HUB'!$A$1:$AJ$1,0),0)</f>
        <v>28.621162999999999</v>
      </c>
      <c r="I3589" s="7" t="str">
        <f t="shared" si="342"/>
        <v/>
      </c>
      <c r="J3589" s="7">
        <f t="shared" si="343"/>
        <v>0.92139717386585462</v>
      </c>
      <c r="K3589" s="8">
        <f t="shared" si="341"/>
        <v>0.92139717386585462</v>
      </c>
      <c r="L3589" s="8"/>
    </row>
    <row r="3590" spans="1:12" x14ac:dyDescent="0.25">
      <c r="A3590" s="1">
        <v>40783</v>
      </c>
      <c r="B3590">
        <v>2011</v>
      </c>
      <c r="C3590">
        <v>8</v>
      </c>
      <c r="D3590" s="10" t="str">
        <f t="shared" si="340"/>
        <v>8-2011</v>
      </c>
      <c r="E3590">
        <f t="shared" si="338"/>
        <v>28</v>
      </c>
      <c r="F3590">
        <v>11</v>
      </c>
      <c r="G3590" s="3">
        <f t="shared" si="339"/>
        <v>0</v>
      </c>
      <c r="H3590">
        <f>VLOOKUP(A3590,'AEP GEN HUB'!$A$1:$AJ$367,MATCH('Ratio Calculations'!F3590,'AEP GEN HUB'!$A$1:$AJ$1,0),0)</f>
        <v>30.013023</v>
      </c>
      <c r="I3590" s="7" t="str">
        <f t="shared" si="342"/>
        <v/>
      </c>
      <c r="J3590" s="7">
        <f t="shared" si="343"/>
        <v>0.96620513189386803</v>
      </c>
      <c r="K3590" s="8">
        <f t="shared" si="341"/>
        <v>0.96620513189386803</v>
      </c>
      <c r="L3590" s="8"/>
    </row>
    <row r="3591" spans="1:12" x14ac:dyDescent="0.25">
      <c r="A3591" s="1">
        <v>40783</v>
      </c>
      <c r="B3591">
        <v>2011</v>
      </c>
      <c r="C3591">
        <v>8</v>
      </c>
      <c r="D3591" s="10" t="str">
        <f t="shared" si="340"/>
        <v>8-2011</v>
      </c>
      <c r="E3591">
        <f t="shared" si="338"/>
        <v>28</v>
      </c>
      <c r="F3591">
        <v>12</v>
      </c>
      <c r="G3591" s="3">
        <f t="shared" si="339"/>
        <v>0</v>
      </c>
      <c r="H3591">
        <f>VLOOKUP(A3591,'AEP GEN HUB'!$A$1:$AJ$367,MATCH('Ratio Calculations'!F3591,'AEP GEN HUB'!$A$1:$AJ$1,0),0)</f>
        <v>31.157442</v>
      </c>
      <c r="I3591" s="7" t="str">
        <f t="shared" si="342"/>
        <v/>
      </c>
      <c r="J3591" s="7">
        <f t="shared" si="343"/>
        <v>1.0030472557557946</v>
      </c>
      <c r="K3591" s="8">
        <f t="shared" si="341"/>
        <v>1.0030472557557946</v>
      </c>
      <c r="L3591" s="8"/>
    </row>
    <row r="3592" spans="1:12" x14ac:dyDescent="0.25">
      <c r="A3592" s="1">
        <v>40783</v>
      </c>
      <c r="B3592">
        <v>2011</v>
      </c>
      <c r="C3592">
        <v>8</v>
      </c>
      <c r="D3592" s="10" t="str">
        <f t="shared" si="340"/>
        <v>8-2011</v>
      </c>
      <c r="E3592">
        <f t="shared" si="338"/>
        <v>28</v>
      </c>
      <c r="F3592">
        <v>13</v>
      </c>
      <c r="G3592" s="3">
        <f t="shared" si="339"/>
        <v>0</v>
      </c>
      <c r="H3592">
        <f>VLOOKUP(A3592,'AEP GEN HUB'!$A$1:$AJ$367,MATCH('Ratio Calculations'!F3592,'AEP GEN HUB'!$A$1:$AJ$1,0),0)</f>
        <v>31.619070000000001</v>
      </c>
      <c r="I3592" s="7" t="str">
        <f t="shared" si="342"/>
        <v/>
      </c>
      <c r="J3592" s="7">
        <f t="shared" si="343"/>
        <v>1.0179083826281492</v>
      </c>
      <c r="K3592" s="8">
        <f t="shared" si="341"/>
        <v>1.0179083826281492</v>
      </c>
      <c r="L3592" s="8"/>
    </row>
    <row r="3593" spans="1:12" x14ac:dyDescent="0.25">
      <c r="A3593" s="1">
        <v>40783</v>
      </c>
      <c r="B3593">
        <v>2011</v>
      </c>
      <c r="C3593">
        <v>8</v>
      </c>
      <c r="D3593" s="10" t="str">
        <f t="shared" si="340"/>
        <v>8-2011</v>
      </c>
      <c r="E3593">
        <f t="shared" si="338"/>
        <v>28</v>
      </c>
      <c r="F3593">
        <v>14</v>
      </c>
      <c r="G3593" s="3">
        <f t="shared" si="339"/>
        <v>0</v>
      </c>
      <c r="H3593">
        <f>VLOOKUP(A3593,'AEP GEN HUB'!$A$1:$AJ$367,MATCH('Ratio Calculations'!F3593,'AEP GEN HUB'!$A$1:$AJ$1,0),0)</f>
        <v>32.519767000000002</v>
      </c>
      <c r="I3593" s="7" t="str">
        <f t="shared" si="342"/>
        <v/>
      </c>
      <c r="J3593" s="7">
        <f t="shared" si="343"/>
        <v>1.0469043975807721</v>
      </c>
      <c r="K3593" s="8">
        <f t="shared" si="341"/>
        <v>1.0469043975807721</v>
      </c>
      <c r="L3593" s="8"/>
    </row>
    <row r="3594" spans="1:12" x14ac:dyDescent="0.25">
      <c r="A3594" s="1">
        <v>40783</v>
      </c>
      <c r="B3594">
        <v>2011</v>
      </c>
      <c r="C3594">
        <v>8</v>
      </c>
      <c r="D3594" s="10" t="str">
        <f t="shared" si="340"/>
        <v>8-2011</v>
      </c>
      <c r="E3594">
        <f t="shared" si="338"/>
        <v>28</v>
      </c>
      <c r="F3594">
        <v>15</v>
      </c>
      <c r="G3594" s="3">
        <f t="shared" si="339"/>
        <v>0</v>
      </c>
      <c r="H3594">
        <f>VLOOKUP(A3594,'AEP GEN HUB'!$A$1:$AJ$367,MATCH('Ratio Calculations'!F3594,'AEP GEN HUB'!$A$1:$AJ$1,0),0)</f>
        <v>34.121163000000003</v>
      </c>
      <c r="I3594" s="7" t="str">
        <f t="shared" si="342"/>
        <v/>
      </c>
      <c r="J3594" s="7">
        <f t="shared" si="343"/>
        <v>1.0984579193101331</v>
      </c>
      <c r="K3594" s="8">
        <f t="shared" si="341"/>
        <v>1.0984579193101331</v>
      </c>
      <c r="L3594" s="8"/>
    </row>
    <row r="3595" spans="1:12" x14ac:dyDescent="0.25">
      <c r="A3595" s="1">
        <v>40783</v>
      </c>
      <c r="B3595">
        <v>2011</v>
      </c>
      <c r="C3595">
        <v>8</v>
      </c>
      <c r="D3595" s="10" t="str">
        <f t="shared" si="340"/>
        <v>8-2011</v>
      </c>
      <c r="E3595">
        <f t="shared" si="338"/>
        <v>28</v>
      </c>
      <c r="F3595">
        <v>16</v>
      </c>
      <c r="G3595" s="3">
        <f t="shared" si="339"/>
        <v>0</v>
      </c>
      <c r="H3595">
        <f>VLOOKUP(A3595,'AEP GEN HUB'!$A$1:$AJ$367,MATCH('Ratio Calculations'!F3595,'AEP GEN HUB'!$A$1:$AJ$1,0),0)</f>
        <v>36.879302000000003</v>
      </c>
      <c r="I3595" s="7" t="str">
        <f t="shared" si="342"/>
        <v/>
      </c>
      <c r="J3595" s="7">
        <f t="shared" si="343"/>
        <v>1.1872503097426672</v>
      </c>
      <c r="K3595" s="8">
        <f t="shared" si="341"/>
        <v>1.1872503097426672</v>
      </c>
      <c r="L3595" s="8"/>
    </row>
    <row r="3596" spans="1:12" x14ac:dyDescent="0.25">
      <c r="A3596" s="1">
        <v>40783</v>
      </c>
      <c r="B3596">
        <v>2011</v>
      </c>
      <c r="C3596">
        <v>8</v>
      </c>
      <c r="D3596" s="10" t="str">
        <f t="shared" si="340"/>
        <v>8-2011</v>
      </c>
      <c r="E3596">
        <f t="shared" si="338"/>
        <v>28</v>
      </c>
      <c r="F3596">
        <v>17</v>
      </c>
      <c r="G3596" s="3">
        <f t="shared" si="339"/>
        <v>0</v>
      </c>
      <c r="H3596">
        <f>VLOOKUP(A3596,'AEP GEN HUB'!$A$1:$AJ$367,MATCH('Ratio Calculations'!F3596,'AEP GEN HUB'!$A$1:$AJ$1,0),0)</f>
        <v>39.623488000000002</v>
      </c>
      <c r="I3596" s="7" t="str">
        <f t="shared" si="342"/>
        <v/>
      </c>
      <c r="J3596" s="7">
        <f t="shared" si="343"/>
        <v>1.2755935131604403</v>
      </c>
      <c r="K3596" s="8">
        <f t="shared" si="341"/>
        <v>1.2755935131604403</v>
      </c>
      <c r="L3596" s="8"/>
    </row>
    <row r="3597" spans="1:12" x14ac:dyDescent="0.25">
      <c r="A3597" s="1">
        <v>40783</v>
      </c>
      <c r="B3597">
        <v>2011</v>
      </c>
      <c r="C3597">
        <v>8</v>
      </c>
      <c r="D3597" s="10" t="str">
        <f t="shared" si="340"/>
        <v>8-2011</v>
      </c>
      <c r="E3597">
        <f t="shared" si="338"/>
        <v>28</v>
      </c>
      <c r="F3597">
        <v>18</v>
      </c>
      <c r="G3597" s="3">
        <f t="shared" si="339"/>
        <v>0</v>
      </c>
      <c r="H3597">
        <f>VLOOKUP(A3597,'AEP GEN HUB'!$A$1:$AJ$367,MATCH('Ratio Calculations'!F3597,'AEP GEN HUB'!$A$1:$AJ$1,0),0)</f>
        <v>40.922325999999998</v>
      </c>
      <c r="I3597" s="7" t="str">
        <f t="shared" si="342"/>
        <v/>
      </c>
      <c r="J3597" s="7">
        <f t="shared" si="343"/>
        <v>1.3174068267043231</v>
      </c>
      <c r="K3597" s="8">
        <f t="shared" si="341"/>
        <v>1.3174068267043231</v>
      </c>
      <c r="L3597" s="8"/>
    </row>
    <row r="3598" spans="1:12" x14ac:dyDescent="0.25">
      <c r="A3598" s="1">
        <v>40783</v>
      </c>
      <c r="B3598">
        <v>2011</v>
      </c>
      <c r="C3598">
        <v>8</v>
      </c>
      <c r="D3598" s="10" t="str">
        <f t="shared" si="340"/>
        <v>8-2011</v>
      </c>
      <c r="E3598">
        <f t="shared" si="338"/>
        <v>28</v>
      </c>
      <c r="F3598">
        <v>19</v>
      </c>
      <c r="G3598" s="3">
        <f t="shared" si="339"/>
        <v>0</v>
      </c>
      <c r="H3598">
        <f>VLOOKUP(A3598,'AEP GEN HUB'!$A$1:$AJ$367,MATCH('Ratio Calculations'!F3598,'AEP GEN HUB'!$A$1:$AJ$1,0),0)</f>
        <v>37.545814</v>
      </c>
      <c r="I3598" s="7" t="str">
        <f t="shared" si="342"/>
        <v/>
      </c>
      <c r="J3598" s="7">
        <f t="shared" si="343"/>
        <v>1.2087072391185865</v>
      </c>
      <c r="K3598" s="8">
        <f t="shared" si="341"/>
        <v>1.2087072391185865</v>
      </c>
      <c r="L3598" s="8"/>
    </row>
    <row r="3599" spans="1:12" x14ac:dyDescent="0.25">
      <c r="A3599" s="1">
        <v>40783</v>
      </c>
      <c r="B3599">
        <v>2011</v>
      </c>
      <c r="C3599">
        <v>8</v>
      </c>
      <c r="D3599" s="10" t="str">
        <f t="shared" si="340"/>
        <v>8-2011</v>
      </c>
      <c r="E3599">
        <f t="shared" si="338"/>
        <v>28</v>
      </c>
      <c r="F3599">
        <v>20</v>
      </c>
      <c r="G3599" s="3">
        <f t="shared" si="339"/>
        <v>0</v>
      </c>
      <c r="H3599">
        <f>VLOOKUP(A3599,'AEP GEN HUB'!$A$1:$AJ$367,MATCH('Ratio Calculations'!F3599,'AEP GEN HUB'!$A$1:$AJ$1,0),0)</f>
        <v>34.741163</v>
      </c>
      <c r="I3599" s="7" t="str">
        <f t="shared" si="342"/>
        <v/>
      </c>
      <c r="J3599" s="7">
        <f t="shared" si="343"/>
        <v>1.1184174942511245</v>
      </c>
      <c r="K3599" s="8">
        <f t="shared" si="341"/>
        <v>1.1184174942511245</v>
      </c>
      <c r="L3599" s="8"/>
    </row>
    <row r="3600" spans="1:12" x14ac:dyDescent="0.25">
      <c r="A3600" s="1">
        <v>40783</v>
      </c>
      <c r="B3600">
        <v>2011</v>
      </c>
      <c r="C3600">
        <v>8</v>
      </c>
      <c r="D3600" s="10" t="str">
        <f t="shared" si="340"/>
        <v>8-2011</v>
      </c>
      <c r="E3600">
        <f t="shared" si="338"/>
        <v>28</v>
      </c>
      <c r="F3600">
        <v>21</v>
      </c>
      <c r="G3600" s="3">
        <f t="shared" si="339"/>
        <v>0</v>
      </c>
      <c r="H3600">
        <f>VLOOKUP(A3600,'AEP GEN HUB'!$A$1:$AJ$367,MATCH('Ratio Calculations'!F3600,'AEP GEN HUB'!$A$1:$AJ$1,0),0)</f>
        <v>34.886744</v>
      </c>
      <c r="I3600" s="7" t="str">
        <f t="shared" si="342"/>
        <v/>
      </c>
      <c r="J3600" s="7">
        <f t="shared" si="343"/>
        <v>1.1231041634115833</v>
      </c>
      <c r="K3600" s="8">
        <f t="shared" si="341"/>
        <v>1.1231041634115833</v>
      </c>
      <c r="L3600" s="8"/>
    </row>
    <row r="3601" spans="1:12" x14ac:dyDescent="0.25">
      <c r="A3601" s="1">
        <v>40783</v>
      </c>
      <c r="B3601">
        <v>2011</v>
      </c>
      <c r="C3601">
        <v>8</v>
      </c>
      <c r="D3601" s="10" t="str">
        <f t="shared" si="340"/>
        <v>8-2011</v>
      </c>
      <c r="E3601">
        <f t="shared" si="338"/>
        <v>28</v>
      </c>
      <c r="F3601">
        <v>22</v>
      </c>
      <c r="G3601" s="3">
        <f t="shared" si="339"/>
        <v>0</v>
      </c>
      <c r="H3601">
        <f>VLOOKUP(A3601,'AEP GEN HUB'!$A$1:$AJ$367,MATCH('Ratio Calculations'!F3601,'AEP GEN HUB'!$A$1:$AJ$1,0),0)</f>
        <v>31.754650999999999</v>
      </c>
      <c r="I3601" s="7" t="str">
        <f t="shared" si="342"/>
        <v/>
      </c>
      <c r="J3601" s="7">
        <f t="shared" si="343"/>
        <v>1.0222731231605275</v>
      </c>
      <c r="K3601" s="8">
        <f t="shared" si="341"/>
        <v>1.0222731231605275</v>
      </c>
      <c r="L3601" s="8"/>
    </row>
    <row r="3602" spans="1:12" x14ac:dyDescent="0.25">
      <c r="A3602" s="1">
        <v>40783</v>
      </c>
      <c r="B3602">
        <v>2011</v>
      </c>
      <c r="C3602">
        <v>8</v>
      </c>
      <c r="D3602" s="10" t="str">
        <f t="shared" si="340"/>
        <v>8-2011</v>
      </c>
      <c r="E3602">
        <f t="shared" si="338"/>
        <v>28</v>
      </c>
      <c r="F3602">
        <v>23</v>
      </c>
      <c r="G3602" s="3">
        <f t="shared" si="339"/>
        <v>0</v>
      </c>
      <c r="H3602">
        <f>VLOOKUP(A3602,'AEP GEN HUB'!$A$1:$AJ$367,MATCH('Ratio Calculations'!F3602,'AEP GEN HUB'!$A$1:$AJ$1,0),0)</f>
        <v>30.202093000000001</v>
      </c>
      <c r="I3602" s="7" t="str">
        <f t="shared" si="342"/>
        <v/>
      </c>
      <c r="J3602" s="7">
        <f t="shared" si="343"/>
        <v>0.97229183646498618</v>
      </c>
      <c r="K3602" s="8">
        <f t="shared" si="341"/>
        <v>0.97229183646498618</v>
      </c>
      <c r="L3602" s="8"/>
    </row>
    <row r="3603" spans="1:12" x14ac:dyDescent="0.25">
      <c r="A3603" s="1">
        <v>40783</v>
      </c>
      <c r="B3603">
        <v>2011</v>
      </c>
      <c r="C3603">
        <v>8</v>
      </c>
      <c r="D3603" s="10" t="str">
        <f t="shared" si="340"/>
        <v>8-2011</v>
      </c>
      <c r="E3603">
        <f t="shared" si="338"/>
        <v>28</v>
      </c>
      <c r="F3603">
        <v>24</v>
      </c>
      <c r="G3603" s="3">
        <f t="shared" si="339"/>
        <v>0</v>
      </c>
      <c r="H3603">
        <f>VLOOKUP(A3603,'AEP GEN HUB'!$A$1:$AJ$367,MATCH('Ratio Calculations'!F3603,'AEP GEN HUB'!$A$1:$AJ$1,0),0)</f>
        <v>27.943953</v>
      </c>
      <c r="I3603" s="7" t="str">
        <f t="shared" si="342"/>
        <v/>
      </c>
      <c r="J3603" s="7">
        <f t="shared" si="343"/>
        <v>0.89959584524361469</v>
      </c>
      <c r="K3603" s="8">
        <f t="shared" si="341"/>
        <v>0.89959584524361469</v>
      </c>
      <c r="L3603" s="8"/>
    </row>
    <row r="3604" spans="1:12" x14ac:dyDescent="0.25">
      <c r="A3604" s="1">
        <v>40784</v>
      </c>
      <c r="B3604">
        <v>2011</v>
      </c>
      <c r="C3604">
        <v>8</v>
      </c>
      <c r="D3604" s="10" t="str">
        <f t="shared" si="340"/>
        <v>8-2011</v>
      </c>
      <c r="E3604">
        <f t="shared" ref="E3604:E3667" si="344">DAY(A3604)</f>
        <v>29</v>
      </c>
      <c r="F3604">
        <v>1</v>
      </c>
      <c r="G3604" s="3">
        <f t="shared" ref="G3604:G3667" si="345">IF(A3604=",","",IF(OR(WEEKDAY(A3604)=1, WEEKDAY(A3604)=7, F3604&lt;=7, F3604&gt;=24, NOT(ISNA(VLOOKUP(A3604,$P$4:$P$27,1,0)))),0,1))</f>
        <v>0</v>
      </c>
      <c r="H3604">
        <f>VLOOKUP(A3604,'AEP GEN HUB'!$A$1:$AJ$367,MATCH('Ratio Calculations'!F3604,'AEP GEN HUB'!$A$1:$AJ$1,0),0)</f>
        <v>23.900697999999998</v>
      </c>
      <c r="I3604" s="7" t="str">
        <f t="shared" si="342"/>
        <v/>
      </c>
      <c r="J3604" s="7">
        <f t="shared" si="343"/>
        <v>0.76943189173064985</v>
      </c>
      <c r="K3604" s="8">
        <f t="shared" si="341"/>
        <v>0.76943189173064985</v>
      </c>
      <c r="L3604" s="8"/>
    </row>
    <row r="3605" spans="1:12" x14ac:dyDescent="0.25">
      <c r="A3605" s="1">
        <v>40784</v>
      </c>
      <c r="B3605">
        <v>2011</v>
      </c>
      <c r="C3605">
        <v>8</v>
      </c>
      <c r="D3605" s="10" t="str">
        <f t="shared" ref="D3605:D3668" si="346">C3605&amp;"-"&amp;B3605</f>
        <v>8-2011</v>
      </c>
      <c r="E3605">
        <f t="shared" si="344"/>
        <v>29</v>
      </c>
      <c r="F3605">
        <v>2</v>
      </c>
      <c r="G3605" s="3">
        <f t="shared" si="345"/>
        <v>0</v>
      </c>
      <c r="H3605">
        <f>VLOOKUP(A3605,'AEP GEN HUB'!$A$1:$AJ$367,MATCH('Ratio Calculations'!F3605,'AEP GEN HUB'!$A$1:$AJ$1,0),0)</f>
        <v>21.59</v>
      </c>
      <c r="I3605" s="7" t="str">
        <f t="shared" si="342"/>
        <v/>
      </c>
      <c r="J3605" s="7">
        <f t="shared" si="343"/>
        <v>0.69504390802581295</v>
      </c>
      <c r="K3605" s="8">
        <f t="shared" ref="K3605:K3668" si="347">SUM(I3605:J3605)</f>
        <v>0.69504390802581295</v>
      </c>
      <c r="L3605" s="8"/>
    </row>
    <row r="3606" spans="1:12" x14ac:dyDescent="0.25">
      <c r="A3606" s="1">
        <v>40784</v>
      </c>
      <c r="B3606">
        <v>2011</v>
      </c>
      <c r="C3606">
        <v>8</v>
      </c>
      <c r="D3606" s="10" t="str">
        <f t="shared" si="346"/>
        <v>8-2011</v>
      </c>
      <c r="E3606">
        <f t="shared" si="344"/>
        <v>29</v>
      </c>
      <c r="F3606">
        <v>3</v>
      </c>
      <c r="G3606" s="3">
        <f t="shared" si="345"/>
        <v>0</v>
      </c>
      <c r="H3606">
        <f>VLOOKUP(A3606,'AEP GEN HUB'!$A$1:$AJ$367,MATCH('Ratio Calculations'!F3606,'AEP GEN HUB'!$A$1:$AJ$1,0),0)</f>
        <v>20.477906999999998</v>
      </c>
      <c r="I3606" s="7" t="str">
        <f t="shared" si="342"/>
        <v/>
      </c>
      <c r="J3606" s="7">
        <f t="shared" si="343"/>
        <v>0.65924245064701947</v>
      </c>
      <c r="K3606" s="8">
        <f t="shared" si="347"/>
        <v>0.65924245064701947</v>
      </c>
      <c r="L3606" s="8"/>
    </row>
    <row r="3607" spans="1:12" x14ac:dyDescent="0.25">
      <c r="A3607" s="1">
        <v>40784</v>
      </c>
      <c r="B3607">
        <v>2011</v>
      </c>
      <c r="C3607">
        <v>8</v>
      </c>
      <c r="D3607" s="10" t="str">
        <f t="shared" si="346"/>
        <v>8-2011</v>
      </c>
      <c r="E3607">
        <f t="shared" si="344"/>
        <v>29</v>
      </c>
      <c r="F3607">
        <v>4</v>
      </c>
      <c r="G3607" s="3">
        <f t="shared" si="345"/>
        <v>0</v>
      </c>
      <c r="H3607">
        <f>VLOOKUP(A3607,'AEP GEN HUB'!$A$1:$AJ$367,MATCH('Ratio Calculations'!F3607,'AEP GEN HUB'!$A$1:$AJ$1,0),0)</f>
        <v>19.462790999999999</v>
      </c>
      <c r="I3607" s="7" t="str">
        <f t="shared" si="342"/>
        <v/>
      </c>
      <c r="J3607" s="7">
        <f t="shared" si="343"/>
        <v>0.62656296052476246</v>
      </c>
      <c r="K3607" s="8">
        <f t="shared" si="347"/>
        <v>0.62656296052476246</v>
      </c>
      <c r="L3607" s="8"/>
    </row>
    <row r="3608" spans="1:12" x14ac:dyDescent="0.25">
      <c r="A3608" s="1">
        <v>40784</v>
      </c>
      <c r="B3608">
        <v>2011</v>
      </c>
      <c r="C3608">
        <v>8</v>
      </c>
      <c r="D3608" s="10" t="str">
        <f t="shared" si="346"/>
        <v>8-2011</v>
      </c>
      <c r="E3608">
        <f t="shared" si="344"/>
        <v>29</v>
      </c>
      <c r="F3608">
        <v>5</v>
      </c>
      <c r="G3608" s="3">
        <f t="shared" si="345"/>
        <v>0</v>
      </c>
      <c r="H3608">
        <f>VLOOKUP(A3608,'AEP GEN HUB'!$A$1:$AJ$367,MATCH('Ratio Calculations'!F3608,'AEP GEN HUB'!$A$1:$AJ$1,0),0)</f>
        <v>20.336511999999999</v>
      </c>
      <c r="I3608" s="7" t="str">
        <f t="shared" si="342"/>
        <v/>
      </c>
      <c r="J3608" s="7">
        <f t="shared" si="343"/>
        <v>0.65469054081027522</v>
      </c>
      <c r="K3608" s="8">
        <f t="shared" si="347"/>
        <v>0.65469054081027522</v>
      </c>
      <c r="L3608" s="8"/>
    </row>
    <row r="3609" spans="1:12" x14ac:dyDescent="0.25">
      <c r="A3609" s="1">
        <v>40784</v>
      </c>
      <c r="B3609">
        <v>2011</v>
      </c>
      <c r="C3609">
        <v>8</v>
      </c>
      <c r="D3609" s="10" t="str">
        <f t="shared" si="346"/>
        <v>8-2011</v>
      </c>
      <c r="E3609">
        <f t="shared" si="344"/>
        <v>29</v>
      </c>
      <c r="F3609">
        <v>6</v>
      </c>
      <c r="G3609" s="3">
        <f t="shared" si="345"/>
        <v>0</v>
      </c>
      <c r="H3609">
        <f>VLOOKUP(A3609,'AEP GEN HUB'!$A$1:$AJ$367,MATCH('Ratio Calculations'!F3609,'AEP GEN HUB'!$A$1:$AJ$1,0),0)</f>
        <v>23.159302</v>
      </c>
      <c r="I3609" s="7" t="str">
        <f t="shared" si="342"/>
        <v/>
      </c>
      <c r="J3609" s="7">
        <f t="shared" si="343"/>
        <v>0.74556423201621247</v>
      </c>
      <c r="K3609" s="8">
        <f t="shared" si="347"/>
        <v>0.74556423201621247</v>
      </c>
      <c r="L3609" s="8"/>
    </row>
    <row r="3610" spans="1:12" x14ac:dyDescent="0.25">
      <c r="A3610" s="1">
        <v>40784</v>
      </c>
      <c r="B3610">
        <v>2011</v>
      </c>
      <c r="C3610">
        <v>8</v>
      </c>
      <c r="D3610" s="10" t="str">
        <f t="shared" si="346"/>
        <v>8-2011</v>
      </c>
      <c r="E3610">
        <f t="shared" si="344"/>
        <v>29</v>
      </c>
      <c r="F3610">
        <v>7</v>
      </c>
      <c r="G3610" s="3">
        <f t="shared" si="345"/>
        <v>0</v>
      </c>
      <c r="H3610">
        <f>VLOOKUP(A3610,'AEP GEN HUB'!$A$1:$AJ$367,MATCH('Ratio Calculations'!F3610,'AEP GEN HUB'!$A$1:$AJ$1,0),0)</f>
        <v>27.208604999999999</v>
      </c>
      <c r="I3610" s="7" t="str">
        <f t="shared" si="342"/>
        <v/>
      </c>
      <c r="J3610" s="7">
        <f t="shared" si="343"/>
        <v>0.8759228879634402</v>
      </c>
      <c r="K3610" s="8">
        <f t="shared" si="347"/>
        <v>0.8759228879634402</v>
      </c>
      <c r="L3610" s="8"/>
    </row>
    <row r="3611" spans="1:12" x14ac:dyDescent="0.25">
      <c r="A3611" s="1">
        <v>40784</v>
      </c>
      <c r="B3611">
        <v>2011</v>
      </c>
      <c r="C3611">
        <v>8</v>
      </c>
      <c r="D3611" s="10" t="str">
        <f t="shared" si="346"/>
        <v>8-2011</v>
      </c>
      <c r="E3611">
        <f t="shared" si="344"/>
        <v>29</v>
      </c>
      <c r="F3611">
        <v>8</v>
      </c>
      <c r="G3611" s="3">
        <f t="shared" si="345"/>
        <v>1</v>
      </c>
      <c r="H3611">
        <f>VLOOKUP(A3611,'AEP GEN HUB'!$A$1:$AJ$367,MATCH('Ratio Calculations'!F3611,'AEP GEN HUB'!$A$1:$AJ$1,0),0)</f>
        <v>28.418837</v>
      </c>
      <c r="I3611" s="7">
        <f t="shared" si="342"/>
        <v>0.62152107282444014</v>
      </c>
      <c r="J3611" s="7" t="str">
        <f t="shared" si="343"/>
        <v/>
      </c>
      <c r="K3611" s="8">
        <f t="shared" si="347"/>
        <v>0.62152107282444014</v>
      </c>
      <c r="L3611" s="8"/>
    </row>
    <row r="3612" spans="1:12" x14ac:dyDescent="0.25">
      <c r="A3612" s="1">
        <v>40784</v>
      </c>
      <c r="B3612">
        <v>2011</v>
      </c>
      <c r="C3612">
        <v>8</v>
      </c>
      <c r="D3612" s="10" t="str">
        <f t="shared" si="346"/>
        <v>8-2011</v>
      </c>
      <c r="E3612">
        <f t="shared" si="344"/>
        <v>29</v>
      </c>
      <c r="F3612">
        <v>9</v>
      </c>
      <c r="G3612" s="3">
        <f t="shared" si="345"/>
        <v>1</v>
      </c>
      <c r="H3612">
        <f>VLOOKUP(A3612,'AEP GEN HUB'!$A$1:$AJ$367,MATCH('Ratio Calculations'!F3612,'AEP GEN HUB'!$A$1:$AJ$1,0),0)</f>
        <v>30.199767000000001</v>
      </c>
      <c r="I3612" s="7">
        <f t="shared" si="342"/>
        <v>0.66047008133683038</v>
      </c>
      <c r="J3612" s="7" t="str">
        <f t="shared" si="343"/>
        <v/>
      </c>
      <c r="K3612" s="8">
        <f t="shared" si="347"/>
        <v>0.66047008133683038</v>
      </c>
      <c r="L3612" s="8"/>
    </row>
    <row r="3613" spans="1:12" x14ac:dyDescent="0.25">
      <c r="A3613" s="1">
        <v>40784</v>
      </c>
      <c r="B3613">
        <v>2011</v>
      </c>
      <c r="C3613">
        <v>8</v>
      </c>
      <c r="D3613" s="10" t="str">
        <f t="shared" si="346"/>
        <v>8-2011</v>
      </c>
      <c r="E3613">
        <f t="shared" si="344"/>
        <v>29</v>
      </c>
      <c r="F3613">
        <v>10</v>
      </c>
      <c r="G3613" s="3">
        <f t="shared" si="345"/>
        <v>1</v>
      </c>
      <c r="H3613">
        <f>VLOOKUP(A3613,'AEP GEN HUB'!$A$1:$AJ$367,MATCH('Ratio Calculations'!F3613,'AEP GEN HUB'!$A$1:$AJ$1,0),0)</f>
        <v>31.733953</v>
      </c>
      <c r="I3613" s="7">
        <f t="shared" si="342"/>
        <v>0.69402278895228409</v>
      </c>
      <c r="J3613" s="7" t="str">
        <f t="shared" si="343"/>
        <v/>
      </c>
      <c r="K3613" s="8">
        <f t="shared" si="347"/>
        <v>0.69402278895228409</v>
      </c>
      <c r="L3613" s="8"/>
    </row>
    <row r="3614" spans="1:12" x14ac:dyDescent="0.25">
      <c r="A3614" s="1">
        <v>40784</v>
      </c>
      <c r="B3614">
        <v>2011</v>
      </c>
      <c r="C3614">
        <v>8</v>
      </c>
      <c r="D3614" s="10" t="str">
        <f t="shared" si="346"/>
        <v>8-2011</v>
      </c>
      <c r="E3614">
        <f t="shared" si="344"/>
        <v>29</v>
      </c>
      <c r="F3614">
        <v>11</v>
      </c>
      <c r="G3614" s="3">
        <f t="shared" si="345"/>
        <v>1</v>
      </c>
      <c r="H3614">
        <f>VLOOKUP(A3614,'AEP GEN HUB'!$A$1:$AJ$367,MATCH('Ratio Calculations'!F3614,'AEP GEN HUB'!$A$1:$AJ$1,0),0)</f>
        <v>34.077209000000003</v>
      </c>
      <c r="I3614" s="7">
        <f t="shared" si="342"/>
        <v>0.74526988900153335</v>
      </c>
      <c r="J3614" s="7" t="str">
        <f t="shared" si="343"/>
        <v/>
      </c>
      <c r="K3614" s="8">
        <f t="shared" si="347"/>
        <v>0.74526988900153335</v>
      </c>
      <c r="L3614" s="8"/>
    </row>
    <row r="3615" spans="1:12" x14ac:dyDescent="0.25">
      <c r="A3615" s="1">
        <v>40784</v>
      </c>
      <c r="B3615">
        <v>2011</v>
      </c>
      <c r="C3615">
        <v>8</v>
      </c>
      <c r="D3615" s="10" t="str">
        <f t="shared" si="346"/>
        <v>8-2011</v>
      </c>
      <c r="E3615">
        <f t="shared" si="344"/>
        <v>29</v>
      </c>
      <c r="F3615">
        <v>12</v>
      </c>
      <c r="G3615" s="3">
        <f t="shared" si="345"/>
        <v>1</v>
      </c>
      <c r="H3615">
        <f>VLOOKUP(A3615,'AEP GEN HUB'!$A$1:$AJ$367,MATCH('Ratio Calculations'!F3615,'AEP GEN HUB'!$A$1:$AJ$1,0),0)</f>
        <v>34.095115999999997</v>
      </c>
      <c r="I3615" s="7">
        <f t="shared" si="342"/>
        <v>0.74566151578946505</v>
      </c>
      <c r="J3615" s="7" t="str">
        <f t="shared" si="343"/>
        <v/>
      </c>
      <c r="K3615" s="8">
        <f t="shared" si="347"/>
        <v>0.74566151578946505</v>
      </c>
      <c r="L3615" s="8"/>
    </row>
    <row r="3616" spans="1:12" x14ac:dyDescent="0.25">
      <c r="A3616" s="1">
        <v>40784</v>
      </c>
      <c r="B3616">
        <v>2011</v>
      </c>
      <c r="C3616">
        <v>8</v>
      </c>
      <c r="D3616" s="10" t="str">
        <f t="shared" si="346"/>
        <v>8-2011</v>
      </c>
      <c r="E3616">
        <f t="shared" si="344"/>
        <v>29</v>
      </c>
      <c r="F3616">
        <v>13</v>
      </c>
      <c r="G3616" s="3">
        <f t="shared" si="345"/>
        <v>1</v>
      </c>
      <c r="H3616">
        <f>VLOOKUP(A3616,'AEP GEN HUB'!$A$1:$AJ$367,MATCH('Ratio Calculations'!F3616,'AEP GEN HUB'!$A$1:$AJ$1,0),0)</f>
        <v>35.406278999999998</v>
      </c>
      <c r="I3616" s="7">
        <f t="shared" si="342"/>
        <v>0.77433670170251667</v>
      </c>
      <c r="J3616" s="7" t="str">
        <f t="shared" si="343"/>
        <v/>
      </c>
      <c r="K3616" s="8">
        <f t="shared" si="347"/>
        <v>0.77433670170251667</v>
      </c>
      <c r="L3616" s="8"/>
    </row>
    <row r="3617" spans="1:12" x14ac:dyDescent="0.25">
      <c r="A3617" s="1">
        <v>40784</v>
      </c>
      <c r="B3617">
        <v>2011</v>
      </c>
      <c r="C3617">
        <v>8</v>
      </c>
      <c r="D3617" s="10" t="str">
        <f t="shared" si="346"/>
        <v>8-2011</v>
      </c>
      <c r="E3617">
        <f t="shared" si="344"/>
        <v>29</v>
      </c>
      <c r="F3617">
        <v>14</v>
      </c>
      <c r="G3617" s="3">
        <f t="shared" si="345"/>
        <v>1</v>
      </c>
      <c r="H3617">
        <f>VLOOKUP(A3617,'AEP GEN HUB'!$A$1:$AJ$367,MATCH('Ratio Calculations'!F3617,'AEP GEN HUB'!$A$1:$AJ$1,0),0)</f>
        <v>37.184418999999998</v>
      </c>
      <c r="I3617" s="7">
        <f t="shared" si="342"/>
        <v>0.81322469280616572</v>
      </c>
      <c r="J3617" s="7" t="str">
        <f t="shared" si="343"/>
        <v/>
      </c>
      <c r="K3617" s="8">
        <f t="shared" si="347"/>
        <v>0.81322469280616572</v>
      </c>
      <c r="L3617" s="8"/>
    </row>
    <row r="3618" spans="1:12" x14ac:dyDescent="0.25">
      <c r="A3618" s="1">
        <v>40784</v>
      </c>
      <c r="B3618">
        <v>2011</v>
      </c>
      <c r="C3618">
        <v>8</v>
      </c>
      <c r="D3618" s="10" t="str">
        <f t="shared" si="346"/>
        <v>8-2011</v>
      </c>
      <c r="E3618">
        <f t="shared" si="344"/>
        <v>29</v>
      </c>
      <c r="F3618">
        <v>15</v>
      </c>
      <c r="G3618" s="3">
        <f t="shared" si="345"/>
        <v>1</v>
      </c>
      <c r="H3618">
        <f>VLOOKUP(A3618,'AEP GEN HUB'!$A$1:$AJ$367,MATCH('Ratio Calculations'!F3618,'AEP GEN HUB'!$A$1:$AJ$1,0),0)</f>
        <v>40.997441999999999</v>
      </c>
      <c r="I3618" s="7">
        <f t="shared" si="342"/>
        <v>0.89661565443011482</v>
      </c>
      <c r="J3618" s="7" t="str">
        <f t="shared" si="343"/>
        <v/>
      </c>
      <c r="K3618" s="8">
        <f t="shared" si="347"/>
        <v>0.89661565443011482</v>
      </c>
      <c r="L3618" s="8"/>
    </row>
    <row r="3619" spans="1:12" x14ac:dyDescent="0.25">
      <c r="A3619" s="1">
        <v>40784</v>
      </c>
      <c r="B3619">
        <v>2011</v>
      </c>
      <c r="C3619">
        <v>8</v>
      </c>
      <c r="D3619" s="10" t="str">
        <f t="shared" si="346"/>
        <v>8-2011</v>
      </c>
      <c r="E3619">
        <f t="shared" si="344"/>
        <v>29</v>
      </c>
      <c r="F3619">
        <v>16</v>
      </c>
      <c r="G3619" s="3">
        <f t="shared" si="345"/>
        <v>1</v>
      </c>
      <c r="H3619">
        <f>VLOOKUP(A3619,'AEP GEN HUB'!$A$1:$AJ$367,MATCH('Ratio Calculations'!F3619,'AEP GEN HUB'!$A$1:$AJ$1,0),0)</f>
        <v>43.236279000000003</v>
      </c>
      <c r="I3619" s="7">
        <f t="shared" si="342"/>
        <v>0.9455791068795959</v>
      </c>
      <c r="J3619" s="7" t="str">
        <f t="shared" si="343"/>
        <v/>
      </c>
      <c r="K3619" s="8">
        <f t="shared" si="347"/>
        <v>0.9455791068795959</v>
      </c>
      <c r="L3619" s="8"/>
    </row>
    <row r="3620" spans="1:12" x14ac:dyDescent="0.25">
      <c r="A3620" s="1">
        <v>40784</v>
      </c>
      <c r="B3620">
        <v>2011</v>
      </c>
      <c r="C3620">
        <v>8</v>
      </c>
      <c r="D3620" s="10" t="str">
        <f t="shared" si="346"/>
        <v>8-2011</v>
      </c>
      <c r="E3620">
        <f t="shared" si="344"/>
        <v>29</v>
      </c>
      <c r="F3620">
        <v>17</v>
      </c>
      <c r="G3620" s="3">
        <f t="shared" si="345"/>
        <v>1</v>
      </c>
      <c r="H3620">
        <f>VLOOKUP(A3620,'AEP GEN HUB'!$A$1:$AJ$367,MATCH('Ratio Calculations'!F3620,'AEP GEN HUB'!$A$1:$AJ$1,0),0)</f>
        <v>42.060465000000001</v>
      </c>
      <c r="I3620" s="7">
        <f t="shared" si="342"/>
        <v>0.9198640088718204</v>
      </c>
      <c r="J3620" s="7" t="str">
        <f t="shared" si="343"/>
        <v/>
      </c>
      <c r="K3620" s="8">
        <f t="shared" si="347"/>
        <v>0.9198640088718204</v>
      </c>
      <c r="L3620" s="8"/>
    </row>
    <row r="3621" spans="1:12" x14ac:dyDescent="0.25">
      <c r="A3621" s="1">
        <v>40784</v>
      </c>
      <c r="B3621">
        <v>2011</v>
      </c>
      <c r="C3621">
        <v>8</v>
      </c>
      <c r="D3621" s="10" t="str">
        <f t="shared" si="346"/>
        <v>8-2011</v>
      </c>
      <c r="E3621">
        <f t="shared" si="344"/>
        <v>29</v>
      </c>
      <c r="F3621">
        <v>18</v>
      </c>
      <c r="G3621" s="3">
        <f t="shared" si="345"/>
        <v>1</v>
      </c>
      <c r="H3621">
        <f>VLOOKUP(A3621,'AEP GEN HUB'!$A$1:$AJ$367,MATCH('Ratio Calculations'!F3621,'AEP GEN HUB'!$A$1:$AJ$1,0),0)</f>
        <v>39.153255999999999</v>
      </c>
      <c r="I3621" s="7">
        <f t="shared" si="342"/>
        <v>0.85628323473229917</v>
      </c>
      <c r="J3621" s="7" t="str">
        <f t="shared" si="343"/>
        <v/>
      </c>
      <c r="K3621" s="8">
        <f t="shared" si="347"/>
        <v>0.85628323473229917</v>
      </c>
      <c r="L3621" s="8"/>
    </row>
    <row r="3622" spans="1:12" x14ac:dyDescent="0.25">
      <c r="A3622" s="1">
        <v>40784</v>
      </c>
      <c r="B3622">
        <v>2011</v>
      </c>
      <c r="C3622">
        <v>8</v>
      </c>
      <c r="D3622" s="10" t="str">
        <f t="shared" si="346"/>
        <v>8-2011</v>
      </c>
      <c r="E3622">
        <f t="shared" si="344"/>
        <v>29</v>
      </c>
      <c r="F3622">
        <v>19</v>
      </c>
      <c r="G3622" s="3">
        <f t="shared" si="345"/>
        <v>1</v>
      </c>
      <c r="H3622">
        <f>VLOOKUP(A3622,'AEP GEN HUB'!$A$1:$AJ$367,MATCH('Ratio Calculations'!F3622,'AEP GEN HUB'!$A$1:$AJ$1,0),0)</f>
        <v>36.276046999999998</v>
      </c>
      <c r="I3622" s="7">
        <f t="shared" si="342"/>
        <v>0.79335856176203878</v>
      </c>
      <c r="J3622" s="7" t="str">
        <f t="shared" si="343"/>
        <v/>
      </c>
      <c r="K3622" s="8">
        <f t="shared" si="347"/>
        <v>0.79335856176203878</v>
      </c>
      <c r="L3622" s="8"/>
    </row>
    <row r="3623" spans="1:12" x14ac:dyDescent="0.25">
      <c r="A3623" s="1">
        <v>40784</v>
      </c>
      <c r="B3623">
        <v>2011</v>
      </c>
      <c r="C3623">
        <v>8</v>
      </c>
      <c r="D3623" s="10" t="str">
        <f t="shared" si="346"/>
        <v>8-2011</v>
      </c>
      <c r="E3623">
        <f t="shared" si="344"/>
        <v>29</v>
      </c>
      <c r="F3623">
        <v>20</v>
      </c>
      <c r="G3623" s="3">
        <f t="shared" si="345"/>
        <v>1</v>
      </c>
      <c r="H3623">
        <f>VLOOKUP(A3623,'AEP GEN HUB'!$A$1:$AJ$367,MATCH('Ratio Calculations'!F3623,'AEP GEN HUB'!$A$1:$AJ$1,0),0)</f>
        <v>33.450000000000003</v>
      </c>
      <c r="I3623" s="7">
        <f t="shared" si="342"/>
        <v>0.73155280372583598</v>
      </c>
      <c r="J3623" s="7" t="str">
        <f t="shared" si="343"/>
        <v/>
      </c>
      <c r="K3623" s="8">
        <f t="shared" si="347"/>
        <v>0.73155280372583598</v>
      </c>
      <c r="L3623" s="8"/>
    </row>
    <row r="3624" spans="1:12" x14ac:dyDescent="0.25">
      <c r="A3624" s="1">
        <v>40784</v>
      </c>
      <c r="B3624">
        <v>2011</v>
      </c>
      <c r="C3624">
        <v>8</v>
      </c>
      <c r="D3624" s="10" t="str">
        <f t="shared" si="346"/>
        <v>8-2011</v>
      </c>
      <c r="E3624">
        <f t="shared" si="344"/>
        <v>29</v>
      </c>
      <c r="F3624">
        <v>21</v>
      </c>
      <c r="G3624" s="3">
        <f t="shared" si="345"/>
        <v>1</v>
      </c>
      <c r="H3624">
        <f>VLOOKUP(A3624,'AEP GEN HUB'!$A$1:$AJ$367,MATCH('Ratio Calculations'!F3624,'AEP GEN HUB'!$A$1:$AJ$1,0),0)</f>
        <v>34.76</v>
      </c>
      <c r="I3624" s="7">
        <f t="shared" si="342"/>
        <v>0.76020255478355914</v>
      </c>
      <c r="J3624" s="7" t="str">
        <f t="shared" si="343"/>
        <v/>
      </c>
      <c r="K3624" s="8">
        <f t="shared" si="347"/>
        <v>0.76020255478355914</v>
      </c>
      <c r="L3624" s="8"/>
    </row>
    <row r="3625" spans="1:12" x14ac:dyDescent="0.25">
      <c r="A3625" s="1">
        <v>40784</v>
      </c>
      <c r="B3625">
        <v>2011</v>
      </c>
      <c r="C3625">
        <v>8</v>
      </c>
      <c r="D3625" s="10" t="str">
        <f t="shared" si="346"/>
        <v>8-2011</v>
      </c>
      <c r="E3625">
        <f t="shared" si="344"/>
        <v>29</v>
      </c>
      <c r="F3625">
        <v>22</v>
      </c>
      <c r="G3625" s="3">
        <f t="shared" si="345"/>
        <v>1</v>
      </c>
      <c r="H3625">
        <f>VLOOKUP(A3625,'AEP GEN HUB'!$A$1:$AJ$367,MATCH('Ratio Calculations'!F3625,'AEP GEN HUB'!$A$1:$AJ$1,0),0)</f>
        <v>31.286279</v>
      </c>
      <c r="I3625" s="7">
        <f t="shared" si="342"/>
        <v>0.68423214112402819</v>
      </c>
      <c r="J3625" s="7" t="str">
        <f t="shared" si="343"/>
        <v/>
      </c>
      <c r="K3625" s="8">
        <f t="shared" si="347"/>
        <v>0.68423214112402819</v>
      </c>
      <c r="L3625" s="8"/>
    </row>
    <row r="3626" spans="1:12" x14ac:dyDescent="0.25">
      <c r="A3626" s="1">
        <v>40784</v>
      </c>
      <c r="B3626">
        <v>2011</v>
      </c>
      <c r="C3626">
        <v>8</v>
      </c>
      <c r="D3626" s="10" t="str">
        <f t="shared" si="346"/>
        <v>8-2011</v>
      </c>
      <c r="E3626">
        <f t="shared" si="344"/>
        <v>29</v>
      </c>
      <c r="F3626">
        <v>23</v>
      </c>
      <c r="G3626" s="3">
        <f t="shared" si="345"/>
        <v>1</v>
      </c>
      <c r="H3626">
        <f>VLOOKUP(A3626,'AEP GEN HUB'!$A$1:$AJ$367,MATCH('Ratio Calculations'!F3626,'AEP GEN HUB'!$A$1:$AJ$1,0),0)</f>
        <v>30.359069999999999</v>
      </c>
      <c r="I3626" s="7">
        <f t="shared" si="342"/>
        <v>0.66395404415572234</v>
      </c>
      <c r="J3626" s="7" t="str">
        <f t="shared" si="343"/>
        <v/>
      </c>
      <c r="K3626" s="8">
        <f t="shared" si="347"/>
        <v>0.66395404415572234</v>
      </c>
      <c r="L3626" s="8"/>
    </row>
    <row r="3627" spans="1:12" x14ac:dyDescent="0.25">
      <c r="A3627" s="1">
        <v>40784</v>
      </c>
      <c r="B3627">
        <v>2011</v>
      </c>
      <c r="C3627">
        <v>8</v>
      </c>
      <c r="D3627" s="10" t="str">
        <f t="shared" si="346"/>
        <v>8-2011</v>
      </c>
      <c r="E3627">
        <f t="shared" si="344"/>
        <v>29</v>
      </c>
      <c r="F3627">
        <v>24</v>
      </c>
      <c r="G3627" s="3">
        <f t="shared" si="345"/>
        <v>0</v>
      </c>
      <c r="H3627">
        <f>VLOOKUP(A3627,'AEP GEN HUB'!$A$1:$AJ$367,MATCH('Ratio Calculations'!F3627,'AEP GEN HUB'!$A$1:$AJ$1,0),0)</f>
        <v>27.652791000000001</v>
      </c>
      <c r="I3627" s="7" t="str">
        <f t="shared" si="342"/>
        <v/>
      </c>
      <c r="J3627" s="7">
        <f t="shared" si="343"/>
        <v>0.89022250692269711</v>
      </c>
      <c r="K3627" s="8">
        <f t="shared" si="347"/>
        <v>0.89022250692269711</v>
      </c>
      <c r="L3627" s="8"/>
    </row>
    <row r="3628" spans="1:12" x14ac:dyDescent="0.25">
      <c r="A3628" s="1">
        <v>40785</v>
      </c>
      <c r="B3628">
        <v>2011</v>
      </c>
      <c r="C3628">
        <v>8</v>
      </c>
      <c r="D3628" s="10" t="str">
        <f t="shared" si="346"/>
        <v>8-2011</v>
      </c>
      <c r="E3628">
        <f t="shared" si="344"/>
        <v>30</v>
      </c>
      <c r="F3628">
        <v>1</v>
      </c>
      <c r="G3628" s="3">
        <f t="shared" si="345"/>
        <v>0</v>
      </c>
      <c r="H3628">
        <f>VLOOKUP(A3628,'AEP GEN HUB'!$A$1:$AJ$367,MATCH('Ratio Calculations'!F3628,'AEP GEN HUB'!$A$1:$AJ$1,0),0)</f>
        <v>25.448837000000001</v>
      </c>
      <c r="I3628" s="7" t="str">
        <f t="shared" si="342"/>
        <v/>
      </c>
      <c r="J3628" s="7">
        <f t="shared" si="343"/>
        <v>0.81927091816544262</v>
      </c>
      <c r="K3628" s="8">
        <f t="shared" si="347"/>
        <v>0.81927091816544262</v>
      </c>
      <c r="L3628" s="8"/>
    </row>
    <row r="3629" spans="1:12" x14ac:dyDescent="0.25">
      <c r="A3629" s="1">
        <v>40785</v>
      </c>
      <c r="B3629">
        <v>2011</v>
      </c>
      <c r="C3629">
        <v>8</v>
      </c>
      <c r="D3629" s="10" t="str">
        <f t="shared" si="346"/>
        <v>8-2011</v>
      </c>
      <c r="E3629">
        <f t="shared" si="344"/>
        <v>30</v>
      </c>
      <c r="F3629">
        <v>2</v>
      </c>
      <c r="G3629" s="3">
        <f t="shared" si="345"/>
        <v>0</v>
      </c>
      <c r="H3629">
        <f>VLOOKUP(A3629,'AEP GEN HUB'!$A$1:$AJ$367,MATCH('Ratio Calculations'!F3629,'AEP GEN HUB'!$A$1:$AJ$1,0),0)</f>
        <v>23.862791000000001</v>
      </c>
      <c r="I3629" s="7" t="str">
        <f t="shared" si="342"/>
        <v/>
      </c>
      <c r="J3629" s="7">
        <f t="shared" si="343"/>
        <v>0.76821155688018528</v>
      </c>
      <c r="K3629" s="8">
        <f t="shared" si="347"/>
        <v>0.76821155688018528</v>
      </c>
      <c r="L3629" s="8"/>
    </row>
    <row r="3630" spans="1:12" x14ac:dyDescent="0.25">
      <c r="A3630" s="1">
        <v>40785</v>
      </c>
      <c r="B3630">
        <v>2011</v>
      </c>
      <c r="C3630">
        <v>8</v>
      </c>
      <c r="D3630" s="10" t="str">
        <f t="shared" si="346"/>
        <v>8-2011</v>
      </c>
      <c r="E3630">
        <f t="shared" si="344"/>
        <v>30</v>
      </c>
      <c r="F3630">
        <v>3</v>
      </c>
      <c r="G3630" s="3">
        <f t="shared" si="345"/>
        <v>0</v>
      </c>
      <c r="H3630">
        <f>VLOOKUP(A3630,'AEP GEN HUB'!$A$1:$AJ$367,MATCH('Ratio Calculations'!F3630,'AEP GEN HUB'!$A$1:$AJ$1,0),0)</f>
        <v>22.766511999999999</v>
      </c>
      <c r="I3630" s="7" t="str">
        <f t="shared" si="342"/>
        <v/>
      </c>
      <c r="J3630" s="7">
        <f t="shared" si="343"/>
        <v>0.73291919743383815</v>
      </c>
      <c r="K3630" s="8">
        <f t="shared" si="347"/>
        <v>0.73291919743383815</v>
      </c>
      <c r="L3630" s="8"/>
    </row>
    <row r="3631" spans="1:12" x14ac:dyDescent="0.25">
      <c r="A3631" s="1">
        <v>40785</v>
      </c>
      <c r="B3631">
        <v>2011</v>
      </c>
      <c r="C3631">
        <v>8</v>
      </c>
      <c r="D3631" s="10" t="str">
        <f t="shared" si="346"/>
        <v>8-2011</v>
      </c>
      <c r="E3631">
        <f t="shared" si="344"/>
        <v>30</v>
      </c>
      <c r="F3631">
        <v>4</v>
      </c>
      <c r="G3631" s="3">
        <f t="shared" si="345"/>
        <v>0</v>
      </c>
      <c r="H3631">
        <f>VLOOKUP(A3631,'AEP GEN HUB'!$A$1:$AJ$367,MATCH('Ratio Calculations'!F3631,'AEP GEN HUB'!$A$1:$AJ$1,0),0)</f>
        <v>21.243255999999999</v>
      </c>
      <c r="I3631" s="7" t="str">
        <f t="shared" si="342"/>
        <v/>
      </c>
      <c r="J3631" s="7">
        <f t="shared" si="343"/>
        <v>0.68388122600429824</v>
      </c>
      <c r="K3631" s="8">
        <f t="shared" si="347"/>
        <v>0.68388122600429824</v>
      </c>
      <c r="L3631" s="8"/>
    </row>
    <row r="3632" spans="1:12" x14ac:dyDescent="0.25">
      <c r="A3632" s="1">
        <v>40785</v>
      </c>
      <c r="B3632">
        <v>2011</v>
      </c>
      <c r="C3632">
        <v>8</v>
      </c>
      <c r="D3632" s="10" t="str">
        <f t="shared" si="346"/>
        <v>8-2011</v>
      </c>
      <c r="E3632">
        <f t="shared" si="344"/>
        <v>30</v>
      </c>
      <c r="F3632">
        <v>5</v>
      </c>
      <c r="G3632" s="3">
        <f t="shared" si="345"/>
        <v>0</v>
      </c>
      <c r="H3632">
        <f>VLOOKUP(A3632,'AEP GEN HUB'!$A$1:$AJ$367,MATCH('Ratio Calculations'!F3632,'AEP GEN HUB'!$A$1:$AJ$1,0),0)</f>
        <v>21.374419</v>
      </c>
      <c r="I3632" s="7" t="str">
        <f t="shared" si="342"/>
        <v/>
      </c>
      <c r="J3632" s="7">
        <f t="shared" si="343"/>
        <v>0.68810373846879058</v>
      </c>
      <c r="K3632" s="8">
        <f t="shared" si="347"/>
        <v>0.68810373846879058</v>
      </c>
      <c r="L3632" s="8"/>
    </row>
    <row r="3633" spans="1:12" x14ac:dyDescent="0.25">
      <c r="A3633" s="1">
        <v>40785</v>
      </c>
      <c r="B3633">
        <v>2011</v>
      </c>
      <c r="C3633">
        <v>8</v>
      </c>
      <c r="D3633" s="10" t="str">
        <f t="shared" si="346"/>
        <v>8-2011</v>
      </c>
      <c r="E3633">
        <f t="shared" si="344"/>
        <v>30</v>
      </c>
      <c r="F3633">
        <v>6</v>
      </c>
      <c r="G3633" s="3">
        <f t="shared" si="345"/>
        <v>0</v>
      </c>
      <c r="H3633">
        <f>VLOOKUP(A3633,'AEP GEN HUB'!$A$1:$AJ$367,MATCH('Ratio Calculations'!F3633,'AEP GEN HUB'!$A$1:$AJ$1,0),0)</f>
        <v>24.753952999999999</v>
      </c>
      <c r="I3633" s="7" t="str">
        <f t="shared" si="342"/>
        <v/>
      </c>
      <c r="J3633" s="7">
        <f t="shared" si="343"/>
        <v>0.79690061288593317</v>
      </c>
      <c r="K3633" s="8">
        <f t="shared" si="347"/>
        <v>0.79690061288593317</v>
      </c>
      <c r="L3633" s="8"/>
    </row>
    <row r="3634" spans="1:12" x14ac:dyDescent="0.25">
      <c r="A3634" s="1">
        <v>40785</v>
      </c>
      <c r="B3634">
        <v>2011</v>
      </c>
      <c r="C3634">
        <v>8</v>
      </c>
      <c r="D3634" s="10" t="str">
        <f t="shared" si="346"/>
        <v>8-2011</v>
      </c>
      <c r="E3634">
        <f t="shared" si="344"/>
        <v>30</v>
      </c>
      <c r="F3634">
        <v>7</v>
      </c>
      <c r="G3634" s="3">
        <f t="shared" si="345"/>
        <v>0</v>
      </c>
      <c r="H3634">
        <f>VLOOKUP(A3634,'AEP GEN HUB'!$A$1:$AJ$367,MATCH('Ratio Calculations'!F3634,'AEP GEN HUB'!$A$1:$AJ$1,0),0)</f>
        <v>26.826744000000001</v>
      </c>
      <c r="I3634" s="7" t="str">
        <f t="shared" si="342"/>
        <v/>
      </c>
      <c r="J3634" s="7">
        <f t="shared" si="343"/>
        <v>0.86362968917869531</v>
      </c>
      <c r="K3634" s="8">
        <f t="shared" si="347"/>
        <v>0.86362968917869531</v>
      </c>
      <c r="L3634" s="8"/>
    </row>
    <row r="3635" spans="1:12" x14ac:dyDescent="0.25">
      <c r="A3635" s="1">
        <v>40785</v>
      </c>
      <c r="B3635">
        <v>2011</v>
      </c>
      <c r="C3635">
        <v>8</v>
      </c>
      <c r="D3635" s="10" t="str">
        <f t="shared" si="346"/>
        <v>8-2011</v>
      </c>
      <c r="E3635">
        <f t="shared" si="344"/>
        <v>30</v>
      </c>
      <c r="F3635">
        <v>8</v>
      </c>
      <c r="G3635" s="3">
        <f t="shared" si="345"/>
        <v>1</v>
      </c>
      <c r="H3635">
        <f>VLOOKUP(A3635,'AEP GEN HUB'!$A$1:$AJ$367,MATCH('Ratio Calculations'!F3635,'AEP GEN HUB'!$A$1:$AJ$1,0),0)</f>
        <v>28.463023</v>
      </c>
      <c r="I3635" s="7">
        <f t="shared" si="342"/>
        <v>0.62248742236660548</v>
      </c>
      <c r="J3635" s="7" t="str">
        <f t="shared" si="343"/>
        <v/>
      </c>
      <c r="K3635" s="8">
        <f t="shared" si="347"/>
        <v>0.62248742236660548</v>
      </c>
      <c r="L3635" s="8"/>
    </row>
    <row r="3636" spans="1:12" x14ac:dyDescent="0.25">
      <c r="A3636" s="1">
        <v>40785</v>
      </c>
      <c r="B3636">
        <v>2011</v>
      </c>
      <c r="C3636">
        <v>8</v>
      </c>
      <c r="D3636" s="10" t="str">
        <f t="shared" si="346"/>
        <v>8-2011</v>
      </c>
      <c r="E3636">
        <f t="shared" si="344"/>
        <v>30</v>
      </c>
      <c r="F3636">
        <v>9</v>
      </c>
      <c r="G3636" s="3">
        <f t="shared" si="345"/>
        <v>1</v>
      </c>
      <c r="H3636">
        <f>VLOOKUP(A3636,'AEP GEN HUB'!$A$1:$AJ$367,MATCH('Ratio Calculations'!F3636,'AEP GEN HUB'!$A$1:$AJ$1,0),0)</f>
        <v>29.458836999999999</v>
      </c>
      <c r="I3636" s="7">
        <f t="shared" si="342"/>
        <v>0.64426591335881589</v>
      </c>
      <c r="J3636" s="7" t="str">
        <f t="shared" si="343"/>
        <v/>
      </c>
      <c r="K3636" s="8">
        <f t="shared" si="347"/>
        <v>0.64426591335881589</v>
      </c>
      <c r="L3636" s="8"/>
    </row>
    <row r="3637" spans="1:12" x14ac:dyDescent="0.25">
      <c r="A3637" s="1">
        <v>40785</v>
      </c>
      <c r="B3637">
        <v>2011</v>
      </c>
      <c r="C3637">
        <v>8</v>
      </c>
      <c r="D3637" s="10" t="str">
        <f t="shared" si="346"/>
        <v>8-2011</v>
      </c>
      <c r="E3637">
        <f t="shared" si="344"/>
        <v>30</v>
      </c>
      <c r="F3637">
        <v>10</v>
      </c>
      <c r="G3637" s="3">
        <f t="shared" si="345"/>
        <v>1</v>
      </c>
      <c r="H3637">
        <f>VLOOKUP(A3637,'AEP GEN HUB'!$A$1:$AJ$367,MATCH('Ratio Calculations'!F3637,'AEP GEN HUB'!$A$1:$AJ$1,0),0)</f>
        <v>31.100698000000001</v>
      </c>
      <c r="I3637" s="7">
        <f t="shared" si="342"/>
        <v>0.6801734774209417</v>
      </c>
      <c r="J3637" s="7" t="str">
        <f t="shared" si="343"/>
        <v/>
      </c>
      <c r="K3637" s="8">
        <f t="shared" si="347"/>
        <v>0.6801734774209417</v>
      </c>
      <c r="L3637" s="8"/>
    </row>
    <row r="3638" spans="1:12" x14ac:dyDescent="0.25">
      <c r="A3638" s="1">
        <v>40785</v>
      </c>
      <c r="B3638">
        <v>2011</v>
      </c>
      <c r="C3638">
        <v>8</v>
      </c>
      <c r="D3638" s="10" t="str">
        <f t="shared" si="346"/>
        <v>8-2011</v>
      </c>
      <c r="E3638">
        <f t="shared" si="344"/>
        <v>30</v>
      </c>
      <c r="F3638">
        <v>11</v>
      </c>
      <c r="G3638" s="3">
        <f t="shared" si="345"/>
        <v>1</v>
      </c>
      <c r="H3638">
        <f>VLOOKUP(A3638,'AEP GEN HUB'!$A$1:$AJ$367,MATCH('Ratio Calculations'!F3638,'AEP GEN HUB'!$A$1:$AJ$1,0),0)</f>
        <v>31.900233</v>
      </c>
      <c r="I3638" s="7">
        <f t="shared" si="342"/>
        <v>0.69765933903310717</v>
      </c>
      <c r="J3638" s="7" t="str">
        <f t="shared" si="343"/>
        <v/>
      </c>
      <c r="K3638" s="8">
        <f t="shared" si="347"/>
        <v>0.69765933903310717</v>
      </c>
      <c r="L3638" s="8"/>
    </row>
    <row r="3639" spans="1:12" x14ac:dyDescent="0.25">
      <c r="A3639" s="1">
        <v>40785</v>
      </c>
      <c r="B3639">
        <v>2011</v>
      </c>
      <c r="C3639">
        <v>8</v>
      </c>
      <c r="D3639" s="10" t="str">
        <f t="shared" si="346"/>
        <v>8-2011</v>
      </c>
      <c r="E3639">
        <f t="shared" si="344"/>
        <v>30</v>
      </c>
      <c r="F3639">
        <v>12</v>
      </c>
      <c r="G3639" s="3">
        <f t="shared" si="345"/>
        <v>1</v>
      </c>
      <c r="H3639">
        <f>VLOOKUP(A3639,'AEP GEN HUB'!$A$1:$AJ$367,MATCH('Ratio Calculations'!F3639,'AEP GEN HUB'!$A$1:$AJ$1,0),0)</f>
        <v>34.438139999999997</v>
      </c>
      <c r="I3639" s="7">
        <f t="shared" si="342"/>
        <v>0.7531634640389494</v>
      </c>
      <c r="J3639" s="7" t="str">
        <f t="shared" si="343"/>
        <v/>
      </c>
      <c r="K3639" s="8">
        <f t="shared" si="347"/>
        <v>0.7531634640389494</v>
      </c>
      <c r="L3639" s="8"/>
    </row>
    <row r="3640" spans="1:12" x14ac:dyDescent="0.25">
      <c r="A3640" s="1">
        <v>40785</v>
      </c>
      <c r="B3640">
        <v>2011</v>
      </c>
      <c r="C3640">
        <v>8</v>
      </c>
      <c r="D3640" s="10" t="str">
        <f t="shared" si="346"/>
        <v>8-2011</v>
      </c>
      <c r="E3640">
        <f t="shared" si="344"/>
        <v>30</v>
      </c>
      <c r="F3640">
        <v>13</v>
      </c>
      <c r="G3640" s="3">
        <f t="shared" si="345"/>
        <v>1</v>
      </c>
      <c r="H3640">
        <f>VLOOKUP(A3640,'AEP GEN HUB'!$A$1:$AJ$367,MATCH('Ratio Calculations'!F3640,'AEP GEN HUB'!$A$1:$AJ$1,0),0)</f>
        <v>36.28</v>
      </c>
      <c r="I3640" s="7">
        <f t="shared" si="342"/>
        <v>0.79344501402610845</v>
      </c>
      <c r="J3640" s="7" t="str">
        <f t="shared" si="343"/>
        <v/>
      </c>
      <c r="K3640" s="8">
        <f t="shared" si="347"/>
        <v>0.79344501402610845</v>
      </c>
      <c r="L3640" s="8"/>
    </row>
    <row r="3641" spans="1:12" x14ac:dyDescent="0.25">
      <c r="A3641" s="1">
        <v>40785</v>
      </c>
      <c r="B3641">
        <v>2011</v>
      </c>
      <c r="C3641">
        <v>8</v>
      </c>
      <c r="D3641" s="10" t="str">
        <f t="shared" si="346"/>
        <v>8-2011</v>
      </c>
      <c r="E3641">
        <f t="shared" si="344"/>
        <v>30</v>
      </c>
      <c r="F3641">
        <v>14</v>
      </c>
      <c r="G3641" s="3">
        <f t="shared" si="345"/>
        <v>1</v>
      </c>
      <c r="H3641">
        <f>VLOOKUP(A3641,'AEP GEN HUB'!$A$1:$AJ$367,MATCH('Ratio Calculations'!F3641,'AEP GEN HUB'!$A$1:$AJ$1,0),0)</f>
        <v>41.202092999999998</v>
      </c>
      <c r="I3641" s="7">
        <f t="shared" si="342"/>
        <v>0.90109137977646148</v>
      </c>
      <c r="J3641" s="7" t="str">
        <f t="shared" si="343"/>
        <v/>
      </c>
      <c r="K3641" s="8">
        <f t="shared" si="347"/>
        <v>0.90109137977646148</v>
      </c>
      <c r="L3641" s="8"/>
    </row>
    <row r="3642" spans="1:12" x14ac:dyDescent="0.25">
      <c r="A3642" s="1">
        <v>40785</v>
      </c>
      <c r="B3642">
        <v>2011</v>
      </c>
      <c r="C3642">
        <v>8</v>
      </c>
      <c r="D3642" s="10" t="str">
        <f t="shared" si="346"/>
        <v>8-2011</v>
      </c>
      <c r="E3642">
        <f t="shared" si="344"/>
        <v>30</v>
      </c>
      <c r="F3642">
        <v>15</v>
      </c>
      <c r="G3642" s="3">
        <f t="shared" si="345"/>
        <v>1</v>
      </c>
      <c r="H3642">
        <f>VLOOKUP(A3642,'AEP GEN HUB'!$A$1:$AJ$367,MATCH('Ratio Calculations'!F3642,'AEP GEN HUB'!$A$1:$AJ$1,0),0)</f>
        <v>43.939534999999999</v>
      </c>
      <c r="I3642" s="7">
        <f t="shared" si="342"/>
        <v>0.96095934300925256</v>
      </c>
      <c r="J3642" s="7" t="str">
        <f t="shared" si="343"/>
        <v/>
      </c>
      <c r="K3642" s="8">
        <f t="shared" si="347"/>
        <v>0.96095934300925256</v>
      </c>
      <c r="L3642" s="8"/>
    </row>
    <row r="3643" spans="1:12" x14ac:dyDescent="0.25">
      <c r="A3643" s="1">
        <v>40785</v>
      </c>
      <c r="B3643">
        <v>2011</v>
      </c>
      <c r="C3643">
        <v>8</v>
      </c>
      <c r="D3643" s="10" t="str">
        <f t="shared" si="346"/>
        <v>8-2011</v>
      </c>
      <c r="E3643">
        <f t="shared" si="344"/>
        <v>30</v>
      </c>
      <c r="F3643">
        <v>16</v>
      </c>
      <c r="G3643" s="3">
        <f t="shared" si="345"/>
        <v>1</v>
      </c>
      <c r="H3643">
        <f>VLOOKUP(A3643,'AEP GEN HUB'!$A$1:$AJ$367,MATCH('Ratio Calculations'!F3643,'AEP GEN HUB'!$A$1:$AJ$1,0),0)</f>
        <v>52.503953000000003</v>
      </c>
      <c r="I3643" s="7">
        <f t="shared" si="342"/>
        <v>1.1482634984705387</v>
      </c>
      <c r="J3643" s="7" t="str">
        <f t="shared" si="343"/>
        <v/>
      </c>
      <c r="K3643" s="8">
        <f t="shared" si="347"/>
        <v>1.1482634984705387</v>
      </c>
      <c r="L3643" s="8"/>
    </row>
    <row r="3644" spans="1:12" x14ac:dyDescent="0.25">
      <c r="A3644" s="1">
        <v>40785</v>
      </c>
      <c r="B3644">
        <v>2011</v>
      </c>
      <c r="C3644">
        <v>8</v>
      </c>
      <c r="D3644" s="10" t="str">
        <f t="shared" si="346"/>
        <v>8-2011</v>
      </c>
      <c r="E3644">
        <f t="shared" si="344"/>
        <v>30</v>
      </c>
      <c r="F3644">
        <v>17</v>
      </c>
      <c r="G3644" s="3">
        <f t="shared" si="345"/>
        <v>1</v>
      </c>
      <c r="H3644">
        <f>VLOOKUP(A3644,'AEP GEN HUB'!$A$1:$AJ$367,MATCH('Ratio Calculations'!F3644,'AEP GEN HUB'!$A$1:$AJ$1,0),0)</f>
        <v>55.45</v>
      </c>
      <c r="I3644" s="7">
        <f t="shared" si="342"/>
        <v>1.2126936611837849</v>
      </c>
      <c r="J3644" s="7" t="str">
        <f t="shared" si="343"/>
        <v/>
      </c>
      <c r="K3644" s="8">
        <f t="shared" si="347"/>
        <v>1.2126936611837849</v>
      </c>
      <c r="L3644" s="8"/>
    </row>
    <row r="3645" spans="1:12" x14ac:dyDescent="0.25">
      <c r="A3645" s="1">
        <v>40785</v>
      </c>
      <c r="B3645">
        <v>2011</v>
      </c>
      <c r="C3645">
        <v>8</v>
      </c>
      <c r="D3645" s="10" t="str">
        <f t="shared" si="346"/>
        <v>8-2011</v>
      </c>
      <c r="E3645">
        <f t="shared" si="344"/>
        <v>30</v>
      </c>
      <c r="F3645">
        <v>18</v>
      </c>
      <c r="G3645" s="3">
        <f t="shared" si="345"/>
        <v>1</v>
      </c>
      <c r="H3645">
        <f>VLOOKUP(A3645,'AEP GEN HUB'!$A$1:$AJ$367,MATCH('Ratio Calculations'!F3645,'AEP GEN HUB'!$A$1:$AJ$1,0),0)</f>
        <v>50.172558000000002</v>
      </c>
      <c r="I3645" s="7">
        <f t="shared" si="342"/>
        <v>1.0972757989535762</v>
      </c>
      <c r="J3645" s="7" t="str">
        <f t="shared" si="343"/>
        <v/>
      </c>
      <c r="K3645" s="8">
        <f t="shared" si="347"/>
        <v>1.0972757989535762</v>
      </c>
      <c r="L3645" s="8"/>
    </row>
    <row r="3646" spans="1:12" x14ac:dyDescent="0.25">
      <c r="A3646" s="1">
        <v>40785</v>
      </c>
      <c r="B3646">
        <v>2011</v>
      </c>
      <c r="C3646">
        <v>8</v>
      </c>
      <c r="D3646" s="10" t="str">
        <f t="shared" si="346"/>
        <v>8-2011</v>
      </c>
      <c r="E3646">
        <f t="shared" si="344"/>
        <v>30</v>
      </c>
      <c r="F3646">
        <v>19</v>
      </c>
      <c r="G3646" s="3">
        <f t="shared" si="345"/>
        <v>1</v>
      </c>
      <c r="H3646">
        <f>VLOOKUP(A3646,'AEP GEN HUB'!$A$1:$AJ$367,MATCH('Ratio Calculations'!F3646,'AEP GEN HUB'!$A$1:$AJ$1,0),0)</f>
        <v>41.028837000000003</v>
      </c>
      <c r="I3646" s="7">
        <f t="shared" si="342"/>
        <v>0.89730226430374638</v>
      </c>
      <c r="J3646" s="7" t="str">
        <f t="shared" si="343"/>
        <v/>
      </c>
      <c r="K3646" s="8">
        <f t="shared" si="347"/>
        <v>0.89730226430374638</v>
      </c>
      <c r="L3646" s="8"/>
    </row>
    <row r="3647" spans="1:12" x14ac:dyDescent="0.25">
      <c r="A3647" s="1">
        <v>40785</v>
      </c>
      <c r="B3647">
        <v>2011</v>
      </c>
      <c r="C3647">
        <v>8</v>
      </c>
      <c r="D3647" s="10" t="str">
        <f t="shared" si="346"/>
        <v>8-2011</v>
      </c>
      <c r="E3647">
        <f t="shared" si="344"/>
        <v>30</v>
      </c>
      <c r="F3647">
        <v>20</v>
      </c>
      <c r="G3647" s="3">
        <f t="shared" si="345"/>
        <v>1</v>
      </c>
      <c r="H3647">
        <f>VLOOKUP(A3647,'AEP GEN HUB'!$A$1:$AJ$367,MATCH('Ratio Calculations'!F3647,'AEP GEN HUB'!$A$1:$AJ$1,0),0)</f>
        <v>36.275813999999997</v>
      </c>
      <c r="I3647" s="7">
        <f t="shared" si="342"/>
        <v>0.79335346604295753</v>
      </c>
      <c r="J3647" s="7" t="str">
        <f t="shared" si="343"/>
        <v/>
      </c>
      <c r="K3647" s="8">
        <f t="shared" si="347"/>
        <v>0.79335346604295753</v>
      </c>
      <c r="L3647" s="8"/>
    </row>
    <row r="3648" spans="1:12" x14ac:dyDescent="0.25">
      <c r="A3648" s="1">
        <v>40785</v>
      </c>
      <c r="B3648">
        <v>2011</v>
      </c>
      <c r="C3648">
        <v>8</v>
      </c>
      <c r="D3648" s="10" t="str">
        <f t="shared" si="346"/>
        <v>8-2011</v>
      </c>
      <c r="E3648">
        <f t="shared" si="344"/>
        <v>30</v>
      </c>
      <c r="F3648">
        <v>21</v>
      </c>
      <c r="G3648" s="3">
        <f t="shared" si="345"/>
        <v>1</v>
      </c>
      <c r="H3648">
        <f>VLOOKUP(A3648,'AEP GEN HUB'!$A$1:$AJ$367,MATCH('Ratio Calculations'!F3648,'AEP GEN HUB'!$A$1:$AJ$1,0),0)</f>
        <v>40.862093000000002</v>
      </c>
      <c r="I3648" s="7">
        <f t="shared" si="342"/>
        <v>0.89365556652483868</v>
      </c>
      <c r="J3648" s="7" t="str">
        <f t="shared" si="343"/>
        <v/>
      </c>
      <c r="K3648" s="8">
        <f t="shared" si="347"/>
        <v>0.89365556652483868</v>
      </c>
      <c r="L3648" s="8"/>
    </row>
    <row r="3649" spans="1:12" x14ac:dyDescent="0.25">
      <c r="A3649" s="1">
        <v>40785</v>
      </c>
      <c r="B3649">
        <v>2011</v>
      </c>
      <c r="C3649">
        <v>8</v>
      </c>
      <c r="D3649" s="10" t="str">
        <f t="shared" si="346"/>
        <v>8-2011</v>
      </c>
      <c r="E3649">
        <f t="shared" si="344"/>
        <v>30</v>
      </c>
      <c r="F3649">
        <v>22</v>
      </c>
      <c r="G3649" s="3">
        <f t="shared" si="345"/>
        <v>1</v>
      </c>
      <c r="H3649">
        <f>VLOOKUP(A3649,'AEP GEN HUB'!$A$1:$AJ$367,MATCH('Ratio Calculations'!F3649,'AEP GEN HUB'!$A$1:$AJ$1,0),0)</f>
        <v>33.115349000000002</v>
      </c>
      <c r="I3649" s="7">
        <f t="shared" si="342"/>
        <v>0.72423397331269235</v>
      </c>
      <c r="J3649" s="7" t="str">
        <f t="shared" si="343"/>
        <v/>
      </c>
      <c r="K3649" s="8">
        <f t="shared" si="347"/>
        <v>0.72423397331269235</v>
      </c>
      <c r="L3649" s="8"/>
    </row>
    <row r="3650" spans="1:12" x14ac:dyDescent="0.25">
      <c r="A3650" s="1">
        <v>40785</v>
      </c>
      <c r="B3650">
        <v>2011</v>
      </c>
      <c r="C3650">
        <v>8</v>
      </c>
      <c r="D3650" s="10" t="str">
        <f t="shared" si="346"/>
        <v>8-2011</v>
      </c>
      <c r="E3650">
        <f t="shared" si="344"/>
        <v>30</v>
      </c>
      <c r="F3650">
        <v>23</v>
      </c>
      <c r="G3650" s="3">
        <f t="shared" si="345"/>
        <v>1</v>
      </c>
      <c r="H3650">
        <f>VLOOKUP(A3650,'AEP GEN HUB'!$A$1:$AJ$367,MATCH('Ratio Calculations'!F3650,'AEP GEN HUB'!$A$1:$AJ$1,0),0)</f>
        <v>30.490697999999998</v>
      </c>
      <c r="I3650" s="7">
        <f t="shared" si="342"/>
        <v>0.66683275364597117</v>
      </c>
      <c r="J3650" s="7" t="str">
        <f t="shared" si="343"/>
        <v/>
      </c>
      <c r="K3650" s="8">
        <f t="shared" si="347"/>
        <v>0.66683275364597117</v>
      </c>
      <c r="L3650" s="8"/>
    </row>
    <row r="3651" spans="1:12" x14ac:dyDescent="0.25">
      <c r="A3651" s="1">
        <v>40785</v>
      </c>
      <c r="B3651">
        <v>2011</v>
      </c>
      <c r="C3651">
        <v>8</v>
      </c>
      <c r="D3651" s="10" t="str">
        <f t="shared" si="346"/>
        <v>8-2011</v>
      </c>
      <c r="E3651">
        <f t="shared" si="344"/>
        <v>30</v>
      </c>
      <c r="F3651">
        <v>24</v>
      </c>
      <c r="G3651" s="3">
        <f t="shared" si="345"/>
        <v>0</v>
      </c>
      <c r="H3651">
        <f>VLOOKUP(A3651,'AEP GEN HUB'!$A$1:$AJ$367,MATCH('Ratio Calculations'!F3651,'AEP GEN HUB'!$A$1:$AJ$1,0),0)</f>
        <v>28.426279000000001</v>
      </c>
      <c r="I3651" s="7" t="str">
        <f t="shared" si="342"/>
        <v/>
      </c>
      <c r="J3651" s="7">
        <f t="shared" si="343"/>
        <v>0.91512329999037056</v>
      </c>
      <c r="K3651" s="8">
        <f t="shared" si="347"/>
        <v>0.91512329999037056</v>
      </c>
      <c r="L3651" s="8"/>
    </row>
    <row r="3652" spans="1:12" x14ac:dyDescent="0.25">
      <c r="A3652" s="1">
        <v>40786</v>
      </c>
      <c r="B3652">
        <v>2011</v>
      </c>
      <c r="C3652">
        <v>8</v>
      </c>
      <c r="D3652" s="10" t="str">
        <f t="shared" si="346"/>
        <v>8-2011</v>
      </c>
      <c r="E3652">
        <f t="shared" si="344"/>
        <v>31</v>
      </c>
      <c r="F3652">
        <v>1</v>
      </c>
      <c r="G3652" s="3">
        <f t="shared" si="345"/>
        <v>0</v>
      </c>
      <c r="H3652">
        <f>VLOOKUP(A3652,'AEP GEN HUB'!$A$1:$AJ$367,MATCH('Ratio Calculations'!F3652,'AEP GEN HUB'!$A$1:$AJ$1,0),0)</f>
        <v>26.390698</v>
      </c>
      <c r="I3652" s="7" t="str">
        <f t="shared" ref="I3652:I3715" si="348">IF(G3652=1, H3652/VLOOKUP(D3652,$M$3:$O$15,2,FALSE), "")</f>
        <v/>
      </c>
      <c r="J3652" s="7">
        <f t="shared" ref="J3652:J3715" si="349">IF(G3652=0, H3652/VLOOKUP(D3652,$M$3:$O$15,3,FALSE), "")</f>
        <v>0.84959212012269603</v>
      </c>
      <c r="K3652" s="8">
        <f t="shared" si="347"/>
        <v>0.84959212012269603</v>
      </c>
      <c r="L3652" s="8"/>
    </row>
    <row r="3653" spans="1:12" x14ac:dyDescent="0.25">
      <c r="A3653" s="1">
        <v>40786</v>
      </c>
      <c r="B3653">
        <v>2011</v>
      </c>
      <c r="C3653">
        <v>8</v>
      </c>
      <c r="D3653" s="10" t="str">
        <f t="shared" si="346"/>
        <v>8-2011</v>
      </c>
      <c r="E3653">
        <f t="shared" si="344"/>
        <v>31</v>
      </c>
      <c r="F3653">
        <v>2</v>
      </c>
      <c r="G3653" s="3">
        <f t="shared" si="345"/>
        <v>0</v>
      </c>
      <c r="H3653">
        <f>VLOOKUP(A3653,'AEP GEN HUB'!$A$1:$AJ$367,MATCH('Ratio Calculations'!F3653,'AEP GEN HUB'!$A$1:$AJ$1,0),0)</f>
        <v>23.932326</v>
      </c>
      <c r="I3653" s="7" t="str">
        <f t="shared" si="348"/>
        <v/>
      </c>
      <c r="J3653" s="7">
        <f t="shared" si="349"/>
        <v>0.77045008759554301</v>
      </c>
      <c r="K3653" s="8">
        <f t="shared" si="347"/>
        <v>0.77045008759554301</v>
      </c>
      <c r="L3653" s="8"/>
    </row>
    <row r="3654" spans="1:12" x14ac:dyDescent="0.25">
      <c r="A3654" s="1">
        <v>40786</v>
      </c>
      <c r="B3654">
        <v>2011</v>
      </c>
      <c r="C3654">
        <v>8</v>
      </c>
      <c r="D3654" s="10" t="str">
        <f t="shared" si="346"/>
        <v>8-2011</v>
      </c>
      <c r="E3654">
        <f t="shared" si="344"/>
        <v>31</v>
      </c>
      <c r="F3654">
        <v>3</v>
      </c>
      <c r="G3654" s="3">
        <f t="shared" si="345"/>
        <v>0</v>
      </c>
      <c r="H3654">
        <f>VLOOKUP(A3654,'AEP GEN HUB'!$A$1:$AJ$367,MATCH('Ratio Calculations'!F3654,'AEP GEN HUB'!$A$1:$AJ$1,0),0)</f>
        <v>21.185814000000001</v>
      </c>
      <c r="I3654" s="7" t="str">
        <f t="shared" si="348"/>
        <v/>
      </c>
      <c r="J3654" s="7">
        <f t="shared" si="349"/>
        <v>0.68203200357887828</v>
      </c>
      <c r="K3654" s="8">
        <f t="shared" si="347"/>
        <v>0.68203200357887828</v>
      </c>
      <c r="L3654" s="8"/>
    </row>
    <row r="3655" spans="1:12" x14ac:dyDescent="0.25">
      <c r="A3655" s="1">
        <v>40786</v>
      </c>
      <c r="B3655">
        <v>2011</v>
      </c>
      <c r="C3655">
        <v>8</v>
      </c>
      <c r="D3655" s="10" t="str">
        <f t="shared" si="346"/>
        <v>8-2011</v>
      </c>
      <c r="E3655">
        <f t="shared" si="344"/>
        <v>31</v>
      </c>
      <c r="F3655">
        <v>4</v>
      </c>
      <c r="G3655" s="3">
        <f t="shared" si="345"/>
        <v>0</v>
      </c>
      <c r="H3655">
        <f>VLOOKUP(A3655,'AEP GEN HUB'!$A$1:$AJ$367,MATCH('Ratio Calculations'!F3655,'AEP GEN HUB'!$A$1:$AJ$1,0),0)</f>
        <v>20.331627999999998</v>
      </c>
      <c r="I3655" s="7" t="str">
        <f t="shared" si="348"/>
        <v/>
      </c>
      <c r="J3655" s="7">
        <f t="shared" si="349"/>
        <v>0.65453331086832067</v>
      </c>
      <c r="K3655" s="8">
        <f t="shared" si="347"/>
        <v>0.65453331086832067</v>
      </c>
      <c r="L3655" s="8"/>
    </row>
    <row r="3656" spans="1:12" x14ac:dyDescent="0.25">
      <c r="A3656" s="1">
        <v>40786</v>
      </c>
      <c r="B3656">
        <v>2011</v>
      </c>
      <c r="C3656">
        <v>8</v>
      </c>
      <c r="D3656" s="10" t="str">
        <f t="shared" si="346"/>
        <v>8-2011</v>
      </c>
      <c r="E3656">
        <f t="shared" si="344"/>
        <v>31</v>
      </c>
      <c r="F3656">
        <v>5</v>
      </c>
      <c r="G3656" s="3">
        <f t="shared" si="345"/>
        <v>0</v>
      </c>
      <c r="H3656">
        <f>VLOOKUP(A3656,'AEP GEN HUB'!$A$1:$AJ$367,MATCH('Ratio Calculations'!F3656,'AEP GEN HUB'!$A$1:$AJ$1,0),0)</f>
        <v>21.647673999999999</v>
      </c>
      <c r="I3656" s="7" t="str">
        <f t="shared" si="348"/>
        <v/>
      </c>
      <c r="J3656" s="7">
        <f t="shared" si="349"/>
        <v>0.69690059919540448</v>
      </c>
      <c r="K3656" s="8">
        <f t="shared" si="347"/>
        <v>0.69690059919540448</v>
      </c>
      <c r="L3656" s="8"/>
    </row>
    <row r="3657" spans="1:12" x14ac:dyDescent="0.25">
      <c r="A3657" s="1">
        <v>40786</v>
      </c>
      <c r="B3657">
        <v>2011</v>
      </c>
      <c r="C3657">
        <v>8</v>
      </c>
      <c r="D3657" s="10" t="str">
        <f t="shared" si="346"/>
        <v>8-2011</v>
      </c>
      <c r="E3657">
        <f t="shared" si="344"/>
        <v>31</v>
      </c>
      <c r="F3657">
        <v>6</v>
      </c>
      <c r="G3657" s="3">
        <f t="shared" si="345"/>
        <v>0</v>
      </c>
      <c r="H3657">
        <f>VLOOKUP(A3657,'AEP GEN HUB'!$A$1:$AJ$367,MATCH('Ratio Calculations'!F3657,'AEP GEN HUB'!$A$1:$AJ$1,0),0)</f>
        <v>26.529767</v>
      </c>
      <c r="I3657" s="7" t="str">
        <f t="shared" si="348"/>
        <v/>
      </c>
      <c r="J3657" s="7">
        <f t="shared" si="349"/>
        <v>0.85406914936054878</v>
      </c>
      <c r="K3657" s="8">
        <f t="shared" si="347"/>
        <v>0.85406914936054878</v>
      </c>
      <c r="L3657" s="8"/>
    </row>
    <row r="3658" spans="1:12" x14ac:dyDescent="0.25">
      <c r="A3658" s="1">
        <v>40786</v>
      </c>
      <c r="B3658">
        <v>2011</v>
      </c>
      <c r="C3658">
        <v>8</v>
      </c>
      <c r="D3658" s="10" t="str">
        <f t="shared" si="346"/>
        <v>8-2011</v>
      </c>
      <c r="E3658">
        <f t="shared" si="344"/>
        <v>31</v>
      </c>
      <c r="F3658">
        <v>7</v>
      </c>
      <c r="G3658" s="3">
        <f t="shared" si="345"/>
        <v>0</v>
      </c>
      <c r="H3658">
        <f>VLOOKUP(A3658,'AEP GEN HUB'!$A$1:$AJ$367,MATCH('Ratio Calculations'!F3658,'AEP GEN HUB'!$A$1:$AJ$1,0),0)</f>
        <v>28.25093</v>
      </c>
      <c r="I3658" s="7" t="str">
        <f t="shared" si="348"/>
        <v/>
      </c>
      <c r="J3658" s="7">
        <f t="shared" si="349"/>
        <v>0.90947831368984167</v>
      </c>
      <c r="K3658" s="8">
        <f t="shared" si="347"/>
        <v>0.90947831368984167</v>
      </c>
      <c r="L3658" s="8"/>
    </row>
    <row r="3659" spans="1:12" x14ac:dyDescent="0.25">
      <c r="A3659" s="1">
        <v>40786</v>
      </c>
      <c r="B3659">
        <v>2011</v>
      </c>
      <c r="C3659">
        <v>8</v>
      </c>
      <c r="D3659" s="10" t="str">
        <f t="shared" si="346"/>
        <v>8-2011</v>
      </c>
      <c r="E3659">
        <f t="shared" si="344"/>
        <v>31</v>
      </c>
      <c r="F3659">
        <v>8</v>
      </c>
      <c r="G3659" s="3">
        <f t="shared" si="345"/>
        <v>1</v>
      </c>
      <c r="H3659">
        <f>VLOOKUP(A3659,'AEP GEN HUB'!$A$1:$AJ$367,MATCH('Ratio Calculations'!F3659,'AEP GEN HUB'!$A$1:$AJ$1,0),0)</f>
        <v>28.918837</v>
      </c>
      <c r="I3659" s="7">
        <f t="shared" si="348"/>
        <v>0.63245609231212085</v>
      </c>
      <c r="J3659" s="7" t="str">
        <f t="shared" si="349"/>
        <v/>
      </c>
      <c r="K3659" s="8">
        <f t="shared" si="347"/>
        <v>0.63245609231212085</v>
      </c>
      <c r="L3659" s="8"/>
    </row>
    <row r="3660" spans="1:12" x14ac:dyDescent="0.25">
      <c r="A3660" s="1">
        <v>40786</v>
      </c>
      <c r="B3660">
        <v>2011</v>
      </c>
      <c r="C3660">
        <v>8</v>
      </c>
      <c r="D3660" s="10" t="str">
        <f t="shared" si="346"/>
        <v>8-2011</v>
      </c>
      <c r="E3660">
        <f t="shared" si="344"/>
        <v>31</v>
      </c>
      <c r="F3660">
        <v>9</v>
      </c>
      <c r="G3660" s="3">
        <f t="shared" si="345"/>
        <v>1</v>
      </c>
      <c r="H3660">
        <f>VLOOKUP(A3660,'AEP GEN HUB'!$A$1:$AJ$367,MATCH('Ratio Calculations'!F3660,'AEP GEN HUB'!$A$1:$AJ$1,0),0)</f>
        <v>30.236977</v>
      </c>
      <c r="I3660" s="7">
        <f t="shared" si="348"/>
        <v>0.66128386548710361</v>
      </c>
      <c r="J3660" s="7" t="str">
        <f t="shared" si="349"/>
        <v/>
      </c>
      <c r="K3660" s="8">
        <f t="shared" si="347"/>
        <v>0.66128386548710361</v>
      </c>
      <c r="L3660" s="8"/>
    </row>
    <row r="3661" spans="1:12" x14ac:dyDescent="0.25">
      <c r="A3661" s="1">
        <v>40786</v>
      </c>
      <c r="B3661">
        <v>2011</v>
      </c>
      <c r="C3661">
        <v>8</v>
      </c>
      <c r="D3661" s="10" t="str">
        <f t="shared" si="346"/>
        <v>8-2011</v>
      </c>
      <c r="E3661">
        <f t="shared" si="344"/>
        <v>31</v>
      </c>
      <c r="F3661">
        <v>10</v>
      </c>
      <c r="G3661" s="3">
        <f t="shared" si="345"/>
        <v>1</v>
      </c>
      <c r="H3661">
        <f>VLOOKUP(A3661,'AEP GEN HUB'!$A$1:$AJ$367,MATCH('Ratio Calculations'!F3661,'AEP GEN HUB'!$A$1:$AJ$1,0),0)</f>
        <v>30.948605000000001</v>
      </c>
      <c r="I3661" s="7">
        <f t="shared" si="348"/>
        <v>0.676847197583062</v>
      </c>
      <c r="J3661" s="7" t="str">
        <f t="shared" si="349"/>
        <v/>
      </c>
      <c r="K3661" s="8">
        <f t="shared" si="347"/>
        <v>0.676847197583062</v>
      </c>
      <c r="L3661" s="8"/>
    </row>
    <row r="3662" spans="1:12" x14ac:dyDescent="0.25">
      <c r="A3662" s="1">
        <v>40786</v>
      </c>
      <c r="B3662">
        <v>2011</v>
      </c>
      <c r="C3662">
        <v>8</v>
      </c>
      <c r="D3662" s="10" t="str">
        <f t="shared" si="346"/>
        <v>8-2011</v>
      </c>
      <c r="E3662">
        <f t="shared" si="344"/>
        <v>31</v>
      </c>
      <c r="F3662">
        <v>11</v>
      </c>
      <c r="G3662" s="3">
        <f t="shared" si="345"/>
        <v>1</v>
      </c>
      <c r="H3662">
        <f>VLOOKUP(A3662,'AEP GEN HUB'!$A$1:$AJ$367,MATCH('Ratio Calculations'!F3662,'AEP GEN HUB'!$A$1:$AJ$1,0),0)</f>
        <v>33.746512000000003</v>
      </c>
      <c r="I3662" s="7">
        <f t="shared" si="348"/>
        <v>0.73803753272249828</v>
      </c>
      <c r="J3662" s="7" t="str">
        <f t="shared" si="349"/>
        <v/>
      </c>
      <c r="K3662" s="8">
        <f t="shared" si="347"/>
        <v>0.73803753272249828</v>
      </c>
      <c r="L3662" s="8"/>
    </row>
    <row r="3663" spans="1:12" x14ac:dyDescent="0.25">
      <c r="A3663" s="1">
        <v>40786</v>
      </c>
      <c r="B3663">
        <v>2011</v>
      </c>
      <c r="C3663">
        <v>8</v>
      </c>
      <c r="D3663" s="10" t="str">
        <f t="shared" si="346"/>
        <v>8-2011</v>
      </c>
      <c r="E3663">
        <f t="shared" si="344"/>
        <v>31</v>
      </c>
      <c r="F3663">
        <v>12</v>
      </c>
      <c r="G3663" s="3">
        <f t="shared" si="345"/>
        <v>1</v>
      </c>
      <c r="H3663">
        <f>VLOOKUP(A3663,'AEP GEN HUB'!$A$1:$AJ$367,MATCH('Ratio Calculations'!F3663,'AEP GEN HUB'!$A$1:$AJ$1,0),0)</f>
        <v>38.435116000000001</v>
      </c>
      <c r="I3663" s="7">
        <f t="shared" si="348"/>
        <v>0.84057748494253326</v>
      </c>
      <c r="J3663" s="7" t="str">
        <f t="shared" si="349"/>
        <v/>
      </c>
      <c r="K3663" s="8">
        <f t="shared" si="347"/>
        <v>0.84057748494253326</v>
      </c>
      <c r="L3663" s="8"/>
    </row>
    <row r="3664" spans="1:12" x14ac:dyDescent="0.25">
      <c r="A3664" s="1">
        <v>40786</v>
      </c>
      <c r="B3664">
        <v>2011</v>
      </c>
      <c r="C3664">
        <v>8</v>
      </c>
      <c r="D3664" s="10" t="str">
        <f t="shared" si="346"/>
        <v>8-2011</v>
      </c>
      <c r="E3664">
        <f t="shared" si="344"/>
        <v>31</v>
      </c>
      <c r="F3664">
        <v>13</v>
      </c>
      <c r="G3664" s="3">
        <f t="shared" si="345"/>
        <v>1</v>
      </c>
      <c r="H3664">
        <f>VLOOKUP(A3664,'AEP GEN HUB'!$A$1:$AJ$367,MATCH('Ratio Calculations'!F3664,'AEP GEN HUB'!$A$1:$AJ$1,0),0)</f>
        <v>41.617907000000002</v>
      </c>
      <c r="I3664" s="7">
        <f t="shared" si="348"/>
        <v>0.91018524816296242</v>
      </c>
      <c r="J3664" s="7" t="str">
        <f t="shared" si="349"/>
        <v/>
      </c>
      <c r="K3664" s="8">
        <f t="shared" si="347"/>
        <v>0.91018524816296242</v>
      </c>
      <c r="L3664" s="8"/>
    </row>
    <row r="3665" spans="1:12" x14ac:dyDescent="0.25">
      <c r="A3665" s="1">
        <v>40786</v>
      </c>
      <c r="B3665">
        <v>2011</v>
      </c>
      <c r="C3665">
        <v>8</v>
      </c>
      <c r="D3665" s="10" t="str">
        <f t="shared" si="346"/>
        <v>8-2011</v>
      </c>
      <c r="E3665">
        <f t="shared" si="344"/>
        <v>31</v>
      </c>
      <c r="F3665">
        <v>14</v>
      </c>
      <c r="G3665" s="3">
        <f t="shared" si="345"/>
        <v>1</v>
      </c>
      <c r="H3665">
        <f>VLOOKUP(A3665,'AEP GEN HUB'!$A$1:$AJ$367,MATCH('Ratio Calculations'!F3665,'AEP GEN HUB'!$A$1:$AJ$1,0),0)</f>
        <v>44.791395000000001</v>
      </c>
      <c r="I3665" s="7">
        <f t="shared" si="348"/>
        <v>0.97958955441080386</v>
      </c>
      <c r="J3665" s="7" t="str">
        <f t="shared" si="349"/>
        <v/>
      </c>
      <c r="K3665" s="8">
        <f t="shared" si="347"/>
        <v>0.97958955441080386</v>
      </c>
      <c r="L3665" s="8"/>
    </row>
    <row r="3666" spans="1:12" x14ac:dyDescent="0.25">
      <c r="A3666" s="1">
        <v>40786</v>
      </c>
      <c r="B3666">
        <v>2011</v>
      </c>
      <c r="C3666">
        <v>8</v>
      </c>
      <c r="D3666" s="10" t="str">
        <f t="shared" si="346"/>
        <v>8-2011</v>
      </c>
      <c r="E3666">
        <f t="shared" si="344"/>
        <v>31</v>
      </c>
      <c r="F3666">
        <v>15</v>
      </c>
      <c r="G3666" s="3">
        <f t="shared" si="345"/>
        <v>1</v>
      </c>
      <c r="H3666">
        <f>VLOOKUP(A3666,'AEP GEN HUB'!$A$1:$AJ$367,MATCH('Ratio Calculations'!F3666,'AEP GEN HUB'!$A$1:$AJ$1,0),0)</f>
        <v>47.214883999999998</v>
      </c>
      <c r="I3666" s="7">
        <f t="shared" si="348"/>
        <v>1.0325913532971631</v>
      </c>
      <c r="J3666" s="7" t="str">
        <f t="shared" si="349"/>
        <v/>
      </c>
      <c r="K3666" s="8">
        <f t="shared" si="347"/>
        <v>1.0325913532971631</v>
      </c>
      <c r="L3666" s="8"/>
    </row>
    <row r="3667" spans="1:12" x14ac:dyDescent="0.25">
      <c r="A3667" s="1">
        <v>40786</v>
      </c>
      <c r="B3667">
        <v>2011</v>
      </c>
      <c r="C3667">
        <v>8</v>
      </c>
      <c r="D3667" s="10" t="str">
        <f t="shared" si="346"/>
        <v>8-2011</v>
      </c>
      <c r="E3667">
        <f t="shared" si="344"/>
        <v>31</v>
      </c>
      <c r="F3667">
        <v>16</v>
      </c>
      <c r="G3667" s="3">
        <f t="shared" si="345"/>
        <v>1</v>
      </c>
      <c r="H3667">
        <f>VLOOKUP(A3667,'AEP GEN HUB'!$A$1:$AJ$367,MATCH('Ratio Calculations'!F3667,'AEP GEN HUB'!$A$1:$AJ$1,0),0)</f>
        <v>53.968372000000002</v>
      </c>
      <c r="I3667" s="7">
        <f t="shared" si="348"/>
        <v>1.1802903990767981</v>
      </c>
      <c r="J3667" s="7" t="str">
        <f t="shared" si="349"/>
        <v/>
      </c>
      <c r="K3667" s="8">
        <f t="shared" si="347"/>
        <v>1.1802903990767981</v>
      </c>
      <c r="L3667" s="8"/>
    </row>
    <row r="3668" spans="1:12" x14ac:dyDescent="0.25">
      <c r="A3668" s="1">
        <v>40786</v>
      </c>
      <c r="B3668">
        <v>2011</v>
      </c>
      <c r="C3668">
        <v>8</v>
      </c>
      <c r="D3668" s="10" t="str">
        <f t="shared" si="346"/>
        <v>8-2011</v>
      </c>
      <c r="E3668">
        <f t="shared" ref="E3668:E3731" si="350">DAY(A3668)</f>
        <v>31</v>
      </c>
      <c r="F3668">
        <v>17</v>
      </c>
      <c r="G3668" s="3">
        <f t="shared" ref="G3668:G3731" si="351">IF(A3668=",","",IF(OR(WEEKDAY(A3668)=1, WEEKDAY(A3668)=7, F3668&lt;=7, F3668&gt;=24, NOT(ISNA(VLOOKUP(A3668,$P$4:$P$27,1,0)))),0,1))</f>
        <v>1</v>
      </c>
      <c r="H3668">
        <f>VLOOKUP(A3668,'AEP GEN HUB'!$A$1:$AJ$367,MATCH('Ratio Calculations'!F3668,'AEP GEN HUB'!$A$1:$AJ$1,0),0)</f>
        <v>65.834650999999994</v>
      </c>
      <c r="I3668" s="7">
        <f t="shared" si="348"/>
        <v>1.4398063832993095</v>
      </c>
      <c r="J3668" s="7" t="str">
        <f t="shared" si="349"/>
        <v/>
      </c>
      <c r="K3668" s="8">
        <f t="shared" si="347"/>
        <v>1.4398063832993095</v>
      </c>
      <c r="L3668" s="8"/>
    </row>
    <row r="3669" spans="1:12" x14ac:dyDescent="0.25">
      <c r="A3669" s="1">
        <v>40786</v>
      </c>
      <c r="B3669">
        <v>2011</v>
      </c>
      <c r="C3669">
        <v>8</v>
      </c>
      <c r="D3669" s="10" t="str">
        <f t="shared" ref="D3669:D3732" si="352">C3669&amp;"-"&amp;B3669</f>
        <v>8-2011</v>
      </c>
      <c r="E3669">
        <f t="shared" si="350"/>
        <v>31</v>
      </c>
      <c r="F3669">
        <v>18</v>
      </c>
      <c r="G3669" s="3">
        <f t="shared" si="351"/>
        <v>1</v>
      </c>
      <c r="H3669">
        <f>VLOOKUP(A3669,'AEP GEN HUB'!$A$1:$AJ$367,MATCH('Ratio Calculations'!F3669,'AEP GEN HUB'!$A$1:$AJ$1,0),0)</f>
        <v>54.077674000000002</v>
      </c>
      <c r="I3669" s="7">
        <f t="shared" si="348"/>
        <v>1.1826808380768832</v>
      </c>
      <c r="J3669" s="7" t="str">
        <f t="shared" si="349"/>
        <v/>
      </c>
      <c r="K3669" s="8">
        <f t="shared" ref="K3669:K3732" si="353">SUM(I3669:J3669)</f>
        <v>1.1826808380768832</v>
      </c>
      <c r="L3669" s="8"/>
    </row>
    <row r="3670" spans="1:12" x14ac:dyDescent="0.25">
      <c r="A3670" s="1">
        <v>40786</v>
      </c>
      <c r="B3670">
        <v>2011</v>
      </c>
      <c r="C3670">
        <v>8</v>
      </c>
      <c r="D3670" s="10" t="str">
        <f t="shared" si="352"/>
        <v>8-2011</v>
      </c>
      <c r="E3670">
        <f t="shared" si="350"/>
        <v>31</v>
      </c>
      <c r="F3670">
        <v>19</v>
      </c>
      <c r="G3670" s="3">
        <f t="shared" si="351"/>
        <v>1</v>
      </c>
      <c r="H3670">
        <f>VLOOKUP(A3670,'AEP GEN HUB'!$A$1:$AJ$367,MATCH('Ratio Calculations'!F3670,'AEP GEN HUB'!$A$1:$AJ$1,0),0)</f>
        <v>42.948836999999997</v>
      </c>
      <c r="I3670" s="7">
        <f t="shared" si="348"/>
        <v>0.93929273913643996</v>
      </c>
      <c r="J3670" s="7" t="str">
        <f t="shared" si="349"/>
        <v/>
      </c>
      <c r="K3670" s="8">
        <f t="shared" si="353"/>
        <v>0.93929273913643996</v>
      </c>
      <c r="L3670" s="8"/>
    </row>
    <row r="3671" spans="1:12" x14ac:dyDescent="0.25">
      <c r="A3671" s="1">
        <v>40786</v>
      </c>
      <c r="B3671">
        <v>2011</v>
      </c>
      <c r="C3671">
        <v>8</v>
      </c>
      <c r="D3671" s="10" t="str">
        <f t="shared" si="352"/>
        <v>8-2011</v>
      </c>
      <c r="E3671">
        <f t="shared" si="350"/>
        <v>31</v>
      </c>
      <c r="F3671">
        <v>20</v>
      </c>
      <c r="G3671" s="3">
        <f t="shared" si="351"/>
        <v>1</v>
      </c>
      <c r="H3671">
        <f>VLOOKUP(A3671,'AEP GEN HUB'!$A$1:$AJ$367,MATCH('Ratio Calculations'!F3671,'AEP GEN HUB'!$A$1:$AJ$1,0),0)</f>
        <v>41.127907</v>
      </c>
      <c r="I3671" s="7">
        <f t="shared" si="348"/>
        <v>0.89946892906503539</v>
      </c>
      <c r="J3671" s="7" t="str">
        <f t="shared" si="349"/>
        <v/>
      </c>
      <c r="K3671" s="8">
        <f t="shared" si="353"/>
        <v>0.89946892906503539</v>
      </c>
      <c r="L3671" s="8"/>
    </row>
    <row r="3672" spans="1:12" x14ac:dyDescent="0.25">
      <c r="A3672" s="1">
        <v>40786</v>
      </c>
      <c r="B3672">
        <v>2011</v>
      </c>
      <c r="C3672">
        <v>8</v>
      </c>
      <c r="D3672" s="10" t="str">
        <f t="shared" si="352"/>
        <v>8-2011</v>
      </c>
      <c r="E3672">
        <f t="shared" si="350"/>
        <v>31</v>
      </c>
      <c r="F3672">
        <v>21</v>
      </c>
      <c r="G3672" s="3">
        <f t="shared" si="351"/>
        <v>1</v>
      </c>
      <c r="H3672">
        <f>VLOOKUP(A3672,'AEP GEN HUB'!$A$1:$AJ$367,MATCH('Ratio Calculations'!F3672,'AEP GEN HUB'!$A$1:$AJ$1,0),0)</f>
        <v>46.508837</v>
      </c>
      <c r="I3672" s="7">
        <f t="shared" si="348"/>
        <v>1.0171500778887264</v>
      </c>
      <c r="J3672" s="7" t="str">
        <f t="shared" si="349"/>
        <v/>
      </c>
      <c r="K3672" s="8">
        <f t="shared" si="353"/>
        <v>1.0171500778887264</v>
      </c>
      <c r="L3672" s="8"/>
    </row>
    <row r="3673" spans="1:12" x14ac:dyDescent="0.25">
      <c r="A3673" s="1">
        <v>40786</v>
      </c>
      <c r="B3673">
        <v>2011</v>
      </c>
      <c r="C3673">
        <v>8</v>
      </c>
      <c r="D3673" s="10" t="str">
        <f t="shared" si="352"/>
        <v>8-2011</v>
      </c>
      <c r="E3673">
        <f t="shared" si="350"/>
        <v>31</v>
      </c>
      <c r="F3673">
        <v>22</v>
      </c>
      <c r="G3673" s="3">
        <f t="shared" si="351"/>
        <v>1</v>
      </c>
      <c r="H3673">
        <f>VLOOKUP(A3673,'AEP GEN HUB'!$A$1:$AJ$367,MATCH('Ratio Calculations'!F3673,'AEP GEN HUB'!$A$1:$AJ$1,0),0)</f>
        <v>37.065348999999998</v>
      </c>
      <c r="I3673" s="7">
        <f t="shared" si="348"/>
        <v>0.81062062726536943</v>
      </c>
      <c r="J3673" s="7" t="str">
        <f t="shared" si="349"/>
        <v/>
      </c>
      <c r="K3673" s="8">
        <f t="shared" si="353"/>
        <v>0.81062062726536943</v>
      </c>
      <c r="L3673" s="8"/>
    </row>
    <row r="3674" spans="1:12" x14ac:dyDescent="0.25">
      <c r="A3674" s="1">
        <v>40786</v>
      </c>
      <c r="B3674">
        <v>2011</v>
      </c>
      <c r="C3674">
        <v>8</v>
      </c>
      <c r="D3674" s="10" t="str">
        <f t="shared" si="352"/>
        <v>8-2011</v>
      </c>
      <c r="E3674">
        <f t="shared" si="350"/>
        <v>31</v>
      </c>
      <c r="F3674">
        <v>23</v>
      </c>
      <c r="G3674" s="3">
        <f t="shared" si="351"/>
        <v>1</v>
      </c>
      <c r="H3674">
        <f>VLOOKUP(A3674,'AEP GEN HUB'!$A$1:$AJ$367,MATCH('Ratio Calculations'!F3674,'AEP GEN HUB'!$A$1:$AJ$1,0),0)</f>
        <v>30.927907000000001</v>
      </c>
      <c r="I3674" s="7">
        <f t="shared" si="348"/>
        <v>0.67639453151634998</v>
      </c>
      <c r="J3674" s="7" t="str">
        <f t="shared" si="349"/>
        <v/>
      </c>
      <c r="K3674" s="8">
        <f t="shared" si="353"/>
        <v>0.67639453151634998</v>
      </c>
      <c r="L3674" s="8"/>
    </row>
    <row r="3675" spans="1:12" x14ac:dyDescent="0.25">
      <c r="A3675" s="1">
        <v>40786</v>
      </c>
      <c r="B3675">
        <v>2011</v>
      </c>
      <c r="C3675">
        <v>8</v>
      </c>
      <c r="D3675" s="10" t="str">
        <f t="shared" si="352"/>
        <v>8-2011</v>
      </c>
      <c r="E3675">
        <f t="shared" si="350"/>
        <v>31</v>
      </c>
      <c r="F3675">
        <v>24</v>
      </c>
      <c r="G3675" s="3">
        <f t="shared" si="351"/>
        <v>0</v>
      </c>
      <c r="H3675">
        <f>VLOOKUP(A3675,'AEP GEN HUB'!$A$1:$AJ$367,MATCH('Ratio Calculations'!F3675,'AEP GEN HUB'!$A$1:$AJ$1,0),0)</f>
        <v>29.102791</v>
      </c>
      <c r="I3675" s="7" t="str">
        <f t="shared" si="348"/>
        <v/>
      </c>
      <c r="J3675" s="7">
        <f t="shared" si="349"/>
        <v>0.93690215799437049</v>
      </c>
      <c r="K3675" s="8">
        <f t="shared" si="353"/>
        <v>0.93690215799437049</v>
      </c>
      <c r="L3675" s="8"/>
    </row>
    <row r="3676" spans="1:12" x14ac:dyDescent="0.25">
      <c r="A3676" s="1">
        <v>40787</v>
      </c>
      <c r="B3676">
        <v>2011</v>
      </c>
      <c r="C3676">
        <v>9</v>
      </c>
      <c r="D3676" s="10" t="str">
        <f t="shared" si="352"/>
        <v>9-2011</v>
      </c>
      <c r="E3676">
        <f t="shared" si="350"/>
        <v>1</v>
      </c>
      <c r="F3676">
        <v>1</v>
      </c>
      <c r="G3676" s="3">
        <f t="shared" si="351"/>
        <v>0</v>
      </c>
      <c r="H3676">
        <f>VLOOKUP(A3676,'AEP GEN HUB'!$A$1:$AJ$367,MATCH('Ratio Calculations'!F3676,'AEP GEN HUB'!$A$1:$AJ$1,0),0)</f>
        <v>28.550930000000001</v>
      </c>
      <c r="I3676" s="7" t="str">
        <f t="shared" si="348"/>
        <v/>
      </c>
      <c r="J3676" s="7">
        <f t="shared" si="349"/>
        <v>0.94785235489128328</v>
      </c>
      <c r="K3676" s="8">
        <f t="shared" si="353"/>
        <v>0.94785235489128328</v>
      </c>
      <c r="L3676" s="8"/>
    </row>
    <row r="3677" spans="1:12" x14ac:dyDescent="0.25">
      <c r="A3677" s="1">
        <v>40787</v>
      </c>
      <c r="B3677">
        <v>2011</v>
      </c>
      <c r="C3677">
        <v>9</v>
      </c>
      <c r="D3677" s="10" t="str">
        <f t="shared" si="352"/>
        <v>9-2011</v>
      </c>
      <c r="E3677">
        <f t="shared" si="350"/>
        <v>1</v>
      </c>
      <c r="F3677">
        <v>2</v>
      </c>
      <c r="G3677" s="3">
        <f t="shared" si="351"/>
        <v>0</v>
      </c>
      <c r="H3677">
        <f>VLOOKUP(A3677,'AEP GEN HUB'!$A$1:$AJ$367,MATCH('Ratio Calculations'!F3677,'AEP GEN HUB'!$A$1:$AJ$1,0),0)</f>
        <v>25.158836999999998</v>
      </c>
      <c r="I3677" s="7" t="str">
        <f t="shared" si="348"/>
        <v/>
      </c>
      <c r="J3677" s="7">
        <f t="shared" si="349"/>
        <v>0.83523944392620297</v>
      </c>
      <c r="K3677" s="8">
        <f t="shared" si="353"/>
        <v>0.83523944392620297</v>
      </c>
      <c r="L3677" s="8"/>
    </row>
    <row r="3678" spans="1:12" x14ac:dyDescent="0.25">
      <c r="A3678" s="1">
        <v>40787</v>
      </c>
      <c r="B3678">
        <v>2011</v>
      </c>
      <c r="C3678">
        <v>9</v>
      </c>
      <c r="D3678" s="10" t="str">
        <f t="shared" si="352"/>
        <v>9-2011</v>
      </c>
      <c r="E3678">
        <f t="shared" si="350"/>
        <v>1</v>
      </c>
      <c r="F3678">
        <v>3</v>
      </c>
      <c r="G3678" s="3">
        <f t="shared" si="351"/>
        <v>0</v>
      </c>
      <c r="H3678">
        <f>VLOOKUP(A3678,'AEP GEN HUB'!$A$1:$AJ$367,MATCH('Ratio Calculations'!F3678,'AEP GEN HUB'!$A$1:$AJ$1,0),0)</f>
        <v>24.099070000000001</v>
      </c>
      <c r="I3678" s="7" t="str">
        <f t="shared" si="348"/>
        <v/>
      </c>
      <c r="J3678" s="7">
        <f t="shared" si="349"/>
        <v>0.80005660937103895</v>
      </c>
      <c r="K3678" s="8">
        <f t="shared" si="353"/>
        <v>0.80005660937103895</v>
      </c>
      <c r="L3678" s="8"/>
    </row>
    <row r="3679" spans="1:12" x14ac:dyDescent="0.25">
      <c r="A3679" s="1">
        <v>40787</v>
      </c>
      <c r="B3679">
        <v>2011</v>
      </c>
      <c r="C3679">
        <v>9</v>
      </c>
      <c r="D3679" s="10" t="str">
        <f t="shared" si="352"/>
        <v>9-2011</v>
      </c>
      <c r="E3679">
        <f t="shared" si="350"/>
        <v>1</v>
      </c>
      <c r="F3679">
        <v>4</v>
      </c>
      <c r="G3679" s="3">
        <f t="shared" si="351"/>
        <v>0</v>
      </c>
      <c r="H3679">
        <f>VLOOKUP(A3679,'AEP GEN HUB'!$A$1:$AJ$367,MATCH('Ratio Calculations'!F3679,'AEP GEN HUB'!$A$1:$AJ$1,0),0)</f>
        <v>23.24</v>
      </c>
      <c r="I3679" s="7" t="str">
        <f t="shared" si="348"/>
        <v/>
      </c>
      <c r="J3679" s="7">
        <f t="shared" si="349"/>
        <v>0.77153664443411896</v>
      </c>
      <c r="K3679" s="8">
        <f t="shared" si="353"/>
        <v>0.77153664443411896</v>
      </c>
      <c r="L3679" s="8"/>
    </row>
    <row r="3680" spans="1:12" x14ac:dyDescent="0.25">
      <c r="A3680" s="1">
        <v>40787</v>
      </c>
      <c r="B3680">
        <v>2011</v>
      </c>
      <c r="C3680">
        <v>9</v>
      </c>
      <c r="D3680" s="10" t="str">
        <f t="shared" si="352"/>
        <v>9-2011</v>
      </c>
      <c r="E3680">
        <f t="shared" si="350"/>
        <v>1</v>
      </c>
      <c r="F3680">
        <v>5</v>
      </c>
      <c r="G3680" s="3">
        <f t="shared" si="351"/>
        <v>0</v>
      </c>
      <c r="H3680">
        <f>VLOOKUP(A3680,'AEP GEN HUB'!$A$1:$AJ$367,MATCH('Ratio Calculations'!F3680,'AEP GEN HUB'!$A$1:$AJ$1,0),0)</f>
        <v>24.078140000000001</v>
      </c>
      <c r="I3680" s="7" t="str">
        <f t="shared" si="348"/>
        <v/>
      </c>
      <c r="J3680" s="7">
        <f t="shared" si="349"/>
        <v>0.79936176160993722</v>
      </c>
      <c r="K3680" s="8">
        <f t="shared" si="353"/>
        <v>0.79936176160993722</v>
      </c>
      <c r="L3680" s="8"/>
    </row>
    <row r="3681" spans="1:12" x14ac:dyDescent="0.25">
      <c r="A3681" s="1">
        <v>40787</v>
      </c>
      <c r="B3681">
        <v>2011</v>
      </c>
      <c r="C3681">
        <v>9</v>
      </c>
      <c r="D3681" s="10" t="str">
        <f t="shared" si="352"/>
        <v>9-2011</v>
      </c>
      <c r="E3681">
        <f t="shared" si="350"/>
        <v>1</v>
      </c>
      <c r="F3681">
        <v>6</v>
      </c>
      <c r="G3681" s="3">
        <f t="shared" si="351"/>
        <v>0</v>
      </c>
      <c r="H3681">
        <f>VLOOKUP(A3681,'AEP GEN HUB'!$A$1:$AJ$367,MATCH('Ratio Calculations'!F3681,'AEP GEN HUB'!$A$1:$AJ$1,0),0)</f>
        <v>27.615348999999998</v>
      </c>
      <c r="I3681" s="7" t="str">
        <f t="shared" si="348"/>
        <v/>
      </c>
      <c r="J3681" s="7">
        <f t="shared" si="349"/>
        <v>0.91679232798352428</v>
      </c>
      <c r="K3681" s="8">
        <f t="shared" si="353"/>
        <v>0.91679232798352428</v>
      </c>
      <c r="L3681" s="8"/>
    </row>
    <row r="3682" spans="1:12" x14ac:dyDescent="0.25">
      <c r="A3682" s="1">
        <v>40787</v>
      </c>
      <c r="B3682">
        <v>2011</v>
      </c>
      <c r="C3682">
        <v>9</v>
      </c>
      <c r="D3682" s="10" t="str">
        <f t="shared" si="352"/>
        <v>9-2011</v>
      </c>
      <c r="E3682">
        <f t="shared" si="350"/>
        <v>1</v>
      </c>
      <c r="F3682">
        <v>7</v>
      </c>
      <c r="G3682" s="3">
        <f t="shared" si="351"/>
        <v>0</v>
      </c>
      <c r="H3682">
        <f>VLOOKUP(A3682,'AEP GEN HUB'!$A$1:$AJ$367,MATCH('Ratio Calculations'!F3682,'AEP GEN HUB'!$A$1:$AJ$1,0),0)</f>
        <v>29.709302000000001</v>
      </c>
      <c r="I3682" s="7" t="str">
        <f t="shared" si="348"/>
        <v/>
      </c>
      <c r="J3682" s="7">
        <f t="shared" si="349"/>
        <v>0.98630874240791144</v>
      </c>
      <c r="K3682" s="8">
        <f t="shared" si="353"/>
        <v>0.98630874240791144</v>
      </c>
      <c r="L3682" s="8"/>
    </row>
    <row r="3683" spans="1:12" x14ac:dyDescent="0.25">
      <c r="A3683" s="1">
        <v>40787</v>
      </c>
      <c r="B3683">
        <v>2011</v>
      </c>
      <c r="C3683">
        <v>9</v>
      </c>
      <c r="D3683" s="10" t="str">
        <f t="shared" si="352"/>
        <v>9-2011</v>
      </c>
      <c r="E3683">
        <f t="shared" si="350"/>
        <v>1</v>
      </c>
      <c r="F3683">
        <v>8</v>
      </c>
      <c r="G3683" s="3">
        <f t="shared" si="351"/>
        <v>1</v>
      </c>
      <c r="H3683">
        <f>VLOOKUP(A3683,'AEP GEN HUB'!$A$1:$AJ$367,MATCH('Ratio Calculations'!F3683,'AEP GEN HUB'!$A$1:$AJ$1,0),0)</f>
        <v>32.241394999999997</v>
      </c>
      <c r="I3683" s="7">
        <f t="shared" si="348"/>
        <v>0.8187454189308736</v>
      </c>
      <c r="J3683" s="7" t="str">
        <f t="shared" si="349"/>
        <v/>
      </c>
      <c r="K3683" s="8">
        <f t="shared" si="353"/>
        <v>0.8187454189308736</v>
      </c>
      <c r="L3683" s="8"/>
    </row>
    <row r="3684" spans="1:12" x14ac:dyDescent="0.25">
      <c r="A3684" s="1">
        <v>40787</v>
      </c>
      <c r="B3684">
        <v>2011</v>
      </c>
      <c r="C3684">
        <v>9</v>
      </c>
      <c r="D3684" s="10" t="str">
        <f t="shared" si="352"/>
        <v>9-2011</v>
      </c>
      <c r="E3684">
        <f t="shared" si="350"/>
        <v>1</v>
      </c>
      <c r="F3684">
        <v>9</v>
      </c>
      <c r="G3684" s="3">
        <f t="shared" si="351"/>
        <v>1</v>
      </c>
      <c r="H3684">
        <f>VLOOKUP(A3684,'AEP GEN HUB'!$A$1:$AJ$367,MATCH('Ratio Calculations'!F3684,'AEP GEN HUB'!$A$1:$AJ$1,0),0)</f>
        <v>34.568837000000002</v>
      </c>
      <c r="I3684" s="7">
        <f t="shared" si="348"/>
        <v>0.87784901774622615</v>
      </c>
      <c r="J3684" s="7" t="str">
        <f t="shared" si="349"/>
        <v/>
      </c>
      <c r="K3684" s="8">
        <f t="shared" si="353"/>
        <v>0.87784901774622615</v>
      </c>
      <c r="L3684" s="8"/>
    </row>
    <row r="3685" spans="1:12" x14ac:dyDescent="0.25">
      <c r="A3685" s="1">
        <v>40787</v>
      </c>
      <c r="B3685">
        <v>2011</v>
      </c>
      <c r="C3685">
        <v>9</v>
      </c>
      <c r="D3685" s="10" t="str">
        <f t="shared" si="352"/>
        <v>9-2011</v>
      </c>
      <c r="E3685">
        <f t="shared" si="350"/>
        <v>1</v>
      </c>
      <c r="F3685">
        <v>10</v>
      </c>
      <c r="G3685" s="3">
        <f t="shared" si="351"/>
        <v>1</v>
      </c>
      <c r="H3685">
        <f>VLOOKUP(A3685,'AEP GEN HUB'!$A$1:$AJ$367,MATCH('Ratio Calculations'!F3685,'AEP GEN HUB'!$A$1:$AJ$1,0),0)</f>
        <v>37.693953</v>
      </c>
      <c r="I3685" s="7">
        <f t="shared" si="348"/>
        <v>0.95720893404722918</v>
      </c>
      <c r="J3685" s="7" t="str">
        <f t="shared" si="349"/>
        <v/>
      </c>
      <c r="K3685" s="8">
        <f t="shared" si="353"/>
        <v>0.95720893404722918</v>
      </c>
      <c r="L3685" s="8"/>
    </row>
    <row r="3686" spans="1:12" x14ac:dyDescent="0.25">
      <c r="A3686" s="1">
        <v>40787</v>
      </c>
      <c r="B3686">
        <v>2011</v>
      </c>
      <c r="C3686">
        <v>9</v>
      </c>
      <c r="D3686" s="10" t="str">
        <f t="shared" si="352"/>
        <v>9-2011</v>
      </c>
      <c r="E3686">
        <f t="shared" si="350"/>
        <v>1</v>
      </c>
      <c r="F3686">
        <v>11</v>
      </c>
      <c r="G3686" s="3">
        <f t="shared" si="351"/>
        <v>1</v>
      </c>
      <c r="H3686">
        <f>VLOOKUP(A3686,'AEP GEN HUB'!$A$1:$AJ$367,MATCH('Ratio Calculations'!F3686,'AEP GEN HUB'!$A$1:$AJ$1,0),0)</f>
        <v>45.692093</v>
      </c>
      <c r="I3686" s="7">
        <f t="shared" si="348"/>
        <v>1.1603155454381995</v>
      </c>
      <c r="J3686" s="7" t="str">
        <f t="shared" si="349"/>
        <v/>
      </c>
      <c r="K3686" s="8">
        <f t="shared" si="353"/>
        <v>1.1603155454381995</v>
      </c>
      <c r="L3686" s="8"/>
    </row>
    <row r="3687" spans="1:12" x14ac:dyDescent="0.25">
      <c r="A3687" s="1">
        <v>40787</v>
      </c>
      <c r="B3687">
        <v>2011</v>
      </c>
      <c r="C3687">
        <v>9</v>
      </c>
      <c r="D3687" s="10" t="str">
        <f t="shared" si="352"/>
        <v>9-2011</v>
      </c>
      <c r="E3687">
        <f t="shared" si="350"/>
        <v>1</v>
      </c>
      <c r="F3687">
        <v>12</v>
      </c>
      <c r="G3687" s="3">
        <f t="shared" si="351"/>
        <v>1</v>
      </c>
      <c r="H3687">
        <f>VLOOKUP(A3687,'AEP GEN HUB'!$A$1:$AJ$367,MATCH('Ratio Calculations'!F3687,'AEP GEN HUB'!$A$1:$AJ$1,0),0)</f>
        <v>47.783023</v>
      </c>
      <c r="I3687" s="7">
        <f t="shared" si="348"/>
        <v>1.213413103990028</v>
      </c>
      <c r="J3687" s="7" t="str">
        <f t="shared" si="349"/>
        <v/>
      </c>
      <c r="K3687" s="8">
        <f t="shared" si="353"/>
        <v>1.213413103990028</v>
      </c>
      <c r="L3687" s="8"/>
    </row>
    <row r="3688" spans="1:12" x14ac:dyDescent="0.25">
      <c r="A3688" s="1">
        <v>40787</v>
      </c>
      <c r="B3688">
        <v>2011</v>
      </c>
      <c r="C3688">
        <v>9</v>
      </c>
      <c r="D3688" s="10" t="str">
        <f t="shared" si="352"/>
        <v>9-2011</v>
      </c>
      <c r="E3688">
        <f t="shared" si="350"/>
        <v>1</v>
      </c>
      <c r="F3688">
        <v>13</v>
      </c>
      <c r="G3688" s="3">
        <f t="shared" si="351"/>
        <v>1</v>
      </c>
      <c r="H3688">
        <f>VLOOKUP(A3688,'AEP GEN HUB'!$A$1:$AJ$367,MATCH('Ratio Calculations'!F3688,'AEP GEN HUB'!$A$1:$AJ$1,0),0)</f>
        <v>50.583953000000001</v>
      </c>
      <c r="I3688" s="7">
        <f t="shared" si="348"/>
        <v>1.2845405662554188</v>
      </c>
      <c r="J3688" s="7" t="str">
        <f t="shared" si="349"/>
        <v/>
      </c>
      <c r="K3688" s="8">
        <f t="shared" si="353"/>
        <v>1.2845405662554188</v>
      </c>
      <c r="L3688" s="8"/>
    </row>
    <row r="3689" spans="1:12" x14ac:dyDescent="0.25">
      <c r="A3689" s="1">
        <v>40787</v>
      </c>
      <c r="B3689">
        <v>2011</v>
      </c>
      <c r="C3689">
        <v>9</v>
      </c>
      <c r="D3689" s="10" t="str">
        <f t="shared" si="352"/>
        <v>9-2011</v>
      </c>
      <c r="E3689">
        <f t="shared" si="350"/>
        <v>1</v>
      </c>
      <c r="F3689">
        <v>14</v>
      </c>
      <c r="G3689" s="3">
        <f t="shared" si="351"/>
        <v>1</v>
      </c>
      <c r="H3689">
        <f>VLOOKUP(A3689,'AEP GEN HUB'!$A$1:$AJ$367,MATCH('Ratio Calculations'!F3689,'AEP GEN HUB'!$A$1:$AJ$1,0),0)</f>
        <v>56.355814000000002</v>
      </c>
      <c r="I3689" s="7">
        <f t="shared" si="348"/>
        <v>1.4311125353794523</v>
      </c>
      <c r="J3689" s="7" t="str">
        <f t="shared" si="349"/>
        <v/>
      </c>
      <c r="K3689" s="8">
        <f t="shared" si="353"/>
        <v>1.4311125353794523</v>
      </c>
      <c r="L3689" s="8"/>
    </row>
    <row r="3690" spans="1:12" x14ac:dyDescent="0.25">
      <c r="A3690" s="1">
        <v>40787</v>
      </c>
      <c r="B3690">
        <v>2011</v>
      </c>
      <c r="C3690">
        <v>9</v>
      </c>
      <c r="D3690" s="10" t="str">
        <f t="shared" si="352"/>
        <v>9-2011</v>
      </c>
      <c r="E3690">
        <f t="shared" si="350"/>
        <v>1</v>
      </c>
      <c r="F3690">
        <v>15</v>
      </c>
      <c r="G3690" s="3">
        <f t="shared" si="351"/>
        <v>1</v>
      </c>
      <c r="H3690">
        <f>VLOOKUP(A3690,'AEP GEN HUB'!$A$1:$AJ$367,MATCH('Ratio Calculations'!F3690,'AEP GEN HUB'!$A$1:$AJ$1,0),0)</f>
        <v>63.208371999999997</v>
      </c>
      <c r="I3690" s="7">
        <f t="shared" si="348"/>
        <v>1.605127973311282</v>
      </c>
      <c r="J3690" s="7" t="str">
        <f t="shared" si="349"/>
        <v/>
      </c>
      <c r="K3690" s="8">
        <f t="shared" si="353"/>
        <v>1.605127973311282</v>
      </c>
      <c r="L3690" s="8"/>
    </row>
    <row r="3691" spans="1:12" x14ac:dyDescent="0.25">
      <c r="A3691" s="1">
        <v>40787</v>
      </c>
      <c r="B3691">
        <v>2011</v>
      </c>
      <c r="C3691">
        <v>9</v>
      </c>
      <c r="D3691" s="10" t="str">
        <f t="shared" si="352"/>
        <v>9-2011</v>
      </c>
      <c r="E3691">
        <f t="shared" si="350"/>
        <v>1</v>
      </c>
      <c r="F3691">
        <v>16</v>
      </c>
      <c r="G3691" s="3">
        <f t="shared" si="351"/>
        <v>1</v>
      </c>
      <c r="H3691">
        <f>VLOOKUP(A3691,'AEP GEN HUB'!$A$1:$AJ$367,MATCH('Ratio Calculations'!F3691,'AEP GEN HUB'!$A$1:$AJ$1,0),0)</f>
        <v>71.767674</v>
      </c>
      <c r="I3691" s="7">
        <f t="shared" si="348"/>
        <v>1.8224848619243792</v>
      </c>
      <c r="J3691" s="7" t="str">
        <f t="shared" si="349"/>
        <v/>
      </c>
      <c r="K3691" s="8">
        <f t="shared" si="353"/>
        <v>1.8224848619243792</v>
      </c>
      <c r="L3691" s="8"/>
    </row>
    <row r="3692" spans="1:12" x14ac:dyDescent="0.25">
      <c r="A3692" s="1">
        <v>40787</v>
      </c>
      <c r="B3692">
        <v>2011</v>
      </c>
      <c r="C3692">
        <v>9</v>
      </c>
      <c r="D3692" s="10" t="str">
        <f t="shared" si="352"/>
        <v>9-2011</v>
      </c>
      <c r="E3692">
        <f t="shared" si="350"/>
        <v>1</v>
      </c>
      <c r="F3692">
        <v>17</v>
      </c>
      <c r="G3692" s="3">
        <f t="shared" si="351"/>
        <v>1</v>
      </c>
      <c r="H3692">
        <f>VLOOKUP(A3692,'AEP GEN HUB'!$A$1:$AJ$367,MATCH('Ratio Calculations'!F3692,'AEP GEN HUB'!$A$1:$AJ$1,0),0)</f>
        <v>79.776743999999994</v>
      </c>
      <c r="I3692" s="7">
        <f t="shared" si="348"/>
        <v>2.0258690322556161</v>
      </c>
      <c r="J3692" s="7" t="str">
        <f t="shared" si="349"/>
        <v/>
      </c>
      <c r="K3692" s="8">
        <f t="shared" si="353"/>
        <v>2.0258690322556161</v>
      </c>
      <c r="L3692" s="8"/>
    </row>
    <row r="3693" spans="1:12" x14ac:dyDescent="0.25">
      <c r="A3693" s="1">
        <v>40787</v>
      </c>
      <c r="B3693">
        <v>2011</v>
      </c>
      <c r="C3693">
        <v>9</v>
      </c>
      <c r="D3693" s="10" t="str">
        <f t="shared" si="352"/>
        <v>9-2011</v>
      </c>
      <c r="E3693">
        <f t="shared" si="350"/>
        <v>1</v>
      </c>
      <c r="F3693">
        <v>18</v>
      </c>
      <c r="G3693" s="3">
        <f t="shared" si="351"/>
        <v>1</v>
      </c>
      <c r="H3693">
        <f>VLOOKUP(A3693,'AEP GEN HUB'!$A$1:$AJ$367,MATCH('Ratio Calculations'!F3693,'AEP GEN HUB'!$A$1:$AJ$1,0),0)</f>
        <v>65.666511999999997</v>
      </c>
      <c r="I3693" s="7">
        <f t="shared" si="348"/>
        <v>1.6675505472753038</v>
      </c>
      <c r="J3693" s="7" t="str">
        <f t="shared" si="349"/>
        <v/>
      </c>
      <c r="K3693" s="8">
        <f t="shared" si="353"/>
        <v>1.6675505472753038</v>
      </c>
      <c r="L3693" s="8"/>
    </row>
    <row r="3694" spans="1:12" x14ac:dyDescent="0.25">
      <c r="A3694" s="1">
        <v>40787</v>
      </c>
      <c r="B3694">
        <v>2011</v>
      </c>
      <c r="C3694">
        <v>9</v>
      </c>
      <c r="D3694" s="10" t="str">
        <f t="shared" si="352"/>
        <v>9-2011</v>
      </c>
      <c r="E3694">
        <f t="shared" si="350"/>
        <v>1</v>
      </c>
      <c r="F3694">
        <v>19</v>
      </c>
      <c r="G3694" s="3">
        <f t="shared" si="351"/>
        <v>1</v>
      </c>
      <c r="H3694">
        <f>VLOOKUP(A3694,'AEP GEN HUB'!$A$1:$AJ$367,MATCH('Ratio Calculations'!F3694,'AEP GEN HUB'!$A$1:$AJ$1,0),0)</f>
        <v>55.196047</v>
      </c>
      <c r="I3694" s="7">
        <f t="shared" si="348"/>
        <v>1.4016611447594991</v>
      </c>
      <c r="J3694" s="7" t="str">
        <f t="shared" si="349"/>
        <v/>
      </c>
      <c r="K3694" s="8">
        <f t="shared" si="353"/>
        <v>1.4016611447594991</v>
      </c>
      <c r="L3694" s="8"/>
    </row>
    <row r="3695" spans="1:12" x14ac:dyDescent="0.25">
      <c r="A3695" s="1">
        <v>40787</v>
      </c>
      <c r="B3695">
        <v>2011</v>
      </c>
      <c r="C3695">
        <v>9</v>
      </c>
      <c r="D3695" s="10" t="str">
        <f t="shared" si="352"/>
        <v>9-2011</v>
      </c>
      <c r="E3695">
        <f t="shared" si="350"/>
        <v>1</v>
      </c>
      <c r="F3695">
        <v>20</v>
      </c>
      <c r="G3695" s="3">
        <f t="shared" si="351"/>
        <v>1</v>
      </c>
      <c r="H3695">
        <f>VLOOKUP(A3695,'AEP GEN HUB'!$A$1:$AJ$367,MATCH('Ratio Calculations'!F3695,'AEP GEN HUB'!$A$1:$AJ$1,0),0)</f>
        <v>51.77093</v>
      </c>
      <c r="I3695" s="7">
        <f t="shared" si="348"/>
        <v>1.3146829338895212</v>
      </c>
      <c r="J3695" s="7" t="str">
        <f t="shared" si="349"/>
        <v/>
      </c>
      <c r="K3695" s="8">
        <f t="shared" si="353"/>
        <v>1.3146829338895212</v>
      </c>
      <c r="L3695" s="8"/>
    </row>
    <row r="3696" spans="1:12" x14ac:dyDescent="0.25">
      <c r="A3696" s="1">
        <v>40787</v>
      </c>
      <c r="B3696">
        <v>2011</v>
      </c>
      <c r="C3696">
        <v>9</v>
      </c>
      <c r="D3696" s="10" t="str">
        <f t="shared" si="352"/>
        <v>9-2011</v>
      </c>
      <c r="E3696">
        <f t="shared" si="350"/>
        <v>1</v>
      </c>
      <c r="F3696">
        <v>21</v>
      </c>
      <c r="G3696" s="3">
        <f t="shared" si="351"/>
        <v>1</v>
      </c>
      <c r="H3696">
        <f>VLOOKUP(A3696,'AEP GEN HUB'!$A$1:$AJ$367,MATCH('Ratio Calculations'!F3696,'AEP GEN HUB'!$A$1:$AJ$1,0),0)</f>
        <v>50.727907000000002</v>
      </c>
      <c r="I3696" s="7">
        <f t="shared" si="348"/>
        <v>1.2881961673246893</v>
      </c>
      <c r="J3696" s="7" t="str">
        <f t="shared" si="349"/>
        <v/>
      </c>
      <c r="K3696" s="8">
        <f t="shared" si="353"/>
        <v>1.2881961673246893</v>
      </c>
      <c r="L3696" s="8"/>
    </row>
    <row r="3697" spans="1:12" x14ac:dyDescent="0.25">
      <c r="A3697" s="1">
        <v>40787</v>
      </c>
      <c r="B3697">
        <v>2011</v>
      </c>
      <c r="C3697">
        <v>9</v>
      </c>
      <c r="D3697" s="10" t="str">
        <f t="shared" si="352"/>
        <v>9-2011</v>
      </c>
      <c r="E3697">
        <f t="shared" si="350"/>
        <v>1</v>
      </c>
      <c r="F3697">
        <v>22</v>
      </c>
      <c r="G3697" s="3">
        <f t="shared" si="351"/>
        <v>1</v>
      </c>
      <c r="H3697">
        <f>VLOOKUP(A3697,'AEP GEN HUB'!$A$1:$AJ$367,MATCH('Ratio Calculations'!F3697,'AEP GEN HUB'!$A$1:$AJ$1,0),0)</f>
        <v>42.974418999999997</v>
      </c>
      <c r="I3697" s="7">
        <f t="shared" si="348"/>
        <v>1.0913023052341841</v>
      </c>
      <c r="J3697" s="7" t="str">
        <f t="shared" si="349"/>
        <v/>
      </c>
      <c r="K3697" s="8">
        <f t="shared" si="353"/>
        <v>1.0913023052341841</v>
      </c>
      <c r="L3697" s="8"/>
    </row>
    <row r="3698" spans="1:12" x14ac:dyDescent="0.25">
      <c r="A3698" s="1">
        <v>40787</v>
      </c>
      <c r="B3698">
        <v>2011</v>
      </c>
      <c r="C3698">
        <v>9</v>
      </c>
      <c r="D3698" s="10" t="str">
        <f t="shared" si="352"/>
        <v>9-2011</v>
      </c>
      <c r="E3698">
        <f t="shared" si="350"/>
        <v>1</v>
      </c>
      <c r="F3698">
        <v>23</v>
      </c>
      <c r="G3698" s="3">
        <f t="shared" si="351"/>
        <v>1</v>
      </c>
      <c r="H3698">
        <f>VLOOKUP(A3698,'AEP GEN HUB'!$A$1:$AJ$367,MATCH('Ratio Calculations'!F3698,'AEP GEN HUB'!$A$1:$AJ$1,0),0)</f>
        <v>37.789766999999998</v>
      </c>
      <c r="I3698" s="7">
        <f t="shared" si="348"/>
        <v>0.95964205685625892</v>
      </c>
      <c r="J3698" s="7" t="str">
        <f t="shared" si="349"/>
        <v/>
      </c>
      <c r="K3698" s="8">
        <f t="shared" si="353"/>
        <v>0.95964205685625892</v>
      </c>
      <c r="L3698" s="8"/>
    </row>
    <row r="3699" spans="1:12" x14ac:dyDescent="0.25">
      <c r="A3699" s="1">
        <v>40787</v>
      </c>
      <c r="B3699">
        <v>2011</v>
      </c>
      <c r="C3699">
        <v>9</v>
      </c>
      <c r="D3699" s="10" t="str">
        <f t="shared" si="352"/>
        <v>9-2011</v>
      </c>
      <c r="E3699">
        <f t="shared" si="350"/>
        <v>1</v>
      </c>
      <c r="F3699">
        <v>24</v>
      </c>
      <c r="G3699" s="3">
        <f t="shared" si="351"/>
        <v>0</v>
      </c>
      <c r="H3699">
        <f>VLOOKUP(A3699,'AEP GEN HUB'!$A$1:$AJ$367,MATCH('Ratio Calculations'!F3699,'AEP GEN HUB'!$A$1:$AJ$1,0),0)</f>
        <v>29.562093000000001</v>
      </c>
      <c r="I3699" s="7" t="str">
        <f t="shared" si="348"/>
        <v/>
      </c>
      <c r="J3699" s="7">
        <f t="shared" si="349"/>
        <v>0.98142160222329433</v>
      </c>
      <c r="K3699" s="8">
        <f t="shared" si="353"/>
        <v>0.98142160222329433</v>
      </c>
      <c r="L3699" s="8"/>
    </row>
    <row r="3700" spans="1:12" x14ac:dyDescent="0.25">
      <c r="A3700" s="1">
        <v>40788</v>
      </c>
      <c r="B3700">
        <v>2011</v>
      </c>
      <c r="C3700">
        <v>9</v>
      </c>
      <c r="D3700" s="10" t="str">
        <f t="shared" si="352"/>
        <v>9-2011</v>
      </c>
      <c r="E3700">
        <f t="shared" si="350"/>
        <v>2</v>
      </c>
      <c r="F3700">
        <v>1</v>
      </c>
      <c r="G3700" s="3">
        <f t="shared" si="351"/>
        <v>0</v>
      </c>
      <c r="H3700">
        <f>VLOOKUP(A3700,'AEP GEN HUB'!$A$1:$AJ$367,MATCH('Ratio Calculations'!F3700,'AEP GEN HUB'!$A$1:$AJ$1,0),0)</f>
        <v>29.27</v>
      </c>
      <c r="I3700" s="7" t="str">
        <f t="shared" si="348"/>
        <v/>
      </c>
      <c r="J3700" s="7">
        <f t="shared" si="349"/>
        <v>0.97172450871715421</v>
      </c>
      <c r="K3700" s="8">
        <f t="shared" si="353"/>
        <v>0.97172450871715421</v>
      </c>
      <c r="L3700" s="8"/>
    </row>
    <row r="3701" spans="1:12" x14ac:dyDescent="0.25">
      <c r="A3701" s="1">
        <v>40788</v>
      </c>
      <c r="B3701">
        <v>2011</v>
      </c>
      <c r="C3701">
        <v>9</v>
      </c>
      <c r="D3701" s="10" t="str">
        <f t="shared" si="352"/>
        <v>9-2011</v>
      </c>
      <c r="E3701">
        <f t="shared" si="350"/>
        <v>2</v>
      </c>
      <c r="F3701">
        <v>2</v>
      </c>
      <c r="G3701" s="3">
        <f t="shared" si="351"/>
        <v>0</v>
      </c>
      <c r="H3701">
        <f>VLOOKUP(A3701,'AEP GEN HUB'!$A$1:$AJ$367,MATCH('Ratio Calculations'!F3701,'AEP GEN HUB'!$A$1:$AJ$1,0),0)</f>
        <v>28.22</v>
      </c>
      <c r="I3701" s="7" t="str">
        <f t="shared" si="348"/>
        <v/>
      </c>
      <c r="J3701" s="7">
        <f t="shared" si="349"/>
        <v>0.93686592538428737</v>
      </c>
      <c r="K3701" s="8">
        <f t="shared" si="353"/>
        <v>0.93686592538428737</v>
      </c>
      <c r="L3701" s="8"/>
    </row>
    <row r="3702" spans="1:12" x14ac:dyDescent="0.25">
      <c r="A3702" s="1">
        <v>40788</v>
      </c>
      <c r="B3702">
        <v>2011</v>
      </c>
      <c r="C3702">
        <v>9</v>
      </c>
      <c r="D3702" s="10" t="str">
        <f t="shared" si="352"/>
        <v>9-2011</v>
      </c>
      <c r="E3702">
        <f t="shared" si="350"/>
        <v>2</v>
      </c>
      <c r="F3702">
        <v>3</v>
      </c>
      <c r="G3702" s="3">
        <f t="shared" si="351"/>
        <v>0</v>
      </c>
      <c r="H3702">
        <f>VLOOKUP(A3702,'AEP GEN HUB'!$A$1:$AJ$367,MATCH('Ratio Calculations'!F3702,'AEP GEN HUB'!$A$1:$AJ$1,0),0)</f>
        <v>26.601628000000002</v>
      </c>
      <c r="I3702" s="7" t="str">
        <f t="shared" si="348"/>
        <v/>
      </c>
      <c r="J3702" s="7">
        <f t="shared" si="349"/>
        <v>0.88313815850278421</v>
      </c>
      <c r="K3702" s="8">
        <f t="shared" si="353"/>
        <v>0.88313815850278421</v>
      </c>
      <c r="L3702" s="8"/>
    </row>
    <row r="3703" spans="1:12" x14ac:dyDescent="0.25">
      <c r="A3703" s="1">
        <v>40788</v>
      </c>
      <c r="B3703">
        <v>2011</v>
      </c>
      <c r="C3703">
        <v>9</v>
      </c>
      <c r="D3703" s="10" t="str">
        <f t="shared" si="352"/>
        <v>9-2011</v>
      </c>
      <c r="E3703">
        <f t="shared" si="350"/>
        <v>2</v>
      </c>
      <c r="F3703">
        <v>4</v>
      </c>
      <c r="G3703" s="3">
        <f t="shared" si="351"/>
        <v>0</v>
      </c>
      <c r="H3703">
        <f>VLOOKUP(A3703,'AEP GEN HUB'!$A$1:$AJ$367,MATCH('Ratio Calculations'!F3703,'AEP GEN HUB'!$A$1:$AJ$1,0),0)</f>
        <v>24.941859999999998</v>
      </c>
      <c r="I3703" s="7" t="str">
        <f t="shared" si="348"/>
        <v/>
      </c>
      <c r="J3703" s="7">
        <f t="shared" si="349"/>
        <v>0.82803610027304542</v>
      </c>
      <c r="K3703" s="8">
        <f t="shared" si="353"/>
        <v>0.82803610027304542</v>
      </c>
      <c r="L3703" s="8"/>
    </row>
    <row r="3704" spans="1:12" x14ac:dyDescent="0.25">
      <c r="A3704" s="1">
        <v>40788</v>
      </c>
      <c r="B3704">
        <v>2011</v>
      </c>
      <c r="C3704">
        <v>9</v>
      </c>
      <c r="D3704" s="10" t="str">
        <f t="shared" si="352"/>
        <v>9-2011</v>
      </c>
      <c r="E3704">
        <f t="shared" si="350"/>
        <v>2</v>
      </c>
      <c r="F3704">
        <v>5</v>
      </c>
      <c r="G3704" s="3">
        <f t="shared" si="351"/>
        <v>0</v>
      </c>
      <c r="H3704">
        <f>VLOOKUP(A3704,'AEP GEN HUB'!$A$1:$AJ$367,MATCH('Ratio Calculations'!F3704,'AEP GEN HUB'!$A$1:$AJ$1,0),0)</f>
        <v>25.516047</v>
      </c>
      <c r="I3704" s="7" t="str">
        <f t="shared" si="348"/>
        <v/>
      </c>
      <c r="J3704" s="7">
        <f t="shared" si="349"/>
        <v>0.84709833397604428</v>
      </c>
      <c r="K3704" s="8">
        <f t="shared" si="353"/>
        <v>0.84709833397604428</v>
      </c>
      <c r="L3704" s="8"/>
    </row>
    <row r="3705" spans="1:12" x14ac:dyDescent="0.25">
      <c r="A3705" s="1">
        <v>40788</v>
      </c>
      <c r="B3705">
        <v>2011</v>
      </c>
      <c r="C3705">
        <v>9</v>
      </c>
      <c r="D3705" s="10" t="str">
        <f t="shared" si="352"/>
        <v>9-2011</v>
      </c>
      <c r="E3705">
        <f t="shared" si="350"/>
        <v>2</v>
      </c>
      <c r="F3705">
        <v>6</v>
      </c>
      <c r="G3705" s="3">
        <f t="shared" si="351"/>
        <v>0</v>
      </c>
      <c r="H3705">
        <f>VLOOKUP(A3705,'AEP GEN HUB'!$A$1:$AJ$367,MATCH('Ratio Calculations'!F3705,'AEP GEN HUB'!$A$1:$AJ$1,0),0)</f>
        <v>27.876512000000002</v>
      </c>
      <c r="I3705" s="7" t="str">
        <f t="shared" si="348"/>
        <v/>
      </c>
      <c r="J3705" s="7">
        <f t="shared" si="349"/>
        <v>0.92546258722063057</v>
      </c>
      <c r="K3705" s="8">
        <f t="shared" si="353"/>
        <v>0.92546258722063057</v>
      </c>
      <c r="L3705" s="8"/>
    </row>
    <row r="3706" spans="1:12" x14ac:dyDescent="0.25">
      <c r="A3706" s="1">
        <v>40788</v>
      </c>
      <c r="B3706">
        <v>2011</v>
      </c>
      <c r="C3706">
        <v>9</v>
      </c>
      <c r="D3706" s="10" t="str">
        <f t="shared" si="352"/>
        <v>9-2011</v>
      </c>
      <c r="E3706">
        <f t="shared" si="350"/>
        <v>2</v>
      </c>
      <c r="F3706">
        <v>7</v>
      </c>
      <c r="G3706" s="3">
        <f t="shared" si="351"/>
        <v>0</v>
      </c>
      <c r="H3706">
        <f>VLOOKUP(A3706,'AEP GEN HUB'!$A$1:$AJ$367,MATCH('Ratio Calculations'!F3706,'AEP GEN HUB'!$A$1:$AJ$1,0),0)</f>
        <v>29.641394999999999</v>
      </c>
      <c r="I3706" s="7" t="str">
        <f t="shared" si="348"/>
        <v/>
      </c>
      <c r="J3706" s="7">
        <f t="shared" si="349"/>
        <v>0.98405432162849715</v>
      </c>
      <c r="K3706" s="8">
        <f t="shared" si="353"/>
        <v>0.98405432162849715</v>
      </c>
      <c r="L3706" s="8"/>
    </row>
    <row r="3707" spans="1:12" x14ac:dyDescent="0.25">
      <c r="A3707" s="1">
        <v>40788</v>
      </c>
      <c r="B3707">
        <v>2011</v>
      </c>
      <c r="C3707">
        <v>9</v>
      </c>
      <c r="D3707" s="10" t="str">
        <f t="shared" si="352"/>
        <v>9-2011</v>
      </c>
      <c r="E3707">
        <f t="shared" si="350"/>
        <v>2</v>
      </c>
      <c r="F3707">
        <v>8</v>
      </c>
      <c r="G3707" s="3">
        <f t="shared" si="351"/>
        <v>1</v>
      </c>
      <c r="H3707">
        <f>VLOOKUP(A3707,'AEP GEN HUB'!$A$1:$AJ$367,MATCH('Ratio Calculations'!F3707,'AEP GEN HUB'!$A$1:$AJ$1,0),0)</f>
        <v>32.377907</v>
      </c>
      <c r="I3707" s="7">
        <f t="shared" si="348"/>
        <v>0.82221203613614946</v>
      </c>
      <c r="J3707" s="7" t="str">
        <f t="shared" si="349"/>
        <v/>
      </c>
      <c r="K3707" s="8">
        <f t="shared" si="353"/>
        <v>0.82221203613614946</v>
      </c>
      <c r="L3707" s="8"/>
    </row>
    <row r="3708" spans="1:12" x14ac:dyDescent="0.25">
      <c r="A3708" s="1">
        <v>40788</v>
      </c>
      <c r="B3708">
        <v>2011</v>
      </c>
      <c r="C3708">
        <v>9</v>
      </c>
      <c r="D3708" s="10" t="str">
        <f t="shared" si="352"/>
        <v>9-2011</v>
      </c>
      <c r="E3708">
        <f t="shared" si="350"/>
        <v>2</v>
      </c>
      <c r="F3708">
        <v>9</v>
      </c>
      <c r="G3708" s="3">
        <f t="shared" si="351"/>
        <v>1</v>
      </c>
      <c r="H3708">
        <f>VLOOKUP(A3708,'AEP GEN HUB'!$A$1:$AJ$367,MATCH('Ratio Calculations'!F3708,'AEP GEN HUB'!$A$1:$AJ$1,0),0)</f>
        <v>34.396279</v>
      </c>
      <c r="I3708" s="7">
        <f t="shared" si="348"/>
        <v>0.87346704010537424</v>
      </c>
      <c r="J3708" s="7" t="str">
        <f t="shared" si="349"/>
        <v/>
      </c>
      <c r="K3708" s="8">
        <f t="shared" si="353"/>
        <v>0.87346704010537424</v>
      </c>
      <c r="L3708" s="8"/>
    </row>
    <row r="3709" spans="1:12" x14ac:dyDescent="0.25">
      <c r="A3709" s="1">
        <v>40788</v>
      </c>
      <c r="B3709">
        <v>2011</v>
      </c>
      <c r="C3709">
        <v>9</v>
      </c>
      <c r="D3709" s="10" t="str">
        <f t="shared" si="352"/>
        <v>9-2011</v>
      </c>
      <c r="E3709">
        <f t="shared" si="350"/>
        <v>2</v>
      </c>
      <c r="F3709">
        <v>10</v>
      </c>
      <c r="G3709" s="3">
        <f t="shared" si="351"/>
        <v>1</v>
      </c>
      <c r="H3709">
        <f>VLOOKUP(A3709,'AEP GEN HUB'!$A$1:$AJ$367,MATCH('Ratio Calculations'!F3709,'AEP GEN HUB'!$A$1:$AJ$1,0),0)</f>
        <v>38.429766999999998</v>
      </c>
      <c r="I3709" s="7">
        <f t="shared" si="348"/>
        <v>0.97589436442904731</v>
      </c>
      <c r="J3709" s="7" t="str">
        <f t="shared" si="349"/>
        <v/>
      </c>
      <c r="K3709" s="8">
        <f t="shared" si="353"/>
        <v>0.97589436442904731</v>
      </c>
      <c r="L3709" s="8"/>
    </row>
    <row r="3710" spans="1:12" x14ac:dyDescent="0.25">
      <c r="A3710" s="1">
        <v>40788</v>
      </c>
      <c r="B3710">
        <v>2011</v>
      </c>
      <c r="C3710">
        <v>9</v>
      </c>
      <c r="D3710" s="10" t="str">
        <f t="shared" si="352"/>
        <v>9-2011</v>
      </c>
      <c r="E3710">
        <f t="shared" si="350"/>
        <v>2</v>
      </c>
      <c r="F3710">
        <v>11</v>
      </c>
      <c r="G3710" s="3">
        <f t="shared" si="351"/>
        <v>1</v>
      </c>
      <c r="H3710">
        <f>VLOOKUP(A3710,'AEP GEN HUB'!$A$1:$AJ$367,MATCH('Ratio Calculations'!F3710,'AEP GEN HUB'!$A$1:$AJ$1,0),0)</f>
        <v>48.255349000000002</v>
      </c>
      <c r="I3710" s="7">
        <f t="shared" si="348"/>
        <v>1.2254074593441295</v>
      </c>
      <c r="J3710" s="7" t="str">
        <f t="shared" si="349"/>
        <v/>
      </c>
      <c r="K3710" s="8">
        <f t="shared" si="353"/>
        <v>1.2254074593441295</v>
      </c>
      <c r="L3710" s="8"/>
    </row>
    <row r="3711" spans="1:12" x14ac:dyDescent="0.25">
      <c r="A3711" s="1">
        <v>40788</v>
      </c>
      <c r="B3711">
        <v>2011</v>
      </c>
      <c r="C3711">
        <v>9</v>
      </c>
      <c r="D3711" s="10" t="str">
        <f t="shared" si="352"/>
        <v>9-2011</v>
      </c>
      <c r="E3711">
        <f t="shared" si="350"/>
        <v>2</v>
      </c>
      <c r="F3711">
        <v>12</v>
      </c>
      <c r="G3711" s="3">
        <f t="shared" si="351"/>
        <v>1</v>
      </c>
      <c r="H3711">
        <f>VLOOKUP(A3711,'AEP GEN HUB'!$A$1:$AJ$367,MATCH('Ratio Calculations'!F3711,'AEP GEN HUB'!$A$1:$AJ$1,0),0)</f>
        <v>52.703952999999998</v>
      </c>
      <c r="I3711" s="7">
        <f t="shared" si="348"/>
        <v>1.33837633509028</v>
      </c>
      <c r="J3711" s="7" t="str">
        <f t="shared" si="349"/>
        <v/>
      </c>
      <c r="K3711" s="8">
        <f t="shared" si="353"/>
        <v>1.33837633509028</v>
      </c>
      <c r="L3711" s="8"/>
    </row>
    <row r="3712" spans="1:12" x14ac:dyDescent="0.25">
      <c r="A3712" s="1">
        <v>40788</v>
      </c>
      <c r="B3712">
        <v>2011</v>
      </c>
      <c r="C3712">
        <v>9</v>
      </c>
      <c r="D3712" s="10" t="str">
        <f t="shared" si="352"/>
        <v>9-2011</v>
      </c>
      <c r="E3712">
        <f t="shared" si="350"/>
        <v>2</v>
      </c>
      <c r="F3712">
        <v>13</v>
      </c>
      <c r="G3712" s="3">
        <f t="shared" si="351"/>
        <v>1</v>
      </c>
      <c r="H3712">
        <f>VLOOKUP(A3712,'AEP GEN HUB'!$A$1:$AJ$367,MATCH('Ratio Calculations'!F3712,'AEP GEN HUB'!$A$1:$AJ$1,0),0)</f>
        <v>58.263953000000001</v>
      </c>
      <c r="I3712" s="7">
        <f t="shared" si="348"/>
        <v>1.4795682571288784</v>
      </c>
      <c r="J3712" s="7" t="str">
        <f t="shared" si="349"/>
        <v/>
      </c>
      <c r="K3712" s="8">
        <f t="shared" si="353"/>
        <v>1.4795682571288784</v>
      </c>
      <c r="L3712" s="8"/>
    </row>
    <row r="3713" spans="1:12" x14ac:dyDescent="0.25">
      <c r="A3713" s="1">
        <v>40788</v>
      </c>
      <c r="B3713">
        <v>2011</v>
      </c>
      <c r="C3713">
        <v>9</v>
      </c>
      <c r="D3713" s="10" t="str">
        <f t="shared" si="352"/>
        <v>9-2011</v>
      </c>
      <c r="E3713">
        <f t="shared" si="350"/>
        <v>2</v>
      </c>
      <c r="F3713">
        <v>14</v>
      </c>
      <c r="G3713" s="3">
        <f t="shared" si="351"/>
        <v>1</v>
      </c>
      <c r="H3713">
        <f>VLOOKUP(A3713,'AEP GEN HUB'!$A$1:$AJ$367,MATCH('Ratio Calculations'!F3713,'AEP GEN HUB'!$A$1:$AJ$1,0),0)</f>
        <v>83.050697999999997</v>
      </c>
      <c r="I3713" s="7">
        <f t="shared" si="348"/>
        <v>2.1090085750480547</v>
      </c>
      <c r="J3713" s="7" t="str">
        <f t="shared" si="349"/>
        <v/>
      </c>
      <c r="K3713" s="8">
        <f t="shared" si="353"/>
        <v>2.1090085750480547</v>
      </c>
      <c r="L3713" s="8"/>
    </row>
    <row r="3714" spans="1:12" x14ac:dyDescent="0.25">
      <c r="A3714" s="1">
        <v>40788</v>
      </c>
      <c r="B3714">
        <v>2011</v>
      </c>
      <c r="C3714">
        <v>9</v>
      </c>
      <c r="D3714" s="10" t="str">
        <f t="shared" si="352"/>
        <v>9-2011</v>
      </c>
      <c r="E3714">
        <f t="shared" si="350"/>
        <v>2</v>
      </c>
      <c r="F3714">
        <v>15</v>
      </c>
      <c r="G3714" s="3">
        <f t="shared" si="351"/>
        <v>1</v>
      </c>
      <c r="H3714">
        <f>VLOOKUP(A3714,'AEP GEN HUB'!$A$1:$AJ$367,MATCH('Ratio Calculations'!F3714,'AEP GEN HUB'!$A$1:$AJ$1,0),0)</f>
        <v>102.173023</v>
      </c>
      <c r="I3714" s="7">
        <f t="shared" si="348"/>
        <v>2.5946053053712097</v>
      </c>
      <c r="J3714" s="7" t="str">
        <f t="shared" si="349"/>
        <v/>
      </c>
      <c r="K3714" s="8">
        <f t="shared" si="353"/>
        <v>2.5946053053712097</v>
      </c>
      <c r="L3714" s="8"/>
    </row>
    <row r="3715" spans="1:12" x14ac:dyDescent="0.25">
      <c r="A3715" s="1">
        <v>40788</v>
      </c>
      <c r="B3715">
        <v>2011</v>
      </c>
      <c r="C3715">
        <v>9</v>
      </c>
      <c r="D3715" s="10" t="str">
        <f t="shared" si="352"/>
        <v>9-2011</v>
      </c>
      <c r="E3715">
        <f t="shared" si="350"/>
        <v>2</v>
      </c>
      <c r="F3715">
        <v>16</v>
      </c>
      <c r="G3715" s="3">
        <f t="shared" si="351"/>
        <v>1</v>
      </c>
      <c r="H3715">
        <f>VLOOKUP(A3715,'AEP GEN HUB'!$A$1:$AJ$367,MATCH('Ratio Calculations'!F3715,'AEP GEN HUB'!$A$1:$AJ$1,0),0)</f>
        <v>113.37186</v>
      </c>
      <c r="I3715" s="7">
        <f t="shared" si="348"/>
        <v>2.8789911544048374</v>
      </c>
      <c r="J3715" s="7" t="str">
        <f t="shared" si="349"/>
        <v/>
      </c>
      <c r="K3715" s="8">
        <f t="shared" si="353"/>
        <v>2.8789911544048374</v>
      </c>
      <c r="L3715" s="8"/>
    </row>
    <row r="3716" spans="1:12" x14ac:dyDescent="0.25">
      <c r="A3716" s="1">
        <v>40788</v>
      </c>
      <c r="B3716">
        <v>2011</v>
      </c>
      <c r="C3716">
        <v>9</v>
      </c>
      <c r="D3716" s="10" t="str">
        <f t="shared" si="352"/>
        <v>9-2011</v>
      </c>
      <c r="E3716">
        <f t="shared" si="350"/>
        <v>2</v>
      </c>
      <c r="F3716">
        <v>17</v>
      </c>
      <c r="G3716" s="3">
        <f t="shared" si="351"/>
        <v>1</v>
      </c>
      <c r="H3716">
        <f>VLOOKUP(A3716,'AEP GEN HUB'!$A$1:$AJ$367,MATCH('Ratio Calculations'!F3716,'AEP GEN HUB'!$A$1:$AJ$1,0),0)</f>
        <v>116.291163</v>
      </c>
      <c r="I3716" s="7">
        <f t="shared" ref="I3716:I3779" si="354">IF(G3716=1, H3716/VLOOKUP(D3716,$M$3:$O$15,2,FALSE), "")</f>
        <v>2.9531246079269682</v>
      </c>
      <c r="J3716" s="7" t="str">
        <f t="shared" ref="J3716:J3779" si="355">IF(G3716=0, H3716/VLOOKUP(D3716,$M$3:$O$15,3,FALSE), "")</f>
        <v/>
      </c>
      <c r="K3716" s="8">
        <f t="shared" si="353"/>
        <v>2.9531246079269682</v>
      </c>
      <c r="L3716" s="8"/>
    </row>
    <row r="3717" spans="1:12" x14ac:dyDescent="0.25">
      <c r="A3717" s="1">
        <v>40788</v>
      </c>
      <c r="B3717">
        <v>2011</v>
      </c>
      <c r="C3717">
        <v>9</v>
      </c>
      <c r="D3717" s="10" t="str">
        <f t="shared" si="352"/>
        <v>9-2011</v>
      </c>
      <c r="E3717">
        <f t="shared" si="350"/>
        <v>2</v>
      </c>
      <c r="F3717">
        <v>18</v>
      </c>
      <c r="G3717" s="3">
        <f t="shared" si="351"/>
        <v>1</v>
      </c>
      <c r="H3717">
        <f>VLOOKUP(A3717,'AEP GEN HUB'!$A$1:$AJ$367,MATCH('Ratio Calculations'!F3717,'AEP GEN HUB'!$A$1:$AJ$1,0),0)</f>
        <v>91.329301999999998</v>
      </c>
      <c r="I3717" s="7">
        <f t="shared" si="354"/>
        <v>2.3192373539251103</v>
      </c>
      <c r="J3717" s="7" t="str">
        <f t="shared" si="355"/>
        <v/>
      </c>
      <c r="K3717" s="8">
        <f t="shared" si="353"/>
        <v>2.3192373539251103</v>
      </c>
      <c r="L3717" s="8"/>
    </row>
    <row r="3718" spans="1:12" x14ac:dyDescent="0.25">
      <c r="A3718" s="1">
        <v>40788</v>
      </c>
      <c r="B3718">
        <v>2011</v>
      </c>
      <c r="C3718">
        <v>9</v>
      </c>
      <c r="D3718" s="10" t="str">
        <f t="shared" si="352"/>
        <v>9-2011</v>
      </c>
      <c r="E3718">
        <f t="shared" si="350"/>
        <v>2</v>
      </c>
      <c r="F3718">
        <v>19</v>
      </c>
      <c r="G3718" s="3">
        <f t="shared" si="351"/>
        <v>1</v>
      </c>
      <c r="H3718">
        <f>VLOOKUP(A3718,'AEP GEN HUB'!$A$1:$AJ$367,MATCH('Ratio Calculations'!F3718,'AEP GEN HUB'!$A$1:$AJ$1,0),0)</f>
        <v>64.971163000000004</v>
      </c>
      <c r="I3718" s="7">
        <f t="shared" si="354"/>
        <v>1.6498926944340058</v>
      </c>
      <c r="J3718" s="7" t="str">
        <f t="shared" si="355"/>
        <v/>
      </c>
      <c r="K3718" s="8">
        <f t="shared" si="353"/>
        <v>1.6498926944340058</v>
      </c>
      <c r="L3718" s="8"/>
    </row>
    <row r="3719" spans="1:12" x14ac:dyDescent="0.25">
      <c r="A3719" s="1">
        <v>40788</v>
      </c>
      <c r="B3719">
        <v>2011</v>
      </c>
      <c r="C3719">
        <v>9</v>
      </c>
      <c r="D3719" s="10" t="str">
        <f t="shared" si="352"/>
        <v>9-2011</v>
      </c>
      <c r="E3719">
        <f t="shared" si="350"/>
        <v>2</v>
      </c>
      <c r="F3719">
        <v>20</v>
      </c>
      <c r="G3719" s="3">
        <f t="shared" si="351"/>
        <v>1</v>
      </c>
      <c r="H3719">
        <f>VLOOKUP(A3719,'AEP GEN HUB'!$A$1:$AJ$367,MATCH('Ratio Calculations'!F3719,'AEP GEN HUB'!$A$1:$AJ$1,0),0)</f>
        <v>56.819766999999999</v>
      </c>
      <c r="I3719" s="7">
        <f t="shared" si="354"/>
        <v>1.4428942648408865</v>
      </c>
      <c r="J3719" s="7" t="str">
        <f t="shared" si="355"/>
        <v/>
      </c>
      <c r="K3719" s="8">
        <f t="shared" si="353"/>
        <v>1.4428942648408865</v>
      </c>
      <c r="L3719" s="8"/>
    </row>
    <row r="3720" spans="1:12" x14ac:dyDescent="0.25">
      <c r="A3720" s="1">
        <v>40788</v>
      </c>
      <c r="B3720">
        <v>2011</v>
      </c>
      <c r="C3720">
        <v>9</v>
      </c>
      <c r="D3720" s="10" t="str">
        <f t="shared" si="352"/>
        <v>9-2011</v>
      </c>
      <c r="E3720">
        <f t="shared" si="350"/>
        <v>2</v>
      </c>
      <c r="F3720">
        <v>21</v>
      </c>
      <c r="G3720" s="3">
        <f t="shared" si="351"/>
        <v>1</v>
      </c>
      <c r="H3720">
        <f>VLOOKUP(A3720,'AEP GEN HUB'!$A$1:$AJ$367,MATCH('Ratio Calculations'!F3720,'AEP GEN HUB'!$A$1:$AJ$1,0),0)</f>
        <v>54.536047000000003</v>
      </c>
      <c r="I3720" s="7">
        <f t="shared" si="354"/>
        <v>1.3849009525750613</v>
      </c>
      <c r="J3720" s="7" t="str">
        <f t="shared" si="355"/>
        <v/>
      </c>
      <c r="K3720" s="8">
        <f t="shared" si="353"/>
        <v>1.3849009525750613</v>
      </c>
      <c r="L3720" s="8"/>
    </row>
    <row r="3721" spans="1:12" x14ac:dyDescent="0.25">
      <c r="A3721" s="1">
        <v>40788</v>
      </c>
      <c r="B3721">
        <v>2011</v>
      </c>
      <c r="C3721">
        <v>9</v>
      </c>
      <c r="D3721" s="10" t="str">
        <f t="shared" si="352"/>
        <v>9-2011</v>
      </c>
      <c r="E3721">
        <f t="shared" si="350"/>
        <v>2</v>
      </c>
      <c r="F3721">
        <v>22</v>
      </c>
      <c r="G3721" s="3">
        <f t="shared" si="351"/>
        <v>1</v>
      </c>
      <c r="H3721">
        <f>VLOOKUP(A3721,'AEP GEN HUB'!$A$1:$AJ$367,MATCH('Ratio Calculations'!F3721,'AEP GEN HUB'!$A$1:$AJ$1,0),0)</f>
        <v>44.167907</v>
      </c>
      <c r="I3721" s="7">
        <f t="shared" si="354"/>
        <v>1.121610014703609</v>
      </c>
      <c r="J3721" s="7" t="str">
        <f t="shared" si="355"/>
        <v/>
      </c>
      <c r="K3721" s="8">
        <f t="shared" si="353"/>
        <v>1.121610014703609</v>
      </c>
      <c r="L3721" s="8"/>
    </row>
    <row r="3722" spans="1:12" x14ac:dyDescent="0.25">
      <c r="A3722" s="1">
        <v>40788</v>
      </c>
      <c r="B3722">
        <v>2011</v>
      </c>
      <c r="C3722">
        <v>9</v>
      </c>
      <c r="D3722" s="10" t="str">
        <f t="shared" si="352"/>
        <v>9-2011</v>
      </c>
      <c r="E3722">
        <f t="shared" si="350"/>
        <v>2</v>
      </c>
      <c r="F3722">
        <v>23</v>
      </c>
      <c r="G3722" s="3">
        <f t="shared" si="351"/>
        <v>1</v>
      </c>
      <c r="H3722">
        <f>VLOOKUP(A3722,'AEP GEN HUB'!$A$1:$AJ$367,MATCH('Ratio Calculations'!F3722,'AEP GEN HUB'!$A$1:$AJ$1,0),0)</f>
        <v>36.619301999999998</v>
      </c>
      <c r="I3722" s="7">
        <f t="shared" si="354"/>
        <v>0.92991899875753448</v>
      </c>
      <c r="J3722" s="7" t="str">
        <f t="shared" si="355"/>
        <v/>
      </c>
      <c r="K3722" s="8">
        <f t="shared" si="353"/>
        <v>0.92991899875753448</v>
      </c>
      <c r="L3722" s="8"/>
    </row>
    <row r="3723" spans="1:12" x14ac:dyDescent="0.25">
      <c r="A3723" s="1">
        <v>40788</v>
      </c>
      <c r="B3723">
        <v>2011</v>
      </c>
      <c r="C3723">
        <v>9</v>
      </c>
      <c r="D3723" s="10" t="str">
        <f t="shared" si="352"/>
        <v>9-2011</v>
      </c>
      <c r="E3723">
        <f t="shared" si="350"/>
        <v>2</v>
      </c>
      <c r="F3723">
        <v>24</v>
      </c>
      <c r="G3723" s="3">
        <f t="shared" si="351"/>
        <v>0</v>
      </c>
      <c r="H3723">
        <f>VLOOKUP(A3723,'AEP GEN HUB'!$A$1:$AJ$367,MATCH('Ratio Calculations'!F3723,'AEP GEN HUB'!$A$1:$AJ$1,0),0)</f>
        <v>31.212558000000001</v>
      </c>
      <c r="I3723" s="7" t="str">
        <f t="shared" si="354"/>
        <v/>
      </c>
      <c r="J3723" s="7">
        <f t="shared" si="355"/>
        <v>1.0362148134047038</v>
      </c>
      <c r="K3723" s="8">
        <f t="shared" si="353"/>
        <v>1.0362148134047038</v>
      </c>
      <c r="L3723" s="8"/>
    </row>
    <row r="3724" spans="1:12" x14ac:dyDescent="0.25">
      <c r="A3724" s="1">
        <v>40789</v>
      </c>
      <c r="B3724">
        <v>2011</v>
      </c>
      <c r="C3724">
        <v>9</v>
      </c>
      <c r="D3724" s="10" t="str">
        <f t="shared" si="352"/>
        <v>9-2011</v>
      </c>
      <c r="E3724">
        <f t="shared" si="350"/>
        <v>3</v>
      </c>
      <c r="F3724">
        <v>1</v>
      </c>
      <c r="G3724" s="3">
        <f t="shared" si="351"/>
        <v>0</v>
      </c>
      <c r="H3724">
        <f>VLOOKUP(A3724,'AEP GEN HUB'!$A$1:$AJ$367,MATCH('Ratio Calculations'!F3724,'AEP GEN HUB'!$A$1:$AJ$1,0),0)</f>
        <v>31.078140000000001</v>
      </c>
      <c r="I3724" s="7" t="str">
        <f t="shared" si="354"/>
        <v/>
      </c>
      <c r="J3724" s="7">
        <f t="shared" si="355"/>
        <v>1.0317523171623826</v>
      </c>
      <c r="K3724" s="8">
        <f t="shared" si="353"/>
        <v>1.0317523171623826</v>
      </c>
      <c r="L3724" s="8"/>
    </row>
    <row r="3725" spans="1:12" x14ac:dyDescent="0.25">
      <c r="A3725" s="1">
        <v>40789</v>
      </c>
      <c r="B3725">
        <v>2011</v>
      </c>
      <c r="C3725">
        <v>9</v>
      </c>
      <c r="D3725" s="10" t="str">
        <f t="shared" si="352"/>
        <v>9-2011</v>
      </c>
      <c r="E3725">
        <f t="shared" si="350"/>
        <v>3</v>
      </c>
      <c r="F3725">
        <v>2</v>
      </c>
      <c r="G3725" s="3">
        <f t="shared" si="351"/>
        <v>0</v>
      </c>
      <c r="H3725">
        <f>VLOOKUP(A3725,'AEP GEN HUB'!$A$1:$AJ$367,MATCH('Ratio Calculations'!F3725,'AEP GEN HUB'!$A$1:$AJ$1,0),0)</f>
        <v>29.654651000000001</v>
      </c>
      <c r="I3725" s="7" t="str">
        <f t="shared" si="354"/>
        <v/>
      </c>
      <c r="J3725" s="7">
        <f t="shared" si="355"/>
        <v>0.98449440294341195</v>
      </c>
      <c r="K3725" s="8">
        <f t="shared" si="353"/>
        <v>0.98449440294341195</v>
      </c>
      <c r="L3725" s="8"/>
    </row>
    <row r="3726" spans="1:12" x14ac:dyDescent="0.25">
      <c r="A3726" s="1">
        <v>40789</v>
      </c>
      <c r="B3726">
        <v>2011</v>
      </c>
      <c r="C3726">
        <v>9</v>
      </c>
      <c r="D3726" s="10" t="str">
        <f t="shared" si="352"/>
        <v>9-2011</v>
      </c>
      <c r="E3726">
        <f t="shared" si="350"/>
        <v>3</v>
      </c>
      <c r="F3726">
        <v>3</v>
      </c>
      <c r="G3726" s="3">
        <f t="shared" si="351"/>
        <v>0</v>
      </c>
      <c r="H3726">
        <f>VLOOKUP(A3726,'AEP GEN HUB'!$A$1:$AJ$367,MATCH('Ratio Calculations'!F3726,'AEP GEN HUB'!$A$1:$AJ$1,0),0)</f>
        <v>28.945349</v>
      </c>
      <c r="I3726" s="7" t="str">
        <f t="shared" si="354"/>
        <v/>
      </c>
      <c r="J3726" s="7">
        <f t="shared" si="355"/>
        <v>0.96094653353848891</v>
      </c>
      <c r="K3726" s="8">
        <f t="shared" si="353"/>
        <v>0.96094653353848891</v>
      </c>
      <c r="L3726" s="8"/>
    </row>
    <row r="3727" spans="1:12" x14ac:dyDescent="0.25">
      <c r="A3727" s="1">
        <v>40789</v>
      </c>
      <c r="B3727">
        <v>2011</v>
      </c>
      <c r="C3727">
        <v>9</v>
      </c>
      <c r="D3727" s="10" t="str">
        <f t="shared" si="352"/>
        <v>9-2011</v>
      </c>
      <c r="E3727">
        <f t="shared" si="350"/>
        <v>3</v>
      </c>
      <c r="F3727">
        <v>4</v>
      </c>
      <c r="G3727" s="3">
        <f t="shared" si="351"/>
        <v>0</v>
      </c>
      <c r="H3727">
        <f>VLOOKUP(A3727,'AEP GEN HUB'!$A$1:$AJ$367,MATCH('Ratio Calculations'!F3727,'AEP GEN HUB'!$A$1:$AJ$1,0),0)</f>
        <v>27.78</v>
      </c>
      <c r="I3727" s="7" t="str">
        <f t="shared" si="354"/>
        <v/>
      </c>
      <c r="J3727" s="7">
        <f t="shared" si="355"/>
        <v>0.92225851903527656</v>
      </c>
      <c r="K3727" s="8">
        <f t="shared" si="353"/>
        <v>0.92225851903527656</v>
      </c>
      <c r="L3727" s="8"/>
    </row>
    <row r="3728" spans="1:12" x14ac:dyDescent="0.25">
      <c r="A3728" s="1">
        <v>40789</v>
      </c>
      <c r="B3728">
        <v>2011</v>
      </c>
      <c r="C3728">
        <v>9</v>
      </c>
      <c r="D3728" s="10" t="str">
        <f t="shared" si="352"/>
        <v>9-2011</v>
      </c>
      <c r="E3728">
        <f t="shared" si="350"/>
        <v>3</v>
      </c>
      <c r="F3728">
        <v>5</v>
      </c>
      <c r="G3728" s="3">
        <f t="shared" si="351"/>
        <v>0</v>
      </c>
      <c r="H3728">
        <f>VLOOKUP(A3728,'AEP GEN HUB'!$A$1:$AJ$367,MATCH('Ratio Calculations'!F3728,'AEP GEN HUB'!$A$1:$AJ$1,0),0)</f>
        <v>27.241395000000001</v>
      </c>
      <c r="I3728" s="7" t="str">
        <f t="shared" si="354"/>
        <v/>
      </c>
      <c r="J3728" s="7">
        <f t="shared" si="355"/>
        <v>0.90437755972480161</v>
      </c>
      <c r="K3728" s="8">
        <f t="shared" si="353"/>
        <v>0.90437755972480161</v>
      </c>
      <c r="L3728" s="8"/>
    </row>
    <row r="3729" spans="1:12" x14ac:dyDescent="0.25">
      <c r="A3729" s="1">
        <v>40789</v>
      </c>
      <c r="B3729">
        <v>2011</v>
      </c>
      <c r="C3729">
        <v>9</v>
      </c>
      <c r="D3729" s="10" t="str">
        <f t="shared" si="352"/>
        <v>9-2011</v>
      </c>
      <c r="E3729">
        <f t="shared" si="350"/>
        <v>3</v>
      </c>
      <c r="F3729">
        <v>6</v>
      </c>
      <c r="G3729" s="3">
        <f t="shared" si="351"/>
        <v>0</v>
      </c>
      <c r="H3729">
        <f>VLOOKUP(A3729,'AEP GEN HUB'!$A$1:$AJ$367,MATCH('Ratio Calculations'!F3729,'AEP GEN HUB'!$A$1:$AJ$1,0),0)</f>
        <v>27.286047</v>
      </c>
      <c r="I3729" s="7" t="str">
        <f t="shared" si="354"/>
        <v/>
      </c>
      <c r="J3729" s="7">
        <f t="shared" si="355"/>
        <v>0.90585994588001983</v>
      </c>
      <c r="K3729" s="8">
        <f t="shared" si="353"/>
        <v>0.90585994588001983</v>
      </c>
      <c r="L3729" s="8"/>
    </row>
    <row r="3730" spans="1:12" x14ac:dyDescent="0.25">
      <c r="A3730" s="1">
        <v>40789</v>
      </c>
      <c r="B3730">
        <v>2011</v>
      </c>
      <c r="C3730">
        <v>9</v>
      </c>
      <c r="D3730" s="10" t="str">
        <f t="shared" si="352"/>
        <v>9-2011</v>
      </c>
      <c r="E3730">
        <f t="shared" si="350"/>
        <v>3</v>
      </c>
      <c r="F3730">
        <v>7</v>
      </c>
      <c r="G3730" s="3">
        <f t="shared" si="351"/>
        <v>0</v>
      </c>
      <c r="H3730">
        <f>VLOOKUP(A3730,'AEP GEN HUB'!$A$1:$AJ$367,MATCH('Ratio Calculations'!F3730,'AEP GEN HUB'!$A$1:$AJ$1,0),0)</f>
        <v>27.639302000000001</v>
      </c>
      <c r="I3730" s="7" t="str">
        <f t="shared" si="354"/>
        <v/>
      </c>
      <c r="J3730" s="7">
        <f t="shared" si="355"/>
        <v>0.91758753526597403</v>
      </c>
      <c r="K3730" s="8">
        <f t="shared" si="353"/>
        <v>0.91758753526597403</v>
      </c>
      <c r="L3730" s="8"/>
    </row>
    <row r="3731" spans="1:12" x14ac:dyDescent="0.25">
      <c r="A3731" s="1">
        <v>40789</v>
      </c>
      <c r="B3731">
        <v>2011</v>
      </c>
      <c r="C3731">
        <v>9</v>
      </c>
      <c r="D3731" s="10" t="str">
        <f t="shared" si="352"/>
        <v>9-2011</v>
      </c>
      <c r="E3731">
        <f t="shared" si="350"/>
        <v>3</v>
      </c>
      <c r="F3731">
        <v>8</v>
      </c>
      <c r="G3731" s="3">
        <f t="shared" si="351"/>
        <v>0</v>
      </c>
      <c r="H3731">
        <f>VLOOKUP(A3731,'AEP GEN HUB'!$A$1:$AJ$367,MATCH('Ratio Calculations'!F3731,'AEP GEN HUB'!$A$1:$AJ$1,0),0)</f>
        <v>28.730232999999998</v>
      </c>
      <c r="I3731" s="7" t="str">
        <f t="shared" si="354"/>
        <v/>
      </c>
      <c r="J3731" s="7">
        <f t="shared" si="355"/>
        <v>0.95380497257445751</v>
      </c>
      <c r="K3731" s="8">
        <f t="shared" si="353"/>
        <v>0.95380497257445751</v>
      </c>
      <c r="L3731" s="8"/>
    </row>
    <row r="3732" spans="1:12" x14ac:dyDescent="0.25">
      <c r="A3732" s="1">
        <v>40789</v>
      </c>
      <c r="B3732">
        <v>2011</v>
      </c>
      <c r="C3732">
        <v>9</v>
      </c>
      <c r="D3732" s="10" t="str">
        <f t="shared" si="352"/>
        <v>9-2011</v>
      </c>
      <c r="E3732">
        <f t="shared" ref="E3732:E3795" si="356">DAY(A3732)</f>
        <v>3</v>
      </c>
      <c r="F3732">
        <v>9</v>
      </c>
      <c r="G3732" s="3">
        <f t="shared" ref="G3732:G3795" si="357">IF(A3732=",","",IF(OR(WEEKDAY(A3732)=1, WEEKDAY(A3732)=7, F3732&lt;=7, F3732&gt;=24, NOT(ISNA(VLOOKUP(A3732,$P$4:$P$27,1,0)))),0,1))</f>
        <v>0</v>
      </c>
      <c r="H3732">
        <f>VLOOKUP(A3732,'AEP GEN HUB'!$A$1:$AJ$367,MATCH('Ratio Calculations'!F3732,'AEP GEN HUB'!$A$1:$AJ$1,0),0)</f>
        <v>30.351395</v>
      </c>
      <c r="I3732" s="7" t="str">
        <f t="shared" si="354"/>
        <v/>
      </c>
      <c r="J3732" s="7">
        <f t="shared" si="355"/>
        <v>1.0076253636916737</v>
      </c>
      <c r="K3732" s="8">
        <f t="shared" si="353"/>
        <v>1.0076253636916737</v>
      </c>
      <c r="L3732" s="8"/>
    </row>
    <row r="3733" spans="1:12" x14ac:dyDescent="0.25">
      <c r="A3733" s="1">
        <v>40789</v>
      </c>
      <c r="B3733">
        <v>2011</v>
      </c>
      <c r="C3733">
        <v>9</v>
      </c>
      <c r="D3733" s="10" t="str">
        <f t="shared" ref="D3733:D3796" si="358">C3733&amp;"-"&amp;B3733</f>
        <v>9-2011</v>
      </c>
      <c r="E3733">
        <f t="shared" si="356"/>
        <v>3</v>
      </c>
      <c r="F3733">
        <v>10</v>
      </c>
      <c r="G3733" s="3">
        <f t="shared" si="357"/>
        <v>0</v>
      </c>
      <c r="H3733">
        <f>VLOOKUP(A3733,'AEP GEN HUB'!$A$1:$AJ$367,MATCH('Ratio Calculations'!F3733,'AEP GEN HUB'!$A$1:$AJ$1,0),0)</f>
        <v>34.589534999999998</v>
      </c>
      <c r="I3733" s="7" t="str">
        <f t="shared" si="354"/>
        <v/>
      </c>
      <c r="J3733" s="7">
        <f t="shared" si="355"/>
        <v>1.1483258935643939</v>
      </c>
      <c r="K3733" s="8">
        <f t="shared" ref="K3733:K3796" si="359">SUM(I3733:J3733)</f>
        <v>1.1483258935643939</v>
      </c>
      <c r="L3733" s="8"/>
    </row>
    <row r="3734" spans="1:12" x14ac:dyDescent="0.25">
      <c r="A3734" s="1">
        <v>40789</v>
      </c>
      <c r="B3734">
        <v>2011</v>
      </c>
      <c r="C3734">
        <v>9</v>
      </c>
      <c r="D3734" s="10" t="str">
        <f t="shared" si="358"/>
        <v>9-2011</v>
      </c>
      <c r="E3734">
        <f t="shared" si="356"/>
        <v>3</v>
      </c>
      <c r="F3734">
        <v>11</v>
      </c>
      <c r="G3734" s="3">
        <f t="shared" si="357"/>
        <v>0</v>
      </c>
      <c r="H3734">
        <f>VLOOKUP(A3734,'AEP GEN HUB'!$A$1:$AJ$367,MATCH('Ratio Calculations'!F3734,'AEP GEN HUB'!$A$1:$AJ$1,0),0)</f>
        <v>40.551163000000003</v>
      </c>
      <c r="I3734" s="7" t="str">
        <f t="shared" si="354"/>
        <v/>
      </c>
      <c r="J3734" s="7">
        <f t="shared" si="355"/>
        <v>1.346243899695396</v>
      </c>
      <c r="K3734" s="8">
        <f t="shared" si="359"/>
        <v>1.346243899695396</v>
      </c>
      <c r="L3734" s="8"/>
    </row>
    <row r="3735" spans="1:12" x14ac:dyDescent="0.25">
      <c r="A3735" s="1">
        <v>40789</v>
      </c>
      <c r="B3735">
        <v>2011</v>
      </c>
      <c r="C3735">
        <v>9</v>
      </c>
      <c r="D3735" s="10" t="str">
        <f t="shared" si="358"/>
        <v>9-2011</v>
      </c>
      <c r="E3735">
        <f t="shared" si="356"/>
        <v>3</v>
      </c>
      <c r="F3735">
        <v>12</v>
      </c>
      <c r="G3735" s="3">
        <f t="shared" si="357"/>
        <v>0</v>
      </c>
      <c r="H3735">
        <f>VLOOKUP(A3735,'AEP GEN HUB'!$A$1:$AJ$367,MATCH('Ratio Calculations'!F3735,'AEP GEN HUB'!$A$1:$AJ$1,0),0)</f>
        <v>48.178837000000001</v>
      </c>
      <c r="I3735" s="7" t="str">
        <f t="shared" si="354"/>
        <v/>
      </c>
      <c r="J3735" s="7">
        <f t="shared" si="355"/>
        <v>1.5994723851858166</v>
      </c>
      <c r="K3735" s="8">
        <f t="shared" si="359"/>
        <v>1.5994723851858166</v>
      </c>
      <c r="L3735" s="8"/>
    </row>
    <row r="3736" spans="1:12" x14ac:dyDescent="0.25">
      <c r="A3736" s="1">
        <v>40789</v>
      </c>
      <c r="B3736">
        <v>2011</v>
      </c>
      <c r="C3736">
        <v>9</v>
      </c>
      <c r="D3736" s="10" t="str">
        <f t="shared" si="358"/>
        <v>9-2011</v>
      </c>
      <c r="E3736">
        <f t="shared" si="356"/>
        <v>3</v>
      </c>
      <c r="F3736">
        <v>13</v>
      </c>
      <c r="G3736" s="3">
        <f t="shared" si="357"/>
        <v>0</v>
      </c>
      <c r="H3736">
        <f>VLOOKUP(A3736,'AEP GEN HUB'!$A$1:$AJ$367,MATCH('Ratio Calculations'!F3736,'AEP GEN HUB'!$A$1:$AJ$1,0),0)</f>
        <v>52.357906999999997</v>
      </c>
      <c r="I3736" s="7" t="str">
        <f t="shared" si="354"/>
        <v/>
      </c>
      <c r="J3736" s="7">
        <f t="shared" si="355"/>
        <v>1.738211870756182</v>
      </c>
      <c r="K3736" s="8">
        <f t="shared" si="359"/>
        <v>1.738211870756182</v>
      </c>
      <c r="L3736" s="8"/>
    </row>
    <row r="3737" spans="1:12" x14ac:dyDescent="0.25">
      <c r="A3737" s="1">
        <v>40789</v>
      </c>
      <c r="B3737">
        <v>2011</v>
      </c>
      <c r="C3737">
        <v>9</v>
      </c>
      <c r="D3737" s="10" t="str">
        <f t="shared" si="358"/>
        <v>9-2011</v>
      </c>
      <c r="E3737">
        <f t="shared" si="356"/>
        <v>3</v>
      </c>
      <c r="F3737">
        <v>14</v>
      </c>
      <c r="G3737" s="3">
        <f t="shared" si="357"/>
        <v>0</v>
      </c>
      <c r="H3737">
        <f>VLOOKUP(A3737,'AEP GEN HUB'!$A$1:$AJ$367,MATCH('Ratio Calculations'!F3737,'AEP GEN HUB'!$A$1:$AJ$1,0),0)</f>
        <v>52.65</v>
      </c>
      <c r="I3737" s="7" t="str">
        <f t="shared" si="354"/>
        <v/>
      </c>
      <c r="J3737" s="7">
        <f t="shared" si="355"/>
        <v>1.747908964262322</v>
      </c>
      <c r="K3737" s="8">
        <f t="shared" si="359"/>
        <v>1.747908964262322</v>
      </c>
      <c r="L3737" s="8"/>
    </row>
    <row r="3738" spans="1:12" x14ac:dyDescent="0.25">
      <c r="A3738" s="1">
        <v>40789</v>
      </c>
      <c r="B3738">
        <v>2011</v>
      </c>
      <c r="C3738">
        <v>9</v>
      </c>
      <c r="D3738" s="10" t="str">
        <f t="shared" si="358"/>
        <v>9-2011</v>
      </c>
      <c r="E3738">
        <f t="shared" si="356"/>
        <v>3</v>
      </c>
      <c r="F3738">
        <v>15</v>
      </c>
      <c r="G3738" s="3">
        <f t="shared" si="357"/>
        <v>0</v>
      </c>
      <c r="H3738">
        <f>VLOOKUP(A3738,'AEP GEN HUB'!$A$1:$AJ$367,MATCH('Ratio Calculations'!F3738,'AEP GEN HUB'!$A$1:$AJ$1,0),0)</f>
        <v>58.440465000000003</v>
      </c>
      <c r="I3738" s="7" t="str">
        <f t="shared" si="354"/>
        <v/>
      </c>
      <c r="J3738" s="7">
        <f t="shared" si="355"/>
        <v>1.9401445897276068</v>
      </c>
      <c r="K3738" s="8">
        <f t="shared" si="359"/>
        <v>1.9401445897276068</v>
      </c>
      <c r="L3738" s="8"/>
    </row>
    <row r="3739" spans="1:12" x14ac:dyDescent="0.25">
      <c r="A3739" s="1">
        <v>40789</v>
      </c>
      <c r="B3739">
        <v>2011</v>
      </c>
      <c r="C3739">
        <v>9</v>
      </c>
      <c r="D3739" s="10" t="str">
        <f t="shared" si="358"/>
        <v>9-2011</v>
      </c>
      <c r="E3739">
        <f t="shared" si="356"/>
        <v>3</v>
      </c>
      <c r="F3739">
        <v>16</v>
      </c>
      <c r="G3739" s="3">
        <f t="shared" si="357"/>
        <v>0</v>
      </c>
      <c r="H3739">
        <f>VLOOKUP(A3739,'AEP GEN HUB'!$A$1:$AJ$367,MATCH('Ratio Calculations'!F3739,'AEP GEN HUB'!$A$1:$AJ$1,0),0)</f>
        <v>70.024186</v>
      </c>
      <c r="I3739" s="7" t="str">
        <f t="shared" si="354"/>
        <v/>
      </c>
      <c r="J3739" s="7">
        <f t="shared" si="355"/>
        <v>2.3247084980925394</v>
      </c>
      <c r="K3739" s="8">
        <f t="shared" si="359"/>
        <v>2.3247084980925394</v>
      </c>
      <c r="L3739" s="8"/>
    </row>
    <row r="3740" spans="1:12" x14ac:dyDescent="0.25">
      <c r="A3740" s="1">
        <v>40789</v>
      </c>
      <c r="B3740">
        <v>2011</v>
      </c>
      <c r="C3740">
        <v>9</v>
      </c>
      <c r="D3740" s="10" t="str">
        <f t="shared" si="358"/>
        <v>9-2011</v>
      </c>
      <c r="E3740">
        <f t="shared" si="356"/>
        <v>3</v>
      </c>
      <c r="F3740">
        <v>17</v>
      </c>
      <c r="G3740" s="3">
        <f t="shared" si="357"/>
        <v>0</v>
      </c>
      <c r="H3740">
        <f>VLOOKUP(A3740,'AEP GEN HUB'!$A$1:$AJ$367,MATCH('Ratio Calculations'!F3740,'AEP GEN HUB'!$A$1:$AJ$1,0),0)</f>
        <v>71.414651000000006</v>
      </c>
      <c r="I3740" s="7" t="str">
        <f t="shared" si="354"/>
        <v/>
      </c>
      <c r="J3740" s="7">
        <f t="shared" si="355"/>
        <v>2.3708700600677153</v>
      </c>
      <c r="K3740" s="8">
        <f t="shared" si="359"/>
        <v>2.3708700600677153</v>
      </c>
      <c r="L3740" s="8"/>
    </row>
    <row r="3741" spans="1:12" x14ac:dyDescent="0.25">
      <c r="A3741" s="1">
        <v>40789</v>
      </c>
      <c r="B3741">
        <v>2011</v>
      </c>
      <c r="C3741">
        <v>9</v>
      </c>
      <c r="D3741" s="10" t="str">
        <f t="shared" si="358"/>
        <v>9-2011</v>
      </c>
      <c r="E3741">
        <f t="shared" si="356"/>
        <v>3</v>
      </c>
      <c r="F3741">
        <v>18</v>
      </c>
      <c r="G3741" s="3">
        <f t="shared" si="357"/>
        <v>0</v>
      </c>
      <c r="H3741">
        <f>VLOOKUP(A3741,'AEP GEN HUB'!$A$1:$AJ$367,MATCH('Ratio Calculations'!F3741,'AEP GEN HUB'!$A$1:$AJ$1,0),0)</f>
        <v>59.335580999999998</v>
      </c>
      <c r="I3741" s="7" t="str">
        <f t="shared" si="354"/>
        <v/>
      </c>
      <c r="J3741" s="7">
        <f t="shared" si="355"/>
        <v>1.9698612332310184</v>
      </c>
      <c r="K3741" s="8">
        <f t="shared" si="359"/>
        <v>1.9698612332310184</v>
      </c>
      <c r="L3741" s="8"/>
    </row>
    <row r="3742" spans="1:12" x14ac:dyDescent="0.25">
      <c r="A3742" s="1">
        <v>40789</v>
      </c>
      <c r="B3742">
        <v>2011</v>
      </c>
      <c r="C3742">
        <v>9</v>
      </c>
      <c r="D3742" s="10" t="str">
        <f t="shared" si="358"/>
        <v>9-2011</v>
      </c>
      <c r="E3742">
        <f t="shared" si="356"/>
        <v>3</v>
      </c>
      <c r="F3742">
        <v>19</v>
      </c>
      <c r="G3742" s="3">
        <f t="shared" si="357"/>
        <v>0</v>
      </c>
      <c r="H3742">
        <f>VLOOKUP(A3742,'AEP GEN HUB'!$A$1:$AJ$367,MATCH('Ratio Calculations'!F3742,'AEP GEN HUB'!$A$1:$AJ$1,0),0)</f>
        <v>47.444884000000002</v>
      </c>
      <c r="I3742" s="7" t="str">
        <f t="shared" si="354"/>
        <v/>
      </c>
      <c r="J3742" s="7">
        <f t="shared" si="355"/>
        <v>1.5751061358401903</v>
      </c>
      <c r="K3742" s="8">
        <f t="shared" si="359"/>
        <v>1.5751061358401903</v>
      </c>
      <c r="L3742" s="8"/>
    </row>
    <row r="3743" spans="1:12" x14ac:dyDescent="0.25">
      <c r="A3743" s="1">
        <v>40789</v>
      </c>
      <c r="B3743">
        <v>2011</v>
      </c>
      <c r="C3743">
        <v>9</v>
      </c>
      <c r="D3743" s="10" t="str">
        <f t="shared" si="358"/>
        <v>9-2011</v>
      </c>
      <c r="E3743">
        <f t="shared" si="356"/>
        <v>3</v>
      </c>
      <c r="F3743">
        <v>20</v>
      </c>
      <c r="G3743" s="3">
        <f t="shared" si="357"/>
        <v>0</v>
      </c>
      <c r="H3743">
        <f>VLOOKUP(A3743,'AEP GEN HUB'!$A$1:$AJ$367,MATCH('Ratio Calculations'!F3743,'AEP GEN HUB'!$A$1:$AJ$1,0),0)</f>
        <v>49.239069999999998</v>
      </c>
      <c r="I3743" s="7" t="str">
        <f t="shared" si="354"/>
        <v/>
      </c>
      <c r="J3743" s="7">
        <f t="shared" si="355"/>
        <v>1.6346706903122503</v>
      </c>
      <c r="K3743" s="8">
        <f t="shared" si="359"/>
        <v>1.6346706903122503</v>
      </c>
      <c r="L3743" s="8"/>
    </row>
    <row r="3744" spans="1:12" x14ac:dyDescent="0.25">
      <c r="A3744" s="1">
        <v>40789</v>
      </c>
      <c r="B3744">
        <v>2011</v>
      </c>
      <c r="C3744">
        <v>9</v>
      </c>
      <c r="D3744" s="10" t="str">
        <f t="shared" si="358"/>
        <v>9-2011</v>
      </c>
      <c r="E3744">
        <f t="shared" si="356"/>
        <v>3</v>
      </c>
      <c r="F3744">
        <v>21</v>
      </c>
      <c r="G3744" s="3">
        <f t="shared" si="357"/>
        <v>0</v>
      </c>
      <c r="H3744">
        <f>VLOOKUP(A3744,'AEP GEN HUB'!$A$1:$AJ$367,MATCH('Ratio Calculations'!F3744,'AEP GEN HUB'!$A$1:$AJ$1,0),0)</f>
        <v>45.544418999999998</v>
      </c>
      <c r="I3744" s="7" t="str">
        <f t="shared" si="354"/>
        <v/>
      </c>
      <c r="J3744" s="7">
        <f t="shared" si="355"/>
        <v>1.5120132619604791</v>
      </c>
      <c r="K3744" s="8">
        <f t="shared" si="359"/>
        <v>1.5120132619604791</v>
      </c>
      <c r="L3744" s="8"/>
    </row>
    <row r="3745" spans="1:12" x14ac:dyDescent="0.25">
      <c r="A3745" s="1">
        <v>40789</v>
      </c>
      <c r="B3745">
        <v>2011</v>
      </c>
      <c r="C3745">
        <v>9</v>
      </c>
      <c r="D3745" s="10" t="str">
        <f t="shared" si="358"/>
        <v>9-2011</v>
      </c>
      <c r="E3745">
        <f t="shared" si="356"/>
        <v>3</v>
      </c>
      <c r="F3745">
        <v>22</v>
      </c>
      <c r="G3745" s="3">
        <f t="shared" si="357"/>
        <v>0</v>
      </c>
      <c r="H3745">
        <f>VLOOKUP(A3745,'AEP GEN HUB'!$A$1:$AJ$367,MATCH('Ratio Calculations'!F3745,'AEP GEN HUB'!$A$1:$AJ$1,0),0)</f>
        <v>38.277906999999999</v>
      </c>
      <c r="I3745" s="7" t="str">
        <f t="shared" si="354"/>
        <v/>
      </c>
      <c r="J3745" s="7">
        <f t="shared" si="355"/>
        <v>1.2707748675878345</v>
      </c>
      <c r="K3745" s="8">
        <f t="shared" si="359"/>
        <v>1.2707748675878345</v>
      </c>
      <c r="L3745" s="8"/>
    </row>
    <row r="3746" spans="1:12" x14ac:dyDescent="0.25">
      <c r="A3746" s="1">
        <v>40789</v>
      </c>
      <c r="B3746">
        <v>2011</v>
      </c>
      <c r="C3746">
        <v>9</v>
      </c>
      <c r="D3746" s="10" t="str">
        <f t="shared" si="358"/>
        <v>9-2011</v>
      </c>
      <c r="E3746">
        <f t="shared" si="356"/>
        <v>3</v>
      </c>
      <c r="F3746">
        <v>23</v>
      </c>
      <c r="G3746" s="3">
        <f t="shared" si="357"/>
        <v>0</v>
      </c>
      <c r="H3746">
        <f>VLOOKUP(A3746,'AEP GEN HUB'!$A$1:$AJ$367,MATCH('Ratio Calculations'!F3746,'AEP GEN HUB'!$A$1:$AJ$1,0),0)</f>
        <v>34.810465000000001</v>
      </c>
      <c r="I3746" s="7" t="str">
        <f t="shared" si="354"/>
        <v/>
      </c>
      <c r="J3746" s="7">
        <f t="shared" si="355"/>
        <v>1.155660471484137</v>
      </c>
      <c r="K3746" s="8">
        <f t="shared" si="359"/>
        <v>1.155660471484137</v>
      </c>
      <c r="L3746" s="8"/>
    </row>
    <row r="3747" spans="1:12" x14ac:dyDescent="0.25">
      <c r="A3747" s="1">
        <v>40789</v>
      </c>
      <c r="B3747">
        <v>2011</v>
      </c>
      <c r="C3747">
        <v>9</v>
      </c>
      <c r="D3747" s="10" t="str">
        <f t="shared" si="358"/>
        <v>9-2011</v>
      </c>
      <c r="E3747">
        <f t="shared" si="356"/>
        <v>3</v>
      </c>
      <c r="F3747">
        <v>24</v>
      </c>
      <c r="G3747" s="3">
        <f t="shared" si="357"/>
        <v>0</v>
      </c>
      <c r="H3747">
        <f>VLOOKUP(A3747,'AEP GEN HUB'!$A$1:$AJ$367,MATCH('Ratio Calculations'!F3747,'AEP GEN HUB'!$A$1:$AJ$1,0),0)</f>
        <v>30.702325999999999</v>
      </c>
      <c r="I3747" s="7" t="str">
        <f t="shared" si="354"/>
        <v/>
      </c>
      <c r="J3747" s="7">
        <f t="shared" si="355"/>
        <v>1.0192757994131845</v>
      </c>
      <c r="K3747" s="8">
        <f t="shared" si="359"/>
        <v>1.0192757994131845</v>
      </c>
      <c r="L3747" s="8"/>
    </row>
    <row r="3748" spans="1:12" x14ac:dyDescent="0.25">
      <c r="A3748" s="1">
        <v>40790</v>
      </c>
      <c r="B3748">
        <v>2011</v>
      </c>
      <c r="C3748">
        <v>9</v>
      </c>
      <c r="D3748" s="10" t="str">
        <f t="shared" si="358"/>
        <v>9-2011</v>
      </c>
      <c r="E3748">
        <f t="shared" si="356"/>
        <v>4</v>
      </c>
      <c r="F3748">
        <v>1</v>
      </c>
      <c r="G3748" s="3">
        <f t="shared" si="357"/>
        <v>0</v>
      </c>
      <c r="H3748">
        <f>VLOOKUP(A3748,'AEP GEN HUB'!$A$1:$AJ$367,MATCH('Ratio Calculations'!F3748,'AEP GEN HUB'!$A$1:$AJ$1,0),0)</f>
        <v>32.172325999999998</v>
      </c>
      <c r="I3748" s="7" t="str">
        <f t="shared" si="354"/>
        <v/>
      </c>
      <c r="J3748" s="7">
        <f t="shared" si="355"/>
        <v>1.0680778160791979</v>
      </c>
      <c r="K3748" s="8">
        <f t="shared" si="359"/>
        <v>1.0680778160791979</v>
      </c>
      <c r="L3748" s="8"/>
    </row>
    <row r="3749" spans="1:12" x14ac:dyDescent="0.25">
      <c r="A3749" s="1">
        <v>40790</v>
      </c>
      <c r="B3749">
        <v>2011</v>
      </c>
      <c r="C3749">
        <v>9</v>
      </c>
      <c r="D3749" s="10" t="str">
        <f t="shared" si="358"/>
        <v>9-2011</v>
      </c>
      <c r="E3749">
        <f t="shared" si="356"/>
        <v>4</v>
      </c>
      <c r="F3749">
        <v>2</v>
      </c>
      <c r="G3749" s="3">
        <f t="shared" si="357"/>
        <v>0</v>
      </c>
      <c r="H3749">
        <f>VLOOKUP(A3749,'AEP GEN HUB'!$A$1:$AJ$367,MATCH('Ratio Calculations'!F3749,'AEP GEN HUB'!$A$1:$AJ$1,0),0)</f>
        <v>30.159302</v>
      </c>
      <c r="I3749" s="7" t="str">
        <f t="shared" si="354"/>
        <v/>
      </c>
      <c r="J3749" s="7">
        <f t="shared" si="355"/>
        <v>1.0012481352648543</v>
      </c>
      <c r="K3749" s="8">
        <f t="shared" si="359"/>
        <v>1.0012481352648543</v>
      </c>
      <c r="L3749" s="8"/>
    </row>
    <row r="3750" spans="1:12" x14ac:dyDescent="0.25">
      <c r="A3750" s="1">
        <v>40790</v>
      </c>
      <c r="B3750">
        <v>2011</v>
      </c>
      <c r="C3750">
        <v>9</v>
      </c>
      <c r="D3750" s="10" t="str">
        <f t="shared" si="358"/>
        <v>9-2011</v>
      </c>
      <c r="E3750">
        <f t="shared" si="356"/>
        <v>4</v>
      </c>
      <c r="F3750">
        <v>3</v>
      </c>
      <c r="G3750" s="3">
        <f t="shared" si="357"/>
        <v>0</v>
      </c>
      <c r="H3750">
        <f>VLOOKUP(A3750,'AEP GEN HUB'!$A$1:$AJ$367,MATCH('Ratio Calculations'!F3750,'AEP GEN HUB'!$A$1:$AJ$1,0),0)</f>
        <v>28.626047</v>
      </c>
      <c r="I3750" s="7" t="str">
        <f t="shared" si="354"/>
        <v/>
      </c>
      <c r="J3750" s="7">
        <f t="shared" si="355"/>
        <v>0.95034613794291656</v>
      </c>
      <c r="K3750" s="8">
        <f t="shared" si="359"/>
        <v>0.95034613794291656</v>
      </c>
      <c r="L3750" s="8"/>
    </row>
    <row r="3751" spans="1:12" x14ac:dyDescent="0.25">
      <c r="A3751" s="1">
        <v>40790</v>
      </c>
      <c r="B3751">
        <v>2011</v>
      </c>
      <c r="C3751">
        <v>9</v>
      </c>
      <c r="D3751" s="10" t="str">
        <f t="shared" si="358"/>
        <v>9-2011</v>
      </c>
      <c r="E3751">
        <f t="shared" si="356"/>
        <v>4</v>
      </c>
      <c r="F3751">
        <v>4</v>
      </c>
      <c r="G3751" s="3">
        <f t="shared" si="357"/>
        <v>0</v>
      </c>
      <c r="H3751">
        <f>VLOOKUP(A3751,'AEP GEN HUB'!$A$1:$AJ$367,MATCH('Ratio Calculations'!F3751,'AEP GEN HUB'!$A$1:$AJ$1,0),0)</f>
        <v>27.949767000000001</v>
      </c>
      <c r="I3751" s="7" t="str">
        <f t="shared" si="354"/>
        <v/>
      </c>
      <c r="J3751" s="7">
        <f t="shared" si="355"/>
        <v>0.92789455438448687</v>
      </c>
      <c r="K3751" s="8">
        <f t="shared" si="359"/>
        <v>0.92789455438448687</v>
      </c>
      <c r="L3751" s="8"/>
    </row>
    <row r="3752" spans="1:12" x14ac:dyDescent="0.25">
      <c r="A3752" s="1">
        <v>40790</v>
      </c>
      <c r="B3752">
        <v>2011</v>
      </c>
      <c r="C3752">
        <v>9</v>
      </c>
      <c r="D3752" s="10" t="str">
        <f t="shared" si="358"/>
        <v>9-2011</v>
      </c>
      <c r="E3752">
        <f t="shared" si="356"/>
        <v>4</v>
      </c>
      <c r="F3752">
        <v>5</v>
      </c>
      <c r="G3752" s="3">
        <f t="shared" si="357"/>
        <v>0</v>
      </c>
      <c r="H3752">
        <f>VLOOKUP(A3752,'AEP GEN HUB'!$A$1:$AJ$367,MATCH('Ratio Calculations'!F3752,'AEP GEN HUB'!$A$1:$AJ$1,0),0)</f>
        <v>26.724186</v>
      </c>
      <c r="I3752" s="7" t="str">
        <f t="shared" si="354"/>
        <v/>
      </c>
      <c r="J3752" s="7">
        <f t="shared" si="355"/>
        <v>0.88720691874669799</v>
      </c>
      <c r="K3752" s="8">
        <f t="shared" si="359"/>
        <v>0.88720691874669799</v>
      </c>
      <c r="L3752" s="8"/>
    </row>
    <row r="3753" spans="1:12" x14ac:dyDescent="0.25">
      <c r="A3753" s="1">
        <v>40790</v>
      </c>
      <c r="B3753">
        <v>2011</v>
      </c>
      <c r="C3753">
        <v>9</v>
      </c>
      <c r="D3753" s="10" t="str">
        <f t="shared" si="358"/>
        <v>9-2011</v>
      </c>
      <c r="E3753">
        <f t="shared" si="356"/>
        <v>4</v>
      </c>
      <c r="F3753">
        <v>6</v>
      </c>
      <c r="G3753" s="3">
        <f t="shared" si="357"/>
        <v>0</v>
      </c>
      <c r="H3753">
        <f>VLOOKUP(A3753,'AEP GEN HUB'!$A$1:$AJ$367,MATCH('Ratio Calculations'!F3753,'AEP GEN HUB'!$A$1:$AJ$1,0),0)</f>
        <v>26.258604999999999</v>
      </c>
      <c r="I3753" s="7" t="str">
        <f t="shared" si="354"/>
        <v/>
      </c>
      <c r="J3753" s="7">
        <f t="shared" si="355"/>
        <v>0.87175025771174608</v>
      </c>
      <c r="K3753" s="8">
        <f t="shared" si="359"/>
        <v>0.87175025771174608</v>
      </c>
      <c r="L3753" s="8"/>
    </row>
    <row r="3754" spans="1:12" x14ac:dyDescent="0.25">
      <c r="A3754" s="1">
        <v>40790</v>
      </c>
      <c r="B3754">
        <v>2011</v>
      </c>
      <c r="C3754">
        <v>9</v>
      </c>
      <c r="D3754" s="10" t="str">
        <f t="shared" si="358"/>
        <v>9-2011</v>
      </c>
      <c r="E3754">
        <f t="shared" si="356"/>
        <v>4</v>
      </c>
      <c r="F3754">
        <v>7</v>
      </c>
      <c r="G3754" s="3">
        <f t="shared" si="357"/>
        <v>0</v>
      </c>
      <c r="H3754">
        <f>VLOOKUP(A3754,'AEP GEN HUB'!$A$1:$AJ$367,MATCH('Ratio Calculations'!F3754,'AEP GEN HUB'!$A$1:$AJ$1,0),0)</f>
        <v>26.461395</v>
      </c>
      <c r="I3754" s="7" t="str">
        <f t="shared" si="354"/>
        <v/>
      </c>
      <c r="J3754" s="7">
        <f t="shared" si="355"/>
        <v>0.87848261210610046</v>
      </c>
      <c r="K3754" s="8">
        <f t="shared" si="359"/>
        <v>0.87848261210610046</v>
      </c>
      <c r="L3754" s="8"/>
    </row>
    <row r="3755" spans="1:12" x14ac:dyDescent="0.25">
      <c r="A3755" s="1">
        <v>40790</v>
      </c>
      <c r="B3755">
        <v>2011</v>
      </c>
      <c r="C3755">
        <v>9</v>
      </c>
      <c r="D3755" s="10" t="str">
        <f t="shared" si="358"/>
        <v>9-2011</v>
      </c>
      <c r="E3755">
        <f t="shared" si="356"/>
        <v>4</v>
      </c>
      <c r="F3755">
        <v>8</v>
      </c>
      <c r="G3755" s="3">
        <f t="shared" si="357"/>
        <v>0</v>
      </c>
      <c r="H3755">
        <f>VLOOKUP(A3755,'AEP GEN HUB'!$A$1:$AJ$367,MATCH('Ratio Calculations'!F3755,'AEP GEN HUB'!$A$1:$AJ$1,0),0)</f>
        <v>27.247209000000002</v>
      </c>
      <c r="I3755" s="7" t="str">
        <f t="shared" si="354"/>
        <v/>
      </c>
      <c r="J3755" s="7">
        <f t="shared" si="355"/>
        <v>0.90457057668051333</v>
      </c>
      <c r="K3755" s="8">
        <f t="shared" si="359"/>
        <v>0.90457057668051333</v>
      </c>
      <c r="L3755" s="8"/>
    </row>
    <row r="3756" spans="1:12" x14ac:dyDescent="0.25">
      <c r="A3756" s="1">
        <v>40790</v>
      </c>
      <c r="B3756">
        <v>2011</v>
      </c>
      <c r="C3756">
        <v>9</v>
      </c>
      <c r="D3756" s="10" t="str">
        <f t="shared" si="358"/>
        <v>9-2011</v>
      </c>
      <c r="E3756">
        <f t="shared" si="356"/>
        <v>4</v>
      </c>
      <c r="F3756">
        <v>9</v>
      </c>
      <c r="G3756" s="3">
        <f t="shared" si="357"/>
        <v>0</v>
      </c>
      <c r="H3756">
        <f>VLOOKUP(A3756,'AEP GEN HUB'!$A$1:$AJ$367,MATCH('Ratio Calculations'!F3756,'AEP GEN HUB'!$A$1:$AJ$1,0),0)</f>
        <v>29.498605000000001</v>
      </c>
      <c r="I3756" s="7" t="str">
        <f t="shared" si="354"/>
        <v/>
      </c>
      <c r="J3756" s="7">
        <f t="shared" si="355"/>
        <v>0.97931388628173521</v>
      </c>
      <c r="K3756" s="8">
        <f t="shared" si="359"/>
        <v>0.97931388628173521</v>
      </c>
      <c r="L3756" s="8"/>
    </row>
    <row r="3757" spans="1:12" x14ac:dyDescent="0.25">
      <c r="A3757" s="1">
        <v>40790</v>
      </c>
      <c r="B3757">
        <v>2011</v>
      </c>
      <c r="C3757">
        <v>9</v>
      </c>
      <c r="D3757" s="10" t="str">
        <f t="shared" si="358"/>
        <v>9-2011</v>
      </c>
      <c r="E3757">
        <f t="shared" si="356"/>
        <v>4</v>
      </c>
      <c r="F3757">
        <v>10</v>
      </c>
      <c r="G3757" s="3">
        <f t="shared" si="357"/>
        <v>0</v>
      </c>
      <c r="H3757">
        <f>VLOOKUP(A3757,'AEP GEN HUB'!$A$1:$AJ$367,MATCH('Ratio Calculations'!F3757,'AEP GEN HUB'!$A$1:$AJ$1,0),0)</f>
        <v>31.025348999999999</v>
      </c>
      <c r="I3757" s="7" t="str">
        <f t="shared" si="354"/>
        <v/>
      </c>
      <c r="J3757" s="7">
        <f t="shared" si="355"/>
        <v>1.0299997271883583</v>
      </c>
      <c r="K3757" s="8">
        <f t="shared" si="359"/>
        <v>1.0299997271883583</v>
      </c>
      <c r="L3757" s="8"/>
    </row>
    <row r="3758" spans="1:12" x14ac:dyDescent="0.25">
      <c r="A3758" s="1">
        <v>40790</v>
      </c>
      <c r="B3758">
        <v>2011</v>
      </c>
      <c r="C3758">
        <v>9</v>
      </c>
      <c r="D3758" s="10" t="str">
        <f t="shared" si="358"/>
        <v>9-2011</v>
      </c>
      <c r="E3758">
        <f t="shared" si="356"/>
        <v>4</v>
      </c>
      <c r="F3758">
        <v>11</v>
      </c>
      <c r="G3758" s="3">
        <f t="shared" si="357"/>
        <v>0</v>
      </c>
      <c r="H3758">
        <f>VLOOKUP(A3758,'AEP GEN HUB'!$A$1:$AJ$367,MATCH('Ratio Calculations'!F3758,'AEP GEN HUB'!$A$1:$AJ$1,0),0)</f>
        <v>33.383952999999998</v>
      </c>
      <c r="I3758" s="7" t="str">
        <f t="shared" si="354"/>
        <v/>
      </c>
      <c r="J3758" s="7">
        <f t="shared" si="355"/>
        <v>1.1083021977438183</v>
      </c>
      <c r="K3758" s="8">
        <f t="shared" si="359"/>
        <v>1.1083021977438183</v>
      </c>
      <c r="L3758" s="8"/>
    </row>
    <row r="3759" spans="1:12" x14ac:dyDescent="0.25">
      <c r="A3759" s="1">
        <v>40790</v>
      </c>
      <c r="B3759">
        <v>2011</v>
      </c>
      <c r="C3759">
        <v>9</v>
      </c>
      <c r="D3759" s="10" t="str">
        <f t="shared" si="358"/>
        <v>9-2011</v>
      </c>
      <c r="E3759">
        <f t="shared" si="356"/>
        <v>4</v>
      </c>
      <c r="F3759">
        <v>12</v>
      </c>
      <c r="G3759" s="3">
        <f t="shared" si="357"/>
        <v>0</v>
      </c>
      <c r="H3759">
        <f>VLOOKUP(A3759,'AEP GEN HUB'!$A$1:$AJ$367,MATCH('Ratio Calculations'!F3759,'AEP GEN HUB'!$A$1:$AJ$1,0),0)</f>
        <v>36.317442</v>
      </c>
      <c r="I3759" s="7" t="str">
        <f t="shared" si="354"/>
        <v/>
      </c>
      <c r="J3759" s="7">
        <f t="shared" si="355"/>
        <v>1.205690074660531</v>
      </c>
      <c r="K3759" s="8">
        <f t="shared" si="359"/>
        <v>1.205690074660531</v>
      </c>
      <c r="L3759" s="8"/>
    </row>
    <row r="3760" spans="1:12" x14ac:dyDescent="0.25">
      <c r="A3760" s="1">
        <v>40790</v>
      </c>
      <c r="B3760">
        <v>2011</v>
      </c>
      <c r="C3760">
        <v>9</v>
      </c>
      <c r="D3760" s="10" t="str">
        <f t="shared" si="358"/>
        <v>9-2011</v>
      </c>
      <c r="E3760">
        <f t="shared" si="356"/>
        <v>4</v>
      </c>
      <c r="F3760">
        <v>13</v>
      </c>
      <c r="G3760" s="3">
        <f t="shared" si="357"/>
        <v>0</v>
      </c>
      <c r="H3760">
        <f>VLOOKUP(A3760,'AEP GEN HUB'!$A$1:$AJ$367,MATCH('Ratio Calculations'!F3760,'AEP GEN HUB'!$A$1:$AJ$1,0),0)</f>
        <v>38.237907</v>
      </c>
      <c r="I3760" s="7" t="str">
        <f t="shared" si="354"/>
        <v/>
      </c>
      <c r="J3760" s="7">
        <f t="shared" si="355"/>
        <v>1.2694469215561064</v>
      </c>
      <c r="K3760" s="8">
        <f t="shared" si="359"/>
        <v>1.2694469215561064</v>
      </c>
      <c r="L3760" s="8"/>
    </row>
    <row r="3761" spans="1:12" x14ac:dyDescent="0.25">
      <c r="A3761" s="1">
        <v>40790</v>
      </c>
      <c r="B3761">
        <v>2011</v>
      </c>
      <c r="C3761">
        <v>9</v>
      </c>
      <c r="D3761" s="10" t="str">
        <f t="shared" si="358"/>
        <v>9-2011</v>
      </c>
      <c r="E3761">
        <f t="shared" si="356"/>
        <v>4</v>
      </c>
      <c r="F3761">
        <v>14</v>
      </c>
      <c r="G3761" s="3">
        <f t="shared" si="357"/>
        <v>0</v>
      </c>
      <c r="H3761">
        <f>VLOOKUP(A3761,'AEP GEN HUB'!$A$1:$AJ$367,MATCH('Ratio Calculations'!F3761,'AEP GEN HUB'!$A$1:$AJ$1,0),0)</f>
        <v>37.906047000000001</v>
      </c>
      <c r="I3761" s="7" t="str">
        <f t="shared" si="354"/>
        <v/>
      </c>
      <c r="J3761" s="7">
        <f t="shared" si="355"/>
        <v>1.2584296173038729</v>
      </c>
      <c r="K3761" s="8">
        <f t="shared" si="359"/>
        <v>1.2584296173038729</v>
      </c>
      <c r="L3761" s="8"/>
    </row>
    <row r="3762" spans="1:12" x14ac:dyDescent="0.25">
      <c r="A3762" s="1">
        <v>40790</v>
      </c>
      <c r="B3762">
        <v>2011</v>
      </c>
      <c r="C3762">
        <v>9</v>
      </c>
      <c r="D3762" s="10" t="str">
        <f t="shared" si="358"/>
        <v>9-2011</v>
      </c>
      <c r="E3762">
        <f t="shared" si="356"/>
        <v>4</v>
      </c>
      <c r="F3762">
        <v>15</v>
      </c>
      <c r="G3762" s="3">
        <f t="shared" si="357"/>
        <v>0</v>
      </c>
      <c r="H3762">
        <f>VLOOKUP(A3762,'AEP GEN HUB'!$A$1:$AJ$367,MATCH('Ratio Calculations'!F3762,'AEP GEN HUB'!$A$1:$AJ$1,0),0)</f>
        <v>39.537208999999997</v>
      </c>
      <c r="I3762" s="7" t="str">
        <f t="shared" si="354"/>
        <v/>
      </c>
      <c r="J3762" s="7">
        <f t="shared" si="355"/>
        <v>1.3125819949290209</v>
      </c>
      <c r="K3762" s="8">
        <f t="shared" si="359"/>
        <v>1.3125819949290209</v>
      </c>
      <c r="L3762" s="8"/>
    </row>
    <row r="3763" spans="1:12" x14ac:dyDescent="0.25">
      <c r="A3763" s="1">
        <v>40790</v>
      </c>
      <c r="B3763">
        <v>2011</v>
      </c>
      <c r="C3763">
        <v>9</v>
      </c>
      <c r="D3763" s="10" t="str">
        <f t="shared" si="358"/>
        <v>9-2011</v>
      </c>
      <c r="E3763">
        <f t="shared" si="356"/>
        <v>4</v>
      </c>
      <c r="F3763">
        <v>16</v>
      </c>
      <c r="G3763" s="3">
        <f t="shared" si="357"/>
        <v>0</v>
      </c>
      <c r="H3763">
        <f>VLOOKUP(A3763,'AEP GEN HUB'!$A$1:$AJ$367,MATCH('Ratio Calculations'!F3763,'AEP GEN HUB'!$A$1:$AJ$1,0),0)</f>
        <v>42.184883999999997</v>
      </c>
      <c r="I3763" s="7" t="str">
        <f t="shared" si="354"/>
        <v/>
      </c>
      <c r="J3763" s="7">
        <f t="shared" si="355"/>
        <v>1.4004812326679241</v>
      </c>
      <c r="K3763" s="8">
        <f t="shared" si="359"/>
        <v>1.4004812326679241</v>
      </c>
      <c r="L3763" s="8"/>
    </row>
    <row r="3764" spans="1:12" x14ac:dyDescent="0.25">
      <c r="A3764" s="1">
        <v>40790</v>
      </c>
      <c r="B3764">
        <v>2011</v>
      </c>
      <c r="C3764">
        <v>9</v>
      </c>
      <c r="D3764" s="10" t="str">
        <f t="shared" si="358"/>
        <v>9-2011</v>
      </c>
      <c r="E3764">
        <f t="shared" si="356"/>
        <v>4</v>
      </c>
      <c r="F3764">
        <v>17</v>
      </c>
      <c r="G3764" s="3">
        <f t="shared" si="357"/>
        <v>0</v>
      </c>
      <c r="H3764">
        <f>VLOOKUP(A3764,'AEP GEN HUB'!$A$1:$AJ$367,MATCH('Ratio Calculations'!F3764,'AEP GEN HUB'!$A$1:$AJ$1,0),0)</f>
        <v>45.101860000000002</v>
      </c>
      <c r="I3764" s="7" t="str">
        <f t="shared" si="354"/>
        <v/>
      </c>
      <c r="J3764" s="7">
        <f t="shared" si="355"/>
        <v>1.4973209002640886</v>
      </c>
      <c r="K3764" s="8">
        <f t="shared" si="359"/>
        <v>1.4973209002640886</v>
      </c>
      <c r="L3764" s="8"/>
    </row>
    <row r="3765" spans="1:12" x14ac:dyDescent="0.25">
      <c r="A3765" s="1">
        <v>40790</v>
      </c>
      <c r="B3765">
        <v>2011</v>
      </c>
      <c r="C3765">
        <v>9</v>
      </c>
      <c r="D3765" s="10" t="str">
        <f t="shared" si="358"/>
        <v>9-2011</v>
      </c>
      <c r="E3765">
        <f t="shared" si="356"/>
        <v>4</v>
      </c>
      <c r="F3765">
        <v>18</v>
      </c>
      <c r="G3765" s="3">
        <f t="shared" si="357"/>
        <v>0</v>
      </c>
      <c r="H3765">
        <f>VLOOKUP(A3765,'AEP GEN HUB'!$A$1:$AJ$367,MATCH('Ratio Calculations'!F3765,'AEP GEN HUB'!$A$1:$AJ$1,0),0)</f>
        <v>38.346977000000003</v>
      </c>
      <c r="I3765" s="7" t="str">
        <f t="shared" si="354"/>
        <v/>
      </c>
      <c r="J3765" s="7">
        <f t="shared" si="355"/>
        <v>1.2730678983981214</v>
      </c>
      <c r="K3765" s="8">
        <f t="shared" si="359"/>
        <v>1.2730678983981214</v>
      </c>
      <c r="L3765" s="8"/>
    </row>
    <row r="3766" spans="1:12" x14ac:dyDescent="0.25">
      <c r="A3766" s="1">
        <v>40790</v>
      </c>
      <c r="B3766">
        <v>2011</v>
      </c>
      <c r="C3766">
        <v>9</v>
      </c>
      <c r="D3766" s="10" t="str">
        <f t="shared" si="358"/>
        <v>9-2011</v>
      </c>
      <c r="E3766">
        <f t="shared" si="356"/>
        <v>4</v>
      </c>
      <c r="F3766">
        <v>19</v>
      </c>
      <c r="G3766" s="3">
        <f t="shared" si="357"/>
        <v>0</v>
      </c>
      <c r="H3766">
        <f>VLOOKUP(A3766,'AEP GEN HUB'!$A$1:$AJ$367,MATCH('Ratio Calculations'!F3766,'AEP GEN HUB'!$A$1:$AJ$1,0),0)</f>
        <v>34.318371999999997</v>
      </c>
      <c r="I3766" s="7" t="str">
        <f t="shared" si="354"/>
        <v/>
      </c>
      <c r="J3766" s="7">
        <f t="shared" si="355"/>
        <v>1.1393236478193556</v>
      </c>
      <c r="K3766" s="8">
        <f t="shared" si="359"/>
        <v>1.1393236478193556</v>
      </c>
      <c r="L3766" s="8"/>
    </row>
    <row r="3767" spans="1:12" x14ac:dyDescent="0.25">
      <c r="A3767" s="1">
        <v>40790</v>
      </c>
      <c r="B3767">
        <v>2011</v>
      </c>
      <c r="C3767">
        <v>9</v>
      </c>
      <c r="D3767" s="10" t="str">
        <f t="shared" si="358"/>
        <v>9-2011</v>
      </c>
      <c r="E3767">
        <f t="shared" si="356"/>
        <v>4</v>
      </c>
      <c r="F3767">
        <v>20</v>
      </c>
      <c r="G3767" s="3">
        <f t="shared" si="357"/>
        <v>0</v>
      </c>
      <c r="H3767">
        <f>VLOOKUP(A3767,'AEP GEN HUB'!$A$1:$AJ$367,MATCH('Ratio Calculations'!F3767,'AEP GEN HUB'!$A$1:$AJ$1,0),0)</f>
        <v>34.36</v>
      </c>
      <c r="I3767" s="7" t="str">
        <f t="shared" si="354"/>
        <v/>
      </c>
      <c r="J3767" s="7">
        <f t="shared" si="355"/>
        <v>1.1407056412545753</v>
      </c>
      <c r="K3767" s="8">
        <f t="shared" si="359"/>
        <v>1.1407056412545753</v>
      </c>
      <c r="L3767" s="8"/>
    </row>
    <row r="3768" spans="1:12" x14ac:dyDescent="0.25">
      <c r="A3768" s="1">
        <v>40790</v>
      </c>
      <c r="B3768">
        <v>2011</v>
      </c>
      <c r="C3768">
        <v>9</v>
      </c>
      <c r="D3768" s="10" t="str">
        <f t="shared" si="358"/>
        <v>9-2011</v>
      </c>
      <c r="E3768">
        <f t="shared" si="356"/>
        <v>4</v>
      </c>
      <c r="F3768">
        <v>21</v>
      </c>
      <c r="G3768" s="3">
        <f t="shared" si="357"/>
        <v>0</v>
      </c>
      <c r="H3768">
        <f>VLOOKUP(A3768,'AEP GEN HUB'!$A$1:$AJ$367,MATCH('Ratio Calculations'!F3768,'AEP GEN HUB'!$A$1:$AJ$1,0),0)</f>
        <v>34.400697999999998</v>
      </c>
      <c r="I3768" s="7" t="str">
        <f t="shared" si="354"/>
        <v/>
      </c>
      <c r="J3768" s="7">
        <f t="shared" si="355"/>
        <v>1.1420567599445572</v>
      </c>
      <c r="K3768" s="8">
        <f t="shared" si="359"/>
        <v>1.1420567599445572</v>
      </c>
      <c r="L3768" s="8"/>
    </row>
    <row r="3769" spans="1:12" x14ac:dyDescent="0.25">
      <c r="A3769" s="1">
        <v>40790</v>
      </c>
      <c r="B3769">
        <v>2011</v>
      </c>
      <c r="C3769">
        <v>9</v>
      </c>
      <c r="D3769" s="10" t="str">
        <f t="shared" si="358"/>
        <v>9-2011</v>
      </c>
      <c r="E3769">
        <f t="shared" si="356"/>
        <v>4</v>
      </c>
      <c r="F3769">
        <v>22</v>
      </c>
      <c r="G3769" s="3">
        <f t="shared" si="357"/>
        <v>0</v>
      </c>
      <c r="H3769">
        <f>VLOOKUP(A3769,'AEP GEN HUB'!$A$1:$AJ$367,MATCH('Ratio Calculations'!F3769,'AEP GEN HUB'!$A$1:$AJ$1,0),0)</f>
        <v>32.502558000000001</v>
      </c>
      <c r="I3769" s="7" t="str">
        <f t="shared" si="354"/>
        <v/>
      </c>
      <c r="J3769" s="7">
        <f t="shared" si="355"/>
        <v>1.0790410729279403</v>
      </c>
      <c r="K3769" s="8">
        <f t="shared" si="359"/>
        <v>1.0790410729279403</v>
      </c>
      <c r="L3769" s="8"/>
    </row>
    <row r="3770" spans="1:12" x14ac:dyDescent="0.25">
      <c r="A3770" s="1">
        <v>40790</v>
      </c>
      <c r="B3770">
        <v>2011</v>
      </c>
      <c r="C3770">
        <v>9</v>
      </c>
      <c r="D3770" s="10" t="str">
        <f t="shared" si="358"/>
        <v>9-2011</v>
      </c>
      <c r="E3770">
        <f t="shared" si="356"/>
        <v>4</v>
      </c>
      <c r="F3770">
        <v>23</v>
      </c>
      <c r="G3770" s="3">
        <f t="shared" si="357"/>
        <v>0</v>
      </c>
      <c r="H3770">
        <f>VLOOKUP(A3770,'AEP GEN HUB'!$A$1:$AJ$367,MATCH('Ratio Calculations'!F3770,'AEP GEN HUB'!$A$1:$AJ$1,0),0)</f>
        <v>30.394884000000001</v>
      </c>
      <c r="I3770" s="7" t="str">
        <f t="shared" si="354"/>
        <v/>
      </c>
      <c r="J3770" s="7">
        <f t="shared" si="355"/>
        <v>1.0090691398160196</v>
      </c>
      <c r="K3770" s="8">
        <f t="shared" si="359"/>
        <v>1.0090691398160196</v>
      </c>
      <c r="L3770" s="8"/>
    </row>
    <row r="3771" spans="1:12" x14ac:dyDescent="0.25">
      <c r="A3771" s="1">
        <v>40790</v>
      </c>
      <c r="B3771">
        <v>2011</v>
      </c>
      <c r="C3771">
        <v>9</v>
      </c>
      <c r="D3771" s="10" t="str">
        <f t="shared" si="358"/>
        <v>9-2011</v>
      </c>
      <c r="E3771">
        <f t="shared" si="356"/>
        <v>4</v>
      </c>
      <c r="F3771">
        <v>24</v>
      </c>
      <c r="G3771" s="3">
        <f t="shared" si="357"/>
        <v>0</v>
      </c>
      <c r="H3771">
        <f>VLOOKUP(A3771,'AEP GEN HUB'!$A$1:$AJ$367,MATCH('Ratio Calculations'!F3771,'AEP GEN HUB'!$A$1:$AJ$1,0),0)</f>
        <v>28.505580999999999</v>
      </c>
      <c r="I3771" s="7" t="str">
        <f t="shared" si="354"/>
        <v/>
      </c>
      <c r="J3771" s="7">
        <f t="shared" si="355"/>
        <v>0.94634682927646208</v>
      </c>
      <c r="K3771" s="8">
        <f t="shared" si="359"/>
        <v>0.94634682927646208</v>
      </c>
      <c r="L3771" s="8"/>
    </row>
    <row r="3772" spans="1:12" x14ac:dyDescent="0.25">
      <c r="A3772" s="1">
        <v>40791</v>
      </c>
      <c r="B3772">
        <v>2011</v>
      </c>
      <c r="C3772">
        <v>9</v>
      </c>
      <c r="D3772" s="10" t="str">
        <f t="shared" si="358"/>
        <v>9-2011</v>
      </c>
      <c r="E3772">
        <f t="shared" si="356"/>
        <v>5</v>
      </c>
      <c r="F3772">
        <v>1</v>
      </c>
      <c r="G3772" s="3">
        <f t="shared" si="357"/>
        <v>0</v>
      </c>
      <c r="H3772">
        <f>VLOOKUP(A3772,'AEP GEN HUB'!$A$1:$AJ$367,MATCH('Ratio Calculations'!F3772,'AEP GEN HUB'!$A$1:$AJ$1,0),0)</f>
        <v>29.003256</v>
      </c>
      <c r="I3772" s="7" t="str">
        <f t="shared" si="354"/>
        <v/>
      </c>
      <c r="J3772" s="7">
        <f t="shared" si="355"/>
        <v>0.96286896780997111</v>
      </c>
      <c r="K3772" s="8">
        <f t="shared" si="359"/>
        <v>0.96286896780997111</v>
      </c>
      <c r="L3772" s="8"/>
    </row>
    <row r="3773" spans="1:12" x14ac:dyDescent="0.25">
      <c r="A3773" s="1">
        <v>40791</v>
      </c>
      <c r="B3773">
        <v>2011</v>
      </c>
      <c r="C3773">
        <v>9</v>
      </c>
      <c r="D3773" s="10" t="str">
        <f t="shared" si="358"/>
        <v>9-2011</v>
      </c>
      <c r="E3773">
        <f t="shared" si="356"/>
        <v>5</v>
      </c>
      <c r="F3773">
        <v>2</v>
      </c>
      <c r="G3773" s="3">
        <f t="shared" si="357"/>
        <v>0</v>
      </c>
      <c r="H3773">
        <f>VLOOKUP(A3773,'AEP GEN HUB'!$A$1:$AJ$367,MATCH('Ratio Calculations'!F3773,'AEP GEN HUB'!$A$1:$AJ$1,0),0)</f>
        <v>28.361395000000002</v>
      </c>
      <c r="I3773" s="7" t="str">
        <f t="shared" si="354"/>
        <v/>
      </c>
      <c r="J3773" s="7">
        <f t="shared" si="355"/>
        <v>0.94156004861319287</v>
      </c>
      <c r="K3773" s="8">
        <f t="shared" si="359"/>
        <v>0.94156004861319287</v>
      </c>
      <c r="L3773" s="8"/>
    </row>
    <row r="3774" spans="1:12" x14ac:dyDescent="0.25">
      <c r="A3774" s="1">
        <v>40791</v>
      </c>
      <c r="B3774">
        <v>2011</v>
      </c>
      <c r="C3774">
        <v>9</v>
      </c>
      <c r="D3774" s="10" t="str">
        <f t="shared" si="358"/>
        <v>9-2011</v>
      </c>
      <c r="E3774">
        <f t="shared" si="356"/>
        <v>5</v>
      </c>
      <c r="F3774">
        <v>3</v>
      </c>
      <c r="G3774" s="3">
        <f t="shared" si="357"/>
        <v>0</v>
      </c>
      <c r="H3774">
        <f>VLOOKUP(A3774,'AEP GEN HUB'!$A$1:$AJ$367,MATCH('Ratio Calculations'!F3774,'AEP GEN HUB'!$A$1:$AJ$1,0),0)</f>
        <v>27.870698000000001</v>
      </c>
      <c r="I3774" s="7" t="str">
        <f t="shared" si="354"/>
        <v/>
      </c>
      <c r="J3774" s="7">
        <f t="shared" si="355"/>
        <v>0.92526957026491885</v>
      </c>
      <c r="K3774" s="8">
        <f t="shared" si="359"/>
        <v>0.92526957026491885</v>
      </c>
      <c r="L3774" s="8"/>
    </row>
    <row r="3775" spans="1:12" x14ac:dyDescent="0.25">
      <c r="A3775" s="1">
        <v>40791</v>
      </c>
      <c r="B3775">
        <v>2011</v>
      </c>
      <c r="C3775">
        <v>9</v>
      </c>
      <c r="D3775" s="10" t="str">
        <f t="shared" si="358"/>
        <v>9-2011</v>
      </c>
      <c r="E3775">
        <f t="shared" si="356"/>
        <v>5</v>
      </c>
      <c r="F3775">
        <v>4</v>
      </c>
      <c r="G3775" s="3">
        <f t="shared" si="357"/>
        <v>0</v>
      </c>
      <c r="H3775">
        <f>VLOOKUP(A3775,'AEP GEN HUB'!$A$1:$AJ$367,MATCH('Ratio Calculations'!F3775,'AEP GEN HUB'!$A$1:$AJ$1,0),0)</f>
        <v>26.355581000000001</v>
      </c>
      <c r="I3775" s="7" t="str">
        <f t="shared" si="354"/>
        <v/>
      </c>
      <c r="J3775" s="7">
        <f t="shared" si="355"/>
        <v>0.87496973007106815</v>
      </c>
      <c r="K3775" s="8">
        <f t="shared" si="359"/>
        <v>0.87496973007106815</v>
      </c>
      <c r="L3775" s="8"/>
    </row>
    <row r="3776" spans="1:12" x14ac:dyDescent="0.25">
      <c r="A3776" s="1">
        <v>40791</v>
      </c>
      <c r="B3776">
        <v>2011</v>
      </c>
      <c r="C3776">
        <v>9</v>
      </c>
      <c r="D3776" s="10" t="str">
        <f t="shared" si="358"/>
        <v>9-2011</v>
      </c>
      <c r="E3776">
        <f t="shared" si="356"/>
        <v>5</v>
      </c>
      <c r="F3776">
        <v>5</v>
      </c>
      <c r="G3776" s="3">
        <f t="shared" si="357"/>
        <v>0</v>
      </c>
      <c r="H3776">
        <f>VLOOKUP(A3776,'AEP GEN HUB'!$A$1:$AJ$367,MATCH('Ratio Calculations'!F3776,'AEP GEN HUB'!$A$1:$AJ$1,0),0)</f>
        <v>25.416744000000001</v>
      </c>
      <c r="I3776" s="7" t="str">
        <f t="shared" si="354"/>
        <v/>
      </c>
      <c r="J3776" s="7">
        <f t="shared" si="355"/>
        <v>0.84380160835632656</v>
      </c>
      <c r="K3776" s="8">
        <f t="shared" si="359"/>
        <v>0.84380160835632656</v>
      </c>
      <c r="L3776" s="8"/>
    </row>
    <row r="3777" spans="1:12" x14ac:dyDescent="0.25">
      <c r="A3777" s="1">
        <v>40791</v>
      </c>
      <c r="B3777">
        <v>2011</v>
      </c>
      <c r="C3777">
        <v>9</v>
      </c>
      <c r="D3777" s="10" t="str">
        <f t="shared" si="358"/>
        <v>9-2011</v>
      </c>
      <c r="E3777">
        <f t="shared" si="356"/>
        <v>5</v>
      </c>
      <c r="F3777">
        <v>6</v>
      </c>
      <c r="G3777" s="3">
        <f t="shared" si="357"/>
        <v>0</v>
      </c>
      <c r="H3777">
        <f>VLOOKUP(A3777,'AEP GEN HUB'!$A$1:$AJ$367,MATCH('Ratio Calculations'!F3777,'AEP GEN HUB'!$A$1:$AJ$1,0),0)</f>
        <v>26.320698</v>
      </c>
      <c r="I3777" s="7" t="str">
        <f t="shared" si="354"/>
        <v/>
      </c>
      <c r="J3777" s="7">
        <f t="shared" si="355"/>
        <v>0.87381166153544876</v>
      </c>
      <c r="K3777" s="8">
        <f t="shared" si="359"/>
        <v>0.87381166153544876</v>
      </c>
      <c r="L3777" s="8"/>
    </row>
    <row r="3778" spans="1:12" x14ac:dyDescent="0.25">
      <c r="A3778" s="1">
        <v>40791</v>
      </c>
      <c r="B3778">
        <v>2011</v>
      </c>
      <c r="C3778">
        <v>9</v>
      </c>
      <c r="D3778" s="10" t="str">
        <f t="shared" si="358"/>
        <v>9-2011</v>
      </c>
      <c r="E3778">
        <f t="shared" si="356"/>
        <v>5</v>
      </c>
      <c r="F3778">
        <v>7</v>
      </c>
      <c r="G3778" s="3">
        <f t="shared" si="357"/>
        <v>0</v>
      </c>
      <c r="H3778">
        <f>VLOOKUP(A3778,'AEP GEN HUB'!$A$1:$AJ$367,MATCH('Ratio Calculations'!F3778,'AEP GEN HUB'!$A$1:$AJ$1,0),0)</f>
        <v>27.108837000000001</v>
      </c>
      <c r="I3778" s="7" t="str">
        <f t="shared" si="354"/>
        <v/>
      </c>
      <c r="J3778" s="7">
        <f t="shared" si="355"/>
        <v>0.89997681297295573</v>
      </c>
      <c r="K3778" s="8">
        <f t="shared" si="359"/>
        <v>0.89997681297295573</v>
      </c>
      <c r="L3778" s="8"/>
    </row>
    <row r="3779" spans="1:12" x14ac:dyDescent="0.25">
      <c r="A3779" s="1">
        <v>40791</v>
      </c>
      <c r="B3779">
        <v>2011</v>
      </c>
      <c r="C3779">
        <v>9</v>
      </c>
      <c r="D3779" s="10" t="str">
        <f t="shared" si="358"/>
        <v>9-2011</v>
      </c>
      <c r="E3779">
        <f t="shared" si="356"/>
        <v>5</v>
      </c>
      <c r="F3779">
        <v>8</v>
      </c>
      <c r="G3779" s="3">
        <f t="shared" si="357"/>
        <v>0</v>
      </c>
      <c r="H3779">
        <f>VLOOKUP(A3779,'AEP GEN HUB'!$A$1:$AJ$367,MATCH('Ratio Calculations'!F3779,'AEP GEN HUB'!$A$1:$AJ$1,0),0)</f>
        <v>27.764883999999999</v>
      </c>
      <c r="I3779" s="7" t="str">
        <f t="shared" si="354"/>
        <v/>
      </c>
      <c r="J3779" s="7">
        <f t="shared" si="355"/>
        <v>0.92175668822988632</v>
      </c>
      <c r="K3779" s="8">
        <f t="shared" si="359"/>
        <v>0.92175668822988632</v>
      </c>
      <c r="L3779" s="8"/>
    </row>
    <row r="3780" spans="1:12" x14ac:dyDescent="0.25">
      <c r="A3780" s="1">
        <v>40791</v>
      </c>
      <c r="B3780">
        <v>2011</v>
      </c>
      <c r="C3780">
        <v>9</v>
      </c>
      <c r="D3780" s="10" t="str">
        <f t="shared" si="358"/>
        <v>9-2011</v>
      </c>
      <c r="E3780">
        <f t="shared" si="356"/>
        <v>5</v>
      </c>
      <c r="F3780">
        <v>9</v>
      </c>
      <c r="G3780" s="3">
        <f t="shared" si="357"/>
        <v>0</v>
      </c>
      <c r="H3780">
        <f>VLOOKUP(A3780,'AEP GEN HUB'!$A$1:$AJ$367,MATCH('Ratio Calculations'!F3780,'AEP GEN HUB'!$A$1:$AJ$1,0),0)</f>
        <v>29.166278999999999</v>
      </c>
      <c r="I3780" s="7" t="str">
        <f t="shared" ref="I3780:I3843" si="360">IF(G3780=1, H3780/VLOOKUP(D3780,$M$3:$O$15,2,FALSE), "")</f>
        <v/>
      </c>
      <c r="J3780" s="7">
        <f t="shared" ref="J3780:J3843" si="361">IF(G3780=0, H3780/VLOOKUP(D3780,$M$3:$O$15,3,FALSE), "")</f>
        <v>0.96828111145823204</v>
      </c>
      <c r="K3780" s="8">
        <f t="shared" si="359"/>
        <v>0.96828111145823204</v>
      </c>
      <c r="L3780" s="8"/>
    </row>
    <row r="3781" spans="1:12" x14ac:dyDescent="0.25">
      <c r="A3781" s="1">
        <v>40791</v>
      </c>
      <c r="B3781">
        <v>2011</v>
      </c>
      <c r="C3781">
        <v>9</v>
      </c>
      <c r="D3781" s="10" t="str">
        <f t="shared" si="358"/>
        <v>9-2011</v>
      </c>
      <c r="E3781">
        <f t="shared" si="356"/>
        <v>5</v>
      </c>
      <c r="F3781">
        <v>10</v>
      </c>
      <c r="G3781" s="3">
        <f t="shared" si="357"/>
        <v>0</v>
      </c>
      <c r="H3781">
        <f>VLOOKUP(A3781,'AEP GEN HUB'!$A$1:$AJ$367,MATCH('Ratio Calculations'!F3781,'AEP GEN HUB'!$A$1:$AJ$1,0),0)</f>
        <v>30.823022999999999</v>
      </c>
      <c r="I3781" s="7" t="str">
        <f t="shared" si="360"/>
        <v/>
      </c>
      <c r="J3781" s="7">
        <f t="shared" si="361"/>
        <v>1.0232827769679722</v>
      </c>
      <c r="K3781" s="8">
        <f t="shared" si="359"/>
        <v>1.0232827769679722</v>
      </c>
      <c r="L3781" s="8"/>
    </row>
    <row r="3782" spans="1:12" x14ac:dyDescent="0.25">
      <c r="A3782" s="1">
        <v>40791</v>
      </c>
      <c r="B3782">
        <v>2011</v>
      </c>
      <c r="C3782">
        <v>9</v>
      </c>
      <c r="D3782" s="10" t="str">
        <f t="shared" si="358"/>
        <v>9-2011</v>
      </c>
      <c r="E3782">
        <f t="shared" si="356"/>
        <v>5</v>
      </c>
      <c r="F3782">
        <v>11</v>
      </c>
      <c r="G3782" s="3">
        <f t="shared" si="357"/>
        <v>0</v>
      </c>
      <c r="H3782">
        <f>VLOOKUP(A3782,'AEP GEN HUB'!$A$1:$AJ$367,MATCH('Ratio Calculations'!F3782,'AEP GEN HUB'!$A$1:$AJ$1,0),0)</f>
        <v>32.920465</v>
      </c>
      <c r="I3782" s="7" t="str">
        <f t="shared" si="360"/>
        <v/>
      </c>
      <c r="J3782" s="7">
        <f t="shared" si="361"/>
        <v>1.0929150214849768</v>
      </c>
      <c r="K3782" s="8">
        <f t="shared" si="359"/>
        <v>1.0929150214849768</v>
      </c>
      <c r="L3782" s="8"/>
    </row>
    <row r="3783" spans="1:12" x14ac:dyDescent="0.25">
      <c r="A3783" s="1">
        <v>40791</v>
      </c>
      <c r="B3783">
        <v>2011</v>
      </c>
      <c r="C3783">
        <v>9</v>
      </c>
      <c r="D3783" s="10" t="str">
        <f t="shared" si="358"/>
        <v>9-2011</v>
      </c>
      <c r="E3783">
        <f t="shared" si="356"/>
        <v>5</v>
      </c>
      <c r="F3783">
        <v>12</v>
      </c>
      <c r="G3783" s="3">
        <f t="shared" si="357"/>
        <v>0</v>
      </c>
      <c r="H3783">
        <f>VLOOKUP(A3783,'AEP GEN HUB'!$A$1:$AJ$367,MATCH('Ratio Calculations'!F3783,'AEP GEN HUB'!$A$1:$AJ$1,0),0)</f>
        <v>34.285581000000001</v>
      </c>
      <c r="I3783" s="7" t="str">
        <f t="shared" si="360"/>
        <v/>
      </c>
      <c r="J3783" s="7">
        <f t="shared" si="361"/>
        <v>1.1382350308611957</v>
      </c>
      <c r="K3783" s="8">
        <f t="shared" si="359"/>
        <v>1.1382350308611957</v>
      </c>
      <c r="L3783" s="8"/>
    </row>
    <row r="3784" spans="1:12" x14ac:dyDescent="0.25">
      <c r="A3784" s="1">
        <v>40791</v>
      </c>
      <c r="B3784">
        <v>2011</v>
      </c>
      <c r="C3784">
        <v>9</v>
      </c>
      <c r="D3784" s="10" t="str">
        <f t="shared" si="358"/>
        <v>9-2011</v>
      </c>
      <c r="E3784">
        <f t="shared" si="356"/>
        <v>5</v>
      </c>
      <c r="F3784">
        <v>13</v>
      </c>
      <c r="G3784" s="3">
        <f t="shared" si="357"/>
        <v>0</v>
      </c>
      <c r="H3784">
        <f>VLOOKUP(A3784,'AEP GEN HUB'!$A$1:$AJ$367,MATCH('Ratio Calculations'!F3784,'AEP GEN HUB'!$A$1:$AJ$1,0),0)</f>
        <v>34.989302000000002</v>
      </c>
      <c r="I3784" s="7" t="str">
        <f t="shared" si="360"/>
        <v/>
      </c>
      <c r="J3784" s="7">
        <f t="shared" si="361"/>
        <v>1.1615976185960417</v>
      </c>
      <c r="K3784" s="8">
        <f t="shared" si="359"/>
        <v>1.1615976185960417</v>
      </c>
      <c r="L3784" s="8"/>
    </row>
    <row r="3785" spans="1:12" x14ac:dyDescent="0.25">
      <c r="A3785" s="1">
        <v>40791</v>
      </c>
      <c r="B3785">
        <v>2011</v>
      </c>
      <c r="C3785">
        <v>9</v>
      </c>
      <c r="D3785" s="10" t="str">
        <f t="shared" si="358"/>
        <v>9-2011</v>
      </c>
      <c r="E3785">
        <f t="shared" si="356"/>
        <v>5</v>
      </c>
      <c r="F3785">
        <v>14</v>
      </c>
      <c r="G3785" s="3">
        <f t="shared" si="357"/>
        <v>0</v>
      </c>
      <c r="H3785">
        <f>VLOOKUP(A3785,'AEP GEN HUB'!$A$1:$AJ$367,MATCH('Ratio Calculations'!F3785,'AEP GEN HUB'!$A$1:$AJ$1,0),0)</f>
        <v>34.832093</v>
      </c>
      <c r="I3785" s="7" t="str">
        <f t="shared" si="360"/>
        <v/>
      </c>
      <c r="J3785" s="7">
        <f t="shared" si="361"/>
        <v>1.1563784919034925</v>
      </c>
      <c r="K3785" s="8">
        <f t="shared" si="359"/>
        <v>1.1563784919034925</v>
      </c>
      <c r="L3785" s="8"/>
    </row>
    <row r="3786" spans="1:12" x14ac:dyDescent="0.25">
      <c r="A3786" s="1">
        <v>40791</v>
      </c>
      <c r="B3786">
        <v>2011</v>
      </c>
      <c r="C3786">
        <v>9</v>
      </c>
      <c r="D3786" s="10" t="str">
        <f t="shared" si="358"/>
        <v>9-2011</v>
      </c>
      <c r="E3786">
        <f t="shared" si="356"/>
        <v>5</v>
      </c>
      <c r="F3786">
        <v>15</v>
      </c>
      <c r="G3786" s="3">
        <f t="shared" si="357"/>
        <v>0</v>
      </c>
      <c r="H3786">
        <f>VLOOKUP(A3786,'AEP GEN HUB'!$A$1:$AJ$367,MATCH('Ratio Calculations'!F3786,'AEP GEN HUB'!$A$1:$AJ$1,0),0)</f>
        <v>34.340232999999998</v>
      </c>
      <c r="I3786" s="7" t="str">
        <f t="shared" si="360"/>
        <v/>
      </c>
      <c r="J3786" s="7">
        <f t="shared" si="361"/>
        <v>1.1400494035243458</v>
      </c>
      <c r="K3786" s="8">
        <f t="shared" si="359"/>
        <v>1.1400494035243458</v>
      </c>
      <c r="L3786" s="8"/>
    </row>
    <row r="3787" spans="1:12" x14ac:dyDescent="0.25">
      <c r="A3787" s="1">
        <v>40791</v>
      </c>
      <c r="B3787">
        <v>2011</v>
      </c>
      <c r="C3787">
        <v>9</v>
      </c>
      <c r="D3787" s="10" t="str">
        <f t="shared" si="358"/>
        <v>9-2011</v>
      </c>
      <c r="E3787">
        <f t="shared" si="356"/>
        <v>5</v>
      </c>
      <c r="F3787">
        <v>16</v>
      </c>
      <c r="G3787" s="3">
        <f t="shared" si="357"/>
        <v>0</v>
      </c>
      <c r="H3787">
        <f>VLOOKUP(A3787,'AEP GEN HUB'!$A$1:$AJ$367,MATCH('Ratio Calculations'!F3787,'AEP GEN HUB'!$A$1:$AJ$1,0),0)</f>
        <v>33.703952999999998</v>
      </c>
      <c r="I3787" s="7" t="str">
        <f t="shared" si="360"/>
        <v/>
      </c>
      <c r="J3787" s="7">
        <f t="shared" si="361"/>
        <v>1.1189257659976446</v>
      </c>
      <c r="K3787" s="8">
        <f t="shared" si="359"/>
        <v>1.1189257659976446</v>
      </c>
      <c r="L3787" s="8"/>
    </row>
    <row r="3788" spans="1:12" x14ac:dyDescent="0.25">
      <c r="A3788" s="1">
        <v>40791</v>
      </c>
      <c r="B3788">
        <v>2011</v>
      </c>
      <c r="C3788">
        <v>9</v>
      </c>
      <c r="D3788" s="10" t="str">
        <f t="shared" si="358"/>
        <v>9-2011</v>
      </c>
      <c r="E3788">
        <f t="shared" si="356"/>
        <v>5</v>
      </c>
      <c r="F3788">
        <v>17</v>
      </c>
      <c r="G3788" s="3">
        <f t="shared" si="357"/>
        <v>0</v>
      </c>
      <c r="H3788">
        <f>VLOOKUP(A3788,'AEP GEN HUB'!$A$1:$AJ$367,MATCH('Ratio Calculations'!F3788,'AEP GEN HUB'!$A$1:$AJ$1,0),0)</f>
        <v>32.872790999999999</v>
      </c>
      <c r="I3788" s="7" t="str">
        <f t="shared" si="360"/>
        <v/>
      </c>
      <c r="J3788" s="7">
        <f t="shared" si="361"/>
        <v>1.0913323090070615</v>
      </c>
      <c r="K3788" s="8">
        <f t="shared" si="359"/>
        <v>1.0913323090070615</v>
      </c>
      <c r="L3788" s="8"/>
    </row>
    <row r="3789" spans="1:12" x14ac:dyDescent="0.25">
      <c r="A3789" s="1">
        <v>40791</v>
      </c>
      <c r="B3789">
        <v>2011</v>
      </c>
      <c r="C3789">
        <v>9</v>
      </c>
      <c r="D3789" s="10" t="str">
        <f t="shared" si="358"/>
        <v>9-2011</v>
      </c>
      <c r="E3789">
        <f t="shared" si="356"/>
        <v>5</v>
      </c>
      <c r="F3789">
        <v>18</v>
      </c>
      <c r="G3789" s="3">
        <f t="shared" si="357"/>
        <v>0</v>
      </c>
      <c r="H3789">
        <f>VLOOKUP(A3789,'AEP GEN HUB'!$A$1:$AJ$367,MATCH('Ratio Calculations'!F3789,'AEP GEN HUB'!$A$1:$AJ$1,0),0)</f>
        <v>32.474651000000001</v>
      </c>
      <c r="I3789" s="7" t="str">
        <f t="shared" si="360"/>
        <v/>
      </c>
      <c r="J3789" s="7">
        <f t="shared" si="361"/>
        <v>1.0781145981802542</v>
      </c>
      <c r="K3789" s="8">
        <f t="shared" si="359"/>
        <v>1.0781145981802542</v>
      </c>
      <c r="L3789" s="8"/>
    </row>
    <row r="3790" spans="1:12" x14ac:dyDescent="0.25">
      <c r="A3790" s="1">
        <v>40791</v>
      </c>
      <c r="B3790">
        <v>2011</v>
      </c>
      <c r="C3790">
        <v>9</v>
      </c>
      <c r="D3790" s="10" t="str">
        <f t="shared" si="358"/>
        <v>9-2011</v>
      </c>
      <c r="E3790">
        <f t="shared" si="356"/>
        <v>5</v>
      </c>
      <c r="F3790">
        <v>19</v>
      </c>
      <c r="G3790" s="3">
        <f t="shared" si="357"/>
        <v>0</v>
      </c>
      <c r="H3790">
        <f>VLOOKUP(A3790,'AEP GEN HUB'!$A$1:$AJ$367,MATCH('Ratio Calculations'!F3790,'AEP GEN HUB'!$A$1:$AJ$1,0),0)</f>
        <v>31.561395000000001</v>
      </c>
      <c r="I3790" s="7" t="str">
        <f t="shared" si="360"/>
        <v/>
      </c>
      <c r="J3790" s="7">
        <f t="shared" si="361"/>
        <v>1.0477957311514536</v>
      </c>
      <c r="K3790" s="8">
        <f t="shared" si="359"/>
        <v>1.0477957311514536</v>
      </c>
      <c r="L3790" s="8"/>
    </row>
    <row r="3791" spans="1:12" x14ac:dyDescent="0.25">
      <c r="A3791" s="1">
        <v>40791</v>
      </c>
      <c r="B3791">
        <v>2011</v>
      </c>
      <c r="C3791">
        <v>9</v>
      </c>
      <c r="D3791" s="10" t="str">
        <f t="shared" si="358"/>
        <v>9-2011</v>
      </c>
      <c r="E3791">
        <f t="shared" si="356"/>
        <v>5</v>
      </c>
      <c r="F3791">
        <v>20</v>
      </c>
      <c r="G3791" s="3">
        <f t="shared" si="357"/>
        <v>0</v>
      </c>
      <c r="H3791">
        <f>VLOOKUP(A3791,'AEP GEN HUB'!$A$1:$AJ$367,MATCH('Ratio Calculations'!F3791,'AEP GEN HUB'!$A$1:$AJ$1,0),0)</f>
        <v>34.477907000000002</v>
      </c>
      <c r="I3791" s="7" t="str">
        <f t="shared" si="360"/>
        <v/>
      </c>
      <c r="J3791" s="7">
        <f t="shared" si="361"/>
        <v>1.1446199945736499</v>
      </c>
      <c r="K3791" s="8">
        <f t="shared" si="359"/>
        <v>1.1446199945736499</v>
      </c>
      <c r="L3791" s="8"/>
    </row>
    <row r="3792" spans="1:12" x14ac:dyDescent="0.25">
      <c r="A3792" s="1">
        <v>40791</v>
      </c>
      <c r="B3792">
        <v>2011</v>
      </c>
      <c r="C3792">
        <v>9</v>
      </c>
      <c r="D3792" s="10" t="str">
        <f t="shared" si="358"/>
        <v>9-2011</v>
      </c>
      <c r="E3792">
        <f t="shared" si="356"/>
        <v>5</v>
      </c>
      <c r="F3792">
        <v>21</v>
      </c>
      <c r="G3792" s="3">
        <f t="shared" si="357"/>
        <v>0</v>
      </c>
      <c r="H3792">
        <f>VLOOKUP(A3792,'AEP GEN HUB'!$A$1:$AJ$367,MATCH('Ratio Calculations'!F3792,'AEP GEN HUB'!$A$1:$AJ$1,0),0)</f>
        <v>34.775581000000003</v>
      </c>
      <c r="I3792" s="7" t="str">
        <f t="shared" si="360"/>
        <v/>
      </c>
      <c r="J3792" s="7">
        <f t="shared" si="361"/>
        <v>1.1545023697498669</v>
      </c>
      <c r="K3792" s="8">
        <f t="shared" si="359"/>
        <v>1.1545023697498669</v>
      </c>
      <c r="L3792" s="8"/>
    </row>
    <row r="3793" spans="1:12" x14ac:dyDescent="0.25">
      <c r="A3793" s="1">
        <v>40791</v>
      </c>
      <c r="B3793">
        <v>2011</v>
      </c>
      <c r="C3793">
        <v>9</v>
      </c>
      <c r="D3793" s="10" t="str">
        <f t="shared" si="358"/>
        <v>9-2011</v>
      </c>
      <c r="E3793">
        <f t="shared" si="356"/>
        <v>5</v>
      </c>
      <c r="F3793">
        <v>22</v>
      </c>
      <c r="G3793" s="3">
        <f t="shared" si="357"/>
        <v>0</v>
      </c>
      <c r="H3793">
        <f>VLOOKUP(A3793,'AEP GEN HUB'!$A$1:$AJ$367,MATCH('Ratio Calculations'!F3793,'AEP GEN HUB'!$A$1:$AJ$1,0),0)</f>
        <v>31.851628000000002</v>
      </c>
      <c r="I3793" s="7" t="str">
        <f t="shared" si="360"/>
        <v/>
      </c>
      <c r="J3793" s="7">
        <f t="shared" si="361"/>
        <v>1.0574310751671183</v>
      </c>
      <c r="K3793" s="8">
        <f t="shared" si="359"/>
        <v>1.0574310751671183</v>
      </c>
      <c r="L3793" s="8"/>
    </row>
    <row r="3794" spans="1:12" x14ac:dyDescent="0.25">
      <c r="A3794" s="1">
        <v>40791</v>
      </c>
      <c r="B3794">
        <v>2011</v>
      </c>
      <c r="C3794">
        <v>9</v>
      </c>
      <c r="D3794" s="10" t="str">
        <f t="shared" si="358"/>
        <v>9-2011</v>
      </c>
      <c r="E3794">
        <f t="shared" si="356"/>
        <v>5</v>
      </c>
      <c r="F3794">
        <v>23</v>
      </c>
      <c r="G3794" s="3">
        <f t="shared" si="357"/>
        <v>0</v>
      </c>
      <c r="H3794">
        <f>VLOOKUP(A3794,'AEP GEN HUB'!$A$1:$AJ$367,MATCH('Ratio Calculations'!F3794,'AEP GEN HUB'!$A$1:$AJ$1,0),0)</f>
        <v>30.352093</v>
      </c>
      <c r="I3794" s="7" t="str">
        <f t="shared" si="360"/>
        <v/>
      </c>
      <c r="J3794" s="7">
        <f t="shared" si="361"/>
        <v>1.0076485363499275</v>
      </c>
      <c r="K3794" s="8">
        <f t="shared" si="359"/>
        <v>1.0076485363499275</v>
      </c>
      <c r="L3794" s="8"/>
    </row>
    <row r="3795" spans="1:12" x14ac:dyDescent="0.25">
      <c r="A3795" s="1">
        <v>40791</v>
      </c>
      <c r="B3795">
        <v>2011</v>
      </c>
      <c r="C3795">
        <v>9</v>
      </c>
      <c r="D3795" s="10" t="str">
        <f t="shared" si="358"/>
        <v>9-2011</v>
      </c>
      <c r="E3795">
        <f t="shared" si="356"/>
        <v>5</v>
      </c>
      <c r="F3795">
        <v>24</v>
      </c>
      <c r="G3795" s="3">
        <f t="shared" si="357"/>
        <v>0</v>
      </c>
      <c r="H3795">
        <f>VLOOKUP(A3795,'AEP GEN HUB'!$A$1:$AJ$367,MATCH('Ratio Calculations'!F3795,'AEP GEN HUB'!$A$1:$AJ$1,0),0)</f>
        <v>28.297906999999999</v>
      </c>
      <c r="I3795" s="7" t="str">
        <f t="shared" si="360"/>
        <v/>
      </c>
      <c r="J3795" s="7">
        <f t="shared" si="361"/>
        <v>0.93945233267163364</v>
      </c>
      <c r="K3795" s="8">
        <f t="shared" si="359"/>
        <v>0.93945233267163364</v>
      </c>
      <c r="L3795" s="8"/>
    </row>
    <row r="3796" spans="1:12" x14ac:dyDescent="0.25">
      <c r="A3796" s="1">
        <v>40792</v>
      </c>
      <c r="B3796">
        <v>2011</v>
      </c>
      <c r="C3796">
        <v>9</v>
      </c>
      <c r="D3796" s="10" t="str">
        <f t="shared" si="358"/>
        <v>9-2011</v>
      </c>
      <c r="E3796">
        <f t="shared" ref="E3796:E3859" si="362">DAY(A3796)</f>
        <v>6</v>
      </c>
      <c r="F3796">
        <v>1</v>
      </c>
      <c r="G3796" s="3">
        <f t="shared" ref="G3796:G3859" si="363">IF(A3796=",","",IF(OR(WEEKDAY(A3796)=1, WEEKDAY(A3796)=7, F3796&lt;=7, F3796&gt;=24, NOT(ISNA(VLOOKUP(A3796,$P$4:$P$27,1,0)))),0,1))</f>
        <v>0</v>
      </c>
      <c r="H3796">
        <f>VLOOKUP(A3796,'AEP GEN HUB'!$A$1:$AJ$367,MATCH('Ratio Calculations'!F3796,'AEP GEN HUB'!$A$1:$AJ$1,0),0)</f>
        <v>27.77814</v>
      </c>
      <c r="I3796" s="7" t="str">
        <f t="shared" si="360"/>
        <v/>
      </c>
      <c r="J3796" s="7">
        <f t="shared" si="361"/>
        <v>0.92219676954480123</v>
      </c>
      <c r="K3796" s="8">
        <f t="shared" si="359"/>
        <v>0.92219676954480123</v>
      </c>
      <c r="L3796" s="8"/>
    </row>
    <row r="3797" spans="1:12" x14ac:dyDescent="0.25">
      <c r="A3797" s="1">
        <v>40792</v>
      </c>
      <c r="B3797">
        <v>2011</v>
      </c>
      <c r="C3797">
        <v>9</v>
      </c>
      <c r="D3797" s="10" t="str">
        <f t="shared" ref="D3797:D3860" si="364">C3797&amp;"-"&amp;B3797</f>
        <v>9-2011</v>
      </c>
      <c r="E3797">
        <f t="shared" si="362"/>
        <v>6</v>
      </c>
      <c r="F3797">
        <v>2</v>
      </c>
      <c r="G3797" s="3">
        <f t="shared" si="363"/>
        <v>0</v>
      </c>
      <c r="H3797">
        <f>VLOOKUP(A3797,'AEP GEN HUB'!$A$1:$AJ$367,MATCH('Ratio Calculations'!F3797,'AEP GEN HUB'!$A$1:$AJ$1,0),0)</f>
        <v>25.964651</v>
      </c>
      <c r="I3797" s="7" t="str">
        <f t="shared" si="360"/>
        <v/>
      </c>
      <c r="J3797" s="7">
        <f t="shared" si="361"/>
        <v>0.86199138151647992</v>
      </c>
      <c r="K3797" s="8">
        <f t="shared" ref="K3797:K3860" si="365">SUM(I3797:J3797)</f>
        <v>0.86199138151647992</v>
      </c>
      <c r="L3797" s="8"/>
    </row>
    <row r="3798" spans="1:12" x14ac:dyDescent="0.25">
      <c r="A3798" s="1">
        <v>40792</v>
      </c>
      <c r="B3798">
        <v>2011</v>
      </c>
      <c r="C3798">
        <v>9</v>
      </c>
      <c r="D3798" s="10" t="str">
        <f t="shared" si="364"/>
        <v>9-2011</v>
      </c>
      <c r="E3798">
        <f t="shared" si="362"/>
        <v>6</v>
      </c>
      <c r="F3798">
        <v>3</v>
      </c>
      <c r="G3798" s="3">
        <f t="shared" si="363"/>
        <v>0</v>
      </c>
      <c r="H3798">
        <f>VLOOKUP(A3798,'AEP GEN HUB'!$A$1:$AJ$367,MATCH('Ratio Calculations'!F3798,'AEP GEN HUB'!$A$1:$AJ$1,0),0)</f>
        <v>23.974883999999999</v>
      </c>
      <c r="I3798" s="7" t="str">
        <f t="shared" si="360"/>
        <v/>
      </c>
      <c r="J3798" s="7">
        <f t="shared" si="361"/>
        <v>0.79593380172363382</v>
      </c>
      <c r="K3798" s="8">
        <f t="shared" si="365"/>
        <v>0.79593380172363382</v>
      </c>
      <c r="L3798" s="8"/>
    </row>
    <row r="3799" spans="1:12" x14ac:dyDescent="0.25">
      <c r="A3799" s="1">
        <v>40792</v>
      </c>
      <c r="B3799">
        <v>2011</v>
      </c>
      <c r="C3799">
        <v>9</v>
      </c>
      <c r="D3799" s="10" t="str">
        <f t="shared" si="364"/>
        <v>9-2011</v>
      </c>
      <c r="E3799">
        <f t="shared" si="362"/>
        <v>6</v>
      </c>
      <c r="F3799">
        <v>4</v>
      </c>
      <c r="G3799" s="3">
        <f t="shared" si="363"/>
        <v>0</v>
      </c>
      <c r="H3799">
        <f>VLOOKUP(A3799,'AEP GEN HUB'!$A$1:$AJ$367,MATCH('Ratio Calculations'!F3799,'AEP GEN HUB'!$A$1:$AJ$1,0),0)</f>
        <v>23.284651</v>
      </c>
      <c r="I3799" s="7" t="str">
        <f t="shared" si="360"/>
        <v/>
      </c>
      <c r="J3799" s="7">
        <f t="shared" si="361"/>
        <v>0.77301899739068647</v>
      </c>
      <c r="K3799" s="8">
        <f t="shared" si="365"/>
        <v>0.77301899739068647</v>
      </c>
      <c r="L3799" s="8"/>
    </row>
    <row r="3800" spans="1:12" x14ac:dyDescent="0.25">
      <c r="A3800" s="1">
        <v>40792</v>
      </c>
      <c r="B3800">
        <v>2011</v>
      </c>
      <c r="C3800">
        <v>9</v>
      </c>
      <c r="D3800" s="10" t="str">
        <f t="shared" si="364"/>
        <v>9-2011</v>
      </c>
      <c r="E3800">
        <f t="shared" si="362"/>
        <v>6</v>
      </c>
      <c r="F3800">
        <v>5</v>
      </c>
      <c r="G3800" s="3">
        <f t="shared" si="363"/>
        <v>0</v>
      </c>
      <c r="H3800">
        <f>VLOOKUP(A3800,'AEP GEN HUB'!$A$1:$AJ$367,MATCH('Ratio Calculations'!F3800,'AEP GEN HUB'!$A$1:$AJ$1,0),0)</f>
        <v>23.512557999999999</v>
      </c>
      <c r="I3800" s="7" t="str">
        <f t="shared" si="360"/>
        <v/>
      </c>
      <c r="J3800" s="7">
        <f t="shared" si="361"/>
        <v>0.78058520229701378</v>
      </c>
      <c r="K3800" s="8">
        <f t="shared" si="365"/>
        <v>0.78058520229701378</v>
      </c>
      <c r="L3800" s="8"/>
    </row>
    <row r="3801" spans="1:12" x14ac:dyDescent="0.25">
      <c r="A3801" s="1">
        <v>40792</v>
      </c>
      <c r="B3801">
        <v>2011</v>
      </c>
      <c r="C3801">
        <v>9</v>
      </c>
      <c r="D3801" s="10" t="str">
        <f t="shared" si="364"/>
        <v>9-2011</v>
      </c>
      <c r="E3801">
        <f t="shared" si="362"/>
        <v>6</v>
      </c>
      <c r="F3801">
        <v>6</v>
      </c>
      <c r="G3801" s="3">
        <f t="shared" si="363"/>
        <v>0</v>
      </c>
      <c r="H3801">
        <f>VLOOKUP(A3801,'AEP GEN HUB'!$A$1:$AJ$367,MATCH('Ratio Calculations'!F3801,'AEP GEN HUB'!$A$1:$AJ$1,0),0)</f>
        <v>27.462092999999999</v>
      </c>
      <c r="I3801" s="7" t="str">
        <f t="shared" si="360"/>
        <v/>
      </c>
      <c r="J3801" s="7">
        <f t="shared" si="361"/>
        <v>0.91170443555756064</v>
      </c>
      <c r="K3801" s="8">
        <f t="shared" si="365"/>
        <v>0.91170443555756064</v>
      </c>
      <c r="L3801" s="8"/>
    </row>
    <row r="3802" spans="1:12" x14ac:dyDescent="0.25">
      <c r="A3802" s="1">
        <v>40792</v>
      </c>
      <c r="B3802">
        <v>2011</v>
      </c>
      <c r="C3802">
        <v>9</v>
      </c>
      <c r="D3802" s="10" t="str">
        <f t="shared" si="364"/>
        <v>9-2011</v>
      </c>
      <c r="E3802">
        <f t="shared" si="362"/>
        <v>6</v>
      </c>
      <c r="F3802">
        <v>7</v>
      </c>
      <c r="G3802" s="3">
        <f t="shared" si="363"/>
        <v>0</v>
      </c>
      <c r="H3802">
        <f>VLOOKUP(A3802,'AEP GEN HUB'!$A$1:$AJ$367,MATCH('Ratio Calculations'!F3802,'AEP GEN HUB'!$A$1:$AJ$1,0),0)</f>
        <v>30.361163000000001</v>
      </c>
      <c r="I3802" s="7" t="str">
        <f t="shared" si="360"/>
        <v/>
      </c>
      <c r="J3802" s="7">
        <f t="shared" si="361"/>
        <v>1.0079496481126218</v>
      </c>
      <c r="K3802" s="8">
        <f t="shared" si="365"/>
        <v>1.0079496481126218</v>
      </c>
      <c r="L3802" s="8"/>
    </row>
    <row r="3803" spans="1:12" x14ac:dyDescent="0.25">
      <c r="A3803" s="1">
        <v>40792</v>
      </c>
      <c r="B3803">
        <v>2011</v>
      </c>
      <c r="C3803">
        <v>9</v>
      </c>
      <c r="D3803" s="10" t="str">
        <f t="shared" si="364"/>
        <v>9-2011</v>
      </c>
      <c r="E3803">
        <f t="shared" si="362"/>
        <v>6</v>
      </c>
      <c r="F3803">
        <v>8</v>
      </c>
      <c r="G3803" s="3">
        <f t="shared" si="363"/>
        <v>1</v>
      </c>
      <c r="H3803">
        <f>VLOOKUP(A3803,'AEP GEN HUB'!$A$1:$AJ$367,MATCH('Ratio Calculations'!F3803,'AEP GEN HUB'!$A$1:$AJ$1,0),0)</f>
        <v>31.699535000000001</v>
      </c>
      <c r="I3803" s="7">
        <f t="shared" si="360"/>
        <v>0.80498530114745015</v>
      </c>
      <c r="J3803" s="7" t="str">
        <f t="shared" si="361"/>
        <v/>
      </c>
      <c r="K3803" s="8">
        <f t="shared" si="365"/>
        <v>0.80498530114745015</v>
      </c>
      <c r="L3803" s="8"/>
    </row>
    <row r="3804" spans="1:12" x14ac:dyDescent="0.25">
      <c r="A3804" s="1">
        <v>40792</v>
      </c>
      <c r="B3804">
        <v>2011</v>
      </c>
      <c r="C3804">
        <v>9</v>
      </c>
      <c r="D3804" s="10" t="str">
        <f t="shared" si="364"/>
        <v>9-2011</v>
      </c>
      <c r="E3804">
        <f t="shared" si="362"/>
        <v>6</v>
      </c>
      <c r="F3804">
        <v>9</v>
      </c>
      <c r="G3804" s="3">
        <f t="shared" si="363"/>
        <v>1</v>
      </c>
      <c r="H3804">
        <f>VLOOKUP(A3804,'AEP GEN HUB'!$A$1:$AJ$367,MATCH('Ratio Calculations'!F3804,'AEP GEN HUB'!$A$1:$AJ$1,0),0)</f>
        <v>32.866743999999997</v>
      </c>
      <c r="I3804" s="7">
        <f t="shared" si="360"/>
        <v>0.834625675631398</v>
      </c>
      <c r="J3804" s="7" t="str">
        <f t="shared" si="361"/>
        <v/>
      </c>
      <c r="K3804" s="8">
        <f t="shared" si="365"/>
        <v>0.834625675631398</v>
      </c>
      <c r="L3804" s="8"/>
    </row>
    <row r="3805" spans="1:12" x14ac:dyDescent="0.25">
      <c r="A3805" s="1">
        <v>40792</v>
      </c>
      <c r="B3805">
        <v>2011</v>
      </c>
      <c r="C3805">
        <v>9</v>
      </c>
      <c r="D3805" s="10" t="str">
        <f t="shared" si="364"/>
        <v>9-2011</v>
      </c>
      <c r="E3805">
        <f t="shared" si="362"/>
        <v>6</v>
      </c>
      <c r="F3805">
        <v>10</v>
      </c>
      <c r="G3805" s="3">
        <f t="shared" si="363"/>
        <v>1</v>
      </c>
      <c r="H3805">
        <f>VLOOKUP(A3805,'AEP GEN HUB'!$A$1:$AJ$367,MATCH('Ratio Calculations'!F3805,'AEP GEN HUB'!$A$1:$AJ$1,0),0)</f>
        <v>34.787441999999999</v>
      </c>
      <c r="I3805" s="7">
        <f t="shared" si="360"/>
        <v>0.88340032352270947</v>
      </c>
      <c r="J3805" s="7" t="str">
        <f t="shared" si="361"/>
        <v/>
      </c>
      <c r="K3805" s="8">
        <f t="shared" si="365"/>
        <v>0.88340032352270947</v>
      </c>
      <c r="L3805" s="8"/>
    </row>
    <row r="3806" spans="1:12" x14ac:dyDescent="0.25">
      <c r="A3806" s="1">
        <v>40792</v>
      </c>
      <c r="B3806">
        <v>2011</v>
      </c>
      <c r="C3806">
        <v>9</v>
      </c>
      <c r="D3806" s="10" t="str">
        <f t="shared" si="364"/>
        <v>9-2011</v>
      </c>
      <c r="E3806">
        <f t="shared" si="362"/>
        <v>6</v>
      </c>
      <c r="F3806">
        <v>11</v>
      </c>
      <c r="G3806" s="3">
        <f t="shared" si="363"/>
        <v>1</v>
      </c>
      <c r="H3806">
        <f>VLOOKUP(A3806,'AEP GEN HUB'!$A$1:$AJ$367,MATCH('Ratio Calculations'!F3806,'AEP GEN HUB'!$A$1:$AJ$1,0),0)</f>
        <v>36.936743999999997</v>
      </c>
      <c r="I3806" s="7">
        <f t="shared" si="360"/>
        <v>0.93798019410209865</v>
      </c>
      <c r="J3806" s="7" t="str">
        <f t="shared" si="361"/>
        <v/>
      </c>
      <c r="K3806" s="8">
        <f t="shared" si="365"/>
        <v>0.93798019410209865</v>
      </c>
      <c r="L3806" s="8"/>
    </row>
    <row r="3807" spans="1:12" x14ac:dyDescent="0.25">
      <c r="A3807" s="1">
        <v>40792</v>
      </c>
      <c r="B3807">
        <v>2011</v>
      </c>
      <c r="C3807">
        <v>9</v>
      </c>
      <c r="D3807" s="10" t="str">
        <f t="shared" si="364"/>
        <v>9-2011</v>
      </c>
      <c r="E3807">
        <f t="shared" si="362"/>
        <v>6</v>
      </c>
      <c r="F3807">
        <v>12</v>
      </c>
      <c r="G3807" s="3">
        <f t="shared" si="363"/>
        <v>1</v>
      </c>
      <c r="H3807">
        <f>VLOOKUP(A3807,'AEP GEN HUB'!$A$1:$AJ$367,MATCH('Ratio Calculations'!F3807,'AEP GEN HUB'!$A$1:$AJ$1,0),0)</f>
        <v>37.244185999999999</v>
      </c>
      <c r="I3807" s="7">
        <f t="shared" si="360"/>
        <v>0.94578744714083807</v>
      </c>
      <c r="J3807" s="7" t="str">
        <f t="shared" si="361"/>
        <v/>
      </c>
      <c r="K3807" s="8">
        <f t="shared" si="365"/>
        <v>0.94578744714083807</v>
      </c>
      <c r="L3807" s="8"/>
    </row>
    <row r="3808" spans="1:12" x14ac:dyDescent="0.25">
      <c r="A3808" s="1">
        <v>40792</v>
      </c>
      <c r="B3808">
        <v>2011</v>
      </c>
      <c r="C3808">
        <v>9</v>
      </c>
      <c r="D3808" s="10" t="str">
        <f t="shared" si="364"/>
        <v>9-2011</v>
      </c>
      <c r="E3808">
        <f t="shared" si="362"/>
        <v>6</v>
      </c>
      <c r="F3808">
        <v>13</v>
      </c>
      <c r="G3808" s="3">
        <f t="shared" si="363"/>
        <v>1</v>
      </c>
      <c r="H3808">
        <f>VLOOKUP(A3808,'AEP GEN HUB'!$A$1:$AJ$367,MATCH('Ratio Calculations'!F3808,'AEP GEN HUB'!$A$1:$AJ$1,0),0)</f>
        <v>36.846279000000003</v>
      </c>
      <c r="I3808" s="7">
        <f t="shared" si="360"/>
        <v>0.93568290503245455</v>
      </c>
      <c r="J3808" s="7" t="str">
        <f t="shared" si="361"/>
        <v/>
      </c>
      <c r="K3808" s="8">
        <f t="shared" si="365"/>
        <v>0.93568290503245455</v>
      </c>
      <c r="L3808" s="8"/>
    </row>
    <row r="3809" spans="1:12" x14ac:dyDescent="0.25">
      <c r="A3809" s="1">
        <v>40792</v>
      </c>
      <c r="B3809">
        <v>2011</v>
      </c>
      <c r="C3809">
        <v>9</v>
      </c>
      <c r="D3809" s="10" t="str">
        <f t="shared" si="364"/>
        <v>9-2011</v>
      </c>
      <c r="E3809">
        <f t="shared" si="362"/>
        <v>6</v>
      </c>
      <c r="F3809">
        <v>14</v>
      </c>
      <c r="G3809" s="3">
        <f t="shared" si="363"/>
        <v>1</v>
      </c>
      <c r="H3809">
        <f>VLOOKUP(A3809,'AEP GEN HUB'!$A$1:$AJ$367,MATCH('Ratio Calculations'!F3809,'AEP GEN HUB'!$A$1:$AJ$1,0),0)</f>
        <v>37.609070000000003</v>
      </c>
      <c r="I3809" s="7">
        <f t="shared" si="360"/>
        <v>0.95505339557269642</v>
      </c>
      <c r="J3809" s="7" t="str">
        <f t="shared" si="361"/>
        <v/>
      </c>
      <c r="K3809" s="8">
        <f t="shared" si="365"/>
        <v>0.95505339557269642</v>
      </c>
      <c r="L3809" s="8"/>
    </row>
    <row r="3810" spans="1:12" x14ac:dyDescent="0.25">
      <c r="A3810" s="1">
        <v>40792</v>
      </c>
      <c r="B3810">
        <v>2011</v>
      </c>
      <c r="C3810">
        <v>9</v>
      </c>
      <c r="D3810" s="10" t="str">
        <f t="shared" si="364"/>
        <v>9-2011</v>
      </c>
      <c r="E3810">
        <f t="shared" si="362"/>
        <v>6</v>
      </c>
      <c r="F3810">
        <v>15</v>
      </c>
      <c r="G3810" s="3">
        <f t="shared" si="363"/>
        <v>1</v>
      </c>
      <c r="H3810">
        <f>VLOOKUP(A3810,'AEP GEN HUB'!$A$1:$AJ$367,MATCH('Ratio Calculations'!F3810,'AEP GEN HUB'!$A$1:$AJ$1,0),0)</f>
        <v>38.473953000000002</v>
      </c>
      <c r="I3810" s="7">
        <f t="shared" si="360"/>
        <v>0.9770164339015649</v>
      </c>
      <c r="J3810" s="7" t="str">
        <f t="shared" si="361"/>
        <v/>
      </c>
      <c r="K3810" s="8">
        <f t="shared" si="365"/>
        <v>0.9770164339015649</v>
      </c>
      <c r="L3810" s="8"/>
    </row>
    <row r="3811" spans="1:12" x14ac:dyDescent="0.25">
      <c r="A3811" s="1">
        <v>40792</v>
      </c>
      <c r="B3811">
        <v>2011</v>
      </c>
      <c r="C3811">
        <v>9</v>
      </c>
      <c r="D3811" s="10" t="str">
        <f t="shared" si="364"/>
        <v>9-2011</v>
      </c>
      <c r="E3811">
        <f t="shared" si="362"/>
        <v>6</v>
      </c>
      <c r="F3811">
        <v>16</v>
      </c>
      <c r="G3811" s="3">
        <f t="shared" si="363"/>
        <v>1</v>
      </c>
      <c r="H3811">
        <f>VLOOKUP(A3811,'AEP GEN HUB'!$A$1:$AJ$367,MATCH('Ratio Calculations'!F3811,'AEP GEN HUB'!$A$1:$AJ$1,0),0)</f>
        <v>38.557907</v>
      </c>
      <c r="I3811" s="7">
        <f t="shared" si="360"/>
        <v>0.97914838113588654</v>
      </c>
      <c r="J3811" s="7" t="str">
        <f t="shared" si="361"/>
        <v/>
      </c>
      <c r="K3811" s="8">
        <f t="shared" si="365"/>
        <v>0.97914838113588654</v>
      </c>
      <c r="L3811" s="8"/>
    </row>
    <row r="3812" spans="1:12" x14ac:dyDescent="0.25">
      <c r="A3812" s="1">
        <v>40792</v>
      </c>
      <c r="B3812">
        <v>2011</v>
      </c>
      <c r="C3812">
        <v>9</v>
      </c>
      <c r="D3812" s="10" t="str">
        <f t="shared" si="364"/>
        <v>9-2011</v>
      </c>
      <c r="E3812">
        <f t="shared" si="362"/>
        <v>6</v>
      </c>
      <c r="F3812">
        <v>17</v>
      </c>
      <c r="G3812" s="3">
        <f t="shared" si="363"/>
        <v>1</v>
      </c>
      <c r="H3812">
        <f>VLOOKUP(A3812,'AEP GEN HUB'!$A$1:$AJ$367,MATCH('Ratio Calculations'!F3812,'AEP GEN HUB'!$A$1:$AJ$1,0),0)</f>
        <v>38.796278999999998</v>
      </c>
      <c r="I3812" s="7">
        <f t="shared" si="360"/>
        <v>0.98520165466829379</v>
      </c>
      <c r="J3812" s="7" t="str">
        <f t="shared" si="361"/>
        <v/>
      </c>
      <c r="K3812" s="8">
        <f t="shared" si="365"/>
        <v>0.98520165466829379</v>
      </c>
      <c r="L3812" s="8"/>
    </row>
    <row r="3813" spans="1:12" x14ac:dyDescent="0.25">
      <c r="A3813" s="1">
        <v>40792</v>
      </c>
      <c r="B3813">
        <v>2011</v>
      </c>
      <c r="C3813">
        <v>9</v>
      </c>
      <c r="D3813" s="10" t="str">
        <f t="shared" si="364"/>
        <v>9-2011</v>
      </c>
      <c r="E3813">
        <f t="shared" si="362"/>
        <v>6</v>
      </c>
      <c r="F3813">
        <v>18</v>
      </c>
      <c r="G3813" s="3">
        <f t="shared" si="363"/>
        <v>1</v>
      </c>
      <c r="H3813">
        <f>VLOOKUP(A3813,'AEP GEN HUB'!$A$1:$AJ$367,MATCH('Ratio Calculations'!F3813,'AEP GEN HUB'!$A$1:$AJ$1,0),0)</f>
        <v>37.439767000000003</v>
      </c>
      <c r="I3813" s="7">
        <f t="shared" si="360"/>
        <v>0.95075407615239049</v>
      </c>
      <c r="J3813" s="7" t="str">
        <f t="shared" si="361"/>
        <v/>
      </c>
      <c r="K3813" s="8">
        <f t="shared" si="365"/>
        <v>0.95075407615239049</v>
      </c>
      <c r="L3813" s="8"/>
    </row>
    <row r="3814" spans="1:12" x14ac:dyDescent="0.25">
      <c r="A3814" s="1">
        <v>40792</v>
      </c>
      <c r="B3814">
        <v>2011</v>
      </c>
      <c r="C3814">
        <v>9</v>
      </c>
      <c r="D3814" s="10" t="str">
        <f t="shared" si="364"/>
        <v>9-2011</v>
      </c>
      <c r="E3814">
        <f t="shared" si="362"/>
        <v>6</v>
      </c>
      <c r="F3814">
        <v>19</v>
      </c>
      <c r="G3814" s="3">
        <f t="shared" si="363"/>
        <v>1</v>
      </c>
      <c r="H3814">
        <f>VLOOKUP(A3814,'AEP GEN HUB'!$A$1:$AJ$367,MATCH('Ratio Calculations'!F3814,'AEP GEN HUB'!$A$1:$AJ$1,0),0)</f>
        <v>36.456511999999996</v>
      </c>
      <c r="I3814" s="7">
        <f t="shared" si="360"/>
        <v>0.92578507196101223</v>
      </c>
      <c r="J3814" s="7" t="str">
        <f t="shared" si="361"/>
        <v/>
      </c>
      <c r="K3814" s="8">
        <f t="shared" si="365"/>
        <v>0.92578507196101223</v>
      </c>
      <c r="L3814" s="8"/>
    </row>
    <row r="3815" spans="1:12" x14ac:dyDescent="0.25">
      <c r="A3815" s="1">
        <v>40792</v>
      </c>
      <c r="B3815">
        <v>2011</v>
      </c>
      <c r="C3815">
        <v>9</v>
      </c>
      <c r="D3815" s="10" t="str">
        <f t="shared" si="364"/>
        <v>9-2011</v>
      </c>
      <c r="E3815">
        <f t="shared" si="362"/>
        <v>6</v>
      </c>
      <c r="F3815">
        <v>20</v>
      </c>
      <c r="G3815" s="3">
        <f t="shared" si="363"/>
        <v>1</v>
      </c>
      <c r="H3815">
        <f>VLOOKUP(A3815,'AEP GEN HUB'!$A$1:$AJ$367,MATCH('Ratio Calculations'!F3815,'AEP GEN HUB'!$A$1:$AJ$1,0),0)</f>
        <v>40.758605000000003</v>
      </c>
      <c r="I3815" s="7">
        <f t="shared" si="360"/>
        <v>1.035033413590293</v>
      </c>
      <c r="J3815" s="7" t="str">
        <f t="shared" si="361"/>
        <v/>
      </c>
      <c r="K3815" s="8">
        <f t="shared" si="365"/>
        <v>1.035033413590293</v>
      </c>
      <c r="L3815" s="8"/>
    </row>
    <row r="3816" spans="1:12" x14ac:dyDescent="0.25">
      <c r="A3816" s="1">
        <v>40792</v>
      </c>
      <c r="B3816">
        <v>2011</v>
      </c>
      <c r="C3816">
        <v>9</v>
      </c>
      <c r="D3816" s="10" t="str">
        <f t="shared" si="364"/>
        <v>9-2011</v>
      </c>
      <c r="E3816">
        <f t="shared" si="362"/>
        <v>6</v>
      </c>
      <c r="F3816">
        <v>21</v>
      </c>
      <c r="G3816" s="3">
        <f t="shared" si="363"/>
        <v>1</v>
      </c>
      <c r="H3816">
        <f>VLOOKUP(A3816,'AEP GEN HUB'!$A$1:$AJ$367,MATCH('Ratio Calculations'!F3816,'AEP GEN HUB'!$A$1:$AJ$1,0),0)</f>
        <v>38.992092999999997</v>
      </c>
      <c r="I3816" s="7">
        <f t="shared" si="360"/>
        <v>0.99017420053557192</v>
      </c>
      <c r="J3816" s="7" t="str">
        <f t="shared" si="361"/>
        <v/>
      </c>
      <c r="K3816" s="8">
        <f t="shared" si="365"/>
        <v>0.99017420053557192</v>
      </c>
      <c r="L3816" s="8"/>
    </row>
    <row r="3817" spans="1:12" x14ac:dyDescent="0.25">
      <c r="A3817" s="1">
        <v>40792</v>
      </c>
      <c r="B3817">
        <v>2011</v>
      </c>
      <c r="C3817">
        <v>9</v>
      </c>
      <c r="D3817" s="10" t="str">
        <f t="shared" si="364"/>
        <v>9-2011</v>
      </c>
      <c r="E3817">
        <f t="shared" si="362"/>
        <v>6</v>
      </c>
      <c r="F3817">
        <v>22</v>
      </c>
      <c r="G3817" s="3">
        <f t="shared" si="363"/>
        <v>1</v>
      </c>
      <c r="H3817">
        <f>VLOOKUP(A3817,'AEP GEN HUB'!$A$1:$AJ$367,MATCH('Ratio Calculations'!F3817,'AEP GEN HUB'!$A$1:$AJ$1,0),0)</f>
        <v>33.618372000000001</v>
      </c>
      <c r="I3817" s="7">
        <f t="shared" si="360"/>
        <v>0.85371269037564768</v>
      </c>
      <c r="J3817" s="7" t="str">
        <f t="shared" si="361"/>
        <v/>
      </c>
      <c r="K3817" s="8">
        <f t="shared" si="365"/>
        <v>0.85371269037564768</v>
      </c>
      <c r="L3817" s="8"/>
    </row>
    <row r="3818" spans="1:12" x14ac:dyDescent="0.25">
      <c r="A3818" s="1">
        <v>40792</v>
      </c>
      <c r="B3818">
        <v>2011</v>
      </c>
      <c r="C3818">
        <v>9</v>
      </c>
      <c r="D3818" s="10" t="str">
        <f t="shared" si="364"/>
        <v>9-2011</v>
      </c>
      <c r="E3818">
        <f t="shared" si="362"/>
        <v>6</v>
      </c>
      <c r="F3818">
        <v>23</v>
      </c>
      <c r="G3818" s="3">
        <f t="shared" si="363"/>
        <v>1</v>
      </c>
      <c r="H3818">
        <f>VLOOKUP(A3818,'AEP GEN HUB'!$A$1:$AJ$367,MATCH('Ratio Calculations'!F3818,'AEP GEN HUB'!$A$1:$AJ$1,0),0)</f>
        <v>31.073952999999999</v>
      </c>
      <c r="I3818" s="7">
        <f t="shared" si="360"/>
        <v>0.78909912759120004</v>
      </c>
      <c r="J3818" s="7" t="str">
        <f t="shared" si="361"/>
        <v/>
      </c>
      <c r="K3818" s="8">
        <f t="shared" si="365"/>
        <v>0.78909912759120004</v>
      </c>
      <c r="L3818" s="8"/>
    </row>
    <row r="3819" spans="1:12" x14ac:dyDescent="0.25">
      <c r="A3819" s="1">
        <v>40792</v>
      </c>
      <c r="B3819">
        <v>2011</v>
      </c>
      <c r="C3819">
        <v>9</v>
      </c>
      <c r="D3819" s="10" t="str">
        <f t="shared" si="364"/>
        <v>9-2011</v>
      </c>
      <c r="E3819">
        <f t="shared" si="362"/>
        <v>6</v>
      </c>
      <c r="F3819">
        <v>24</v>
      </c>
      <c r="G3819" s="3">
        <f t="shared" si="363"/>
        <v>0</v>
      </c>
      <c r="H3819">
        <f>VLOOKUP(A3819,'AEP GEN HUB'!$A$1:$AJ$367,MATCH('Ratio Calculations'!F3819,'AEP GEN HUB'!$A$1:$AJ$1,0),0)</f>
        <v>27.727208999999998</v>
      </c>
      <c r="I3819" s="7" t="str">
        <f t="shared" si="360"/>
        <v/>
      </c>
      <c r="J3819" s="7">
        <f t="shared" si="361"/>
        <v>0.92050592906125228</v>
      </c>
      <c r="K3819" s="8">
        <f t="shared" si="365"/>
        <v>0.92050592906125228</v>
      </c>
      <c r="L3819" s="8"/>
    </row>
    <row r="3820" spans="1:12" x14ac:dyDescent="0.25">
      <c r="A3820" s="1">
        <v>40793</v>
      </c>
      <c r="B3820">
        <v>2011</v>
      </c>
      <c r="C3820">
        <v>9</v>
      </c>
      <c r="D3820" s="10" t="str">
        <f t="shared" si="364"/>
        <v>9-2011</v>
      </c>
      <c r="E3820">
        <f t="shared" si="362"/>
        <v>7</v>
      </c>
      <c r="F3820">
        <v>1</v>
      </c>
      <c r="G3820" s="3">
        <f t="shared" si="363"/>
        <v>0</v>
      </c>
      <c r="H3820">
        <f>VLOOKUP(A3820,'AEP GEN HUB'!$A$1:$AJ$367,MATCH('Ratio Calculations'!F3820,'AEP GEN HUB'!$A$1:$AJ$1,0),0)</f>
        <v>27.502326</v>
      </c>
      <c r="I3820" s="7" t="str">
        <f t="shared" si="360"/>
        <v/>
      </c>
      <c r="J3820" s="7">
        <f t="shared" si="361"/>
        <v>0.9130401168749237</v>
      </c>
      <c r="K3820" s="8">
        <f t="shared" si="365"/>
        <v>0.9130401168749237</v>
      </c>
      <c r="L3820" s="8"/>
    </row>
    <row r="3821" spans="1:12" x14ac:dyDescent="0.25">
      <c r="A3821" s="1">
        <v>40793</v>
      </c>
      <c r="B3821">
        <v>2011</v>
      </c>
      <c r="C3821">
        <v>9</v>
      </c>
      <c r="D3821" s="10" t="str">
        <f t="shared" si="364"/>
        <v>9-2011</v>
      </c>
      <c r="E3821">
        <f t="shared" si="362"/>
        <v>7</v>
      </c>
      <c r="F3821">
        <v>2</v>
      </c>
      <c r="G3821" s="3">
        <f t="shared" si="363"/>
        <v>0</v>
      </c>
      <c r="H3821">
        <f>VLOOKUP(A3821,'AEP GEN HUB'!$A$1:$AJ$367,MATCH('Ratio Calculations'!F3821,'AEP GEN HUB'!$A$1:$AJ$1,0),0)</f>
        <v>25.565814</v>
      </c>
      <c r="I3821" s="7" t="str">
        <f t="shared" si="360"/>
        <v/>
      </c>
      <c r="J3821" s="7">
        <f t="shared" si="361"/>
        <v>0.84875053123006983</v>
      </c>
      <c r="K3821" s="8">
        <f t="shared" si="365"/>
        <v>0.84875053123006983</v>
      </c>
      <c r="L3821" s="8"/>
    </row>
    <row r="3822" spans="1:12" x14ac:dyDescent="0.25">
      <c r="A3822" s="1">
        <v>40793</v>
      </c>
      <c r="B3822">
        <v>2011</v>
      </c>
      <c r="C3822">
        <v>9</v>
      </c>
      <c r="D3822" s="10" t="str">
        <f t="shared" si="364"/>
        <v>9-2011</v>
      </c>
      <c r="E3822">
        <f t="shared" si="362"/>
        <v>7</v>
      </c>
      <c r="F3822">
        <v>3</v>
      </c>
      <c r="G3822" s="3">
        <f t="shared" si="363"/>
        <v>0</v>
      </c>
      <c r="H3822">
        <f>VLOOKUP(A3822,'AEP GEN HUB'!$A$1:$AJ$367,MATCH('Ratio Calculations'!F3822,'AEP GEN HUB'!$A$1:$AJ$1,0),0)</f>
        <v>24.17</v>
      </c>
      <c r="I3822" s="7" t="str">
        <f t="shared" si="360"/>
        <v/>
      </c>
      <c r="J3822" s="7">
        <f t="shared" si="361"/>
        <v>0.80241138967180115</v>
      </c>
      <c r="K3822" s="8">
        <f t="shared" si="365"/>
        <v>0.80241138967180115</v>
      </c>
      <c r="L3822" s="8"/>
    </row>
    <row r="3823" spans="1:12" x14ac:dyDescent="0.25">
      <c r="A3823" s="1">
        <v>40793</v>
      </c>
      <c r="B3823">
        <v>2011</v>
      </c>
      <c r="C3823">
        <v>9</v>
      </c>
      <c r="D3823" s="10" t="str">
        <f t="shared" si="364"/>
        <v>9-2011</v>
      </c>
      <c r="E3823">
        <f t="shared" si="362"/>
        <v>7</v>
      </c>
      <c r="F3823">
        <v>4</v>
      </c>
      <c r="G3823" s="3">
        <f t="shared" si="363"/>
        <v>0</v>
      </c>
      <c r="H3823">
        <f>VLOOKUP(A3823,'AEP GEN HUB'!$A$1:$AJ$367,MATCH('Ratio Calculations'!F3823,'AEP GEN HUB'!$A$1:$AJ$1,0),0)</f>
        <v>23.663720999999999</v>
      </c>
      <c r="I3823" s="7" t="str">
        <f t="shared" si="360"/>
        <v/>
      </c>
      <c r="J3823" s="7">
        <f t="shared" si="361"/>
        <v>0.78560360994686729</v>
      </c>
      <c r="K3823" s="8">
        <f t="shared" si="365"/>
        <v>0.78560360994686729</v>
      </c>
      <c r="L3823" s="8"/>
    </row>
    <row r="3824" spans="1:12" x14ac:dyDescent="0.25">
      <c r="A3824" s="1">
        <v>40793</v>
      </c>
      <c r="B3824">
        <v>2011</v>
      </c>
      <c r="C3824">
        <v>9</v>
      </c>
      <c r="D3824" s="10" t="str">
        <f t="shared" si="364"/>
        <v>9-2011</v>
      </c>
      <c r="E3824">
        <f t="shared" si="362"/>
        <v>7</v>
      </c>
      <c r="F3824">
        <v>5</v>
      </c>
      <c r="G3824" s="3">
        <f t="shared" si="363"/>
        <v>0</v>
      </c>
      <c r="H3824">
        <f>VLOOKUP(A3824,'AEP GEN HUB'!$A$1:$AJ$367,MATCH('Ratio Calculations'!F3824,'AEP GEN HUB'!$A$1:$AJ$1,0),0)</f>
        <v>24.468139999999998</v>
      </c>
      <c r="I3824" s="7" t="str">
        <f t="shared" si="360"/>
        <v/>
      </c>
      <c r="J3824" s="7">
        <f t="shared" si="361"/>
        <v>0.81230923541928757</v>
      </c>
      <c r="K3824" s="8">
        <f t="shared" si="365"/>
        <v>0.81230923541928757</v>
      </c>
      <c r="L3824" s="8"/>
    </row>
    <row r="3825" spans="1:12" x14ac:dyDescent="0.25">
      <c r="A3825" s="1">
        <v>40793</v>
      </c>
      <c r="B3825">
        <v>2011</v>
      </c>
      <c r="C3825">
        <v>9</v>
      </c>
      <c r="D3825" s="10" t="str">
        <f t="shared" si="364"/>
        <v>9-2011</v>
      </c>
      <c r="E3825">
        <f t="shared" si="362"/>
        <v>7</v>
      </c>
      <c r="F3825">
        <v>6</v>
      </c>
      <c r="G3825" s="3">
        <f t="shared" si="363"/>
        <v>0</v>
      </c>
      <c r="H3825">
        <f>VLOOKUP(A3825,'AEP GEN HUB'!$A$1:$AJ$367,MATCH('Ratio Calculations'!F3825,'AEP GEN HUB'!$A$1:$AJ$1,0),0)</f>
        <v>28.45</v>
      </c>
      <c r="I3825" s="7" t="str">
        <f t="shared" si="360"/>
        <v/>
      </c>
      <c r="J3825" s="7">
        <f t="shared" si="361"/>
        <v>0.94450161506672481</v>
      </c>
      <c r="K3825" s="8">
        <f t="shared" si="365"/>
        <v>0.94450161506672481</v>
      </c>
      <c r="L3825" s="8"/>
    </row>
    <row r="3826" spans="1:12" x14ac:dyDescent="0.25">
      <c r="A3826" s="1">
        <v>40793</v>
      </c>
      <c r="B3826">
        <v>2011</v>
      </c>
      <c r="C3826">
        <v>9</v>
      </c>
      <c r="D3826" s="10" t="str">
        <f t="shared" si="364"/>
        <v>9-2011</v>
      </c>
      <c r="E3826">
        <f t="shared" si="362"/>
        <v>7</v>
      </c>
      <c r="F3826">
        <v>7</v>
      </c>
      <c r="G3826" s="3">
        <f t="shared" si="363"/>
        <v>0</v>
      </c>
      <c r="H3826">
        <f>VLOOKUP(A3826,'AEP GEN HUB'!$A$1:$AJ$367,MATCH('Ratio Calculations'!F3826,'AEP GEN HUB'!$A$1:$AJ$1,0),0)</f>
        <v>31.690698000000001</v>
      </c>
      <c r="I3826" s="7" t="str">
        <f t="shared" si="360"/>
        <v/>
      </c>
      <c r="J3826" s="7">
        <f t="shared" si="361"/>
        <v>1.0520884162949677</v>
      </c>
      <c r="K3826" s="8">
        <f t="shared" si="365"/>
        <v>1.0520884162949677</v>
      </c>
      <c r="L3826" s="8"/>
    </row>
    <row r="3827" spans="1:12" x14ac:dyDescent="0.25">
      <c r="A3827" s="1">
        <v>40793</v>
      </c>
      <c r="B3827">
        <v>2011</v>
      </c>
      <c r="C3827">
        <v>9</v>
      </c>
      <c r="D3827" s="10" t="str">
        <f t="shared" si="364"/>
        <v>9-2011</v>
      </c>
      <c r="E3827">
        <f t="shared" si="362"/>
        <v>7</v>
      </c>
      <c r="F3827">
        <v>8</v>
      </c>
      <c r="G3827" s="3">
        <f t="shared" si="363"/>
        <v>1</v>
      </c>
      <c r="H3827">
        <f>VLOOKUP(A3827,'AEP GEN HUB'!$A$1:$AJ$367,MATCH('Ratio Calculations'!F3827,'AEP GEN HUB'!$A$1:$AJ$1,0),0)</f>
        <v>31.980930000000001</v>
      </c>
      <c r="I3827" s="7">
        <f t="shared" si="360"/>
        <v>0.81213111066220756</v>
      </c>
      <c r="J3827" s="7" t="str">
        <f t="shared" si="361"/>
        <v/>
      </c>
      <c r="K3827" s="8">
        <f t="shared" si="365"/>
        <v>0.81213111066220756</v>
      </c>
      <c r="L3827" s="8"/>
    </row>
    <row r="3828" spans="1:12" x14ac:dyDescent="0.25">
      <c r="A3828" s="1">
        <v>40793</v>
      </c>
      <c r="B3828">
        <v>2011</v>
      </c>
      <c r="C3828">
        <v>9</v>
      </c>
      <c r="D3828" s="10" t="str">
        <f t="shared" si="364"/>
        <v>9-2011</v>
      </c>
      <c r="E3828">
        <f t="shared" si="362"/>
        <v>7</v>
      </c>
      <c r="F3828">
        <v>9</v>
      </c>
      <c r="G3828" s="3">
        <f t="shared" si="363"/>
        <v>1</v>
      </c>
      <c r="H3828">
        <f>VLOOKUP(A3828,'AEP GEN HUB'!$A$1:$AJ$367,MATCH('Ratio Calculations'!F3828,'AEP GEN HUB'!$A$1:$AJ$1,0),0)</f>
        <v>32.356046999999997</v>
      </c>
      <c r="I3828" s="7">
        <f t="shared" si="360"/>
        <v>0.82165691825561626</v>
      </c>
      <c r="J3828" s="7" t="str">
        <f t="shared" si="361"/>
        <v/>
      </c>
      <c r="K3828" s="8">
        <f t="shared" si="365"/>
        <v>0.82165691825561626</v>
      </c>
      <c r="L3828" s="8"/>
    </row>
    <row r="3829" spans="1:12" x14ac:dyDescent="0.25">
      <c r="A3829" s="1">
        <v>40793</v>
      </c>
      <c r="B3829">
        <v>2011</v>
      </c>
      <c r="C3829">
        <v>9</v>
      </c>
      <c r="D3829" s="10" t="str">
        <f t="shared" si="364"/>
        <v>9-2011</v>
      </c>
      <c r="E3829">
        <f t="shared" si="362"/>
        <v>7</v>
      </c>
      <c r="F3829">
        <v>10</v>
      </c>
      <c r="G3829" s="3">
        <f t="shared" si="363"/>
        <v>1</v>
      </c>
      <c r="H3829">
        <f>VLOOKUP(A3829,'AEP GEN HUB'!$A$1:$AJ$367,MATCH('Ratio Calculations'!F3829,'AEP GEN HUB'!$A$1:$AJ$1,0),0)</f>
        <v>33.241627999999999</v>
      </c>
      <c r="I3829" s="7">
        <f t="shared" si="360"/>
        <v>0.84414556636908111</v>
      </c>
      <c r="J3829" s="7" t="str">
        <f t="shared" si="361"/>
        <v/>
      </c>
      <c r="K3829" s="8">
        <f t="shared" si="365"/>
        <v>0.84414556636908111</v>
      </c>
      <c r="L3829" s="8"/>
    </row>
    <row r="3830" spans="1:12" x14ac:dyDescent="0.25">
      <c r="A3830" s="1">
        <v>40793</v>
      </c>
      <c r="B3830">
        <v>2011</v>
      </c>
      <c r="C3830">
        <v>9</v>
      </c>
      <c r="D3830" s="10" t="str">
        <f t="shared" si="364"/>
        <v>9-2011</v>
      </c>
      <c r="E3830">
        <f t="shared" si="362"/>
        <v>7</v>
      </c>
      <c r="F3830">
        <v>11</v>
      </c>
      <c r="G3830" s="3">
        <f t="shared" si="363"/>
        <v>1</v>
      </c>
      <c r="H3830">
        <f>VLOOKUP(A3830,'AEP GEN HUB'!$A$1:$AJ$367,MATCH('Ratio Calculations'!F3830,'AEP GEN HUB'!$A$1:$AJ$1,0),0)</f>
        <v>35.457208999999999</v>
      </c>
      <c r="I3830" s="7">
        <f t="shared" si="360"/>
        <v>0.90040854115724656</v>
      </c>
      <c r="J3830" s="7" t="str">
        <f t="shared" si="361"/>
        <v/>
      </c>
      <c r="K3830" s="8">
        <f t="shared" si="365"/>
        <v>0.90040854115724656</v>
      </c>
      <c r="L3830" s="8"/>
    </row>
    <row r="3831" spans="1:12" x14ac:dyDescent="0.25">
      <c r="A3831" s="1">
        <v>40793</v>
      </c>
      <c r="B3831">
        <v>2011</v>
      </c>
      <c r="C3831">
        <v>9</v>
      </c>
      <c r="D3831" s="10" t="str">
        <f t="shared" si="364"/>
        <v>9-2011</v>
      </c>
      <c r="E3831">
        <f t="shared" si="362"/>
        <v>7</v>
      </c>
      <c r="F3831">
        <v>12</v>
      </c>
      <c r="G3831" s="3">
        <f t="shared" si="363"/>
        <v>1</v>
      </c>
      <c r="H3831">
        <f>VLOOKUP(A3831,'AEP GEN HUB'!$A$1:$AJ$367,MATCH('Ratio Calculations'!F3831,'AEP GEN HUB'!$A$1:$AJ$1,0),0)</f>
        <v>36.093721000000002</v>
      </c>
      <c r="I3831" s="7">
        <f t="shared" si="360"/>
        <v>0.91657227365376326</v>
      </c>
      <c r="J3831" s="7" t="str">
        <f t="shared" si="361"/>
        <v/>
      </c>
      <c r="K3831" s="8">
        <f t="shared" si="365"/>
        <v>0.91657227365376326</v>
      </c>
      <c r="L3831" s="8"/>
    </row>
    <row r="3832" spans="1:12" x14ac:dyDescent="0.25">
      <c r="A3832" s="1">
        <v>40793</v>
      </c>
      <c r="B3832">
        <v>2011</v>
      </c>
      <c r="C3832">
        <v>9</v>
      </c>
      <c r="D3832" s="10" t="str">
        <f t="shared" si="364"/>
        <v>9-2011</v>
      </c>
      <c r="E3832">
        <f t="shared" si="362"/>
        <v>7</v>
      </c>
      <c r="F3832">
        <v>13</v>
      </c>
      <c r="G3832" s="3">
        <f t="shared" si="363"/>
        <v>1</v>
      </c>
      <c r="H3832">
        <f>VLOOKUP(A3832,'AEP GEN HUB'!$A$1:$AJ$367,MATCH('Ratio Calculations'!F3832,'AEP GEN HUB'!$A$1:$AJ$1,0),0)</f>
        <v>36.286743999999999</v>
      </c>
      <c r="I3832" s="7">
        <f t="shared" si="360"/>
        <v>0.9214739442234855</v>
      </c>
      <c r="J3832" s="7" t="str">
        <f t="shared" si="361"/>
        <v/>
      </c>
      <c r="K3832" s="8">
        <f t="shared" si="365"/>
        <v>0.9214739442234855</v>
      </c>
      <c r="L3832" s="8"/>
    </row>
    <row r="3833" spans="1:12" x14ac:dyDescent="0.25">
      <c r="A3833" s="1">
        <v>40793</v>
      </c>
      <c r="B3833">
        <v>2011</v>
      </c>
      <c r="C3833">
        <v>9</v>
      </c>
      <c r="D3833" s="10" t="str">
        <f t="shared" si="364"/>
        <v>9-2011</v>
      </c>
      <c r="E3833">
        <f t="shared" si="362"/>
        <v>7</v>
      </c>
      <c r="F3833">
        <v>14</v>
      </c>
      <c r="G3833" s="3">
        <f t="shared" si="363"/>
        <v>1</v>
      </c>
      <c r="H3833">
        <f>VLOOKUP(A3833,'AEP GEN HUB'!$A$1:$AJ$367,MATCH('Ratio Calculations'!F3833,'AEP GEN HUB'!$A$1:$AJ$1,0),0)</f>
        <v>36.566279000000002</v>
      </c>
      <c r="I3833" s="7">
        <f t="shared" si="360"/>
        <v>0.92857252046935967</v>
      </c>
      <c r="J3833" s="7" t="str">
        <f t="shared" si="361"/>
        <v/>
      </c>
      <c r="K3833" s="8">
        <f t="shared" si="365"/>
        <v>0.92857252046935967</v>
      </c>
      <c r="L3833" s="8"/>
    </row>
    <row r="3834" spans="1:12" x14ac:dyDescent="0.25">
      <c r="A3834" s="1">
        <v>40793</v>
      </c>
      <c r="B3834">
        <v>2011</v>
      </c>
      <c r="C3834">
        <v>9</v>
      </c>
      <c r="D3834" s="10" t="str">
        <f t="shared" si="364"/>
        <v>9-2011</v>
      </c>
      <c r="E3834">
        <f t="shared" si="362"/>
        <v>7</v>
      </c>
      <c r="F3834">
        <v>15</v>
      </c>
      <c r="G3834" s="3">
        <f t="shared" si="363"/>
        <v>1</v>
      </c>
      <c r="H3834">
        <f>VLOOKUP(A3834,'AEP GEN HUB'!$A$1:$AJ$367,MATCH('Ratio Calculations'!F3834,'AEP GEN HUB'!$A$1:$AJ$1,0),0)</f>
        <v>37.327441999999998</v>
      </c>
      <c r="I3834" s="7">
        <f t="shared" si="360"/>
        <v>0.94790166920221308</v>
      </c>
      <c r="J3834" s="7" t="str">
        <f t="shared" si="361"/>
        <v/>
      </c>
      <c r="K3834" s="8">
        <f t="shared" si="365"/>
        <v>0.94790166920221308</v>
      </c>
      <c r="L3834" s="8"/>
    </row>
    <row r="3835" spans="1:12" x14ac:dyDescent="0.25">
      <c r="A3835" s="1">
        <v>40793</v>
      </c>
      <c r="B3835">
        <v>2011</v>
      </c>
      <c r="C3835">
        <v>9</v>
      </c>
      <c r="D3835" s="10" t="str">
        <f t="shared" si="364"/>
        <v>9-2011</v>
      </c>
      <c r="E3835">
        <f t="shared" si="362"/>
        <v>7</v>
      </c>
      <c r="F3835">
        <v>16</v>
      </c>
      <c r="G3835" s="3">
        <f t="shared" si="363"/>
        <v>1</v>
      </c>
      <c r="H3835">
        <f>VLOOKUP(A3835,'AEP GEN HUB'!$A$1:$AJ$367,MATCH('Ratio Calculations'!F3835,'AEP GEN HUB'!$A$1:$AJ$1,0),0)</f>
        <v>36.759766999999997</v>
      </c>
      <c r="I3835" s="7">
        <f t="shared" si="360"/>
        <v>0.93348599935630272</v>
      </c>
      <c r="J3835" s="7" t="str">
        <f t="shared" si="361"/>
        <v/>
      </c>
      <c r="K3835" s="8">
        <f t="shared" si="365"/>
        <v>0.93348599935630272</v>
      </c>
      <c r="L3835" s="8"/>
    </row>
    <row r="3836" spans="1:12" x14ac:dyDescent="0.25">
      <c r="A3836" s="1">
        <v>40793</v>
      </c>
      <c r="B3836">
        <v>2011</v>
      </c>
      <c r="C3836">
        <v>9</v>
      </c>
      <c r="D3836" s="10" t="str">
        <f t="shared" si="364"/>
        <v>9-2011</v>
      </c>
      <c r="E3836">
        <f t="shared" si="362"/>
        <v>7</v>
      </c>
      <c r="F3836">
        <v>17</v>
      </c>
      <c r="G3836" s="3">
        <f t="shared" si="363"/>
        <v>1</v>
      </c>
      <c r="H3836">
        <f>VLOOKUP(A3836,'AEP GEN HUB'!$A$1:$AJ$367,MATCH('Ratio Calculations'!F3836,'AEP GEN HUB'!$A$1:$AJ$1,0),0)</f>
        <v>37.888604999999998</v>
      </c>
      <c r="I3836" s="7">
        <f t="shared" si="360"/>
        <v>0.96215197181857026</v>
      </c>
      <c r="J3836" s="7" t="str">
        <f t="shared" si="361"/>
        <v/>
      </c>
      <c r="K3836" s="8">
        <f t="shared" si="365"/>
        <v>0.96215197181857026</v>
      </c>
      <c r="L3836" s="8"/>
    </row>
    <row r="3837" spans="1:12" x14ac:dyDescent="0.25">
      <c r="A3837" s="1">
        <v>40793</v>
      </c>
      <c r="B3837">
        <v>2011</v>
      </c>
      <c r="C3837">
        <v>9</v>
      </c>
      <c r="D3837" s="10" t="str">
        <f t="shared" si="364"/>
        <v>9-2011</v>
      </c>
      <c r="E3837">
        <f t="shared" si="362"/>
        <v>7</v>
      </c>
      <c r="F3837">
        <v>18</v>
      </c>
      <c r="G3837" s="3">
        <f t="shared" si="363"/>
        <v>1</v>
      </c>
      <c r="H3837">
        <f>VLOOKUP(A3837,'AEP GEN HUB'!$A$1:$AJ$367,MATCH('Ratio Calculations'!F3837,'AEP GEN HUB'!$A$1:$AJ$1,0),0)</f>
        <v>36.551859999999998</v>
      </c>
      <c r="I3837" s="7">
        <f t="shared" si="360"/>
        <v>0.92820636105859078</v>
      </c>
      <c r="J3837" s="7" t="str">
        <f t="shared" si="361"/>
        <v/>
      </c>
      <c r="K3837" s="8">
        <f t="shared" si="365"/>
        <v>0.92820636105859078</v>
      </c>
      <c r="L3837" s="8"/>
    </row>
    <row r="3838" spans="1:12" x14ac:dyDescent="0.25">
      <c r="A3838" s="1">
        <v>40793</v>
      </c>
      <c r="B3838">
        <v>2011</v>
      </c>
      <c r="C3838">
        <v>9</v>
      </c>
      <c r="D3838" s="10" t="str">
        <f t="shared" si="364"/>
        <v>9-2011</v>
      </c>
      <c r="E3838">
        <f t="shared" si="362"/>
        <v>7</v>
      </c>
      <c r="F3838">
        <v>19</v>
      </c>
      <c r="G3838" s="3">
        <f t="shared" si="363"/>
        <v>1</v>
      </c>
      <c r="H3838">
        <f>VLOOKUP(A3838,'AEP GEN HUB'!$A$1:$AJ$367,MATCH('Ratio Calculations'!F3838,'AEP GEN HUB'!$A$1:$AJ$1,0),0)</f>
        <v>35.316046999999998</v>
      </c>
      <c r="I3838" s="7">
        <f t="shared" si="360"/>
        <v>0.89682384077976218</v>
      </c>
      <c r="J3838" s="7" t="str">
        <f t="shared" si="361"/>
        <v/>
      </c>
      <c r="K3838" s="8">
        <f t="shared" si="365"/>
        <v>0.89682384077976218</v>
      </c>
      <c r="L3838" s="8"/>
    </row>
    <row r="3839" spans="1:12" x14ac:dyDescent="0.25">
      <c r="A3839" s="1">
        <v>40793</v>
      </c>
      <c r="B3839">
        <v>2011</v>
      </c>
      <c r="C3839">
        <v>9</v>
      </c>
      <c r="D3839" s="10" t="str">
        <f t="shared" si="364"/>
        <v>9-2011</v>
      </c>
      <c r="E3839">
        <f t="shared" si="362"/>
        <v>7</v>
      </c>
      <c r="F3839">
        <v>20</v>
      </c>
      <c r="G3839" s="3">
        <f t="shared" si="363"/>
        <v>1</v>
      </c>
      <c r="H3839">
        <f>VLOOKUP(A3839,'AEP GEN HUB'!$A$1:$AJ$367,MATCH('Ratio Calculations'!F3839,'AEP GEN HUB'!$A$1:$AJ$1,0),0)</f>
        <v>37.774884</v>
      </c>
      <c r="I3839" s="7">
        <f t="shared" si="360"/>
        <v>0.95926411452249993</v>
      </c>
      <c r="J3839" s="7" t="str">
        <f t="shared" si="361"/>
        <v/>
      </c>
      <c r="K3839" s="8">
        <f t="shared" si="365"/>
        <v>0.95926411452249993</v>
      </c>
      <c r="L3839" s="8"/>
    </row>
    <row r="3840" spans="1:12" x14ac:dyDescent="0.25">
      <c r="A3840" s="1">
        <v>40793</v>
      </c>
      <c r="B3840">
        <v>2011</v>
      </c>
      <c r="C3840">
        <v>9</v>
      </c>
      <c r="D3840" s="10" t="str">
        <f t="shared" si="364"/>
        <v>9-2011</v>
      </c>
      <c r="E3840">
        <f t="shared" si="362"/>
        <v>7</v>
      </c>
      <c r="F3840">
        <v>21</v>
      </c>
      <c r="G3840" s="3">
        <f t="shared" si="363"/>
        <v>1</v>
      </c>
      <c r="H3840">
        <f>VLOOKUP(A3840,'AEP GEN HUB'!$A$1:$AJ$367,MATCH('Ratio Calculations'!F3840,'AEP GEN HUB'!$A$1:$AJ$1,0),0)</f>
        <v>40.306047</v>
      </c>
      <c r="I3840" s="7">
        <f t="shared" si="360"/>
        <v>1.0235410513863461</v>
      </c>
      <c r="J3840" s="7" t="str">
        <f t="shared" si="361"/>
        <v/>
      </c>
      <c r="K3840" s="8">
        <f t="shared" si="365"/>
        <v>1.0235410513863461</v>
      </c>
      <c r="L3840" s="8"/>
    </row>
    <row r="3841" spans="1:12" x14ac:dyDescent="0.25">
      <c r="A3841" s="1">
        <v>40793</v>
      </c>
      <c r="B3841">
        <v>2011</v>
      </c>
      <c r="C3841">
        <v>9</v>
      </c>
      <c r="D3841" s="10" t="str">
        <f t="shared" si="364"/>
        <v>9-2011</v>
      </c>
      <c r="E3841">
        <f t="shared" si="362"/>
        <v>7</v>
      </c>
      <c r="F3841">
        <v>22</v>
      </c>
      <c r="G3841" s="3">
        <f t="shared" si="363"/>
        <v>1</v>
      </c>
      <c r="H3841">
        <f>VLOOKUP(A3841,'AEP GEN HUB'!$A$1:$AJ$367,MATCH('Ratio Calculations'!F3841,'AEP GEN HUB'!$A$1:$AJ$1,0),0)</f>
        <v>33.293488000000004</v>
      </c>
      <c r="I3841" s="7">
        <f t="shared" si="360"/>
        <v>0.8454625111670887</v>
      </c>
      <c r="J3841" s="7" t="str">
        <f t="shared" si="361"/>
        <v/>
      </c>
      <c r="K3841" s="8">
        <f t="shared" si="365"/>
        <v>0.8454625111670887</v>
      </c>
      <c r="L3841" s="8"/>
    </row>
    <row r="3842" spans="1:12" x14ac:dyDescent="0.25">
      <c r="A3842" s="1">
        <v>40793</v>
      </c>
      <c r="B3842">
        <v>2011</v>
      </c>
      <c r="C3842">
        <v>9</v>
      </c>
      <c r="D3842" s="10" t="str">
        <f t="shared" si="364"/>
        <v>9-2011</v>
      </c>
      <c r="E3842">
        <f t="shared" si="362"/>
        <v>7</v>
      </c>
      <c r="F3842">
        <v>23</v>
      </c>
      <c r="G3842" s="3">
        <f t="shared" si="363"/>
        <v>1</v>
      </c>
      <c r="H3842">
        <f>VLOOKUP(A3842,'AEP GEN HUB'!$A$1:$AJ$367,MATCH('Ratio Calculations'!F3842,'AEP GEN HUB'!$A$1:$AJ$1,0),0)</f>
        <v>30.735581</v>
      </c>
      <c r="I3842" s="7">
        <f t="shared" si="360"/>
        <v>0.78050643100054451</v>
      </c>
      <c r="J3842" s="7" t="str">
        <f t="shared" si="361"/>
        <v/>
      </c>
      <c r="K3842" s="8">
        <f t="shared" si="365"/>
        <v>0.78050643100054451</v>
      </c>
      <c r="L3842" s="8"/>
    </row>
    <row r="3843" spans="1:12" x14ac:dyDescent="0.25">
      <c r="A3843" s="1">
        <v>40793</v>
      </c>
      <c r="B3843">
        <v>2011</v>
      </c>
      <c r="C3843">
        <v>9</v>
      </c>
      <c r="D3843" s="10" t="str">
        <f t="shared" si="364"/>
        <v>9-2011</v>
      </c>
      <c r="E3843">
        <f t="shared" si="362"/>
        <v>7</v>
      </c>
      <c r="F3843">
        <v>24</v>
      </c>
      <c r="G3843" s="3">
        <f t="shared" si="363"/>
        <v>0</v>
      </c>
      <c r="H3843">
        <f>VLOOKUP(A3843,'AEP GEN HUB'!$A$1:$AJ$367,MATCH('Ratio Calculations'!F3843,'AEP GEN HUB'!$A$1:$AJ$1,0),0)</f>
        <v>28.389766999999999</v>
      </c>
      <c r="I3843" s="7" t="str">
        <f t="shared" si="360"/>
        <v/>
      </c>
      <c r="J3843" s="7">
        <f t="shared" si="361"/>
        <v>0.94250196073349768</v>
      </c>
      <c r="K3843" s="8">
        <f t="shared" si="365"/>
        <v>0.94250196073349768</v>
      </c>
      <c r="L3843" s="8"/>
    </row>
    <row r="3844" spans="1:12" x14ac:dyDescent="0.25">
      <c r="A3844" s="1">
        <v>40794</v>
      </c>
      <c r="B3844">
        <v>2011</v>
      </c>
      <c r="C3844">
        <v>9</v>
      </c>
      <c r="D3844" s="10" t="str">
        <f t="shared" si="364"/>
        <v>9-2011</v>
      </c>
      <c r="E3844">
        <f t="shared" si="362"/>
        <v>8</v>
      </c>
      <c r="F3844">
        <v>1</v>
      </c>
      <c r="G3844" s="3">
        <f t="shared" si="363"/>
        <v>0</v>
      </c>
      <c r="H3844">
        <f>VLOOKUP(A3844,'AEP GEN HUB'!$A$1:$AJ$367,MATCH('Ratio Calculations'!F3844,'AEP GEN HUB'!$A$1:$AJ$1,0),0)</f>
        <v>28.211628000000001</v>
      </c>
      <c r="I3844" s="7" t="str">
        <f t="shared" ref="I3844:I3907" si="366">IF(G3844=1, H3844/VLOOKUP(D3844,$M$3:$O$15,2,FALSE), "")</f>
        <v/>
      </c>
      <c r="J3844" s="7">
        <f t="shared" ref="J3844:J3907" si="367">IF(G3844=0, H3844/VLOOKUP(D3844,$M$3:$O$15,3,FALSE), "")</f>
        <v>0.93658798627984674</v>
      </c>
      <c r="K3844" s="8">
        <f t="shared" si="365"/>
        <v>0.93658798627984674</v>
      </c>
      <c r="L3844" s="8"/>
    </row>
    <row r="3845" spans="1:12" x14ac:dyDescent="0.25">
      <c r="A3845" s="1">
        <v>40794</v>
      </c>
      <c r="B3845">
        <v>2011</v>
      </c>
      <c r="C3845">
        <v>9</v>
      </c>
      <c r="D3845" s="10" t="str">
        <f t="shared" si="364"/>
        <v>9-2011</v>
      </c>
      <c r="E3845">
        <f t="shared" si="362"/>
        <v>8</v>
      </c>
      <c r="F3845">
        <v>2</v>
      </c>
      <c r="G3845" s="3">
        <f t="shared" si="363"/>
        <v>0</v>
      </c>
      <c r="H3845">
        <f>VLOOKUP(A3845,'AEP GEN HUB'!$A$1:$AJ$367,MATCH('Ratio Calculations'!F3845,'AEP GEN HUB'!$A$1:$AJ$1,0),0)</f>
        <v>27.580698000000002</v>
      </c>
      <c r="I3845" s="7" t="str">
        <f t="shared" si="366"/>
        <v/>
      </c>
      <c r="J3845" s="7">
        <f t="shared" si="367"/>
        <v>0.91564196153488897</v>
      </c>
      <c r="K3845" s="8">
        <f t="shared" si="365"/>
        <v>0.91564196153488897</v>
      </c>
      <c r="L3845" s="8"/>
    </row>
    <row r="3846" spans="1:12" x14ac:dyDescent="0.25">
      <c r="A3846" s="1">
        <v>40794</v>
      </c>
      <c r="B3846">
        <v>2011</v>
      </c>
      <c r="C3846">
        <v>9</v>
      </c>
      <c r="D3846" s="10" t="str">
        <f t="shared" si="364"/>
        <v>9-2011</v>
      </c>
      <c r="E3846">
        <f t="shared" si="362"/>
        <v>8</v>
      </c>
      <c r="F3846">
        <v>3</v>
      </c>
      <c r="G3846" s="3">
        <f t="shared" si="363"/>
        <v>0</v>
      </c>
      <c r="H3846">
        <f>VLOOKUP(A3846,'AEP GEN HUB'!$A$1:$AJ$367,MATCH('Ratio Calculations'!F3846,'AEP GEN HUB'!$A$1:$AJ$1,0),0)</f>
        <v>25.141162999999999</v>
      </c>
      <c r="I3846" s="7" t="str">
        <f t="shared" si="366"/>
        <v/>
      </c>
      <c r="J3846" s="7">
        <f t="shared" si="367"/>
        <v>0.83465269097208383</v>
      </c>
      <c r="K3846" s="8">
        <f t="shared" si="365"/>
        <v>0.83465269097208383</v>
      </c>
      <c r="L3846" s="8"/>
    </row>
    <row r="3847" spans="1:12" x14ac:dyDescent="0.25">
      <c r="A3847" s="1">
        <v>40794</v>
      </c>
      <c r="B3847">
        <v>2011</v>
      </c>
      <c r="C3847">
        <v>9</v>
      </c>
      <c r="D3847" s="10" t="str">
        <f t="shared" si="364"/>
        <v>9-2011</v>
      </c>
      <c r="E3847">
        <f t="shared" si="362"/>
        <v>8</v>
      </c>
      <c r="F3847">
        <v>4</v>
      </c>
      <c r="G3847" s="3">
        <f t="shared" si="363"/>
        <v>0</v>
      </c>
      <c r="H3847">
        <f>VLOOKUP(A3847,'AEP GEN HUB'!$A$1:$AJ$367,MATCH('Ratio Calculations'!F3847,'AEP GEN HUB'!$A$1:$AJ$1,0),0)</f>
        <v>24.678372</v>
      </c>
      <c r="I3847" s="7" t="str">
        <f t="shared" si="366"/>
        <v/>
      </c>
      <c r="J3847" s="7">
        <f t="shared" si="367"/>
        <v>0.81928865417284502</v>
      </c>
      <c r="K3847" s="8">
        <f t="shared" si="365"/>
        <v>0.81928865417284502</v>
      </c>
      <c r="L3847" s="8"/>
    </row>
    <row r="3848" spans="1:12" x14ac:dyDescent="0.25">
      <c r="A3848" s="1">
        <v>40794</v>
      </c>
      <c r="B3848">
        <v>2011</v>
      </c>
      <c r="C3848">
        <v>9</v>
      </c>
      <c r="D3848" s="10" t="str">
        <f t="shared" si="364"/>
        <v>9-2011</v>
      </c>
      <c r="E3848">
        <f t="shared" si="362"/>
        <v>8</v>
      </c>
      <c r="F3848">
        <v>5</v>
      </c>
      <c r="G3848" s="3">
        <f t="shared" si="363"/>
        <v>0</v>
      </c>
      <c r="H3848">
        <f>VLOOKUP(A3848,'AEP GEN HUB'!$A$1:$AJ$367,MATCH('Ratio Calculations'!F3848,'AEP GEN HUB'!$A$1:$AJ$1,0),0)</f>
        <v>25.650697999999998</v>
      </c>
      <c r="I3848" s="7" t="str">
        <f t="shared" si="366"/>
        <v/>
      </c>
      <c r="J3848" s="7">
        <f t="shared" si="367"/>
        <v>0.85156856550400029</v>
      </c>
      <c r="K3848" s="8">
        <f t="shared" si="365"/>
        <v>0.85156856550400029</v>
      </c>
      <c r="L3848" s="8"/>
    </row>
    <row r="3849" spans="1:12" x14ac:dyDescent="0.25">
      <c r="A3849" s="1">
        <v>40794</v>
      </c>
      <c r="B3849">
        <v>2011</v>
      </c>
      <c r="C3849">
        <v>9</v>
      </c>
      <c r="D3849" s="10" t="str">
        <f t="shared" si="364"/>
        <v>9-2011</v>
      </c>
      <c r="E3849">
        <f t="shared" si="362"/>
        <v>8</v>
      </c>
      <c r="F3849">
        <v>6</v>
      </c>
      <c r="G3849" s="3">
        <f t="shared" si="363"/>
        <v>0</v>
      </c>
      <c r="H3849">
        <f>VLOOKUP(A3849,'AEP GEN HUB'!$A$1:$AJ$367,MATCH('Ratio Calculations'!F3849,'AEP GEN HUB'!$A$1:$AJ$1,0),0)</f>
        <v>28.755814000000001</v>
      </c>
      <c r="I3849" s="7" t="str">
        <f t="shared" si="366"/>
        <v/>
      </c>
      <c r="J3849" s="7">
        <f t="shared" si="367"/>
        <v>0.95465422726039861</v>
      </c>
      <c r="K3849" s="8">
        <f t="shared" si="365"/>
        <v>0.95465422726039861</v>
      </c>
      <c r="L3849" s="8"/>
    </row>
    <row r="3850" spans="1:12" x14ac:dyDescent="0.25">
      <c r="A3850" s="1">
        <v>40794</v>
      </c>
      <c r="B3850">
        <v>2011</v>
      </c>
      <c r="C3850">
        <v>9</v>
      </c>
      <c r="D3850" s="10" t="str">
        <f t="shared" si="364"/>
        <v>9-2011</v>
      </c>
      <c r="E3850">
        <f t="shared" si="362"/>
        <v>8</v>
      </c>
      <c r="F3850">
        <v>7</v>
      </c>
      <c r="G3850" s="3">
        <f t="shared" si="363"/>
        <v>0</v>
      </c>
      <c r="H3850">
        <f>VLOOKUP(A3850,'AEP GEN HUB'!$A$1:$AJ$367,MATCH('Ratio Calculations'!F3850,'AEP GEN HUB'!$A$1:$AJ$1,0),0)</f>
        <v>31.273488</v>
      </c>
      <c r="I3850" s="7" t="str">
        <f t="shared" si="366"/>
        <v/>
      </c>
      <c r="J3850" s="7">
        <f t="shared" si="367"/>
        <v>1.0382376071975339</v>
      </c>
      <c r="K3850" s="8">
        <f t="shared" si="365"/>
        <v>1.0382376071975339</v>
      </c>
      <c r="L3850" s="8"/>
    </row>
    <row r="3851" spans="1:12" x14ac:dyDescent="0.25">
      <c r="A3851" s="1">
        <v>40794</v>
      </c>
      <c r="B3851">
        <v>2011</v>
      </c>
      <c r="C3851">
        <v>9</v>
      </c>
      <c r="D3851" s="10" t="str">
        <f t="shared" si="364"/>
        <v>9-2011</v>
      </c>
      <c r="E3851">
        <f t="shared" si="362"/>
        <v>8</v>
      </c>
      <c r="F3851">
        <v>8</v>
      </c>
      <c r="G3851" s="3">
        <f t="shared" si="363"/>
        <v>1</v>
      </c>
      <c r="H3851">
        <f>VLOOKUP(A3851,'AEP GEN HUB'!$A$1:$AJ$367,MATCH('Ratio Calculations'!F3851,'AEP GEN HUB'!$A$1:$AJ$1,0),0)</f>
        <v>31.158836999999998</v>
      </c>
      <c r="I3851" s="7">
        <f t="shared" si="366"/>
        <v>0.79125469145996341</v>
      </c>
      <c r="J3851" s="7" t="str">
        <f t="shared" si="367"/>
        <v/>
      </c>
      <c r="K3851" s="8">
        <f t="shared" si="365"/>
        <v>0.79125469145996341</v>
      </c>
      <c r="L3851" s="8"/>
    </row>
    <row r="3852" spans="1:12" x14ac:dyDescent="0.25">
      <c r="A3852" s="1">
        <v>40794</v>
      </c>
      <c r="B3852">
        <v>2011</v>
      </c>
      <c r="C3852">
        <v>9</v>
      </c>
      <c r="D3852" s="10" t="str">
        <f t="shared" si="364"/>
        <v>9-2011</v>
      </c>
      <c r="E3852">
        <f t="shared" si="362"/>
        <v>8</v>
      </c>
      <c r="F3852">
        <v>9</v>
      </c>
      <c r="G3852" s="3">
        <f t="shared" si="363"/>
        <v>1</v>
      </c>
      <c r="H3852">
        <f>VLOOKUP(A3852,'AEP GEN HUB'!$A$1:$AJ$367,MATCH('Ratio Calculations'!F3852,'AEP GEN HUB'!$A$1:$AJ$1,0),0)</f>
        <v>32.697442000000002</v>
      </c>
      <c r="I3852" s="7">
        <f t="shared" si="366"/>
        <v>0.83032638160532279</v>
      </c>
      <c r="J3852" s="7" t="str">
        <f t="shared" si="367"/>
        <v/>
      </c>
      <c r="K3852" s="8">
        <f t="shared" si="365"/>
        <v>0.83032638160532279</v>
      </c>
      <c r="L3852" s="8"/>
    </row>
    <row r="3853" spans="1:12" x14ac:dyDescent="0.25">
      <c r="A3853" s="1">
        <v>40794</v>
      </c>
      <c r="B3853">
        <v>2011</v>
      </c>
      <c r="C3853">
        <v>9</v>
      </c>
      <c r="D3853" s="10" t="str">
        <f t="shared" si="364"/>
        <v>9-2011</v>
      </c>
      <c r="E3853">
        <f t="shared" si="362"/>
        <v>8</v>
      </c>
      <c r="F3853">
        <v>10</v>
      </c>
      <c r="G3853" s="3">
        <f t="shared" si="363"/>
        <v>1</v>
      </c>
      <c r="H3853">
        <f>VLOOKUP(A3853,'AEP GEN HUB'!$A$1:$AJ$367,MATCH('Ratio Calculations'!F3853,'AEP GEN HUB'!$A$1:$AJ$1,0),0)</f>
        <v>33.47186</v>
      </c>
      <c r="I3853" s="7">
        <f t="shared" si="366"/>
        <v>0.84999213086454706</v>
      </c>
      <c r="J3853" s="7" t="str">
        <f t="shared" si="367"/>
        <v/>
      </c>
      <c r="K3853" s="8">
        <f t="shared" si="365"/>
        <v>0.84999213086454706</v>
      </c>
      <c r="L3853" s="8"/>
    </row>
    <row r="3854" spans="1:12" x14ac:dyDescent="0.25">
      <c r="A3854" s="1">
        <v>40794</v>
      </c>
      <c r="B3854">
        <v>2011</v>
      </c>
      <c r="C3854">
        <v>9</v>
      </c>
      <c r="D3854" s="10" t="str">
        <f t="shared" si="364"/>
        <v>9-2011</v>
      </c>
      <c r="E3854">
        <f t="shared" si="362"/>
        <v>8</v>
      </c>
      <c r="F3854">
        <v>11</v>
      </c>
      <c r="G3854" s="3">
        <f t="shared" si="363"/>
        <v>1</v>
      </c>
      <c r="H3854">
        <f>VLOOKUP(A3854,'AEP GEN HUB'!$A$1:$AJ$367,MATCH('Ratio Calculations'!F3854,'AEP GEN HUB'!$A$1:$AJ$1,0),0)</f>
        <v>35.539535000000001</v>
      </c>
      <c r="I3854" s="7">
        <f t="shared" si="366"/>
        <v>0.90249914658417996</v>
      </c>
      <c r="J3854" s="7" t="str">
        <f t="shared" si="367"/>
        <v/>
      </c>
      <c r="K3854" s="8">
        <f t="shared" si="365"/>
        <v>0.90249914658417996</v>
      </c>
      <c r="L3854" s="8"/>
    </row>
    <row r="3855" spans="1:12" x14ac:dyDescent="0.25">
      <c r="A3855" s="1">
        <v>40794</v>
      </c>
      <c r="B3855">
        <v>2011</v>
      </c>
      <c r="C3855">
        <v>9</v>
      </c>
      <c r="D3855" s="10" t="str">
        <f t="shared" si="364"/>
        <v>9-2011</v>
      </c>
      <c r="E3855">
        <f t="shared" si="362"/>
        <v>8</v>
      </c>
      <c r="F3855">
        <v>12</v>
      </c>
      <c r="G3855" s="3">
        <f t="shared" si="363"/>
        <v>1</v>
      </c>
      <c r="H3855">
        <f>VLOOKUP(A3855,'AEP GEN HUB'!$A$1:$AJ$367,MATCH('Ratio Calculations'!F3855,'AEP GEN HUB'!$A$1:$AJ$1,0),0)</f>
        <v>36.353721</v>
      </c>
      <c r="I3855" s="7">
        <f t="shared" si="366"/>
        <v>0.9231747736052085</v>
      </c>
      <c r="J3855" s="7" t="str">
        <f t="shared" si="367"/>
        <v/>
      </c>
      <c r="K3855" s="8">
        <f t="shared" si="365"/>
        <v>0.9231747736052085</v>
      </c>
      <c r="L3855" s="8"/>
    </row>
    <row r="3856" spans="1:12" x14ac:dyDescent="0.25">
      <c r="A3856" s="1">
        <v>40794</v>
      </c>
      <c r="B3856">
        <v>2011</v>
      </c>
      <c r="C3856">
        <v>9</v>
      </c>
      <c r="D3856" s="10" t="str">
        <f t="shared" si="364"/>
        <v>9-2011</v>
      </c>
      <c r="E3856">
        <f t="shared" si="362"/>
        <v>8</v>
      </c>
      <c r="F3856">
        <v>13</v>
      </c>
      <c r="G3856" s="3">
        <f t="shared" si="363"/>
        <v>1</v>
      </c>
      <c r="H3856">
        <f>VLOOKUP(A3856,'AEP GEN HUB'!$A$1:$AJ$367,MATCH('Ratio Calculations'!F3856,'AEP GEN HUB'!$A$1:$AJ$1,0),0)</f>
        <v>38.128836999999997</v>
      </c>
      <c r="I3856" s="7">
        <f t="shared" si="366"/>
        <v>0.96825247861986108</v>
      </c>
      <c r="J3856" s="7" t="str">
        <f t="shared" si="367"/>
        <v/>
      </c>
      <c r="K3856" s="8">
        <f t="shared" si="365"/>
        <v>0.96825247861986108</v>
      </c>
      <c r="L3856" s="8"/>
    </row>
    <row r="3857" spans="1:12" x14ac:dyDescent="0.25">
      <c r="A3857" s="1">
        <v>40794</v>
      </c>
      <c r="B3857">
        <v>2011</v>
      </c>
      <c r="C3857">
        <v>9</v>
      </c>
      <c r="D3857" s="10" t="str">
        <f t="shared" si="364"/>
        <v>9-2011</v>
      </c>
      <c r="E3857">
        <f t="shared" si="362"/>
        <v>8</v>
      </c>
      <c r="F3857">
        <v>14</v>
      </c>
      <c r="G3857" s="3">
        <f t="shared" si="363"/>
        <v>1</v>
      </c>
      <c r="H3857">
        <f>VLOOKUP(A3857,'AEP GEN HUB'!$A$1:$AJ$367,MATCH('Ratio Calculations'!F3857,'AEP GEN HUB'!$A$1:$AJ$1,0),0)</f>
        <v>39.093721000000002</v>
      </c>
      <c r="I3857" s="7">
        <f t="shared" si="366"/>
        <v>0.99275496540120844</v>
      </c>
      <c r="J3857" s="7" t="str">
        <f t="shared" si="367"/>
        <v/>
      </c>
      <c r="K3857" s="8">
        <f t="shared" si="365"/>
        <v>0.99275496540120844</v>
      </c>
      <c r="L3857" s="8"/>
    </row>
    <row r="3858" spans="1:12" x14ac:dyDescent="0.25">
      <c r="A3858" s="1">
        <v>40794</v>
      </c>
      <c r="B3858">
        <v>2011</v>
      </c>
      <c r="C3858">
        <v>9</v>
      </c>
      <c r="D3858" s="10" t="str">
        <f t="shared" si="364"/>
        <v>9-2011</v>
      </c>
      <c r="E3858">
        <f t="shared" si="362"/>
        <v>8</v>
      </c>
      <c r="F3858">
        <v>15</v>
      </c>
      <c r="G3858" s="3">
        <f t="shared" si="363"/>
        <v>1</v>
      </c>
      <c r="H3858">
        <f>VLOOKUP(A3858,'AEP GEN HUB'!$A$1:$AJ$367,MATCH('Ratio Calculations'!F3858,'AEP GEN HUB'!$A$1:$AJ$1,0),0)</f>
        <v>39.879534999999997</v>
      </c>
      <c r="I3858" s="7">
        <f t="shared" si="366"/>
        <v>1.0127101073121507</v>
      </c>
      <c r="J3858" s="7" t="str">
        <f t="shared" si="367"/>
        <v/>
      </c>
      <c r="K3858" s="8">
        <f t="shared" si="365"/>
        <v>1.0127101073121507</v>
      </c>
      <c r="L3858" s="8"/>
    </row>
    <row r="3859" spans="1:12" x14ac:dyDescent="0.25">
      <c r="A3859" s="1">
        <v>40794</v>
      </c>
      <c r="B3859">
        <v>2011</v>
      </c>
      <c r="C3859">
        <v>9</v>
      </c>
      <c r="D3859" s="10" t="str">
        <f t="shared" si="364"/>
        <v>9-2011</v>
      </c>
      <c r="E3859">
        <f t="shared" si="362"/>
        <v>8</v>
      </c>
      <c r="F3859">
        <v>16</v>
      </c>
      <c r="G3859" s="3">
        <f t="shared" si="363"/>
        <v>1</v>
      </c>
      <c r="H3859">
        <f>VLOOKUP(A3859,'AEP GEN HUB'!$A$1:$AJ$367,MATCH('Ratio Calculations'!F3859,'AEP GEN HUB'!$A$1:$AJ$1,0),0)</f>
        <v>38.643720999999999</v>
      </c>
      <c r="I3859" s="7">
        <f t="shared" si="366"/>
        <v>0.98132756163909163</v>
      </c>
      <c r="J3859" s="7" t="str">
        <f t="shared" si="367"/>
        <v/>
      </c>
      <c r="K3859" s="8">
        <f t="shared" si="365"/>
        <v>0.98132756163909163</v>
      </c>
      <c r="L3859" s="8"/>
    </row>
    <row r="3860" spans="1:12" x14ac:dyDescent="0.25">
      <c r="A3860" s="1">
        <v>40794</v>
      </c>
      <c r="B3860">
        <v>2011</v>
      </c>
      <c r="C3860">
        <v>9</v>
      </c>
      <c r="D3860" s="10" t="str">
        <f t="shared" si="364"/>
        <v>9-2011</v>
      </c>
      <c r="E3860">
        <f t="shared" ref="E3860:E3923" si="368">DAY(A3860)</f>
        <v>8</v>
      </c>
      <c r="F3860">
        <v>17</v>
      </c>
      <c r="G3860" s="3">
        <f t="shared" ref="G3860:G3923" si="369">IF(A3860=",","",IF(OR(WEEKDAY(A3860)=1, WEEKDAY(A3860)=7, F3860&lt;=7, F3860&gt;=24, NOT(ISNA(VLOOKUP(A3860,$P$4:$P$27,1,0)))),0,1))</f>
        <v>1</v>
      </c>
      <c r="H3860">
        <f>VLOOKUP(A3860,'AEP GEN HUB'!$A$1:$AJ$367,MATCH('Ratio Calculations'!F3860,'AEP GEN HUB'!$A$1:$AJ$1,0),0)</f>
        <v>41.936512</v>
      </c>
      <c r="I3860" s="7">
        <f t="shared" si="366"/>
        <v>1.0649454555530122</v>
      </c>
      <c r="J3860" s="7" t="str">
        <f t="shared" si="367"/>
        <v/>
      </c>
      <c r="K3860" s="8">
        <f t="shared" si="365"/>
        <v>1.0649454555530122</v>
      </c>
      <c r="L3860" s="8"/>
    </row>
    <row r="3861" spans="1:12" x14ac:dyDescent="0.25">
      <c r="A3861" s="1">
        <v>40794</v>
      </c>
      <c r="B3861">
        <v>2011</v>
      </c>
      <c r="C3861">
        <v>9</v>
      </c>
      <c r="D3861" s="10" t="str">
        <f t="shared" ref="D3861:D3924" si="370">C3861&amp;"-"&amp;B3861</f>
        <v>9-2011</v>
      </c>
      <c r="E3861">
        <f t="shared" si="368"/>
        <v>8</v>
      </c>
      <c r="F3861">
        <v>18</v>
      </c>
      <c r="G3861" s="3">
        <f t="shared" si="369"/>
        <v>1</v>
      </c>
      <c r="H3861">
        <f>VLOOKUP(A3861,'AEP GEN HUB'!$A$1:$AJ$367,MATCH('Ratio Calculations'!F3861,'AEP GEN HUB'!$A$1:$AJ$1,0),0)</f>
        <v>37.016047</v>
      </c>
      <c r="I3861" s="7">
        <f t="shared" si="366"/>
        <v>0.93999403276998128</v>
      </c>
      <c r="J3861" s="7" t="str">
        <f t="shared" si="367"/>
        <v/>
      </c>
      <c r="K3861" s="8">
        <f t="shared" ref="K3861:K3924" si="371">SUM(I3861:J3861)</f>
        <v>0.93999403276998128</v>
      </c>
      <c r="L3861" s="8"/>
    </row>
    <row r="3862" spans="1:12" x14ac:dyDescent="0.25">
      <c r="A3862" s="1">
        <v>40794</v>
      </c>
      <c r="B3862">
        <v>2011</v>
      </c>
      <c r="C3862">
        <v>9</v>
      </c>
      <c r="D3862" s="10" t="str">
        <f t="shared" si="370"/>
        <v>9-2011</v>
      </c>
      <c r="E3862">
        <f t="shared" si="368"/>
        <v>8</v>
      </c>
      <c r="F3862">
        <v>19</v>
      </c>
      <c r="G3862" s="3">
        <f t="shared" si="369"/>
        <v>1</v>
      </c>
      <c r="H3862">
        <f>VLOOKUP(A3862,'AEP GEN HUB'!$A$1:$AJ$367,MATCH('Ratio Calculations'!F3862,'AEP GEN HUB'!$A$1:$AJ$1,0),0)</f>
        <v>34.597673999999998</v>
      </c>
      <c r="I3862" s="7">
        <f t="shared" si="366"/>
        <v>0.87858131117353311</v>
      </c>
      <c r="J3862" s="7" t="str">
        <f t="shared" si="367"/>
        <v/>
      </c>
      <c r="K3862" s="8">
        <f t="shared" si="371"/>
        <v>0.87858131117353311</v>
      </c>
      <c r="L3862" s="8"/>
    </row>
    <row r="3863" spans="1:12" x14ac:dyDescent="0.25">
      <c r="A3863" s="1">
        <v>40794</v>
      </c>
      <c r="B3863">
        <v>2011</v>
      </c>
      <c r="C3863">
        <v>9</v>
      </c>
      <c r="D3863" s="10" t="str">
        <f t="shared" si="370"/>
        <v>9-2011</v>
      </c>
      <c r="E3863">
        <f t="shared" si="368"/>
        <v>8</v>
      </c>
      <c r="F3863">
        <v>20</v>
      </c>
      <c r="G3863" s="3">
        <f t="shared" si="369"/>
        <v>1</v>
      </c>
      <c r="H3863">
        <f>VLOOKUP(A3863,'AEP GEN HUB'!$A$1:$AJ$367,MATCH('Ratio Calculations'!F3863,'AEP GEN HUB'!$A$1:$AJ$1,0),0)</f>
        <v>40.590000000000003</v>
      </c>
      <c r="I3863" s="7">
        <f t="shared" si="366"/>
        <v>1.0307518193429337</v>
      </c>
      <c r="J3863" s="7" t="str">
        <f t="shared" si="367"/>
        <v/>
      </c>
      <c r="K3863" s="8">
        <f t="shared" si="371"/>
        <v>1.0307518193429337</v>
      </c>
      <c r="L3863" s="8"/>
    </row>
    <row r="3864" spans="1:12" x14ac:dyDescent="0.25">
      <c r="A3864" s="1">
        <v>40794</v>
      </c>
      <c r="B3864">
        <v>2011</v>
      </c>
      <c r="C3864">
        <v>9</v>
      </c>
      <c r="D3864" s="10" t="str">
        <f t="shared" si="370"/>
        <v>9-2011</v>
      </c>
      <c r="E3864">
        <f t="shared" si="368"/>
        <v>8</v>
      </c>
      <c r="F3864">
        <v>21</v>
      </c>
      <c r="G3864" s="3">
        <f t="shared" si="369"/>
        <v>1</v>
      </c>
      <c r="H3864">
        <f>VLOOKUP(A3864,'AEP GEN HUB'!$A$1:$AJ$367,MATCH('Ratio Calculations'!F3864,'AEP GEN HUB'!$A$1:$AJ$1,0),0)</f>
        <v>38.686512</v>
      </c>
      <c r="I3864" s="7">
        <f t="shared" si="366"/>
        <v>0.98241420615994657</v>
      </c>
      <c r="J3864" s="7" t="str">
        <f t="shared" si="367"/>
        <v/>
      </c>
      <c r="K3864" s="8">
        <f t="shared" si="371"/>
        <v>0.98241420615994657</v>
      </c>
      <c r="L3864" s="8"/>
    </row>
    <row r="3865" spans="1:12" x14ac:dyDescent="0.25">
      <c r="A3865" s="1">
        <v>40794</v>
      </c>
      <c r="B3865">
        <v>2011</v>
      </c>
      <c r="C3865">
        <v>9</v>
      </c>
      <c r="D3865" s="10" t="str">
        <f t="shared" si="370"/>
        <v>9-2011</v>
      </c>
      <c r="E3865">
        <f t="shared" si="368"/>
        <v>8</v>
      </c>
      <c r="F3865">
        <v>22</v>
      </c>
      <c r="G3865" s="3">
        <f t="shared" si="369"/>
        <v>1</v>
      </c>
      <c r="H3865">
        <f>VLOOKUP(A3865,'AEP GEN HUB'!$A$1:$AJ$367,MATCH('Ratio Calculations'!F3865,'AEP GEN HUB'!$A$1:$AJ$1,0),0)</f>
        <v>32.893953000000003</v>
      </c>
      <c r="I3865" s="7">
        <f t="shared" si="366"/>
        <v>0.83531662725131683</v>
      </c>
      <c r="J3865" s="7" t="str">
        <f t="shared" si="367"/>
        <v/>
      </c>
      <c r="K3865" s="8">
        <f t="shared" si="371"/>
        <v>0.83531662725131683</v>
      </c>
      <c r="L3865" s="8"/>
    </row>
    <row r="3866" spans="1:12" x14ac:dyDescent="0.25">
      <c r="A3866" s="1">
        <v>40794</v>
      </c>
      <c r="B3866">
        <v>2011</v>
      </c>
      <c r="C3866">
        <v>9</v>
      </c>
      <c r="D3866" s="10" t="str">
        <f t="shared" si="370"/>
        <v>9-2011</v>
      </c>
      <c r="E3866">
        <f t="shared" si="368"/>
        <v>8</v>
      </c>
      <c r="F3866">
        <v>23</v>
      </c>
      <c r="G3866" s="3">
        <f t="shared" si="369"/>
        <v>1</v>
      </c>
      <c r="H3866">
        <f>VLOOKUP(A3866,'AEP GEN HUB'!$A$1:$AJ$367,MATCH('Ratio Calculations'!F3866,'AEP GEN HUB'!$A$1:$AJ$1,0),0)</f>
        <v>30.788371999999999</v>
      </c>
      <c r="I3866" s="7">
        <f t="shared" si="366"/>
        <v>0.78184701782722432</v>
      </c>
      <c r="J3866" s="7" t="str">
        <f t="shared" si="367"/>
        <v/>
      </c>
      <c r="K3866" s="8">
        <f t="shared" si="371"/>
        <v>0.78184701782722432</v>
      </c>
      <c r="L3866" s="8"/>
    </row>
    <row r="3867" spans="1:12" x14ac:dyDescent="0.25">
      <c r="A3867" s="1">
        <v>40794</v>
      </c>
      <c r="B3867">
        <v>2011</v>
      </c>
      <c r="C3867">
        <v>9</v>
      </c>
      <c r="D3867" s="10" t="str">
        <f t="shared" si="370"/>
        <v>9-2011</v>
      </c>
      <c r="E3867">
        <f t="shared" si="368"/>
        <v>8</v>
      </c>
      <c r="F3867">
        <v>24</v>
      </c>
      <c r="G3867" s="3">
        <f t="shared" si="369"/>
        <v>0</v>
      </c>
      <c r="H3867">
        <f>VLOOKUP(A3867,'AEP GEN HUB'!$A$1:$AJ$367,MATCH('Ratio Calculations'!F3867,'AEP GEN HUB'!$A$1:$AJ$1,0),0)</f>
        <v>28.731394999999999</v>
      </c>
      <c r="I3867" s="7" t="str">
        <f t="shared" si="366"/>
        <v/>
      </c>
      <c r="J3867" s="7">
        <f t="shared" si="367"/>
        <v>0.95384354940667915</v>
      </c>
      <c r="K3867" s="8">
        <f t="shared" si="371"/>
        <v>0.95384354940667915</v>
      </c>
      <c r="L3867" s="8"/>
    </row>
    <row r="3868" spans="1:12" x14ac:dyDescent="0.25">
      <c r="A3868" s="1">
        <v>40795</v>
      </c>
      <c r="B3868">
        <v>2011</v>
      </c>
      <c r="C3868">
        <v>9</v>
      </c>
      <c r="D3868" s="10" t="str">
        <f t="shared" si="370"/>
        <v>9-2011</v>
      </c>
      <c r="E3868">
        <f t="shared" si="368"/>
        <v>9</v>
      </c>
      <c r="F3868">
        <v>1</v>
      </c>
      <c r="G3868" s="3">
        <f t="shared" si="369"/>
        <v>0</v>
      </c>
      <c r="H3868">
        <f>VLOOKUP(A3868,'AEP GEN HUB'!$A$1:$AJ$367,MATCH('Ratio Calculations'!F3868,'AEP GEN HUB'!$A$1:$AJ$1,0),0)</f>
        <v>28.748605000000001</v>
      </c>
      <c r="I3868" s="7" t="str">
        <f t="shared" si="366"/>
        <v/>
      </c>
      <c r="J3868" s="7">
        <f t="shared" si="367"/>
        <v>0.95441489818683034</v>
      </c>
      <c r="K3868" s="8">
        <f t="shared" si="371"/>
        <v>0.95441489818683034</v>
      </c>
      <c r="L3868" s="8"/>
    </row>
    <row r="3869" spans="1:12" x14ac:dyDescent="0.25">
      <c r="A3869" s="1">
        <v>40795</v>
      </c>
      <c r="B3869">
        <v>2011</v>
      </c>
      <c r="C3869">
        <v>9</v>
      </c>
      <c r="D3869" s="10" t="str">
        <f t="shared" si="370"/>
        <v>9-2011</v>
      </c>
      <c r="E3869">
        <f t="shared" si="368"/>
        <v>9</v>
      </c>
      <c r="F3869">
        <v>2</v>
      </c>
      <c r="G3869" s="3">
        <f t="shared" si="369"/>
        <v>0</v>
      </c>
      <c r="H3869">
        <f>VLOOKUP(A3869,'AEP GEN HUB'!$A$1:$AJ$367,MATCH('Ratio Calculations'!F3869,'AEP GEN HUB'!$A$1:$AJ$1,0),0)</f>
        <v>28.055116000000002</v>
      </c>
      <c r="I3869" s="7" t="str">
        <f t="shared" si="366"/>
        <v/>
      </c>
      <c r="J3869" s="7">
        <f t="shared" si="367"/>
        <v>0.9313919990469004</v>
      </c>
      <c r="K3869" s="8">
        <f t="shared" si="371"/>
        <v>0.9313919990469004</v>
      </c>
      <c r="L3869" s="8"/>
    </row>
    <row r="3870" spans="1:12" x14ac:dyDescent="0.25">
      <c r="A3870" s="1">
        <v>40795</v>
      </c>
      <c r="B3870">
        <v>2011</v>
      </c>
      <c r="C3870">
        <v>9</v>
      </c>
      <c r="D3870" s="10" t="str">
        <f t="shared" si="370"/>
        <v>9-2011</v>
      </c>
      <c r="E3870">
        <f t="shared" si="368"/>
        <v>9</v>
      </c>
      <c r="F3870">
        <v>3</v>
      </c>
      <c r="G3870" s="3">
        <f t="shared" si="369"/>
        <v>0</v>
      </c>
      <c r="H3870">
        <f>VLOOKUP(A3870,'AEP GEN HUB'!$A$1:$AJ$367,MATCH('Ratio Calculations'!F3870,'AEP GEN HUB'!$A$1:$AJ$1,0),0)</f>
        <v>27.486512000000001</v>
      </c>
      <c r="I3870" s="7" t="str">
        <f t="shared" si="366"/>
        <v/>
      </c>
      <c r="J3870" s="7">
        <f t="shared" si="367"/>
        <v>0.91251511341128</v>
      </c>
      <c r="K3870" s="8">
        <f t="shared" si="371"/>
        <v>0.91251511341128</v>
      </c>
      <c r="L3870" s="8"/>
    </row>
    <row r="3871" spans="1:12" x14ac:dyDescent="0.25">
      <c r="A3871" s="1">
        <v>40795</v>
      </c>
      <c r="B3871">
        <v>2011</v>
      </c>
      <c r="C3871">
        <v>9</v>
      </c>
      <c r="D3871" s="10" t="str">
        <f t="shared" si="370"/>
        <v>9-2011</v>
      </c>
      <c r="E3871">
        <f t="shared" si="368"/>
        <v>9</v>
      </c>
      <c r="F3871">
        <v>4</v>
      </c>
      <c r="G3871" s="3">
        <f t="shared" si="369"/>
        <v>0</v>
      </c>
      <c r="H3871">
        <f>VLOOKUP(A3871,'AEP GEN HUB'!$A$1:$AJ$367,MATCH('Ratio Calculations'!F3871,'AEP GEN HUB'!$A$1:$AJ$1,0),0)</f>
        <v>26.003952999999999</v>
      </c>
      <c r="I3871" s="7" t="str">
        <f t="shared" si="366"/>
        <v/>
      </c>
      <c r="J3871" s="7">
        <f t="shared" si="367"/>
        <v>0.86329615488995448</v>
      </c>
      <c r="K3871" s="8">
        <f t="shared" si="371"/>
        <v>0.86329615488995448</v>
      </c>
      <c r="L3871" s="8"/>
    </row>
    <row r="3872" spans="1:12" x14ac:dyDescent="0.25">
      <c r="A3872" s="1">
        <v>40795</v>
      </c>
      <c r="B3872">
        <v>2011</v>
      </c>
      <c r="C3872">
        <v>9</v>
      </c>
      <c r="D3872" s="10" t="str">
        <f t="shared" si="370"/>
        <v>9-2011</v>
      </c>
      <c r="E3872">
        <f t="shared" si="368"/>
        <v>9</v>
      </c>
      <c r="F3872">
        <v>5</v>
      </c>
      <c r="G3872" s="3">
        <f t="shared" si="369"/>
        <v>0</v>
      </c>
      <c r="H3872">
        <f>VLOOKUP(A3872,'AEP GEN HUB'!$A$1:$AJ$367,MATCH('Ratio Calculations'!F3872,'AEP GEN HUB'!$A$1:$AJ$1,0),0)</f>
        <v>27.090464999999998</v>
      </c>
      <c r="I3872" s="7" t="str">
        <f t="shared" si="366"/>
        <v/>
      </c>
      <c r="J3872" s="7">
        <f t="shared" si="367"/>
        <v>0.89936688736058279</v>
      </c>
      <c r="K3872" s="8">
        <f t="shared" si="371"/>
        <v>0.89936688736058279</v>
      </c>
      <c r="L3872" s="8"/>
    </row>
    <row r="3873" spans="1:12" x14ac:dyDescent="0.25">
      <c r="A3873" s="1">
        <v>40795</v>
      </c>
      <c r="B3873">
        <v>2011</v>
      </c>
      <c r="C3873">
        <v>9</v>
      </c>
      <c r="D3873" s="10" t="str">
        <f t="shared" si="370"/>
        <v>9-2011</v>
      </c>
      <c r="E3873">
        <f t="shared" si="368"/>
        <v>9</v>
      </c>
      <c r="F3873">
        <v>6</v>
      </c>
      <c r="G3873" s="3">
        <f t="shared" si="369"/>
        <v>0</v>
      </c>
      <c r="H3873">
        <f>VLOOKUP(A3873,'AEP GEN HUB'!$A$1:$AJ$367,MATCH('Ratio Calculations'!F3873,'AEP GEN HUB'!$A$1:$AJ$1,0),0)</f>
        <v>29.557907</v>
      </c>
      <c r="I3873" s="7" t="str">
        <f t="shared" si="366"/>
        <v/>
      </c>
      <c r="J3873" s="7">
        <f t="shared" si="367"/>
        <v>0.98128263267107396</v>
      </c>
      <c r="K3873" s="8">
        <f t="shared" si="371"/>
        <v>0.98128263267107396</v>
      </c>
      <c r="L3873" s="8"/>
    </row>
    <row r="3874" spans="1:12" x14ac:dyDescent="0.25">
      <c r="A3874" s="1">
        <v>40795</v>
      </c>
      <c r="B3874">
        <v>2011</v>
      </c>
      <c r="C3874">
        <v>9</v>
      </c>
      <c r="D3874" s="10" t="str">
        <f t="shared" si="370"/>
        <v>9-2011</v>
      </c>
      <c r="E3874">
        <f t="shared" si="368"/>
        <v>9</v>
      </c>
      <c r="F3874">
        <v>7</v>
      </c>
      <c r="G3874" s="3">
        <f t="shared" si="369"/>
        <v>0</v>
      </c>
      <c r="H3874">
        <f>VLOOKUP(A3874,'AEP GEN HUB'!$A$1:$AJ$367,MATCH('Ratio Calculations'!F3874,'AEP GEN HUB'!$A$1:$AJ$1,0),0)</f>
        <v>32.264186000000002</v>
      </c>
      <c r="I3874" s="7" t="str">
        <f t="shared" si="366"/>
        <v/>
      </c>
      <c r="J3874" s="7">
        <f t="shared" si="367"/>
        <v>1.0711274441410621</v>
      </c>
      <c r="K3874" s="8">
        <f t="shared" si="371"/>
        <v>1.0711274441410621</v>
      </c>
      <c r="L3874" s="8"/>
    </row>
    <row r="3875" spans="1:12" x14ac:dyDescent="0.25">
      <c r="A3875" s="1">
        <v>40795</v>
      </c>
      <c r="B3875">
        <v>2011</v>
      </c>
      <c r="C3875">
        <v>9</v>
      </c>
      <c r="D3875" s="10" t="str">
        <f t="shared" si="370"/>
        <v>9-2011</v>
      </c>
      <c r="E3875">
        <f t="shared" si="368"/>
        <v>9</v>
      </c>
      <c r="F3875">
        <v>8</v>
      </c>
      <c r="G3875" s="3">
        <f t="shared" si="369"/>
        <v>1</v>
      </c>
      <c r="H3875">
        <f>VLOOKUP(A3875,'AEP GEN HUB'!$A$1:$AJ$367,MATCH('Ratio Calculations'!F3875,'AEP GEN HUB'!$A$1:$AJ$1,0),0)</f>
        <v>34.290233000000001</v>
      </c>
      <c r="I3875" s="7">
        <f t="shared" si="366"/>
        <v>0.87077408352902441</v>
      </c>
      <c r="J3875" s="7" t="str">
        <f t="shared" si="367"/>
        <v/>
      </c>
      <c r="K3875" s="8">
        <f t="shared" si="371"/>
        <v>0.87077408352902441</v>
      </c>
      <c r="L3875" s="8"/>
    </row>
    <row r="3876" spans="1:12" x14ac:dyDescent="0.25">
      <c r="A3876" s="1">
        <v>40795</v>
      </c>
      <c r="B3876">
        <v>2011</v>
      </c>
      <c r="C3876">
        <v>9</v>
      </c>
      <c r="D3876" s="10" t="str">
        <f t="shared" si="370"/>
        <v>9-2011</v>
      </c>
      <c r="E3876">
        <f t="shared" si="368"/>
        <v>9</v>
      </c>
      <c r="F3876">
        <v>9</v>
      </c>
      <c r="G3876" s="3">
        <f t="shared" si="369"/>
        <v>1</v>
      </c>
      <c r="H3876">
        <f>VLOOKUP(A3876,'AEP GEN HUB'!$A$1:$AJ$367,MATCH('Ratio Calculations'!F3876,'AEP GEN HUB'!$A$1:$AJ$1,0),0)</f>
        <v>34.864651000000002</v>
      </c>
      <c r="I3876" s="7">
        <f t="shared" si="366"/>
        <v>0.88536098667175245</v>
      </c>
      <c r="J3876" s="7" t="str">
        <f t="shared" si="367"/>
        <v/>
      </c>
      <c r="K3876" s="8">
        <f t="shared" si="371"/>
        <v>0.88536098667175245</v>
      </c>
      <c r="L3876" s="8"/>
    </row>
    <row r="3877" spans="1:12" x14ac:dyDescent="0.25">
      <c r="A3877" s="1">
        <v>40795</v>
      </c>
      <c r="B3877">
        <v>2011</v>
      </c>
      <c r="C3877">
        <v>9</v>
      </c>
      <c r="D3877" s="10" t="str">
        <f t="shared" si="370"/>
        <v>9-2011</v>
      </c>
      <c r="E3877">
        <f t="shared" si="368"/>
        <v>9</v>
      </c>
      <c r="F3877">
        <v>10</v>
      </c>
      <c r="G3877" s="3">
        <f t="shared" si="369"/>
        <v>1</v>
      </c>
      <c r="H3877">
        <f>VLOOKUP(A3877,'AEP GEN HUB'!$A$1:$AJ$367,MATCH('Ratio Calculations'!F3877,'AEP GEN HUB'!$A$1:$AJ$1,0),0)</f>
        <v>35.853952999999997</v>
      </c>
      <c r="I3877" s="7">
        <f t="shared" si="366"/>
        <v>0.91048354977546264</v>
      </c>
      <c r="J3877" s="7" t="str">
        <f t="shared" si="367"/>
        <v/>
      </c>
      <c r="K3877" s="8">
        <f t="shared" si="371"/>
        <v>0.91048354977546264</v>
      </c>
      <c r="L3877" s="8"/>
    </row>
    <row r="3878" spans="1:12" x14ac:dyDescent="0.25">
      <c r="A3878" s="1">
        <v>40795</v>
      </c>
      <c r="B3878">
        <v>2011</v>
      </c>
      <c r="C3878">
        <v>9</v>
      </c>
      <c r="D3878" s="10" t="str">
        <f t="shared" si="370"/>
        <v>9-2011</v>
      </c>
      <c r="E3878">
        <f t="shared" si="368"/>
        <v>9</v>
      </c>
      <c r="F3878">
        <v>11</v>
      </c>
      <c r="G3878" s="3">
        <f t="shared" si="369"/>
        <v>1</v>
      </c>
      <c r="H3878">
        <f>VLOOKUP(A3878,'AEP GEN HUB'!$A$1:$AJ$367,MATCH('Ratio Calculations'!F3878,'AEP GEN HUB'!$A$1:$AJ$1,0),0)</f>
        <v>37.955115999999997</v>
      </c>
      <c r="I3878" s="7">
        <f t="shared" si="366"/>
        <v>0.96384096748884174</v>
      </c>
      <c r="J3878" s="7" t="str">
        <f t="shared" si="367"/>
        <v/>
      </c>
      <c r="K3878" s="8">
        <f t="shared" si="371"/>
        <v>0.96384096748884174</v>
      </c>
      <c r="L3878" s="8"/>
    </row>
    <row r="3879" spans="1:12" x14ac:dyDescent="0.25">
      <c r="A3879" s="1">
        <v>40795</v>
      </c>
      <c r="B3879">
        <v>2011</v>
      </c>
      <c r="C3879">
        <v>9</v>
      </c>
      <c r="D3879" s="10" t="str">
        <f t="shared" si="370"/>
        <v>9-2011</v>
      </c>
      <c r="E3879">
        <f t="shared" si="368"/>
        <v>9</v>
      </c>
      <c r="F3879">
        <v>12</v>
      </c>
      <c r="G3879" s="3">
        <f t="shared" si="369"/>
        <v>1</v>
      </c>
      <c r="H3879">
        <f>VLOOKUP(A3879,'AEP GEN HUB'!$A$1:$AJ$367,MATCH('Ratio Calculations'!F3879,'AEP GEN HUB'!$A$1:$AJ$1,0),0)</f>
        <v>38.277673999999998</v>
      </c>
      <c r="I3879" s="7">
        <f t="shared" si="366"/>
        <v>0.97203207971706584</v>
      </c>
      <c r="J3879" s="7" t="str">
        <f t="shared" si="367"/>
        <v/>
      </c>
      <c r="K3879" s="8">
        <f t="shared" si="371"/>
        <v>0.97203207971706584</v>
      </c>
      <c r="L3879" s="8"/>
    </row>
    <row r="3880" spans="1:12" x14ac:dyDescent="0.25">
      <c r="A3880" s="1">
        <v>40795</v>
      </c>
      <c r="B3880">
        <v>2011</v>
      </c>
      <c r="C3880">
        <v>9</v>
      </c>
      <c r="D3880" s="10" t="str">
        <f t="shared" si="370"/>
        <v>9-2011</v>
      </c>
      <c r="E3880">
        <f t="shared" si="368"/>
        <v>9</v>
      </c>
      <c r="F3880">
        <v>13</v>
      </c>
      <c r="G3880" s="3">
        <f t="shared" si="369"/>
        <v>1</v>
      </c>
      <c r="H3880">
        <f>VLOOKUP(A3880,'AEP GEN HUB'!$A$1:$AJ$367,MATCH('Ratio Calculations'!F3880,'AEP GEN HUB'!$A$1:$AJ$1,0),0)</f>
        <v>39.705581000000002</v>
      </c>
      <c r="I3880" s="7">
        <f t="shared" si="366"/>
        <v>1.0082926793254057</v>
      </c>
      <c r="J3880" s="7" t="str">
        <f t="shared" si="367"/>
        <v/>
      </c>
      <c r="K3880" s="8">
        <f t="shared" si="371"/>
        <v>1.0082926793254057</v>
      </c>
      <c r="L3880" s="8"/>
    </row>
    <row r="3881" spans="1:12" x14ac:dyDescent="0.25">
      <c r="A3881" s="1">
        <v>40795</v>
      </c>
      <c r="B3881">
        <v>2011</v>
      </c>
      <c r="C3881">
        <v>9</v>
      </c>
      <c r="D3881" s="10" t="str">
        <f t="shared" si="370"/>
        <v>9-2011</v>
      </c>
      <c r="E3881">
        <f t="shared" si="368"/>
        <v>9</v>
      </c>
      <c r="F3881">
        <v>14</v>
      </c>
      <c r="G3881" s="3">
        <f t="shared" si="369"/>
        <v>1</v>
      </c>
      <c r="H3881">
        <f>VLOOKUP(A3881,'AEP GEN HUB'!$A$1:$AJ$367,MATCH('Ratio Calculations'!F3881,'AEP GEN HUB'!$A$1:$AJ$1,0),0)</f>
        <v>41.659301999999997</v>
      </c>
      <c r="I3881" s="7">
        <f t="shared" si="366"/>
        <v>1.0579059208932424</v>
      </c>
      <c r="J3881" s="7" t="str">
        <f t="shared" si="367"/>
        <v/>
      </c>
      <c r="K3881" s="8">
        <f t="shared" si="371"/>
        <v>1.0579059208932424</v>
      </c>
      <c r="L3881" s="8"/>
    </row>
    <row r="3882" spans="1:12" x14ac:dyDescent="0.25">
      <c r="A3882" s="1">
        <v>40795</v>
      </c>
      <c r="B3882">
        <v>2011</v>
      </c>
      <c r="C3882">
        <v>9</v>
      </c>
      <c r="D3882" s="10" t="str">
        <f t="shared" si="370"/>
        <v>9-2011</v>
      </c>
      <c r="E3882">
        <f t="shared" si="368"/>
        <v>9</v>
      </c>
      <c r="F3882">
        <v>15</v>
      </c>
      <c r="G3882" s="3">
        <f t="shared" si="369"/>
        <v>1</v>
      </c>
      <c r="H3882">
        <f>VLOOKUP(A3882,'AEP GEN HUB'!$A$1:$AJ$367,MATCH('Ratio Calculations'!F3882,'AEP GEN HUB'!$A$1:$AJ$1,0),0)</f>
        <v>46.198371999999999</v>
      </c>
      <c r="I3882" s="7">
        <f t="shared" si="366"/>
        <v>1.1731721111032678</v>
      </c>
      <c r="J3882" s="7" t="str">
        <f t="shared" si="367"/>
        <v/>
      </c>
      <c r="K3882" s="8">
        <f t="shared" si="371"/>
        <v>1.1731721111032678</v>
      </c>
      <c r="L3882" s="8"/>
    </row>
    <row r="3883" spans="1:12" x14ac:dyDescent="0.25">
      <c r="A3883" s="1">
        <v>40795</v>
      </c>
      <c r="B3883">
        <v>2011</v>
      </c>
      <c r="C3883">
        <v>9</v>
      </c>
      <c r="D3883" s="10" t="str">
        <f t="shared" si="370"/>
        <v>9-2011</v>
      </c>
      <c r="E3883">
        <f t="shared" si="368"/>
        <v>9</v>
      </c>
      <c r="F3883">
        <v>16</v>
      </c>
      <c r="G3883" s="3">
        <f t="shared" si="369"/>
        <v>1</v>
      </c>
      <c r="H3883">
        <f>VLOOKUP(A3883,'AEP GEN HUB'!$A$1:$AJ$367,MATCH('Ratio Calculations'!F3883,'AEP GEN HUB'!$A$1:$AJ$1,0),0)</f>
        <v>47.126744000000002</v>
      </c>
      <c r="I3883" s="7">
        <f t="shared" si="366"/>
        <v>1.1967474037375876</v>
      </c>
      <c r="J3883" s="7" t="str">
        <f t="shared" si="367"/>
        <v/>
      </c>
      <c r="K3883" s="8">
        <f t="shared" si="371"/>
        <v>1.1967474037375876</v>
      </c>
      <c r="L3883" s="8"/>
    </row>
    <row r="3884" spans="1:12" x14ac:dyDescent="0.25">
      <c r="A3884" s="1">
        <v>40795</v>
      </c>
      <c r="B3884">
        <v>2011</v>
      </c>
      <c r="C3884">
        <v>9</v>
      </c>
      <c r="D3884" s="10" t="str">
        <f t="shared" si="370"/>
        <v>9-2011</v>
      </c>
      <c r="E3884">
        <f t="shared" si="368"/>
        <v>9</v>
      </c>
      <c r="F3884">
        <v>17</v>
      </c>
      <c r="G3884" s="3">
        <f t="shared" si="369"/>
        <v>1</v>
      </c>
      <c r="H3884">
        <f>VLOOKUP(A3884,'AEP GEN HUB'!$A$1:$AJ$367,MATCH('Ratio Calculations'!F3884,'AEP GEN HUB'!$A$1:$AJ$1,0),0)</f>
        <v>47.174419</v>
      </c>
      <c r="I3884" s="7">
        <f t="shared" si="366"/>
        <v>1.1979580736806075</v>
      </c>
      <c r="J3884" s="7" t="str">
        <f t="shared" si="367"/>
        <v/>
      </c>
      <c r="K3884" s="8">
        <f t="shared" si="371"/>
        <v>1.1979580736806075</v>
      </c>
      <c r="L3884" s="8"/>
    </row>
    <row r="3885" spans="1:12" x14ac:dyDescent="0.25">
      <c r="A3885" s="1">
        <v>40795</v>
      </c>
      <c r="B3885">
        <v>2011</v>
      </c>
      <c r="C3885">
        <v>9</v>
      </c>
      <c r="D3885" s="10" t="str">
        <f t="shared" si="370"/>
        <v>9-2011</v>
      </c>
      <c r="E3885">
        <f t="shared" si="368"/>
        <v>9</v>
      </c>
      <c r="F3885">
        <v>18</v>
      </c>
      <c r="G3885" s="3">
        <f t="shared" si="369"/>
        <v>1</v>
      </c>
      <c r="H3885">
        <f>VLOOKUP(A3885,'AEP GEN HUB'!$A$1:$AJ$367,MATCH('Ratio Calculations'!F3885,'AEP GEN HUB'!$A$1:$AJ$1,0),0)</f>
        <v>41.060232999999997</v>
      </c>
      <c r="I3885" s="7">
        <f t="shared" si="366"/>
        <v>1.0426930245724257</v>
      </c>
      <c r="J3885" s="7" t="str">
        <f t="shared" si="367"/>
        <v/>
      </c>
      <c r="K3885" s="8">
        <f t="shared" si="371"/>
        <v>1.0426930245724257</v>
      </c>
      <c r="L3885" s="8"/>
    </row>
    <row r="3886" spans="1:12" x14ac:dyDescent="0.25">
      <c r="A3886" s="1">
        <v>40795</v>
      </c>
      <c r="B3886">
        <v>2011</v>
      </c>
      <c r="C3886">
        <v>9</v>
      </c>
      <c r="D3886" s="10" t="str">
        <f t="shared" si="370"/>
        <v>9-2011</v>
      </c>
      <c r="E3886">
        <f t="shared" si="368"/>
        <v>9</v>
      </c>
      <c r="F3886">
        <v>19</v>
      </c>
      <c r="G3886" s="3">
        <f t="shared" si="369"/>
        <v>1</v>
      </c>
      <c r="H3886">
        <f>VLOOKUP(A3886,'AEP GEN HUB'!$A$1:$AJ$367,MATCH('Ratio Calculations'!F3886,'AEP GEN HUB'!$A$1:$AJ$1,0),0)</f>
        <v>34.06</v>
      </c>
      <c r="I3886" s="7">
        <f t="shared" si="366"/>
        <v>0.86492749363932797</v>
      </c>
      <c r="J3886" s="7" t="str">
        <f t="shared" si="367"/>
        <v/>
      </c>
      <c r="K3886" s="8">
        <f t="shared" si="371"/>
        <v>0.86492749363932797</v>
      </c>
      <c r="L3886" s="8"/>
    </row>
    <row r="3887" spans="1:12" x14ac:dyDescent="0.25">
      <c r="A3887" s="1">
        <v>40795</v>
      </c>
      <c r="B3887">
        <v>2011</v>
      </c>
      <c r="C3887">
        <v>9</v>
      </c>
      <c r="D3887" s="10" t="str">
        <f t="shared" si="370"/>
        <v>9-2011</v>
      </c>
      <c r="E3887">
        <f t="shared" si="368"/>
        <v>9</v>
      </c>
      <c r="F3887">
        <v>20</v>
      </c>
      <c r="G3887" s="3">
        <f t="shared" si="369"/>
        <v>1</v>
      </c>
      <c r="H3887">
        <f>VLOOKUP(A3887,'AEP GEN HUB'!$A$1:$AJ$367,MATCH('Ratio Calculations'!F3887,'AEP GEN HUB'!$A$1:$AJ$1,0),0)</f>
        <v>40.956046999999998</v>
      </c>
      <c r="I3887" s="7">
        <f t="shared" si="366"/>
        <v>1.0400473012649591</v>
      </c>
      <c r="J3887" s="7" t="str">
        <f t="shared" si="367"/>
        <v/>
      </c>
      <c r="K3887" s="8">
        <f t="shared" si="371"/>
        <v>1.0400473012649591</v>
      </c>
      <c r="L3887" s="8"/>
    </row>
    <row r="3888" spans="1:12" x14ac:dyDescent="0.25">
      <c r="A3888" s="1">
        <v>40795</v>
      </c>
      <c r="B3888">
        <v>2011</v>
      </c>
      <c r="C3888">
        <v>9</v>
      </c>
      <c r="D3888" s="10" t="str">
        <f t="shared" si="370"/>
        <v>9-2011</v>
      </c>
      <c r="E3888">
        <f t="shared" si="368"/>
        <v>9</v>
      </c>
      <c r="F3888">
        <v>21</v>
      </c>
      <c r="G3888" s="3">
        <f t="shared" si="369"/>
        <v>1</v>
      </c>
      <c r="H3888">
        <f>VLOOKUP(A3888,'AEP GEN HUB'!$A$1:$AJ$367,MATCH('Ratio Calculations'!F3888,'AEP GEN HUB'!$A$1:$AJ$1,0),0)</f>
        <v>39.020000000000003</v>
      </c>
      <c r="I3888" s="7">
        <f t="shared" si="366"/>
        <v>0.99088287732843738</v>
      </c>
      <c r="J3888" s="7" t="str">
        <f t="shared" si="367"/>
        <v/>
      </c>
      <c r="K3888" s="8">
        <f t="shared" si="371"/>
        <v>0.99088287732843738</v>
      </c>
      <c r="L3888" s="8"/>
    </row>
    <row r="3889" spans="1:12" x14ac:dyDescent="0.25">
      <c r="A3889" s="1">
        <v>40795</v>
      </c>
      <c r="B3889">
        <v>2011</v>
      </c>
      <c r="C3889">
        <v>9</v>
      </c>
      <c r="D3889" s="10" t="str">
        <f t="shared" si="370"/>
        <v>9-2011</v>
      </c>
      <c r="E3889">
        <f t="shared" si="368"/>
        <v>9</v>
      </c>
      <c r="F3889">
        <v>22</v>
      </c>
      <c r="G3889" s="3">
        <f t="shared" si="369"/>
        <v>1</v>
      </c>
      <c r="H3889">
        <f>VLOOKUP(A3889,'AEP GEN HUB'!$A$1:$AJ$367,MATCH('Ratio Calculations'!F3889,'AEP GEN HUB'!$A$1:$AJ$1,0),0)</f>
        <v>35.527442000000001</v>
      </c>
      <c r="I3889" s="7">
        <f t="shared" si="366"/>
        <v>0.90219205415374604</v>
      </c>
      <c r="J3889" s="7" t="str">
        <f t="shared" si="367"/>
        <v/>
      </c>
      <c r="K3889" s="8">
        <f t="shared" si="371"/>
        <v>0.90219205415374604</v>
      </c>
      <c r="L3889" s="8"/>
    </row>
    <row r="3890" spans="1:12" x14ac:dyDescent="0.25">
      <c r="A3890" s="1">
        <v>40795</v>
      </c>
      <c r="B3890">
        <v>2011</v>
      </c>
      <c r="C3890">
        <v>9</v>
      </c>
      <c r="D3890" s="10" t="str">
        <f t="shared" si="370"/>
        <v>9-2011</v>
      </c>
      <c r="E3890">
        <f t="shared" si="368"/>
        <v>9</v>
      </c>
      <c r="F3890">
        <v>23</v>
      </c>
      <c r="G3890" s="3">
        <f t="shared" si="369"/>
        <v>1</v>
      </c>
      <c r="H3890">
        <f>VLOOKUP(A3890,'AEP GEN HUB'!$A$1:$AJ$367,MATCH('Ratio Calculations'!F3890,'AEP GEN HUB'!$A$1:$AJ$1,0),0)</f>
        <v>33.356743999999999</v>
      </c>
      <c r="I3890" s="7">
        <f t="shared" si="366"/>
        <v>0.84706884861681409</v>
      </c>
      <c r="J3890" s="7" t="str">
        <f t="shared" si="367"/>
        <v/>
      </c>
      <c r="K3890" s="8">
        <f t="shared" si="371"/>
        <v>0.84706884861681409</v>
      </c>
      <c r="L3890" s="8"/>
    </row>
    <row r="3891" spans="1:12" x14ac:dyDescent="0.25">
      <c r="A3891" s="1">
        <v>40795</v>
      </c>
      <c r="B3891">
        <v>2011</v>
      </c>
      <c r="C3891">
        <v>9</v>
      </c>
      <c r="D3891" s="10" t="str">
        <f t="shared" si="370"/>
        <v>9-2011</v>
      </c>
      <c r="E3891">
        <f t="shared" si="368"/>
        <v>9</v>
      </c>
      <c r="F3891">
        <v>24</v>
      </c>
      <c r="G3891" s="3">
        <f t="shared" si="369"/>
        <v>0</v>
      </c>
      <c r="H3891">
        <f>VLOOKUP(A3891,'AEP GEN HUB'!$A$1:$AJ$367,MATCH('Ratio Calculations'!F3891,'AEP GEN HUB'!$A$1:$AJ$1,0),0)</f>
        <v>31.190465</v>
      </c>
      <c r="I3891" s="7" t="str">
        <f t="shared" si="366"/>
        <v/>
      </c>
      <c r="J3891" s="7">
        <f t="shared" si="367"/>
        <v>1.0354813556127296</v>
      </c>
      <c r="K3891" s="8">
        <f t="shared" si="371"/>
        <v>1.0354813556127296</v>
      </c>
      <c r="L3891" s="8"/>
    </row>
    <row r="3892" spans="1:12" x14ac:dyDescent="0.25">
      <c r="A3892" s="1">
        <v>40796</v>
      </c>
      <c r="B3892">
        <v>2011</v>
      </c>
      <c r="C3892">
        <v>9</v>
      </c>
      <c r="D3892" s="10" t="str">
        <f t="shared" si="370"/>
        <v>9-2011</v>
      </c>
      <c r="E3892">
        <f t="shared" si="368"/>
        <v>10</v>
      </c>
      <c r="F3892">
        <v>1</v>
      </c>
      <c r="G3892" s="3">
        <f t="shared" si="369"/>
        <v>0</v>
      </c>
      <c r="H3892">
        <f>VLOOKUP(A3892,'AEP GEN HUB'!$A$1:$AJ$367,MATCH('Ratio Calculations'!F3892,'AEP GEN HUB'!$A$1:$AJ$1,0),0)</f>
        <v>29.29186</v>
      </c>
      <c r="I3892" s="7" t="str">
        <f t="shared" si="366"/>
        <v/>
      </c>
      <c r="J3892" s="7">
        <f t="shared" si="367"/>
        <v>0.97245023122349372</v>
      </c>
      <c r="K3892" s="8">
        <f t="shared" si="371"/>
        <v>0.97245023122349372</v>
      </c>
      <c r="L3892" s="8"/>
    </row>
    <row r="3893" spans="1:12" x14ac:dyDescent="0.25">
      <c r="A3893" s="1">
        <v>40796</v>
      </c>
      <c r="B3893">
        <v>2011</v>
      </c>
      <c r="C3893">
        <v>9</v>
      </c>
      <c r="D3893" s="10" t="str">
        <f t="shared" si="370"/>
        <v>9-2011</v>
      </c>
      <c r="E3893">
        <f t="shared" si="368"/>
        <v>10</v>
      </c>
      <c r="F3893">
        <v>2</v>
      </c>
      <c r="G3893" s="3">
        <f t="shared" si="369"/>
        <v>0</v>
      </c>
      <c r="H3893">
        <f>VLOOKUP(A3893,'AEP GEN HUB'!$A$1:$AJ$367,MATCH('Ratio Calculations'!F3893,'AEP GEN HUB'!$A$1:$AJ$1,0),0)</f>
        <v>28.745349000000001</v>
      </c>
      <c r="I3893" s="7" t="str">
        <f t="shared" si="366"/>
        <v/>
      </c>
      <c r="J3893" s="7">
        <f t="shared" si="367"/>
        <v>0.95430680337984763</v>
      </c>
      <c r="K3893" s="8">
        <f t="shared" si="371"/>
        <v>0.95430680337984763</v>
      </c>
      <c r="L3893" s="8"/>
    </row>
    <row r="3894" spans="1:12" x14ac:dyDescent="0.25">
      <c r="A3894" s="1">
        <v>40796</v>
      </c>
      <c r="B3894">
        <v>2011</v>
      </c>
      <c r="C3894">
        <v>9</v>
      </c>
      <c r="D3894" s="10" t="str">
        <f t="shared" si="370"/>
        <v>9-2011</v>
      </c>
      <c r="E3894">
        <f t="shared" si="368"/>
        <v>10</v>
      </c>
      <c r="F3894">
        <v>3</v>
      </c>
      <c r="G3894" s="3">
        <f t="shared" si="369"/>
        <v>0</v>
      </c>
      <c r="H3894">
        <f>VLOOKUP(A3894,'AEP GEN HUB'!$A$1:$AJ$367,MATCH('Ratio Calculations'!F3894,'AEP GEN HUB'!$A$1:$AJ$1,0),0)</f>
        <v>27.764651000000001</v>
      </c>
      <c r="I3894" s="7" t="str">
        <f t="shared" si="366"/>
        <v/>
      </c>
      <c r="J3894" s="7">
        <f t="shared" si="367"/>
        <v>0.92174895294425163</v>
      </c>
      <c r="K3894" s="8">
        <f t="shared" si="371"/>
        <v>0.92174895294425163</v>
      </c>
      <c r="L3894" s="8"/>
    </row>
    <row r="3895" spans="1:12" x14ac:dyDescent="0.25">
      <c r="A3895" s="1">
        <v>40796</v>
      </c>
      <c r="B3895">
        <v>2011</v>
      </c>
      <c r="C3895">
        <v>9</v>
      </c>
      <c r="D3895" s="10" t="str">
        <f t="shared" si="370"/>
        <v>9-2011</v>
      </c>
      <c r="E3895">
        <f t="shared" si="368"/>
        <v>10</v>
      </c>
      <c r="F3895">
        <v>4</v>
      </c>
      <c r="G3895" s="3">
        <f t="shared" si="369"/>
        <v>0</v>
      </c>
      <c r="H3895">
        <f>VLOOKUP(A3895,'AEP GEN HUB'!$A$1:$AJ$367,MATCH('Ratio Calculations'!F3895,'AEP GEN HUB'!$A$1:$AJ$1,0),0)</f>
        <v>26.772791000000002</v>
      </c>
      <c r="I3895" s="7" t="str">
        <f t="shared" si="366"/>
        <v/>
      </c>
      <c r="J3895" s="7">
        <f t="shared" si="367"/>
        <v>0.8888205391685019</v>
      </c>
      <c r="K3895" s="8">
        <f t="shared" si="371"/>
        <v>0.8888205391685019</v>
      </c>
      <c r="L3895" s="8"/>
    </row>
    <row r="3896" spans="1:12" x14ac:dyDescent="0.25">
      <c r="A3896" s="1">
        <v>40796</v>
      </c>
      <c r="B3896">
        <v>2011</v>
      </c>
      <c r="C3896">
        <v>9</v>
      </c>
      <c r="D3896" s="10" t="str">
        <f t="shared" si="370"/>
        <v>9-2011</v>
      </c>
      <c r="E3896">
        <f t="shared" si="368"/>
        <v>10</v>
      </c>
      <c r="F3896">
        <v>5</v>
      </c>
      <c r="G3896" s="3">
        <f t="shared" si="369"/>
        <v>0</v>
      </c>
      <c r="H3896">
        <f>VLOOKUP(A3896,'AEP GEN HUB'!$A$1:$AJ$367,MATCH('Ratio Calculations'!F3896,'AEP GEN HUB'!$A$1:$AJ$1,0),0)</f>
        <v>26.373023</v>
      </c>
      <c r="I3896" s="7" t="str">
        <f t="shared" si="366"/>
        <v/>
      </c>
      <c r="J3896" s="7">
        <f t="shared" si="367"/>
        <v>0.87554878093820321</v>
      </c>
      <c r="K3896" s="8">
        <f t="shared" si="371"/>
        <v>0.87554878093820321</v>
      </c>
      <c r="L3896" s="8"/>
    </row>
    <row r="3897" spans="1:12" x14ac:dyDescent="0.25">
      <c r="A3897" s="1">
        <v>40796</v>
      </c>
      <c r="B3897">
        <v>2011</v>
      </c>
      <c r="C3897">
        <v>9</v>
      </c>
      <c r="D3897" s="10" t="str">
        <f t="shared" si="370"/>
        <v>9-2011</v>
      </c>
      <c r="E3897">
        <f t="shared" si="368"/>
        <v>10</v>
      </c>
      <c r="F3897">
        <v>6</v>
      </c>
      <c r="G3897" s="3">
        <f t="shared" si="369"/>
        <v>0</v>
      </c>
      <c r="H3897">
        <f>VLOOKUP(A3897,'AEP GEN HUB'!$A$1:$AJ$367,MATCH('Ratio Calculations'!F3897,'AEP GEN HUB'!$A$1:$AJ$1,0),0)</f>
        <v>26.424185999999999</v>
      </c>
      <c r="I3897" s="7" t="str">
        <f t="shared" si="366"/>
        <v/>
      </c>
      <c r="J3897" s="7">
        <f t="shared" si="367"/>
        <v>0.87724732350873602</v>
      </c>
      <c r="K3897" s="8">
        <f t="shared" si="371"/>
        <v>0.87724732350873602</v>
      </c>
      <c r="L3897" s="8"/>
    </row>
    <row r="3898" spans="1:12" x14ac:dyDescent="0.25">
      <c r="A3898" s="1">
        <v>40796</v>
      </c>
      <c r="B3898">
        <v>2011</v>
      </c>
      <c r="C3898">
        <v>9</v>
      </c>
      <c r="D3898" s="10" t="str">
        <f t="shared" si="370"/>
        <v>9-2011</v>
      </c>
      <c r="E3898">
        <f t="shared" si="368"/>
        <v>10</v>
      </c>
      <c r="F3898">
        <v>7</v>
      </c>
      <c r="G3898" s="3">
        <f t="shared" si="369"/>
        <v>0</v>
      </c>
      <c r="H3898">
        <f>VLOOKUP(A3898,'AEP GEN HUB'!$A$1:$AJ$367,MATCH('Ratio Calculations'!F3898,'AEP GEN HUB'!$A$1:$AJ$1,0),0)</f>
        <v>27.523022999999998</v>
      </c>
      <c r="I3898" s="7" t="str">
        <f t="shared" si="366"/>
        <v/>
      </c>
      <c r="J3898" s="7">
        <f t="shared" si="367"/>
        <v>0.91372722935039064</v>
      </c>
      <c r="K3898" s="8">
        <f t="shared" si="371"/>
        <v>0.91372722935039064</v>
      </c>
      <c r="L3898" s="8"/>
    </row>
    <row r="3899" spans="1:12" x14ac:dyDescent="0.25">
      <c r="A3899" s="1">
        <v>40796</v>
      </c>
      <c r="B3899">
        <v>2011</v>
      </c>
      <c r="C3899">
        <v>9</v>
      </c>
      <c r="D3899" s="10" t="str">
        <f t="shared" si="370"/>
        <v>9-2011</v>
      </c>
      <c r="E3899">
        <f t="shared" si="368"/>
        <v>10</v>
      </c>
      <c r="F3899">
        <v>8</v>
      </c>
      <c r="G3899" s="3">
        <f t="shared" si="369"/>
        <v>0</v>
      </c>
      <c r="H3899">
        <f>VLOOKUP(A3899,'AEP GEN HUB'!$A$1:$AJ$367,MATCH('Ratio Calculations'!F3899,'AEP GEN HUB'!$A$1:$AJ$1,0),0)</f>
        <v>28.911162999999998</v>
      </c>
      <c r="I3899" s="7" t="str">
        <f t="shared" si="366"/>
        <v/>
      </c>
      <c r="J3899" s="7">
        <f t="shared" si="367"/>
        <v>0.95981160446247227</v>
      </c>
      <c r="K3899" s="8">
        <f t="shared" si="371"/>
        <v>0.95981160446247227</v>
      </c>
      <c r="L3899" s="8"/>
    </row>
    <row r="3900" spans="1:12" x14ac:dyDescent="0.25">
      <c r="A3900" s="1">
        <v>40796</v>
      </c>
      <c r="B3900">
        <v>2011</v>
      </c>
      <c r="C3900">
        <v>9</v>
      </c>
      <c r="D3900" s="10" t="str">
        <f t="shared" si="370"/>
        <v>9-2011</v>
      </c>
      <c r="E3900">
        <f t="shared" si="368"/>
        <v>10</v>
      </c>
      <c r="F3900">
        <v>9</v>
      </c>
      <c r="G3900" s="3">
        <f t="shared" si="369"/>
        <v>0</v>
      </c>
      <c r="H3900">
        <f>VLOOKUP(A3900,'AEP GEN HUB'!$A$1:$AJ$367,MATCH('Ratio Calculations'!F3900,'AEP GEN HUB'!$A$1:$AJ$1,0),0)</f>
        <v>30.012791</v>
      </c>
      <c r="I3900" s="7" t="str">
        <f t="shared" si="366"/>
        <v/>
      </c>
      <c r="J3900" s="7">
        <f t="shared" si="367"/>
        <v>0.99638416773849081</v>
      </c>
      <c r="K3900" s="8">
        <f t="shared" si="371"/>
        <v>0.99638416773849081</v>
      </c>
      <c r="L3900" s="8"/>
    </row>
    <row r="3901" spans="1:12" x14ac:dyDescent="0.25">
      <c r="A3901" s="1">
        <v>40796</v>
      </c>
      <c r="B3901">
        <v>2011</v>
      </c>
      <c r="C3901">
        <v>9</v>
      </c>
      <c r="D3901" s="10" t="str">
        <f t="shared" si="370"/>
        <v>9-2011</v>
      </c>
      <c r="E3901">
        <f t="shared" si="368"/>
        <v>10</v>
      </c>
      <c r="F3901">
        <v>10</v>
      </c>
      <c r="G3901" s="3">
        <f t="shared" si="369"/>
        <v>0</v>
      </c>
      <c r="H3901">
        <f>VLOOKUP(A3901,'AEP GEN HUB'!$A$1:$AJ$367,MATCH('Ratio Calculations'!F3901,'AEP GEN HUB'!$A$1:$AJ$1,0),0)</f>
        <v>31.350232999999999</v>
      </c>
      <c r="I3901" s="7" t="str">
        <f t="shared" si="366"/>
        <v/>
      </c>
      <c r="J3901" s="7">
        <f t="shared" si="367"/>
        <v>1.0407854376526586</v>
      </c>
      <c r="K3901" s="8">
        <f t="shared" si="371"/>
        <v>1.0407854376526586</v>
      </c>
      <c r="L3901" s="8"/>
    </row>
    <row r="3902" spans="1:12" x14ac:dyDescent="0.25">
      <c r="A3902" s="1">
        <v>40796</v>
      </c>
      <c r="B3902">
        <v>2011</v>
      </c>
      <c r="C3902">
        <v>9</v>
      </c>
      <c r="D3902" s="10" t="str">
        <f t="shared" si="370"/>
        <v>9-2011</v>
      </c>
      <c r="E3902">
        <f t="shared" si="368"/>
        <v>10</v>
      </c>
      <c r="F3902">
        <v>11</v>
      </c>
      <c r="G3902" s="3">
        <f t="shared" si="369"/>
        <v>0</v>
      </c>
      <c r="H3902">
        <f>VLOOKUP(A3902,'AEP GEN HUB'!$A$1:$AJ$367,MATCH('Ratio Calculations'!F3902,'AEP GEN HUB'!$A$1:$AJ$1,0),0)</f>
        <v>33.349535000000003</v>
      </c>
      <c r="I3902" s="7" t="str">
        <f t="shared" si="366"/>
        <v/>
      </c>
      <c r="J3902" s="7">
        <f t="shared" si="367"/>
        <v>1.107159566580818</v>
      </c>
      <c r="K3902" s="8">
        <f t="shared" si="371"/>
        <v>1.107159566580818</v>
      </c>
      <c r="L3902" s="8"/>
    </row>
    <row r="3903" spans="1:12" x14ac:dyDescent="0.25">
      <c r="A3903" s="1">
        <v>40796</v>
      </c>
      <c r="B3903">
        <v>2011</v>
      </c>
      <c r="C3903">
        <v>9</v>
      </c>
      <c r="D3903" s="10" t="str">
        <f t="shared" si="370"/>
        <v>9-2011</v>
      </c>
      <c r="E3903">
        <f t="shared" si="368"/>
        <v>10</v>
      </c>
      <c r="F3903">
        <v>12</v>
      </c>
      <c r="G3903" s="3">
        <f t="shared" si="369"/>
        <v>0</v>
      </c>
      <c r="H3903">
        <f>VLOOKUP(A3903,'AEP GEN HUB'!$A$1:$AJ$367,MATCH('Ratio Calculations'!F3903,'AEP GEN HUB'!$A$1:$AJ$1,0),0)</f>
        <v>35.754651000000003</v>
      </c>
      <c r="I3903" s="7" t="str">
        <f t="shared" si="366"/>
        <v/>
      </c>
      <c r="J3903" s="7">
        <f t="shared" si="367"/>
        <v>1.1870061727819716</v>
      </c>
      <c r="K3903" s="8">
        <f t="shared" si="371"/>
        <v>1.1870061727819716</v>
      </c>
      <c r="L3903" s="8"/>
    </row>
    <row r="3904" spans="1:12" x14ac:dyDescent="0.25">
      <c r="A3904" s="1">
        <v>40796</v>
      </c>
      <c r="B3904">
        <v>2011</v>
      </c>
      <c r="C3904">
        <v>9</v>
      </c>
      <c r="D3904" s="10" t="str">
        <f t="shared" si="370"/>
        <v>9-2011</v>
      </c>
      <c r="E3904">
        <f t="shared" si="368"/>
        <v>10</v>
      </c>
      <c r="F3904">
        <v>13</v>
      </c>
      <c r="G3904" s="3">
        <f t="shared" si="369"/>
        <v>0</v>
      </c>
      <c r="H3904">
        <f>VLOOKUP(A3904,'AEP GEN HUB'!$A$1:$AJ$367,MATCH('Ratio Calculations'!F3904,'AEP GEN HUB'!$A$1:$AJ$1,0),0)</f>
        <v>36.647208999999997</v>
      </c>
      <c r="I3904" s="7" t="str">
        <f t="shared" si="366"/>
        <v/>
      </c>
      <c r="J3904" s="7">
        <f t="shared" si="367"/>
        <v>1.2166378941366542</v>
      </c>
      <c r="K3904" s="8">
        <f t="shared" si="371"/>
        <v>1.2166378941366542</v>
      </c>
      <c r="L3904" s="8"/>
    </row>
    <row r="3905" spans="1:12" x14ac:dyDescent="0.25">
      <c r="A3905" s="1">
        <v>40796</v>
      </c>
      <c r="B3905">
        <v>2011</v>
      </c>
      <c r="C3905">
        <v>9</v>
      </c>
      <c r="D3905" s="10" t="str">
        <f t="shared" si="370"/>
        <v>9-2011</v>
      </c>
      <c r="E3905">
        <f t="shared" si="368"/>
        <v>10</v>
      </c>
      <c r="F3905">
        <v>14</v>
      </c>
      <c r="G3905" s="3">
        <f t="shared" si="369"/>
        <v>0</v>
      </c>
      <c r="H3905">
        <f>VLOOKUP(A3905,'AEP GEN HUB'!$A$1:$AJ$367,MATCH('Ratio Calculations'!F3905,'AEP GEN HUB'!$A$1:$AJ$1,0),0)</f>
        <v>37.043720999999998</v>
      </c>
      <c r="I3905" s="7" t="str">
        <f t="shared" si="366"/>
        <v/>
      </c>
      <c r="J3905" s="7">
        <f t="shared" si="367"/>
        <v>1.2298015575599701</v>
      </c>
      <c r="K3905" s="8">
        <f t="shared" si="371"/>
        <v>1.2298015575599701</v>
      </c>
      <c r="L3905" s="8"/>
    </row>
    <row r="3906" spans="1:12" x14ac:dyDescent="0.25">
      <c r="A3906" s="1">
        <v>40796</v>
      </c>
      <c r="B3906">
        <v>2011</v>
      </c>
      <c r="C3906">
        <v>9</v>
      </c>
      <c r="D3906" s="10" t="str">
        <f t="shared" si="370"/>
        <v>9-2011</v>
      </c>
      <c r="E3906">
        <f t="shared" si="368"/>
        <v>10</v>
      </c>
      <c r="F3906">
        <v>15</v>
      </c>
      <c r="G3906" s="3">
        <f t="shared" si="369"/>
        <v>0</v>
      </c>
      <c r="H3906">
        <f>VLOOKUP(A3906,'AEP GEN HUB'!$A$1:$AJ$367,MATCH('Ratio Calculations'!F3906,'AEP GEN HUB'!$A$1:$AJ$1,0),0)</f>
        <v>37.388371999999997</v>
      </c>
      <c r="I3906" s="7" t="str">
        <f t="shared" si="366"/>
        <v/>
      </c>
      <c r="J3906" s="7">
        <f t="shared" si="367"/>
        <v>1.2412435057544995</v>
      </c>
      <c r="K3906" s="8">
        <f t="shared" si="371"/>
        <v>1.2412435057544995</v>
      </c>
      <c r="L3906" s="8"/>
    </row>
    <row r="3907" spans="1:12" x14ac:dyDescent="0.25">
      <c r="A3907" s="1">
        <v>40796</v>
      </c>
      <c r="B3907">
        <v>2011</v>
      </c>
      <c r="C3907">
        <v>9</v>
      </c>
      <c r="D3907" s="10" t="str">
        <f t="shared" si="370"/>
        <v>9-2011</v>
      </c>
      <c r="E3907">
        <f t="shared" si="368"/>
        <v>10</v>
      </c>
      <c r="F3907">
        <v>16</v>
      </c>
      <c r="G3907" s="3">
        <f t="shared" si="369"/>
        <v>0</v>
      </c>
      <c r="H3907">
        <f>VLOOKUP(A3907,'AEP GEN HUB'!$A$1:$AJ$367,MATCH('Ratio Calculations'!F3907,'AEP GEN HUB'!$A$1:$AJ$1,0),0)</f>
        <v>39.785116000000002</v>
      </c>
      <c r="I3907" s="7" t="str">
        <f t="shared" si="366"/>
        <v/>
      </c>
      <c r="J3907" s="7">
        <f t="shared" si="367"/>
        <v>1.3208121728512126</v>
      </c>
      <c r="K3907" s="8">
        <f t="shared" si="371"/>
        <v>1.3208121728512126</v>
      </c>
      <c r="L3907" s="8"/>
    </row>
    <row r="3908" spans="1:12" x14ac:dyDescent="0.25">
      <c r="A3908" s="1">
        <v>40796</v>
      </c>
      <c r="B3908">
        <v>2011</v>
      </c>
      <c r="C3908">
        <v>9</v>
      </c>
      <c r="D3908" s="10" t="str">
        <f t="shared" si="370"/>
        <v>9-2011</v>
      </c>
      <c r="E3908">
        <f t="shared" si="368"/>
        <v>10</v>
      </c>
      <c r="F3908">
        <v>17</v>
      </c>
      <c r="G3908" s="3">
        <f t="shared" si="369"/>
        <v>0</v>
      </c>
      <c r="H3908">
        <f>VLOOKUP(A3908,'AEP GEN HUB'!$A$1:$AJ$367,MATCH('Ratio Calculations'!F3908,'AEP GEN HUB'!$A$1:$AJ$1,0),0)</f>
        <v>39.456744</v>
      </c>
      <c r="I3908" s="7" t="str">
        <f t="shared" ref="I3908:I3971" si="372">IF(G3908=1, H3908/VLOOKUP(D3908,$M$3:$O$15,2,FALSE), "")</f>
        <v/>
      </c>
      <c r="J3908" s="7">
        <f t="shared" ref="J3908:J3971" si="373">IF(G3908=0, H3908/VLOOKUP(D3908,$M$3:$O$15,3,FALSE), "")</f>
        <v>1.3099106654929458</v>
      </c>
      <c r="K3908" s="8">
        <f t="shared" si="371"/>
        <v>1.3099106654929458</v>
      </c>
      <c r="L3908" s="8"/>
    </row>
    <row r="3909" spans="1:12" x14ac:dyDescent="0.25">
      <c r="A3909" s="1">
        <v>40796</v>
      </c>
      <c r="B3909">
        <v>2011</v>
      </c>
      <c r="C3909">
        <v>9</v>
      </c>
      <c r="D3909" s="10" t="str">
        <f t="shared" si="370"/>
        <v>9-2011</v>
      </c>
      <c r="E3909">
        <f t="shared" si="368"/>
        <v>10</v>
      </c>
      <c r="F3909">
        <v>18</v>
      </c>
      <c r="G3909" s="3">
        <f t="shared" si="369"/>
        <v>0</v>
      </c>
      <c r="H3909">
        <f>VLOOKUP(A3909,'AEP GEN HUB'!$A$1:$AJ$367,MATCH('Ratio Calculations'!F3909,'AEP GEN HUB'!$A$1:$AJ$1,0),0)</f>
        <v>35.499070000000003</v>
      </c>
      <c r="I3909" s="7" t="str">
        <f t="shared" si="372"/>
        <v/>
      </c>
      <c r="J3909" s="7">
        <f t="shared" si="373"/>
        <v>1.1785212284135931</v>
      </c>
      <c r="K3909" s="8">
        <f t="shared" si="371"/>
        <v>1.1785212284135931</v>
      </c>
      <c r="L3909" s="8"/>
    </row>
    <row r="3910" spans="1:12" x14ac:dyDescent="0.25">
      <c r="A3910" s="1">
        <v>40796</v>
      </c>
      <c r="B3910">
        <v>2011</v>
      </c>
      <c r="C3910">
        <v>9</v>
      </c>
      <c r="D3910" s="10" t="str">
        <f t="shared" si="370"/>
        <v>9-2011</v>
      </c>
      <c r="E3910">
        <f t="shared" si="368"/>
        <v>10</v>
      </c>
      <c r="F3910">
        <v>19</v>
      </c>
      <c r="G3910" s="3">
        <f t="shared" si="369"/>
        <v>0</v>
      </c>
      <c r="H3910">
        <f>VLOOKUP(A3910,'AEP GEN HUB'!$A$1:$AJ$367,MATCH('Ratio Calculations'!F3910,'AEP GEN HUB'!$A$1:$AJ$1,0),0)</f>
        <v>33.375115999999998</v>
      </c>
      <c r="I3910" s="7" t="str">
        <f t="shared" si="372"/>
        <v/>
      </c>
      <c r="J3910" s="7">
        <f t="shared" si="373"/>
        <v>1.1080088212667589</v>
      </c>
      <c r="K3910" s="8">
        <f t="shared" si="371"/>
        <v>1.1080088212667589</v>
      </c>
      <c r="L3910" s="8"/>
    </row>
    <row r="3911" spans="1:12" x14ac:dyDescent="0.25">
      <c r="A3911" s="1">
        <v>40796</v>
      </c>
      <c r="B3911">
        <v>2011</v>
      </c>
      <c r="C3911">
        <v>9</v>
      </c>
      <c r="D3911" s="10" t="str">
        <f t="shared" si="370"/>
        <v>9-2011</v>
      </c>
      <c r="E3911">
        <f t="shared" si="368"/>
        <v>10</v>
      </c>
      <c r="F3911">
        <v>20</v>
      </c>
      <c r="G3911" s="3">
        <f t="shared" si="369"/>
        <v>0</v>
      </c>
      <c r="H3911">
        <f>VLOOKUP(A3911,'AEP GEN HUB'!$A$1:$AJ$367,MATCH('Ratio Calculations'!F3911,'AEP GEN HUB'!$A$1:$AJ$1,0),0)</f>
        <v>38.424650999999997</v>
      </c>
      <c r="I3911" s="7" t="str">
        <f t="shared" si="372"/>
        <v/>
      </c>
      <c r="J3911" s="7">
        <f t="shared" si="373"/>
        <v>1.2756465703998328</v>
      </c>
      <c r="K3911" s="8">
        <f t="shared" si="371"/>
        <v>1.2756465703998328</v>
      </c>
      <c r="L3911" s="8"/>
    </row>
    <row r="3912" spans="1:12" x14ac:dyDescent="0.25">
      <c r="A3912" s="1">
        <v>40796</v>
      </c>
      <c r="B3912">
        <v>2011</v>
      </c>
      <c r="C3912">
        <v>9</v>
      </c>
      <c r="D3912" s="10" t="str">
        <f t="shared" si="370"/>
        <v>9-2011</v>
      </c>
      <c r="E3912">
        <f t="shared" si="368"/>
        <v>10</v>
      </c>
      <c r="F3912">
        <v>21</v>
      </c>
      <c r="G3912" s="3">
        <f t="shared" si="369"/>
        <v>0</v>
      </c>
      <c r="H3912">
        <f>VLOOKUP(A3912,'AEP GEN HUB'!$A$1:$AJ$367,MATCH('Ratio Calculations'!F3912,'AEP GEN HUB'!$A$1:$AJ$1,0),0)</f>
        <v>36.678139999999999</v>
      </c>
      <c r="I3912" s="7" t="str">
        <f t="shared" si="372"/>
        <v/>
      </c>
      <c r="J3912" s="7">
        <f t="shared" si="373"/>
        <v>1.217664761604339</v>
      </c>
      <c r="K3912" s="8">
        <f t="shared" si="371"/>
        <v>1.217664761604339</v>
      </c>
      <c r="L3912" s="8"/>
    </row>
    <row r="3913" spans="1:12" x14ac:dyDescent="0.25">
      <c r="A3913" s="1">
        <v>40796</v>
      </c>
      <c r="B3913">
        <v>2011</v>
      </c>
      <c r="C3913">
        <v>9</v>
      </c>
      <c r="D3913" s="10" t="str">
        <f t="shared" si="370"/>
        <v>9-2011</v>
      </c>
      <c r="E3913">
        <f t="shared" si="368"/>
        <v>10</v>
      </c>
      <c r="F3913">
        <v>22</v>
      </c>
      <c r="G3913" s="3">
        <f t="shared" si="369"/>
        <v>0</v>
      </c>
      <c r="H3913">
        <f>VLOOKUP(A3913,'AEP GEN HUB'!$A$1:$AJ$367,MATCH('Ratio Calculations'!F3913,'AEP GEN HUB'!$A$1:$AJ$1,0),0)</f>
        <v>32.654651000000001</v>
      </c>
      <c r="I3913" s="7" t="str">
        <f t="shared" si="372"/>
        <v/>
      </c>
      <c r="J3913" s="7">
        <f t="shared" si="373"/>
        <v>1.0840903553230314</v>
      </c>
      <c r="K3913" s="8">
        <f t="shared" si="371"/>
        <v>1.0840903553230314</v>
      </c>
      <c r="L3913" s="8"/>
    </row>
    <row r="3914" spans="1:12" x14ac:dyDescent="0.25">
      <c r="A3914" s="1">
        <v>40796</v>
      </c>
      <c r="B3914">
        <v>2011</v>
      </c>
      <c r="C3914">
        <v>9</v>
      </c>
      <c r="D3914" s="10" t="str">
        <f t="shared" si="370"/>
        <v>9-2011</v>
      </c>
      <c r="E3914">
        <f t="shared" si="368"/>
        <v>10</v>
      </c>
      <c r="F3914">
        <v>23</v>
      </c>
      <c r="G3914" s="3">
        <f t="shared" si="369"/>
        <v>0</v>
      </c>
      <c r="H3914">
        <f>VLOOKUP(A3914,'AEP GEN HUB'!$A$1:$AJ$367,MATCH('Ratio Calculations'!F3914,'AEP GEN HUB'!$A$1:$AJ$1,0),0)</f>
        <v>31.42</v>
      </c>
      <c r="I3914" s="7" t="str">
        <f t="shared" si="372"/>
        <v/>
      </c>
      <c r="J3914" s="7">
        <f t="shared" si="373"/>
        <v>1.0431016079225481</v>
      </c>
      <c r="K3914" s="8">
        <f t="shared" si="371"/>
        <v>1.0431016079225481</v>
      </c>
      <c r="L3914" s="8"/>
    </row>
    <row r="3915" spans="1:12" x14ac:dyDescent="0.25">
      <c r="A3915" s="1">
        <v>40796</v>
      </c>
      <c r="B3915">
        <v>2011</v>
      </c>
      <c r="C3915">
        <v>9</v>
      </c>
      <c r="D3915" s="10" t="str">
        <f t="shared" si="370"/>
        <v>9-2011</v>
      </c>
      <c r="E3915">
        <f t="shared" si="368"/>
        <v>10</v>
      </c>
      <c r="F3915">
        <v>24</v>
      </c>
      <c r="G3915" s="3">
        <f t="shared" si="369"/>
        <v>0</v>
      </c>
      <c r="H3915">
        <f>VLOOKUP(A3915,'AEP GEN HUB'!$A$1:$AJ$367,MATCH('Ratio Calculations'!F3915,'AEP GEN HUB'!$A$1:$AJ$1,0),0)</f>
        <v>28.178837000000001</v>
      </c>
      <c r="I3915" s="7" t="str">
        <f t="shared" si="372"/>
        <v/>
      </c>
      <c r="J3915" s="7">
        <f t="shared" si="373"/>
        <v>0.93549936932168665</v>
      </c>
      <c r="K3915" s="8">
        <f t="shared" si="371"/>
        <v>0.93549936932168665</v>
      </c>
      <c r="L3915" s="8"/>
    </row>
    <row r="3916" spans="1:12" x14ac:dyDescent="0.25">
      <c r="A3916" s="1">
        <v>40797</v>
      </c>
      <c r="B3916">
        <v>2011</v>
      </c>
      <c r="C3916">
        <v>9</v>
      </c>
      <c r="D3916" s="10" t="str">
        <f t="shared" si="370"/>
        <v>9-2011</v>
      </c>
      <c r="E3916">
        <f t="shared" si="368"/>
        <v>11</v>
      </c>
      <c r="F3916">
        <v>1</v>
      </c>
      <c r="G3916" s="3">
        <f t="shared" si="369"/>
        <v>0</v>
      </c>
      <c r="H3916">
        <f>VLOOKUP(A3916,'AEP GEN HUB'!$A$1:$AJ$367,MATCH('Ratio Calculations'!F3916,'AEP GEN HUB'!$A$1:$AJ$1,0),0)</f>
        <v>27.198371999999999</v>
      </c>
      <c r="I3916" s="7" t="str">
        <f t="shared" si="372"/>
        <v/>
      </c>
      <c r="J3916" s="7">
        <f t="shared" si="373"/>
        <v>0.90294925417172545</v>
      </c>
      <c r="K3916" s="8">
        <f t="shared" si="371"/>
        <v>0.90294925417172545</v>
      </c>
      <c r="L3916" s="8"/>
    </row>
    <row r="3917" spans="1:12" x14ac:dyDescent="0.25">
      <c r="A3917" s="1">
        <v>40797</v>
      </c>
      <c r="B3917">
        <v>2011</v>
      </c>
      <c r="C3917">
        <v>9</v>
      </c>
      <c r="D3917" s="10" t="str">
        <f t="shared" si="370"/>
        <v>9-2011</v>
      </c>
      <c r="E3917">
        <f t="shared" si="368"/>
        <v>11</v>
      </c>
      <c r="F3917">
        <v>2</v>
      </c>
      <c r="G3917" s="3">
        <f t="shared" si="369"/>
        <v>0</v>
      </c>
      <c r="H3917">
        <f>VLOOKUP(A3917,'AEP GEN HUB'!$A$1:$AJ$367,MATCH('Ratio Calculations'!F3917,'AEP GEN HUB'!$A$1:$AJ$1,0),0)</f>
        <v>25.274650999999999</v>
      </c>
      <c r="I3917" s="7" t="str">
        <f t="shared" si="372"/>
        <v/>
      </c>
      <c r="J3917" s="7">
        <f t="shared" si="373"/>
        <v>0.83908431246916737</v>
      </c>
      <c r="K3917" s="8">
        <f t="shared" si="371"/>
        <v>0.83908431246916737</v>
      </c>
      <c r="L3917" s="8"/>
    </row>
    <row r="3918" spans="1:12" x14ac:dyDescent="0.25">
      <c r="A3918" s="1">
        <v>40797</v>
      </c>
      <c r="B3918">
        <v>2011</v>
      </c>
      <c r="C3918">
        <v>9</v>
      </c>
      <c r="D3918" s="10" t="str">
        <f t="shared" si="370"/>
        <v>9-2011</v>
      </c>
      <c r="E3918">
        <f t="shared" si="368"/>
        <v>11</v>
      </c>
      <c r="F3918">
        <v>3</v>
      </c>
      <c r="G3918" s="3">
        <f t="shared" si="369"/>
        <v>0</v>
      </c>
      <c r="H3918">
        <f>VLOOKUP(A3918,'AEP GEN HUB'!$A$1:$AJ$367,MATCH('Ratio Calculations'!F3918,'AEP GEN HUB'!$A$1:$AJ$1,0),0)</f>
        <v>23.026976999999999</v>
      </c>
      <c r="I3918" s="7" t="str">
        <f t="shared" si="372"/>
        <v/>
      </c>
      <c r="J3918" s="7">
        <f t="shared" si="373"/>
        <v>0.7644645682461978</v>
      </c>
      <c r="K3918" s="8">
        <f t="shared" si="371"/>
        <v>0.7644645682461978</v>
      </c>
      <c r="L3918" s="8"/>
    </row>
    <row r="3919" spans="1:12" x14ac:dyDescent="0.25">
      <c r="A3919" s="1">
        <v>40797</v>
      </c>
      <c r="B3919">
        <v>2011</v>
      </c>
      <c r="C3919">
        <v>9</v>
      </c>
      <c r="D3919" s="10" t="str">
        <f t="shared" si="370"/>
        <v>9-2011</v>
      </c>
      <c r="E3919">
        <f t="shared" si="368"/>
        <v>11</v>
      </c>
      <c r="F3919">
        <v>4</v>
      </c>
      <c r="G3919" s="3">
        <f t="shared" si="369"/>
        <v>0</v>
      </c>
      <c r="H3919">
        <f>VLOOKUP(A3919,'AEP GEN HUB'!$A$1:$AJ$367,MATCH('Ratio Calculations'!F3919,'AEP GEN HUB'!$A$1:$AJ$1,0),0)</f>
        <v>22.262791</v>
      </c>
      <c r="I3919" s="7" t="str">
        <f t="shared" si="372"/>
        <v/>
      </c>
      <c r="J3919" s="7">
        <f t="shared" si="373"/>
        <v>0.73909462409114046</v>
      </c>
      <c r="K3919" s="8">
        <f t="shared" si="371"/>
        <v>0.73909462409114046</v>
      </c>
      <c r="L3919" s="8"/>
    </row>
    <row r="3920" spans="1:12" x14ac:dyDescent="0.25">
      <c r="A3920" s="1">
        <v>40797</v>
      </c>
      <c r="B3920">
        <v>2011</v>
      </c>
      <c r="C3920">
        <v>9</v>
      </c>
      <c r="D3920" s="10" t="str">
        <f t="shared" si="370"/>
        <v>9-2011</v>
      </c>
      <c r="E3920">
        <f t="shared" si="368"/>
        <v>11</v>
      </c>
      <c r="F3920">
        <v>5</v>
      </c>
      <c r="G3920" s="3">
        <f t="shared" si="369"/>
        <v>0</v>
      </c>
      <c r="H3920">
        <f>VLOOKUP(A3920,'AEP GEN HUB'!$A$1:$AJ$367,MATCH('Ratio Calculations'!F3920,'AEP GEN HUB'!$A$1:$AJ$1,0),0)</f>
        <v>21.741859999999999</v>
      </c>
      <c r="I3920" s="7" t="str">
        <f t="shared" si="372"/>
        <v/>
      </c>
      <c r="J3920" s="7">
        <f t="shared" si="373"/>
        <v>0.72180041773478465</v>
      </c>
      <c r="K3920" s="8">
        <f t="shared" si="371"/>
        <v>0.72180041773478465</v>
      </c>
      <c r="L3920" s="8"/>
    </row>
    <row r="3921" spans="1:12" x14ac:dyDescent="0.25">
      <c r="A3921" s="1">
        <v>40797</v>
      </c>
      <c r="B3921">
        <v>2011</v>
      </c>
      <c r="C3921">
        <v>9</v>
      </c>
      <c r="D3921" s="10" t="str">
        <f t="shared" si="370"/>
        <v>9-2011</v>
      </c>
      <c r="E3921">
        <f t="shared" si="368"/>
        <v>11</v>
      </c>
      <c r="F3921">
        <v>6</v>
      </c>
      <c r="G3921" s="3">
        <f t="shared" si="369"/>
        <v>0</v>
      </c>
      <c r="H3921">
        <f>VLOOKUP(A3921,'AEP GEN HUB'!$A$1:$AJ$367,MATCH('Ratio Calculations'!F3921,'AEP GEN HUB'!$A$1:$AJ$1,0),0)</f>
        <v>22.196047</v>
      </c>
      <c r="I3921" s="7" t="str">
        <f t="shared" si="372"/>
        <v/>
      </c>
      <c r="J3921" s="7">
        <f t="shared" si="373"/>
        <v>0.73687881334259875</v>
      </c>
      <c r="K3921" s="8">
        <f t="shared" si="371"/>
        <v>0.73687881334259875</v>
      </c>
      <c r="L3921" s="8"/>
    </row>
    <row r="3922" spans="1:12" x14ac:dyDescent="0.25">
      <c r="A3922" s="1">
        <v>40797</v>
      </c>
      <c r="B3922">
        <v>2011</v>
      </c>
      <c r="C3922">
        <v>9</v>
      </c>
      <c r="D3922" s="10" t="str">
        <f t="shared" si="370"/>
        <v>9-2011</v>
      </c>
      <c r="E3922">
        <f t="shared" si="368"/>
        <v>11</v>
      </c>
      <c r="F3922">
        <v>7</v>
      </c>
      <c r="G3922" s="3">
        <f t="shared" si="369"/>
        <v>0</v>
      </c>
      <c r="H3922">
        <f>VLOOKUP(A3922,'AEP GEN HUB'!$A$1:$AJ$367,MATCH('Ratio Calculations'!F3922,'AEP GEN HUB'!$A$1:$AJ$1,0),0)</f>
        <v>22.47814</v>
      </c>
      <c r="I3922" s="7" t="str">
        <f t="shared" si="372"/>
        <v/>
      </c>
      <c r="J3922" s="7">
        <f t="shared" si="373"/>
        <v>0.74624392034080667</v>
      </c>
      <c r="K3922" s="8">
        <f t="shared" si="371"/>
        <v>0.74624392034080667</v>
      </c>
      <c r="L3922" s="8"/>
    </row>
    <row r="3923" spans="1:12" x14ac:dyDescent="0.25">
      <c r="A3923" s="1">
        <v>40797</v>
      </c>
      <c r="B3923">
        <v>2011</v>
      </c>
      <c r="C3923">
        <v>9</v>
      </c>
      <c r="D3923" s="10" t="str">
        <f t="shared" si="370"/>
        <v>9-2011</v>
      </c>
      <c r="E3923">
        <f t="shared" si="368"/>
        <v>11</v>
      </c>
      <c r="F3923">
        <v>8</v>
      </c>
      <c r="G3923" s="3">
        <f t="shared" si="369"/>
        <v>0</v>
      </c>
      <c r="H3923">
        <f>VLOOKUP(A3923,'AEP GEN HUB'!$A$1:$AJ$367,MATCH('Ratio Calculations'!F3923,'AEP GEN HUB'!$A$1:$AJ$1,0),0)</f>
        <v>24.22186</v>
      </c>
      <c r="I3923" s="7" t="str">
        <f t="shared" si="372"/>
        <v/>
      </c>
      <c r="J3923" s="7">
        <f t="shared" si="373"/>
        <v>0.80413307170193671</v>
      </c>
      <c r="K3923" s="8">
        <f t="shared" si="371"/>
        <v>0.80413307170193671</v>
      </c>
      <c r="L3923" s="8"/>
    </row>
    <row r="3924" spans="1:12" x14ac:dyDescent="0.25">
      <c r="A3924" s="1">
        <v>40797</v>
      </c>
      <c r="B3924">
        <v>2011</v>
      </c>
      <c r="C3924">
        <v>9</v>
      </c>
      <c r="D3924" s="10" t="str">
        <f t="shared" si="370"/>
        <v>9-2011</v>
      </c>
      <c r="E3924">
        <f t="shared" ref="E3924:E3987" si="374">DAY(A3924)</f>
        <v>11</v>
      </c>
      <c r="F3924">
        <v>9</v>
      </c>
      <c r="G3924" s="3">
        <f t="shared" ref="G3924:G3987" si="375">IF(A3924=",","",IF(OR(WEEKDAY(A3924)=1, WEEKDAY(A3924)=7, F3924&lt;=7, F3924&gt;=24, NOT(ISNA(VLOOKUP(A3924,$P$4:$P$27,1,0)))),0,1))</f>
        <v>0</v>
      </c>
      <c r="H3924">
        <f>VLOOKUP(A3924,'AEP GEN HUB'!$A$1:$AJ$367,MATCH('Ratio Calculations'!F3924,'AEP GEN HUB'!$A$1:$AJ$1,0),0)</f>
        <v>27.882791000000001</v>
      </c>
      <c r="I3924" s="7" t="str">
        <f t="shared" si="372"/>
        <v/>
      </c>
      <c r="J3924" s="7">
        <f t="shared" si="373"/>
        <v>0.92567104154896107</v>
      </c>
      <c r="K3924" s="8">
        <f t="shared" si="371"/>
        <v>0.92567104154896107</v>
      </c>
      <c r="L3924" s="8"/>
    </row>
    <row r="3925" spans="1:12" x14ac:dyDescent="0.25">
      <c r="A3925" s="1">
        <v>40797</v>
      </c>
      <c r="B3925">
        <v>2011</v>
      </c>
      <c r="C3925">
        <v>9</v>
      </c>
      <c r="D3925" s="10" t="str">
        <f t="shared" ref="D3925:D3988" si="376">C3925&amp;"-"&amp;B3925</f>
        <v>9-2011</v>
      </c>
      <c r="E3925">
        <f t="shared" si="374"/>
        <v>11</v>
      </c>
      <c r="F3925">
        <v>10</v>
      </c>
      <c r="G3925" s="3">
        <f t="shared" si="375"/>
        <v>0</v>
      </c>
      <c r="H3925">
        <f>VLOOKUP(A3925,'AEP GEN HUB'!$A$1:$AJ$367,MATCH('Ratio Calculations'!F3925,'AEP GEN HUB'!$A$1:$AJ$1,0),0)</f>
        <v>28.545349000000002</v>
      </c>
      <c r="I3925" s="7" t="str">
        <f t="shared" si="372"/>
        <v/>
      </c>
      <c r="J3925" s="7">
        <f t="shared" si="373"/>
        <v>0.94766707322120636</v>
      </c>
      <c r="K3925" s="8">
        <f t="shared" ref="K3925:K3988" si="377">SUM(I3925:J3925)</f>
        <v>0.94766707322120636</v>
      </c>
      <c r="L3925" s="8"/>
    </row>
    <row r="3926" spans="1:12" x14ac:dyDescent="0.25">
      <c r="A3926" s="1">
        <v>40797</v>
      </c>
      <c r="B3926">
        <v>2011</v>
      </c>
      <c r="C3926">
        <v>9</v>
      </c>
      <c r="D3926" s="10" t="str">
        <f t="shared" si="376"/>
        <v>9-2011</v>
      </c>
      <c r="E3926">
        <f t="shared" si="374"/>
        <v>11</v>
      </c>
      <c r="F3926">
        <v>11</v>
      </c>
      <c r="G3926" s="3">
        <f t="shared" si="375"/>
        <v>0</v>
      </c>
      <c r="H3926">
        <f>VLOOKUP(A3926,'AEP GEN HUB'!$A$1:$AJ$367,MATCH('Ratio Calculations'!F3926,'AEP GEN HUB'!$A$1:$AJ$1,0),0)</f>
        <v>29.083953000000001</v>
      </c>
      <c r="I3926" s="7" t="str">
        <f t="shared" si="372"/>
        <v/>
      </c>
      <c r="J3926" s="7">
        <f t="shared" si="373"/>
        <v>0.96554799933303059</v>
      </c>
      <c r="K3926" s="8">
        <f t="shared" si="377"/>
        <v>0.96554799933303059</v>
      </c>
      <c r="L3926" s="8"/>
    </row>
    <row r="3927" spans="1:12" x14ac:dyDescent="0.25">
      <c r="A3927" s="1">
        <v>40797</v>
      </c>
      <c r="B3927">
        <v>2011</v>
      </c>
      <c r="C3927">
        <v>9</v>
      </c>
      <c r="D3927" s="10" t="str">
        <f t="shared" si="376"/>
        <v>9-2011</v>
      </c>
      <c r="E3927">
        <f t="shared" si="374"/>
        <v>11</v>
      </c>
      <c r="F3927">
        <v>12</v>
      </c>
      <c r="G3927" s="3">
        <f t="shared" si="375"/>
        <v>0</v>
      </c>
      <c r="H3927">
        <f>VLOOKUP(A3927,'AEP GEN HUB'!$A$1:$AJ$367,MATCH('Ratio Calculations'!F3927,'AEP GEN HUB'!$A$1:$AJ$1,0),0)</f>
        <v>29.359535000000001</v>
      </c>
      <c r="I3927" s="7" t="str">
        <f t="shared" si="372"/>
        <v/>
      </c>
      <c r="J3927" s="7">
        <f t="shared" si="373"/>
        <v>0.97469694991592404</v>
      </c>
      <c r="K3927" s="8">
        <f t="shared" si="377"/>
        <v>0.97469694991592404</v>
      </c>
      <c r="L3927" s="8"/>
    </row>
    <row r="3928" spans="1:12" x14ac:dyDescent="0.25">
      <c r="A3928" s="1">
        <v>40797</v>
      </c>
      <c r="B3928">
        <v>2011</v>
      </c>
      <c r="C3928">
        <v>9</v>
      </c>
      <c r="D3928" s="10" t="str">
        <f t="shared" si="376"/>
        <v>9-2011</v>
      </c>
      <c r="E3928">
        <f t="shared" si="374"/>
        <v>11</v>
      </c>
      <c r="F3928">
        <v>13</v>
      </c>
      <c r="G3928" s="3">
        <f t="shared" si="375"/>
        <v>0</v>
      </c>
      <c r="H3928">
        <f>VLOOKUP(A3928,'AEP GEN HUB'!$A$1:$AJ$367,MATCH('Ratio Calculations'!F3928,'AEP GEN HUB'!$A$1:$AJ$1,0),0)</f>
        <v>29.390930000000001</v>
      </c>
      <c r="I3928" s="7" t="str">
        <f t="shared" si="372"/>
        <v/>
      </c>
      <c r="J3928" s="7">
        <f t="shared" si="373"/>
        <v>0.97573922155757675</v>
      </c>
      <c r="K3928" s="8">
        <f t="shared" si="377"/>
        <v>0.97573922155757675</v>
      </c>
      <c r="L3928" s="8"/>
    </row>
    <row r="3929" spans="1:12" x14ac:dyDescent="0.25">
      <c r="A3929" s="1">
        <v>40797</v>
      </c>
      <c r="B3929">
        <v>2011</v>
      </c>
      <c r="C3929">
        <v>9</v>
      </c>
      <c r="D3929" s="10" t="str">
        <f t="shared" si="376"/>
        <v>9-2011</v>
      </c>
      <c r="E3929">
        <f t="shared" si="374"/>
        <v>11</v>
      </c>
      <c r="F3929">
        <v>14</v>
      </c>
      <c r="G3929" s="3">
        <f t="shared" si="375"/>
        <v>0</v>
      </c>
      <c r="H3929">
        <f>VLOOKUP(A3929,'AEP GEN HUB'!$A$1:$AJ$367,MATCH('Ratio Calculations'!F3929,'AEP GEN HUB'!$A$1:$AJ$1,0),0)</f>
        <v>30.194883999999998</v>
      </c>
      <c r="I3929" s="7" t="str">
        <f t="shared" si="372"/>
        <v/>
      </c>
      <c r="J3929" s="7">
        <f t="shared" si="373"/>
        <v>1.0024294096573783</v>
      </c>
      <c r="K3929" s="8">
        <f t="shared" si="377"/>
        <v>1.0024294096573783</v>
      </c>
      <c r="L3929" s="8"/>
    </row>
    <row r="3930" spans="1:12" x14ac:dyDescent="0.25">
      <c r="A3930" s="1">
        <v>40797</v>
      </c>
      <c r="B3930">
        <v>2011</v>
      </c>
      <c r="C3930">
        <v>9</v>
      </c>
      <c r="D3930" s="10" t="str">
        <f t="shared" si="376"/>
        <v>9-2011</v>
      </c>
      <c r="E3930">
        <f t="shared" si="374"/>
        <v>11</v>
      </c>
      <c r="F3930">
        <v>15</v>
      </c>
      <c r="G3930" s="3">
        <f t="shared" si="375"/>
        <v>0</v>
      </c>
      <c r="H3930">
        <f>VLOOKUP(A3930,'AEP GEN HUB'!$A$1:$AJ$367,MATCH('Ratio Calculations'!F3930,'AEP GEN HUB'!$A$1:$AJ$1,0),0)</f>
        <v>30.258140000000001</v>
      </c>
      <c r="I3930" s="7" t="str">
        <f t="shared" si="372"/>
        <v/>
      </c>
      <c r="J3930" s="7">
        <f t="shared" si="373"/>
        <v>1.0045294235119533</v>
      </c>
      <c r="K3930" s="8">
        <f t="shared" si="377"/>
        <v>1.0045294235119533</v>
      </c>
      <c r="L3930" s="8"/>
    </row>
    <row r="3931" spans="1:12" x14ac:dyDescent="0.25">
      <c r="A3931" s="1">
        <v>40797</v>
      </c>
      <c r="B3931">
        <v>2011</v>
      </c>
      <c r="C3931">
        <v>9</v>
      </c>
      <c r="D3931" s="10" t="str">
        <f t="shared" si="376"/>
        <v>9-2011</v>
      </c>
      <c r="E3931">
        <f t="shared" si="374"/>
        <v>11</v>
      </c>
      <c r="F3931">
        <v>16</v>
      </c>
      <c r="G3931" s="3">
        <f t="shared" si="375"/>
        <v>0</v>
      </c>
      <c r="H3931">
        <f>VLOOKUP(A3931,'AEP GEN HUB'!$A$1:$AJ$367,MATCH('Ratio Calculations'!F3931,'AEP GEN HUB'!$A$1:$AJ$1,0),0)</f>
        <v>31.476977000000002</v>
      </c>
      <c r="I3931" s="7" t="str">
        <f t="shared" si="372"/>
        <v/>
      </c>
      <c r="J3931" s="7">
        <f t="shared" si="373"/>
        <v>1.0449931674487927</v>
      </c>
      <c r="K3931" s="8">
        <f t="shared" si="377"/>
        <v>1.0449931674487927</v>
      </c>
      <c r="L3931" s="8"/>
    </row>
    <row r="3932" spans="1:12" x14ac:dyDescent="0.25">
      <c r="A3932" s="1">
        <v>40797</v>
      </c>
      <c r="B3932">
        <v>2011</v>
      </c>
      <c r="C3932">
        <v>9</v>
      </c>
      <c r="D3932" s="10" t="str">
        <f t="shared" si="376"/>
        <v>9-2011</v>
      </c>
      <c r="E3932">
        <f t="shared" si="374"/>
        <v>11</v>
      </c>
      <c r="F3932">
        <v>17</v>
      </c>
      <c r="G3932" s="3">
        <f t="shared" si="375"/>
        <v>0</v>
      </c>
      <c r="H3932">
        <f>VLOOKUP(A3932,'AEP GEN HUB'!$A$1:$AJ$367,MATCH('Ratio Calculations'!F3932,'AEP GEN HUB'!$A$1:$AJ$1,0),0)</f>
        <v>32.450232999999997</v>
      </c>
      <c r="I3932" s="7" t="str">
        <f t="shared" si="372"/>
        <v/>
      </c>
      <c r="J3932" s="7">
        <f t="shared" si="373"/>
        <v>1.0773039535251856</v>
      </c>
      <c r="K3932" s="8">
        <f t="shared" si="377"/>
        <v>1.0773039535251856</v>
      </c>
      <c r="L3932" s="8"/>
    </row>
    <row r="3933" spans="1:12" x14ac:dyDescent="0.25">
      <c r="A3933" s="1">
        <v>40797</v>
      </c>
      <c r="B3933">
        <v>2011</v>
      </c>
      <c r="C3933">
        <v>9</v>
      </c>
      <c r="D3933" s="10" t="str">
        <f t="shared" si="376"/>
        <v>9-2011</v>
      </c>
      <c r="E3933">
        <f t="shared" si="374"/>
        <v>11</v>
      </c>
      <c r="F3933">
        <v>18</v>
      </c>
      <c r="G3933" s="3">
        <f t="shared" si="375"/>
        <v>0</v>
      </c>
      <c r="H3933">
        <f>VLOOKUP(A3933,'AEP GEN HUB'!$A$1:$AJ$367,MATCH('Ratio Calculations'!F3933,'AEP GEN HUB'!$A$1:$AJ$1,0),0)</f>
        <v>33.013488000000002</v>
      </c>
      <c r="I3933" s="7" t="str">
        <f t="shared" si="372"/>
        <v/>
      </c>
      <c r="J3933" s="7">
        <f t="shared" si="373"/>
        <v>1.0960032595777134</v>
      </c>
      <c r="K3933" s="8">
        <f t="shared" si="377"/>
        <v>1.0960032595777134</v>
      </c>
      <c r="L3933" s="8"/>
    </row>
    <row r="3934" spans="1:12" x14ac:dyDescent="0.25">
      <c r="A3934" s="1">
        <v>40797</v>
      </c>
      <c r="B3934">
        <v>2011</v>
      </c>
      <c r="C3934">
        <v>9</v>
      </c>
      <c r="D3934" s="10" t="str">
        <f t="shared" si="376"/>
        <v>9-2011</v>
      </c>
      <c r="E3934">
        <f t="shared" si="374"/>
        <v>11</v>
      </c>
      <c r="F3934">
        <v>19</v>
      </c>
      <c r="G3934" s="3">
        <f t="shared" si="375"/>
        <v>0</v>
      </c>
      <c r="H3934">
        <f>VLOOKUP(A3934,'AEP GEN HUB'!$A$1:$AJ$367,MATCH('Ratio Calculations'!F3934,'AEP GEN HUB'!$A$1:$AJ$1,0),0)</f>
        <v>31.295116</v>
      </c>
      <c r="I3934" s="7" t="str">
        <f t="shared" si="372"/>
        <v/>
      </c>
      <c r="J3934" s="7">
        <f t="shared" si="373"/>
        <v>1.0389556276168894</v>
      </c>
      <c r="K3934" s="8">
        <f t="shared" si="377"/>
        <v>1.0389556276168894</v>
      </c>
      <c r="L3934" s="8"/>
    </row>
    <row r="3935" spans="1:12" x14ac:dyDescent="0.25">
      <c r="A3935" s="1">
        <v>40797</v>
      </c>
      <c r="B3935">
        <v>2011</v>
      </c>
      <c r="C3935">
        <v>9</v>
      </c>
      <c r="D3935" s="10" t="str">
        <f t="shared" si="376"/>
        <v>9-2011</v>
      </c>
      <c r="E3935">
        <f t="shared" si="374"/>
        <v>11</v>
      </c>
      <c r="F3935">
        <v>20</v>
      </c>
      <c r="G3935" s="3">
        <f t="shared" si="375"/>
        <v>0</v>
      </c>
      <c r="H3935">
        <f>VLOOKUP(A3935,'AEP GEN HUB'!$A$1:$AJ$367,MATCH('Ratio Calculations'!F3935,'AEP GEN HUB'!$A$1:$AJ$1,0),0)</f>
        <v>32.973255999999999</v>
      </c>
      <c r="I3935" s="7" t="str">
        <f t="shared" si="372"/>
        <v/>
      </c>
      <c r="J3935" s="7">
        <f t="shared" si="373"/>
        <v>1.0946676114590008</v>
      </c>
      <c r="K3935" s="8">
        <f t="shared" si="377"/>
        <v>1.0946676114590008</v>
      </c>
      <c r="L3935" s="8"/>
    </row>
    <row r="3936" spans="1:12" x14ac:dyDescent="0.25">
      <c r="A3936" s="1">
        <v>40797</v>
      </c>
      <c r="B3936">
        <v>2011</v>
      </c>
      <c r="C3936">
        <v>9</v>
      </c>
      <c r="D3936" s="10" t="str">
        <f t="shared" si="376"/>
        <v>9-2011</v>
      </c>
      <c r="E3936">
        <f t="shared" si="374"/>
        <v>11</v>
      </c>
      <c r="F3936">
        <v>21</v>
      </c>
      <c r="G3936" s="3">
        <f t="shared" si="375"/>
        <v>0</v>
      </c>
      <c r="H3936">
        <f>VLOOKUP(A3936,'AEP GEN HUB'!$A$1:$AJ$367,MATCH('Ratio Calculations'!F3936,'AEP GEN HUB'!$A$1:$AJ$1,0),0)</f>
        <v>33.744185999999999</v>
      </c>
      <c r="I3936" s="7" t="str">
        <f t="shared" si="372"/>
        <v/>
      </c>
      <c r="J3936" s="7">
        <f t="shared" si="373"/>
        <v>1.1202614473150077</v>
      </c>
      <c r="K3936" s="8">
        <f t="shared" si="377"/>
        <v>1.1202614473150077</v>
      </c>
      <c r="L3936" s="8"/>
    </row>
    <row r="3937" spans="1:12" x14ac:dyDescent="0.25">
      <c r="A3937" s="1">
        <v>40797</v>
      </c>
      <c r="B3937">
        <v>2011</v>
      </c>
      <c r="C3937">
        <v>9</v>
      </c>
      <c r="D3937" s="10" t="str">
        <f t="shared" si="376"/>
        <v>9-2011</v>
      </c>
      <c r="E3937">
        <f t="shared" si="374"/>
        <v>11</v>
      </c>
      <c r="F3937">
        <v>22</v>
      </c>
      <c r="G3937" s="3">
        <f t="shared" si="375"/>
        <v>0</v>
      </c>
      <c r="H3937">
        <f>VLOOKUP(A3937,'AEP GEN HUB'!$A$1:$AJ$367,MATCH('Ratio Calculations'!F3937,'AEP GEN HUB'!$A$1:$AJ$1,0),0)</f>
        <v>31.162790999999999</v>
      </c>
      <c r="I3937" s="7" t="str">
        <f t="shared" si="372"/>
        <v/>
      </c>
      <c r="J3937" s="7">
        <f t="shared" si="373"/>
        <v>1.0345626161506782</v>
      </c>
      <c r="K3937" s="8">
        <f t="shared" si="377"/>
        <v>1.0345626161506782</v>
      </c>
      <c r="L3937" s="8"/>
    </row>
    <row r="3938" spans="1:12" x14ac:dyDescent="0.25">
      <c r="A3938" s="1">
        <v>40797</v>
      </c>
      <c r="B3938">
        <v>2011</v>
      </c>
      <c r="C3938">
        <v>9</v>
      </c>
      <c r="D3938" s="10" t="str">
        <f t="shared" si="376"/>
        <v>9-2011</v>
      </c>
      <c r="E3938">
        <f t="shared" si="374"/>
        <v>11</v>
      </c>
      <c r="F3938">
        <v>23</v>
      </c>
      <c r="G3938" s="3">
        <f t="shared" si="375"/>
        <v>0</v>
      </c>
      <c r="H3938">
        <f>VLOOKUP(A3938,'AEP GEN HUB'!$A$1:$AJ$367,MATCH('Ratio Calculations'!F3938,'AEP GEN HUB'!$A$1:$AJ$1,0),0)</f>
        <v>29.978605000000002</v>
      </c>
      <c r="I3938" s="7" t="str">
        <f t="shared" si="372"/>
        <v/>
      </c>
      <c r="J3938" s="7">
        <f t="shared" si="373"/>
        <v>0.99524923866247439</v>
      </c>
      <c r="K3938" s="8">
        <f t="shared" si="377"/>
        <v>0.99524923866247439</v>
      </c>
      <c r="L3938" s="8"/>
    </row>
    <row r="3939" spans="1:12" x14ac:dyDescent="0.25">
      <c r="A3939" s="1">
        <v>40797</v>
      </c>
      <c r="B3939">
        <v>2011</v>
      </c>
      <c r="C3939">
        <v>9</v>
      </c>
      <c r="D3939" s="10" t="str">
        <f t="shared" si="376"/>
        <v>9-2011</v>
      </c>
      <c r="E3939">
        <f t="shared" si="374"/>
        <v>11</v>
      </c>
      <c r="F3939">
        <v>24</v>
      </c>
      <c r="G3939" s="3">
        <f t="shared" si="375"/>
        <v>0</v>
      </c>
      <c r="H3939">
        <f>VLOOKUP(A3939,'AEP GEN HUB'!$A$1:$AJ$367,MATCH('Ratio Calculations'!F3939,'AEP GEN HUB'!$A$1:$AJ$1,0),0)</f>
        <v>27.539069999999999</v>
      </c>
      <c r="I3939" s="7" t="str">
        <f t="shared" si="372"/>
        <v/>
      </c>
      <c r="J3939" s="7">
        <f t="shared" si="373"/>
        <v>0.91425996809966925</v>
      </c>
      <c r="K3939" s="8">
        <f t="shared" si="377"/>
        <v>0.91425996809966925</v>
      </c>
      <c r="L3939" s="8"/>
    </row>
    <row r="3940" spans="1:12" x14ac:dyDescent="0.25">
      <c r="A3940" s="1">
        <v>40798</v>
      </c>
      <c r="B3940">
        <v>2011</v>
      </c>
      <c r="C3940">
        <v>9</v>
      </c>
      <c r="D3940" s="10" t="str">
        <f t="shared" si="376"/>
        <v>9-2011</v>
      </c>
      <c r="E3940">
        <f t="shared" si="374"/>
        <v>12</v>
      </c>
      <c r="F3940">
        <v>1</v>
      </c>
      <c r="G3940" s="3">
        <f t="shared" si="375"/>
        <v>0</v>
      </c>
      <c r="H3940">
        <f>VLOOKUP(A3940,'AEP GEN HUB'!$A$1:$AJ$367,MATCH('Ratio Calculations'!F3940,'AEP GEN HUB'!$A$1:$AJ$1,0),0)</f>
        <v>27.502790999999998</v>
      </c>
      <c r="I3940" s="7" t="str">
        <f t="shared" si="372"/>
        <v/>
      </c>
      <c r="J3940" s="7">
        <f t="shared" si="373"/>
        <v>0.91305555424754248</v>
      </c>
      <c r="K3940" s="8">
        <f t="shared" si="377"/>
        <v>0.91305555424754248</v>
      </c>
      <c r="L3940" s="8"/>
    </row>
    <row r="3941" spans="1:12" x14ac:dyDescent="0.25">
      <c r="A3941" s="1">
        <v>40798</v>
      </c>
      <c r="B3941">
        <v>2011</v>
      </c>
      <c r="C3941">
        <v>9</v>
      </c>
      <c r="D3941" s="10" t="str">
        <f t="shared" si="376"/>
        <v>9-2011</v>
      </c>
      <c r="E3941">
        <f t="shared" si="374"/>
        <v>12</v>
      </c>
      <c r="F3941">
        <v>2</v>
      </c>
      <c r="G3941" s="3">
        <f t="shared" si="375"/>
        <v>0</v>
      </c>
      <c r="H3941">
        <f>VLOOKUP(A3941,'AEP GEN HUB'!$A$1:$AJ$367,MATCH('Ratio Calculations'!F3941,'AEP GEN HUB'!$A$1:$AJ$1,0),0)</f>
        <v>27.039069999999999</v>
      </c>
      <c r="I3941" s="7" t="str">
        <f t="shared" si="372"/>
        <v/>
      </c>
      <c r="J3941" s="7">
        <f t="shared" si="373"/>
        <v>0.897660642703066</v>
      </c>
      <c r="K3941" s="8">
        <f t="shared" si="377"/>
        <v>0.897660642703066</v>
      </c>
      <c r="L3941" s="8"/>
    </row>
    <row r="3942" spans="1:12" x14ac:dyDescent="0.25">
      <c r="A3942" s="1">
        <v>40798</v>
      </c>
      <c r="B3942">
        <v>2011</v>
      </c>
      <c r="C3942">
        <v>9</v>
      </c>
      <c r="D3942" s="10" t="str">
        <f t="shared" si="376"/>
        <v>9-2011</v>
      </c>
      <c r="E3942">
        <f t="shared" si="374"/>
        <v>12</v>
      </c>
      <c r="F3942">
        <v>3</v>
      </c>
      <c r="G3942" s="3">
        <f t="shared" si="375"/>
        <v>0</v>
      </c>
      <c r="H3942">
        <f>VLOOKUP(A3942,'AEP GEN HUB'!$A$1:$AJ$367,MATCH('Ratio Calculations'!F3942,'AEP GEN HUB'!$A$1:$AJ$1,0),0)</f>
        <v>25.678605000000001</v>
      </c>
      <c r="I3942" s="7" t="str">
        <f t="shared" si="372"/>
        <v/>
      </c>
      <c r="J3942" s="7">
        <f t="shared" si="373"/>
        <v>0.85249504025168643</v>
      </c>
      <c r="K3942" s="8">
        <f t="shared" si="377"/>
        <v>0.85249504025168643</v>
      </c>
      <c r="L3942" s="8"/>
    </row>
    <row r="3943" spans="1:12" x14ac:dyDescent="0.25">
      <c r="A3943" s="1">
        <v>40798</v>
      </c>
      <c r="B3943">
        <v>2011</v>
      </c>
      <c r="C3943">
        <v>9</v>
      </c>
      <c r="D3943" s="10" t="str">
        <f t="shared" si="376"/>
        <v>9-2011</v>
      </c>
      <c r="E3943">
        <f t="shared" si="374"/>
        <v>12</v>
      </c>
      <c r="F3943">
        <v>4</v>
      </c>
      <c r="G3943" s="3">
        <f t="shared" si="375"/>
        <v>0</v>
      </c>
      <c r="H3943">
        <f>VLOOKUP(A3943,'AEP GEN HUB'!$A$1:$AJ$367,MATCH('Ratio Calculations'!F3943,'AEP GEN HUB'!$A$1:$AJ$1,0),0)</f>
        <v>24.485814000000001</v>
      </c>
      <c r="I3943" s="7" t="str">
        <f t="shared" si="372"/>
        <v/>
      </c>
      <c r="J3943" s="7">
        <f t="shared" si="373"/>
        <v>0.81289598837340682</v>
      </c>
      <c r="K3943" s="8">
        <f t="shared" si="377"/>
        <v>0.81289598837340682</v>
      </c>
      <c r="L3943" s="8"/>
    </row>
    <row r="3944" spans="1:12" x14ac:dyDescent="0.25">
      <c r="A3944" s="1">
        <v>40798</v>
      </c>
      <c r="B3944">
        <v>2011</v>
      </c>
      <c r="C3944">
        <v>9</v>
      </c>
      <c r="D3944" s="10" t="str">
        <f t="shared" si="376"/>
        <v>9-2011</v>
      </c>
      <c r="E3944">
        <f t="shared" si="374"/>
        <v>12</v>
      </c>
      <c r="F3944">
        <v>5</v>
      </c>
      <c r="G3944" s="3">
        <f t="shared" si="375"/>
        <v>0</v>
      </c>
      <c r="H3944">
        <f>VLOOKUP(A3944,'AEP GEN HUB'!$A$1:$AJ$367,MATCH('Ratio Calculations'!F3944,'AEP GEN HUB'!$A$1:$AJ$1,0),0)</f>
        <v>25.584651000000001</v>
      </c>
      <c r="I3944" s="7" t="str">
        <f t="shared" si="372"/>
        <v/>
      </c>
      <c r="J3944" s="7">
        <f t="shared" si="373"/>
        <v>0.84937589421506143</v>
      </c>
      <c r="K3944" s="8">
        <f t="shared" si="377"/>
        <v>0.84937589421506143</v>
      </c>
      <c r="L3944" s="8"/>
    </row>
    <row r="3945" spans="1:12" x14ac:dyDescent="0.25">
      <c r="A3945" s="1">
        <v>40798</v>
      </c>
      <c r="B3945">
        <v>2011</v>
      </c>
      <c r="C3945">
        <v>9</v>
      </c>
      <c r="D3945" s="10" t="str">
        <f t="shared" si="376"/>
        <v>9-2011</v>
      </c>
      <c r="E3945">
        <f t="shared" si="374"/>
        <v>12</v>
      </c>
      <c r="F3945">
        <v>6</v>
      </c>
      <c r="G3945" s="3">
        <f t="shared" si="375"/>
        <v>0</v>
      </c>
      <c r="H3945">
        <f>VLOOKUP(A3945,'AEP GEN HUB'!$A$1:$AJ$367,MATCH('Ratio Calculations'!F3945,'AEP GEN HUB'!$A$1:$AJ$1,0),0)</f>
        <v>28.354185999999999</v>
      </c>
      <c r="I3945" s="7" t="str">
        <f t="shared" si="372"/>
        <v/>
      </c>
      <c r="J3945" s="7">
        <f t="shared" si="373"/>
        <v>0.9413207195396246</v>
      </c>
      <c r="K3945" s="8">
        <f t="shared" si="377"/>
        <v>0.9413207195396246</v>
      </c>
      <c r="L3945" s="8"/>
    </row>
    <row r="3946" spans="1:12" x14ac:dyDescent="0.25">
      <c r="A3946" s="1">
        <v>40798</v>
      </c>
      <c r="B3946">
        <v>2011</v>
      </c>
      <c r="C3946">
        <v>9</v>
      </c>
      <c r="D3946" s="10" t="str">
        <f t="shared" si="376"/>
        <v>9-2011</v>
      </c>
      <c r="E3946">
        <f t="shared" si="374"/>
        <v>12</v>
      </c>
      <c r="F3946">
        <v>7</v>
      </c>
      <c r="G3946" s="3">
        <f t="shared" si="375"/>
        <v>0</v>
      </c>
      <c r="H3946">
        <f>VLOOKUP(A3946,'AEP GEN HUB'!$A$1:$AJ$367,MATCH('Ratio Calculations'!F3946,'AEP GEN HUB'!$A$1:$AJ$1,0),0)</f>
        <v>30.463721</v>
      </c>
      <c r="I3946" s="7" t="str">
        <f t="shared" si="372"/>
        <v/>
      </c>
      <c r="J3946" s="7">
        <f t="shared" si="373"/>
        <v>1.0113544353406714</v>
      </c>
      <c r="K3946" s="8">
        <f t="shared" si="377"/>
        <v>1.0113544353406714</v>
      </c>
      <c r="L3946" s="8"/>
    </row>
    <row r="3947" spans="1:12" x14ac:dyDescent="0.25">
      <c r="A3947" s="1">
        <v>40798</v>
      </c>
      <c r="B3947">
        <v>2011</v>
      </c>
      <c r="C3947">
        <v>9</v>
      </c>
      <c r="D3947" s="10" t="str">
        <f t="shared" si="376"/>
        <v>9-2011</v>
      </c>
      <c r="E3947">
        <f t="shared" si="374"/>
        <v>12</v>
      </c>
      <c r="F3947">
        <v>8</v>
      </c>
      <c r="G3947" s="3">
        <f t="shared" si="375"/>
        <v>1</v>
      </c>
      <c r="H3947">
        <f>VLOOKUP(A3947,'AEP GEN HUB'!$A$1:$AJ$367,MATCH('Ratio Calculations'!F3947,'AEP GEN HUB'!$A$1:$AJ$1,0),0)</f>
        <v>32.301628000000001</v>
      </c>
      <c r="I3947" s="7">
        <f t="shared" si="372"/>
        <v>0.82027498962154832</v>
      </c>
      <c r="J3947" s="7" t="str">
        <f t="shared" si="373"/>
        <v/>
      </c>
      <c r="K3947" s="8">
        <f t="shared" si="377"/>
        <v>0.82027498962154832</v>
      </c>
      <c r="L3947" s="8"/>
    </row>
    <row r="3948" spans="1:12" x14ac:dyDescent="0.25">
      <c r="A3948" s="1">
        <v>40798</v>
      </c>
      <c r="B3948">
        <v>2011</v>
      </c>
      <c r="C3948">
        <v>9</v>
      </c>
      <c r="D3948" s="10" t="str">
        <f t="shared" si="376"/>
        <v>9-2011</v>
      </c>
      <c r="E3948">
        <f t="shared" si="374"/>
        <v>12</v>
      </c>
      <c r="F3948">
        <v>9</v>
      </c>
      <c r="G3948" s="3">
        <f t="shared" si="375"/>
        <v>1</v>
      </c>
      <c r="H3948">
        <f>VLOOKUP(A3948,'AEP GEN HUB'!$A$1:$AJ$367,MATCH('Ratio Calculations'!F3948,'AEP GEN HUB'!$A$1:$AJ$1,0),0)</f>
        <v>34.301163000000003</v>
      </c>
      <c r="I3948" s="7">
        <f t="shared" si="372"/>
        <v>0.87105164246929101</v>
      </c>
      <c r="J3948" s="7" t="str">
        <f t="shared" si="373"/>
        <v/>
      </c>
      <c r="K3948" s="8">
        <f t="shared" si="377"/>
        <v>0.87105164246929101</v>
      </c>
      <c r="L3948" s="8"/>
    </row>
    <row r="3949" spans="1:12" x14ac:dyDescent="0.25">
      <c r="A3949" s="1">
        <v>40798</v>
      </c>
      <c r="B3949">
        <v>2011</v>
      </c>
      <c r="C3949">
        <v>9</v>
      </c>
      <c r="D3949" s="10" t="str">
        <f t="shared" si="376"/>
        <v>9-2011</v>
      </c>
      <c r="E3949">
        <f t="shared" si="374"/>
        <v>12</v>
      </c>
      <c r="F3949">
        <v>10</v>
      </c>
      <c r="G3949" s="3">
        <f t="shared" si="375"/>
        <v>1</v>
      </c>
      <c r="H3949">
        <f>VLOOKUP(A3949,'AEP GEN HUB'!$A$1:$AJ$367,MATCH('Ratio Calculations'!F3949,'AEP GEN HUB'!$A$1:$AJ$1,0),0)</f>
        <v>36.342326</v>
      </c>
      <c r="I3949" s="7">
        <f t="shared" si="372"/>
        <v>0.92288540634772109</v>
      </c>
      <c r="J3949" s="7" t="str">
        <f t="shared" si="373"/>
        <v/>
      </c>
      <c r="K3949" s="8">
        <f t="shared" si="377"/>
        <v>0.92288540634772109</v>
      </c>
      <c r="L3949" s="8"/>
    </row>
    <row r="3950" spans="1:12" x14ac:dyDescent="0.25">
      <c r="A3950" s="1">
        <v>40798</v>
      </c>
      <c r="B3950">
        <v>2011</v>
      </c>
      <c r="C3950">
        <v>9</v>
      </c>
      <c r="D3950" s="10" t="str">
        <f t="shared" si="376"/>
        <v>9-2011</v>
      </c>
      <c r="E3950">
        <f t="shared" si="374"/>
        <v>12</v>
      </c>
      <c r="F3950">
        <v>11</v>
      </c>
      <c r="G3950" s="3">
        <f t="shared" si="375"/>
        <v>1</v>
      </c>
      <c r="H3950">
        <f>VLOOKUP(A3950,'AEP GEN HUB'!$A$1:$AJ$367,MATCH('Ratio Calculations'!F3950,'AEP GEN HUB'!$A$1:$AJ$1,0),0)</f>
        <v>37.452325999999999</v>
      </c>
      <c r="I3950" s="7">
        <f t="shared" si="372"/>
        <v>0.95107300229427583</v>
      </c>
      <c r="J3950" s="7" t="str">
        <f t="shared" si="373"/>
        <v/>
      </c>
      <c r="K3950" s="8">
        <f t="shared" si="377"/>
        <v>0.95107300229427583</v>
      </c>
      <c r="L3950" s="8"/>
    </row>
    <row r="3951" spans="1:12" x14ac:dyDescent="0.25">
      <c r="A3951" s="1">
        <v>40798</v>
      </c>
      <c r="B3951">
        <v>2011</v>
      </c>
      <c r="C3951">
        <v>9</v>
      </c>
      <c r="D3951" s="10" t="str">
        <f t="shared" si="376"/>
        <v>9-2011</v>
      </c>
      <c r="E3951">
        <f t="shared" si="374"/>
        <v>12</v>
      </c>
      <c r="F3951">
        <v>12</v>
      </c>
      <c r="G3951" s="3">
        <f t="shared" si="375"/>
        <v>1</v>
      </c>
      <c r="H3951">
        <f>VLOOKUP(A3951,'AEP GEN HUB'!$A$1:$AJ$367,MATCH('Ratio Calculations'!F3951,'AEP GEN HUB'!$A$1:$AJ$1,0),0)</f>
        <v>41.669069999999998</v>
      </c>
      <c r="I3951" s="7">
        <f t="shared" si="372"/>
        <v>1.0581539717375721</v>
      </c>
      <c r="J3951" s="7" t="str">
        <f t="shared" si="373"/>
        <v/>
      </c>
      <c r="K3951" s="8">
        <f t="shared" si="377"/>
        <v>1.0581539717375721</v>
      </c>
      <c r="L3951" s="8"/>
    </row>
    <row r="3952" spans="1:12" x14ac:dyDescent="0.25">
      <c r="A3952" s="1">
        <v>40798</v>
      </c>
      <c r="B3952">
        <v>2011</v>
      </c>
      <c r="C3952">
        <v>9</v>
      </c>
      <c r="D3952" s="10" t="str">
        <f t="shared" si="376"/>
        <v>9-2011</v>
      </c>
      <c r="E3952">
        <f t="shared" si="374"/>
        <v>12</v>
      </c>
      <c r="F3952">
        <v>13</v>
      </c>
      <c r="G3952" s="3">
        <f t="shared" si="375"/>
        <v>1</v>
      </c>
      <c r="H3952">
        <f>VLOOKUP(A3952,'AEP GEN HUB'!$A$1:$AJ$367,MATCH('Ratio Calculations'!F3952,'AEP GEN HUB'!$A$1:$AJ$1,0),0)</f>
        <v>43.291162999999997</v>
      </c>
      <c r="I3952" s="7">
        <f t="shared" si="372"/>
        <v>1.0993457754058016</v>
      </c>
      <c r="J3952" s="7" t="str">
        <f t="shared" si="373"/>
        <v/>
      </c>
      <c r="K3952" s="8">
        <f t="shared" si="377"/>
        <v>1.0993457754058016</v>
      </c>
      <c r="L3952" s="8"/>
    </row>
    <row r="3953" spans="1:12" x14ac:dyDescent="0.25">
      <c r="A3953" s="1">
        <v>40798</v>
      </c>
      <c r="B3953">
        <v>2011</v>
      </c>
      <c r="C3953">
        <v>9</v>
      </c>
      <c r="D3953" s="10" t="str">
        <f t="shared" si="376"/>
        <v>9-2011</v>
      </c>
      <c r="E3953">
        <f t="shared" si="374"/>
        <v>12</v>
      </c>
      <c r="F3953">
        <v>14</v>
      </c>
      <c r="G3953" s="3">
        <f t="shared" si="375"/>
        <v>1</v>
      </c>
      <c r="H3953">
        <f>VLOOKUP(A3953,'AEP GEN HUB'!$A$1:$AJ$367,MATCH('Ratio Calculations'!F3953,'AEP GEN HUB'!$A$1:$AJ$1,0),0)</f>
        <v>49.547907000000002</v>
      </c>
      <c r="I3953" s="7">
        <f t="shared" si="372"/>
        <v>1.2582309752373608</v>
      </c>
      <c r="J3953" s="7" t="str">
        <f t="shared" si="373"/>
        <v/>
      </c>
      <c r="K3953" s="8">
        <f t="shared" si="377"/>
        <v>1.2582309752373608</v>
      </c>
      <c r="L3953" s="8"/>
    </row>
    <row r="3954" spans="1:12" x14ac:dyDescent="0.25">
      <c r="A3954" s="1">
        <v>40798</v>
      </c>
      <c r="B3954">
        <v>2011</v>
      </c>
      <c r="C3954">
        <v>9</v>
      </c>
      <c r="D3954" s="10" t="str">
        <f t="shared" si="376"/>
        <v>9-2011</v>
      </c>
      <c r="E3954">
        <f t="shared" si="374"/>
        <v>12</v>
      </c>
      <c r="F3954">
        <v>15</v>
      </c>
      <c r="G3954" s="3">
        <f t="shared" si="375"/>
        <v>1</v>
      </c>
      <c r="H3954">
        <f>VLOOKUP(A3954,'AEP GEN HUB'!$A$1:$AJ$367,MATCH('Ratio Calculations'!F3954,'AEP GEN HUB'!$A$1:$AJ$1,0),0)</f>
        <v>52.664186000000001</v>
      </c>
      <c r="I3954" s="7">
        <f t="shared" si="372"/>
        <v>1.3373664827227063</v>
      </c>
      <c r="J3954" s="7" t="str">
        <f t="shared" si="373"/>
        <v/>
      </c>
      <c r="K3954" s="8">
        <f t="shared" si="377"/>
        <v>1.3373664827227063</v>
      </c>
      <c r="L3954" s="8"/>
    </row>
    <row r="3955" spans="1:12" x14ac:dyDescent="0.25">
      <c r="A3955" s="1">
        <v>40798</v>
      </c>
      <c r="B3955">
        <v>2011</v>
      </c>
      <c r="C3955">
        <v>9</v>
      </c>
      <c r="D3955" s="10" t="str">
        <f t="shared" si="376"/>
        <v>9-2011</v>
      </c>
      <c r="E3955">
        <f t="shared" si="374"/>
        <v>12</v>
      </c>
      <c r="F3955">
        <v>16</v>
      </c>
      <c r="G3955" s="3">
        <f t="shared" si="375"/>
        <v>1</v>
      </c>
      <c r="H3955">
        <f>VLOOKUP(A3955,'AEP GEN HUB'!$A$1:$AJ$367,MATCH('Ratio Calculations'!F3955,'AEP GEN HUB'!$A$1:$AJ$1,0),0)</f>
        <v>58.574651000000003</v>
      </c>
      <c r="I3955" s="7">
        <f t="shared" si="372"/>
        <v>1.4874581937823943</v>
      </c>
      <c r="J3955" s="7" t="str">
        <f t="shared" si="373"/>
        <v/>
      </c>
      <c r="K3955" s="8">
        <f t="shared" si="377"/>
        <v>1.4874581937823943</v>
      </c>
      <c r="L3955" s="8"/>
    </row>
    <row r="3956" spans="1:12" x14ac:dyDescent="0.25">
      <c r="A3956" s="1">
        <v>40798</v>
      </c>
      <c r="B3956">
        <v>2011</v>
      </c>
      <c r="C3956">
        <v>9</v>
      </c>
      <c r="D3956" s="10" t="str">
        <f t="shared" si="376"/>
        <v>9-2011</v>
      </c>
      <c r="E3956">
        <f t="shared" si="374"/>
        <v>12</v>
      </c>
      <c r="F3956">
        <v>17</v>
      </c>
      <c r="G3956" s="3">
        <f t="shared" si="375"/>
        <v>1</v>
      </c>
      <c r="H3956">
        <f>VLOOKUP(A3956,'AEP GEN HUB'!$A$1:$AJ$367,MATCH('Ratio Calculations'!F3956,'AEP GEN HUB'!$A$1:$AJ$1,0),0)</f>
        <v>63.446511999999998</v>
      </c>
      <c r="I3956" s="7">
        <f t="shared" si="372"/>
        <v>1.6111753553821944</v>
      </c>
      <c r="J3956" s="7" t="str">
        <f t="shared" si="373"/>
        <v/>
      </c>
      <c r="K3956" s="8">
        <f t="shared" si="377"/>
        <v>1.6111753553821944</v>
      </c>
      <c r="L3956" s="8"/>
    </row>
    <row r="3957" spans="1:12" x14ac:dyDescent="0.25">
      <c r="A3957" s="1">
        <v>40798</v>
      </c>
      <c r="B3957">
        <v>2011</v>
      </c>
      <c r="C3957">
        <v>9</v>
      </c>
      <c r="D3957" s="10" t="str">
        <f t="shared" si="376"/>
        <v>9-2011</v>
      </c>
      <c r="E3957">
        <f t="shared" si="374"/>
        <v>12</v>
      </c>
      <c r="F3957">
        <v>18</v>
      </c>
      <c r="G3957" s="3">
        <f t="shared" si="375"/>
        <v>1</v>
      </c>
      <c r="H3957">
        <f>VLOOKUP(A3957,'AEP GEN HUB'!$A$1:$AJ$367,MATCH('Ratio Calculations'!F3957,'AEP GEN HUB'!$A$1:$AJ$1,0),0)</f>
        <v>51.362791000000001</v>
      </c>
      <c r="I3957" s="7">
        <f t="shared" si="372"/>
        <v>1.3043185580138177</v>
      </c>
      <c r="J3957" s="7" t="str">
        <f t="shared" si="373"/>
        <v/>
      </c>
      <c r="K3957" s="8">
        <f t="shared" si="377"/>
        <v>1.3043185580138177</v>
      </c>
      <c r="L3957" s="8"/>
    </row>
    <row r="3958" spans="1:12" x14ac:dyDescent="0.25">
      <c r="A3958" s="1">
        <v>40798</v>
      </c>
      <c r="B3958">
        <v>2011</v>
      </c>
      <c r="C3958">
        <v>9</v>
      </c>
      <c r="D3958" s="10" t="str">
        <f t="shared" si="376"/>
        <v>9-2011</v>
      </c>
      <c r="E3958">
        <f t="shared" si="374"/>
        <v>12</v>
      </c>
      <c r="F3958">
        <v>19</v>
      </c>
      <c r="G3958" s="3">
        <f t="shared" si="375"/>
        <v>1</v>
      </c>
      <c r="H3958">
        <f>VLOOKUP(A3958,'AEP GEN HUB'!$A$1:$AJ$367,MATCH('Ratio Calculations'!F3958,'AEP GEN HUB'!$A$1:$AJ$1,0),0)</f>
        <v>44.45</v>
      </c>
      <c r="I3958" s="7">
        <f t="shared" si="372"/>
        <v>1.1287735493913131</v>
      </c>
      <c r="J3958" s="7" t="str">
        <f t="shared" si="373"/>
        <v/>
      </c>
      <c r="K3958" s="8">
        <f t="shared" si="377"/>
        <v>1.1287735493913131</v>
      </c>
      <c r="L3958" s="8"/>
    </row>
    <row r="3959" spans="1:12" x14ac:dyDescent="0.25">
      <c r="A3959" s="1">
        <v>40798</v>
      </c>
      <c r="B3959">
        <v>2011</v>
      </c>
      <c r="C3959">
        <v>9</v>
      </c>
      <c r="D3959" s="10" t="str">
        <f t="shared" si="376"/>
        <v>9-2011</v>
      </c>
      <c r="E3959">
        <f t="shared" si="374"/>
        <v>12</v>
      </c>
      <c r="F3959">
        <v>20</v>
      </c>
      <c r="G3959" s="3">
        <f t="shared" si="375"/>
        <v>1</v>
      </c>
      <c r="H3959">
        <f>VLOOKUP(A3959,'AEP GEN HUB'!$A$1:$AJ$367,MATCH('Ratio Calculations'!F3959,'AEP GEN HUB'!$A$1:$AJ$1,0),0)</f>
        <v>50.989534999999997</v>
      </c>
      <c r="I3959" s="7">
        <f t="shared" si="372"/>
        <v>1.2948400090835226</v>
      </c>
      <c r="J3959" s="7" t="str">
        <f t="shared" si="373"/>
        <v/>
      </c>
      <c r="K3959" s="8">
        <f t="shared" si="377"/>
        <v>1.2948400090835226</v>
      </c>
      <c r="L3959" s="8"/>
    </row>
    <row r="3960" spans="1:12" x14ac:dyDescent="0.25">
      <c r="A3960" s="1">
        <v>40798</v>
      </c>
      <c r="B3960">
        <v>2011</v>
      </c>
      <c r="C3960">
        <v>9</v>
      </c>
      <c r="D3960" s="10" t="str">
        <f t="shared" si="376"/>
        <v>9-2011</v>
      </c>
      <c r="E3960">
        <f t="shared" si="374"/>
        <v>12</v>
      </c>
      <c r="F3960">
        <v>21</v>
      </c>
      <c r="G3960" s="3">
        <f t="shared" si="375"/>
        <v>1</v>
      </c>
      <c r="H3960">
        <f>VLOOKUP(A3960,'AEP GEN HUB'!$A$1:$AJ$367,MATCH('Ratio Calculations'!F3960,'AEP GEN HUB'!$A$1:$AJ$1,0),0)</f>
        <v>46.383721000000001</v>
      </c>
      <c r="I3960" s="7">
        <f t="shared" si="372"/>
        <v>1.1778789063475004</v>
      </c>
      <c r="J3960" s="7" t="str">
        <f t="shared" si="373"/>
        <v/>
      </c>
      <c r="K3960" s="8">
        <f t="shared" si="377"/>
        <v>1.1778789063475004</v>
      </c>
      <c r="L3960" s="8"/>
    </row>
    <row r="3961" spans="1:12" x14ac:dyDescent="0.25">
      <c r="A3961" s="1">
        <v>40798</v>
      </c>
      <c r="B3961">
        <v>2011</v>
      </c>
      <c r="C3961">
        <v>9</v>
      </c>
      <c r="D3961" s="10" t="str">
        <f t="shared" si="376"/>
        <v>9-2011</v>
      </c>
      <c r="E3961">
        <f t="shared" si="374"/>
        <v>12</v>
      </c>
      <c r="F3961">
        <v>22</v>
      </c>
      <c r="G3961" s="3">
        <f t="shared" si="375"/>
        <v>1</v>
      </c>
      <c r="H3961">
        <f>VLOOKUP(A3961,'AEP GEN HUB'!$A$1:$AJ$367,MATCH('Ratio Calculations'!F3961,'AEP GEN HUB'!$A$1:$AJ$1,0),0)</f>
        <v>38.077674000000002</v>
      </c>
      <c r="I3961" s="7">
        <f t="shared" si="372"/>
        <v>0.96695323360056962</v>
      </c>
      <c r="J3961" s="7" t="str">
        <f t="shared" si="373"/>
        <v/>
      </c>
      <c r="K3961" s="8">
        <f t="shared" si="377"/>
        <v>0.96695323360056962</v>
      </c>
      <c r="L3961" s="8"/>
    </row>
    <row r="3962" spans="1:12" x14ac:dyDescent="0.25">
      <c r="A3962" s="1">
        <v>40798</v>
      </c>
      <c r="B3962">
        <v>2011</v>
      </c>
      <c r="C3962">
        <v>9</v>
      </c>
      <c r="D3962" s="10" t="str">
        <f t="shared" si="376"/>
        <v>9-2011</v>
      </c>
      <c r="E3962">
        <f t="shared" si="374"/>
        <v>12</v>
      </c>
      <c r="F3962">
        <v>23</v>
      </c>
      <c r="G3962" s="3">
        <f t="shared" si="375"/>
        <v>1</v>
      </c>
      <c r="H3962">
        <f>VLOOKUP(A3962,'AEP GEN HUB'!$A$1:$AJ$367,MATCH('Ratio Calculations'!F3962,'AEP GEN HUB'!$A$1:$AJ$1,0),0)</f>
        <v>32.609070000000003</v>
      </c>
      <c r="I3962" s="7">
        <f t="shared" si="372"/>
        <v>0.82808224266028774</v>
      </c>
      <c r="J3962" s="7" t="str">
        <f t="shared" si="373"/>
        <v/>
      </c>
      <c r="K3962" s="8">
        <f t="shared" si="377"/>
        <v>0.82808224266028774</v>
      </c>
      <c r="L3962" s="8"/>
    </row>
    <row r="3963" spans="1:12" x14ac:dyDescent="0.25">
      <c r="A3963" s="1">
        <v>40798</v>
      </c>
      <c r="B3963">
        <v>2011</v>
      </c>
      <c r="C3963">
        <v>9</v>
      </c>
      <c r="D3963" s="10" t="str">
        <f t="shared" si="376"/>
        <v>9-2011</v>
      </c>
      <c r="E3963">
        <f t="shared" si="374"/>
        <v>12</v>
      </c>
      <c r="F3963">
        <v>24</v>
      </c>
      <c r="G3963" s="3">
        <f t="shared" si="375"/>
        <v>0</v>
      </c>
      <c r="H3963">
        <f>VLOOKUP(A3963,'AEP GEN HUB'!$A$1:$AJ$367,MATCH('Ratio Calculations'!F3963,'AEP GEN HUB'!$A$1:$AJ$1,0),0)</f>
        <v>27.449767000000001</v>
      </c>
      <c r="I3963" s="7" t="str">
        <f t="shared" si="372"/>
        <v/>
      </c>
      <c r="J3963" s="7">
        <f t="shared" si="373"/>
        <v>0.91129522898788362</v>
      </c>
      <c r="K3963" s="8">
        <f t="shared" si="377"/>
        <v>0.91129522898788362</v>
      </c>
      <c r="L3963" s="8"/>
    </row>
    <row r="3964" spans="1:12" x14ac:dyDescent="0.25">
      <c r="A3964" s="1">
        <v>40799</v>
      </c>
      <c r="B3964">
        <v>2011</v>
      </c>
      <c r="C3964">
        <v>9</v>
      </c>
      <c r="D3964" s="10" t="str">
        <f t="shared" si="376"/>
        <v>9-2011</v>
      </c>
      <c r="E3964">
        <f t="shared" si="374"/>
        <v>13</v>
      </c>
      <c r="F3964">
        <v>1</v>
      </c>
      <c r="G3964" s="3">
        <f t="shared" si="375"/>
        <v>0</v>
      </c>
      <c r="H3964">
        <f>VLOOKUP(A3964,'AEP GEN HUB'!$A$1:$AJ$367,MATCH('Ratio Calculations'!F3964,'AEP GEN HUB'!$A$1:$AJ$1,0),0)</f>
        <v>28.22186</v>
      </c>
      <c r="I3964" s="7" t="str">
        <f t="shared" si="372"/>
        <v/>
      </c>
      <c r="J3964" s="7">
        <f t="shared" si="373"/>
        <v>0.93692767487476269</v>
      </c>
      <c r="K3964" s="8">
        <f t="shared" si="377"/>
        <v>0.93692767487476269</v>
      </c>
      <c r="L3964" s="8"/>
    </row>
    <row r="3965" spans="1:12" x14ac:dyDescent="0.25">
      <c r="A3965" s="1">
        <v>40799</v>
      </c>
      <c r="B3965">
        <v>2011</v>
      </c>
      <c r="C3965">
        <v>9</v>
      </c>
      <c r="D3965" s="10" t="str">
        <f t="shared" si="376"/>
        <v>9-2011</v>
      </c>
      <c r="E3965">
        <f t="shared" si="374"/>
        <v>13</v>
      </c>
      <c r="F3965">
        <v>2</v>
      </c>
      <c r="G3965" s="3">
        <f t="shared" si="375"/>
        <v>0</v>
      </c>
      <c r="H3965">
        <f>VLOOKUP(A3965,'AEP GEN HUB'!$A$1:$AJ$367,MATCH('Ratio Calculations'!F3965,'AEP GEN HUB'!$A$1:$AJ$1,0),0)</f>
        <v>26.658372</v>
      </c>
      <c r="I3965" s="7" t="str">
        <f t="shared" si="372"/>
        <v/>
      </c>
      <c r="J3965" s="7">
        <f t="shared" si="373"/>
        <v>0.88502198274339394</v>
      </c>
      <c r="K3965" s="8">
        <f t="shared" si="377"/>
        <v>0.88502198274339394</v>
      </c>
      <c r="L3965" s="8"/>
    </row>
    <row r="3966" spans="1:12" x14ac:dyDescent="0.25">
      <c r="A3966" s="1">
        <v>40799</v>
      </c>
      <c r="B3966">
        <v>2011</v>
      </c>
      <c r="C3966">
        <v>9</v>
      </c>
      <c r="D3966" s="10" t="str">
        <f t="shared" si="376"/>
        <v>9-2011</v>
      </c>
      <c r="E3966">
        <f t="shared" si="374"/>
        <v>13</v>
      </c>
      <c r="F3966">
        <v>3</v>
      </c>
      <c r="G3966" s="3">
        <f t="shared" si="375"/>
        <v>0</v>
      </c>
      <c r="H3966">
        <f>VLOOKUP(A3966,'AEP GEN HUB'!$A$1:$AJ$367,MATCH('Ratio Calculations'!F3966,'AEP GEN HUB'!$A$1:$AJ$1,0),0)</f>
        <v>25.759767</v>
      </c>
      <c r="I3966" s="7" t="str">
        <f t="shared" si="372"/>
        <v/>
      </c>
      <c r="J3966" s="7">
        <f t="shared" si="373"/>
        <v>0.85518950914736458</v>
      </c>
      <c r="K3966" s="8">
        <f t="shared" si="377"/>
        <v>0.85518950914736458</v>
      </c>
      <c r="L3966" s="8"/>
    </row>
    <row r="3967" spans="1:12" x14ac:dyDescent="0.25">
      <c r="A3967" s="1">
        <v>40799</v>
      </c>
      <c r="B3967">
        <v>2011</v>
      </c>
      <c r="C3967">
        <v>9</v>
      </c>
      <c r="D3967" s="10" t="str">
        <f t="shared" si="376"/>
        <v>9-2011</v>
      </c>
      <c r="E3967">
        <f t="shared" si="374"/>
        <v>13</v>
      </c>
      <c r="F3967">
        <v>4</v>
      </c>
      <c r="G3967" s="3">
        <f t="shared" si="375"/>
        <v>0</v>
      </c>
      <c r="H3967">
        <f>VLOOKUP(A3967,'AEP GEN HUB'!$A$1:$AJ$367,MATCH('Ratio Calculations'!F3967,'AEP GEN HUB'!$A$1:$AJ$1,0),0)</f>
        <v>25.101859999999999</v>
      </c>
      <c r="I3967" s="7" t="str">
        <f t="shared" si="372"/>
        <v/>
      </c>
      <c r="J3967" s="7">
        <f t="shared" si="373"/>
        <v>0.83334788439995844</v>
      </c>
      <c r="K3967" s="8">
        <f t="shared" si="377"/>
        <v>0.83334788439995844</v>
      </c>
      <c r="L3967" s="8"/>
    </row>
    <row r="3968" spans="1:12" x14ac:dyDescent="0.25">
      <c r="A3968" s="1">
        <v>40799</v>
      </c>
      <c r="B3968">
        <v>2011</v>
      </c>
      <c r="C3968">
        <v>9</v>
      </c>
      <c r="D3968" s="10" t="str">
        <f t="shared" si="376"/>
        <v>9-2011</v>
      </c>
      <c r="E3968">
        <f t="shared" si="374"/>
        <v>13</v>
      </c>
      <c r="F3968">
        <v>5</v>
      </c>
      <c r="G3968" s="3">
        <f t="shared" si="375"/>
        <v>0</v>
      </c>
      <c r="H3968">
        <f>VLOOKUP(A3968,'AEP GEN HUB'!$A$1:$AJ$367,MATCH('Ratio Calculations'!F3968,'AEP GEN HUB'!$A$1:$AJ$1,0),0)</f>
        <v>26.212326000000001</v>
      </c>
      <c r="I3968" s="7" t="str">
        <f t="shared" si="372"/>
        <v/>
      </c>
      <c r="J3968" s="7">
        <f t="shared" si="373"/>
        <v>0.87021385735168733</v>
      </c>
      <c r="K3968" s="8">
        <f t="shared" si="377"/>
        <v>0.87021385735168733</v>
      </c>
      <c r="L3968" s="8"/>
    </row>
    <row r="3969" spans="1:12" x14ac:dyDescent="0.25">
      <c r="A3969" s="1">
        <v>40799</v>
      </c>
      <c r="B3969">
        <v>2011</v>
      </c>
      <c r="C3969">
        <v>9</v>
      </c>
      <c r="D3969" s="10" t="str">
        <f t="shared" si="376"/>
        <v>9-2011</v>
      </c>
      <c r="E3969">
        <f t="shared" si="374"/>
        <v>13</v>
      </c>
      <c r="F3969">
        <v>6</v>
      </c>
      <c r="G3969" s="3">
        <f t="shared" si="375"/>
        <v>0</v>
      </c>
      <c r="H3969">
        <f>VLOOKUP(A3969,'AEP GEN HUB'!$A$1:$AJ$367,MATCH('Ratio Calculations'!F3969,'AEP GEN HUB'!$A$1:$AJ$1,0),0)</f>
        <v>27.99907</v>
      </c>
      <c r="I3969" s="7" t="str">
        <f t="shared" si="372"/>
        <v/>
      </c>
      <c r="J3969" s="7">
        <f t="shared" si="373"/>
        <v>0.92953134746454424</v>
      </c>
      <c r="K3969" s="8">
        <f t="shared" si="377"/>
        <v>0.92953134746454424</v>
      </c>
      <c r="L3969" s="8"/>
    </row>
    <row r="3970" spans="1:12" x14ac:dyDescent="0.25">
      <c r="A3970" s="1">
        <v>40799</v>
      </c>
      <c r="B3970">
        <v>2011</v>
      </c>
      <c r="C3970">
        <v>9</v>
      </c>
      <c r="D3970" s="10" t="str">
        <f t="shared" si="376"/>
        <v>9-2011</v>
      </c>
      <c r="E3970">
        <f t="shared" si="374"/>
        <v>13</v>
      </c>
      <c r="F3970">
        <v>7</v>
      </c>
      <c r="G3970" s="3">
        <f t="shared" si="375"/>
        <v>0</v>
      </c>
      <c r="H3970">
        <f>VLOOKUP(A3970,'AEP GEN HUB'!$A$1:$AJ$367,MATCH('Ratio Calculations'!F3970,'AEP GEN HUB'!$A$1:$AJ$1,0),0)</f>
        <v>31.983256000000001</v>
      </c>
      <c r="I3970" s="7" t="str">
        <f t="shared" si="372"/>
        <v/>
      </c>
      <c r="J3970" s="7">
        <f t="shared" si="373"/>
        <v>1.0618009471737266</v>
      </c>
      <c r="K3970" s="8">
        <f t="shared" si="377"/>
        <v>1.0618009471737266</v>
      </c>
      <c r="L3970" s="8"/>
    </row>
    <row r="3971" spans="1:12" x14ac:dyDescent="0.25">
      <c r="A3971" s="1">
        <v>40799</v>
      </c>
      <c r="B3971">
        <v>2011</v>
      </c>
      <c r="C3971">
        <v>9</v>
      </c>
      <c r="D3971" s="10" t="str">
        <f t="shared" si="376"/>
        <v>9-2011</v>
      </c>
      <c r="E3971">
        <f t="shared" si="374"/>
        <v>13</v>
      </c>
      <c r="F3971">
        <v>8</v>
      </c>
      <c r="G3971" s="3">
        <f t="shared" si="375"/>
        <v>1</v>
      </c>
      <c r="H3971">
        <f>VLOOKUP(A3971,'AEP GEN HUB'!$A$1:$AJ$367,MATCH('Ratio Calculations'!F3971,'AEP GEN HUB'!$A$1:$AJ$1,0),0)</f>
        <v>31.974186</v>
      </c>
      <c r="I3971" s="7">
        <f t="shared" si="372"/>
        <v>0.81195985197115927</v>
      </c>
      <c r="J3971" s="7" t="str">
        <f t="shared" si="373"/>
        <v/>
      </c>
      <c r="K3971" s="8">
        <f t="shared" si="377"/>
        <v>0.81195985197115927</v>
      </c>
      <c r="L3971" s="8"/>
    </row>
    <row r="3972" spans="1:12" x14ac:dyDescent="0.25">
      <c r="A3972" s="1">
        <v>40799</v>
      </c>
      <c r="B3972">
        <v>2011</v>
      </c>
      <c r="C3972">
        <v>9</v>
      </c>
      <c r="D3972" s="10" t="str">
        <f t="shared" si="376"/>
        <v>9-2011</v>
      </c>
      <c r="E3972">
        <f t="shared" si="374"/>
        <v>13</v>
      </c>
      <c r="F3972">
        <v>9</v>
      </c>
      <c r="G3972" s="3">
        <f t="shared" si="375"/>
        <v>1</v>
      </c>
      <c r="H3972">
        <f>VLOOKUP(A3972,'AEP GEN HUB'!$A$1:$AJ$367,MATCH('Ratio Calculations'!F3972,'AEP GEN HUB'!$A$1:$AJ$1,0),0)</f>
        <v>32.562325999999999</v>
      </c>
      <c r="I3972" s="7">
        <f t="shared" ref="I3972:I4035" si="378">IF(G3972=1, H3972/VLOOKUP(D3972,$M$3:$O$15,2,FALSE), "")</f>
        <v>0.82689521474594008</v>
      </c>
      <c r="J3972" s="7" t="str">
        <f t="shared" ref="J3972:J4035" si="379">IF(G3972=0, H3972/VLOOKUP(D3972,$M$3:$O$15,3,FALSE), "")</f>
        <v/>
      </c>
      <c r="K3972" s="8">
        <f t="shared" si="377"/>
        <v>0.82689521474594008</v>
      </c>
      <c r="L3972" s="8"/>
    </row>
    <row r="3973" spans="1:12" x14ac:dyDescent="0.25">
      <c r="A3973" s="1">
        <v>40799</v>
      </c>
      <c r="B3973">
        <v>2011</v>
      </c>
      <c r="C3973">
        <v>9</v>
      </c>
      <c r="D3973" s="10" t="str">
        <f t="shared" si="376"/>
        <v>9-2011</v>
      </c>
      <c r="E3973">
        <f t="shared" si="374"/>
        <v>13</v>
      </c>
      <c r="F3973">
        <v>10</v>
      </c>
      <c r="G3973" s="3">
        <f t="shared" si="375"/>
        <v>1</v>
      </c>
      <c r="H3973">
        <f>VLOOKUP(A3973,'AEP GEN HUB'!$A$1:$AJ$367,MATCH('Ratio Calculations'!F3973,'AEP GEN HUB'!$A$1:$AJ$1,0),0)</f>
        <v>35.290464999999998</v>
      </c>
      <c r="I3973" s="7">
        <f t="shared" si="378"/>
        <v>0.8961742055730012</v>
      </c>
      <c r="J3973" s="7" t="str">
        <f t="shared" si="379"/>
        <v/>
      </c>
      <c r="K3973" s="8">
        <f t="shared" si="377"/>
        <v>0.8961742055730012</v>
      </c>
      <c r="L3973" s="8"/>
    </row>
    <row r="3974" spans="1:12" x14ac:dyDescent="0.25">
      <c r="A3974" s="1">
        <v>40799</v>
      </c>
      <c r="B3974">
        <v>2011</v>
      </c>
      <c r="C3974">
        <v>9</v>
      </c>
      <c r="D3974" s="10" t="str">
        <f t="shared" si="376"/>
        <v>9-2011</v>
      </c>
      <c r="E3974">
        <f t="shared" si="374"/>
        <v>13</v>
      </c>
      <c r="F3974">
        <v>11</v>
      </c>
      <c r="G3974" s="3">
        <f t="shared" si="375"/>
        <v>1</v>
      </c>
      <c r="H3974">
        <f>VLOOKUP(A3974,'AEP GEN HUB'!$A$1:$AJ$367,MATCH('Ratio Calculations'!F3974,'AEP GEN HUB'!$A$1:$AJ$1,0),0)</f>
        <v>38.136744</v>
      </c>
      <c r="I3974" s="7">
        <f t="shared" si="378"/>
        <v>0.96845327080107679</v>
      </c>
      <c r="J3974" s="7" t="str">
        <f t="shared" si="379"/>
        <v/>
      </c>
      <c r="K3974" s="8">
        <f t="shared" si="377"/>
        <v>0.96845327080107679</v>
      </c>
      <c r="L3974" s="8"/>
    </row>
    <row r="3975" spans="1:12" x14ac:dyDescent="0.25">
      <c r="A3975" s="1">
        <v>40799</v>
      </c>
      <c r="B3975">
        <v>2011</v>
      </c>
      <c r="C3975">
        <v>9</v>
      </c>
      <c r="D3975" s="10" t="str">
        <f t="shared" si="376"/>
        <v>9-2011</v>
      </c>
      <c r="E3975">
        <f t="shared" si="374"/>
        <v>13</v>
      </c>
      <c r="F3975">
        <v>12</v>
      </c>
      <c r="G3975" s="3">
        <f t="shared" si="375"/>
        <v>1</v>
      </c>
      <c r="H3975">
        <f>VLOOKUP(A3975,'AEP GEN HUB'!$A$1:$AJ$367,MATCH('Ratio Calculations'!F3975,'AEP GEN HUB'!$A$1:$AJ$1,0),0)</f>
        <v>41.72907</v>
      </c>
      <c r="I3975" s="7">
        <f t="shared" si="378"/>
        <v>1.0596776255725211</v>
      </c>
      <c r="J3975" s="7" t="str">
        <f t="shared" si="379"/>
        <v/>
      </c>
      <c r="K3975" s="8">
        <f t="shared" si="377"/>
        <v>1.0596776255725211</v>
      </c>
      <c r="L3975" s="8"/>
    </row>
    <row r="3976" spans="1:12" x14ac:dyDescent="0.25">
      <c r="A3976" s="1">
        <v>40799</v>
      </c>
      <c r="B3976">
        <v>2011</v>
      </c>
      <c r="C3976">
        <v>9</v>
      </c>
      <c r="D3976" s="10" t="str">
        <f t="shared" si="376"/>
        <v>9-2011</v>
      </c>
      <c r="E3976">
        <f t="shared" si="374"/>
        <v>13</v>
      </c>
      <c r="F3976">
        <v>13</v>
      </c>
      <c r="G3976" s="3">
        <f t="shared" si="375"/>
        <v>1</v>
      </c>
      <c r="H3976">
        <f>VLOOKUP(A3976,'AEP GEN HUB'!$A$1:$AJ$367,MATCH('Ratio Calculations'!F3976,'AEP GEN HUB'!$A$1:$AJ$1,0),0)</f>
        <v>42.686976999999999</v>
      </c>
      <c r="I3976" s="7">
        <f t="shared" si="378"/>
        <v>1.0840029368070943</v>
      </c>
      <c r="J3976" s="7" t="str">
        <f t="shared" si="379"/>
        <v/>
      </c>
      <c r="K3976" s="8">
        <f t="shared" si="377"/>
        <v>1.0840029368070943</v>
      </c>
      <c r="L3976" s="8"/>
    </row>
    <row r="3977" spans="1:12" x14ac:dyDescent="0.25">
      <c r="A3977" s="1">
        <v>40799</v>
      </c>
      <c r="B3977">
        <v>2011</v>
      </c>
      <c r="C3977">
        <v>9</v>
      </c>
      <c r="D3977" s="10" t="str">
        <f t="shared" si="376"/>
        <v>9-2011</v>
      </c>
      <c r="E3977">
        <f t="shared" si="374"/>
        <v>13</v>
      </c>
      <c r="F3977">
        <v>14</v>
      </c>
      <c r="G3977" s="3">
        <f t="shared" si="375"/>
        <v>1</v>
      </c>
      <c r="H3977">
        <f>VLOOKUP(A3977,'AEP GEN HUB'!$A$1:$AJ$367,MATCH('Ratio Calculations'!F3977,'AEP GEN HUB'!$A$1:$AJ$1,0),0)</f>
        <v>47.586047000000001</v>
      </c>
      <c r="I3977" s="7">
        <f t="shared" si="378"/>
        <v>1.2084110500268133</v>
      </c>
      <c r="J3977" s="7" t="str">
        <f t="shared" si="379"/>
        <v/>
      </c>
      <c r="K3977" s="8">
        <f t="shared" si="377"/>
        <v>1.2084110500268133</v>
      </c>
      <c r="L3977" s="8"/>
    </row>
    <row r="3978" spans="1:12" x14ac:dyDescent="0.25">
      <c r="A3978" s="1">
        <v>40799</v>
      </c>
      <c r="B3978">
        <v>2011</v>
      </c>
      <c r="C3978">
        <v>9</v>
      </c>
      <c r="D3978" s="10" t="str">
        <f t="shared" si="376"/>
        <v>9-2011</v>
      </c>
      <c r="E3978">
        <f t="shared" si="374"/>
        <v>13</v>
      </c>
      <c r="F3978">
        <v>15</v>
      </c>
      <c r="G3978" s="3">
        <f t="shared" si="375"/>
        <v>1</v>
      </c>
      <c r="H3978">
        <f>VLOOKUP(A3978,'AEP GEN HUB'!$A$1:$AJ$367,MATCH('Ratio Calculations'!F3978,'AEP GEN HUB'!$A$1:$AJ$1,0),0)</f>
        <v>52.439070000000001</v>
      </c>
      <c r="I3978" s="7">
        <f t="shared" si="378"/>
        <v>1.3316498351109005</v>
      </c>
      <c r="J3978" s="7" t="str">
        <f t="shared" si="379"/>
        <v/>
      </c>
      <c r="K3978" s="8">
        <f t="shared" si="377"/>
        <v>1.3316498351109005</v>
      </c>
      <c r="L3978" s="8"/>
    </row>
    <row r="3979" spans="1:12" x14ac:dyDescent="0.25">
      <c r="A3979" s="1">
        <v>40799</v>
      </c>
      <c r="B3979">
        <v>2011</v>
      </c>
      <c r="C3979">
        <v>9</v>
      </c>
      <c r="D3979" s="10" t="str">
        <f t="shared" si="376"/>
        <v>9-2011</v>
      </c>
      <c r="E3979">
        <f t="shared" si="374"/>
        <v>13</v>
      </c>
      <c r="F3979">
        <v>16</v>
      </c>
      <c r="G3979" s="3">
        <f t="shared" si="375"/>
        <v>1</v>
      </c>
      <c r="H3979">
        <f>VLOOKUP(A3979,'AEP GEN HUB'!$A$1:$AJ$367,MATCH('Ratio Calculations'!F3979,'AEP GEN HUB'!$A$1:$AJ$1,0),0)</f>
        <v>57.653022999999997</v>
      </c>
      <c r="I3979" s="7">
        <f t="shared" si="378"/>
        <v>1.4640541598391228</v>
      </c>
      <c r="J3979" s="7" t="str">
        <f t="shared" si="379"/>
        <v/>
      </c>
      <c r="K3979" s="8">
        <f t="shared" si="377"/>
        <v>1.4640541598391228</v>
      </c>
      <c r="L3979" s="8"/>
    </row>
    <row r="3980" spans="1:12" x14ac:dyDescent="0.25">
      <c r="A3980" s="1">
        <v>40799</v>
      </c>
      <c r="B3980">
        <v>2011</v>
      </c>
      <c r="C3980">
        <v>9</v>
      </c>
      <c r="D3980" s="10" t="str">
        <f t="shared" si="376"/>
        <v>9-2011</v>
      </c>
      <c r="E3980">
        <f t="shared" si="374"/>
        <v>13</v>
      </c>
      <c r="F3980">
        <v>17</v>
      </c>
      <c r="G3980" s="3">
        <f t="shared" si="375"/>
        <v>1</v>
      </c>
      <c r="H3980">
        <f>VLOOKUP(A3980,'AEP GEN HUB'!$A$1:$AJ$367,MATCH('Ratio Calculations'!F3980,'AEP GEN HUB'!$A$1:$AJ$1,0),0)</f>
        <v>63.965349000000003</v>
      </c>
      <c r="I3980" s="7">
        <f t="shared" si="378"/>
        <v>1.6243508217949174</v>
      </c>
      <c r="J3980" s="7" t="str">
        <f t="shared" si="379"/>
        <v/>
      </c>
      <c r="K3980" s="8">
        <f t="shared" si="377"/>
        <v>1.6243508217949174</v>
      </c>
      <c r="L3980" s="8"/>
    </row>
    <row r="3981" spans="1:12" x14ac:dyDescent="0.25">
      <c r="A3981" s="1">
        <v>40799</v>
      </c>
      <c r="B3981">
        <v>2011</v>
      </c>
      <c r="C3981">
        <v>9</v>
      </c>
      <c r="D3981" s="10" t="str">
        <f t="shared" si="376"/>
        <v>9-2011</v>
      </c>
      <c r="E3981">
        <f t="shared" si="374"/>
        <v>13</v>
      </c>
      <c r="F3981">
        <v>18</v>
      </c>
      <c r="G3981" s="3">
        <f t="shared" si="375"/>
        <v>1</v>
      </c>
      <c r="H3981">
        <f>VLOOKUP(A3981,'AEP GEN HUB'!$A$1:$AJ$367,MATCH('Ratio Calculations'!F3981,'AEP GEN HUB'!$A$1:$AJ$1,0),0)</f>
        <v>53.647208999999997</v>
      </c>
      <c r="I3981" s="7">
        <f t="shared" si="378"/>
        <v>1.3623295954525891</v>
      </c>
      <c r="J3981" s="7" t="str">
        <f t="shared" si="379"/>
        <v/>
      </c>
      <c r="K3981" s="8">
        <f t="shared" si="377"/>
        <v>1.3623295954525891</v>
      </c>
      <c r="L3981" s="8"/>
    </row>
    <row r="3982" spans="1:12" x14ac:dyDescent="0.25">
      <c r="A3982" s="1">
        <v>40799</v>
      </c>
      <c r="B3982">
        <v>2011</v>
      </c>
      <c r="C3982">
        <v>9</v>
      </c>
      <c r="D3982" s="10" t="str">
        <f t="shared" si="376"/>
        <v>9-2011</v>
      </c>
      <c r="E3982">
        <f t="shared" si="374"/>
        <v>13</v>
      </c>
      <c r="F3982">
        <v>19</v>
      </c>
      <c r="G3982" s="3">
        <f t="shared" si="375"/>
        <v>1</v>
      </c>
      <c r="H3982">
        <f>VLOOKUP(A3982,'AEP GEN HUB'!$A$1:$AJ$367,MATCH('Ratio Calculations'!F3982,'AEP GEN HUB'!$A$1:$AJ$1,0),0)</f>
        <v>40.046512</v>
      </c>
      <c r="I3982" s="7">
        <f t="shared" si="378"/>
        <v>1.0169503597521217</v>
      </c>
      <c r="J3982" s="7" t="str">
        <f t="shared" si="379"/>
        <v/>
      </c>
      <c r="K3982" s="8">
        <f t="shared" si="377"/>
        <v>1.0169503597521217</v>
      </c>
      <c r="L3982" s="8"/>
    </row>
    <row r="3983" spans="1:12" x14ac:dyDescent="0.25">
      <c r="A3983" s="1">
        <v>40799</v>
      </c>
      <c r="B3983">
        <v>2011</v>
      </c>
      <c r="C3983">
        <v>9</v>
      </c>
      <c r="D3983" s="10" t="str">
        <f t="shared" si="376"/>
        <v>9-2011</v>
      </c>
      <c r="E3983">
        <f t="shared" si="374"/>
        <v>13</v>
      </c>
      <c r="F3983">
        <v>20</v>
      </c>
      <c r="G3983" s="3">
        <f t="shared" si="375"/>
        <v>1</v>
      </c>
      <c r="H3983">
        <f>VLOOKUP(A3983,'AEP GEN HUB'!$A$1:$AJ$367,MATCH('Ratio Calculations'!F3983,'AEP GEN HUB'!$A$1:$AJ$1,0),0)</f>
        <v>47.474884000000003</v>
      </c>
      <c r="I3983" s="7">
        <f t="shared" si="378"/>
        <v>1.2055881511725728</v>
      </c>
      <c r="J3983" s="7" t="str">
        <f t="shared" si="379"/>
        <v/>
      </c>
      <c r="K3983" s="8">
        <f t="shared" si="377"/>
        <v>1.2055881511725728</v>
      </c>
      <c r="L3983" s="8"/>
    </row>
    <row r="3984" spans="1:12" x14ac:dyDescent="0.25">
      <c r="A3984" s="1">
        <v>40799</v>
      </c>
      <c r="B3984">
        <v>2011</v>
      </c>
      <c r="C3984">
        <v>9</v>
      </c>
      <c r="D3984" s="10" t="str">
        <f t="shared" si="376"/>
        <v>9-2011</v>
      </c>
      <c r="E3984">
        <f t="shared" si="374"/>
        <v>13</v>
      </c>
      <c r="F3984">
        <v>21</v>
      </c>
      <c r="G3984" s="3">
        <f t="shared" si="375"/>
        <v>1</v>
      </c>
      <c r="H3984">
        <f>VLOOKUP(A3984,'AEP GEN HUB'!$A$1:$AJ$367,MATCH('Ratio Calculations'!F3984,'AEP GEN HUB'!$A$1:$AJ$1,0),0)</f>
        <v>43.099535000000003</v>
      </c>
      <c r="I3984" s="7">
        <f t="shared" si="378"/>
        <v>1.0944795297877419</v>
      </c>
      <c r="J3984" s="7" t="str">
        <f t="shared" si="379"/>
        <v/>
      </c>
      <c r="K3984" s="8">
        <f t="shared" si="377"/>
        <v>1.0944795297877419</v>
      </c>
      <c r="L3984" s="8"/>
    </row>
    <row r="3985" spans="1:12" x14ac:dyDescent="0.25">
      <c r="A3985" s="1">
        <v>40799</v>
      </c>
      <c r="B3985">
        <v>2011</v>
      </c>
      <c r="C3985">
        <v>9</v>
      </c>
      <c r="D3985" s="10" t="str">
        <f t="shared" si="376"/>
        <v>9-2011</v>
      </c>
      <c r="E3985">
        <f t="shared" si="374"/>
        <v>13</v>
      </c>
      <c r="F3985">
        <v>22</v>
      </c>
      <c r="G3985" s="3">
        <f t="shared" si="375"/>
        <v>1</v>
      </c>
      <c r="H3985">
        <f>VLOOKUP(A3985,'AEP GEN HUB'!$A$1:$AJ$367,MATCH('Ratio Calculations'!F3985,'AEP GEN HUB'!$A$1:$AJ$1,0),0)</f>
        <v>37.481394999999999</v>
      </c>
      <c r="I3985" s="7">
        <f t="shared" si="378"/>
        <v>0.95181118718307789</v>
      </c>
      <c r="J3985" s="7" t="str">
        <f t="shared" si="379"/>
        <v/>
      </c>
      <c r="K3985" s="8">
        <f t="shared" si="377"/>
        <v>0.95181118718307789</v>
      </c>
      <c r="L3985" s="8"/>
    </row>
    <row r="3986" spans="1:12" x14ac:dyDescent="0.25">
      <c r="A3986" s="1">
        <v>40799</v>
      </c>
      <c r="B3986">
        <v>2011</v>
      </c>
      <c r="C3986">
        <v>9</v>
      </c>
      <c r="D3986" s="10" t="str">
        <f t="shared" si="376"/>
        <v>9-2011</v>
      </c>
      <c r="E3986">
        <f t="shared" si="374"/>
        <v>13</v>
      </c>
      <c r="F3986">
        <v>23</v>
      </c>
      <c r="G3986" s="3">
        <f t="shared" si="375"/>
        <v>1</v>
      </c>
      <c r="H3986">
        <f>VLOOKUP(A3986,'AEP GEN HUB'!$A$1:$AJ$367,MATCH('Ratio Calculations'!F3986,'AEP GEN HUB'!$A$1:$AJ$1,0),0)</f>
        <v>34.536047000000003</v>
      </c>
      <c r="I3986" s="7">
        <f t="shared" si="378"/>
        <v>0.87701634092542669</v>
      </c>
      <c r="J3986" s="7" t="str">
        <f t="shared" si="379"/>
        <v/>
      </c>
      <c r="K3986" s="8">
        <f t="shared" si="377"/>
        <v>0.87701634092542669</v>
      </c>
      <c r="L3986" s="8"/>
    </row>
    <row r="3987" spans="1:12" x14ac:dyDescent="0.25">
      <c r="A3987" s="1">
        <v>40799</v>
      </c>
      <c r="B3987">
        <v>2011</v>
      </c>
      <c r="C3987">
        <v>9</v>
      </c>
      <c r="D3987" s="10" t="str">
        <f t="shared" si="376"/>
        <v>9-2011</v>
      </c>
      <c r="E3987">
        <f t="shared" si="374"/>
        <v>13</v>
      </c>
      <c r="F3987">
        <v>24</v>
      </c>
      <c r="G3987" s="3">
        <f t="shared" si="375"/>
        <v>0</v>
      </c>
      <c r="H3987">
        <f>VLOOKUP(A3987,'AEP GEN HUB'!$A$1:$AJ$367,MATCH('Ratio Calculations'!F3987,'AEP GEN HUB'!$A$1:$AJ$1,0),0)</f>
        <v>30.021628</v>
      </c>
      <c r="I3987" s="7" t="str">
        <f t="shared" si="378"/>
        <v/>
      </c>
      <c r="J3987" s="7">
        <f t="shared" si="379"/>
        <v>0.99667754421555044</v>
      </c>
      <c r="K3987" s="8">
        <f t="shared" si="377"/>
        <v>0.99667754421555044</v>
      </c>
      <c r="L3987" s="8"/>
    </row>
    <row r="3988" spans="1:12" x14ac:dyDescent="0.25">
      <c r="A3988" s="1">
        <v>40800</v>
      </c>
      <c r="B3988">
        <v>2011</v>
      </c>
      <c r="C3988">
        <v>9</v>
      </c>
      <c r="D3988" s="10" t="str">
        <f t="shared" si="376"/>
        <v>9-2011</v>
      </c>
      <c r="E3988">
        <f t="shared" ref="E3988:E4051" si="380">DAY(A3988)</f>
        <v>14</v>
      </c>
      <c r="F3988">
        <v>1</v>
      </c>
      <c r="G3988" s="3">
        <f t="shared" ref="G3988:G4051" si="381">IF(A3988=",","",IF(OR(WEEKDAY(A3988)=1, WEEKDAY(A3988)=7, F3988&lt;=7, F3988&gt;=24, NOT(ISNA(VLOOKUP(A3988,$P$4:$P$27,1,0)))),0,1))</f>
        <v>0</v>
      </c>
      <c r="H3988">
        <f>VLOOKUP(A3988,'AEP GEN HUB'!$A$1:$AJ$367,MATCH('Ratio Calculations'!F3988,'AEP GEN HUB'!$A$1:$AJ$1,0),0)</f>
        <v>28.580698000000002</v>
      </c>
      <c r="I3988" s="7" t="str">
        <f t="shared" si="378"/>
        <v/>
      </c>
      <c r="J3988" s="7">
        <f t="shared" si="379"/>
        <v>0.94884061232809547</v>
      </c>
      <c r="K3988" s="8">
        <f t="shared" si="377"/>
        <v>0.94884061232809547</v>
      </c>
      <c r="L3988" s="8"/>
    </row>
    <row r="3989" spans="1:12" x14ac:dyDescent="0.25">
      <c r="A3989" s="1">
        <v>40800</v>
      </c>
      <c r="B3989">
        <v>2011</v>
      </c>
      <c r="C3989">
        <v>9</v>
      </c>
      <c r="D3989" s="10" t="str">
        <f t="shared" ref="D3989:D4052" si="382">C3989&amp;"-"&amp;B3989</f>
        <v>9-2011</v>
      </c>
      <c r="E3989">
        <f t="shared" si="380"/>
        <v>14</v>
      </c>
      <c r="F3989">
        <v>2</v>
      </c>
      <c r="G3989" s="3">
        <f t="shared" si="381"/>
        <v>0</v>
      </c>
      <c r="H3989">
        <f>VLOOKUP(A3989,'AEP GEN HUB'!$A$1:$AJ$367,MATCH('Ratio Calculations'!F3989,'AEP GEN HUB'!$A$1:$AJ$1,0),0)</f>
        <v>27.485581</v>
      </c>
      <c r="I3989" s="7" t="str">
        <f t="shared" si="378"/>
        <v/>
      </c>
      <c r="J3989" s="7">
        <f t="shared" si="379"/>
        <v>0.91248420546739151</v>
      </c>
      <c r="K3989" s="8">
        <f t="shared" ref="K3989:K4052" si="383">SUM(I3989:J3989)</f>
        <v>0.91248420546739151</v>
      </c>
      <c r="L3989" s="8"/>
    </row>
    <row r="3990" spans="1:12" x14ac:dyDescent="0.25">
      <c r="A3990" s="1">
        <v>40800</v>
      </c>
      <c r="B3990">
        <v>2011</v>
      </c>
      <c r="C3990">
        <v>9</v>
      </c>
      <c r="D3990" s="10" t="str">
        <f t="shared" si="382"/>
        <v>9-2011</v>
      </c>
      <c r="E3990">
        <f t="shared" si="380"/>
        <v>14</v>
      </c>
      <c r="F3990">
        <v>3</v>
      </c>
      <c r="G3990" s="3">
        <f t="shared" si="381"/>
        <v>0</v>
      </c>
      <c r="H3990">
        <f>VLOOKUP(A3990,'AEP GEN HUB'!$A$1:$AJ$367,MATCH('Ratio Calculations'!F3990,'AEP GEN HUB'!$A$1:$AJ$1,0),0)</f>
        <v>27.024186</v>
      </c>
      <c r="I3990" s="7" t="str">
        <f t="shared" si="378"/>
        <v/>
      </c>
      <c r="J3990" s="7">
        <f t="shared" si="379"/>
        <v>0.89716651398465996</v>
      </c>
      <c r="K3990" s="8">
        <f t="shared" si="383"/>
        <v>0.89716651398465996</v>
      </c>
      <c r="L3990" s="8"/>
    </row>
    <row r="3991" spans="1:12" x14ac:dyDescent="0.25">
      <c r="A3991" s="1">
        <v>40800</v>
      </c>
      <c r="B3991">
        <v>2011</v>
      </c>
      <c r="C3991">
        <v>9</v>
      </c>
      <c r="D3991" s="10" t="str">
        <f t="shared" si="382"/>
        <v>9-2011</v>
      </c>
      <c r="E3991">
        <f t="shared" si="380"/>
        <v>14</v>
      </c>
      <c r="F3991">
        <v>4</v>
      </c>
      <c r="G3991" s="3">
        <f t="shared" si="381"/>
        <v>0</v>
      </c>
      <c r="H3991">
        <f>VLOOKUP(A3991,'AEP GEN HUB'!$A$1:$AJ$367,MATCH('Ratio Calculations'!F3991,'AEP GEN HUB'!$A$1:$AJ$1,0),0)</f>
        <v>26.920698000000002</v>
      </c>
      <c r="I3991" s="7" t="str">
        <f t="shared" si="378"/>
        <v/>
      </c>
      <c r="J3991" s="7">
        <f t="shared" si="379"/>
        <v>0.8937308520113727</v>
      </c>
      <c r="K3991" s="8">
        <f t="shared" si="383"/>
        <v>0.8937308520113727</v>
      </c>
      <c r="L3991" s="8"/>
    </row>
    <row r="3992" spans="1:12" x14ac:dyDescent="0.25">
      <c r="A3992" s="1">
        <v>40800</v>
      </c>
      <c r="B3992">
        <v>2011</v>
      </c>
      <c r="C3992">
        <v>9</v>
      </c>
      <c r="D3992" s="10" t="str">
        <f t="shared" si="382"/>
        <v>9-2011</v>
      </c>
      <c r="E3992">
        <f t="shared" si="380"/>
        <v>14</v>
      </c>
      <c r="F3992">
        <v>5</v>
      </c>
      <c r="G3992" s="3">
        <f t="shared" si="381"/>
        <v>0</v>
      </c>
      <c r="H3992">
        <f>VLOOKUP(A3992,'AEP GEN HUB'!$A$1:$AJ$367,MATCH('Ratio Calculations'!F3992,'AEP GEN HUB'!$A$1:$AJ$1,0),0)</f>
        <v>27.237442000000001</v>
      </c>
      <c r="I3992" s="7" t="str">
        <f t="shared" si="378"/>
        <v/>
      </c>
      <c r="J3992" s="7">
        <f t="shared" si="379"/>
        <v>0.90424632545821604</v>
      </c>
      <c r="K3992" s="8">
        <f t="shared" si="383"/>
        <v>0.90424632545821604</v>
      </c>
      <c r="L3992" s="8"/>
    </row>
    <row r="3993" spans="1:12" x14ac:dyDescent="0.25">
      <c r="A3993" s="1">
        <v>40800</v>
      </c>
      <c r="B3993">
        <v>2011</v>
      </c>
      <c r="C3993">
        <v>9</v>
      </c>
      <c r="D3993" s="10" t="str">
        <f t="shared" si="382"/>
        <v>9-2011</v>
      </c>
      <c r="E3993">
        <f t="shared" si="380"/>
        <v>14</v>
      </c>
      <c r="F3993">
        <v>6</v>
      </c>
      <c r="G3993" s="3">
        <f t="shared" si="381"/>
        <v>0</v>
      </c>
      <c r="H3993">
        <f>VLOOKUP(A3993,'AEP GEN HUB'!$A$1:$AJ$367,MATCH('Ratio Calculations'!F3993,'AEP GEN HUB'!$A$1:$AJ$1,0),0)</f>
        <v>28.905581000000002</v>
      </c>
      <c r="I3993" s="7" t="str">
        <f t="shared" si="378"/>
        <v/>
      </c>
      <c r="J3993" s="7">
        <f t="shared" si="379"/>
        <v>0.95962628959374474</v>
      </c>
      <c r="K3993" s="8">
        <f t="shared" si="383"/>
        <v>0.95962628959374474</v>
      </c>
      <c r="L3993" s="8"/>
    </row>
    <row r="3994" spans="1:12" x14ac:dyDescent="0.25">
      <c r="A3994" s="1">
        <v>40800</v>
      </c>
      <c r="B3994">
        <v>2011</v>
      </c>
      <c r="C3994">
        <v>9</v>
      </c>
      <c r="D3994" s="10" t="str">
        <f t="shared" si="382"/>
        <v>9-2011</v>
      </c>
      <c r="E3994">
        <f t="shared" si="380"/>
        <v>14</v>
      </c>
      <c r="F3994">
        <v>7</v>
      </c>
      <c r="G3994" s="3">
        <f t="shared" si="381"/>
        <v>0</v>
      </c>
      <c r="H3994">
        <f>VLOOKUP(A3994,'AEP GEN HUB'!$A$1:$AJ$367,MATCH('Ratio Calculations'!F3994,'AEP GEN HUB'!$A$1:$AJ$1,0),0)</f>
        <v>32.696976999999997</v>
      </c>
      <c r="I3994" s="7" t="str">
        <f t="shared" si="378"/>
        <v/>
      </c>
      <c r="J3994" s="7">
        <f t="shared" si="379"/>
        <v>1.0854955214165045</v>
      </c>
      <c r="K3994" s="8">
        <f t="shared" si="383"/>
        <v>1.0854955214165045</v>
      </c>
      <c r="L3994" s="8"/>
    </row>
    <row r="3995" spans="1:12" x14ac:dyDescent="0.25">
      <c r="A3995" s="1">
        <v>40800</v>
      </c>
      <c r="B3995">
        <v>2011</v>
      </c>
      <c r="C3995">
        <v>9</v>
      </c>
      <c r="D3995" s="10" t="str">
        <f t="shared" si="382"/>
        <v>9-2011</v>
      </c>
      <c r="E3995">
        <f t="shared" si="380"/>
        <v>14</v>
      </c>
      <c r="F3995">
        <v>8</v>
      </c>
      <c r="G3995" s="3">
        <f t="shared" si="381"/>
        <v>1</v>
      </c>
      <c r="H3995">
        <f>VLOOKUP(A3995,'AEP GEN HUB'!$A$1:$AJ$367,MATCH('Ratio Calculations'!F3995,'AEP GEN HUB'!$A$1:$AJ$1,0),0)</f>
        <v>32.944186000000002</v>
      </c>
      <c r="I3995" s="7">
        <f t="shared" si="378"/>
        <v>0.83659225563616668</v>
      </c>
      <c r="J3995" s="7" t="str">
        <f t="shared" si="379"/>
        <v/>
      </c>
      <c r="K3995" s="8">
        <f t="shared" si="383"/>
        <v>0.83659225563616668</v>
      </c>
      <c r="L3995" s="8"/>
    </row>
    <row r="3996" spans="1:12" x14ac:dyDescent="0.25">
      <c r="A3996" s="1">
        <v>40800</v>
      </c>
      <c r="B3996">
        <v>2011</v>
      </c>
      <c r="C3996">
        <v>9</v>
      </c>
      <c r="D3996" s="10" t="str">
        <f t="shared" si="382"/>
        <v>9-2011</v>
      </c>
      <c r="E3996">
        <f t="shared" si="380"/>
        <v>14</v>
      </c>
      <c r="F3996">
        <v>9</v>
      </c>
      <c r="G3996" s="3">
        <f t="shared" si="381"/>
        <v>1</v>
      </c>
      <c r="H3996">
        <f>VLOOKUP(A3996,'AEP GEN HUB'!$A$1:$AJ$367,MATCH('Ratio Calculations'!F3996,'AEP GEN HUB'!$A$1:$AJ$1,0),0)</f>
        <v>33.776744000000001</v>
      </c>
      <c r="I3996" s="7">
        <f t="shared" si="378"/>
        <v>0.8577344254614564</v>
      </c>
      <c r="J3996" s="7" t="str">
        <f t="shared" si="379"/>
        <v/>
      </c>
      <c r="K3996" s="8">
        <f t="shared" si="383"/>
        <v>0.8577344254614564</v>
      </c>
      <c r="L3996" s="8"/>
    </row>
    <row r="3997" spans="1:12" x14ac:dyDescent="0.25">
      <c r="A3997" s="1">
        <v>40800</v>
      </c>
      <c r="B3997">
        <v>2011</v>
      </c>
      <c r="C3997">
        <v>9</v>
      </c>
      <c r="D3997" s="10" t="str">
        <f t="shared" si="382"/>
        <v>9-2011</v>
      </c>
      <c r="E3997">
        <f t="shared" si="380"/>
        <v>14</v>
      </c>
      <c r="F3997">
        <v>10</v>
      </c>
      <c r="G3997" s="3">
        <f t="shared" si="381"/>
        <v>1</v>
      </c>
      <c r="H3997">
        <f>VLOOKUP(A3997,'AEP GEN HUB'!$A$1:$AJ$367,MATCH('Ratio Calculations'!F3997,'AEP GEN HUB'!$A$1:$AJ$1,0),0)</f>
        <v>33.968372000000002</v>
      </c>
      <c r="I3997" s="7">
        <f t="shared" si="378"/>
        <v>0.86260067107951632</v>
      </c>
      <c r="J3997" s="7" t="str">
        <f t="shared" si="379"/>
        <v/>
      </c>
      <c r="K3997" s="8">
        <f t="shared" si="383"/>
        <v>0.86260067107951632</v>
      </c>
      <c r="L3997" s="8"/>
    </row>
    <row r="3998" spans="1:12" x14ac:dyDescent="0.25">
      <c r="A3998" s="1">
        <v>40800</v>
      </c>
      <c r="B3998">
        <v>2011</v>
      </c>
      <c r="C3998">
        <v>9</v>
      </c>
      <c r="D3998" s="10" t="str">
        <f t="shared" si="382"/>
        <v>9-2011</v>
      </c>
      <c r="E3998">
        <f t="shared" si="380"/>
        <v>14</v>
      </c>
      <c r="F3998">
        <v>11</v>
      </c>
      <c r="G3998" s="3">
        <f t="shared" si="381"/>
        <v>1</v>
      </c>
      <c r="H3998">
        <f>VLOOKUP(A3998,'AEP GEN HUB'!$A$1:$AJ$367,MATCH('Ratio Calculations'!F3998,'AEP GEN HUB'!$A$1:$AJ$1,0),0)</f>
        <v>35.986279000000003</v>
      </c>
      <c r="I3998" s="7">
        <f t="shared" si="378"/>
        <v>0.91384386673152029</v>
      </c>
      <c r="J3998" s="7" t="str">
        <f t="shared" si="379"/>
        <v/>
      </c>
      <c r="K3998" s="8">
        <f t="shared" si="383"/>
        <v>0.91384386673152029</v>
      </c>
      <c r="L3998" s="8"/>
    </row>
    <row r="3999" spans="1:12" x14ac:dyDescent="0.25">
      <c r="A3999" s="1">
        <v>40800</v>
      </c>
      <c r="B3999">
        <v>2011</v>
      </c>
      <c r="C3999">
        <v>9</v>
      </c>
      <c r="D3999" s="10" t="str">
        <f t="shared" si="382"/>
        <v>9-2011</v>
      </c>
      <c r="E3999">
        <f t="shared" si="380"/>
        <v>14</v>
      </c>
      <c r="F3999">
        <v>12</v>
      </c>
      <c r="G3999" s="3">
        <f t="shared" si="381"/>
        <v>1</v>
      </c>
      <c r="H3999">
        <f>VLOOKUP(A3999,'AEP GEN HUB'!$A$1:$AJ$367,MATCH('Ratio Calculations'!F3999,'AEP GEN HUB'!$A$1:$AJ$1,0),0)</f>
        <v>37.189767000000003</v>
      </c>
      <c r="I3999" s="7">
        <f t="shared" si="378"/>
        <v>0.94440551850677001</v>
      </c>
      <c r="J3999" s="7" t="str">
        <f t="shared" si="379"/>
        <v/>
      </c>
      <c r="K3999" s="8">
        <f t="shared" si="383"/>
        <v>0.94440551850677001</v>
      </c>
      <c r="L3999" s="8"/>
    </row>
    <row r="4000" spans="1:12" x14ac:dyDescent="0.25">
      <c r="A4000" s="1">
        <v>40800</v>
      </c>
      <c r="B4000">
        <v>2011</v>
      </c>
      <c r="C4000">
        <v>9</v>
      </c>
      <c r="D4000" s="10" t="str">
        <f t="shared" si="382"/>
        <v>9-2011</v>
      </c>
      <c r="E4000">
        <f t="shared" si="380"/>
        <v>14</v>
      </c>
      <c r="F4000">
        <v>13</v>
      </c>
      <c r="G4000" s="3">
        <f t="shared" si="381"/>
        <v>1</v>
      </c>
      <c r="H4000">
        <f>VLOOKUP(A4000,'AEP GEN HUB'!$A$1:$AJ$367,MATCH('Ratio Calculations'!F4000,'AEP GEN HUB'!$A$1:$AJ$1,0),0)</f>
        <v>39.358837000000001</v>
      </c>
      <c r="I4000" s="7">
        <f t="shared" si="378"/>
        <v>0.99948738223631362</v>
      </c>
      <c r="J4000" s="7" t="str">
        <f t="shared" si="379"/>
        <v/>
      </c>
      <c r="K4000" s="8">
        <f t="shared" si="383"/>
        <v>0.99948738223631362</v>
      </c>
      <c r="L4000" s="8"/>
    </row>
    <row r="4001" spans="1:12" x14ac:dyDescent="0.25">
      <c r="A4001" s="1">
        <v>40800</v>
      </c>
      <c r="B4001">
        <v>2011</v>
      </c>
      <c r="C4001">
        <v>9</v>
      </c>
      <c r="D4001" s="10" t="str">
        <f t="shared" si="382"/>
        <v>9-2011</v>
      </c>
      <c r="E4001">
        <f t="shared" si="380"/>
        <v>14</v>
      </c>
      <c r="F4001">
        <v>14</v>
      </c>
      <c r="G4001" s="3">
        <f t="shared" si="381"/>
        <v>1</v>
      </c>
      <c r="H4001">
        <f>VLOOKUP(A4001,'AEP GEN HUB'!$A$1:$AJ$367,MATCH('Ratio Calculations'!F4001,'AEP GEN HUB'!$A$1:$AJ$1,0),0)</f>
        <v>40.719766999999997</v>
      </c>
      <c r="I4001" s="7">
        <f t="shared" si="378"/>
        <v>1.0340471524629304</v>
      </c>
      <c r="J4001" s="7" t="str">
        <f t="shared" si="379"/>
        <v/>
      </c>
      <c r="K4001" s="8">
        <f t="shared" si="383"/>
        <v>1.0340471524629304</v>
      </c>
      <c r="L4001" s="8"/>
    </row>
    <row r="4002" spans="1:12" x14ac:dyDescent="0.25">
      <c r="A4002" s="1">
        <v>40800</v>
      </c>
      <c r="B4002">
        <v>2011</v>
      </c>
      <c r="C4002">
        <v>9</v>
      </c>
      <c r="D4002" s="10" t="str">
        <f t="shared" si="382"/>
        <v>9-2011</v>
      </c>
      <c r="E4002">
        <f t="shared" si="380"/>
        <v>14</v>
      </c>
      <c r="F4002">
        <v>15</v>
      </c>
      <c r="G4002" s="3">
        <f t="shared" si="381"/>
        <v>1</v>
      </c>
      <c r="H4002">
        <f>VLOOKUP(A4002,'AEP GEN HUB'!$A$1:$AJ$367,MATCH('Ratio Calculations'!F4002,'AEP GEN HUB'!$A$1:$AJ$1,0),0)</f>
        <v>43.359302</v>
      </c>
      <c r="I4002" s="7">
        <f t="shared" si="378"/>
        <v>1.1010761128834614</v>
      </c>
      <c r="J4002" s="7" t="str">
        <f t="shared" si="379"/>
        <v/>
      </c>
      <c r="K4002" s="8">
        <f t="shared" si="383"/>
        <v>1.1010761128834614</v>
      </c>
      <c r="L4002" s="8"/>
    </row>
    <row r="4003" spans="1:12" x14ac:dyDescent="0.25">
      <c r="A4003" s="1">
        <v>40800</v>
      </c>
      <c r="B4003">
        <v>2011</v>
      </c>
      <c r="C4003">
        <v>9</v>
      </c>
      <c r="D4003" s="10" t="str">
        <f t="shared" si="382"/>
        <v>9-2011</v>
      </c>
      <c r="E4003">
        <f t="shared" si="380"/>
        <v>14</v>
      </c>
      <c r="F4003">
        <v>16</v>
      </c>
      <c r="G4003" s="3">
        <f t="shared" si="381"/>
        <v>1</v>
      </c>
      <c r="H4003">
        <f>VLOOKUP(A4003,'AEP GEN HUB'!$A$1:$AJ$367,MATCH('Ratio Calculations'!F4003,'AEP GEN HUB'!$A$1:$AJ$1,0),0)</f>
        <v>44.156511999999999</v>
      </c>
      <c r="I4003" s="7">
        <f t="shared" si="378"/>
        <v>1.1213206474461217</v>
      </c>
      <c r="J4003" s="7" t="str">
        <f t="shared" si="379"/>
        <v/>
      </c>
      <c r="K4003" s="8">
        <f t="shared" si="383"/>
        <v>1.1213206474461217</v>
      </c>
      <c r="L4003" s="8"/>
    </row>
    <row r="4004" spans="1:12" x14ac:dyDescent="0.25">
      <c r="A4004" s="1">
        <v>40800</v>
      </c>
      <c r="B4004">
        <v>2011</v>
      </c>
      <c r="C4004">
        <v>9</v>
      </c>
      <c r="D4004" s="10" t="str">
        <f t="shared" si="382"/>
        <v>9-2011</v>
      </c>
      <c r="E4004">
        <f t="shared" si="380"/>
        <v>14</v>
      </c>
      <c r="F4004">
        <v>17</v>
      </c>
      <c r="G4004" s="3">
        <f t="shared" si="381"/>
        <v>1</v>
      </c>
      <c r="H4004">
        <f>VLOOKUP(A4004,'AEP GEN HUB'!$A$1:$AJ$367,MATCH('Ratio Calculations'!F4004,'AEP GEN HUB'!$A$1:$AJ$1,0),0)</f>
        <v>46.702325999999999</v>
      </c>
      <c r="I4004" s="7">
        <f t="shared" si="378"/>
        <v>1.1859696351822318</v>
      </c>
      <c r="J4004" s="7" t="str">
        <f t="shared" si="379"/>
        <v/>
      </c>
      <c r="K4004" s="8">
        <f t="shared" si="383"/>
        <v>1.1859696351822318</v>
      </c>
      <c r="L4004" s="8"/>
    </row>
    <row r="4005" spans="1:12" x14ac:dyDescent="0.25">
      <c r="A4005" s="1">
        <v>40800</v>
      </c>
      <c r="B4005">
        <v>2011</v>
      </c>
      <c r="C4005">
        <v>9</v>
      </c>
      <c r="D4005" s="10" t="str">
        <f t="shared" si="382"/>
        <v>9-2011</v>
      </c>
      <c r="E4005">
        <f t="shared" si="380"/>
        <v>14</v>
      </c>
      <c r="F4005">
        <v>18</v>
      </c>
      <c r="G4005" s="3">
        <f t="shared" si="381"/>
        <v>1</v>
      </c>
      <c r="H4005">
        <f>VLOOKUP(A4005,'AEP GEN HUB'!$A$1:$AJ$367,MATCH('Ratio Calculations'!F4005,'AEP GEN HUB'!$A$1:$AJ$1,0),0)</f>
        <v>39.535348999999997</v>
      </c>
      <c r="I4005" s="7">
        <f t="shared" si="378"/>
        <v>1.0039697686648885</v>
      </c>
      <c r="J4005" s="7" t="str">
        <f t="shared" si="379"/>
        <v/>
      </c>
      <c r="K4005" s="8">
        <f t="shared" si="383"/>
        <v>1.0039697686648885</v>
      </c>
      <c r="L4005" s="8"/>
    </row>
    <row r="4006" spans="1:12" x14ac:dyDescent="0.25">
      <c r="A4006" s="1">
        <v>40800</v>
      </c>
      <c r="B4006">
        <v>2011</v>
      </c>
      <c r="C4006">
        <v>9</v>
      </c>
      <c r="D4006" s="10" t="str">
        <f t="shared" si="382"/>
        <v>9-2011</v>
      </c>
      <c r="E4006">
        <f t="shared" si="380"/>
        <v>14</v>
      </c>
      <c r="F4006">
        <v>19</v>
      </c>
      <c r="G4006" s="3">
        <f t="shared" si="381"/>
        <v>1</v>
      </c>
      <c r="H4006">
        <f>VLOOKUP(A4006,'AEP GEN HUB'!$A$1:$AJ$367,MATCH('Ratio Calculations'!F4006,'AEP GEN HUB'!$A$1:$AJ$1,0),0)</f>
        <v>34.953488</v>
      </c>
      <c r="I4006" s="7">
        <f t="shared" si="378"/>
        <v>0.88761693393400831</v>
      </c>
      <c r="J4006" s="7" t="str">
        <f t="shared" si="379"/>
        <v/>
      </c>
      <c r="K4006" s="8">
        <f t="shared" si="383"/>
        <v>0.88761693393400831</v>
      </c>
      <c r="L4006" s="8"/>
    </row>
    <row r="4007" spans="1:12" x14ac:dyDescent="0.25">
      <c r="A4007" s="1">
        <v>40800</v>
      </c>
      <c r="B4007">
        <v>2011</v>
      </c>
      <c r="C4007">
        <v>9</v>
      </c>
      <c r="D4007" s="10" t="str">
        <f t="shared" si="382"/>
        <v>9-2011</v>
      </c>
      <c r="E4007">
        <f t="shared" si="380"/>
        <v>14</v>
      </c>
      <c r="F4007">
        <v>20</v>
      </c>
      <c r="G4007" s="3">
        <f t="shared" si="381"/>
        <v>1</v>
      </c>
      <c r="H4007">
        <f>VLOOKUP(A4007,'AEP GEN HUB'!$A$1:$AJ$367,MATCH('Ratio Calculations'!F4007,'AEP GEN HUB'!$A$1:$AJ$1,0),0)</f>
        <v>39.234186000000001</v>
      </c>
      <c r="I4007" s="7">
        <f t="shared" si="378"/>
        <v>0.99632196599997669</v>
      </c>
      <c r="J4007" s="7" t="str">
        <f t="shared" si="379"/>
        <v/>
      </c>
      <c r="K4007" s="8">
        <f t="shared" si="383"/>
        <v>0.99632196599997669</v>
      </c>
      <c r="L4007" s="8"/>
    </row>
    <row r="4008" spans="1:12" x14ac:dyDescent="0.25">
      <c r="A4008" s="1">
        <v>40800</v>
      </c>
      <c r="B4008">
        <v>2011</v>
      </c>
      <c r="C4008">
        <v>9</v>
      </c>
      <c r="D4008" s="10" t="str">
        <f t="shared" si="382"/>
        <v>9-2011</v>
      </c>
      <c r="E4008">
        <f t="shared" si="380"/>
        <v>14</v>
      </c>
      <c r="F4008">
        <v>21</v>
      </c>
      <c r="G4008" s="3">
        <f t="shared" si="381"/>
        <v>1</v>
      </c>
      <c r="H4008">
        <f>VLOOKUP(A4008,'AEP GEN HUB'!$A$1:$AJ$367,MATCH('Ratio Calculations'!F4008,'AEP GEN HUB'!$A$1:$AJ$1,0),0)</f>
        <v>37.36186</v>
      </c>
      <c r="I4008" s="7">
        <f t="shared" si="378"/>
        <v>0.948775687830401</v>
      </c>
      <c r="J4008" s="7" t="str">
        <f t="shared" si="379"/>
        <v/>
      </c>
      <c r="K4008" s="8">
        <f t="shared" si="383"/>
        <v>0.948775687830401</v>
      </c>
      <c r="L4008" s="8"/>
    </row>
    <row r="4009" spans="1:12" x14ac:dyDescent="0.25">
      <c r="A4009" s="1">
        <v>40800</v>
      </c>
      <c r="B4009">
        <v>2011</v>
      </c>
      <c r="C4009">
        <v>9</v>
      </c>
      <c r="D4009" s="10" t="str">
        <f t="shared" si="382"/>
        <v>9-2011</v>
      </c>
      <c r="E4009">
        <f t="shared" si="380"/>
        <v>14</v>
      </c>
      <c r="F4009">
        <v>22</v>
      </c>
      <c r="G4009" s="3">
        <f t="shared" si="381"/>
        <v>1</v>
      </c>
      <c r="H4009">
        <f>VLOOKUP(A4009,'AEP GEN HUB'!$A$1:$AJ$367,MATCH('Ratio Calculations'!F4009,'AEP GEN HUB'!$A$1:$AJ$1,0),0)</f>
        <v>33.363953000000002</v>
      </c>
      <c r="I4009" s="7">
        <f t="shared" si="378"/>
        <v>0.84725191562508329</v>
      </c>
      <c r="J4009" s="7" t="str">
        <f t="shared" si="379"/>
        <v/>
      </c>
      <c r="K4009" s="8">
        <f t="shared" si="383"/>
        <v>0.84725191562508329</v>
      </c>
      <c r="L4009" s="8"/>
    </row>
    <row r="4010" spans="1:12" x14ac:dyDescent="0.25">
      <c r="A4010" s="1">
        <v>40800</v>
      </c>
      <c r="B4010">
        <v>2011</v>
      </c>
      <c r="C4010">
        <v>9</v>
      </c>
      <c r="D4010" s="10" t="str">
        <f t="shared" si="382"/>
        <v>9-2011</v>
      </c>
      <c r="E4010">
        <f t="shared" si="380"/>
        <v>14</v>
      </c>
      <c r="F4010">
        <v>23</v>
      </c>
      <c r="G4010" s="3">
        <f t="shared" si="381"/>
        <v>1</v>
      </c>
      <c r="H4010">
        <f>VLOOKUP(A4010,'AEP GEN HUB'!$A$1:$AJ$367,MATCH('Ratio Calculations'!F4010,'AEP GEN HUB'!$A$1:$AJ$1,0),0)</f>
        <v>30.848140000000001</v>
      </c>
      <c r="I4010" s="7">
        <f t="shared" si="378"/>
        <v>0.78336478020067812</v>
      </c>
      <c r="J4010" s="7" t="str">
        <f t="shared" si="379"/>
        <v/>
      </c>
      <c r="K4010" s="8">
        <f t="shared" si="383"/>
        <v>0.78336478020067812</v>
      </c>
      <c r="L4010" s="8"/>
    </row>
    <row r="4011" spans="1:12" x14ac:dyDescent="0.25">
      <c r="A4011" s="1">
        <v>40800</v>
      </c>
      <c r="B4011">
        <v>2011</v>
      </c>
      <c r="C4011">
        <v>9</v>
      </c>
      <c r="D4011" s="10" t="str">
        <f t="shared" si="382"/>
        <v>9-2011</v>
      </c>
      <c r="E4011">
        <f t="shared" si="380"/>
        <v>14</v>
      </c>
      <c r="F4011">
        <v>24</v>
      </c>
      <c r="G4011" s="3">
        <f t="shared" si="381"/>
        <v>0</v>
      </c>
      <c r="H4011">
        <f>VLOOKUP(A4011,'AEP GEN HUB'!$A$1:$AJ$367,MATCH('Ratio Calculations'!F4011,'AEP GEN HUB'!$A$1:$AJ$1,0),0)</f>
        <v>28.053720999999999</v>
      </c>
      <c r="I4011" s="7" t="str">
        <f t="shared" si="378"/>
        <v/>
      </c>
      <c r="J4011" s="7">
        <f t="shared" si="379"/>
        <v>0.93134568692904374</v>
      </c>
      <c r="K4011" s="8">
        <f t="shared" si="383"/>
        <v>0.93134568692904374</v>
      </c>
      <c r="L4011" s="8"/>
    </row>
    <row r="4012" spans="1:12" x14ac:dyDescent="0.25">
      <c r="A4012" s="1">
        <v>40801</v>
      </c>
      <c r="B4012">
        <v>2011</v>
      </c>
      <c r="C4012">
        <v>9</v>
      </c>
      <c r="D4012" s="10" t="str">
        <f t="shared" si="382"/>
        <v>9-2011</v>
      </c>
      <c r="E4012">
        <f t="shared" si="380"/>
        <v>15</v>
      </c>
      <c r="F4012">
        <v>1</v>
      </c>
      <c r="G4012" s="3">
        <f t="shared" si="381"/>
        <v>0</v>
      </c>
      <c r="H4012">
        <f>VLOOKUP(A4012,'AEP GEN HUB'!$A$1:$AJ$367,MATCH('Ratio Calculations'!F4012,'AEP GEN HUB'!$A$1:$AJ$1,0),0)</f>
        <v>28.855115999999999</v>
      </c>
      <c r="I4012" s="7" t="str">
        <f t="shared" si="378"/>
        <v/>
      </c>
      <c r="J4012" s="7">
        <f t="shared" si="379"/>
        <v>0.95795091968146551</v>
      </c>
      <c r="K4012" s="8">
        <f t="shared" si="383"/>
        <v>0.95795091968146551</v>
      </c>
      <c r="L4012" s="8"/>
    </row>
    <row r="4013" spans="1:12" x14ac:dyDescent="0.25">
      <c r="A4013" s="1">
        <v>40801</v>
      </c>
      <c r="B4013">
        <v>2011</v>
      </c>
      <c r="C4013">
        <v>9</v>
      </c>
      <c r="D4013" s="10" t="str">
        <f t="shared" si="382"/>
        <v>9-2011</v>
      </c>
      <c r="E4013">
        <f t="shared" si="380"/>
        <v>15</v>
      </c>
      <c r="F4013">
        <v>2</v>
      </c>
      <c r="G4013" s="3">
        <f t="shared" si="381"/>
        <v>0</v>
      </c>
      <c r="H4013">
        <f>VLOOKUP(A4013,'AEP GEN HUB'!$A$1:$AJ$367,MATCH('Ratio Calculations'!F4013,'AEP GEN HUB'!$A$1:$AJ$1,0),0)</f>
        <v>28.090698</v>
      </c>
      <c r="I4013" s="7" t="str">
        <f t="shared" si="378"/>
        <v/>
      </c>
      <c r="J4013" s="7">
        <f t="shared" si="379"/>
        <v>0.9325732734394242</v>
      </c>
      <c r="K4013" s="8">
        <f t="shared" si="383"/>
        <v>0.9325732734394242</v>
      </c>
      <c r="L4013" s="8"/>
    </row>
    <row r="4014" spans="1:12" x14ac:dyDescent="0.25">
      <c r="A4014" s="1">
        <v>40801</v>
      </c>
      <c r="B4014">
        <v>2011</v>
      </c>
      <c r="C4014">
        <v>9</v>
      </c>
      <c r="D4014" s="10" t="str">
        <f t="shared" si="382"/>
        <v>9-2011</v>
      </c>
      <c r="E4014">
        <f t="shared" si="380"/>
        <v>15</v>
      </c>
      <c r="F4014">
        <v>3</v>
      </c>
      <c r="G4014" s="3">
        <f t="shared" si="381"/>
        <v>0</v>
      </c>
      <c r="H4014">
        <f>VLOOKUP(A4014,'AEP GEN HUB'!$A$1:$AJ$367,MATCH('Ratio Calculations'!F4014,'AEP GEN HUB'!$A$1:$AJ$1,0),0)</f>
        <v>27.216279</v>
      </c>
      <c r="I4014" s="7" t="str">
        <f t="shared" si="378"/>
        <v/>
      </c>
      <c r="J4014" s="7">
        <f t="shared" si="379"/>
        <v>0.90354374241147939</v>
      </c>
      <c r="K4014" s="8">
        <f t="shared" si="383"/>
        <v>0.90354374241147939</v>
      </c>
      <c r="L4014" s="8"/>
    </row>
    <row r="4015" spans="1:12" x14ac:dyDescent="0.25">
      <c r="A4015" s="1">
        <v>40801</v>
      </c>
      <c r="B4015">
        <v>2011</v>
      </c>
      <c r="C4015">
        <v>9</v>
      </c>
      <c r="D4015" s="10" t="str">
        <f t="shared" si="382"/>
        <v>9-2011</v>
      </c>
      <c r="E4015">
        <f t="shared" si="380"/>
        <v>15</v>
      </c>
      <c r="F4015">
        <v>4</v>
      </c>
      <c r="G4015" s="3">
        <f t="shared" si="381"/>
        <v>0</v>
      </c>
      <c r="H4015">
        <f>VLOOKUP(A4015,'AEP GEN HUB'!$A$1:$AJ$367,MATCH('Ratio Calculations'!F4015,'AEP GEN HUB'!$A$1:$AJ$1,0),0)</f>
        <v>25.375349</v>
      </c>
      <c r="I4015" s="7" t="str">
        <f t="shared" si="378"/>
        <v/>
      </c>
      <c r="J4015" s="7">
        <f t="shared" si="379"/>
        <v>0.84242735020674175</v>
      </c>
      <c r="K4015" s="8">
        <f t="shared" si="383"/>
        <v>0.84242735020674175</v>
      </c>
      <c r="L4015" s="8"/>
    </row>
    <row r="4016" spans="1:12" x14ac:dyDescent="0.25">
      <c r="A4016" s="1">
        <v>40801</v>
      </c>
      <c r="B4016">
        <v>2011</v>
      </c>
      <c r="C4016">
        <v>9</v>
      </c>
      <c r="D4016" s="10" t="str">
        <f t="shared" si="382"/>
        <v>9-2011</v>
      </c>
      <c r="E4016">
        <f t="shared" si="380"/>
        <v>15</v>
      </c>
      <c r="F4016">
        <v>5</v>
      </c>
      <c r="G4016" s="3">
        <f t="shared" si="381"/>
        <v>0</v>
      </c>
      <c r="H4016">
        <f>VLOOKUP(A4016,'AEP GEN HUB'!$A$1:$AJ$367,MATCH('Ratio Calculations'!F4016,'AEP GEN HUB'!$A$1:$AJ$1,0),0)</f>
        <v>25.257442000000001</v>
      </c>
      <c r="I4016" s="7" t="str">
        <f t="shared" si="378"/>
        <v/>
      </c>
      <c r="J4016" s="7">
        <f t="shared" si="379"/>
        <v>0.83851299688766712</v>
      </c>
      <c r="K4016" s="8">
        <f t="shared" si="383"/>
        <v>0.83851299688766712</v>
      </c>
      <c r="L4016" s="8"/>
    </row>
    <row r="4017" spans="1:12" x14ac:dyDescent="0.25">
      <c r="A4017" s="1">
        <v>40801</v>
      </c>
      <c r="B4017">
        <v>2011</v>
      </c>
      <c r="C4017">
        <v>9</v>
      </c>
      <c r="D4017" s="10" t="str">
        <f t="shared" si="382"/>
        <v>9-2011</v>
      </c>
      <c r="E4017">
        <f t="shared" si="380"/>
        <v>15</v>
      </c>
      <c r="F4017">
        <v>6</v>
      </c>
      <c r="G4017" s="3">
        <f t="shared" si="381"/>
        <v>0</v>
      </c>
      <c r="H4017">
        <f>VLOOKUP(A4017,'AEP GEN HUB'!$A$1:$AJ$367,MATCH('Ratio Calculations'!F4017,'AEP GEN HUB'!$A$1:$AJ$1,0),0)</f>
        <v>28.413952999999999</v>
      </c>
      <c r="I4017" s="7" t="str">
        <f t="shared" si="378"/>
        <v/>
      </c>
      <c r="J4017" s="7">
        <f t="shared" si="379"/>
        <v>0.94330490330158212</v>
      </c>
      <c r="K4017" s="8">
        <f t="shared" si="383"/>
        <v>0.94330490330158212</v>
      </c>
      <c r="L4017" s="8"/>
    </row>
    <row r="4018" spans="1:12" x14ac:dyDescent="0.25">
      <c r="A4018" s="1">
        <v>40801</v>
      </c>
      <c r="B4018">
        <v>2011</v>
      </c>
      <c r="C4018">
        <v>9</v>
      </c>
      <c r="D4018" s="10" t="str">
        <f t="shared" si="382"/>
        <v>9-2011</v>
      </c>
      <c r="E4018">
        <f t="shared" si="380"/>
        <v>15</v>
      </c>
      <c r="F4018">
        <v>7</v>
      </c>
      <c r="G4018" s="3">
        <f t="shared" si="381"/>
        <v>0</v>
      </c>
      <c r="H4018">
        <f>VLOOKUP(A4018,'AEP GEN HUB'!$A$1:$AJ$367,MATCH('Ratio Calculations'!F4018,'AEP GEN HUB'!$A$1:$AJ$1,0),0)</f>
        <v>31.269767000000002</v>
      </c>
      <c r="I4018" s="7" t="str">
        <f t="shared" si="378"/>
        <v/>
      </c>
      <c r="J4018" s="7">
        <f t="shared" si="379"/>
        <v>1.0381140750179325</v>
      </c>
      <c r="K4018" s="8">
        <f t="shared" si="383"/>
        <v>1.0381140750179325</v>
      </c>
      <c r="L4018" s="8"/>
    </row>
    <row r="4019" spans="1:12" x14ac:dyDescent="0.25">
      <c r="A4019" s="1">
        <v>40801</v>
      </c>
      <c r="B4019">
        <v>2011</v>
      </c>
      <c r="C4019">
        <v>9</v>
      </c>
      <c r="D4019" s="10" t="str">
        <f t="shared" si="382"/>
        <v>9-2011</v>
      </c>
      <c r="E4019">
        <f t="shared" si="380"/>
        <v>15</v>
      </c>
      <c r="F4019">
        <v>8</v>
      </c>
      <c r="G4019" s="3">
        <f t="shared" si="381"/>
        <v>1</v>
      </c>
      <c r="H4019">
        <f>VLOOKUP(A4019,'AEP GEN HUB'!$A$1:$AJ$367,MATCH('Ratio Calculations'!F4019,'AEP GEN HUB'!$A$1:$AJ$1,0),0)</f>
        <v>33.028604999999999</v>
      </c>
      <c r="I4019" s="7">
        <f t="shared" si="378"/>
        <v>0.83873601118770913</v>
      </c>
      <c r="J4019" s="7" t="str">
        <f t="shared" si="379"/>
        <v/>
      </c>
      <c r="K4019" s="8">
        <f t="shared" si="383"/>
        <v>0.83873601118770913</v>
      </c>
      <c r="L4019" s="8"/>
    </row>
    <row r="4020" spans="1:12" x14ac:dyDescent="0.25">
      <c r="A4020" s="1">
        <v>40801</v>
      </c>
      <c r="B4020">
        <v>2011</v>
      </c>
      <c r="C4020">
        <v>9</v>
      </c>
      <c r="D4020" s="10" t="str">
        <f t="shared" si="382"/>
        <v>9-2011</v>
      </c>
      <c r="E4020">
        <f t="shared" si="380"/>
        <v>15</v>
      </c>
      <c r="F4020">
        <v>9</v>
      </c>
      <c r="G4020" s="3">
        <f t="shared" si="381"/>
        <v>1</v>
      </c>
      <c r="H4020">
        <f>VLOOKUP(A4020,'AEP GEN HUB'!$A$1:$AJ$367,MATCH('Ratio Calculations'!F4020,'AEP GEN HUB'!$A$1:$AJ$1,0),0)</f>
        <v>34.190232999999999</v>
      </c>
      <c r="I4020" s="7">
        <f t="shared" si="378"/>
        <v>0.86823466047077624</v>
      </c>
      <c r="J4020" s="7" t="str">
        <f t="shared" si="379"/>
        <v/>
      </c>
      <c r="K4020" s="8">
        <f t="shared" si="383"/>
        <v>0.86823466047077624</v>
      </c>
      <c r="L4020" s="8"/>
    </row>
    <row r="4021" spans="1:12" x14ac:dyDescent="0.25">
      <c r="A4021" s="1">
        <v>40801</v>
      </c>
      <c r="B4021">
        <v>2011</v>
      </c>
      <c r="C4021">
        <v>9</v>
      </c>
      <c r="D4021" s="10" t="str">
        <f t="shared" si="382"/>
        <v>9-2011</v>
      </c>
      <c r="E4021">
        <f t="shared" si="380"/>
        <v>15</v>
      </c>
      <c r="F4021">
        <v>10</v>
      </c>
      <c r="G4021" s="3">
        <f t="shared" si="381"/>
        <v>1</v>
      </c>
      <c r="H4021">
        <f>VLOOKUP(A4021,'AEP GEN HUB'!$A$1:$AJ$367,MATCH('Ratio Calculations'!F4021,'AEP GEN HUB'!$A$1:$AJ$1,0),0)</f>
        <v>35.878371999999999</v>
      </c>
      <c r="I4021" s="7">
        <f t="shared" si="378"/>
        <v>0.9111036514920563</v>
      </c>
      <c r="J4021" s="7" t="str">
        <f t="shared" si="379"/>
        <v/>
      </c>
      <c r="K4021" s="8">
        <f t="shared" si="383"/>
        <v>0.9111036514920563</v>
      </c>
      <c r="L4021" s="8"/>
    </row>
    <row r="4022" spans="1:12" x14ac:dyDescent="0.25">
      <c r="A4022" s="1">
        <v>40801</v>
      </c>
      <c r="B4022">
        <v>2011</v>
      </c>
      <c r="C4022">
        <v>9</v>
      </c>
      <c r="D4022" s="10" t="str">
        <f t="shared" si="382"/>
        <v>9-2011</v>
      </c>
      <c r="E4022">
        <f t="shared" si="380"/>
        <v>15</v>
      </c>
      <c r="F4022">
        <v>11</v>
      </c>
      <c r="G4022" s="3">
        <f t="shared" si="381"/>
        <v>1</v>
      </c>
      <c r="H4022">
        <f>VLOOKUP(A4022,'AEP GEN HUB'!$A$1:$AJ$367,MATCH('Ratio Calculations'!F4022,'AEP GEN HUB'!$A$1:$AJ$1,0),0)</f>
        <v>38.950465000000001</v>
      </c>
      <c r="I4022" s="7">
        <f t="shared" si="378"/>
        <v>0.98911708950488442</v>
      </c>
      <c r="J4022" s="7" t="str">
        <f t="shared" si="379"/>
        <v/>
      </c>
      <c r="K4022" s="8">
        <f t="shared" si="383"/>
        <v>0.98911708950488442</v>
      </c>
      <c r="L4022" s="8"/>
    </row>
    <row r="4023" spans="1:12" x14ac:dyDescent="0.25">
      <c r="A4023" s="1">
        <v>40801</v>
      </c>
      <c r="B4023">
        <v>2011</v>
      </c>
      <c r="C4023">
        <v>9</v>
      </c>
      <c r="D4023" s="10" t="str">
        <f t="shared" si="382"/>
        <v>9-2011</v>
      </c>
      <c r="E4023">
        <f t="shared" si="380"/>
        <v>15</v>
      </c>
      <c r="F4023">
        <v>12</v>
      </c>
      <c r="G4023" s="3">
        <f t="shared" si="381"/>
        <v>1</v>
      </c>
      <c r="H4023">
        <f>VLOOKUP(A4023,'AEP GEN HUB'!$A$1:$AJ$367,MATCH('Ratio Calculations'!F4023,'AEP GEN HUB'!$A$1:$AJ$1,0),0)</f>
        <v>39.413721000000002</v>
      </c>
      <c r="I4023" s="7">
        <f t="shared" si="378"/>
        <v>1.0008811191876026</v>
      </c>
      <c r="J4023" s="7" t="str">
        <f t="shared" si="379"/>
        <v/>
      </c>
      <c r="K4023" s="8">
        <f t="shared" si="383"/>
        <v>1.0008811191876026</v>
      </c>
      <c r="L4023" s="8"/>
    </row>
    <row r="4024" spans="1:12" x14ac:dyDescent="0.25">
      <c r="A4024" s="1">
        <v>40801</v>
      </c>
      <c r="B4024">
        <v>2011</v>
      </c>
      <c r="C4024">
        <v>9</v>
      </c>
      <c r="D4024" s="10" t="str">
        <f t="shared" si="382"/>
        <v>9-2011</v>
      </c>
      <c r="E4024">
        <f t="shared" si="380"/>
        <v>15</v>
      </c>
      <c r="F4024">
        <v>13</v>
      </c>
      <c r="G4024" s="3">
        <f t="shared" si="381"/>
        <v>1</v>
      </c>
      <c r="H4024">
        <f>VLOOKUP(A4024,'AEP GEN HUB'!$A$1:$AJ$367,MATCH('Ratio Calculations'!F4024,'AEP GEN HUB'!$A$1:$AJ$1,0),0)</f>
        <v>36.914419000000002</v>
      </c>
      <c r="I4024" s="7">
        <f t="shared" si="378"/>
        <v>0.93741326790434487</v>
      </c>
      <c r="J4024" s="7" t="str">
        <f t="shared" si="379"/>
        <v/>
      </c>
      <c r="K4024" s="8">
        <f t="shared" si="383"/>
        <v>0.93741326790434487</v>
      </c>
      <c r="L4024" s="8"/>
    </row>
    <row r="4025" spans="1:12" x14ac:dyDescent="0.25">
      <c r="A4025" s="1">
        <v>40801</v>
      </c>
      <c r="B4025">
        <v>2011</v>
      </c>
      <c r="C4025">
        <v>9</v>
      </c>
      <c r="D4025" s="10" t="str">
        <f t="shared" si="382"/>
        <v>9-2011</v>
      </c>
      <c r="E4025">
        <f t="shared" si="380"/>
        <v>15</v>
      </c>
      <c r="F4025">
        <v>14</v>
      </c>
      <c r="G4025" s="3">
        <f t="shared" si="381"/>
        <v>1</v>
      </c>
      <c r="H4025">
        <f>VLOOKUP(A4025,'AEP GEN HUB'!$A$1:$AJ$367,MATCH('Ratio Calculations'!F4025,'AEP GEN HUB'!$A$1:$AJ$1,0),0)</f>
        <v>36.380698000000002</v>
      </c>
      <c r="I4025" s="7">
        <f t="shared" si="378"/>
        <v>0.92385983376363212</v>
      </c>
      <c r="J4025" s="7" t="str">
        <f t="shared" si="379"/>
        <v/>
      </c>
      <c r="K4025" s="8">
        <f t="shared" si="383"/>
        <v>0.92385983376363212</v>
      </c>
      <c r="L4025" s="8"/>
    </row>
    <row r="4026" spans="1:12" x14ac:dyDescent="0.25">
      <c r="A4026" s="1">
        <v>40801</v>
      </c>
      <c r="B4026">
        <v>2011</v>
      </c>
      <c r="C4026">
        <v>9</v>
      </c>
      <c r="D4026" s="10" t="str">
        <f t="shared" si="382"/>
        <v>9-2011</v>
      </c>
      <c r="E4026">
        <f t="shared" si="380"/>
        <v>15</v>
      </c>
      <c r="F4026">
        <v>15</v>
      </c>
      <c r="G4026" s="3">
        <f t="shared" si="381"/>
        <v>1</v>
      </c>
      <c r="H4026">
        <f>VLOOKUP(A4026,'AEP GEN HUB'!$A$1:$AJ$367,MATCH('Ratio Calculations'!F4026,'AEP GEN HUB'!$A$1:$AJ$1,0),0)</f>
        <v>37.175814000000003</v>
      </c>
      <c r="I4026" s="7">
        <f t="shared" si="378"/>
        <v>0.94405119280745264</v>
      </c>
      <c r="J4026" s="7" t="str">
        <f t="shared" si="379"/>
        <v/>
      </c>
      <c r="K4026" s="8">
        <f t="shared" si="383"/>
        <v>0.94405119280745264</v>
      </c>
      <c r="L4026" s="8"/>
    </row>
    <row r="4027" spans="1:12" x14ac:dyDescent="0.25">
      <c r="A4027" s="1">
        <v>40801</v>
      </c>
      <c r="B4027">
        <v>2011</v>
      </c>
      <c r="C4027">
        <v>9</v>
      </c>
      <c r="D4027" s="10" t="str">
        <f t="shared" si="382"/>
        <v>9-2011</v>
      </c>
      <c r="E4027">
        <f t="shared" si="380"/>
        <v>15</v>
      </c>
      <c r="F4027">
        <v>16</v>
      </c>
      <c r="G4027" s="3">
        <f t="shared" si="381"/>
        <v>1</v>
      </c>
      <c r="H4027">
        <f>VLOOKUP(A4027,'AEP GEN HUB'!$A$1:$AJ$367,MATCH('Ratio Calculations'!F4027,'AEP GEN HUB'!$A$1:$AJ$1,0),0)</f>
        <v>33.811394999999997</v>
      </c>
      <c r="I4027" s="7">
        <f t="shared" si="378"/>
        <v>0.85861436094536991</v>
      </c>
      <c r="J4027" s="7" t="str">
        <f t="shared" si="379"/>
        <v/>
      </c>
      <c r="K4027" s="8">
        <f t="shared" si="383"/>
        <v>0.85861436094536991</v>
      </c>
      <c r="L4027" s="8"/>
    </row>
    <row r="4028" spans="1:12" x14ac:dyDescent="0.25">
      <c r="A4028" s="1">
        <v>40801</v>
      </c>
      <c r="B4028">
        <v>2011</v>
      </c>
      <c r="C4028">
        <v>9</v>
      </c>
      <c r="D4028" s="10" t="str">
        <f t="shared" si="382"/>
        <v>9-2011</v>
      </c>
      <c r="E4028">
        <f t="shared" si="380"/>
        <v>15</v>
      </c>
      <c r="F4028">
        <v>17</v>
      </c>
      <c r="G4028" s="3">
        <f t="shared" si="381"/>
        <v>1</v>
      </c>
      <c r="H4028">
        <f>VLOOKUP(A4028,'AEP GEN HUB'!$A$1:$AJ$367,MATCH('Ratio Calculations'!F4028,'AEP GEN HUB'!$A$1:$AJ$1,0),0)</f>
        <v>33.061394999999997</v>
      </c>
      <c r="I4028" s="7">
        <f t="shared" si="378"/>
        <v>0.83956868800850859</v>
      </c>
      <c r="J4028" s="7" t="str">
        <f t="shared" si="379"/>
        <v/>
      </c>
      <c r="K4028" s="8">
        <f t="shared" si="383"/>
        <v>0.83956868800850859</v>
      </c>
      <c r="L4028" s="8"/>
    </row>
    <row r="4029" spans="1:12" x14ac:dyDescent="0.25">
      <c r="A4029" s="1">
        <v>40801</v>
      </c>
      <c r="B4029">
        <v>2011</v>
      </c>
      <c r="C4029">
        <v>9</v>
      </c>
      <c r="D4029" s="10" t="str">
        <f t="shared" si="382"/>
        <v>9-2011</v>
      </c>
      <c r="E4029">
        <f t="shared" si="380"/>
        <v>15</v>
      </c>
      <c r="F4029">
        <v>18</v>
      </c>
      <c r="G4029" s="3">
        <f t="shared" si="381"/>
        <v>1</v>
      </c>
      <c r="H4029">
        <f>VLOOKUP(A4029,'AEP GEN HUB'!$A$1:$AJ$367,MATCH('Ratio Calculations'!F4029,'AEP GEN HUB'!$A$1:$AJ$1,0),0)</f>
        <v>33.612326000000003</v>
      </c>
      <c r="I4029" s="7">
        <f t="shared" si="378"/>
        <v>0.85355915685754602</v>
      </c>
      <c r="J4029" s="7" t="str">
        <f t="shared" si="379"/>
        <v/>
      </c>
      <c r="K4029" s="8">
        <f t="shared" si="383"/>
        <v>0.85355915685754602</v>
      </c>
      <c r="L4029" s="8"/>
    </row>
    <row r="4030" spans="1:12" x14ac:dyDescent="0.25">
      <c r="A4030" s="1">
        <v>40801</v>
      </c>
      <c r="B4030">
        <v>2011</v>
      </c>
      <c r="C4030">
        <v>9</v>
      </c>
      <c r="D4030" s="10" t="str">
        <f t="shared" si="382"/>
        <v>9-2011</v>
      </c>
      <c r="E4030">
        <f t="shared" si="380"/>
        <v>15</v>
      </c>
      <c r="F4030">
        <v>19</v>
      </c>
      <c r="G4030" s="3">
        <f t="shared" si="381"/>
        <v>1</v>
      </c>
      <c r="H4030">
        <f>VLOOKUP(A4030,'AEP GEN HUB'!$A$1:$AJ$367,MATCH('Ratio Calculations'!F4030,'AEP GEN HUB'!$A$1:$AJ$1,0),0)</f>
        <v>33.987209</v>
      </c>
      <c r="I4030" s="7">
        <f t="shared" si="378"/>
        <v>0.86307902220099841</v>
      </c>
      <c r="J4030" s="7" t="str">
        <f t="shared" si="379"/>
        <v/>
      </c>
      <c r="K4030" s="8">
        <f t="shared" si="383"/>
        <v>0.86307902220099841</v>
      </c>
      <c r="L4030" s="8"/>
    </row>
    <row r="4031" spans="1:12" x14ac:dyDescent="0.25">
      <c r="A4031" s="1">
        <v>40801</v>
      </c>
      <c r="B4031">
        <v>2011</v>
      </c>
      <c r="C4031">
        <v>9</v>
      </c>
      <c r="D4031" s="10" t="str">
        <f t="shared" si="382"/>
        <v>9-2011</v>
      </c>
      <c r="E4031">
        <f t="shared" si="380"/>
        <v>15</v>
      </c>
      <c r="F4031">
        <v>20</v>
      </c>
      <c r="G4031" s="3">
        <f t="shared" si="381"/>
        <v>1</v>
      </c>
      <c r="H4031">
        <f>VLOOKUP(A4031,'AEP GEN HUB'!$A$1:$AJ$367,MATCH('Ratio Calculations'!F4031,'AEP GEN HUB'!$A$1:$AJ$1,0),0)</f>
        <v>35.604650999999997</v>
      </c>
      <c r="I4031" s="7">
        <f t="shared" si="378"/>
        <v>0.90415271730278879</v>
      </c>
      <c r="J4031" s="7" t="str">
        <f t="shared" si="379"/>
        <v/>
      </c>
      <c r="K4031" s="8">
        <f t="shared" si="383"/>
        <v>0.90415271730278879</v>
      </c>
      <c r="L4031" s="8"/>
    </row>
    <row r="4032" spans="1:12" x14ac:dyDescent="0.25">
      <c r="A4032" s="1">
        <v>40801</v>
      </c>
      <c r="B4032">
        <v>2011</v>
      </c>
      <c r="C4032">
        <v>9</v>
      </c>
      <c r="D4032" s="10" t="str">
        <f t="shared" si="382"/>
        <v>9-2011</v>
      </c>
      <c r="E4032">
        <f t="shared" si="380"/>
        <v>15</v>
      </c>
      <c r="F4032">
        <v>21</v>
      </c>
      <c r="G4032" s="3">
        <f t="shared" si="381"/>
        <v>1</v>
      </c>
      <c r="H4032">
        <f>VLOOKUP(A4032,'AEP GEN HUB'!$A$1:$AJ$367,MATCH('Ratio Calculations'!F4032,'AEP GEN HUB'!$A$1:$AJ$1,0),0)</f>
        <v>35.674650999999997</v>
      </c>
      <c r="I4032" s="7">
        <f t="shared" si="378"/>
        <v>0.90593031344356256</v>
      </c>
      <c r="J4032" s="7" t="str">
        <f t="shared" si="379"/>
        <v/>
      </c>
      <c r="K4032" s="8">
        <f t="shared" si="383"/>
        <v>0.90593031344356256</v>
      </c>
      <c r="L4032" s="8"/>
    </row>
    <row r="4033" spans="1:12" x14ac:dyDescent="0.25">
      <c r="A4033" s="1">
        <v>40801</v>
      </c>
      <c r="B4033">
        <v>2011</v>
      </c>
      <c r="C4033">
        <v>9</v>
      </c>
      <c r="D4033" s="10" t="str">
        <f t="shared" si="382"/>
        <v>9-2011</v>
      </c>
      <c r="E4033">
        <f t="shared" si="380"/>
        <v>15</v>
      </c>
      <c r="F4033">
        <v>22</v>
      </c>
      <c r="G4033" s="3">
        <f t="shared" si="381"/>
        <v>1</v>
      </c>
      <c r="H4033">
        <f>VLOOKUP(A4033,'AEP GEN HUB'!$A$1:$AJ$367,MATCH('Ratio Calculations'!F4033,'AEP GEN HUB'!$A$1:$AJ$1,0),0)</f>
        <v>32.411163000000002</v>
      </c>
      <c r="I4033" s="7">
        <f t="shared" si="378"/>
        <v>0.82305654666840045</v>
      </c>
      <c r="J4033" s="7" t="str">
        <f t="shared" si="379"/>
        <v/>
      </c>
      <c r="K4033" s="8">
        <f t="shared" si="383"/>
        <v>0.82305654666840045</v>
      </c>
      <c r="L4033" s="8"/>
    </row>
    <row r="4034" spans="1:12" x14ac:dyDescent="0.25">
      <c r="A4034" s="1">
        <v>40801</v>
      </c>
      <c r="B4034">
        <v>2011</v>
      </c>
      <c r="C4034">
        <v>9</v>
      </c>
      <c r="D4034" s="10" t="str">
        <f t="shared" si="382"/>
        <v>9-2011</v>
      </c>
      <c r="E4034">
        <f t="shared" si="380"/>
        <v>15</v>
      </c>
      <c r="F4034">
        <v>23</v>
      </c>
      <c r="G4034" s="3">
        <f t="shared" si="381"/>
        <v>1</v>
      </c>
      <c r="H4034">
        <f>VLOOKUP(A4034,'AEP GEN HUB'!$A$1:$AJ$367,MATCH('Ratio Calculations'!F4034,'AEP GEN HUB'!$A$1:$AJ$1,0),0)</f>
        <v>30.107441999999999</v>
      </c>
      <c r="I4034" s="7">
        <f t="shared" si="378"/>
        <v>0.76455532439669505</v>
      </c>
      <c r="J4034" s="7" t="str">
        <f t="shared" si="379"/>
        <v/>
      </c>
      <c r="K4034" s="8">
        <f t="shared" si="383"/>
        <v>0.76455532439669505</v>
      </c>
      <c r="L4034" s="8"/>
    </row>
    <row r="4035" spans="1:12" x14ac:dyDescent="0.25">
      <c r="A4035" s="1">
        <v>40801</v>
      </c>
      <c r="B4035">
        <v>2011</v>
      </c>
      <c r="C4035">
        <v>9</v>
      </c>
      <c r="D4035" s="10" t="str">
        <f t="shared" si="382"/>
        <v>9-2011</v>
      </c>
      <c r="E4035">
        <f t="shared" si="380"/>
        <v>15</v>
      </c>
      <c r="F4035">
        <v>24</v>
      </c>
      <c r="G4035" s="3">
        <f t="shared" si="381"/>
        <v>0</v>
      </c>
      <c r="H4035">
        <f>VLOOKUP(A4035,'AEP GEN HUB'!$A$1:$AJ$367,MATCH('Ratio Calculations'!F4035,'AEP GEN HUB'!$A$1:$AJ$1,0),0)</f>
        <v>28.861628</v>
      </c>
      <c r="I4035" s="7" t="str">
        <f t="shared" si="378"/>
        <v/>
      </c>
      <c r="J4035" s="7">
        <f t="shared" si="379"/>
        <v>0.95816710929543092</v>
      </c>
      <c r="K4035" s="8">
        <f t="shared" si="383"/>
        <v>0.95816710929543092</v>
      </c>
      <c r="L4035" s="8"/>
    </row>
    <row r="4036" spans="1:12" x14ac:dyDescent="0.25">
      <c r="A4036" s="1">
        <v>40802</v>
      </c>
      <c r="B4036">
        <v>2011</v>
      </c>
      <c r="C4036">
        <v>9</v>
      </c>
      <c r="D4036" s="10" t="str">
        <f t="shared" si="382"/>
        <v>9-2011</v>
      </c>
      <c r="E4036">
        <f t="shared" si="380"/>
        <v>16</v>
      </c>
      <c r="F4036">
        <v>1</v>
      </c>
      <c r="G4036" s="3">
        <f t="shared" si="381"/>
        <v>0</v>
      </c>
      <c r="H4036">
        <f>VLOOKUP(A4036,'AEP GEN HUB'!$A$1:$AJ$367,MATCH('Ratio Calculations'!F4036,'AEP GEN HUB'!$A$1:$AJ$1,0),0)</f>
        <v>28.193023</v>
      </c>
      <c r="I4036" s="7" t="str">
        <f t="shared" ref="I4036:I4099" si="384">IF(G4036=1, H4036/VLOOKUP(D4036,$M$3:$O$15,2,FALSE), "")</f>
        <v/>
      </c>
      <c r="J4036" s="7">
        <f t="shared" ref="J4036:J4099" si="385">IF(G4036=0, H4036/VLOOKUP(D4036,$M$3:$O$15,3,FALSE), "")</f>
        <v>0.93597032538183911</v>
      </c>
      <c r="K4036" s="8">
        <f t="shared" si="383"/>
        <v>0.93597032538183911</v>
      </c>
      <c r="L4036" s="8"/>
    </row>
    <row r="4037" spans="1:12" x14ac:dyDescent="0.25">
      <c r="A4037" s="1">
        <v>40802</v>
      </c>
      <c r="B4037">
        <v>2011</v>
      </c>
      <c r="C4037">
        <v>9</v>
      </c>
      <c r="D4037" s="10" t="str">
        <f t="shared" si="382"/>
        <v>9-2011</v>
      </c>
      <c r="E4037">
        <f t="shared" si="380"/>
        <v>16</v>
      </c>
      <c r="F4037">
        <v>2</v>
      </c>
      <c r="G4037" s="3">
        <f t="shared" si="381"/>
        <v>0</v>
      </c>
      <c r="H4037">
        <f>VLOOKUP(A4037,'AEP GEN HUB'!$A$1:$AJ$367,MATCH('Ratio Calculations'!F4037,'AEP GEN HUB'!$A$1:$AJ$1,0),0)</f>
        <v>27.61</v>
      </c>
      <c r="I4037" s="7" t="str">
        <f t="shared" si="384"/>
        <v/>
      </c>
      <c r="J4037" s="7">
        <f t="shared" si="385"/>
        <v>0.91661474840043144</v>
      </c>
      <c r="K4037" s="8">
        <f t="shared" si="383"/>
        <v>0.91661474840043144</v>
      </c>
      <c r="L4037" s="8"/>
    </row>
    <row r="4038" spans="1:12" x14ac:dyDescent="0.25">
      <c r="A4038" s="1">
        <v>40802</v>
      </c>
      <c r="B4038">
        <v>2011</v>
      </c>
      <c r="C4038">
        <v>9</v>
      </c>
      <c r="D4038" s="10" t="str">
        <f t="shared" si="382"/>
        <v>9-2011</v>
      </c>
      <c r="E4038">
        <f t="shared" si="380"/>
        <v>16</v>
      </c>
      <c r="F4038">
        <v>3</v>
      </c>
      <c r="G4038" s="3">
        <f t="shared" si="381"/>
        <v>0</v>
      </c>
      <c r="H4038">
        <f>VLOOKUP(A4038,'AEP GEN HUB'!$A$1:$AJ$367,MATCH('Ratio Calculations'!F4038,'AEP GEN HUB'!$A$1:$AJ$1,0),0)</f>
        <v>25.925581000000001</v>
      </c>
      <c r="I4038" s="7" t="str">
        <f t="shared" si="384"/>
        <v/>
      </c>
      <c r="J4038" s="7">
        <f t="shared" si="385"/>
        <v>0.86069431022998932</v>
      </c>
      <c r="K4038" s="8">
        <f t="shared" si="383"/>
        <v>0.86069431022998932</v>
      </c>
      <c r="L4038" s="8"/>
    </row>
    <row r="4039" spans="1:12" x14ac:dyDescent="0.25">
      <c r="A4039" s="1">
        <v>40802</v>
      </c>
      <c r="B4039">
        <v>2011</v>
      </c>
      <c r="C4039">
        <v>9</v>
      </c>
      <c r="D4039" s="10" t="str">
        <f t="shared" si="382"/>
        <v>9-2011</v>
      </c>
      <c r="E4039">
        <f t="shared" si="380"/>
        <v>16</v>
      </c>
      <c r="F4039">
        <v>4</v>
      </c>
      <c r="G4039" s="3">
        <f t="shared" si="381"/>
        <v>0</v>
      </c>
      <c r="H4039">
        <f>VLOOKUP(A4039,'AEP GEN HUB'!$A$1:$AJ$367,MATCH('Ratio Calculations'!F4039,'AEP GEN HUB'!$A$1:$AJ$1,0),0)</f>
        <v>25.451395000000002</v>
      </c>
      <c r="I4039" s="7" t="str">
        <f t="shared" si="384"/>
        <v/>
      </c>
      <c r="J4039" s="7">
        <f t="shared" si="385"/>
        <v>0.84495197480496198</v>
      </c>
      <c r="K4039" s="8">
        <f t="shared" si="383"/>
        <v>0.84495197480496198</v>
      </c>
      <c r="L4039" s="8"/>
    </row>
    <row r="4040" spans="1:12" x14ac:dyDescent="0.25">
      <c r="A4040" s="1">
        <v>40802</v>
      </c>
      <c r="B4040">
        <v>2011</v>
      </c>
      <c r="C4040">
        <v>9</v>
      </c>
      <c r="D4040" s="10" t="str">
        <f t="shared" si="382"/>
        <v>9-2011</v>
      </c>
      <c r="E4040">
        <f t="shared" si="380"/>
        <v>16</v>
      </c>
      <c r="F4040">
        <v>5</v>
      </c>
      <c r="G4040" s="3">
        <f t="shared" si="381"/>
        <v>0</v>
      </c>
      <c r="H4040">
        <f>VLOOKUP(A4040,'AEP GEN HUB'!$A$1:$AJ$367,MATCH('Ratio Calculations'!F4040,'AEP GEN HUB'!$A$1:$AJ$1,0),0)</f>
        <v>26.298836999999999</v>
      </c>
      <c r="I4040" s="7" t="str">
        <f t="shared" si="384"/>
        <v/>
      </c>
      <c r="J4040" s="7">
        <f t="shared" si="385"/>
        <v>0.87308590583045842</v>
      </c>
      <c r="K4040" s="8">
        <f t="shared" si="383"/>
        <v>0.87308590583045842</v>
      </c>
      <c r="L4040" s="8"/>
    </row>
    <row r="4041" spans="1:12" x14ac:dyDescent="0.25">
      <c r="A4041" s="1">
        <v>40802</v>
      </c>
      <c r="B4041">
        <v>2011</v>
      </c>
      <c r="C4041">
        <v>9</v>
      </c>
      <c r="D4041" s="10" t="str">
        <f t="shared" si="382"/>
        <v>9-2011</v>
      </c>
      <c r="E4041">
        <f t="shared" si="380"/>
        <v>16</v>
      </c>
      <c r="F4041">
        <v>6</v>
      </c>
      <c r="G4041" s="3">
        <f t="shared" si="381"/>
        <v>0</v>
      </c>
      <c r="H4041">
        <f>VLOOKUP(A4041,'AEP GEN HUB'!$A$1:$AJ$367,MATCH('Ratio Calculations'!F4041,'AEP GEN HUB'!$A$1:$AJ$1,0),0)</f>
        <v>28.349534999999999</v>
      </c>
      <c r="I4041" s="7" t="str">
        <f t="shared" si="384"/>
        <v/>
      </c>
      <c r="J4041" s="7">
        <f t="shared" si="385"/>
        <v>0.94116631261478534</v>
      </c>
      <c r="K4041" s="8">
        <f t="shared" si="383"/>
        <v>0.94116631261478534</v>
      </c>
      <c r="L4041" s="8"/>
    </row>
    <row r="4042" spans="1:12" x14ac:dyDescent="0.25">
      <c r="A4042" s="1">
        <v>40802</v>
      </c>
      <c r="B4042">
        <v>2011</v>
      </c>
      <c r="C4042">
        <v>9</v>
      </c>
      <c r="D4042" s="10" t="str">
        <f t="shared" si="382"/>
        <v>9-2011</v>
      </c>
      <c r="E4042">
        <f t="shared" si="380"/>
        <v>16</v>
      </c>
      <c r="F4042">
        <v>7</v>
      </c>
      <c r="G4042" s="3">
        <f t="shared" si="381"/>
        <v>0</v>
      </c>
      <c r="H4042">
        <f>VLOOKUP(A4042,'AEP GEN HUB'!$A$1:$AJ$367,MATCH('Ratio Calculations'!F4042,'AEP GEN HUB'!$A$1:$AJ$1,0),0)</f>
        <v>32.197907000000001</v>
      </c>
      <c r="I4042" s="7" t="str">
        <f t="shared" si="384"/>
        <v/>
      </c>
      <c r="J4042" s="7">
        <f t="shared" si="385"/>
        <v>1.068927070765139</v>
      </c>
      <c r="K4042" s="8">
        <f t="shared" si="383"/>
        <v>1.068927070765139</v>
      </c>
      <c r="L4042" s="8"/>
    </row>
    <row r="4043" spans="1:12" x14ac:dyDescent="0.25">
      <c r="A4043" s="1">
        <v>40802</v>
      </c>
      <c r="B4043">
        <v>2011</v>
      </c>
      <c r="C4043">
        <v>9</v>
      </c>
      <c r="D4043" s="10" t="str">
        <f t="shared" si="382"/>
        <v>9-2011</v>
      </c>
      <c r="E4043">
        <f t="shared" si="380"/>
        <v>16</v>
      </c>
      <c r="F4043">
        <v>8</v>
      </c>
      <c r="G4043" s="3">
        <f t="shared" si="381"/>
        <v>1</v>
      </c>
      <c r="H4043">
        <f>VLOOKUP(A4043,'AEP GEN HUB'!$A$1:$AJ$367,MATCH('Ratio Calculations'!F4043,'AEP GEN HUB'!$A$1:$AJ$1,0),0)</f>
        <v>33.275348999999999</v>
      </c>
      <c r="I4043" s="7">
        <f t="shared" si="384"/>
        <v>0.84500188521855291</v>
      </c>
      <c r="J4043" s="7" t="str">
        <f t="shared" si="385"/>
        <v/>
      </c>
      <c r="K4043" s="8">
        <f t="shared" si="383"/>
        <v>0.84500188521855291</v>
      </c>
      <c r="L4043" s="8"/>
    </row>
    <row r="4044" spans="1:12" x14ac:dyDescent="0.25">
      <c r="A4044" s="1">
        <v>40802</v>
      </c>
      <c r="B4044">
        <v>2011</v>
      </c>
      <c r="C4044">
        <v>9</v>
      </c>
      <c r="D4044" s="10" t="str">
        <f t="shared" si="382"/>
        <v>9-2011</v>
      </c>
      <c r="E4044">
        <f t="shared" si="380"/>
        <v>16</v>
      </c>
      <c r="F4044">
        <v>9</v>
      </c>
      <c r="G4044" s="3">
        <f t="shared" si="381"/>
        <v>1</v>
      </c>
      <c r="H4044">
        <f>VLOOKUP(A4044,'AEP GEN HUB'!$A$1:$AJ$367,MATCH('Ratio Calculations'!F4044,'AEP GEN HUB'!$A$1:$AJ$1,0),0)</f>
        <v>34.226976999999998</v>
      </c>
      <c r="I4044" s="7">
        <f t="shared" si="384"/>
        <v>0.86916774607929892</v>
      </c>
      <c r="J4044" s="7" t="str">
        <f t="shared" si="385"/>
        <v/>
      </c>
      <c r="K4044" s="8">
        <f t="shared" si="383"/>
        <v>0.86916774607929892</v>
      </c>
      <c r="L4044" s="8"/>
    </row>
    <row r="4045" spans="1:12" x14ac:dyDescent="0.25">
      <c r="A4045" s="1">
        <v>40802</v>
      </c>
      <c r="B4045">
        <v>2011</v>
      </c>
      <c r="C4045">
        <v>9</v>
      </c>
      <c r="D4045" s="10" t="str">
        <f t="shared" si="382"/>
        <v>9-2011</v>
      </c>
      <c r="E4045">
        <f t="shared" si="380"/>
        <v>16</v>
      </c>
      <c r="F4045">
        <v>10</v>
      </c>
      <c r="G4045" s="3">
        <f t="shared" si="381"/>
        <v>1</v>
      </c>
      <c r="H4045">
        <f>VLOOKUP(A4045,'AEP GEN HUB'!$A$1:$AJ$367,MATCH('Ratio Calculations'!F4045,'AEP GEN HUB'!$A$1:$AJ$1,0),0)</f>
        <v>35.171163</v>
      </c>
      <c r="I4045" s="7">
        <f t="shared" si="384"/>
        <v>0.89314462307605003</v>
      </c>
      <c r="J4045" s="7" t="str">
        <f t="shared" si="385"/>
        <v/>
      </c>
      <c r="K4045" s="8">
        <f t="shared" si="383"/>
        <v>0.89314462307605003</v>
      </c>
      <c r="L4045" s="8"/>
    </row>
    <row r="4046" spans="1:12" x14ac:dyDescent="0.25">
      <c r="A4046" s="1">
        <v>40802</v>
      </c>
      <c r="B4046">
        <v>2011</v>
      </c>
      <c r="C4046">
        <v>9</v>
      </c>
      <c r="D4046" s="10" t="str">
        <f t="shared" si="382"/>
        <v>9-2011</v>
      </c>
      <c r="E4046">
        <f t="shared" si="380"/>
        <v>16</v>
      </c>
      <c r="F4046">
        <v>11</v>
      </c>
      <c r="G4046" s="3">
        <f t="shared" si="381"/>
        <v>1</v>
      </c>
      <c r="H4046">
        <f>VLOOKUP(A4046,'AEP GEN HUB'!$A$1:$AJ$367,MATCH('Ratio Calculations'!F4046,'AEP GEN HUB'!$A$1:$AJ$1,0),0)</f>
        <v>35.853487999999999</v>
      </c>
      <c r="I4046" s="7">
        <f t="shared" si="384"/>
        <v>0.91047174145824183</v>
      </c>
      <c r="J4046" s="7" t="str">
        <f t="shared" si="385"/>
        <v/>
      </c>
      <c r="K4046" s="8">
        <f t="shared" si="383"/>
        <v>0.91047174145824183</v>
      </c>
      <c r="L4046" s="8"/>
    </row>
    <row r="4047" spans="1:12" x14ac:dyDescent="0.25">
      <c r="A4047" s="1">
        <v>40802</v>
      </c>
      <c r="B4047">
        <v>2011</v>
      </c>
      <c r="C4047">
        <v>9</v>
      </c>
      <c r="D4047" s="10" t="str">
        <f t="shared" si="382"/>
        <v>9-2011</v>
      </c>
      <c r="E4047">
        <f t="shared" si="380"/>
        <v>16</v>
      </c>
      <c r="F4047">
        <v>12</v>
      </c>
      <c r="G4047" s="3">
        <f t="shared" si="381"/>
        <v>1</v>
      </c>
      <c r="H4047">
        <f>VLOOKUP(A4047,'AEP GEN HUB'!$A$1:$AJ$367,MATCH('Ratio Calculations'!F4047,'AEP GEN HUB'!$A$1:$AJ$1,0),0)</f>
        <v>35.364418999999998</v>
      </c>
      <c r="I4047" s="7">
        <f t="shared" si="384"/>
        <v>0.89805221050149808</v>
      </c>
      <c r="J4047" s="7" t="str">
        <f t="shared" si="385"/>
        <v/>
      </c>
      <c r="K4047" s="8">
        <f t="shared" si="383"/>
        <v>0.89805221050149808</v>
      </c>
      <c r="L4047" s="8"/>
    </row>
    <row r="4048" spans="1:12" x14ac:dyDescent="0.25">
      <c r="A4048" s="1">
        <v>40802</v>
      </c>
      <c r="B4048">
        <v>2011</v>
      </c>
      <c r="C4048">
        <v>9</v>
      </c>
      <c r="D4048" s="10" t="str">
        <f t="shared" si="382"/>
        <v>9-2011</v>
      </c>
      <c r="E4048">
        <f t="shared" si="380"/>
        <v>16</v>
      </c>
      <c r="F4048">
        <v>13</v>
      </c>
      <c r="G4048" s="3">
        <f t="shared" si="381"/>
        <v>1</v>
      </c>
      <c r="H4048">
        <f>VLOOKUP(A4048,'AEP GEN HUB'!$A$1:$AJ$367,MATCH('Ratio Calculations'!F4048,'AEP GEN HUB'!$A$1:$AJ$1,0),0)</f>
        <v>34.151859999999999</v>
      </c>
      <c r="I4048" s="7">
        <f t="shared" si="384"/>
        <v>0.86726020766063461</v>
      </c>
      <c r="J4048" s="7" t="str">
        <f t="shared" si="385"/>
        <v/>
      </c>
      <c r="K4048" s="8">
        <f t="shared" si="383"/>
        <v>0.86726020766063461</v>
      </c>
      <c r="L4048" s="8"/>
    </row>
    <row r="4049" spans="1:12" x14ac:dyDescent="0.25">
      <c r="A4049" s="1">
        <v>40802</v>
      </c>
      <c r="B4049">
        <v>2011</v>
      </c>
      <c r="C4049">
        <v>9</v>
      </c>
      <c r="D4049" s="10" t="str">
        <f t="shared" si="382"/>
        <v>9-2011</v>
      </c>
      <c r="E4049">
        <f t="shared" si="380"/>
        <v>16</v>
      </c>
      <c r="F4049">
        <v>14</v>
      </c>
      <c r="G4049" s="3">
        <f t="shared" si="381"/>
        <v>1</v>
      </c>
      <c r="H4049">
        <f>VLOOKUP(A4049,'AEP GEN HUB'!$A$1:$AJ$367,MATCH('Ratio Calculations'!F4049,'AEP GEN HUB'!$A$1:$AJ$1,0),0)</f>
        <v>34.333488000000003</v>
      </c>
      <c r="I4049" s="7">
        <f t="shared" si="384"/>
        <v>0.87187251097286966</v>
      </c>
      <c r="J4049" s="7" t="str">
        <f t="shared" si="385"/>
        <v/>
      </c>
      <c r="K4049" s="8">
        <f t="shared" si="383"/>
        <v>0.87187251097286966</v>
      </c>
      <c r="L4049" s="8"/>
    </row>
    <row r="4050" spans="1:12" x14ac:dyDescent="0.25">
      <c r="A4050" s="1">
        <v>40802</v>
      </c>
      <c r="B4050">
        <v>2011</v>
      </c>
      <c r="C4050">
        <v>9</v>
      </c>
      <c r="D4050" s="10" t="str">
        <f t="shared" si="382"/>
        <v>9-2011</v>
      </c>
      <c r="E4050">
        <f t="shared" si="380"/>
        <v>16</v>
      </c>
      <c r="F4050">
        <v>15</v>
      </c>
      <c r="G4050" s="3">
        <f t="shared" si="381"/>
        <v>1</v>
      </c>
      <c r="H4050">
        <f>VLOOKUP(A4050,'AEP GEN HUB'!$A$1:$AJ$367,MATCH('Ratio Calculations'!F4050,'AEP GEN HUB'!$A$1:$AJ$1,0),0)</f>
        <v>33.897906999999996</v>
      </c>
      <c r="I4050" s="7">
        <f t="shared" si="384"/>
        <v>0.86081126662152152</v>
      </c>
      <c r="J4050" s="7" t="str">
        <f t="shared" si="385"/>
        <v/>
      </c>
      <c r="K4050" s="8">
        <f t="shared" si="383"/>
        <v>0.86081126662152152</v>
      </c>
      <c r="L4050" s="8"/>
    </row>
    <row r="4051" spans="1:12" x14ac:dyDescent="0.25">
      <c r="A4051" s="1">
        <v>40802</v>
      </c>
      <c r="B4051">
        <v>2011</v>
      </c>
      <c r="C4051">
        <v>9</v>
      </c>
      <c r="D4051" s="10" t="str">
        <f t="shared" si="382"/>
        <v>9-2011</v>
      </c>
      <c r="E4051">
        <f t="shared" si="380"/>
        <v>16</v>
      </c>
      <c r="F4051">
        <v>16</v>
      </c>
      <c r="G4051" s="3">
        <f t="shared" si="381"/>
        <v>1</v>
      </c>
      <c r="H4051">
        <f>VLOOKUP(A4051,'AEP GEN HUB'!$A$1:$AJ$367,MATCH('Ratio Calculations'!F4051,'AEP GEN HUB'!$A$1:$AJ$1,0),0)</f>
        <v>33.583022999999997</v>
      </c>
      <c r="I4051" s="7">
        <f t="shared" si="384"/>
        <v>0.85281502971878742</v>
      </c>
      <c r="J4051" s="7" t="str">
        <f t="shared" si="385"/>
        <v/>
      </c>
      <c r="K4051" s="8">
        <f t="shared" si="383"/>
        <v>0.85281502971878742</v>
      </c>
      <c r="L4051" s="8"/>
    </row>
    <row r="4052" spans="1:12" x14ac:dyDescent="0.25">
      <c r="A4052" s="1">
        <v>40802</v>
      </c>
      <c r="B4052">
        <v>2011</v>
      </c>
      <c r="C4052">
        <v>9</v>
      </c>
      <c r="D4052" s="10" t="str">
        <f t="shared" si="382"/>
        <v>9-2011</v>
      </c>
      <c r="E4052">
        <f t="shared" ref="E4052:E4115" si="386">DAY(A4052)</f>
        <v>16</v>
      </c>
      <c r="F4052">
        <v>17</v>
      </c>
      <c r="G4052" s="3">
        <f t="shared" ref="G4052:G4115" si="387">IF(A4052=",","",IF(OR(WEEKDAY(A4052)=1, WEEKDAY(A4052)=7, F4052&lt;=7, F4052&gt;=24, NOT(ISNA(VLOOKUP(A4052,$P$4:$P$27,1,0)))),0,1))</f>
        <v>1</v>
      </c>
      <c r="H4052">
        <f>VLOOKUP(A4052,'AEP GEN HUB'!$A$1:$AJ$367,MATCH('Ratio Calculations'!F4052,'AEP GEN HUB'!$A$1:$AJ$1,0),0)</f>
        <v>33.212325999999997</v>
      </c>
      <c r="I4052" s="7">
        <f t="shared" si="384"/>
        <v>0.84340146462455323</v>
      </c>
      <c r="J4052" s="7" t="str">
        <f t="shared" si="385"/>
        <v/>
      </c>
      <c r="K4052" s="8">
        <f t="shared" si="383"/>
        <v>0.84340146462455323</v>
      </c>
      <c r="L4052" s="8"/>
    </row>
    <row r="4053" spans="1:12" x14ac:dyDescent="0.25">
      <c r="A4053" s="1">
        <v>40802</v>
      </c>
      <c r="B4053">
        <v>2011</v>
      </c>
      <c r="C4053">
        <v>9</v>
      </c>
      <c r="D4053" s="10" t="str">
        <f t="shared" ref="D4053:D4116" si="388">C4053&amp;"-"&amp;B4053</f>
        <v>9-2011</v>
      </c>
      <c r="E4053">
        <f t="shared" si="386"/>
        <v>16</v>
      </c>
      <c r="F4053">
        <v>18</v>
      </c>
      <c r="G4053" s="3">
        <f t="shared" si="387"/>
        <v>1</v>
      </c>
      <c r="H4053">
        <f>VLOOKUP(A4053,'AEP GEN HUB'!$A$1:$AJ$367,MATCH('Ratio Calculations'!F4053,'AEP GEN HUB'!$A$1:$AJ$1,0),0)</f>
        <v>33.816512000000003</v>
      </c>
      <c r="I4053" s="7">
        <f t="shared" si="384"/>
        <v>0.85874430322326067</v>
      </c>
      <c r="J4053" s="7" t="str">
        <f t="shared" si="385"/>
        <v/>
      </c>
      <c r="K4053" s="8">
        <f t="shared" ref="K4053:K4116" si="389">SUM(I4053:J4053)</f>
        <v>0.85874430322326067</v>
      </c>
      <c r="L4053" s="8"/>
    </row>
    <row r="4054" spans="1:12" x14ac:dyDescent="0.25">
      <c r="A4054" s="1">
        <v>40802</v>
      </c>
      <c r="B4054">
        <v>2011</v>
      </c>
      <c r="C4054">
        <v>9</v>
      </c>
      <c r="D4054" s="10" t="str">
        <f t="shared" si="388"/>
        <v>9-2011</v>
      </c>
      <c r="E4054">
        <f t="shared" si="386"/>
        <v>16</v>
      </c>
      <c r="F4054">
        <v>19</v>
      </c>
      <c r="G4054" s="3">
        <f t="shared" si="387"/>
        <v>1</v>
      </c>
      <c r="H4054">
        <f>VLOOKUP(A4054,'AEP GEN HUB'!$A$1:$AJ$367,MATCH('Ratio Calculations'!F4054,'AEP GEN HUB'!$A$1:$AJ$1,0),0)</f>
        <v>31.733256000000001</v>
      </c>
      <c r="I4054" s="7">
        <f t="shared" si="384"/>
        <v>0.80584161999692205</v>
      </c>
      <c r="J4054" s="7" t="str">
        <f t="shared" si="385"/>
        <v/>
      </c>
      <c r="K4054" s="8">
        <f t="shared" si="389"/>
        <v>0.80584161999692205</v>
      </c>
      <c r="L4054" s="8"/>
    </row>
    <row r="4055" spans="1:12" x14ac:dyDescent="0.25">
      <c r="A4055" s="1">
        <v>40802</v>
      </c>
      <c r="B4055">
        <v>2011</v>
      </c>
      <c r="C4055">
        <v>9</v>
      </c>
      <c r="D4055" s="10" t="str">
        <f t="shared" si="388"/>
        <v>9-2011</v>
      </c>
      <c r="E4055">
        <f t="shared" si="386"/>
        <v>16</v>
      </c>
      <c r="F4055">
        <v>20</v>
      </c>
      <c r="G4055" s="3">
        <f t="shared" si="387"/>
        <v>1</v>
      </c>
      <c r="H4055">
        <f>VLOOKUP(A4055,'AEP GEN HUB'!$A$1:$AJ$367,MATCH('Ratio Calculations'!F4055,'AEP GEN HUB'!$A$1:$AJ$1,0),0)</f>
        <v>35.223255999999999</v>
      </c>
      <c r="I4055" s="7">
        <f t="shared" si="384"/>
        <v>0.89446748472978321</v>
      </c>
      <c r="J4055" s="7" t="str">
        <f t="shared" si="385"/>
        <v/>
      </c>
      <c r="K4055" s="8">
        <f t="shared" si="389"/>
        <v>0.89446748472978321</v>
      </c>
      <c r="L4055" s="8"/>
    </row>
    <row r="4056" spans="1:12" x14ac:dyDescent="0.25">
      <c r="A4056" s="1">
        <v>40802</v>
      </c>
      <c r="B4056">
        <v>2011</v>
      </c>
      <c r="C4056">
        <v>9</v>
      </c>
      <c r="D4056" s="10" t="str">
        <f t="shared" si="388"/>
        <v>9-2011</v>
      </c>
      <c r="E4056">
        <f t="shared" si="386"/>
        <v>16</v>
      </c>
      <c r="F4056">
        <v>21</v>
      </c>
      <c r="G4056" s="3">
        <f t="shared" si="387"/>
        <v>1</v>
      </c>
      <c r="H4056">
        <f>VLOOKUP(A4056,'AEP GEN HUB'!$A$1:$AJ$367,MATCH('Ratio Calculations'!F4056,'AEP GEN HUB'!$A$1:$AJ$1,0),0)</f>
        <v>34.215581</v>
      </c>
      <c r="I4056" s="7">
        <f t="shared" si="384"/>
        <v>0.86887835342758091</v>
      </c>
      <c r="J4056" s="7" t="str">
        <f t="shared" si="385"/>
        <v/>
      </c>
      <c r="K4056" s="8">
        <f t="shared" si="389"/>
        <v>0.86887835342758091</v>
      </c>
      <c r="L4056" s="8"/>
    </row>
    <row r="4057" spans="1:12" x14ac:dyDescent="0.25">
      <c r="A4057" s="1">
        <v>40802</v>
      </c>
      <c r="B4057">
        <v>2011</v>
      </c>
      <c r="C4057">
        <v>9</v>
      </c>
      <c r="D4057" s="10" t="str">
        <f t="shared" si="388"/>
        <v>9-2011</v>
      </c>
      <c r="E4057">
        <f t="shared" si="386"/>
        <v>16</v>
      </c>
      <c r="F4057">
        <v>22</v>
      </c>
      <c r="G4057" s="3">
        <f t="shared" si="387"/>
        <v>1</v>
      </c>
      <c r="H4057">
        <f>VLOOKUP(A4057,'AEP GEN HUB'!$A$1:$AJ$367,MATCH('Ratio Calculations'!F4057,'AEP GEN HUB'!$A$1:$AJ$1,0),0)</f>
        <v>32.147906999999996</v>
      </c>
      <c r="I4057" s="7">
        <f t="shared" si="384"/>
        <v>0.8163713631021785</v>
      </c>
      <c r="J4057" s="7" t="str">
        <f t="shared" si="385"/>
        <v/>
      </c>
      <c r="K4057" s="8">
        <f t="shared" si="389"/>
        <v>0.8163713631021785</v>
      </c>
      <c r="L4057" s="8"/>
    </row>
    <row r="4058" spans="1:12" x14ac:dyDescent="0.25">
      <c r="A4058" s="1">
        <v>40802</v>
      </c>
      <c r="B4058">
        <v>2011</v>
      </c>
      <c r="C4058">
        <v>9</v>
      </c>
      <c r="D4058" s="10" t="str">
        <f t="shared" si="388"/>
        <v>9-2011</v>
      </c>
      <c r="E4058">
        <f t="shared" si="386"/>
        <v>16</v>
      </c>
      <c r="F4058">
        <v>23</v>
      </c>
      <c r="G4058" s="3">
        <f t="shared" si="387"/>
        <v>1</v>
      </c>
      <c r="H4058">
        <f>VLOOKUP(A4058,'AEP GEN HUB'!$A$1:$AJ$367,MATCH('Ratio Calculations'!F4058,'AEP GEN HUB'!$A$1:$AJ$1,0),0)</f>
        <v>30.416278999999999</v>
      </c>
      <c r="I4058" s="7">
        <f t="shared" si="384"/>
        <v>0.77239800238709688</v>
      </c>
      <c r="J4058" s="7" t="str">
        <f t="shared" si="385"/>
        <v/>
      </c>
      <c r="K4058" s="8">
        <f t="shared" si="389"/>
        <v>0.77239800238709688</v>
      </c>
      <c r="L4058" s="8"/>
    </row>
    <row r="4059" spans="1:12" x14ac:dyDescent="0.25">
      <c r="A4059" s="1">
        <v>40802</v>
      </c>
      <c r="B4059">
        <v>2011</v>
      </c>
      <c r="C4059">
        <v>9</v>
      </c>
      <c r="D4059" s="10" t="str">
        <f t="shared" si="388"/>
        <v>9-2011</v>
      </c>
      <c r="E4059">
        <f t="shared" si="386"/>
        <v>16</v>
      </c>
      <c r="F4059">
        <v>24</v>
      </c>
      <c r="G4059" s="3">
        <f t="shared" si="387"/>
        <v>0</v>
      </c>
      <c r="H4059">
        <f>VLOOKUP(A4059,'AEP GEN HUB'!$A$1:$AJ$367,MATCH('Ratio Calculations'!F4059,'AEP GEN HUB'!$A$1:$AJ$1,0),0)</f>
        <v>28.758140000000001</v>
      </c>
      <c r="I4059" s="7" t="str">
        <f t="shared" si="384"/>
        <v/>
      </c>
      <c r="J4059" s="7">
        <f t="shared" si="385"/>
        <v>0.95473144732214354</v>
      </c>
      <c r="K4059" s="8">
        <f t="shared" si="389"/>
        <v>0.95473144732214354</v>
      </c>
      <c r="L4059" s="8"/>
    </row>
    <row r="4060" spans="1:12" x14ac:dyDescent="0.25">
      <c r="A4060" s="1">
        <v>40803</v>
      </c>
      <c r="B4060">
        <v>2011</v>
      </c>
      <c r="C4060">
        <v>9</v>
      </c>
      <c r="D4060" s="10" t="str">
        <f t="shared" si="388"/>
        <v>9-2011</v>
      </c>
      <c r="E4060">
        <f t="shared" si="386"/>
        <v>17</v>
      </c>
      <c r="F4060">
        <v>1</v>
      </c>
      <c r="G4060" s="3">
        <f t="shared" si="387"/>
        <v>0</v>
      </c>
      <c r="H4060">
        <f>VLOOKUP(A4060,'AEP GEN HUB'!$A$1:$AJ$367,MATCH('Ratio Calculations'!F4060,'AEP GEN HUB'!$A$1:$AJ$1,0),0)</f>
        <v>27.560233</v>
      </c>
      <c r="I4060" s="7" t="str">
        <f t="shared" si="384"/>
        <v/>
      </c>
      <c r="J4060" s="7">
        <f t="shared" si="385"/>
        <v>0.9149625511464059</v>
      </c>
      <c r="K4060" s="8">
        <f t="shared" si="389"/>
        <v>0.9149625511464059</v>
      </c>
      <c r="L4060" s="8"/>
    </row>
    <row r="4061" spans="1:12" x14ac:dyDescent="0.25">
      <c r="A4061" s="1">
        <v>40803</v>
      </c>
      <c r="B4061">
        <v>2011</v>
      </c>
      <c r="C4061">
        <v>9</v>
      </c>
      <c r="D4061" s="10" t="str">
        <f t="shared" si="388"/>
        <v>9-2011</v>
      </c>
      <c r="E4061">
        <f t="shared" si="386"/>
        <v>17</v>
      </c>
      <c r="F4061">
        <v>2</v>
      </c>
      <c r="G4061" s="3">
        <f t="shared" si="387"/>
        <v>0</v>
      </c>
      <c r="H4061">
        <f>VLOOKUP(A4061,'AEP GEN HUB'!$A$1:$AJ$367,MATCH('Ratio Calculations'!F4061,'AEP GEN HUB'!$A$1:$AJ$1,0),0)</f>
        <v>25.055116000000002</v>
      </c>
      <c r="I4061" s="7" t="str">
        <f t="shared" si="384"/>
        <v/>
      </c>
      <c r="J4061" s="7">
        <f t="shared" si="385"/>
        <v>0.83179604666728091</v>
      </c>
      <c r="K4061" s="8">
        <f t="shared" si="389"/>
        <v>0.83179604666728091</v>
      </c>
      <c r="L4061" s="8"/>
    </row>
    <row r="4062" spans="1:12" x14ac:dyDescent="0.25">
      <c r="A4062" s="1">
        <v>40803</v>
      </c>
      <c r="B4062">
        <v>2011</v>
      </c>
      <c r="C4062">
        <v>9</v>
      </c>
      <c r="D4062" s="10" t="str">
        <f t="shared" si="388"/>
        <v>9-2011</v>
      </c>
      <c r="E4062">
        <f t="shared" si="386"/>
        <v>17</v>
      </c>
      <c r="F4062">
        <v>3</v>
      </c>
      <c r="G4062" s="3">
        <f t="shared" si="387"/>
        <v>0</v>
      </c>
      <c r="H4062">
        <f>VLOOKUP(A4062,'AEP GEN HUB'!$A$1:$AJ$367,MATCH('Ratio Calculations'!F4062,'AEP GEN HUB'!$A$1:$AJ$1,0),0)</f>
        <v>23.900233</v>
      </c>
      <c r="I4062" s="7" t="str">
        <f t="shared" si="384"/>
        <v/>
      </c>
      <c r="J4062" s="7">
        <f t="shared" si="385"/>
        <v>0.79345548924327014</v>
      </c>
      <c r="K4062" s="8">
        <f t="shared" si="389"/>
        <v>0.79345548924327014</v>
      </c>
      <c r="L4062" s="8"/>
    </row>
    <row r="4063" spans="1:12" x14ac:dyDescent="0.25">
      <c r="A4063" s="1">
        <v>40803</v>
      </c>
      <c r="B4063">
        <v>2011</v>
      </c>
      <c r="C4063">
        <v>9</v>
      </c>
      <c r="D4063" s="10" t="str">
        <f t="shared" si="388"/>
        <v>9-2011</v>
      </c>
      <c r="E4063">
        <f t="shared" si="386"/>
        <v>17</v>
      </c>
      <c r="F4063">
        <v>4</v>
      </c>
      <c r="G4063" s="3">
        <f t="shared" si="387"/>
        <v>0</v>
      </c>
      <c r="H4063">
        <f>VLOOKUP(A4063,'AEP GEN HUB'!$A$1:$AJ$367,MATCH('Ratio Calculations'!F4063,'AEP GEN HUB'!$A$1:$AJ$1,0),0)</f>
        <v>23.753952999999999</v>
      </c>
      <c r="I4063" s="7" t="str">
        <f t="shared" si="384"/>
        <v/>
      </c>
      <c r="J4063" s="7">
        <f t="shared" si="385"/>
        <v>0.78859919060523986</v>
      </c>
      <c r="K4063" s="8">
        <f t="shared" si="389"/>
        <v>0.78859919060523986</v>
      </c>
      <c r="L4063" s="8"/>
    </row>
    <row r="4064" spans="1:12" x14ac:dyDescent="0.25">
      <c r="A4064" s="1">
        <v>40803</v>
      </c>
      <c r="B4064">
        <v>2011</v>
      </c>
      <c r="C4064">
        <v>9</v>
      </c>
      <c r="D4064" s="10" t="str">
        <f t="shared" si="388"/>
        <v>9-2011</v>
      </c>
      <c r="E4064">
        <f t="shared" si="386"/>
        <v>17</v>
      </c>
      <c r="F4064">
        <v>5</v>
      </c>
      <c r="G4064" s="3">
        <f t="shared" si="387"/>
        <v>0</v>
      </c>
      <c r="H4064">
        <f>VLOOKUP(A4064,'AEP GEN HUB'!$A$1:$AJ$367,MATCH('Ratio Calculations'!F4064,'AEP GEN HUB'!$A$1:$AJ$1,0),0)</f>
        <v>22.922791</v>
      </c>
      <c r="I4064" s="7" t="str">
        <f t="shared" si="384"/>
        <v/>
      </c>
      <c r="J4064" s="7">
        <f t="shared" si="385"/>
        <v>0.76100573361465684</v>
      </c>
      <c r="K4064" s="8">
        <f t="shared" si="389"/>
        <v>0.76100573361465684</v>
      </c>
      <c r="L4064" s="8"/>
    </row>
    <row r="4065" spans="1:12" x14ac:dyDescent="0.25">
      <c r="A4065" s="1">
        <v>40803</v>
      </c>
      <c r="B4065">
        <v>2011</v>
      </c>
      <c r="C4065">
        <v>9</v>
      </c>
      <c r="D4065" s="10" t="str">
        <f t="shared" si="388"/>
        <v>9-2011</v>
      </c>
      <c r="E4065">
        <f t="shared" si="386"/>
        <v>17</v>
      </c>
      <c r="F4065">
        <v>6</v>
      </c>
      <c r="G4065" s="3">
        <f t="shared" si="387"/>
        <v>0</v>
      </c>
      <c r="H4065">
        <f>VLOOKUP(A4065,'AEP GEN HUB'!$A$1:$AJ$367,MATCH('Ratio Calculations'!F4065,'AEP GEN HUB'!$A$1:$AJ$1,0),0)</f>
        <v>24.076744000000001</v>
      </c>
      <c r="I4065" s="7" t="str">
        <f t="shared" si="384"/>
        <v/>
      </c>
      <c r="J4065" s="7">
        <f t="shared" si="385"/>
        <v>0.79931541629342984</v>
      </c>
      <c r="K4065" s="8">
        <f t="shared" si="389"/>
        <v>0.79931541629342984</v>
      </c>
      <c r="L4065" s="8"/>
    </row>
    <row r="4066" spans="1:12" x14ac:dyDescent="0.25">
      <c r="A4066" s="1">
        <v>40803</v>
      </c>
      <c r="B4066">
        <v>2011</v>
      </c>
      <c r="C4066">
        <v>9</v>
      </c>
      <c r="D4066" s="10" t="str">
        <f t="shared" si="388"/>
        <v>9-2011</v>
      </c>
      <c r="E4066">
        <f t="shared" si="386"/>
        <v>17</v>
      </c>
      <c r="F4066">
        <v>7</v>
      </c>
      <c r="G4066" s="3">
        <f t="shared" si="387"/>
        <v>0</v>
      </c>
      <c r="H4066">
        <f>VLOOKUP(A4066,'AEP GEN HUB'!$A$1:$AJ$367,MATCH('Ratio Calculations'!F4066,'AEP GEN HUB'!$A$1:$AJ$1,0),0)</f>
        <v>25.600232999999999</v>
      </c>
      <c r="I4066" s="7" t="str">
        <f t="shared" si="384"/>
        <v/>
      </c>
      <c r="J4066" s="7">
        <f t="shared" si="385"/>
        <v>0.84989319559172116</v>
      </c>
      <c r="K4066" s="8">
        <f t="shared" si="389"/>
        <v>0.84989319559172116</v>
      </c>
      <c r="L4066" s="8"/>
    </row>
    <row r="4067" spans="1:12" x14ac:dyDescent="0.25">
      <c r="A4067" s="1">
        <v>40803</v>
      </c>
      <c r="B4067">
        <v>2011</v>
      </c>
      <c r="C4067">
        <v>9</v>
      </c>
      <c r="D4067" s="10" t="str">
        <f t="shared" si="388"/>
        <v>9-2011</v>
      </c>
      <c r="E4067">
        <f t="shared" si="386"/>
        <v>17</v>
      </c>
      <c r="F4067">
        <v>8</v>
      </c>
      <c r="G4067" s="3">
        <f t="shared" si="387"/>
        <v>0</v>
      </c>
      <c r="H4067">
        <f>VLOOKUP(A4067,'AEP GEN HUB'!$A$1:$AJ$367,MATCH('Ratio Calculations'!F4067,'AEP GEN HUB'!$A$1:$AJ$1,0),0)</f>
        <v>27.260232999999999</v>
      </c>
      <c r="I4067" s="7" t="str">
        <f t="shared" si="384"/>
        <v/>
      </c>
      <c r="J4067" s="7">
        <f t="shared" si="385"/>
        <v>0.90500295590844393</v>
      </c>
      <c r="K4067" s="8">
        <f t="shared" si="389"/>
        <v>0.90500295590844393</v>
      </c>
      <c r="L4067" s="8"/>
    </row>
    <row r="4068" spans="1:12" x14ac:dyDescent="0.25">
      <c r="A4068" s="1">
        <v>40803</v>
      </c>
      <c r="B4068">
        <v>2011</v>
      </c>
      <c r="C4068">
        <v>9</v>
      </c>
      <c r="D4068" s="10" t="str">
        <f t="shared" si="388"/>
        <v>9-2011</v>
      </c>
      <c r="E4068">
        <f t="shared" si="386"/>
        <v>17</v>
      </c>
      <c r="F4068">
        <v>9</v>
      </c>
      <c r="G4068" s="3">
        <f t="shared" si="387"/>
        <v>0</v>
      </c>
      <c r="H4068">
        <f>VLOOKUP(A4068,'AEP GEN HUB'!$A$1:$AJ$367,MATCH('Ratio Calculations'!F4068,'AEP GEN HUB'!$A$1:$AJ$1,0),0)</f>
        <v>28.920465</v>
      </c>
      <c r="I4068" s="7" t="str">
        <f t="shared" si="384"/>
        <v/>
      </c>
      <c r="J4068" s="7">
        <f t="shared" si="385"/>
        <v>0.96012041831215078</v>
      </c>
      <c r="K4068" s="8">
        <f t="shared" si="389"/>
        <v>0.96012041831215078</v>
      </c>
      <c r="L4068" s="8"/>
    </row>
    <row r="4069" spans="1:12" x14ac:dyDescent="0.25">
      <c r="A4069" s="1">
        <v>40803</v>
      </c>
      <c r="B4069">
        <v>2011</v>
      </c>
      <c r="C4069">
        <v>9</v>
      </c>
      <c r="D4069" s="10" t="str">
        <f t="shared" si="388"/>
        <v>9-2011</v>
      </c>
      <c r="E4069">
        <f t="shared" si="386"/>
        <v>17</v>
      </c>
      <c r="F4069">
        <v>10</v>
      </c>
      <c r="G4069" s="3">
        <f t="shared" si="387"/>
        <v>0</v>
      </c>
      <c r="H4069">
        <f>VLOOKUP(A4069,'AEP GEN HUB'!$A$1:$AJ$367,MATCH('Ratio Calculations'!F4069,'AEP GEN HUB'!$A$1:$AJ$1,0),0)</f>
        <v>30.16093</v>
      </c>
      <c r="I4069" s="7" t="str">
        <f t="shared" si="384"/>
        <v/>
      </c>
      <c r="J4069" s="7">
        <f t="shared" si="385"/>
        <v>1.0013021826683457</v>
      </c>
      <c r="K4069" s="8">
        <f t="shared" si="389"/>
        <v>1.0013021826683457</v>
      </c>
      <c r="L4069" s="8"/>
    </row>
    <row r="4070" spans="1:12" x14ac:dyDescent="0.25">
      <c r="A4070" s="1">
        <v>40803</v>
      </c>
      <c r="B4070">
        <v>2011</v>
      </c>
      <c r="C4070">
        <v>9</v>
      </c>
      <c r="D4070" s="10" t="str">
        <f t="shared" si="388"/>
        <v>9-2011</v>
      </c>
      <c r="E4070">
        <f t="shared" si="386"/>
        <v>17</v>
      </c>
      <c r="F4070">
        <v>11</v>
      </c>
      <c r="G4070" s="3">
        <f t="shared" si="387"/>
        <v>0</v>
      </c>
      <c r="H4070">
        <f>VLOOKUP(A4070,'AEP GEN HUB'!$A$1:$AJ$367,MATCH('Ratio Calculations'!F4070,'AEP GEN HUB'!$A$1:$AJ$1,0),0)</f>
        <v>31.177674</v>
      </c>
      <c r="I4070" s="7" t="str">
        <f t="shared" si="384"/>
        <v/>
      </c>
      <c r="J4070" s="7">
        <f t="shared" si="385"/>
        <v>1.0350567116704337</v>
      </c>
      <c r="K4070" s="8">
        <f t="shared" si="389"/>
        <v>1.0350567116704337</v>
      </c>
      <c r="L4070" s="8"/>
    </row>
    <row r="4071" spans="1:12" x14ac:dyDescent="0.25">
      <c r="A4071" s="1">
        <v>40803</v>
      </c>
      <c r="B4071">
        <v>2011</v>
      </c>
      <c r="C4071">
        <v>9</v>
      </c>
      <c r="D4071" s="10" t="str">
        <f t="shared" si="388"/>
        <v>9-2011</v>
      </c>
      <c r="E4071">
        <f t="shared" si="386"/>
        <v>17</v>
      </c>
      <c r="F4071">
        <v>12</v>
      </c>
      <c r="G4071" s="3">
        <f t="shared" si="387"/>
        <v>0</v>
      </c>
      <c r="H4071">
        <f>VLOOKUP(A4071,'AEP GEN HUB'!$A$1:$AJ$367,MATCH('Ratio Calculations'!F4071,'AEP GEN HUB'!$A$1:$AJ$1,0),0)</f>
        <v>31.044884</v>
      </c>
      <c r="I4071" s="7" t="str">
        <f t="shared" si="384"/>
        <v/>
      </c>
      <c r="J4071" s="7">
        <f t="shared" si="385"/>
        <v>1.0306482628316038</v>
      </c>
      <c r="K4071" s="8">
        <f t="shared" si="389"/>
        <v>1.0306482628316038</v>
      </c>
      <c r="L4071" s="8"/>
    </row>
    <row r="4072" spans="1:12" x14ac:dyDescent="0.25">
      <c r="A4072" s="1">
        <v>40803</v>
      </c>
      <c r="B4072">
        <v>2011</v>
      </c>
      <c r="C4072">
        <v>9</v>
      </c>
      <c r="D4072" s="10" t="str">
        <f t="shared" si="388"/>
        <v>9-2011</v>
      </c>
      <c r="E4072">
        <f t="shared" si="386"/>
        <v>17</v>
      </c>
      <c r="F4072">
        <v>13</v>
      </c>
      <c r="G4072" s="3">
        <f t="shared" si="387"/>
        <v>0</v>
      </c>
      <c r="H4072">
        <f>VLOOKUP(A4072,'AEP GEN HUB'!$A$1:$AJ$367,MATCH('Ratio Calculations'!F4072,'AEP GEN HUB'!$A$1:$AJ$1,0),0)</f>
        <v>31.305349</v>
      </c>
      <c r="I4072" s="7" t="str">
        <f t="shared" si="384"/>
        <v/>
      </c>
      <c r="J4072" s="7">
        <f t="shared" si="385"/>
        <v>1.0392953494104562</v>
      </c>
      <c r="K4072" s="8">
        <f t="shared" si="389"/>
        <v>1.0392953494104562</v>
      </c>
      <c r="L4072" s="8"/>
    </row>
    <row r="4073" spans="1:12" x14ac:dyDescent="0.25">
      <c r="A4073" s="1">
        <v>40803</v>
      </c>
      <c r="B4073">
        <v>2011</v>
      </c>
      <c r="C4073">
        <v>9</v>
      </c>
      <c r="D4073" s="10" t="str">
        <f t="shared" si="388"/>
        <v>9-2011</v>
      </c>
      <c r="E4073">
        <f t="shared" si="386"/>
        <v>17</v>
      </c>
      <c r="F4073">
        <v>14</v>
      </c>
      <c r="G4073" s="3">
        <f t="shared" si="387"/>
        <v>0</v>
      </c>
      <c r="H4073">
        <f>VLOOKUP(A4073,'AEP GEN HUB'!$A$1:$AJ$367,MATCH('Ratio Calculations'!F4073,'AEP GEN HUB'!$A$1:$AJ$1,0),0)</f>
        <v>31.171163</v>
      </c>
      <c r="I4073" s="7" t="str">
        <f t="shared" si="384"/>
        <v/>
      </c>
      <c r="J4073" s="7">
        <f t="shared" si="385"/>
        <v>1.034840555255119</v>
      </c>
      <c r="K4073" s="8">
        <f t="shared" si="389"/>
        <v>1.034840555255119</v>
      </c>
      <c r="L4073" s="8"/>
    </row>
    <row r="4074" spans="1:12" x14ac:dyDescent="0.25">
      <c r="A4074" s="1">
        <v>40803</v>
      </c>
      <c r="B4074">
        <v>2011</v>
      </c>
      <c r="C4074">
        <v>9</v>
      </c>
      <c r="D4074" s="10" t="str">
        <f t="shared" si="388"/>
        <v>9-2011</v>
      </c>
      <c r="E4074">
        <f t="shared" si="386"/>
        <v>17</v>
      </c>
      <c r="F4074">
        <v>15</v>
      </c>
      <c r="G4074" s="3">
        <f t="shared" si="387"/>
        <v>0</v>
      </c>
      <c r="H4074">
        <f>VLOOKUP(A4074,'AEP GEN HUB'!$A$1:$AJ$367,MATCH('Ratio Calculations'!F4074,'AEP GEN HUB'!$A$1:$AJ$1,0),0)</f>
        <v>30.802790999999999</v>
      </c>
      <c r="I4074" s="7" t="str">
        <f t="shared" si="384"/>
        <v/>
      </c>
      <c r="J4074" s="7">
        <f t="shared" si="385"/>
        <v>1.0226111018651241</v>
      </c>
      <c r="K4074" s="8">
        <f t="shared" si="389"/>
        <v>1.0226111018651241</v>
      </c>
      <c r="L4074" s="8"/>
    </row>
    <row r="4075" spans="1:12" x14ac:dyDescent="0.25">
      <c r="A4075" s="1">
        <v>40803</v>
      </c>
      <c r="B4075">
        <v>2011</v>
      </c>
      <c r="C4075">
        <v>9</v>
      </c>
      <c r="D4075" s="10" t="str">
        <f t="shared" si="388"/>
        <v>9-2011</v>
      </c>
      <c r="E4075">
        <f t="shared" si="386"/>
        <v>17</v>
      </c>
      <c r="F4075">
        <v>16</v>
      </c>
      <c r="G4075" s="3">
        <f t="shared" si="387"/>
        <v>0</v>
      </c>
      <c r="H4075">
        <f>VLOOKUP(A4075,'AEP GEN HUB'!$A$1:$AJ$367,MATCH('Ratio Calculations'!F4075,'AEP GEN HUB'!$A$1:$AJ$1,0),0)</f>
        <v>30.374186000000002</v>
      </c>
      <c r="I4075" s="7" t="str">
        <f t="shared" si="384"/>
        <v/>
      </c>
      <c r="J4075" s="7">
        <f t="shared" si="385"/>
        <v>1.0083819941419019</v>
      </c>
      <c r="K4075" s="8">
        <f t="shared" si="389"/>
        <v>1.0083819941419019</v>
      </c>
      <c r="L4075" s="8"/>
    </row>
    <row r="4076" spans="1:12" x14ac:dyDescent="0.25">
      <c r="A4076" s="1">
        <v>40803</v>
      </c>
      <c r="B4076">
        <v>2011</v>
      </c>
      <c r="C4076">
        <v>9</v>
      </c>
      <c r="D4076" s="10" t="str">
        <f t="shared" si="388"/>
        <v>9-2011</v>
      </c>
      <c r="E4076">
        <f t="shared" si="386"/>
        <v>17</v>
      </c>
      <c r="F4076">
        <v>17</v>
      </c>
      <c r="G4076" s="3">
        <f t="shared" si="387"/>
        <v>0</v>
      </c>
      <c r="H4076">
        <f>VLOOKUP(A4076,'AEP GEN HUB'!$A$1:$AJ$367,MATCH('Ratio Calculations'!F4076,'AEP GEN HUB'!$A$1:$AJ$1,0),0)</f>
        <v>30.537907000000001</v>
      </c>
      <c r="I4076" s="7" t="str">
        <f t="shared" si="384"/>
        <v/>
      </c>
      <c r="J4076" s="7">
        <f t="shared" si="385"/>
        <v>1.0138173104484163</v>
      </c>
      <c r="K4076" s="8">
        <f t="shared" si="389"/>
        <v>1.0138173104484163</v>
      </c>
      <c r="L4076" s="8"/>
    </row>
    <row r="4077" spans="1:12" x14ac:dyDescent="0.25">
      <c r="A4077" s="1">
        <v>40803</v>
      </c>
      <c r="B4077">
        <v>2011</v>
      </c>
      <c r="C4077">
        <v>9</v>
      </c>
      <c r="D4077" s="10" t="str">
        <f t="shared" si="388"/>
        <v>9-2011</v>
      </c>
      <c r="E4077">
        <f t="shared" si="386"/>
        <v>17</v>
      </c>
      <c r="F4077">
        <v>18</v>
      </c>
      <c r="G4077" s="3">
        <f t="shared" si="387"/>
        <v>0</v>
      </c>
      <c r="H4077">
        <f>VLOOKUP(A4077,'AEP GEN HUB'!$A$1:$AJ$367,MATCH('Ratio Calculations'!F4077,'AEP GEN HUB'!$A$1:$AJ$1,0),0)</f>
        <v>30.873721</v>
      </c>
      <c r="I4077" s="7" t="str">
        <f t="shared" si="384"/>
        <v/>
      </c>
      <c r="J4077" s="7">
        <f t="shared" si="385"/>
        <v>1.024965882165886</v>
      </c>
      <c r="K4077" s="8">
        <f t="shared" si="389"/>
        <v>1.024965882165886</v>
      </c>
      <c r="L4077" s="8"/>
    </row>
    <row r="4078" spans="1:12" x14ac:dyDescent="0.25">
      <c r="A4078" s="1">
        <v>40803</v>
      </c>
      <c r="B4078">
        <v>2011</v>
      </c>
      <c r="C4078">
        <v>9</v>
      </c>
      <c r="D4078" s="10" t="str">
        <f t="shared" si="388"/>
        <v>9-2011</v>
      </c>
      <c r="E4078">
        <f t="shared" si="386"/>
        <v>17</v>
      </c>
      <c r="F4078">
        <v>19</v>
      </c>
      <c r="G4078" s="3">
        <f t="shared" si="387"/>
        <v>0</v>
      </c>
      <c r="H4078">
        <f>VLOOKUP(A4078,'AEP GEN HUB'!$A$1:$AJ$367,MATCH('Ratio Calculations'!F4078,'AEP GEN HUB'!$A$1:$AJ$1,0),0)</f>
        <v>30.997209000000002</v>
      </c>
      <c r="I4078" s="7" t="str">
        <f t="shared" si="384"/>
        <v/>
      </c>
      <c r="J4078" s="7">
        <f t="shared" si="385"/>
        <v>1.0290655171550376</v>
      </c>
      <c r="K4078" s="8">
        <f t="shared" si="389"/>
        <v>1.0290655171550376</v>
      </c>
      <c r="L4078" s="8"/>
    </row>
    <row r="4079" spans="1:12" x14ac:dyDescent="0.25">
      <c r="A4079" s="1">
        <v>40803</v>
      </c>
      <c r="B4079">
        <v>2011</v>
      </c>
      <c r="C4079">
        <v>9</v>
      </c>
      <c r="D4079" s="10" t="str">
        <f t="shared" si="388"/>
        <v>9-2011</v>
      </c>
      <c r="E4079">
        <f t="shared" si="386"/>
        <v>17</v>
      </c>
      <c r="F4079">
        <v>20</v>
      </c>
      <c r="G4079" s="3">
        <f t="shared" si="387"/>
        <v>0</v>
      </c>
      <c r="H4079">
        <f>VLOOKUP(A4079,'AEP GEN HUB'!$A$1:$AJ$367,MATCH('Ratio Calculations'!F4079,'AEP GEN HUB'!$A$1:$AJ$1,0),0)</f>
        <v>32.895814000000001</v>
      </c>
      <c r="I4079" s="7" t="str">
        <f t="shared" si="384"/>
        <v/>
      </c>
      <c r="J4079" s="7">
        <f t="shared" si="385"/>
        <v>1.0920966415442734</v>
      </c>
      <c r="K4079" s="8">
        <f t="shared" si="389"/>
        <v>1.0920966415442734</v>
      </c>
      <c r="L4079" s="8"/>
    </row>
    <row r="4080" spans="1:12" x14ac:dyDescent="0.25">
      <c r="A4080" s="1">
        <v>40803</v>
      </c>
      <c r="B4080">
        <v>2011</v>
      </c>
      <c r="C4080">
        <v>9</v>
      </c>
      <c r="D4080" s="10" t="str">
        <f t="shared" si="388"/>
        <v>9-2011</v>
      </c>
      <c r="E4080">
        <f t="shared" si="386"/>
        <v>17</v>
      </c>
      <c r="F4080">
        <v>21</v>
      </c>
      <c r="G4080" s="3">
        <f t="shared" si="387"/>
        <v>0</v>
      </c>
      <c r="H4080">
        <f>VLOOKUP(A4080,'AEP GEN HUB'!$A$1:$AJ$367,MATCH('Ratio Calculations'!F4080,'AEP GEN HUB'!$A$1:$AJ$1,0),0)</f>
        <v>31.795116</v>
      </c>
      <c r="I4080" s="7" t="str">
        <f t="shared" si="384"/>
        <v/>
      </c>
      <c r="J4080" s="7">
        <f t="shared" si="385"/>
        <v>1.0555549530134927</v>
      </c>
      <c r="K4080" s="8">
        <f t="shared" si="389"/>
        <v>1.0555549530134927</v>
      </c>
      <c r="L4080" s="8"/>
    </row>
    <row r="4081" spans="1:12" x14ac:dyDescent="0.25">
      <c r="A4081" s="1">
        <v>40803</v>
      </c>
      <c r="B4081">
        <v>2011</v>
      </c>
      <c r="C4081">
        <v>9</v>
      </c>
      <c r="D4081" s="10" t="str">
        <f t="shared" si="388"/>
        <v>9-2011</v>
      </c>
      <c r="E4081">
        <f t="shared" si="386"/>
        <v>17</v>
      </c>
      <c r="F4081">
        <v>22</v>
      </c>
      <c r="G4081" s="3">
        <f t="shared" si="387"/>
        <v>0</v>
      </c>
      <c r="H4081">
        <f>VLOOKUP(A4081,'AEP GEN HUB'!$A$1:$AJ$367,MATCH('Ratio Calculations'!F4081,'AEP GEN HUB'!$A$1:$AJ$1,0),0)</f>
        <v>31.189070000000001</v>
      </c>
      <c r="I4081" s="7" t="str">
        <f t="shared" si="384"/>
        <v/>
      </c>
      <c r="J4081" s="7">
        <f t="shared" si="385"/>
        <v>1.0354350434948731</v>
      </c>
      <c r="K4081" s="8">
        <f t="shared" si="389"/>
        <v>1.0354350434948731</v>
      </c>
      <c r="L4081" s="8"/>
    </row>
    <row r="4082" spans="1:12" x14ac:dyDescent="0.25">
      <c r="A4082" s="1">
        <v>40803</v>
      </c>
      <c r="B4082">
        <v>2011</v>
      </c>
      <c r="C4082">
        <v>9</v>
      </c>
      <c r="D4082" s="10" t="str">
        <f t="shared" si="388"/>
        <v>9-2011</v>
      </c>
      <c r="E4082">
        <f t="shared" si="386"/>
        <v>17</v>
      </c>
      <c r="F4082">
        <v>23</v>
      </c>
      <c r="G4082" s="3">
        <f t="shared" si="387"/>
        <v>0</v>
      </c>
      <c r="H4082">
        <f>VLOOKUP(A4082,'AEP GEN HUB'!$A$1:$AJ$367,MATCH('Ratio Calculations'!F4082,'AEP GEN HUB'!$A$1:$AJ$1,0),0)</f>
        <v>28.833487999999999</v>
      </c>
      <c r="I4082" s="7" t="str">
        <f t="shared" si="384"/>
        <v/>
      </c>
      <c r="J4082" s="7">
        <f t="shared" si="385"/>
        <v>0.95723289926211008</v>
      </c>
      <c r="K4082" s="8">
        <f t="shared" si="389"/>
        <v>0.95723289926211008</v>
      </c>
      <c r="L4082" s="8"/>
    </row>
    <row r="4083" spans="1:12" x14ac:dyDescent="0.25">
      <c r="A4083" s="1">
        <v>40803</v>
      </c>
      <c r="B4083">
        <v>2011</v>
      </c>
      <c r="C4083">
        <v>9</v>
      </c>
      <c r="D4083" s="10" t="str">
        <f t="shared" si="388"/>
        <v>9-2011</v>
      </c>
      <c r="E4083">
        <f t="shared" si="386"/>
        <v>17</v>
      </c>
      <c r="F4083">
        <v>24</v>
      </c>
      <c r="G4083" s="3">
        <f t="shared" si="387"/>
        <v>0</v>
      </c>
      <c r="H4083">
        <f>VLOOKUP(A4083,'AEP GEN HUB'!$A$1:$AJ$367,MATCH('Ratio Calculations'!F4083,'AEP GEN HUB'!$A$1:$AJ$1,0),0)</f>
        <v>27.584883999999999</v>
      </c>
      <c r="I4083" s="7" t="str">
        <f t="shared" si="384"/>
        <v/>
      </c>
      <c r="J4083" s="7">
        <f t="shared" si="385"/>
        <v>0.91578093108710923</v>
      </c>
      <c r="K4083" s="8">
        <f t="shared" si="389"/>
        <v>0.91578093108710923</v>
      </c>
      <c r="L4083" s="8"/>
    </row>
    <row r="4084" spans="1:12" x14ac:dyDescent="0.25">
      <c r="A4084" s="1">
        <v>40804</v>
      </c>
      <c r="B4084">
        <v>2011</v>
      </c>
      <c r="C4084">
        <v>9</v>
      </c>
      <c r="D4084" s="10" t="str">
        <f t="shared" si="388"/>
        <v>9-2011</v>
      </c>
      <c r="E4084">
        <f t="shared" si="386"/>
        <v>18</v>
      </c>
      <c r="F4084">
        <v>1</v>
      </c>
      <c r="G4084" s="3">
        <f t="shared" si="387"/>
        <v>0</v>
      </c>
      <c r="H4084">
        <f>VLOOKUP(A4084,'AEP GEN HUB'!$A$1:$AJ$367,MATCH('Ratio Calculations'!F4084,'AEP GEN HUB'!$A$1:$AJ$1,0),0)</f>
        <v>25.362093000000002</v>
      </c>
      <c r="I4084" s="7" t="str">
        <f t="shared" si="384"/>
        <v/>
      </c>
      <c r="J4084" s="7">
        <f t="shared" si="385"/>
        <v>0.84198726889182707</v>
      </c>
      <c r="K4084" s="8">
        <f t="shared" si="389"/>
        <v>0.84198726889182707</v>
      </c>
      <c r="L4084" s="8"/>
    </row>
    <row r="4085" spans="1:12" x14ac:dyDescent="0.25">
      <c r="A4085" s="1">
        <v>40804</v>
      </c>
      <c r="B4085">
        <v>2011</v>
      </c>
      <c r="C4085">
        <v>9</v>
      </c>
      <c r="D4085" s="10" t="str">
        <f t="shared" si="388"/>
        <v>9-2011</v>
      </c>
      <c r="E4085">
        <f t="shared" si="386"/>
        <v>18</v>
      </c>
      <c r="F4085">
        <v>2</v>
      </c>
      <c r="G4085" s="3">
        <f t="shared" si="387"/>
        <v>0</v>
      </c>
      <c r="H4085">
        <f>VLOOKUP(A4085,'AEP GEN HUB'!$A$1:$AJ$367,MATCH('Ratio Calculations'!F4085,'AEP GEN HUB'!$A$1:$AJ$1,0),0)</f>
        <v>24.260465</v>
      </c>
      <c r="I4085" s="7" t="str">
        <f t="shared" si="384"/>
        <v/>
      </c>
      <c r="J4085" s="7">
        <f t="shared" si="385"/>
        <v>0.80541470561580852</v>
      </c>
      <c r="K4085" s="8">
        <f t="shared" si="389"/>
        <v>0.80541470561580852</v>
      </c>
      <c r="L4085" s="8"/>
    </row>
    <row r="4086" spans="1:12" x14ac:dyDescent="0.25">
      <c r="A4086" s="1">
        <v>40804</v>
      </c>
      <c r="B4086">
        <v>2011</v>
      </c>
      <c r="C4086">
        <v>9</v>
      </c>
      <c r="D4086" s="10" t="str">
        <f t="shared" si="388"/>
        <v>9-2011</v>
      </c>
      <c r="E4086">
        <f t="shared" si="386"/>
        <v>18</v>
      </c>
      <c r="F4086">
        <v>3</v>
      </c>
      <c r="G4086" s="3">
        <f t="shared" si="387"/>
        <v>0</v>
      </c>
      <c r="H4086">
        <f>VLOOKUP(A4086,'AEP GEN HUB'!$A$1:$AJ$367,MATCH('Ratio Calculations'!F4086,'AEP GEN HUB'!$A$1:$AJ$1,0),0)</f>
        <v>22.040697999999999</v>
      </c>
      <c r="I4086" s="7" t="str">
        <f t="shared" si="384"/>
        <v/>
      </c>
      <c r="J4086" s="7">
        <f t="shared" si="385"/>
        <v>0.73172143614052487</v>
      </c>
      <c r="K4086" s="8">
        <f t="shared" si="389"/>
        <v>0.73172143614052487</v>
      </c>
      <c r="L4086" s="8"/>
    </row>
    <row r="4087" spans="1:12" x14ac:dyDescent="0.25">
      <c r="A4087" s="1">
        <v>40804</v>
      </c>
      <c r="B4087">
        <v>2011</v>
      </c>
      <c r="C4087">
        <v>9</v>
      </c>
      <c r="D4087" s="10" t="str">
        <f t="shared" si="388"/>
        <v>9-2011</v>
      </c>
      <c r="E4087">
        <f t="shared" si="386"/>
        <v>18</v>
      </c>
      <c r="F4087">
        <v>4</v>
      </c>
      <c r="G4087" s="3">
        <f t="shared" si="387"/>
        <v>0</v>
      </c>
      <c r="H4087">
        <f>VLOOKUP(A4087,'AEP GEN HUB'!$A$1:$AJ$367,MATCH('Ratio Calculations'!F4087,'AEP GEN HUB'!$A$1:$AJ$1,0),0)</f>
        <v>21.281860000000002</v>
      </c>
      <c r="I4087" s="7" t="str">
        <f t="shared" si="384"/>
        <v/>
      </c>
      <c r="J4087" s="7">
        <f t="shared" si="385"/>
        <v>0.70652903836990977</v>
      </c>
      <c r="K4087" s="8">
        <f t="shared" si="389"/>
        <v>0.70652903836990977</v>
      </c>
      <c r="L4087" s="8"/>
    </row>
    <row r="4088" spans="1:12" x14ac:dyDescent="0.25">
      <c r="A4088" s="1">
        <v>40804</v>
      </c>
      <c r="B4088">
        <v>2011</v>
      </c>
      <c r="C4088">
        <v>9</v>
      </c>
      <c r="D4088" s="10" t="str">
        <f t="shared" si="388"/>
        <v>9-2011</v>
      </c>
      <c r="E4088">
        <f t="shared" si="386"/>
        <v>18</v>
      </c>
      <c r="F4088">
        <v>5</v>
      </c>
      <c r="G4088" s="3">
        <f t="shared" si="387"/>
        <v>0</v>
      </c>
      <c r="H4088">
        <f>VLOOKUP(A4088,'AEP GEN HUB'!$A$1:$AJ$367,MATCH('Ratio Calculations'!F4088,'AEP GEN HUB'!$A$1:$AJ$1,0),0)</f>
        <v>21.173023000000001</v>
      </c>
      <c r="I4088" s="7" t="str">
        <f t="shared" si="384"/>
        <v/>
      </c>
      <c r="J4088" s="7">
        <f t="shared" si="385"/>
        <v>0.70291579681352945</v>
      </c>
      <c r="K4088" s="8">
        <f t="shared" si="389"/>
        <v>0.70291579681352945</v>
      </c>
      <c r="L4088" s="8"/>
    </row>
    <row r="4089" spans="1:12" x14ac:dyDescent="0.25">
      <c r="A4089" s="1">
        <v>40804</v>
      </c>
      <c r="B4089">
        <v>2011</v>
      </c>
      <c r="C4089">
        <v>9</v>
      </c>
      <c r="D4089" s="10" t="str">
        <f t="shared" si="388"/>
        <v>9-2011</v>
      </c>
      <c r="E4089">
        <f t="shared" si="386"/>
        <v>18</v>
      </c>
      <c r="F4089">
        <v>6</v>
      </c>
      <c r="G4089" s="3">
        <f t="shared" si="387"/>
        <v>0</v>
      </c>
      <c r="H4089">
        <f>VLOOKUP(A4089,'AEP GEN HUB'!$A$1:$AJ$367,MATCH('Ratio Calculations'!F4089,'AEP GEN HUB'!$A$1:$AJ$1,0),0)</f>
        <v>21.407209000000002</v>
      </c>
      <c r="I4089" s="7" t="str">
        <f t="shared" si="384"/>
        <v/>
      </c>
      <c r="J4089" s="7">
        <f t="shared" si="385"/>
        <v>0.71069045604818737</v>
      </c>
      <c r="K4089" s="8">
        <f t="shared" si="389"/>
        <v>0.71069045604818737</v>
      </c>
      <c r="L4089" s="8"/>
    </row>
    <row r="4090" spans="1:12" x14ac:dyDescent="0.25">
      <c r="A4090" s="1">
        <v>40804</v>
      </c>
      <c r="B4090">
        <v>2011</v>
      </c>
      <c r="C4090">
        <v>9</v>
      </c>
      <c r="D4090" s="10" t="str">
        <f t="shared" si="388"/>
        <v>9-2011</v>
      </c>
      <c r="E4090">
        <f t="shared" si="386"/>
        <v>18</v>
      </c>
      <c r="F4090">
        <v>7</v>
      </c>
      <c r="G4090" s="3">
        <f t="shared" si="387"/>
        <v>0</v>
      </c>
      <c r="H4090">
        <f>VLOOKUP(A4090,'AEP GEN HUB'!$A$1:$AJ$367,MATCH('Ratio Calculations'!F4090,'AEP GEN HUB'!$A$1:$AJ$1,0),0)</f>
        <v>22.624186000000002</v>
      </c>
      <c r="I4090" s="7" t="str">
        <f t="shared" si="384"/>
        <v/>
      </c>
      <c r="J4090" s="7">
        <f t="shared" si="385"/>
        <v>0.75109245049455142</v>
      </c>
      <c r="K4090" s="8">
        <f t="shared" si="389"/>
        <v>0.75109245049455142</v>
      </c>
      <c r="L4090" s="8"/>
    </row>
    <row r="4091" spans="1:12" x14ac:dyDescent="0.25">
      <c r="A4091" s="1">
        <v>40804</v>
      </c>
      <c r="B4091">
        <v>2011</v>
      </c>
      <c r="C4091">
        <v>9</v>
      </c>
      <c r="D4091" s="10" t="str">
        <f t="shared" si="388"/>
        <v>9-2011</v>
      </c>
      <c r="E4091">
        <f t="shared" si="386"/>
        <v>18</v>
      </c>
      <c r="F4091">
        <v>8</v>
      </c>
      <c r="G4091" s="3">
        <f t="shared" si="387"/>
        <v>0</v>
      </c>
      <c r="H4091">
        <f>VLOOKUP(A4091,'AEP GEN HUB'!$A$1:$AJ$367,MATCH('Ratio Calculations'!F4091,'AEP GEN HUB'!$A$1:$AJ$1,0),0)</f>
        <v>25.047442</v>
      </c>
      <c r="I4091" s="7" t="str">
        <f t="shared" si="384"/>
        <v/>
      </c>
      <c r="J4091" s="7">
        <f t="shared" si="385"/>
        <v>0.83154128022109375</v>
      </c>
      <c r="K4091" s="8">
        <f t="shared" si="389"/>
        <v>0.83154128022109375</v>
      </c>
      <c r="L4091" s="8"/>
    </row>
    <row r="4092" spans="1:12" x14ac:dyDescent="0.25">
      <c r="A4092" s="1">
        <v>40804</v>
      </c>
      <c r="B4092">
        <v>2011</v>
      </c>
      <c r="C4092">
        <v>9</v>
      </c>
      <c r="D4092" s="10" t="str">
        <f t="shared" si="388"/>
        <v>9-2011</v>
      </c>
      <c r="E4092">
        <f t="shared" si="386"/>
        <v>18</v>
      </c>
      <c r="F4092">
        <v>9</v>
      </c>
      <c r="G4092" s="3">
        <f t="shared" si="387"/>
        <v>0</v>
      </c>
      <c r="H4092">
        <f>VLOOKUP(A4092,'AEP GEN HUB'!$A$1:$AJ$367,MATCH('Ratio Calculations'!F4092,'AEP GEN HUB'!$A$1:$AJ$1,0),0)</f>
        <v>28.035349</v>
      </c>
      <c r="I4092" s="7" t="str">
        <f t="shared" si="384"/>
        <v/>
      </c>
      <c r="J4092" s="7">
        <f t="shared" si="385"/>
        <v>0.93073576131667102</v>
      </c>
      <c r="K4092" s="8">
        <f t="shared" si="389"/>
        <v>0.93073576131667102</v>
      </c>
      <c r="L4092" s="8"/>
    </row>
    <row r="4093" spans="1:12" x14ac:dyDescent="0.25">
      <c r="A4093" s="1">
        <v>40804</v>
      </c>
      <c r="B4093">
        <v>2011</v>
      </c>
      <c r="C4093">
        <v>9</v>
      </c>
      <c r="D4093" s="10" t="str">
        <f t="shared" si="388"/>
        <v>9-2011</v>
      </c>
      <c r="E4093">
        <f t="shared" si="386"/>
        <v>18</v>
      </c>
      <c r="F4093">
        <v>10</v>
      </c>
      <c r="G4093" s="3">
        <f t="shared" si="387"/>
        <v>0</v>
      </c>
      <c r="H4093">
        <f>VLOOKUP(A4093,'AEP GEN HUB'!$A$1:$AJ$367,MATCH('Ratio Calculations'!F4093,'AEP GEN HUB'!$A$1:$AJ$1,0),0)</f>
        <v>28.729302000000001</v>
      </c>
      <c r="I4093" s="7" t="str">
        <f t="shared" si="384"/>
        <v/>
      </c>
      <c r="J4093" s="7">
        <f t="shared" si="385"/>
        <v>0.95377406463056902</v>
      </c>
      <c r="K4093" s="8">
        <f t="shared" si="389"/>
        <v>0.95377406463056902</v>
      </c>
      <c r="L4093" s="8"/>
    </row>
    <row r="4094" spans="1:12" x14ac:dyDescent="0.25">
      <c r="A4094" s="1">
        <v>40804</v>
      </c>
      <c r="B4094">
        <v>2011</v>
      </c>
      <c r="C4094">
        <v>9</v>
      </c>
      <c r="D4094" s="10" t="str">
        <f t="shared" si="388"/>
        <v>9-2011</v>
      </c>
      <c r="E4094">
        <f t="shared" si="386"/>
        <v>18</v>
      </c>
      <c r="F4094">
        <v>11</v>
      </c>
      <c r="G4094" s="3">
        <f t="shared" si="387"/>
        <v>0</v>
      </c>
      <c r="H4094">
        <f>VLOOKUP(A4094,'AEP GEN HUB'!$A$1:$AJ$367,MATCH('Ratio Calculations'!F4094,'AEP GEN HUB'!$A$1:$AJ$1,0),0)</f>
        <v>30.448605000000001</v>
      </c>
      <c r="I4094" s="7" t="str">
        <f t="shared" si="384"/>
        <v/>
      </c>
      <c r="J4094" s="7">
        <f t="shared" si="385"/>
        <v>1.0108526045352815</v>
      </c>
      <c r="K4094" s="8">
        <f t="shared" si="389"/>
        <v>1.0108526045352815</v>
      </c>
      <c r="L4094" s="8"/>
    </row>
    <row r="4095" spans="1:12" x14ac:dyDescent="0.25">
      <c r="A4095" s="1">
        <v>40804</v>
      </c>
      <c r="B4095">
        <v>2011</v>
      </c>
      <c r="C4095">
        <v>9</v>
      </c>
      <c r="D4095" s="10" t="str">
        <f t="shared" si="388"/>
        <v>9-2011</v>
      </c>
      <c r="E4095">
        <f t="shared" si="386"/>
        <v>18</v>
      </c>
      <c r="F4095">
        <v>12</v>
      </c>
      <c r="G4095" s="3">
        <f t="shared" si="387"/>
        <v>0</v>
      </c>
      <c r="H4095">
        <f>VLOOKUP(A4095,'AEP GEN HUB'!$A$1:$AJ$367,MATCH('Ratio Calculations'!F4095,'AEP GEN HUB'!$A$1:$AJ$1,0),0)</f>
        <v>30.733022999999999</v>
      </c>
      <c r="I4095" s="7" t="str">
        <f t="shared" si="384"/>
        <v/>
      </c>
      <c r="J4095" s="7">
        <f t="shared" si="385"/>
        <v>1.0202948983965836</v>
      </c>
      <c r="K4095" s="8">
        <f t="shared" si="389"/>
        <v>1.0202948983965836</v>
      </c>
      <c r="L4095" s="8"/>
    </row>
    <row r="4096" spans="1:12" x14ac:dyDescent="0.25">
      <c r="A4096" s="1">
        <v>40804</v>
      </c>
      <c r="B4096">
        <v>2011</v>
      </c>
      <c r="C4096">
        <v>9</v>
      </c>
      <c r="D4096" s="10" t="str">
        <f t="shared" si="388"/>
        <v>9-2011</v>
      </c>
      <c r="E4096">
        <f t="shared" si="386"/>
        <v>18</v>
      </c>
      <c r="F4096">
        <v>13</v>
      </c>
      <c r="G4096" s="3">
        <f t="shared" si="387"/>
        <v>0</v>
      </c>
      <c r="H4096">
        <f>VLOOKUP(A4096,'AEP GEN HUB'!$A$1:$AJ$367,MATCH('Ratio Calculations'!F4096,'AEP GEN HUB'!$A$1:$AJ$1,0),0)</f>
        <v>31.181163000000002</v>
      </c>
      <c r="I4096" s="7" t="str">
        <f t="shared" si="384"/>
        <v/>
      </c>
      <c r="J4096" s="7">
        <f t="shared" si="385"/>
        <v>1.0351725417630511</v>
      </c>
      <c r="K4096" s="8">
        <f t="shared" si="389"/>
        <v>1.0351725417630511</v>
      </c>
      <c r="L4096" s="8"/>
    </row>
    <row r="4097" spans="1:12" x14ac:dyDescent="0.25">
      <c r="A4097" s="1">
        <v>40804</v>
      </c>
      <c r="B4097">
        <v>2011</v>
      </c>
      <c r="C4097">
        <v>9</v>
      </c>
      <c r="D4097" s="10" t="str">
        <f t="shared" si="388"/>
        <v>9-2011</v>
      </c>
      <c r="E4097">
        <f t="shared" si="386"/>
        <v>18</v>
      </c>
      <c r="F4097">
        <v>14</v>
      </c>
      <c r="G4097" s="3">
        <f t="shared" si="387"/>
        <v>0</v>
      </c>
      <c r="H4097">
        <f>VLOOKUP(A4097,'AEP GEN HUB'!$A$1:$AJ$367,MATCH('Ratio Calculations'!F4097,'AEP GEN HUB'!$A$1:$AJ$1,0),0)</f>
        <v>31.182558</v>
      </c>
      <c r="I4097" s="7" t="str">
        <f t="shared" si="384"/>
        <v/>
      </c>
      <c r="J4097" s="7">
        <f t="shared" si="385"/>
        <v>1.0352188538809077</v>
      </c>
      <c r="K4097" s="8">
        <f t="shared" si="389"/>
        <v>1.0352188538809077</v>
      </c>
      <c r="L4097" s="8"/>
    </row>
    <row r="4098" spans="1:12" x14ac:dyDescent="0.25">
      <c r="A4098" s="1">
        <v>40804</v>
      </c>
      <c r="B4098">
        <v>2011</v>
      </c>
      <c r="C4098">
        <v>9</v>
      </c>
      <c r="D4098" s="10" t="str">
        <f t="shared" si="388"/>
        <v>9-2011</v>
      </c>
      <c r="E4098">
        <f t="shared" si="386"/>
        <v>18</v>
      </c>
      <c r="F4098">
        <v>15</v>
      </c>
      <c r="G4098" s="3">
        <f t="shared" si="387"/>
        <v>0</v>
      </c>
      <c r="H4098">
        <f>VLOOKUP(A4098,'AEP GEN HUB'!$A$1:$AJ$367,MATCH('Ratio Calculations'!F4098,'AEP GEN HUB'!$A$1:$AJ$1,0),0)</f>
        <v>30.952325999999999</v>
      </c>
      <c r="I4098" s="7" t="str">
        <f t="shared" si="384"/>
        <v/>
      </c>
      <c r="J4098" s="7">
        <f t="shared" si="385"/>
        <v>1.0275754621114861</v>
      </c>
      <c r="K4098" s="8">
        <f t="shared" si="389"/>
        <v>1.0275754621114861</v>
      </c>
      <c r="L4098" s="8"/>
    </row>
    <row r="4099" spans="1:12" x14ac:dyDescent="0.25">
      <c r="A4099" s="1">
        <v>40804</v>
      </c>
      <c r="B4099">
        <v>2011</v>
      </c>
      <c r="C4099">
        <v>9</v>
      </c>
      <c r="D4099" s="10" t="str">
        <f t="shared" si="388"/>
        <v>9-2011</v>
      </c>
      <c r="E4099">
        <f t="shared" si="386"/>
        <v>18</v>
      </c>
      <c r="F4099">
        <v>16</v>
      </c>
      <c r="G4099" s="3">
        <f t="shared" si="387"/>
        <v>0</v>
      </c>
      <c r="H4099">
        <f>VLOOKUP(A4099,'AEP GEN HUB'!$A$1:$AJ$367,MATCH('Ratio Calculations'!F4099,'AEP GEN HUB'!$A$1:$AJ$1,0),0)</f>
        <v>30.961628000000001</v>
      </c>
      <c r="I4099" s="7" t="str">
        <f t="shared" si="384"/>
        <v/>
      </c>
      <c r="J4099" s="7">
        <f t="shared" si="385"/>
        <v>1.0278842759611646</v>
      </c>
      <c r="K4099" s="8">
        <f t="shared" si="389"/>
        <v>1.0278842759611646</v>
      </c>
      <c r="L4099" s="8"/>
    </row>
    <row r="4100" spans="1:12" x14ac:dyDescent="0.25">
      <c r="A4100" s="1">
        <v>40804</v>
      </c>
      <c r="B4100">
        <v>2011</v>
      </c>
      <c r="C4100">
        <v>9</v>
      </c>
      <c r="D4100" s="10" t="str">
        <f t="shared" si="388"/>
        <v>9-2011</v>
      </c>
      <c r="E4100">
        <f t="shared" si="386"/>
        <v>18</v>
      </c>
      <c r="F4100">
        <v>17</v>
      </c>
      <c r="G4100" s="3">
        <f t="shared" si="387"/>
        <v>0</v>
      </c>
      <c r="H4100">
        <f>VLOOKUP(A4100,'AEP GEN HUB'!$A$1:$AJ$367,MATCH('Ratio Calculations'!F4100,'AEP GEN HUB'!$A$1:$AJ$1,0),0)</f>
        <v>31.038371999999999</v>
      </c>
      <c r="I4100" s="7" t="str">
        <f t="shared" ref="I4100:I4163" si="390">IF(G4100=1, H4100/VLOOKUP(D4100,$M$3:$O$15,2,FALSE), "")</f>
        <v/>
      </c>
      <c r="J4100" s="7">
        <f t="shared" ref="J4100:J4163" si="391">IF(G4100=0, H4100/VLOOKUP(D4100,$M$3:$O$15,3,FALSE), "")</f>
        <v>1.0304320732176384</v>
      </c>
      <c r="K4100" s="8">
        <f t="shared" si="389"/>
        <v>1.0304320732176384</v>
      </c>
      <c r="L4100" s="8"/>
    </row>
    <row r="4101" spans="1:12" x14ac:dyDescent="0.25">
      <c r="A4101" s="1">
        <v>40804</v>
      </c>
      <c r="B4101">
        <v>2011</v>
      </c>
      <c r="C4101">
        <v>9</v>
      </c>
      <c r="D4101" s="10" t="str">
        <f t="shared" si="388"/>
        <v>9-2011</v>
      </c>
      <c r="E4101">
        <f t="shared" si="386"/>
        <v>18</v>
      </c>
      <c r="F4101">
        <v>18</v>
      </c>
      <c r="G4101" s="3">
        <f t="shared" si="387"/>
        <v>0</v>
      </c>
      <c r="H4101">
        <f>VLOOKUP(A4101,'AEP GEN HUB'!$A$1:$AJ$367,MATCH('Ratio Calculations'!F4101,'AEP GEN HUB'!$A$1:$AJ$1,0),0)</f>
        <v>31.509302000000002</v>
      </c>
      <c r="I4101" s="7" t="str">
        <f t="shared" si="390"/>
        <v/>
      </c>
      <c r="J4101" s="7">
        <f t="shared" si="391"/>
        <v>1.0460663138356832</v>
      </c>
      <c r="K4101" s="8">
        <f t="shared" si="389"/>
        <v>1.0460663138356832</v>
      </c>
      <c r="L4101" s="8"/>
    </row>
    <row r="4102" spans="1:12" x14ac:dyDescent="0.25">
      <c r="A4102" s="1">
        <v>40804</v>
      </c>
      <c r="B4102">
        <v>2011</v>
      </c>
      <c r="C4102">
        <v>9</v>
      </c>
      <c r="D4102" s="10" t="str">
        <f t="shared" si="388"/>
        <v>9-2011</v>
      </c>
      <c r="E4102">
        <f t="shared" si="386"/>
        <v>18</v>
      </c>
      <c r="F4102">
        <v>19</v>
      </c>
      <c r="G4102" s="3">
        <f t="shared" si="387"/>
        <v>0</v>
      </c>
      <c r="H4102">
        <f>VLOOKUP(A4102,'AEP GEN HUB'!$A$1:$AJ$367,MATCH('Ratio Calculations'!F4102,'AEP GEN HUB'!$A$1:$AJ$1,0),0)</f>
        <v>31.903023000000001</v>
      </c>
      <c r="I4102" s="7" t="str">
        <f t="shared" si="390"/>
        <v/>
      </c>
      <c r="J4102" s="7">
        <f t="shared" si="391"/>
        <v>1.0591373198246352</v>
      </c>
      <c r="K4102" s="8">
        <f t="shared" si="389"/>
        <v>1.0591373198246352</v>
      </c>
      <c r="L4102" s="8"/>
    </row>
    <row r="4103" spans="1:12" x14ac:dyDescent="0.25">
      <c r="A4103" s="1">
        <v>40804</v>
      </c>
      <c r="B4103">
        <v>2011</v>
      </c>
      <c r="C4103">
        <v>9</v>
      </c>
      <c r="D4103" s="10" t="str">
        <f t="shared" si="388"/>
        <v>9-2011</v>
      </c>
      <c r="E4103">
        <f t="shared" si="386"/>
        <v>18</v>
      </c>
      <c r="F4103">
        <v>20</v>
      </c>
      <c r="G4103" s="3">
        <f t="shared" si="387"/>
        <v>0</v>
      </c>
      <c r="H4103">
        <f>VLOOKUP(A4103,'AEP GEN HUB'!$A$1:$AJ$367,MATCH('Ratio Calculations'!F4103,'AEP GEN HUB'!$A$1:$AJ$1,0),0)</f>
        <v>35.710464999999999</v>
      </c>
      <c r="I4103" s="7" t="str">
        <f t="shared" si="390"/>
        <v/>
      </c>
      <c r="J4103" s="7">
        <f t="shared" si="391"/>
        <v>1.1855392571980228</v>
      </c>
      <c r="K4103" s="8">
        <f t="shared" si="389"/>
        <v>1.1855392571980228</v>
      </c>
      <c r="L4103" s="8"/>
    </row>
    <row r="4104" spans="1:12" x14ac:dyDescent="0.25">
      <c r="A4104" s="1">
        <v>40804</v>
      </c>
      <c r="B4104">
        <v>2011</v>
      </c>
      <c r="C4104">
        <v>9</v>
      </c>
      <c r="D4104" s="10" t="str">
        <f t="shared" si="388"/>
        <v>9-2011</v>
      </c>
      <c r="E4104">
        <f t="shared" si="386"/>
        <v>18</v>
      </c>
      <c r="F4104">
        <v>21</v>
      </c>
      <c r="G4104" s="3">
        <f t="shared" si="387"/>
        <v>0</v>
      </c>
      <c r="H4104">
        <f>VLOOKUP(A4104,'AEP GEN HUB'!$A$1:$AJ$367,MATCH('Ratio Calculations'!F4104,'AEP GEN HUB'!$A$1:$AJ$1,0),0)</f>
        <v>33.796047000000002</v>
      </c>
      <c r="I4104" s="7" t="str">
        <f t="shared" si="390"/>
        <v/>
      </c>
      <c r="J4104" s="7">
        <f t="shared" si="391"/>
        <v>1.1219831625437942</v>
      </c>
      <c r="K4104" s="8">
        <f t="shared" si="389"/>
        <v>1.1219831625437942</v>
      </c>
      <c r="L4104" s="8"/>
    </row>
    <row r="4105" spans="1:12" x14ac:dyDescent="0.25">
      <c r="A4105" s="1">
        <v>40804</v>
      </c>
      <c r="B4105">
        <v>2011</v>
      </c>
      <c r="C4105">
        <v>9</v>
      </c>
      <c r="D4105" s="10" t="str">
        <f t="shared" si="388"/>
        <v>9-2011</v>
      </c>
      <c r="E4105">
        <f t="shared" si="386"/>
        <v>18</v>
      </c>
      <c r="F4105">
        <v>22</v>
      </c>
      <c r="G4105" s="3">
        <f t="shared" si="387"/>
        <v>0</v>
      </c>
      <c r="H4105">
        <f>VLOOKUP(A4105,'AEP GEN HUB'!$A$1:$AJ$367,MATCH('Ratio Calculations'!F4105,'AEP GEN HUB'!$A$1:$AJ$1,0),0)</f>
        <v>31.792325999999999</v>
      </c>
      <c r="I4105" s="7" t="str">
        <f t="shared" si="390"/>
        <v/>
      </c>
      <c r="J4105" s="7">
        <f t="shared" si="391"/>
        <v>1.0554623287777796</v>
      </c>
      <c r="K4105" s="8">
        <f t="shared" si="389"/>
        <v>1.0554623287777796</v>
      </c>
      <c r="L4105" s="8"/>
    </row>
    <row r="4106" spans="1:12" x14ac:dyDescent="0.25">
      <c r="A4106" s="1">
        <v>40804</v>
      </c>
      <c r="B4106">
        <v>2011</v>
      </c>
      <c r="C4106">
        <v>9</v>
      </c>
      <c r="D4106" s="10" t="str">
        <f t="shared" si="388"/>
        <v>9-2011</v>
      </c>
      <c r="E4106">
        <f t="shared" si="386"/>
        <v>18</v>
      </c>
      <c r="F4106">
        <v>23</v>
      </c>
      <c r="G4106" s="3">
        <f t="shared" si="387"/>
        <v>0</v>
      </c>
      <c r="H4106">
        <f>VLOOKUP(A4106,'AEP GEN HUB'!$A$1:$AJ$367,MATCH('Ratio Calculations'!F4106,'AEP GEN HUB'!$A$1:$AJ$1,0),0)</f>
        <v>30.172557999999999</v>
      </c>
      <c r="I4106" s="7" t="str">
        <f t="shared" si="390"/>
        <v/>
      </c>
      <c r="J4106" s="7">
        <f t="shared" si="391"/>
        <v>1.0016882165797691</v>
      </c>
      <c r="K4106" s="8">
        <f t="shared" si="389"/>
        <v>1.0016882165797691</v>
      </c>
      <c r="L4106" s="8"/>
    </row>
    <row r="4107" spans="1:12" x14ac:dyDescent="0.25">
      <c r="A4107" s="1">
        <v>40804</v>
      </c>
      <c r="B4107">
        <v>2011</v>
      </c>
      <c r="C4107">
        <v>9</v>
      </c>
      <c r="D4107" s="10" t="str">
        <f t="shared" si="388"/>
        <v>9-2011</v>
      </c>
      <c r="E4107">
        <f t="shared" si="386"/>
        <v>18</v>
      </c>
      <c r="F4107">
        <v>24</v>
      </c>
      <c r="G4107" s="3">
        <f t="shared" si="387"/>
        <v>0</v>
      </c>
      <c r="H4107">
        <f>VLOOKUP(A4107,'AEP GEN HUB'!$A$1:$AJ$367,MATCH('Ratio Calculations'!F4107,'AEP GEN HUB'!$A$1:$AJ$1,0),0)</f>
        <v>28.367674000000001</v>
      </c>
      <c r="I4107" s="7" t="str">
        <f t="shared" si="390"/>
        <v/>
      </c>
      <c r="J4107" s="7">
        <f t="shared" si="391"/>
        <v>0.94176850294152337</v>
      </c>
      <c r="K4107" s="8">
        <f t="shared" si="389"/>
        <v>0.94176850294152337</v>
      </c>
      <c r="L4107" s="8"/>
    </row>
    <row r="4108" spans="1:12" x14ac:dyDescent="0.25">
      <c r="A4108" s="1">
        <v>40805</v>
      </c>
      <c r="B4108">
        <v>2011</v>
      </c>
      <c r="C4108">
        <v>9</v>
      </c>
      <c r="D4108" s="10" t="str">
        <f t="shared" si="388"/>
        <v>9-2011</v>
      </c>
      <c r="E4108">
        <f t="shared" si="386"/>
        <v>19</v>
      </c>
      <c r="F4108">
        <v>1</v>
      </c>
      <c r="G4108" s="3">
        <f t="shared" si="387"/>
        <v>0</v>
      </c>
      <c r="H4108">
        <f>VLOOKUP(A4108,'AEP GEN HUB'!$A$1:$AJ$367,MATCH('Ratio Calculations'!F4108,'AEP GEN HUB'!$A$1:$AJ$1,0),0)</f>
        <v>25.255814000000001</v>
      </c>
      <c r="I4108" s="7" t="str">
        <f t="shared" si="390"/>
        <v/>
      </c>
      <c r="J4108" s="7">
        <f t="shared" si="391"/>
        <v>0.83845894948417587</v>
      </c>
      <c r="K4108" s="8">
        <f t="shared" si="389"/>
        <v>0.83845894948417587</v>
      </c>
      <c r="L4108" s="8"/>
    </row>
    <row r="4109" spans="1:12" x14ac:dyDescent="0.25">
      <c r="A4109" s="1">
        <v>40805</v>
      </c>
      <c r="B4109">
        <v>2011</v>
      </c>
      <c r="C4109">
        <v>9</v>
      </c>
      <c r="D4109" s="10" t="str">
        <f t="shared" si="388"/>
        <v>9-2011</v>
      </c>
      <c r="E4109">
        <f t="shared" si="386"/>
        <v>19</v>
      </c>
      <c r="F4109">
        <v>2</v>
      </c>
      <c r="G4109" s="3">
        <f t="shared" si="387"/>
        <v>0</v>
      </c>
      <c r="H4109">
        <f>VLOOKUP(A4109,'AEP GEN HUB'!$A$1:$AJ$367,MATCH('Ratio Calculations'!F4109,'AEP GEN HUB'!$A$1:$AJ$1,0),0)</f>
        <v>24.246977000000001</v>
      </c>
      <c r="I4109" s="7" t="str">
        <f t="shared" si="390"/>
        <v/>
      </c>
      <c r="J4109" s="7">
        <f t="shared" si="391"/>
        <v>0.80496692221390975</v>
      </c>
      <c r="K4109" s="8">
        <f t="shared" si="389"/>
        <v>0.80496692221390975</v>
      </c>
      <c r="L4109" s="8"/>
    </row>
    <row r="4110" spans="1:12" x14ac:dyDescent="0.25">
      <c r="A4110" s="1">
        <v>40805</v>
      </c>
      <c r="B4110">
        <v>2011</v>
      </c>
      <c r="C4110">
        <v>9</v>
      </c>
      <c r="D4110" s="10" t="str">
        <f t="shared" si="388"/>
        <v>9-2011</v>
      </c>
      <c r="E4110">
        <f t="shared" si="386"/>
        <v>19</v>
      </c>
      <c r="F4110">
        <v>3</v>
      </c>
      <c r="G4110" s="3">
        <f t="shared" si="387"/>
        <v>0</v>
      </c>
      <c r="H4110">
        <f>VLOOKUP(A4110,'AEP GEN HUB'!$A$1:$AJ$367,MATCH('Ratio Calculations'!F4110,'AEP GEN HUB'!$A$1:$AJ$1,0),0)</f>
        <v>23.827209</v>
      </c>
      <c r="I4110" s="7" t="str">
        <f t="shared" si="390"/>
        <v/>
      </c>
      <c r="J4110" s="7">
        <f t="shared" si="391"/>
        <v>0.79103119096774699</v>
      </c>
      <c r="K4110" s="8">
        <f t="shared" si="389"/>
        <v>0.79103119096774699</v>
      </c>
      <c r="L4110" s="8"/>
    </row>
    <row r="4111" spans="1:12" x14ac:dyDescent="0.25">
      <c r="A4111" s="1">
        <v>40805</v>
      </c>
      <c r="B4111">
        <v>2011</v>
      </c>
      <c r="C4111">
        <v>9</v>
      </c>
      <c r="D4111" s="10" t="str">
        <f t="shared" si="388"/>
        <v>9-2011</v>
      </c>
      <c r="E4111">
        <f t="shared" si="386"/>
        <v>19</v>
      </c>
      <c r="F4111">
        <v>4</v>
      </c>
      <c r="G4111" s="3">
        <f t="shared" si="387"/>
        <v>0</v>
      </c>
      <c r="H4111">
        <f>VLOOKUP(A4111,'AEP GEN HUB'!$A$1:$AJ$367,MATCH('Ratio Calculations'!F4111,'AEP GEN HUB'!$A$1:$AJ$1,0),0)</f>
        <v>23.138836999999999</v>
      </c>
      <c r="I4111" s="7" t="str">
        <f t="shared" si="390"/>
        <v/>
      </c>
      <c r="J4111" s="7">
        <f t="shared" si="391"/>
        <v>0.7681781693239258</v>
      </c>
      <c r="K4111" s="8">
        <f t="shared" si="389"/>
        <v>0.7681781693239258</v>
      </c>
      <c r="L4111" s="8"/>
    </row>
    <row r="4112" spans="1:12" x14ac:dyDescent="0.25">
      <c r="A4112" s="1">
        <v>40805</v>
      </c>
      <c r="B4112">
        <v>2011</v>
      </c>
      <c r="C4112">
        <v>9</v>
      </c>
      <c r="D4112" s="10" t="str">
        <f t="shared" si="388"/>
        <v>9-2011</v>
      </c>
      <c r="E4112">
        <f t="shared" si="386"/>
        <v>19</v>
      </c>
      <c r="F4112">
        <v>5</v>
      </c>
      <c r="G4112" s="3">
        <f t="shared" si="387"/>
        <v>0</v>
      </c>
      <c r="H4112">
        <f>VLOOKUP(A4112,'AEP GEN HUB'!$A$1:$AJ$367,MATCH('Ratio Calculations'!F4112,'AEP GEN HUB'!$A$1:$AJ$1,0),0)</f>
        <v>23.953952999999998</v>
      </c>
      <c r="I4112" s="7" t="str">
        <f t="shared" si="390"/>
        <v/>
      </c>
      <c r="J4112" s="7">
        <f t="shared" si="391"/>
        <v>0.79523892076388114</v>
      </c>
      <c r="K4112" s="8">
        <f t="shared" si="389"/>
        <v>0.79523892076388114</v>
      </c>
      <c r="L4112" s="8"/>
    </row>
    <row r="4113" spans="1:12" x14ac:dyDescent="0.25">
      <c r="A4113" s="1">
        <v>40805</v>
      </c>
      <c r="B4113">
        <v>2011</v>
      </c>
      <c r="C4113">
        <v>9</v>
      </c>
      <c r="D4113" s="10" t="str">
        <f t="shared" si="388"/>
        <v>9-2011</v>
      </c>
      <c r="E4113">
        <f t="shared" si="386"/>
        <v>19</v>
      </c>
      <c r="F4113">
        <v>6</v>
      </c>
      <c r="G4113" s="3">
        <f t="shared" si="387"/>
        <v>0</v>
      </c>
      <c r="H4113">
        <f>VLOOKUP(A4113,'AEP GEN HUB'!$A$1:$AJ$367,MATCH('Ratio Calculations'!F4113,'AEP GEN HUB'!$A$1:$AJ$1,0),0)</f>
        <v>28.247907000000001</v>
      </c>
      <c r="I4113" s="7" t="str">
        <f t="shared" si="390"/>
        <v/>
      </c>
      <c r="J4113" s="7">
        <f t="shared" si="391"/>
        <v>0.9377924001319734</v>
      </c>
      <c r="K4113" s="8">
        <f t="shared" si="389"/>
        <v>0.9377924001319734</v>
      </c>
      <c r="L4113" s="8"/>
    </row>
    <row r="4114" spans="1:12" x14ac:dyDescent="0.25">
      <c r="A4114" s="1">
        <v>40805</v>
      </c>
      <c r="B4114">
        <v>2011</v>
      </c>
      <c r="C4114">
        <v>9</v>
      </c>
      <c r="D4114" s="10" t="str">
        <f t="shared" si="388"/>
        <v>9-2011</v>
      </c>
      <c r="E4114">
        <f t="shared" si="386"/>
        <v>19</v>
      </c>
      <c r="F4114">
        <v>7</v>
      </c>
      <c r="G4114" s="3">
        <f t="shared" si="387"/>
        <v>0</v>
      </c>
      <c r="H4114">
        <f>VLOOKUP(A4114,'AEP GEN HUB'!$A$1:$AJ$367,MATCH('Ratio Calculations'!F4114,'AEP GEN HUB'!$A$1:$AJ$1,0),0)</f>
        <v>32.782558000000002</v>
      </c>
      <c r="I4114" s="7" t="str">
        <f t="shared" si="390"/>
        <v/>
      </c>
      <c r="J4114" s="7">
        <f t="shared" si="391"/>
        <v>1.0883366951500382</v>
      </c>
      <c r="K4114" s="8">
        <f t="shared" si="389"/>
        <v>1.0883366951500382</v>
      </c>
      <c r="L4114" s="8"/>
    </row>
    <row r="4115" spans="1:12" x14ac:dyDescent="0.25">
      <c r="A4115" s="1">
        <v>40805</v>
      </c>
      <c r="B4115">
        <v>2011</v>
      </c>
      <c r="C4115">
        <v>9</v>
      </c>
      <c r="D4115" s="10" t="str">
        <f t="shared" si="388"/>
        <v>9-2011</v>
      </c>
      <c r="E4115">
        <f t="shared" si="386"/>
        <v>19</v>
      </c>
      <c r="F4115">
        <v>8</v>
      </c>
      <c r="G4115" s="3">
        <f t="shared" si="387"/>
        <v>1</v>
      </c>
      <c r="H4115">
        <f>VLOOKUP(A4115,'AEP GEN HUB'!$A$1:$AJ$367,MATCH('Ratio Calculations'!F4115,'AEP GEN HUB'!$A$1:$AJ$1,0),0)</f>
        <v>31.566511999999999</v>
      </c>
      <c r="I4115" s="7">
        <f t="shared" si="390"/>
        <v>0.80160728441267659</v>
      </c>
      <c r="J4115" s="7" t="str">
        <f t="shared" si="391"/>
        <v/>
      </c>
      <c r="K4115" s="8">
        <f t="shared" si="389"/>
        <v>0.80160728441267659</v>
      </c>
      <c r="L4115" s="8"/>
    </row>
    <row r="4116" spans="1:12" x14ac:dyDescent="0.25">
      <c r="A4116" s="1">
        <v>40805</v>
      </c>
      <c r="B4116">
        <v>2011</v>
      </c>
      <c r="C4116">
        <v>9</v>
      </c>
      <c r="D4116" s="10" t="str">
        <f t="shared" si="388"/>
        <v>9-2011</v>
      </c>
      <c r="E4116">
        <f t="shared" ref="E4116:E4179" si="392">DAY(A4116)</f>
        <v>19</v>
      </c>
      <c r="F4116">
        <v>9</v>
      </c>
      <c r="G4116" s="3">
        <f t="shared" ref="G4116:G4179" si="393">IF(A4116=",","",IF(OR(WEEKDAY(A4116)=1, WEEKDAY(A4116)=7, F4116&lt;=7, F4116&gt;=24, NOT(ISNA(VLOOKUP(A4116,$P$4:$P$27,1,0)))),0,1))</f>
        <v>1</v>
      </c>
      <c r="H4116">
        <f>VLOOKUP(A4116,'AEP GEN HUB'!$A$1:$AJ$367,MATCH('Ratio Calculations'!F4116,'AEP GEN HUB'!$A$1:$AJ$1,0),0)</f>
        <v>32.448140000000002</v>
      </c>
      <c r="I4116" s="7">
        <f t="shared" si="390"/>
        <v>0.82399554913264894</v>
      </c>
      <c r="J4116" s="7" t="str">
        <f t="shared" si="391"/>
        <v/>
      </c>
      <c r="K4116" s="8">
        <f t="shared" si="389"/>
        <v>0.82399554913264894</v>
      </c>
      <c r="L4116" s="8"/>
    </row>
    <row r="4117" spans="1:12" x14ac:dyDescent="0.25">
      <c r="A4117" s="1">
        <v>40805</v>
      </c>
      <c r="B4117">
        <v>2011</v>
      </c>
      <c r="C4117">
        <v>9</v>
      </c>
      <c r="D4117" s="10" t="str">
        <f t="shared" ref="D4117:D4180" si="394">C4117&amp;"-"&amp;B4117</f>
        <v>9-2011</v>
      </c>
      <c r="E4117">
        <f t="shared" si="392"/>
        <v>19</v>
      </c>
      <c r="F4117">
        <v>10</v>
      </c>
      <c r="G4117" s="3">
        <f t="shared" si="393"/>
        <v>1</v>
      </c>
      <c r="H4117">
        <f>VLOOKUP(A4117,'AEP GEN HUB'!$A$1:$AJ$367,MATCH('Ratio Calculations'!F4117,'AEP GEN HUB'!$A$1:$AJ$1,0),0)</f>
        <v>34.936278999999999</v>
      </c>
      <c r="I4117" s="7">
        <f t="shared" si="390"/>
        <v>0.88717992461991435</v>
      </c>
      <c r="J4117" s="7" t="str">
        <f t="shared" si="391"/>
        <v/>
      </c>
      <c r="K4117" s="8">
        <f t="shared" ref="K4117:K4180" si="395">SUM(I4117:J4117)</f>
        <v>0.88717992461991435</v>
      </c>
      <c r="L4117" s="8"/>
    </row>
    <row r="4118" spans="1:12" x14ac:dyDescent="0.25">
      <c r="A4118" s="1">
        <v>40805</v>
      </c>
      <c r="B4118">
        <v>2011</v>
      </c>
      <c r="C4118">
        <v>9</v>
      </c>
      <c r="D4118" s="10" t="str">
        <f t="shared" si="394"/>
        <v>9-2011</v>
      </c>
      <c r="E4118">
        <f t="shared" si="392"/>
        <v>19</v>
      </c>
      <c r="F4118">
        <v>11</v>
      </c>
      <c r="G4118" s="3">
        <f t="shared" si="393"/>
        <v>1</v>
      </c>
      <c r="H4118">
        <f>VLOOKUP(A4118,'AEP GEN HUB'!$A$1:$AJ$367,MATCH('Ratio Calculations'!F4118,'AEP GEN HUB'!$A$1:$AJ$1,0),0)</f>
        <v>37.036743999999999</v>
      </c>
      <c r="I4118" s="7">
        <f t="shared" si="390"/>
        <v>0.94051961716034682</v>
      </c>
      <c r="J4118" s="7" t="str">
        <f t="shared" si="391"/>
        <v/>
      </c>
      <c r="K4118" s="8">
        <f t="shared" si="395"/>
        <v>0.94051961716034682</v>
      </c>
      <c r="L4118" s="8"/>
    </row>
    <row r="4119" spans="1:12" x14ac:dyDescent="0.25">
      <c r="A4119" s="1">
        <v>40805</v>
      </c>
      <c r="B4119">
        <v>2011</v>
      </c>
      <c r="C4119">
        <v>9</v>
      </c>
      <c r="D4119" s="10" t="str">
        <f t="shared" si="394"/>
        <v>9-2011</v>
      </c>
      <c r="E4119">
        <f t="shared" si="392"/>
        <v>19</v>
      </c>
      <c r="F4119">
        <v>12</v>
      </c>
      <c r="G4119" s="3">
        <f t="shared" si="393"/>
        <v>1</v>
      </c>
      <c r="H4119">
        <f>VLOOKUP(A4119,'AEP GEN HUB'!$A$1:$AJ$367,MATCH('Ratio Calculations'!F4119,'AEP GEN HUB'!$A$1:$AJ$1,0),0)</f>
        <v>37.702325999999999</v>
      </c>
      <c r="I4119" s="7">
        <f t="shared" si="390"/>
        <v>0.95742155993989619</v>
      </c>
      <c r="J4119" s="7" t="str">
        <f t="shared" si="391"/>
        <v/>
      </c>
      <c r="K4119" s="8">
        <f t="shared" si="395"/>
        <v>0.95742155993989619</v>
      </c>
      <c r="L4119" s="8"/>
    </row>
    <row r="4120" spans="1:12" x14ac:dyDescent="0.25">
      <c r="A4120" s="1">
        <v>40805</v>
      </c>
      <c r="B4120">
        <v>2011</v>
      </c>
      <c r="C4120">
        <v>9</v>
      </c>
      <c r="D4120" s="10" t="str">
        <f t="shared" si="394"/>
        <v>9-2011</v>
      </c>
      <c r="E4120">
        <f t="shared" si="392"/>
        <v>19</v>
      </c>
      <c r="F4120">
        <v>13</v>
      </c>
      <c r="G4120" s="3">
        <f t="shared" si="393"/>
        <v>1</v>
      </c>
      <c r="H4120">
        <f>VLOOKUP(A4120,'AEP GEN HUB'!$A$1:$AJ$367,MATCH('Ratio Calculations'!F4120,'AEP GEN HUB'!$A$1:$AJ$1,0),0)</f>
        <v>38.067673999999997</v>
      </c>
      <c r="I4120" s="7">
        <f t="shared" si="390"/>
        <v>0.96669929129474463</v>
      </c>
      <c r="J4120" s="7" t="str">
        <f t="shared" si="391"/>
        <v/>
      </c>
      <c r="K4120" s="8">
        <f t="shared" si="395"/>
        <v>0.96669929129474463</v>
      </c>
      <c r="L4120" s="8"/>
    </row>
    <row r="4121" spans="1:12" x14ac:dyDescent="0.25">
      <c r="A4121" s="1">
        <v>40805</v>
      </c>
      <c r="B4121">
        <v>2011</v>
      </c>
      <c r="C4121">
        <v>9</v>
      </c>
      <c r="D4121" s="10" t="str">
        <f t="shared" si="394"/>
        <v>9-2011</v>
      </c>
      <c r="E4121">
        <f t="shared" si="392"/>
        <v>19</v>
      </c>
      <c r="F4121">
        <v>14</v>
      </c>
      <c r="G4121" s="3">
        <f t="shared" si="393"/>
        <v>1</v>
      </c>
      <c r="H4121">
        <f>VLOOKUP(A4121,'AEP GEN HUB'!$A$1:$AJ$367,MATCH('Ratio Calculations'!F4121,'AEP GEN HUB'!$A$1:$AJ$1,0),0)</f>
        <v>38.447673999999999</v>
      </c>
      <c r="I4121" s="7">
        <f t="shared" si="390"/>
        <v>0.97634909891608779</v>
      </c>
      <c r="J4121" s="7" t="str">
        <f t="shared" si="391"/>
        <v/>
      </c>
      <c r="K4121" s="8">
        <f t="shared" si="395"/>
        <v>0.97634909891608779</v>
      </c>
      <c r="L4121" s="8"/>
    </row>
    <row r="4122" spans="1:12" x14ac:dyDescent="0.25">
      <c r="A4122" s="1">
        <v>40805</v>
      </c>
      <c r="B4122">
        <v>2011</v>
      </c>
      <c r="C4122">
        <v>9</v>
      </c>
      <c r="D4122" s="10" t="str">
        <f t="shared" si="394"/>
        <v>9-2011</v>
      </c>
      <c r="E4122">
        <f t="shared" si="392"/>
        <v>19</v>
      </c>
      <c r="F4122">
        <v>15</v>
      </c>
      <c r="G4122" s="3">
        <f t="shared" si="393"/>
        <v>1</v>
      </c>
      <c r="H4122">
        <f>VLOOKUP(A4122,'AEP GEN HUB'!$A$1:$AJ$367,MATCH('Ratio Calculations'!F4122,'AEP GEN HUB'!$A$1:$AJ$1,0),0)</f>
        <v>37.681162999999998</v>
      </c>
      <c r="I4122" s="7">
        <f t="shared" si="390"/>
        <v>0.95688414183807913</v>
      </c>
      <c r="J4122" s="7" t="str">
        <f t="shared" si="391"/>
        <v/>
      </c>
      <c r="K4122" s="8">
        <f t="shared" si="395"/>
        <v>0.95688414183807913</v>
      </c>
      <c r="L4122" s="8"/>
    </row>
    <row r="4123" spans="1:12" x14ac:dyDescent="0.25">
      <c r="A4123" s="1">
        <v>40805</v>
      </c>
      <c r="B4123">
        <v>2011</v>
      </c>
      <c r="C4123">
        <v>9</v>
      </c>
      <c r="D4123" s="10" t="str">
        <f t="shared" si="394"/>
        <v>9-2011</v>
      </c>
      <c r="E4123">
        <f t="shared" si="392"/>
        <v>19</v>
      </c>
      <c r="F4123">
        <v>16</v>
      </c>
      <c r="G4123" s="3">
        <f t="shared" si="393"/>
        <v>1</v>
      </c>
      <c r="H4123">
        <f>VLOOKUP(A4123,'AEP GEN HUB'!$A$1:$AJ$367,MATCH('Ratio Calculations'!F4123,'AEP GEN HUB'!$A$1:$AJ$1,0),0)</f>
        <v>37.093488000000001</v>
      </c>
      <c r="I4123" s="7">
        <f t="shared" si="390"/>
        <v>0.94196058738051924</v>
      </c>
      <c r="J4123" s="7" t="str">
        <f t="shared" si="391"/>
        <v/>
      </c>
      <c r="K4123" s="8">
        <f t="shared" si="395"/>
        <v>0.94196058738051924</v>
      </c>
      <c r="L4123" s="8"/>
    </row>
    <row r="4124" spans="1:12" x14ac:dyDescent="0.25">
      <c r="A4124" s="1">
        <v>40805</v>
      </c>
      <c r="B4124">
        <v>2011</v>
      </c>
      <c r="C4124">
        <v>9</v>
      </c>
      <c r="D4124" s="10" t="str">
        <f t="shared" si="394"/>
        <v>9-2011</v>
      </c>
      <c r="E4124">
        <f t="shared" si="392"/>
        <v>19</v>
      </c>
      <c r="F4124">
        <v>17</v>
      </c>
      <c r="G4124" s="3">
        <f t="shared" si="393"/>
        <v>1</v>
      </c>
      <c r="H4124">
        <f>VLOOKUP(A4124,'AEP GEN HUB'!$A$1:$AJ$367,MATCH('Ratio Calculations'!F4124,'AEP GEN HUB'!$A$1:$AJ$1,0),0)</f>
        <v>37.064883999999999</v>
      </c>
      <c r="I4124" s="7">
        <f t="shared" si="390"/>
        <v>0.94123421080893788</v>
      </c>
      <c r="J4124" s="7" t="str">
        <f t="shared" si="391"/>
        <v/>
      </c>
      <c r="K4124" s="8">
        <f t="shared" si="395"/>
        <v>0.94123421080893788</v>
      </c>
      <c r="L4124" s="8"/>
    </row>
    <row r="4125" spans="1:12" x14ac:dyDescent="0.25">
      <c r="A4125" s="1">
        <v>40805</v>
      </c>
      <c r="B4125">
        <v>2011</v>
      </c>
      <c r="C4125">
        <v>9</v>
      </c>
      <c r="D4125" s="10" t="str">
        <f t="shared" si="394"/>
        <v>9-2011</v>
      </c>
      <c r="E4125">
        <f t="shared" si="392"/>
        <v>19</v>
      </c>
      <c r="F4125">
        <v>18</v>
      </c>
      <c r="G4125" s="3">
        <f t="shared" si="393"/>
        <v>1</v>
      </c>
      <c r="H4125">
        <f>VLOOKUP(A4125,'AEP GEN HUB'!$A$1:$AJ$367,MATCH('Ratio Calculations'!F4125,'AEP GEN HUB'!$A$1:$AJ$1,0),0)</f>
        <v>36.543022999999998</v>
      </c>
      <c r="I4125" s="7">
        <f t="shared" si="390"/>
        <v>0.92798195224293334</v>
      </c>
      <c r="J4125" s="7" t="str">
        <f t="shared" si="391"/>
        <v/>
      </c>
      <c r="K4125" s="8">
        <f t="shared" si="395"/>
        <v>0.92798195224293334</v>
      </c>
      <c r="L4125" s="8"/>
    </row>
    <row r="4126" spans="1:12" x14ac:dyDescent="0.25">
      <c r="A4126" s="1">
        <v>40805</v>
      </c>
      <c r="B4126">
        <v>2011</v>
      </c>
      <c r="C4126">
        <v>9</v>
      </c>
      <c r="D4126" s="10" t="str">
        <f t="shared" si="394"/>
        <v>9-2011</v>
      </c>
      <c r="E4126">
        <f t="shared" si="392"/>
        <v>19</v>
      </c>
      <c r="F4126">
        <v>19</v>
      </c>
      <c r="G4126" s="3">
        <f t="shared" si="393"/>
        <v>1</v>
      </c>
      <c r="H4126">
        <f>VLOOKUP(A4126,'AEP GEN HUB'!$A$1:$AJ$367,MATCH('Ratio Calculations'!F4126,'AEP GEN HUB'!$A$1:$AJ$1,0),0)</f>
        <v>35.033023</v>
      </c>
      <c r="I4126" s="7">
        <f t="shared" si="390"/>
        <v>0.88963666406338604</v>
      </c>
      <c r="J4126" s="7" t="str">
        <f t="shared" si="391"/>
        <v/>
      </c>
      <c r="K4126" s="8">
        <f t="shared" si="395"/>
        <v>0.88963666406338604</v>
      </c>
      <c r="L4126" s="8"/>
    </row>
    <row r="4127" spans="1:12" x14ac:dyDescent="0.25">
      <c r="A4127" s="1">
        <v>40805</v>
      </c>
      <c r="B4127">
        <v>2011</v>
      </c>
      <c r="C4127">
        <v>9</v>
      </c>
      <c r="D4127" s="10" t="str">
        <f t="shared" si="394"/>
        <v>9-2011</v>
      </c>
      <c r="E4127">
        <f t="shared" si="392"/>
        <v>19</v>
      </c>
      <c r="F4127">
        <v>20</v>
      </c>
      <c r="G4127" s="3">
        <f t="shared" si="393"/>
        <v>1</v>
      </c>
      <c r="H4127">
        <f>VLOOKUP(A4127,'AEP GEN HUB'!$A$1:$AJ$367,MATCH('Ratio Calculations'!F4127,'AEP GEN HUB'!$A$1:$AJ$1,0),0)</f>
        <v>47.448605000000001</v>
      </c>
      <c r="I4127" s="7">
        <f t="shared" si="390"/>
        <v>1.2049208161870957</v>
      </c>
      <c r="J4127" s="7" t="str">
        <f t="shared" si="391"/>
        <v/>
      </c>
      <c r="K4127" s="8">
        <f t="shared" si="395"/>
        <v>1.2049208161870957</v>
      </c>
      <c r="L4127" s="8"/>
    </row>
    <row r="4128" spans="1:12" x14ac:dyDescent="0.25">
      <c r="A4128" s="1">
        <v>40805</v>
      </c>
      <c r="B4128">
        <v>2011</v>
      </c>
      <c r="C4128">
        <v>9</v>
      </c>
      <c r="D4128" s="10" t="str">
        <f t="shared" si="394"/>
        <v>9-2011</v>
      </c>
      <c r="E4128">
        <f t="shared" si="392"/>
        <v>19</v>
      </c>
      <c r="F4128">
        <v>21</v>
      </c>
      <c r="G4128" s="3">
        <f t="shared" si="393"/>
        <v>1</v>
      </c>
      <c r="H4128">
        <f>VLOOKUP(A4128,'AEP GEN HUB'!$A$1:$AJ$367,MATCH('Ratio Calculations'!F4128,'AEP GEN HUB'!$A$1:$AJ$1,0),0)</f>
        <v>40.116512</v>
      </c>
      <c r="I4128" s="7">
        <f t="shared" si="390"/>
        <v>1.0187279558928954</v>
      </c>
      <c r="J4128" s="7" t="str">
        <f t="shared" si="391"/>
        <v/>
      </c>
      <c r="K4128" s="8">
        <f t="shared" si="395"/>
        <v>1.0187279558928954</v>
      </c>
      <c r="L4128" s="8"/>
    </row>
    <row r="4129" spans="1:12" x14ac:dyDescent="0.25">
      <c r="A4129" s="1">
        <v>40805</v>
      </c>
      <c r="B4129">
        <v>2011</v>
      </c>
      <c r="C4129">
        <v>9</v>
      </c>
      <c r="D4129" s="10" t="str">
        <f t="shared" si="394"/>
        <v>9-2011</v>
      </c>
      <c r="E4129">
        <f t="shared" si="392"/>
        <v>19</v>
      </c>
      <c r="F4129">
        <v>22</v>
      </c>
      <c r="G4129" s="3">
        <f t="shared" si="393"/>
        <v>1</v>
      </c>
      <c r="H4129">
        <f>VLOOKUP(A4129,'AEP GEN HUB'!$A$1:$AJ$367,MATCH('Ratio Calculations'!F4129,'AEP GEN HUB'!$A$1:$AJ$1,0),0)</f>
        <v>33.929535000000001</v>
      </c>
      <c r="I4129" s="7">
        <f t="shared" si="390"/>
        <v>0.86161443534638438</v>
      </c>
      <c r="J4129" s="7" t="str">
        <f t="shared" si="391"/>
        <v/>
      </c>
      <c r="K4129" s="8">
        <f t="shared" si="395"/>
        <v>0.86161443534638438</v>
      </c>
      <c r="L4129" s="8"/>
    </row>
    <row r="4130" spans="1:12" x14ac:dyDescent="0.25">
      <c r="A4130" s="1">
        <v>40805</v>
      </c>
      <c r="B4130">
        <v>2011</v>
      </c>
      <c r="C4130">
        <v>9</v>
      </c>
      <c r="D4130" s="10" t="str">
        <f t="shared" si="394"/>
        <v>9-2011</v>
      </c>
      <c r="E4130">
        <f t="shared" si="392"/>
        <v>19</v>
      </c>
      <c r="F4130">
        <v>23</v>
      </c>
      <c r="G4130" s="3">
        <f t="shared" si="393"/>
        <v>1</v>
      </c>
      <c r="H4130">
        <f>VLOOKUP(A4130,'AEP GEN HUB'!$A$1:$AJ$367,MATCH('Ratio Calculations'!F4130,'AEP GEN HUB'!$A$1:$AJ$1,0),0)</f>
        <v>31.115814</v>
      </c>
      <c r="I4130" s="7">
        <f t="shared" si="390"/>
        <v>0.79016215547761326</v>
      </c>
      <c r="J4130" s="7" t="str">
        <f t="shared" si="391"/>
        <v/>
      </c>
      <c r="K4130" s="8">
        <f t="shared" si="395"/>
        <v>0.79016215547761326</v>
      </c>
      <c r="L4130" s="8"/>
    </row>
    <row r="4131" spans="1:12" x14ac:dyDescent="0.25">
      <c r="A4131" s="1">
        <v>40805</v>
      </c>
      <c r="B4131">
        <v>2011</v>
      </c>
      <c r="C4131">
        <v>9</v>
      </c>
      <c r="D4131" s="10" t="str">
        <f t="shared" si="394"/>
        <v>9-2011</v>
      </c>
      <c r="E4131">
        <f t="shared" si="392"/>
        <v>19</v>
      </c>
      <c r="F4131">
        <v>24</v>
      </c>
      <c r="G4131" s="3">
        <f t="shared" si="393"/>
        <v>0</v>
      </c>
      <c r="H4131">
        <f>VLOOKUP(A4131,'AEP GEN HUB'!$A$1:$AJ$367,MATCH('Ratio Calculations'!F4131,'AEP GEN HUB'!$A$1:$AJ$1,0),0)</f>
        <v>28.437442000000001</v>
      </c>
      <c r="I4131" s="7" t="str">
        <f t="shared" si="390"/>
        <v/>
      </c>
      <c r="J4131" s="7">
        <f t="shared" si="391"/>
        <v>0.94408470641006381</v>
      </c>
      <c r="K4131" s="8">
        <f t="shared" si="395"/>
        <v>0.94408470641006381</v>
      </c>
      <c r="L4131" s="8"/>
    </row>
    <row r="4132" spans="1:12" x14ac:dyDescent="0.25">
      <c r="A4132" s="1">
        <v>40806</v>
      </c>
      <c r="B4132">
        <v>2011</v>
      </c>
      <c r="C4132">
        <v>9</v>
      </c>
      <c r="D4132" s="10" t="str">
        <f t="shared" si="394"/>
        <v>9-2011</v>
      </c>
      <c r="E4132">
        <f t="shared" si="392"/>
        <v>20</v>
      </c>
      <c r="F4132">
        <v>1</v>
      </c>
      <c r="G4132" s="3">
        <f t="shared" si="393"/>
        <v>0</v>
      </c>
      <c r="H4132">
        <f>VLOOKUP(A4132,'AEP GEN HUB'!$A$1:$AJ$367,MATCH('Ratio Calculations'!F4132,'AEP GEN HUB'!$A$1:$AJ$1,0),0)</f>
        <v>28.021394999999998</v>
      </c>
      <c r="I4132" s="7" t="str">
        <f t="shared" si="390"/>
        <v/>
      </c>
      <c r="J4132" s="7">
        <f t="shared" si="391"/>
        <v>0.93027250734350253</v>
      </c>
      <c r="K4132" s="8">
        <f t="shared" si="395"/>
        <v>0.93027250734350253</v>
      </c>
      <c r="L4132" s="8"/>
    </row>
    <row r="4133" spans="1:12" x14ac:dyDescent="0.25">
      <c r="A4133" s="1">
        <v>40806</v>
      </c>
      <c r="B4133">
        <v>2011</v>
      </c>
      <c r="C4133">
        <v>9</v>
      </c>
      <c r="D4133" s="10" t="str">
        <f t="shared" si="394"/>
        <v>9-2011</v>
      </c>
      <c r="E4133">
        <f t="shared" si="392"/>
        <v>20</v>
      </c>
      <c r="F4133">
        <v>2</v>
      </c>
      <c r="G4133" s="3">
        <f t="shared" si="393"/>
        <v>0</v>
      </c>
      <c r="H4133">
        <f>VLOOKUP(A4133,'AEP GEN HUB'!$A$1:$AJ$367,MATCH('Ratio Calculations'!F4133,'AEP GEN HUB'!$A$1:$AJ$1,0),0)</f>
        <v>27.334419</v>
      </c>
      <c r="I4133" s="7" t="str">
        <f t="shared" si="390"/>
        <v/>
      </c>
      <c r="J4133" s="7">
        <f t="shared" si="391"/>
        <v>0.90746583101618883</v>
      </c>
      <c r="K4133" s="8">
        <f t="shared" si="395"/>
        <v>0.90746583101618883</v>
      </c>
      <c r="L4133" s="8"/>
    </row>
    <row r="4134" spans="1:12" x14ac:dyDescent="0.25">
      <c r="A4134" s="1">
        <v>40806</v>
      </c>
      <c r="B4134">
        <v>2011</v>
      </c>
      <c r="C4134">
        <v>9</v>
      </c>
      <c r="D4134" s="10" t="str">
        <f t="shared" si="394"/>
        <v>9-2011</v>
      </c>
      <c r="E4134">
        <f t="shared" si="392"/>
        <v>20</v>
      </c>
      <c r="F4134">
        <v>3</v>
      </c>
      <c r="G4134" s="3">
        <f t="shared" si="393"/>
        <v>0</v>
      </c>
      <c r="H4134">
        <f>VLOOKUP(A4134,'AEP GEN HUB'!$A$1:$AJ$367,MATCH('Ratio Calculations'!F4134,'AEP GEN HUB'!$A$1:$AJ$1,0),0)</f>
        <v>25.866976999999999</v>
      </c>
      <c r="I4134" s="7" t="str">
        <f t="shared" si="390"/>
        <v/>
      </c>
      <c r="J4134" s="7">
        <f t="shared" si="391"/>
        <v>0.85874873649890426</v>
      </c>
      <c r="K4134" s="8">
        <f t="shared" si="395"/>
        <v>0.85874873649890426</v>
      </c>
      <c r="L4134" s="8"/>
    </row>
    <row r="4135" spans="1:12" x14ac:dyDescent="0.25">
      <c r="A4135" s="1">
        <v>40806</v>
      </c>
      <c r="B4135">
        <v>2011</v>
      </c>
      <c r="C4135">
        <v>9</v>
      </c>
      <c r="D4135" s="10" t="str">
        <f t="shared" si="394"/>
        <v>9-2011</v>
      </c>
      <c r="E4135">
        <f t="shared" si="392"/>
        <v>20</v>
      </c>
      <c r="F4135">
        <v>4</v>
      </c>
      <c r="G4135" s="3">
        <f t="shared" si="393"/>
        <v>0</v>
      </c>
      <c r="H4135">
        <f>VLOOKUP(A4135,'AEP GEN HUB'!$A$1:$AJ$367,MATCH('Ratio Calculations'!F4135,'AEP GEN HUB'!$A$1:$AJ$1,0),0)</f>
        <v>25.515581000000001</v>
      </c>
      <c r="I4135" s="7" t="str">
        <f t="shared" si="390"/>
        <v/>
      </c>
      <c r="J4135" s="7">
        <f t="shared" si="391"/>
        <v>0.84708286340477468</v>
      </c>
      <c r="K4135" s="8">
        <f t="shared" si="395"/>
        <v>0.84708286340477468</v>
      </c>
      <c r="L4135" s="8"/>
    </row>
    <row r="4136" spans="1:12" x14ac:dyDescent="0.25">
      <c r="A4136" s="1">
        <v>40806</v>
      </c>
      <c r="B4136">
        <v>2011</v>
      </c>
      <c r="C4136">
        <v>9</v>
      </c>
      <c r="D4136" s="10" t="str">
        <f t="shared" si="394"/>
        <v>9-2011</v>
      </c>
      <c r="E4136">
        <f t="shared" si="392"/>
        <v>20</v>
      </c>
      <c r="F4136">
        <v>5</v>
      </c>
      <c r="G4136" s="3">
        <f t="shared" si="393"/>
        <v>0</v>
      </c>
      <c r="H4136">
        <f>VLOOKUP(A4136,'AEP GEN HUB'!$A$1:$AJ$367,MATCH('Ratio Calculations'!F4136,'AEP GEN HUB'!$A$1:$AJ$1,0),0)</f>
        <v>26.926977000000001</v>
      </c>
      <c r="I4136" s="7" t="str">
        <f t="shared" si="390"/>
        <v/>
      </c>
      <c r="J4136" s="7">
        <f t="shared" si="391"/>
        <v>0.8939393063397032</v>
      </c>
      <c r="K4136" s="8">
        <f t="shared" si="395"/>
        <v>0.8939393063397032</v>
      </c>
      <c r="L4136" s="8"/>
    </row>
    <row r="4137" spans="1:12" x14ac:dyDescent="0.25">
      <c r="A4137" s="1">
        <v>40806</v>
      </c>
      <c r="B4137">
        <v>2011</v>
      </c>
      <c r="C4137">
        <v>9</v>
      </c>
      <c r="D4137" s="10" t="str">
        <f t="shared" si="394"/>
        <v>9-2011</v>
      </c>
      <c r="E4137">
        <f t="shared" si="392"/>
        <v>20</v>
      </c>
      <c r="F4137">
        <v>6</v>
      </c>
      <c r="G4137" s="3">
        <f t="shared" si="393"/>
        <v>0</v>
      </c>
      <c r="H4137">
        <f>VLOOKUP(A4137,'AEP GEN HUB'!$A$1:$AJ$367,MATCH('Ratio Calculations'!F4137,'AEP GEN HUB'!$A$1:$AJ$1,0),0)</f>
        <v>28.482790999999999</v>
      </c>
      <c r="I4137" s="7" t="str">
        <f t="shared" si="390"/>
        <v/>
      </c>
      <c r="J4137" s="7">
        <f t="shared" si="391"/>
        <v>0.9455902320248849</v>
      </c>
      <c r="K4137" s="8">
        <f t="shared" si="395"/>
        <v>0.9455902320248849</v>
      </c>
      <c r="L4137" s="8"/>
    </row>
    <row r="4138" spans="1:12" x14ac:dyDescent="0.25">
      <c r="A4138" s="1">
        <v>40806</v>
      </c>
      <c r="B4138">
        <v>2011</v>
      </c>
      <c r="C4138">
        <v>9</v>
      </c>
      <c r="D4138" s="10" t="str">
        <f t="shared" si="394"/>
        <v>9-2011</v>
      </c>
      <c r="E4138">
        <f t="shared" si="392"/>
        <v>20</v>
      </c>
      <c r="F4138">
        <v>7</v>
      </c>
      <c r="G4138" s="3">
        <f t="shared" si="393"/>
        <v>0</v>
      </c>
      <c r="H4138">
        <f>VLOOKUP(A4138,'AEP GEN HUB'!$A$1:$AJ$367,MATCH('Ratio Calculations'!F4138,'AEP GEN HUB'!$A$1:$AJ$1,0),0)</f>
        <v>32.811860000000003</v>
      </c>
      <c r="I4138" s="7" t="str">
        <f t="shared" si="390"/>
        <v/>
      </c>
      <c r="J4138" s="7">
        <f t="shared" si="391"/>
        <v>1.0893094820155806</v>
      </c>
      <c r="K4138" s="8">
        <f t="shared" si="395"/>
        <v>1.0893094820155806</v>
      </c>
      <c r="L4138" s="8"/>
    </row>
    <row r="4139" spans="1:12" x14ac:dyDescent="0.25">
      <c r="A4139" s="1">
        <v>40806</v>
      </c>
      <c r="B4139">
        <v>2011</v>
      </c>
      <c r="C4139">
        <v>9</v>
      </c>
      <c r="D4139" s="10" t="str">
        <f t="shared" si="394"/>
        <v>9-2011</v>
      </c>
      <c r="E4139">
        <f t="shared" si="392"/>
        <v>20</v>
      </c>
      <c r="F4139">
        <v>8</v>
      </c>
      <c r="G4139" s="3">
        <f t="shared" si="393"/>
        <v>1</v>
      </c>
      <c r="H4139">
        <f>VLOOKUP(A4139,'AEP GEN HUB'!$A$1:$AJ$367,MATCH('Ratio Calculations'!F4139,'AEP GEN HUB'!$A$1:$AJ$1,0),0)</f>
        <v>32.281395000000003</v>
      </c>
      <c r="I4139" s="7">
        <f t="shared" si="390"/>
        <v>0.81976118815417298</v>
      </c>
      <c r="J4139" s="7" t="str">
        <f t="shared" si="391"/>
        <v/>
      </c>
      <c r="K4139" s="8">
        <f t="shared" si="395"/>
        <v>0.81976118815417298</v>
      </c>
      <c r="L4139" s="8"/>
    </row>
    <row r="4140" spans="1:12" x14ac:dyDescent="0.25">
      <c r="A4140" s="1">
        <v>40806</v>
      </c>
      <c r="B4140">
        <v>2011</v>
      </c>
      <c r="C4140">
        <v>9</v>
      </c>
      <c r="D4140" s="10" t="str">
        <f t="shared" si="394"/>
        <v>9-2011</v>
      </c>
      <c r="E4140">
        <f t="shared" si="392"/>
        <v>20</v>
      </c>
      <c r="F4140">
        <v>9</v>
      </c>
      <c r="G4140" s="3">
        <f t="shared" si="393"/>
        <v>1</v>
      </c>
      <c r="H4140">
        <f>VLOOKUP(A4140,'AEP GEN HUB'!$A$1:$AJ$367,MATCH('Ratio Calculations'!F4140,'AEP GEN HUB'!$A$1:$AJ$1,0),0)</f>
        <v>33.044418999999998</v>
      </c>
      <c r="I4140" s="7">
        <f t="shared" si="390"/>
        <v>0.83913759555014045</v>
      </c>
      <c r="J4140" s="7" t="str">
        <f t="shared" si="391"/>
        <v/>
      </c>
      <c r="K4140" s="8">
        <f t="shared" si="395"/>
        <v>0.83913759555014045</v>
      </c>
      <c r="L4140" s="8"/>
    </row>
    <row r="4141" spans="1:12" x14ac:dyDescent="0.25">
      <c r="A4141" s="1">
        <v>40806</v>
      </c>
      <c r="B4141">
        <v>2011</v>
      </c>
      <c r="C4141">
        <v>9</v>
      </c>
      <c r="D4141" s="10" t="str">
        <f t="shared" si="394"/>
        <v>9-2011</v>
      </c>
      <c r="E4141">
        <f t="shared" si="392"/>
        <v>20</v>
      </c>
      <c r="F4141">
        <v>10</v>
      </c>
      <c r="G4141" s="3">
        <f t="shared" si="393"/>
        <v>1</v>
      </c>
      <c r="H4141">
        <f>VLOOKUP(A4141,'AEP GEN HUB'!$A$1:$AJ$367,MATCH('Ratio Calculations'!F4141,'AEP GEN HUB'!$A$1:$AJ$1,0),0)</f>
        <v>34.091394999999999</v>
      </c>
      <c r="I4141" s="7">
        <f t="shared" si="390"/>
        <v>0.86572474550846479</v>
      </c>
      <c r="J4141" s="7" t="str">
        <f t="shared" si="391"/>
        <v/>
      </c>
      <c r="K4141" s="8">
        <f t="shared" si="395"/>
        <v>0.86572474550846479</v>
      </c>
      <c r="L4141" s="8"/>
    </row>
    <row r="4142" spans="1:12" x14ac:dyDescent="0.25">
      <c r="A4142" s="1">
        <v>40806</v>
      </c>
      <c r="B4142">
        <v>2011</v>
      </c>
      <c r="C4142">
        <v>9</v>
      </c>
      <c r="D4142" s="10" t="str">
        <f t="shared" si="394"/>
        <v>9-2011</v>
      </c>
      <c r="E4142">
        <f t="shared" si="392"/>
        <v>20</v>
      </c>
      <c r="F4142">
        <v>11</v>
      </c>
      <c r="G4142" s="3">
        <f t="shared" si="393"/>
        <v>1</v>
      </c>
      <c r="H4142">
        <f>VLOOKUP(A4142,'AEP GEN HUB'!$A$1:$AJ$367,MATCH('Ratio Calculations'!F4142,'AEP GEN HUB'!$A$1:$AJ$1,0),0)</f>
        <v>36.147674000000002</v>
      </c>
      <c r="I4142" s="7">
        <f t="shared" si="390"/>
        <v>0.9179423685763799</v>
      </c>
      <c r="J4142" s="7" t="str">
        <f t="shared" si="391"/>
        <v/>
      </c>
      <c r="K4142" s="8">
        <f t="shared" si="395"/>
        <v>0.9179423685763799</v>
      </c>
      <c r="L4142" s="8"/>
    </row>
    <row r="4143" spans="1:12" x14ac:dyDescent="0.25">
      <c r="A4143" s="1">
        <v>40806</v>
      </c>
      <c r="B4143">
        <v>2011</v>
      </c>
      <c r="C4143">
        <v>9</v>
      </c>
      <c r="D4143" s="10" t="str">
        <f t="shared" si="394"/>
        <v>9-2011</v>
      </c>
      <c r="E4143">
        <f t="shared" si="392"/>
        <v>20</v>
      </c>
      <c r="F4143">
        <v>12</v>
      </c>
      <c r="G4143" s="3">
        <f t="shared" si="393"/>
        <v>1</v>
      </c>
      <c r="H4143">
        <f>VLOOKUP(A4143,'AEP GEN HUB'!$A$1:$AJ$367,MATCH('Ratio Calculations'!F4143,'AEP GEN HUB'!$A$1:$AJ$1,0),0)</f>
        <v>36.737673999999998</v>
      </c>
      <c r="I4143" s="7">
        <f t="shared" si="390"/>
        <v>0.93292496462004404</v>
      </c>
      <c r="J4143" s="7" t="str">
        <f t="shared" si="391"/>
        <v/>
      </c>
      <c r="K4143" s="8">
        <f t="shared" si="395"/>
        <v>0.93292496462004404</v>
      </c>
      <c r="L4143" s="8"/>
    </row>
    <row r="4144" spans="1:12" x14ac:dyDescent="0.25">
      <c r="A4144" s="1">
        <v>40806</v>
      </c>
      <c r="B4144">
        <v>2011</v>
      </c>
      <c r="C4144">
        <v>9</v>
      </c>
      <c r="D4144" s="10" t="str">
        <f t="shared" si="394"/>
        <v>9-2011</v>
      </c>
      <c r="E4144">
        <f t="shared" si="392"/>
        <v>20</v>
      </c>
      <c r="F4144">
        <v>13</v>
      </c>
      <c r="G4144" s="3">
        <f t="shared" si="393"/>
        <v>1</v>
      </c>
      <c r="H4144">
        <f>VLOOKUP(A4144,'AEP GEN HUB'!$A$1:$AJ$367,MATCH('Ratio Calculations'!F4144,'AEP GEN HUB'!$A$1:$AJ$1,0),0)</f>
        <v>36.993256000000002</v>
      </c>
      <c r="I4144" s="7">
        <f t="shared" si="390"/>
        <v>0.93941527286077597</v>
      </c>
      <c r="J4144" s="7" t="str">
        <f t="shared" si="391"/>
        <v/>
      </c>
      <c r="K4144" s="8">
        <f t="shared" si="395"/>
        <v>0.93941527286077597</v>
      </c>
      <c r="L4144" s="8"/>
    </row>
    <row r="4145" spans="1:12" x14ac:dyDescent="0.25">
      <c r="A4145" s="1">
        <v>40806</v>
      </c>
      <c r="B4145">
        <v>2011</v>
      </c>
      <c r="C4145">
        <v>9</v>
      </c>
      <c r="D4145" s="10" t="str">
        <f t="shared" si="394"/>
        <v>9-2011</v>
      </c>
      <c r="E4145">
        <f t="shared" si="392"/>
        <v>20</v>
      </c>
      <c r="F4145">
        <v>14</v>
      </c>
      <c r="G4145" s="3">
        <f t="shared" si="393"/>
        <v>1</v>
      </c>
      <c r="H4145">
        <f>VLOOKUP(A4145,'AEP GEN HUB'!$A$1:$AJ$367,MATCH('Ratio Calculations'!F4145,'AEP GEN HUB'!$A$1:$AJ$1,0),0)</f>
        <v>36.825349000000003</v>
      </c>
      <c r="I4145" s="7">
        <f t="shared" si="390"/>
        <v>0.93515140378636319</v>
      </c>
      <c r="J4145" s="7" t="str">
        <f t="shared" si="391"/>
        <v/>
      </c>
      <c r="K4145" s="8">
        <f t="shared" si="395"/>
        <v>0.93515140378636319</v>
      </c>
      <c r="L4145" s="8"/>
    </row>
    <row r="4146" spans="1:12" x14ac:dyDescent="0.25">
      <c r="A4146" s="1">
        <v>40806</v>
      </c>
      <c r="B4146">
        <v>2011</v>
      </c>
      <c r="C4146">
        <v>9</v>
      </c>
      <c r="D4146" s="10" t="str">
        <f t="shared" si="394"/>
        <v>9-2011</v>
      </c>
      <c r="E4146">
        <f t="shared" si="392"/>
        <v>20</v>
      </c>
      <c r="F4146">
        <v>15</v>
      </c>
      <c r="G4146" s="3">
        <f t="shared" si="393"/>
        <v>1</v>
      </c>
      <c r="H4146">
        <f>VLOOKUP(A4146,'AEP GEN HUB'!$A$1:$AJ$367,MATCH('Ratio Calculations'!F4146,'AEP GEN HUB'!$A$1:$AJ$1,0),0)</f>
        <v>36.757209000000003</v>
      </c>
      <c r="I4146" s="7">
        <f t="shared" si="390"/>
        <v>0.93342104091447287</v>
      </c>
      <c r="J4146" s="7" t="str">
        <f t="shared" si="391"/>
        <v/>
      </c>
      <c r="K4146" s="8">
        <f t="shared" si="395"/>
        <v>0.93342104091447287</v>
      </c>
      <c r="L4146" s="8"/>
    </row>
    <row r="4147" spans="1:12" x14ac:dyDescent="0.25">
      <c r="A4147" s="1">
        <v>40806</v>
      </c>
      <c r="B4147">
        <v>2011</v>
      </c>
      <c r="C4147">
        <v>9</v>
      </c>
      <c r="D4147" s="10" t="str">
        <f t="shared" si="394"/>
        <v>9-2011</v>
      </c>
      <c r="E4147">
        <f t="shared" si="392"/>
        <v>20</v>
      </c>
      <c r="F4147">
        <v>16</v>
      </c>
      <c r="G4147" s="3">
        <f t="shared" si="393"/>
        <v>1</v>
      </c>
      <c r="H4147">
        <f>VLOOKUP(A4147,'AEP GEN HUB'!$A$1:$AJ$367,MATCH('Ratio Calculations'!F4147,'AEP GEN HUB'!$A$1:$AJ$1,0),0)</f>
        <v>37.604419</v>
      </c>
      <c r="I4147" s="7">
        <f t="shared" si="390"/>
        <v>0.95493528700625718</v>
      </c>
      <c r="J4147" s="7" t="str">
        <f t="shared" si="391"/>
        <v/>
      </c>
      <c r="K4147" s="8">
        <f t="shared" si="395"/>
        <v>0.95493528700625718</v>
      </c>
      <c r="L4147" s="8"/>
    </row>
    <row r="4148" spans="1:12" x14ac:dyDescent="0.25">
      <c r="A4148" s="1">
        <v>40806</v>
      </c>
      <c r="B4148">
        <v>2011</v>
      </c>
      <c r="C4148">
        <v>9</v>
      </c>
      <c r="D4148" s="10" t="str">
        <f t="shared" si="394"/>
        <v>9-2011</v>
      </c>
      <c r="E4148">
        <f t="shared" si="392"/>
        <v>20</v>
      </c>
      <c r="F4148">
        <v>17</v>
      </c>
      <c r="G4148" s="3">
        <f t="shared" si="393"/>
        <v>1</v>
      </c>
      <c r="H4148">
        <f>VLOOKUP(A4148,'AEP GEN HUB'!$A$1:$AJ$367,MATCH('Ratio Calculations'!F4148,'AEP GEN HUB'!$A$1:$AJ$1,0),0)</f>
        <v>37.152791000000001</v>
      </c>
      <c r="I4148" s="7">
        <f t="shared" si="390"/>
        <v>0.94346654143675213</v>
      </c>
      <c r="J4148" s="7" t="str">
        <f t="shared" si="391"/>
        <v/>
      </c>
      <c r="K4148" s="8">
        <f t="shared" si="395"/>
        <v>0.94346654143675213</v>
      </c>
      <c r="L4148" s="8"/>
    </row>
    <row r="4149" spans="1:12" x14ac:dyDescent="0.25">
      <c r="A4149" s="1">
        <v>40806</v>
      </c>
      <c r="B4149">
        <v>2011</v>
      </c>
      <c r="C4149">
        <v>9</v>
      </c>
      <c r="D4149" s="10" t="str">
        <f t="shared" si="394"/>
        <v>9-2011</v>
      </c>
      <c r="E4149">
        <f t="shared" si="392"/>
        <v>20</v>
      </c>
      <c r="F4149">
        <v>18</v>
      </c>
      <c r="G4149" s="3">
        <f t="shared" si="393"/>
        <v>1</v>
      </c>
      <c r="H4149">
        <f>VLOOKUP(A4149,'AEP GEN HUB'!$A$1:$AJ$367,MATCH('Ratio Calculations'!F4149,'AEP GEN HUB'!$A$1:$AJ$1,0),0)</f>
        <v>36.506047000000002</v>
      </c>
      <c r="I4149" s="7">
        <f t="shared" si="390"/>
        <v>0.92704297517291567</v>
      </c>
      <c r="J4149" s="7" t="str">
        <f t="shared" si="391"/>
        <v/>
      </c>
      <c r="K4149" s="8">
        <f t="shared" si="395"/>
        <v>0.92704297517291567</v>
      </c>
      <c r="L4149" s="8"/>
    </row>
    <row r="4150" spans="1:12" x14ac:dyDescent="0.25">
      <c r="A4150" s="1">
        <v>40806</v>
      </c>
      <c r="B4150">
        <v>2011</v>
      </c>
      <c r="C4150">
        <v>9</v>
      </c>
      <c r="D4150" s="10" t="str">
        <f t="shared" si="394"/>
        <v>9-2011</v>
      </c>
      <c r="E4150">
        <f t="shared" si="392"/>
        <v>20</v>
      </c>
      <c r="F4150">
        <v>19</v>
      </c>
      <c r="G4150" s="3">
        <f t="shared" si="393"/>
        <v>1</v>
      </c>
      <c r="H4150">
        <f>VLOOKUP(A4150,'AEP GEN HUB'!$A$1:$AJ$367,MATCH('Ratio Calculations'!F4150,'AEP GEN HUB'!$A$1:$AJ$1,0),0)</f>
        <v>36.239069999999998</v>
      </c>
      <c r="I4150" s="7">
        <f t="shared" si="390"/>
        <v>0.92026329967469633</v>
      </c>
      <c r="J4150" s="7" t="str">
        <f t="shared" si="391"/>
        <v/>
      </c>
      <c r="K4150" s="8">
        <f t="shared" si="395"/>
        <v>0.92026329967469633</v>
      </c>
      <c r="L4150" s="8"/>
    </row>
    <row r="4151" spans="1:12" x14ac:dyDescent="0.25">
      <c r="A4151" s="1">
        <v>40806</v>
      </c>
      <c r="B4151">
        <v>2011</v>
      </c>
      <c r="C4151">
        <v>9</v>
      </c>
      <c r="D4151" s="10" t="str">
        <f t="shared" si="394"/>
        <v>9-2011</v>
      </c>
      <c r="E4151">
        <f t="shared" si="392"/>
        <v>20</v>
      </c>
      <c r="F4151">
        <v>20</v>
      </c>
      <c r="G4151" s="3">
        <f t="shared" si="393"/>
        <v>1</v>
      </c>
      <c r="H4151">
        <f>VLOOKUP(A4151,'AEP GEN HUB'!$A$1:$AJ$367,MATCH('Ratio Calculations'!F4151,'AEP GEN HUB'!$A$1:$AJ$1,0),0)</f>
        <v>41.636744</v>
      </c>
      <c r="I4151" s="7">
        <f t="shared" si="390"/>
        <v>1.0573330778397629</v>
      </c>
      <c r="J4151" s="7" t="str">
        <f t="shared" si="391"/>
        <v/>
      </c>
      <c r="K4151" s="8">
        <f t="shared" si="395"/>
        <v>1.0573330778397629</v>
      </c>
      <c r="L4151" s="8"/>
    </row>
    <row r="4152" spans="1:12" x14ac:dyDescent="0.25">
      <c r="A4152" s="1">
        <v>40806</v>
      </c>
      <c r="B4152">
        <v>2011</v>
      </c>
      <c r="C4152">
        <v>9</v>
      </c>
      <c r="D4152" s="10" t="str">
        <f t="shared" si="394"/>
        <v>9-2011</v>
      </c>
      <c r="E4152">
        <f t="shared" si="392"/>
        <v>20</v>
      </c>
      <c r="F4152">
        <v>21</v>
      </c>
      <c r="G4152" s="3">
        <f t="shared" si="393"/>
        <v>1</v>
      </c>
      <c r="H4152">
        <f>VLOOKUP(A4152,'AEP GEN HUB'!$A$1:$AJ$367,MATCH('Ratio Calculations'!F4152,'AEP GEN HUB'!$A$1:$AJ$1,0),0)</f>
        <v>39.230232999999998</v>
      </c>
      <c r="I4152" s="7">
        <f t="shared" si="390"/>
        <v>0.99622158260648408</v>
      </c>
      <c r="J4152" s="7" t="str">
        <f t="shared" si="391"/>
        <v/>
      </c>
      <c r="K4152" s="8">
        <f t="shared" si="395"/>
        <v>0.99622158260648408</v>
      </c>
      <c r="L4152" s="8"/>
    </row>
    <row r="4153" spans="1:12" x14ac:dyDescent="0.25">
      <c r="A4153" s="1">
        <v>40806</v>
      </c>
      <c r="B4153">
        <v>2011</v>
      </c>
      <c r="C4153">
        <v>9</v>
      </c>
      <c r="D4153" s="10" t="str">
        <f t="shared" si="394"/>
        <v>9-2011</v>
      </c>
      <c r="E4153">
        <f t="shared" si="392"/>
        <v>20</v>
      </c>
      <c r="F4153">
        <v>22</v>
      </c>
      <c r="G4153" s="3">
        <f t="shared" si="393"/>
        <v>1</v>
      </c>
      <c r="H4153">
        <f>VLOOKUP(A4153,'AEP GEN HUB'!$A$1:$AJ$367,MATCH('Ratio Calculations'!F4153,'AEP GEN HUB'!$A$1:$AJ$1,0),0)</f>
        <v>32.659534999999998</v>
      </c>
      <c r="I4153" s="7">
        <f t="shared" si="390"/>
        <v>0.82936376250663257</v>
      </c>
      <c r="J4153" s="7" t="str">
        <f t="shared" si="391"/>
        <v/>
      </c>
      <c r="K4153" s="8">
        <f t="shared" si="395"/>
        <v>0.82936376250663257</v>
      </c>
      <c r="L4153" s="8"/>
    </row>
    <row r="4154" spans="1:12" x14ac:dyDescent="0.25">
      <c r="A4154" s="1">
        <v>40806</v>
      </c>
      <c r="B4154">
        <v>2011</v>
      </c>
      <c r="C4154">
        <v>9</v>
      </c>
      <c r="D4154" s="10" t="str">
        <f t="shared" si="394"/>
        <v>9-2011</v>
      </c>
      <c r="E4154">
        <f t="shared" si="392"/>
        <v>20</v>
      </c>
      <c r="F4154">
        <v>23</v>
      </c>
      <c r="G4154" s="3">
        <f t="shared" si="393"/>
        <v>1</v>
      </c>
      <c r="H4154">
        <f>VLOOKUP(A4154,'AEP GEN HUB'!$A$1:$AJ$367,MATCH('Ratio Calculations'!F4154,'AEP GEN HUB'!$A$1:$AJ$1,0),0)</f>
        <v>30.275580999999999</v>
      </c>
      <c r="I4154" s="7">
        <f t="shared" si="390"/>
        <v>0.76882508493260293</v>
      </c>
      <c r="J4154" s="7" t="str">
        <f t="shared" si="391"/>
        <v/>
      </c>
      <c r="K4154" s="8">
        <f t="shared" si="395"/>
        <v>0.76882508493260293</v>
      </c>
      <c r="L4154" s="8"/>
    </row>
    <row r="4155" spans="1:12" x14ac:dyDescent="0.25">
      <c r="A4155" s="1">
        <v>40806</v>
      </c>
      <c r="B4155">
        <v>2011</v>
      </c>
      <c r="C4155">
        <v>9</v>
      </c>
      <c r="D4155" s="10" t="str">
        <f t="shared" si="394"/>
        <v>9-2011</v>
      </c>
      <c r="E4155">
        <f t="shared" si="392"/>
        <v>20</v>
      </c>
      <c r="F4155">
        <v>24</v>
      </c>
      <c r="G4155" s="3">
        <f t="shared" si="393"/>
        <v>0</v>
      </c>
      <c r="H4155">
        <f>VLOOKUP(A4155,'AEP GEN HUB'!$A$1:$AJ$367,MATCH('Ratio Calculations'!F4155,'AEP GEN HUB'!$A$1:$AJ$1,0),0)</f>
        <v>29.106047</v>
      </c>
      <c r="I4155" s="7" t="str">
        <f t="shared" si="390"/>
        <v/>
      </c>
      <c r="J4155" s="7">
        <f t="shared" si="391"/>
        <v>0.96628149032365562</v>
      </c>
      <c r="K4155" s="8">
        <f t="shared" si="395"/>
        <v>0.96628149032365562</v>
      </c>
      <c r="L4155" s="8"/>
    </row>
    <row r="4156" spans="1:12" x14ac:dyDescent="0.25">
      <c r="A4156" s="1">
        <v>40807</v>
      </c>
      <c r="B4156">
        <v>2011</v>
      </c>
      <c r="C4156">
        <v>9</v>
      </c>
      <c r="D4156" s="10" t="str">
        <f t="shared" si="394"/>
        <v>9-2011</v>
      </c>
      <c r="E4156">
        <f t="shared" si="392"/>
        <v>21</v>
      </c>
      <c r="F4156">
        <v>1</v>
      </c>
      <c r="G4156" s="3">
        <f t="shared" si="393"/>
        <v>0</v>
      </c>
      <c r="H4156">
        <f>VLOOKUP(A4156,'AEP GEN HUB'!$A$1:$AJ$367,MATCH('Ratio Calculations'!F4156,'AEP GEN HUB'!$A$1:$AJ$1,0),0)</f>
        <v>28.879069999999999</v>
      </c>
      <c r="I4156" s="7" t="str">
        <f t="shared" si="390"/>
        <v/>
      </c>
      <c r="J4156" s="7">
        <f t="shared" si="391"/>
        <v>0.95874616016256597</v>
      </c>
      <c r="K4156" s="8">
        <f t="shared" si="395"/>
        <v>0.95874616016256597</v>
      </c>
      <c r="L4156" s="8"/>
    </row>
    <row r="4157" spans="1:12" x14ac:dyDescent="0.25">
      <c r="A4157" s="1">
        <v>40807</v>
      </c>
      <c r="B4157">
        <v>2011</v>
      </c>
      <c r="C4157">
        <v>9</v>
      </c>
      <c r="D4157" s="10" t="str">
        <f t="shared" si="394"/>
        <v>9-2011</v>
      </c>
      <c r="E4157">
        <f t="shared" si="392"/>
        <v>21</v>
      </c>
      <c r="F4157">
        <v>2</v>
      </c>
      <c r="G4157" s="3">
        <f t="shared" si="393"/>
        <v>0</v>
      </c>
      <c r="H4157">
        <f>VLOOKUP(A4157,'AEP GEN HUB'!$A$1:$AJ$367,MATCH('Ratio Calculations'!F4157,'AEP GEN HUB'!$A$1:$AJ$1,0),0)</f>
        <v>28.47814</v>
      </c>
      <c r="I4157" s="7" t="str">
        <f t="shared" si="390"/>
        <v/>
      </c>
      <c r="J4157" s="7">
        <f t="shared" si="391"/>
        <v>0.94543582510004576</v>
      </c>
      <c r="K4157" s="8">
        <f t="shared" si="395"/>
        <v>0.94543582510004576</v>
      </c>
      <c r="L4157" s="8"/>
    </row>
    <row r="4158" spans="1:12" x14ac:dyDescent="0.25">
      <c r="A4158" s="1">
        <v>40807</v>
      </c>
      <c r="B4158">
        <v>2011</v>
      </c>
      <c r="C4158">
        <v>9</v>
      </c>
      <c r="D4158" s="10" t="str">
        <f t="shared" si="394"/>
        <v>9-2011</v>
      </c>
      <c r="E4158">
        <f t="shared" si="392"/>
        <v>21</v>
      </c>
      <c r="F4158">
        <v>3</v>
      </c>
      <c r="G4158" s="3">
        <f t="shared" si="393"/>
        <v>0</v>
      </c>
      <c r="H4158">
        <f>VLOOKUP(A4158,'AEP GEN HUB'!$A$1:$AJ$367,MATCH('Ratio Calculations'!F4158,'AEP GEN HUB'!$A$1:$AJ$1,0),0)</f>
        <v>26.718837000000001</v>
      </c>
      <c r="I4158" s="7" t="str">
        <f t="shared" si="390"/>
        <v/>
      </c>
      <c r="J4158" s="7">
        <f t="shared" si="391"/>
        <v>0.88702933916360516</v>
      </c>
      <c r="K4158" s="8">
        <f t="shared" si="395"/>
        <v>0.88702933916360516</v>
      </c>
      <c r="L4158" s="8"/>
    </row>
    <row r="4159" spans="1:12" x14ac:dyDescent="0.25">
      <c r="A4159" s="1">
        <v>40807</v>
      </c>
      <c r="B4159">
        <v>2011</v>
      </c>
      <c r="C4159">
        <v>9</v>
      </c>
      <c r="D4159" s="10" t="str">
        <f t="shared" si="394"/>
        <v>9-2011</v>
      </c>
      <c r="E4159">
        <f t="shared" si="392"/>
        <v>21</v>
      </c>
      <c r="F4159">
        <v>4</v>
      </c>
      <c r="G4159" s="3">
        <f t="shared" si="393"/>
        <v>0</v>
      </c>
      <c r="H4159">
        <f>VLOOKUP(A4159,'AEP GEN HUB'!$A$1:$AJ$367,MATCH('Ratio Calculations'!F4159,'AEP GEN HUB'!$A$1:$AJ$1,0),0)</f>
        <v>25.879767000000001</v>
      </c>
      <c r="I4159" s="7" t="str">
        <f t="shared" si="390"/>
        <v/>
      </c>
      <c r="J4159" s="7">
        <f t="shared" si="391"/>
        <v>0.85917334724254946</v>
      </c>
      <c r="K4159" s="8">
        <f t="shared" si="395"/>
        <v>0.85917334724254946</v>
      </c>
      <c r="L4159" s="8"/>
    </row>
    <row r="4160" spans="1:12" x14ac:dyDescent="0.25">
      <c r="A4160" s="1">
        <v>40807</v>
      </c>
      <c r="B4160">
        <v>2011</v>
      </c>
      <c r="C4160">
        <v>9</v>
      </c>
      <c r="D4160" s="10" t="str">
        <f t="shared" si="394"/>
        <v>9-2011</v>
      </c>
      <c r="E4160">
        <f t="shared" si="392"/>
        <v>21</v>
      </c>
      <c r="F4160">
        <v>5</v>
      </c>
      <c r="G4160" s="3">
        <f t="shared" si="393"/>
        <v>0</v>
      </c>
      <c r="H4160">
        <f>VLOOKUP(A4160,'AEP GEN HUB'!$A$1:$AJ$367,MATCH('Ratio Calculations'!F4160,'AEP GEN HUB'!$A$1:$AJ$1,0),0)</f>
        <v>26.920465</v>
      </c>
      <c r="I4160" s="7" t="str">
        <f t="shared" si="390"/>
        <v/>
      </c>
      <c r="J4160" s="7">
        <f t="shared" si="391"/>
        <v>0.89372311672573779</v>
      </c>
      <c r="K4160" s="8">
        <f t="shared" si="395"/>
        <v>0.89372311672573779</v>
      </c>
      <c r="L4160" s="8"/>
    </row>
    <row r="4161" spans="1:12" x14ac:dyDescent="0.25">
      <c r="A4161" s="1">
        <v>40807</v>
      </c>
      <c r="B4161">
        <v>2011</v>
      </c>
      <c r="C4161">
        <v>9</v>
      </c>
      <c r="D4161" s="10" t="str">
        <f t="shared" si="394"/>
        <v>9-2011</v>
      </c>
      <c r="E4161">
        <f t="shared" si="392"/>
        <v>21</v>
      </c>
      <c r="F4161">
        <v>6</v>
      </c>
      <c r="G4161" s="3">
        <f t="shared" si="393"/>
        <v>0</v>
      </c>
      <c r="H4161">
        <f>VLOOKUP(A4161,'AEP GEN HUB'!$A$1:$AJ$367,MATCH('Ratio Calculations'!F4161,'AEP GEN HUB'!$A$1:$AJ$1,0),0)</f>
        <v>29.619534999999999</v>
      </c>
      <c r="I4161" s="7" t="str">
        <f t="shared" si="390"/>
        <v/>
      </c>
      <c r="J4161" s="7">
        <f t="shared" si="391"/>
        <v>0.98332859912215764</v>
      </c>
      <c r="K4161" s="8">
        <f t="shared" si="395"/>
        <v>0.98332859912215764</v>
      </c>
      <c r="L4161" s="8"/>
    </row>
    <row r="4162" spans="1:12" x14ac:dyDescent="0.25">
      <c r="A4162" s="1">
        <v>40807</v>
      </c>
      <c r="B4162">
        <v>2011</v>
      </c>
      <c r="C4162">
        <v>9</v>
      </c>
      <c r="D4162" s="10" t="str">
        <f t="shared" si="394"/>
        <v>9-2011</v>
      </c>
      <c r="E4162">
        <f t="shared" si="392"/>
        <v>21</v>
      </c>
      <c r="F4162">
        <v>7</v>
      </c>
      <c r="G4162" s="3">
        <f t="shared" si="393"/>
        <v>0</v>
      </c>
      <c r="H4162">
        <f>VLOOKUP(A4162,'AEP GEN HUB'!$A$1:$AJ$367,MATCH('Ratio Calculations'!F4162,'AEP GEN HUB'!$A$1:$AJ$1,0),0)</f>
        <v>33.314185999999999</v>
      </c>
      <c r="I4162" s="7" t="str">
        <f t="shared" si="390"/>
        <v/>
      </c>
      <c r="J4162" s="7">
        <f t="shared" si="391"/>
        <v>1.1059860274739288</v>
      </c>
      <c r="K4162" s="8">
        <f t="shared" si="395"/>
        <v>1.1059860274739288</v>
      </c>
      <c r="L4162" s="8"/>
    </row>
    <row r="4163" spans="1:12" x14ac:dyDescent="0.25">
      <c r="A4163" s="1">
        <v>40807</v>
      </c>
      <c r="B4163">
        <v>2011</v>
      </c>
      <c r="C4163">
        <v>9</v>
      </c>
      <c r="D4163" s="10" t="str">
        <f t="shared" si="394"/>
        <v>9-2011</v>
      </c>
      <c r="E4163">
        <f t="shared" si="392"/>
        <v>21</v>
      </c>
      <c r="F4163">
        <v>8</v>
      </c>
      <c r="G4163" s="3">
        <f t="shared" si="393"/>
        <v>1</v>
      </c>
      <c r="H4163">
        <f>VLOOKUP(A4163,'AEP GEN HUB'!$A$1:$AJ$367,MATCH('Ratio Calculations'!F4163,'AEP GEN HUB'!$A$1:$AJ$1,0),0)</f>
        <v>33.315814000000003</v>
      </c>
      <c r="I4163" s="7">
        <f t="shared" si="390"/>
        <v>0.8460294627590732</v>
      </c>
      <c r="J4163" s="7" t="str">
        <f t="shared" si="391"/>
        <v/>
      </c>
      <c r="K4163" s="8">
        <f t="shared" si="395"/>
        <v>0.8460294627590732</v>
      </c>
      <c r="L4163" s="8"/>
    </row>
    <row r="4164" spans="1:12" x14ac:dyDescent="0.25">
      <c r="A4164" s="1">
        <v>40807</v>
      </c>
      <c r="B4164">
        <v>2011</v>
      </c>
      <c r="C4164">
        <v>9</v>
      </c>
      <c r="D4164" s="10" t="str">
        <f t="shared" si="394"/>
        <v>9-2011</v>
      </c>
      <c r="E4164">
        <f t="shared" si="392"/>
        <v>21</v>
      </c>
      <c r="F4164">
        <v>9</v>
      </c>
      <c r="G4164" s="3">
        <f t="shared" si="393"/>
        <v>1</v>
      </c>
      <c r="H4164">
        <f>VLOOKUP(A4164,'AEP GEN HUB'!$A$1:$AJ$367,MATCH('Ratio Calculations'!F4164,'AEP GEN HUB'!$A$1:$AJ$1,0),0)</f>
        <v>34.777208999999999</v>
      </c>
      <c r="I4164" s="7">
        <f t="shared" ref="I4164:I4227" si="396">IF(G4164=1, H4164/VLOOKUP(D4164,$M$3:$O$15,2,FALSE), "")</f>
        <v>0.88314046436115901</v>
      </c>
      <c r="J4164" s="7" t="str">
        <f t="shared" ref="J4164:J4227" si="397">IF(G4164=0, H4164/VLOOKUP(D4164,$M$3:$O$15,3,FALSE), "")</f>
        <v/>
      </c>
      <c r="K4164" s="8">
        <f t="shared" si="395"/>
        <v>0.88314046436115901</v>
      </c>
      <c r="L4164" s="8"/>
    </row>
    <row r="4165" spans="1:12" x14ac:dyDescent="0.25">
      <c r="A4165" s="1">
        <v>40807</v>
      </c>
      <c r="B4165">
        <v>2011</v>
      </c>
      <c r="C4165">
        <v>9</v>
      </c>
      <c r="D4165" s="10" t="str">
        <f t="shared" si="394"/>
        <v>9-2011</v>
      </c>
      <c r="E4165">
        <f t="shared" si="392"/>
        <v>21</v>
      </c>
      <c r="F4165">
        <v>10</v>
      </c>
      <c r="G4165" s="3">
        <f t="shared" si="393"/>
        <v>1</v>
      </c>
      <c r="H4165">
        <f>VLOOKUP(A4165,'AEP GEN HUB'!$A$1:$AJ$367,MATCH('Ratio Calculations'!F4165,'AEP GEN HUB'!$A$1:$AJ$1,0),0)</f>
        <v>35.496279000000001</v>
      </c>
      <c r="I4165" s="7">
        <f t="shared" si="396"/>
        <v>0.90140069374610421</v>
      </c>
      <c r="J4165" s="7" t="str">
        <f t="shared" si="397"/>
        <v/>
      </c>
      <c r="K4165" s="8">
        <f t="shared" si="395"/>
        <v>0.90140069374610421</v>
      </c>
      <c r="L4165" s="8"/>
    </row>
    <row r="4166" spans="1:12" x14ac:dyDescent="0.25">
      <c r="A4166" s="1">
        <v>40807</v>
      </c>
      <c r="B4166">
        <v>2011</v>
      </c>
      <c r="C4166">
        <v>9</v>
      </c>
      <c r="D4166" s="10" t="str">
        <f t="shared" si="394"/>
        <v>9-2011</v>
      </c>
      <c r="E4166">
        <f t="shared" si="392"/>
        <v>21</v>
      </c>
      <c r="F4166">
        <v>11</v>
      </c>
      <c r="G4166" s="3">
        <f t="shared" si="393"/>
        <v>1</v>
      </c>
      <c r="H4166">
        <f>VLOOKUP(A4166,'AEP GEN HUB'!$A$1:$AJ$367,MATCH('Ratio Calculations'!F4166,'AEP GEN HUB'!$A$1:$AJ$1,0),0)</f>
        <v>38.225814</v>
      </c>
      <c r="I4166" s="7">
        <f t="shared" si="396"/>
        <v>0.97071513491905848</v>
      </c>
      <c r="J4166" s="7" t="str">
        <f t="shared" si="397"/>
        <v/>
      </c>
      <c r="K4166" s="8">
        <f t="shared" si="395"/>
        <v>0.97071513491905848</v>
      </c>
      <c r="L4166" s="8"/>
    </row>
    <row r="4167" spans="1:12" x14ac:dyDescent="0.25">
      <c r="A4167" s="1">
        <v>40807</v>
      </c>
      <c r="B4167">
        <v>2011</v>
      </c>
      <c r="C4167">
        <v>9</v>
      </c>
      <c r="D4167" s="10" t="str">
        <f t="shared" si="394"/>
        <v>9-2011</v>
      </c>
      <c r="E4167">
        <f t="shared" si="392"/>
        <v>21</v>
      </c>
      <c r="F4167">
        <v>12</v>
      </c>
      <c r="G4167" s="3">
        <f t="shared" si="393"/>
        <v>1</v>
      </c>
      <c r="H4167">
        <f>VLOOKUP(A4167,'AEP GEN HUB'!$A$1:$AJ$367,MATCH('Ratio Calculations'!F4167,'AEP GEN HUB'!$A$1:$AJ$1,0),0)</f>
        <v>38.249070000000003</v>
      </c>
      <c r="I4167" s="7">
        <f t="shared" si="396"/>
        <v>0.9713057031454847</v>
      </c>
      <c r="J4167" s="7" t="str">
        <f t="shared" si="397"/>
        <v/>
      </c>
      <c r="K4167" s="8">
        <f t="shared" si="395"/>
        <v>0.9713057031454847</v>
      </c>
      <c r="L4167" s="8"/>
    </row>
    <row r="4168" spans="1:12" x14ac:dyDescent="0.25">
      <c r="A4168" s="1">
        <v>40807</v>
      </c>
      <c r="B4168">
        <v>2011</v>
      </c>
      <c r="C4168">
        <v>9</v>
      </c>
      <c r="D4168" s="10" t="str">
        <f t="shared" si="394"/>
        <v>9-2011</v>
      </c>
      <c r="E4168">
        <f t="shared" si="392"/>
        <v>21</v>
      </c>
      <c r="F4168">
        <v>13</v>
      </c>
      <c r="G4168" s="3">
        <f t="shared" si="393"/>
        <v>1</v>
      </c>
      <c r="H4168">
        <f>VLOOKUP(A4168,'AEP GEN HUB'!$A$1:$AJ$367,MATCH('Ratio Calculations'!F4168,'AEP GEN HUB'!$A$1:$AJ$1,0),0)</f>
        <v>38.250464999999998</v>
      </c>
      <c r="I4168" s="7">
        <f t="shared" si="396"/>
        <v>0.97134112809714712</v>
      </c>
      <c r="J4168" s="7" t="str">
        <f t="shared" si="397"/>
        <v/>
      </c>
      <c r="K4168" s="8">
        <f t="shared" si="395"/>
        <v>0.97134112809714712</v>
      </c>
      <c r="L4168" s="8"/>
    </row>
    <row r="4169" spans="1:12" x14ac:dyDescent="0.25">
      <c r="A4169" s="1">
        <v>40807</v>
      </c>
      <c r="B4169">
        <v>2011</v>
      </c>
      <c r="C4169">
        <v>9</v>
      </c>
      <c r="D4169" s="10" t="str">
        <f t="shared" si="394"/>
        <v>9-2011</v>
      </c>
      <c r="E4169">
        <f t="shared" si="392"/>
        <v>21</v>
      </c>
      <c r="F4169">
        <v>14</v>
      </c>
      <c r="G4169" s="3">
        <f t="shared" si="393"/>
        <v>1</v>
      </c>
      <c r="H4169">
        <f>VLOOKUP(A4169,'AEP GEN HUB'!$A$1:$AJ$367,MATCH('Ratio Calculations'!F4169,'AEP GEN HUB'!$A$1:$AJ$1,0),0)</f>
        <v>38.989534999999997</v>
      </c>
      <c r="I4169" s="7">
        <f t="shared" si="396"/>
        <v>0.99010924209374185</v>
      </c>
      <c r="J4169" s="7" t="str">
        <f t="shared" si="397"/>
        <v/>
      </c>
      <c r="K4169" s="8">
        <f t="shared" si="395"/>
        <v>0.99010924209374185</v>
      </c>
      <c r="L4169" s="8"/>
    </row>
    <row r="4170" spans="1:12" x14ac:dyDescent="0.25">
      <c r="A4170" s="1">
        <v>40807</v>
      </c>
      <c r="B4170">
        <v>2011</v>
      </c>
      <c r="C4170">
        <v>9</v>
      </c>
      <c r="D4170" s="10" t="str">
        <f t="shared" si="394"/>
        <v>9-2011</v>
      </c>
      <c r="E4170">
        <f t="shared" si="392"/>
        <v>21</v>
      </c>
      <c r="F4170">
        <v>15</v>
      </c>
      <c r="G4170" s="3">
        <f t="shared" si="393"/>
        <v>1</v>
      </c>
      <c r="H4170">
        <f>VLOOKUP(A4170,'AEP GEN HUB'!$A$1:$AJ$367,MATCH('Ratio Calculations'!F4170,'AEP GEN HUB'!$A$1:$AJ$1,0),0)</f>
        <v>39.395116000000002</v>
      </c>
      <c r="I4170" s="7">
        <f t="shared" si="396"/>
        <v>1.0004086595276156</v>
      </c>
      <c r="J4170" s="7" t="str">
        <f t="shared" si="397"/>
        <v/>
      </c>
      <c r="K4170" s="8">
        <f t="shared" si="395"/>
        <v>1.0004086595276156</v>
      </c>
      <c r="L4170" s="8"/>
    </row>
    <row r="4171" spans="1:12" x14ac:dyDescent="0.25">
      <c r="A4171" s="1">
        <v>40807</v>
      </c>
      <c r="B4171">
        <v>2011</v>
      </c>
      <c r="C4171">
        <v>9</v>
      </c>
      <c r="D4171" s="10" t="str">
        <f t="shared" si="394"/>
        <v>9-2011</v>
      </c>
      <c r="E4171">
        <f t="shared" si="392"/>
        <v>21</v>
      </c>
      <c r="F4171">
        <v>16</v>
      </c>
      <c r="G4171" s="3">
        <f t="shared" si="393"/>
        <v>1</v>
      </c>
      <c r="H4171">
        <f>VLOOKUP(A4171,'AEP GEN HUB'!$A$1:$AJ$367,MATCH('Ratio Calculations'!F4171,'AEP GEN HUB'!$A$1:$AJ$1,0),0)</f>
        <v>38.145814000000001</v>
      </c>
      <c r="I4171" s="7">
        <f t="shared" si="396"/>
        <v>0.96868359647245994</v>
      </c>
      <c r="J4171" s="7" t="str">
        <f t="shared" si="397"/>
        <v/>
      </c>
      <c r="K4171" s="8">
        <f t="shared" si="395"/>
        <v>0.96868359647245994</v>
      </c>
      <c r="L4171" s="8"/>
    </row>
    <row r="4172" spans="1:12" x14ac:dyDescent="0.25">
      <c r="A4172" s="1">
        <v>40807</v>
      </c>
      <c r="B4172">
        <v>2011</v>
      </c>
      <c r="C4172">
        <v>9</v>
      </c>
      <c r="D4172" s="10" t="str">
        <f t="shared" si="394"/>
        <v>9-2011</v>
      </c>
      <c r="E4172">
        <f t="shared" si="392"/>
        <v>21</v>
      </c>
      <c r="F4172">
        <v>17</v>
      </c>
      <c r="G4172" s="3">
        <f t="shared" si="393"/>
        <v>1</v>
      </c>
      <c r="H4172">
        <f>VLOOKUP(A4172,'AEP GEN HUB'!$A$1:$AJ$367,MATCH('Ratio Calculations'!F4172,'AEP GEN HUB'!$A$1:$AJ$1,0),0)</f>
        <v>38.010465000000003</v>
      </c>
      <c r="I4172" s="7">
        <f t="shared" si="396"/>
        <v>0.96524651275735163</v>
      </c>
      <c r="J4172" s="7" t="str">
        <f t="shared" si="397"/>
        <v/>
      </c>
      <c r="K4172" s="8">
        <f t="shared" si="395"/>
        <v>0.96524651275735163</v>
      </c>
      <c r="L4172" s="8"/>
    </row>
    <row r="4173" spans="1:12" x14ac:dyDescent="0.25">
      <c r="A4173" s="1">
        <v>40807</v>
      </c>
      <c r="B4173">
        <v>2011</v>
      </c>
      <c r="C4173">
        <v>9</v>
      </c>
      <c r="D4173" s="10" t="str">
        <f t="shared" si="394"/>
        <v>9-2011</v>
      </c>
      <c r="E4173">
        <f t="shared" si="392"/>
        <v>21</v>
      </c>
      <c r="F4173">
        <v>18</v>
      </c>
      <c r="G4173" s="3">
        <f t="shared" si="393"/>
        <v>1</v>
      </c>
      <c r="H4173">
        <f>VLOOKUP(A4173,'AEP GEN HUB'!$A$1:$AJ$367,MATCH('Ratio Calculations'!F4173,'AEP GEN HUB'!$A$1:$AJ$1,0),0)</f>
        <v>36.404651000000001</v>
      </c>
      <c r="I4173" s="7">
        <f t="shared" si="396"/>
        <v>0.92446810176877425</v>
      </c>
      <c r="J4173" s="7" t="str">
        <f t="shared" si="397"/>
        <v/>
      </c>
      <c r="K4173" s="8">
        <f t="shared" si="395"/>
        <v>0.92446810176877425</v>
      </c>
      <c r="L4173" s="8"/>
    </row>
    <row r="4174" spans="1:12" x14ac:dyDescent="0.25">
      <c r="A4174" s="1">
        <v>40807</v>
      </c>
      <c r="B4174">
        <v>2011</v>
      </c>
      <c r="C4174">
        <v>9</v>
      </c>
      <c r="D4174" s="10" t="str">
        <f t="shared" si="394"/>
        <v>9-2011</v>
      </c>
      <c r="E4174">
        <f t="shared" si="392"/>
        <v>21</v>
      </c>
      <c r="F4174">
        <v>19</v>
      </c>
      <c r="G4174" s="3">
        <f t="shared" si="393"/>
        <v>1</v>
      </c>
      <c r="H4174">
        <f>VLOOKUP(A4174,'AEP GEN HUB'!$A$1:$AJ$367,MATCH('Ratio Calculations'!F4174,'AEP GEN HUB'!$A$1:$AJ$1,0),0)</f>
        <v>35.862326000000003</v>
      </c>
      <c r="I4174" s="7">
        <f t="shared" si="396"/>
        <v>0.91069617566812988</v>
      </c>
      <c r="J4174" s="7" t="str">
        <f t="shared" si="397"/>
        <v/>
      </c>
      <c r="K4174" s="8">
        <f t="shared" si="395"/>
        <v>0.91069617566812988</v>
      </c>
      <c r="L4174" s="8"/>
    </row>
    <row r="4175" spans="1:12" x14ac:dyDescent="0.25">
      <c r="A4175" s="1">
        <v>40807</v>
      </c>
      <c r="B4175">
        <v>2011</v>
      </c>
      <c r="C4175">
        <v>9</v>
      </c>
      <c r="D4175" s="10" t="str">
        <f t="shared" si="394"/>
        <v>9-2011</v>
      </c>
      <c r="E4175">
        <f t="shared" si="392"/>
        <v>21</v>
      </c>
      <c r="F4175">
        <v>20</v>
      </c>
      <c r="G4175" s="3">
        <f t="shared" si="393"/>
        <v>1</v>
      </c>
      <c r="H4175">
        <f>VLOOKUP(A4175,'AEP GEN HUB'!$A$1:$AJ$367,MATCH('Ratio Calculations'!F4175,'AEP GEN HUB'!$A$1:$AJ$1,0),0)</f>
        <v>41.283256000000002</v>
      </c>
      <c r="I4175" s="7">
        <f t="shared" si="396"/>
        <v>1.0483565220596225</v>
      </c>
      <c r="J4175" s="7" t="str">
        <f t="shared" si="397"/>
        <v/>
      </c>
      <c r="K4175" s="8">
        <f t="shared" si="395"/>
        <v>1.0483565220596225</v>
      </c>
      <c r="L4175" s="8"/>
    </row>
    <row r="4176" spans="1:12" x14ac:dyDescent="0.25">
      <c r="A4176" s="1">
        <v>40807</v>
      </c>
      <c r="B4176">
        <v>2011</v>
      </c>
      <c r="C4176">
        <v>9</v>
      </c>
      <c r="D4176" s="10" t="str">
        <f t="shared" si="394"/>
        <v>9-2011</v>
      </c>
      <c r="E4176">
        <f t="shared" si="392"/>
        <v>21</v>
      </c>
      <c r="F4176">
        <v>21</v>
      </c>
      <c r="G4176" s="3">
        <f t="shared" si="393"/>
        <v>1</v>
      </c>
      <c r="H4176">
        <f>VLOOKUP(A4176,'AEP GEN HUB'!$A$1:$AJ$367,MATCH('Ratio Calculations'!F4176,'AEP GEN HUB'!$A$1:$AJ$1,0),0)</f>
        <v>39.842092999999998</v>
      </c>
      <c r="I4176" s="7">
        <f t="shared" si="396"/>
        <v>1.0117592965306814</v>
      </c>
      <c r="J4176" s="7" t="str">
        <f t="shared" si="397"/>
        <v/>
      </c>
      <c r="K4176" s="8">
        <f t="shared" si="395"/>
        <v>1.0117592965306814</v>
      </c>
      <c r="L4176" s="8"/>
    </row>
    <row r="4177" spans="1:12" x14ac:dyDescent="0.25">
      <c r="A4177" s="1">
        <v>40807</v>
      </c>
      <c r="B4177">
        <v>2011</v>
      </c>
      <c r="C4177">
        <v>9</v>
      </c>
      <c r="D4177" s="10" t="str">
        <f t="shared" si="394"/>
        <v>9-2011</v>
      </c>
      <c r="E4177">
        <f t="shared" si="392"/>
        <v>21</v>
      </c>
      <c r="F4177">
        <v>22</v>
      </c>
      <c r="G4177" s="3">
        <f t="shared" si="393"/>
        <v>1</v>
      </c>
      <c r="H4177">
        <f>VLOOKUP(A4177,'AEP GEN HUB'!$A$1:$AJ$367,MATCH('Ratio Calculations'!F4177,'AEP GEN HUB'!$A$1:$AJ$1,0),0)</f>
        <v>34.466047000000003</v>
      </c>
      <c r="I4177" s="7">
        <f t="shared" si="396"/>
        <v>0.87523874478465291</v>
      </c>
      <c r="J4177" s="7" t="str">
        <f t="shared" si="397"/>
        <v/>
      </c>
      <c r="K4177" s="8">
        <f t="shared" si="395"/>
        <v>0.87523874478465291</v>
      </c>
      <c r="L4177" s="8"/>
    </row>
    <row r="4178" spans="1:12" x14ac:dyDescent="0.25">
      <c r="A4178" s="1">
        <v>40807</v>
      </c>
      <c r="B4178">
        <v>2011</v>
      </c>
      <c r="C4178">
        <v>9</v>
      </c>
      <c r="D4178" s="10" t="str">
        <f t="shared" si="394"/>
        <v>9-2011</v>
      </c>
      <c r="E4178">
        <f t="shared" si="392"/>
        <v>21</v>
      </c>
      <c r="F4178">
        <v>23</v>
      </c>
      <c r="G4178" s="3">
        <f t="shared" si="393"/>
        <v>1</v>
      </c>
      <c r="H4178">
        <f>VLOOKUP(A4178,'AEP GEN HUB'!$A$1:$AJ$367,MATCH('Ratio Calculations'!F4178,'AEP GEN HUB'!$A$1:$AJ$1,0),0)</f>
        <v>31.147442000000002</v>
      </c>
      <c r="I4178" s="7">
        <f t="shared" si="396"/>
        <v>0.79096532420247612</v>
      </c>
      <c r="J4178" s="7" t="str">
        <f t="shared" si="397"/>
        <v/>
      </c>
      <c r="K4178" s="8">
        <f t="shared" si="395"/>
        <v>0.79096532420247612</v>
      </c>
      <c r="L4178" s="8"/>
    </row>
    <row r="4179" spans="1:12" x14ac:dyDescent="0.25">
      <c r="A4179" s="1">
        <v>40807</v>
      </c>
      <c r="B4179">
        <v>2011</v>
      </c>
      <c r="C4179">
        <v>9</v>
      </c>
      <c r="D4179" s="10" t="str">
        <f t="shared" si="394"/>
        <v>9-2011</v>
      </c>
      <c r="E4179">
        <f t="shared" si="392"/>
        <v>21</v>
      </c>
      <c r="F4179">
        <v>24</v>
      </c>
      <c r="G4179" s="3">
        <f t="shared" si="393"/>
        <v>0</v>
      </c>
      <c r="H4179">
        <f>VLOOKUP(A4179,'AEP GEN HUB'!$A$1:$AJ$367,MATCH('Ratio Calculations'!F4179,'AEP GEN HUB'!$A$1:$AJ$1,0),0)</f>
        <v>29.791627999999999</v>
      </c>
      <c r="I4179" s="7" t="str">
        <f t="shared" si="396"/>
        <v/>
      </c>
      <c r="J4179" s="7">
        <f t="shared" si="397"/>
        <v>0.98904185453311289</v>
      </c>
      <c r="K4179" s="8">
        <f t="shared" si="395"/>
        <v>0.98904185453311289</v>
      </c>
      <c r="L4179" s="8"/>
    </row>
    <row r="4180" spans="1:12" x14ac:dyDescent="0.25">
      <c r="A4180" s="1">
        <v>40808</v>
      </c>
      <c r="B4180">
        <v>2011</v>
      </c>
      <c r="C4180">
        <v>9</v>
      </c>
      <c r="D4180" s="10" t="str">
        <f t="shared" si="394"/>
        <v>9-2011</v>
      </c>
      <c r="E4180">
        <f t="shared" ref="E4180:E4243" si="398">DAY(A4180)</f>
        <v>22</v>
      </c>
      <c r="F4180">
        <v>1</v>
      </c>
      <c r="G4180" s="3">
        <f t="shared" ref="G4180:G4243" si="399">IF(A4180=",","",IF(OR(WEEKDAY(A4180)=1, WEEKDAY(A4180)=7, F4180&lt;=7, F4180&gt;=24, NOT(ISNA(VLOOKUP(A4180,$P$4:$P$27,1,0)))),0,1))</f>
        <v>0</v>
      </c>
      <c r="H4180">
        <f>VLOOKUP(A4180,'AEP GEN HUB'!$A$1:$AJ$367,MATCH('Ratio Calculations'!F4180,'AEP GEN HUB'!$A$1:$AJ$1,0),0)</f>
        <v>29.536977</v>
      </c>
      <c r="I4180" s="7" t="str">
        <f t="shared" si="396"/>
        <v/>
      </c>
      <c r="J4180" s="7">
        <f t="shared" si="397"/>
        <v>0.98058778490997212</v>
      </c>
      <c r="K4180" s="8">
        <f t="shared" si="395"/>
        <v>0.98058778490997212</v>
      </c>
      <c r="L4180" s="8"/>
    </row>
    <row r="4181" spans="1:12" x14ac:dyDescent="0.25">
      <c r="A4181" s="1">
        <v>40808</v>
      </c>
      <c r="B4181">
        <v>2011</v>
      </c>
      <c r="C4181">
        <v>9</v>
      </c>
      <c r="D4181" s="10" t="str">
        <f t="shared" ref="D4181:D4244" si="400">C4181&amp;"-"&amp;B4181</f>
        <v>9-2011</v>
      </c>
      <c r="E4181">
        <f t="shared" si="398"/>
        <v>22</v>
      </c>
      <c r="F4181">
        <v>2</v>
      </c>
      <c r="G4181" s="3">
        <f t="shared" si="399"/>
        <v>0</v>
      </c>
      <c r="H4181">
        <f>VLOOKUP(A4181,'AEP GEN HUB'!$A$1:$AJ$367,MATCH('Ratio Calculations'!F4181,'AEP GEN HUB'!$A$1:$AJ$1,0),0)</f>
        <v>28.843952999999999</v>
      </c>
      <c r="I4181" s="7" t="str">
        <f t="shared" si="396"/>
        <v/>
      </c>
      <c r="J4181" s="7">
        <f t="shared" si="397"/>
        <v>0.95758032314266095</v>
      </c>
      <c r="K4181" s="8">
        <f t="shared" ref="K4181:K4244" si="401">SUM(I4181:J4181)</f>
        <v>0.95758032314266095</v>
      </c>
      <c r="L4181" s="8"/>
    </row>
    <row r="4182" spans="1:12" x14ac:dyDescent="0.25">
      <c r="A4182" s="1">
        <v>40808</v>
      </c>
      <c r="B4182">
        <v>2011</v>
      </c>
      <c r="C4182">
        <v>9</v>
      </c>
      <c r="D4182" s="10" t="str">
        <f t="shared" si="400"/>
        <v>9-2011</v>
      </c>
      <c r="E4182">
        <f t="shared" si="398"/>
        <v>22</v>
      </c>
      <c r="F4182">
        <v>3</v>
      </c>
      <c r="G4182" s="3">
        <f t="shared" si="399"/>
        <v>0</v>
      </c>
      <c r="H4182">
        <f>VLOOKUP(A4182,'AEP GEN HUB'!$A$1:$AJ$367,MATCH('Ratio Calculations'!F4182,'AEP GEN HUB'!$A$1:$AJ$1,0),0)</f>
        <v>28.057907</v>
      </c>
      <c r="I4182" s="7" t="str">
        <f t="shared" si="396"/>
        <v/>
      </c>
      <c r="J4182" s="7">
        <f t="shared" si="397"/>
        <v>0.93148465648126422</v>
      </c>
      <c r="K4182" s="8">
        <f t="shared" si="401"/>
        <v>0.93148465648126422</v>
      </c>
      <c r="L4182" s="8"/>
    </row>
    <row r="4183" spans="1:12" x14ac:dyDescent="0.25">
      <c r="A4183" s="1">
        <v>40808</v>
      </c>
      <c r="B4183">
        <v>2011</v>
      </c>
      <c r="C4183">
        <v>9</v>
      </c>
      <c r="D4183" s="10" t="str">
        <f t="shared" si="400"/>
        <v>9-2011</v>
      </c>
      <c r="E4183">
        <f t="shared" si="398"/>
        <v>22</v>
      </c>
      <c r="F4183">
        <v>4</v>
      </c>
      <c r="G4183" s="3">
        <f t="shared" si="399"/>
        <v>0</v>
      </c>
      <c r="H4183">
        <f>VLOOKUP(A4183,'AEP GEN HUB'!$A$1:$AJ$367,MATCH('Ratio Calculations'!F4183,'AEP GEN HUB'!$A$1:$AJ$1,0),0)</f>
        <v>27.543952999999998</v>
      </c>
      <c r="I4183" s="7" t="str">
        <f t="shared" si="396"/>
        <v/>
      </c>
      <c r="J4183" s="7">
        <f t="shared" si="397"/>
        <v>0.91442207711149248</v>
      </c>
      <c r="K4183" s="8">
        <f t="shared" si="401"/>
        <v>0.91442207711149248</v>
      </c>
      <c r="L4183" s="8"/>
    </row>
    <row r="4184" spans="1:12" x14ac:dyDescent="0.25">
      <c r="A4184" s="1">
        <v>40808</v>
      </c>
      <c r="B4184">
        <v>2011</v>
      </c>
      <c r="C4184">
        <v>9</v>
      </c>
      <c r="D4184" s="10" t="str">
        <f t="shared" si="400"/>
        <v>9-2011</v>
      </c>
      <c r="E4184">
        <f t="shared" si="398"/>
        <v>22</v>
      </c>
      <c r="F4184">
        <v>5</v>
      </c>
      <c r="G4184" s="3">
        <f t="shared" si="399"/>
        <v>0</v>
      </c>
      <c r="H4184">
        <f>VLOOKUP(A4184,'AEP GEN HUB'!$A$1:$AJ$367,MATCH('Ratio Calculations'!F4184,'AEP GEN HUB'!$A$1:$AJ$1,0),0)</f>
        <v>28.461860000000001</v>
      </c>
      <c r="I4184" s="7" t="str">
        <f t="shared" si="396"/>
        <v/>
      </c>
      <c r="J4184" s="7">
        <f t="shared" si="397"/>
        <v>0.94489535106513234</v>
      </c>
      <c r="K4184" s="8">
        <f t="shared" si="401"/>
        <v>0.94489535106513234</v>
      </c>
      <c r="L4184" s="8"/>
    </row>
    <row r="4185" spans="1:12" x14ac:dyDescent="0.25">
      <c r="A4185" s="1">
        <v>40808</v>
      </c>
      <c r="B4185">
        <v>2011</v>
      </c>
      <c r="C4185">
        <v>9</v>
      </c>
      <c r="D4185" s="10" t="str">
        <f t="shared" si="400"/>
        <v>9-2011</v>
      </c>
      <c r="E4185">
        <f t="shared" si="398"/>
        <v>22</v>
      </c>
      <c r="F4185">
        <v>6</v>
      </c>
      <c r="G4185" s="3">
        <f t="shared" si="399"/>
        <v>0</v>
      </c>
      <c r="H4185">
        <f>VLOOKUP(A4185,'AEP GEN HUB'!$A$1:$AJ$367,MATCH('Ratio Calculations'!F4185,'AEP GEN HUB'!$A$1:$AJ$1,0),0)</f>
        <v>29.543256</v>
      </c>
      <c r="I4185" s="7" t="str">
        <f t="shared" si="396"/>
        <v/>
      </c>
      <c r="J4185" s="7">
        <f t="shared" si="397"/>
        <v>0.98079623923830261</v>
      </c>
      <c r="K4185" s="8">
        <f t="shared" si="401"/>
        <v>0.98079623923830261</v>
      </c>
      <c r="L4185" s="8"/>
    </row>
    <row r="4186" spans="1:12" x14ac:dyDescent="0.25">
      <c r="A4186" s="1">
        <v>40808</v>
      </c>
      <c r="B4186">
        <v>2011</v>
      </c>
      <c r="C4186">
        <v>9</v>
      </c>
      <c r="D4186" s="10" t="str">
        <f t="shared" si="400"/>
        <v>9-2011</v>
      </c>
      <c r="E4186">
        <f t="shared" si="398"/>
        <v>22</v>
      </c>
      <c r="F4186">
        <v>7</v>
      </c>
      <c r="G4186" s="3">
        <f t="shared" si="399"/>
        <v>0</v>
      </c>
      <c r="H4186">
        <f>VLOOKUP(A4186,'AEP GEN HUB'!$A$1:$AJ$367,MATCH('Ratio Calculations'!F4186,'AEP GEN HUB'!$A$1:$AJ$1,0),0)</f>
        <v>34.087907000000001</v>
      </c>
      <c r="I4186" s="7" t="str">
        <f t="shared" si="396"/>
        <v/>
      </c>
      <c r="J4186" s="7">
        <f t="shared" si="397"/>
        <v>1.1316725207642995</v>
      </c>
      <c r="K4186" s="8">
        <f t="shared" si="401"/>
        <v>1.1316725207642995</v>
      </c>
      <c r="L4186" s="8"/>
    </row>
    <row r="4187" spans="1:12" x14ac:dyDescent="0.25">
      <c r="A4187" s="1">
        <v>40808</v>
      </c>
      <c r="B4187">
        <v>2011</v>
      </c>
      <c r="C4187">
        <v>9</v>
      </c>
      <c r="D4187" s="10" t="str">
        <f t="shared" si="400"/>
        <v>9-2011</v>
      </c>
      <c r="E4187">
        <f t="shared" si="398"/>
        <v>22</v>
      </c>
      <c r="F4187">
        <v>8</v>
      </c>
      <c r="G4187" s="3">
        <f t="shared" si="399"/>
        <v>1</v>
      </c>
      <c r="H4187">
        <f>VLOOKUP(A4187,'AEP GEN HUB'!$A$1:$AJ$367,MATCH('Ratio Calculations'!F4187,'AEP GEN HUB'!$A$1:$AJ$1,0),0)</f>
        <v>33.421163</v>
      </c>
      <c r="I4187" s="7">
        <f t="shared" si="396"/>
        <v>0.84870471955670701</v>
      </c>
      <c r="J4187" s="7" t="str">
        <f t="shared" si="397"/>
        <v/>
      </c>
      <c r="K4187" s="8">
        <f t="shared" si="401"/>
        <v>0.84870471955670701</v>
      </c>
      <c r="L4187" s="8"/>
    </row>
    <row r="4188" spans="1:12" x14ac:dyDescent="0.25">
      <c r="A4188" s="1">
        <v>40808</v>
      </c>
      <c r="B4188">
        <v>2011</v>
      </c>
      <c r="C4188">
        <v>9</v>
      </c>
      <c r="D4188" s="10" t="str">
        <f t="shared" si="400"/>
        <v>9-2011</v>
      </c>
      <c r="E4188">
        <f t="shared" si="398"/>
        <v>22</v>
      </c>
      <c r="F4188">
        <v>9</v>
      </c>
      <c r="G4188" s="3">
        <f t="shared" si="399"/>
        <v>1</v>
      </c>
      <c r="H4188">
        <f>VLOOKUP(A4188,'AEP GEN HUB'!$A$1:$AJ$367,MATCH('Ratio Calculations'!F4188,'AEP GEN HUB'!$A$1:$AJ$1,0),0)</f>
        <v>34.792326000000003</v>
      </c>
      <c r="I4188" s="7">
        <f t="shared" si="396"/>
        <v>0.88352434894487442</v>
      </c>
      <c r="J4188" s="7" t="str">
        <f t="shared" si="397"/>
        <v/>
      </c>
      <c r="K4188" s="8">
        <f t="shared" si="401"/>
        <v>0.88352434894487442</v>
      </c>
      <c r="L4188" s="8"/>
    </row>
    <row r="4189" spans="1:12" x14ac:dyDescent="0.25">
      <c r="A4189" s="1">
        <v>40808</v>
      </c>
      <c r="B4189">
        <v>2011</v>
      </c>
      <c r="C4189">
        <v>9</v>
      </c>
      <c r="D4189" s="10" t="str">
        <f t="shared" si="400"/>
        <v>9-2011</v>
      </c>
      <c r="E4189">
        <f t="shared" si="398"/>
        <v>22</v>
      </c>
      <c r="F4189">
        <v>10</v>
      </c>
      <c r="G4189" s="3">
        <f t="shared" si="399"/>
        <v>1</v>
      </c>
      <c r="H4189">
        <f>VLOOKUP(A4189,'AEP GEN HUB'!$A$1:$AJ$367,MATCH('Ratio Calculations'!F4189,'AEP GEN HUB'!$A$1:$AJ$1,0),0)</f>
        <v>36.033256000000002</v>
      </c>
      <c r="I4189" s="7">
        <f t="shared" si="396"/>
        <v>0.91503681150159344</v>
      </c>
      <c r="J4189" s="7" t="str">
        <f t="shared" si="397"/>
        <v/>
      </c>
      <c r="K4189" s="8">
        <f t="shared" si="401"/>
        <v>0.91503681150159344</v>
      </c>
      <c r="L4189" s="8"/>
    </row>
    <row r="4190" spans="1:12" x14ac:dyDescent="0.25">
      <c r="A4190" s="1">
        <v>40808</v>
      </c>
      <c r="B4190">
        <v>2011</v>
      </c>
      <c r="C4190">
        <v>9</v>
      </c>
      <c r="D4190" s="10" t="str">
        <f t="shared" si="400"/>
        <v>9-2011</v>
      </c>
      <c r="E4190">
        <f t="shared" si="398"/>
        <v>22</v>
      </c>
      <c r="F4190">
        <v>11</v>
      </c>
      <c r="G4190" s="3">
        <f t="shared" si="399"/>
        <v>1</v>
      </c>
      <c r="H4190">
        <f>VLOOKUP(A4190,'AEP GEN HUB'!$A$1:$AJ$367,MATCH('Ratio Calculations'!F4190,'AEP GEN HUB'!$A$1:$AJ$1,0),0)</f>
        <v>39.655116</v>
      </c>
      <c r="I4190" s="7">
        <f t="shared" si="396"/>
        <v>1.0070111594790607</v>
      </c>
      <c r="J4190" s="7" t="str">
        <f t="shared" si="397"/>
        <v/>
      </c>
      <c r="K4190" s="8">
        <f t="shared" si="401"/>
        <v>1.0070111594790607</v>
      </c>
      <c r="L4190" s="8"/>
    </row>
    <row r="4191" spans="1:12" x14ac:dyDescent="0.25">
      <c r="A4191" s="1">
        <v>40808</v>
      </c>
      <c r="B4191">
        <v>2011</v>
      </c>
      <c r="C4191">
        <v>9</v>
      </c>
      <c r="D4191" s="10" t="str">
        <f t="shared" si="400"/>
        <v>9-2011</v>
      </c>
      <c r="E4191">
        <f t="shared" si="398"/>
        <v>22</v>
      </c>
      <c r="F4191">
        <v>12</v>
      </c>
      <c r="G4191" s="3">
        <f t="shared" si="399"/>
        <v>1</v>
      </c>
      <c r="H4191">
        <f>VLOOKUP(A4191,'AEP GEN HUB'!$A$1:$AJ$367,MATCH('Ratio Calculations'!F4191,'AEP GEN HUB'!$A$1:$AJ$1,0),0)</f>
        <v>39.871628000000001</v>
      </c>
      <c r="I4191" s="7">
        <f t="shared" si="396"/>
        <v>1.012509315130935</v>
      </c>
      <c r="J4191" s="7" t="str">
        <f t="shared" si="397"/>
        <v/>
      </c>
      <c r="K4191" s="8">
        <f t="shared" si="401"/>
        <v>1.012509315130935</v>
      </c>
      <c r="L4191" s="8"/>
    </row>
    <row r="4192" spans="1:12" x14ac:dyDescent="0.25">
      <c r="A4192" s="1">
        <v>40808</v>
      </c>
      <c r="B4192">
        <v>2011</v>
      </c>
      <c r="C4192">
        <v>9</v>
      </c>
      <c r="D4192" s="10" t="str">
        <f t="shared" si="400"/>
        <v>9-2011</v>
      </c>
      <c r="E4192">
        <f t="shared" si="398"/>
        <v>22</v>
      </c>
      <c r="F4192">
        <v>13</v>
      </c>
      <c r="G4192" s="3">
        <f t="shared" si="399"/>
        <v>1</v>
      </c>
      <c r="H4192">
        <f>VLOOKUP(A4192,'AEP GEN HUB'!$A$1:$AJ$367,MATCH('Ratio Calculations'!F4192,'AEP GEN HUB'!$A$1:$AJ$1,0),0)</f>
        <v>40.775348999999999</v>
      </c>
      <c r="I4192" s="7">
        <f t="shared" si="396"/>
        <v>1.035458614587166</v>
      </c>
      <c r="J4192" s="7" t="str">
        <f t="shared" si="397"/>
        <v/>
      </c>
      <c r="K4192" s="8">
        <f t="shared" si="401"/>
        <v>1.035458614587166</v>
      </c>
      <c r="L4192" s="8"/>
    </row>
    <row r="4193" spans="1:12" x14ac:dyDescent="0.25">
      <c r="A4193" s="1">
        <v>40808</v>
      </c>
      <c r="B4193">
        <v>2011</v>
      </c>
      <c r="C4193">
        <v>9</v>
      </c>
      <c r="D4193" s="10" t="str">
        <f t="shared" si="400"/>
        <v>9-2011</v>
      </c>
      <c r="E4193">
        <f t="shared" si="398"/>
        <v>22</v>
      </c>
      <c r="F4193">
        <v>14</v>
      </c>
      <c r="G4193" s="3">
        <f t="shared" si="399"/>
        <v>1</v>
      </c>
      <c r="H4193">
        <f>VLOOKUP(A4193,'AEP GEN HUB'!$A$1:$AJ$367,MATCH('Ratio Calculations'!F4193,'AEP GEN HUB'!$A$1:$AJ$1,0),0)</f>
        <v>41.691395</v>
      </c>
      <c r="I4193" s="7">
        <f t="shared" si="396"/>
        <v>1.058720897935326</v>
      </c>
      <c r="J4193" s="7" t="str">
        <f t="shared" si="397"/>
        <v/>
      </c>
      <c r="K4193" s="8">
        <f t="shared" si="401"/>
        <v>1.058720897935326</v>
      </c>
      <c r="L4193" s="8"/>
    </row>
    <row r="4194" spans="1:12" x14ac:dyDescent="0.25">
      <c r="A4194" s="1">
        <v>40808</v>
      </c>
      <c r="B4194">
        <v>2011</v>
      </c>
      <c r="C4194">
        <v>9</v>
      </c>
      <c r="D4194" s="10" t="str">
        <f t="shared" si="400"/>
        <v>9-2011</v>
      </c>
      <c r="E4194">
        <f t="shared" si="398"/>
        <v>22</v>
      </c>
      <c r="F4194">
        <v>15</v>
      </c>
      <c r="G4194" s="3">
        <f t="shared" si="399"/>
        <v>1</v>
      </c>
      <c r="H4194">
        <f>VLOOKUP(A4194,'AEP GEN HUB'!$A$1:$AJ$367,MATCH('Ratio Calculations'!F4194,'AEP GEN HUB'!$A$1:$AJ$1,0),0)</f>
        <v>40.371163000000003</v>
      </c>
      <c r="I4194" s="7">
        <f t="shared" si="396"/>
        <v>1.025194622104955</v>
      </c>
      <c r="J4194" s="7" t="str">
        <f t="shared" si="397"/>
        <v/>
      </c>
      <c r="K4194" s="8">
        <f t="shared" si="401"/>
        <v>1.025194622104955</v>
      </c>
      <c r="L4194" s="8"/>
    </row>
    <row r="4195" spans="1:12" x14ac:dyDescent="0.25">
      <c r="A4195" s="1">
        <v>40808</v>
      </c>
      <c r="B4195">
        <v>2011</v>
      </c>
      <c r="C4195">
        <v>9</v>
      </c>
      <c r="D4195" s="10" t="str">
        <f t="shared" si="400"/>
        <v>9-2011</v>
      </c>
      <c r="E4195">
        <f t="shared" si="398"/>
        <v>22</v>
      </c>
      <c r="F4195">
        <v>16</v>
      </c>
      <c r="G4195" s="3">
        <f t="shared" si="399"/>
        <v>1</v>
      </c>
      <c r="H4195">
        <f>VLOOKUP(A4195,'AEP GEN HUB'!$A$1:$AJ$367,MATCH('Ratio Calculations'!F4195,'AEP GEN HUB'!$A$1:$AJ$1,0),0)</f>
        <v>40.165348999999999</v>
      </c>
      <c r="I4195" s="7">
        <f t="shared" si="396"/>
        <v>1.019968133931852</v>
      </c>
      <c r="J4195" s="7" t="str">
        <f t="shared" si="397"/>
        <v/>
      </c>
      <c r="K4195" s="8">
        <f t="shared" si="401"/>
        <v>1.019968133931852</v>
      </c>
      <c r="L4195" s="8"/>
    </row>
    <row r="4196" spans="1:12" x14ac:dyDescent="0.25">
      <c r="A4196" s="1">
        <v>40808</v>
      </c>
      <c r="B4196">
        <v>2011</v>
      </c>
      <c r="C4196">
        <v>9</v>
      </c>
      <c r="D4196" s="10" t="str">
        <f t="shared" si="400"/>
        <v>9-2011</v>
      </c>
      <c r="E4196">
        <f t="shared" si="398"/>
        <v>22</v>
      </c>
      <c r="F4196">
        <v>17</v>
      </c>
      <c r="G4196" s="3">
        <f t="shared" si="399"/>
        <v>1</v>
      </c>
      <c r="H4196">
        <f>VLOOKUP(A4196,'AEP GEN HUB'!$A$1:$AJ$367,MATCH('Ratio Calculations'!F4196,'AEP GEN HUB'!$A$1:$AJ$1,0),0)</f>
        <v>39.738140000000001</v>
      </c>
      <c r="I4196" s="7">
        <f t="shared" si="396"/>
        <v>1.0091194900789406</v>
      </c>
      <c r="J4196" s="7" t="str">
        <f t="shared" si="397"/>
        <v/>
      </c>
      <c r="K4196" s="8">
        <f t="shared" si="401"/>
        <v>1.0091194900789406</v>
      </c>
      <c r="L4196" s="8"/>
    </row>
    <row r="4197" spans="1:12" x14ac:dyDescent="0.25">
      <c r="A4197" s="1">
        <v>40808</v>
      </c>
      <c r="B4197">
        <v>2011</v>
      </c>
      <c r="C4197">
        <v>9</v>
      </c>
      <c r="D4197" s="10" t="str">
        <f t="shared" si="400"/>
        <v>9-2011</v>
      </c>
      <c r="E4197">
        <f t="shared" si="398"/>
        <v>22</v>
      </c>
      <c r="F4197">
        <v>18</v>
      </c>
      <c r="G4197" s="3">
        <f t="shared" si="399"/>
        <v>1</v>
      </c>
      <c r="H4197">
        <f>VLOOKUP(A4197,'AEP GEN HUB'!$A$1:$AJ$367,MATCH('Ratio Calculations'!F4197,'AEP GEN HUB'!$A$1:$AJ$1,0),0)</f>
        <v>38.272326</v>
      </c>
      <c r="I4197" s="7">
        <f t="shared" si="396"/>
        <v>0.97189627137191081</v>
      </c>
      <c r="J4197" s="7" t="str">
        <f t="shared" si="397"/>
        <v/>
      </c>
      <c r="K4197" s="8">
        <f t="shared" si="401"/>
        <v>0.97189627137191081</v>
      </c>
      <c r="L4197" s="8"/>
    </row>
    <row r="4198" spans="1:12" x14ac:dyDescent="0.25">
      <c r="A4198" s="1">
        <v>40808</v>
      </c>
      <c r="B4198">
        <v>2011</v>
      </c>
      <c r="C4198">
        <v>9</v>
      </c>
      <c r="D4198" s="10" t="str">
        <f t="shared" si="400"/>
        <v>9-2011</v>
      </c>
      <c r="E4198">
        <f t="shared" si="398"/>
        <v>22</v>
      </c>
      <c r="F4198">
        <v>19</v>
      </c>
      <c r="G4198" s="3">
        <f t="shared" si="399"/>
        <v>1</v>
      </c>
      <c r="H4198">
        <f>VLOOKUP(A4198,'AEP GEN HUB'!$A$1:$AJ$367,MATCH('Ratio Calculations'!F4198,'AEP GEN HUB'!$A$1:$AJ$1,0),0)</f>
        <v>36.860233000000001</v>
      </c>
      <c r="I4198" s="7">
        <f t="shared" si="396"/>
        <v>0.93603725612600241</v>
      </c>
      <c r="J4198" s="7" t="str">
        <f t="shared" si="397"/>
        <v/>
      </c>
      <c r="K4198" s="8">
        <f t="shared" si="401"/>
        <v>0.93603725612600241</v>
      </c>
      <c r="L4198" s="8"/>
    </row>
    <row r="4199" spans="1:12" x14ac:dyDescent="0.25">
      <c r="A4199" s="1">
        <v>40808</v>
      </c>
      <c r="B4199">
        <v>2011</v>
      </c>
      <c r="C4199">
        <v>9</v>
      </c>
      <c r="D4199" s="10" t="str">
        <f t="shared" si="400"/>
        <v>9-2011</v>
      </c>
      <c r="E4199">
        <f t="shared" si="398"/>
        <v>22</v>
      </c>
      <c r="F4199">
        <v>20</v>
      </c>
      <c r="G4199" s="3">
        <f t="shared" si="399"/>
        <v>1</v>
      </c>
      <c r="H4199">
        <f>VLOOKUP(A4199,'AEP GEN HUB'!$A$1:$AJ$367,MATCH('Ratio Calculations'!F4199,'AEP GEN HUB'!$A$1:$AJ$1,0),0)</f>
        <v>42.694884000000002</v>
      </c>
      <c r="I4199" s="7">
        <f t="shared" si="396"/>
        <v>1.0842037289883102</v>
      </c>
      <c r="J4199" s="7" t="str">
        <f t="shared" si="397"/>
        <v/>
      </c>
      <c r="K4199" s="8">
        <f t="shared" si="401"/>
        <v>1.0842037289883102</v>
      </c>
      <c r="L4199" s="8"/>
    </row>
    <row r="4200" spans="1:12" x14ac:dyDescent="0.25">
      <c r="A4200" s="1">
        <v>40808</v>
      </c>
      <c r="B4200">
        <v>2011</v>
      </c>
      <c r="C4200">
        <v>9</v>
      </c>
      <c r="D4200" s="10" t="str">
        <f t="shared" si="400"/>
        <v>9-2011</v>
      </c>
      <c r="E4200">
        <f t="shared" si="398"/>
        <v>22</v>
      </c>
      <c r="F4200">
        <v>21</v>
      </c>
      <c r="G4200" s="3">
        <f t="shared" si="399"/>
        <v>1</v>
      </c>
      <c r="H4200">
        <f>VLOOKUP(A4200,'AEP GEN HUB'!$A$1:$AJ$367,MATCH('Ratio Calculations'!F4200,'AEP GEN HUB'!$A$1:$AJ$1,0),0)</f>
        <v>40.134186</v>
      </c>
      <c r="I4200" s="7">
        <f t="shared" si="396"/>
        <v>1.0191767735242103</v>
      </c>
      <c r="J4200" s="7" t="str">
        <f t="shared" si="397"/>
        <v/>
      </c>
      <c r="K4200" s="8">
        <f t="shared" si="401"/>
        <v>1.0191767735242103</v>
      </c>
      <c r="L4200" s="8"/>
    </row>
    <row r="4201" spans="1:12" x14ac:dyDescent="0.25">
      <c r="A4201" s="1">
        <v>40808</v>
      </c>
      <c r="B4201">
        <v>2011</v>
      </c>
      <c r="C4201">
        <v>9</v>
      </c>
      <c r="D4201" s="10" t="str">
        <f t="shared" si="400"/>
        <v>9-2011</v>
      </c>
      <c r="E4201">
        <f t="shared" si="398"/>
        <v>22</v>
      </c>
      <c r="F4201">
        <v>22</v>
      </c>
      <c r="G4201" s="3">
        <f t="shared" si="399"/>
        <v>1</v>
      </c>
      <c r="H4201">
        <f>VLOOKUP(A4201,'AEP GEN HUB'!$A$1:$AJ$367,MATCH('Ratio Calculations'!F4201,'AEP GEN HUB'!$A$1:$AJ$1,0),0)</f>
        <v>35.703488</v>
      </c>
      <c r="I4201" s="7">
        <f t="shared" si="396"/>
        <v>0.90666260687086964</v>
      </c>
      <c r="J4201" s="7" t="str">
        <f t="shared" si="397"/>
        <v/>
      </c>
      <c r="K4201" s="8">
        <f t="shared" si="401"/>
        <v>0.90666260687086964</v>
      </c>
      <c r="L4201" s="8"/>
    </row>
    <row r="4202" spans="1:12" x14ac:dyDescent="0.25">
      <c r="A4202" s="1">
        <v>40808</v>
      </c>
      <c r="B4202">
        <v>2011</v>
      </c>
      <c r="C4202">
        <v>9</v>
      </c>
      <c r="D4202" s="10" t="str">
        <f t="shared" si="400"/>
        <v>9-2011</v>
      </c>
      <c r="E4202">
        <f t="shared" si="398"/>
        <v>22</v>
      </c>
      <c r="F4202">
        <v>23</v>
      </c>
      <c r="G4202" s="3">
        <f t="shared" si="399"/>
        <v>1</v>
      </c>
      <c r="H4202">
        <f>VLOOKUP(A4202,'AEP GEN HUB'!$A$1:$AJ$367,MATCH('Ratio Calculations'!F4202,'AEP GEN HUB'!$A$1:$AJ$1,0),0)</f>
        <v>32.797209000000002</v>
      </c>
      <c r="I4202" s="7">
        <f t="shared" si="396"/>
        <v>0.83285988780784526</v>
      </c>
      <c r="J4202" s="7" t="str">
        <f t="shared" si="397"/>
        <v/>
      </c>
      <c r="K4202" s="8">
        <f t="shared" si="401"/>
        <v>0.83285988780784526</v>
      </c>
      <c r="L4202" s="8"/>
    </row>
    <row r="4203" spans="1:12" x14ac:dyDescent="0.25">
      <c r="A4203" s="1">
        <v>40808</v>
      </c>
      <c r="B4203">
        <v>2011</v>
      </c>
      <c r="C4203">
        <v>9</v>
      </c>
      <c r="D4203" s="10" t="str">
        <f t="shared" si="400"/>
        <v>9-2011</v>
      </c>
      <c r="E4203">
        <f t="shared" si="398"/>
        <v>22</v>
      </c>
      <c r="F4203">
        <v>24</v>
      </c>
      <c r="G4203" s="3">
        <f t="shared" si="399"/>
        <v>0</v>
      </c>
      <c r="H4203">
        <f>VLOOKUP(A4203,'AEP GEN HUB'!$A$1:$AJ$367,MATCH('Ratio Calculations'!F4203,'AEP GEN HUB'!$A$1:$AJ$1,0),0)</f>
        <v>30.012093</v>
      </c>
      <c r="I4203" s="7" t="str">
        <f t="shared" si="396"/>
        <v/>
      </c>
      <c r="J4203" s="7">
        <f t="shared" si="397"/>
        <v>0.99636099508023723</v>
      </c>
      <c r="K4203" s="8">
        <f t="shared" si="401"/>
        <v>0.99636099508023723</v>
      </c>
      <c r="L4203" s="8"/>
    </row>
    <row r="4204" spans="1:12" x14ac:dyDescent="0.25">
      <c r="A4204" s="1">
        <v>40809</v>
      </c>
      <c r="B4204">
        <v>2011</v>
      </c>
      <c r="C4204">
        <v>9</v>
      </c>
      <c r="D4204" s="10" t="str">
        <f t="shared" si="400"/>
        <v>9-2011</v>
      </c>
      <c r="E4204">
        <f t="shared" si="398"/>
        <v>23</v>
      </c>
      <c r="F4204">
        <v>1</v>
      </c>
      <c r="G4204" s="3">
        <f t="shared" si="399"/>
        <v>0</v>
      </c>
      <c r="H4204">
        <f>VLOOKUP(A4204,'AEP GEN HUB'!$A$1:$AJ$367,MATCH('Ratio Calculations'!F4204,'AEP GEN HUB'!$A$1:$AJ$1,0),0)</f>
        <v>30.473255999999999</v>
      </c>
      <c r="I4204" s="7" t="str">
        <f t="shared" si="396"/>
        <v/>
      </c>
      <c r="J4204" s="7">
        <f t="shared" si="397"/>
        <v>1.0116709844759846</v>
      </c>
      <c r="K4204" s="8">
        <f t="shared" si="401"/>
        <v>1.0116709844759846</v>
      </c>
      <c r="L4204" s="8"/>
    </row>
    <row r="4205" spans="1:12" x14ac:dyDescent="0.25">
      <c r="A4205" s="1">
        <v>40809</v>
      </c>
      <c r="B4205">
        <v>2011</v>
      </c>
      <c r="C4205">
        <v>9</v>
      </c>
      <c r="D4205" s="10" t="str">
        <f t="shared" si="400"/>
        <v>9-2011</v>
      </c>
      <c r="E4205">
        <f t="shared" si="398"/>
        <v>23</v>
      </c>
      <c r="F4205">
        <v>2</v>
      </c>
      <c r="G4205" s="3">
        <f t="shared" si="399"/>
        <v>0</v>
      </c>
      <c r="H4205">
        <f>VLOOKUP(A4205,'AEP GEN HUB'!$A$1:$AJ$367,MATCH('Ratio Calculations'!F4205,'AEP GEN HUB'!$A$1:$AJ$1,0),0)</f>
        <v>29.418604999999999</v>
      </c>
      <c r="I4205" s="7" t="str">
        <f t="shared" si="396"/>
        <v/>
      </c>
      <c r="J4205" s="7">
        <f t="shared" si="397"/>
        <v>0.9766579942182787</v>
      </c>
      <c r="K4205" s="8">
        <f t="shared" si="401"/>
        <v>0.9766579942182787</v>
      </c>
      <c r="L4205" s="8"/>
    </row>
    <row r="4206" spans="1:12" x14ac:dyDescent="0.25">
      <c r="A4206" s="1">
        <v>40809</v>
      </c>
      <c r="B4206">
        <v>2011</v>
      </c>
      <c r="C4206">
        <v>9</v>
      </c>
      <c r="D4206" s="10" t="str">
        <f t="shared" si="400"/>
        <v>9-2011</v>
      </c>
      <c r="E4206">
        <f t="shared" si="398"/>
        <v>23</v>
      </c>
      <c r="F4206">
        <v>3</v>
      </c>
      <c r="G4206" s="3">
        <f t="shared" si="399"/>
        <v>0</v>
      </c>
      <c r="H4206">
        <f>VLOOKUP(A4206,'AEP GEN HUB'!$A$1:$AJ$367,MATCH('Ratio Calculations'!F4206,'AEP GEN HUB'!$A$1:$AJ$1,0),0)</f>
        <v>28.747674</v>
      </c>
      <c r="I4206" s="7" t="str">
        <f t="shared" si="396"/>
        <v/>
      </c>
      <c r="J4206" s="7">
        <f t="shared" si="397"/>
        <v>0.95438399024294185</v>
      </c>
      <c r="K4206" s="8">
        <f t="shared" si="401"/>
        <v>0.95438399024294185</v>
      </c>
      <c r="L4206" s="8"/>
    </row>
    <row r="4207" spans="1:12" x14ac:dyDescent="0.25">
      <c r="A4207" s="1">
        <v>40809</v>
      </c>
      <c r="B4207">
        <v>2011</v>
      </c>
      <c r="C4207">
        <v>9</v>
      </c>
      <c r="D4207" s="10" t="str">
        <f t="shared" si="400"/>
        <v>9-2011</v>
      </c>
      <c r="E4207">
        <f t="shared" si="398"/>
        <v>23</v>
      </c>
      <c r="F4207">
        <v>4</v>
      </c>
      <c r="G4207" s="3">
        <f t="shared" si="399"/>
        <v>0</v>
      </c>
      <c r="H4207">
        <f>VLOOKUP(A4207,'AEP GEN HUB'!$A$1:$AJ$367,MATCH('Ratio Calculations'!F4207,'AEP GEN HUB'!$A$1:$AJ$1,0),0)</f>
        <v>28.374884000000002</v>
      </c>
      <c r="I4207" s="7" t="str">
        <f t="shared" si="396"/>
        <v/>
      </c>
      <c r="J4207" s="7">
        <f t="shared" si="397"/>
        <v>0.94200786521374247</v>
      </c>
      <c r="K4207" s="8">
        <f t="shared" si="401"/>
        <v>0.94200786521374247</v>
      </c>
      <c r="L4207" s="8"/>
    </row>
    <row r="4208" spans="1:12" x14ac:dyDescent="0.25">
      <c r="A4208" s="1">
        <v>40809</v>
      </c>
      <c r="B4208">
        <v>2011</v>
      </c>
      <c r="C4208">
        <v>9</v>
      </c>
      <c r="D4208" s="10" t="str">
        <f t="shared" si="400"/>
        <v>9-2011</v>
      </c>
      <c r="E4208">
        <f t="shared" si="398"/>
        <v>23</v>
      </c>
      <c r="F4208">
        <v>5</v>
      </c>
      <c r="G4208" s="3">
        <f t="shared" si="399"/>
        <v>0</v>
      </c>
      <c r="H4208">
        <f>VLOOKUP(A4208,'AEP GEN HUB'!$A$1:$AJ$367,MATCH('Ratio Calculations'!F4208,'AEP GEN HUB'!$A$1:$AJ$1,0),0)</f>
        <v>28.850232999999999</v>
      </c>
      <c r="I4208" s="7" t="str">
        <f t="shared" si="396"/>
        <v/>
      </c>
      <c r="J4208" s="7">
        <f t="shared" si="397"/>
        <v>0.95778881066964228</v>
      </c>
      <c r="K4208" s="8">
        <f t="shared" si="401"/>
        <v>0.95778881066964228</v>
      </c>
      <c r="L4208" s="8"/>
    </row>
    <row r="4209" spans="1:12" x14ac:dyDescent="0.25">
      <c r="A4209" s="1">
        <v>40809</v>
      </c>
      <c r="B4209">
        <v>2011</v>
      </c>
      <c r="C4209">
        <v>9</v>
      </c>
      <c r="D4209" s="10" t="str">
        <f t="shared" si="400"/>
        <v>9-2011</v>
      </c>
      <c r="E4209">
        <f t="shared" si="398"/>
        <v>23</v>
      </c>
      <c r="F4209">
        <v>6</v>
      </c>
      <c r="G4209" s="3">
        <f t="shared" si="399"/>
        <v>0</v>
      </c>
      <c r="H4209">
        <f>VLOOKUP(A4209,'AEP GEN HUB'!$A$1:$AJ$367,MATCH('Ratio Calculations'!F4209,'AEP GEN HUB'!$A$1:$AJ$1,0),0)</f>
        <v>30.314185999999999</v>
      </c>
      <c r="I4209" s="7" t="str">
        <f t="shared" si="396"/>
        <v/>
      </c>
      <c r="J4209" s="7">
        <f t="shared" si="397"/>
        <v>1.0063900750943093</v>
      </c>
      <c r="K4209" s="8">
        <f t="shared" si="401"/>
        <v>1.0063900750943093</v>
      </c>
      <c r="L4209" s="8"/>
    </row>
    <row r="4210" spans="1:12" x14ac:dyDescent="0.25">
      <c r="A4210" s="1">
        <v>40809</v>
      </c>
      <c r="B4210">
        <v>2011</v>
      </c>
      <c r="C4210">
        <v>9</v>
      </c>
      <c r="D4210" s="10" t="str">
        <f t="shared" si="400"/>
        <v>9-2011</v>
      </c>
      <c r="E4210">
        <f t="shared" si="398"/>
        <v>23</v>
      </c>
      <c r="F4210">
        <v>7</v>
      </c>
      <c r="G4210" s="3">
        <f t="shared" si="399"/>
        <v>0</v>
      </c>
      <c r="H4210">
        <f>VLOOKUP(A4210,'AEP GEN HUB'!$A$1:$AJ$367,MATCH('Ratio Calculations'!F4210,'AEP GEN HUB'!$A$1:$AJ$1,0),0)</f>
        <v>36.352325999999998</v>
      </c>
      <c r="I4210" s="7" t="str">
        <f t="shared" si="396"/>
        <v/>
      </c>
      <c r="J4210" s="7">
        <f t="shared" si="397"/>
        <v>1.2068481763948011</v>
      </c>
      <c r="K4210" s="8">
        <f t="shared" si="401"/>
        <v>1.2068481763948011</v>
      </c>
      <c r="L4210" s="8"/>
    </row>
    <row r="4211" spans="1:12" x14ac:dyDescent="0.25">
      <c r="A4211" s="1">
        <v>40809</v>
      </c>
      <c r="B4211">
        <v>2011</v>
      </c>
      <c r="C4211">
        <v>9</v>
      </c>
      <c r="D4211" s="10" t="str">
        <f t="shared" si="400"/>
        <v>9-2011</v>
      </c>
      <c r="E4211">
        <f t="shared" si="398"/>
        <v>23</v>
      </c>
      <c r="F4211">
        <v>8</v>
      </c>
      <c r="G4211" s="3">
        <f t="shared" si="399"/>
        <v>1</v>
      </c>
      <c r="H4211">
        <f>VLOOKUP(A4211,'AEP GEN HUB'!$A$1:$AJ$367,MATCH('Ratio Calculations'!F4211,'AEP GEN HUB'!$A$1:$AJ$1,0),0)</f>
        <v>35.710464999999999</v>
      </c>
      <c r="I4211" s="7">
        <f t="shared" si="396"/>
        <v>0.90683978241764351</v>
      </c>
      <c r="J4211" s="7" t="str">
        <f t="shared" si="397"/>
        <v/>
      </c>
      <c r="K4211" s="8">
        <f t="shared" si="401"/>
        <v>0.90683978241764351</v>
      </c>
      <c r="L4211" s="8"/>
    </row>
    <row r="4212" spans="1:12" x14ac:dyDescent="0.25">
      <c r="A4212" s="1">
        <v>40809</v>
      </c>
      <c r="B4212">
        <v>2011</v>
      </c>
      <c r="C4212">
        <v>9</v>
      </c>
      <c r="D4212" s="10" t="str">
        <f t="shared" si="400"/>
        <v>9-2011</v>
      </c>
      <c r="E4212">
        <f t="shared" si="398"/>
        <v>23</v>
      </c>
      <c r="F4212">
        <v>9</v>
      </c>
      <c r="G4212" s="3">
        <f t="shared" si="399"/>
        <v>1</v>
      </c>
      <c r="H4212">
        <f>VLOOKUP(A4212,'AEP GEN HUB'!$A$1:$AJ$367,MATCH('Ratio Calculations'!F4212,'AEP GEN HUB'!$A$1:$AJ$1,0),0)</f>
        <v>36.540233000000001</v>
      </c>
      <c r="I4212" s="7">
        <f t="shared" si="396"/>
        <v>0.92791110233960827</v>
      </c>
      <c r="J4212" s="7" t="str">
        <f t="shared" si="397"/>
        <v/>
      </c>
      <c r="K4212" s="8">
        <f t="shared" si="401"/>
        <v>0.92791110233960827</v>
      </c>
      <c r="L4212" s="8"/>
    </row>
    <row r="4213" spans="1:12" x14ac:dyDescent="0.25">
      <c r="A4213" s="1">
        <v>40809</v>
      </c>
      <c r="B4213">
        <v>2011</v>
      </c>
      <c r="C4213">
        <v>9</v>
      </c>
      <c r="D4213" s="10" t="str">
        <f t="shared" si="400"/>
        <v>9-2011</v>
      </c>
      <c r="E4213">
        <f t="shared" si="398"/>
        <v>23</v>
      </c>
      <c r="F4213">
        <v>10</v>
      </c>
      <c r="G4213" s="3">
        <f t="shared" si="399"/>
        <v>1</v>
      </c>
      <c r="H4213">
        <f>VLOOKUP(A4213,'AEP GEN HUB'!$A$1:$AJ$367,MATCH('Ratio Calculations'!F4213,'AEP GEN HUB'!$A$1:$AJ$1,0),0)</f>
        <v>39.509766999999997</v>
      </c>
      <c r="I4213" s="7">
        <f t="shared" si="396"/>
        <v>1.0033201334581274</v>
      </c>
      <c r="J4213" s="7" t="str">
        <f t="shared" si="397"/>
        <v/>
      </c>
      <c r="K4213" s="8">
        <f t="shared" si="401"/>
        <v>1.0033201334581274</v>
      </c>
      <c r="L4213" s="8"/>
    </row>
    <row r="4214" spans="1:12" x14ac:dyDescent="0.25">
      <c r="A4214" s="1">
        <v>40809</v>
      </c>
      <c r="B4214">
        <v>2011</v>
      </c>
      <c r="C4214">
        <v>9</v>
      </c>
      <c r="D4214" s="10" t="str">
        <f t="shared" si="400"/>
        <v>9-2011</v>
      </c>
      <c r="E4214">
        <f t="shared" si="398"/>
        <v>23</v>
      </c>
      <c r="F4214">
        <v>11</v>
      </c>
      <c r="G4214" s="3">
        <f t="shared" si="399"/>
        <v>1</v>
      </c>
      <c r="H4214">
        <f>VLOOKUP(A4214,'AEP GEN HUB'!$A$1:$AJ$367,MATCH('Ratio Calculations'!F4214,'AEP GEN HUB'!$A$1:$AJ$1,0),0)</f>
        <v>44.361395000000002</v>
      </c>
      <c r="I4214" s="7">
        <f t="shared" si="396"/>
        <v>1.1265234935905524</v>
      </c>
      <c r="J4214" s="7" t="str">
        <f t="shared" si="397"/>
        <v/>
      </c>
      <c r="K4214" s="8">
        <f t="shared" si="401"/>
        <v>1.1265234935905524</v>
      </c>
      <c r="L4214" s="8"/>
    </row>
    <row r="4215" spans="1:12" x14ac:dyDescent="0.25">
      <c r="A4215" s="1">
        <v>40809</v>
      </c>
      <c r="B4215">
        <v>2011</v>
      </c>
      <c r="C4215">
        <v>9</v>
      </c>
      <c r="D4215" s="10" t="str">
        <f t="shared" si="400"/>
        <v>9-2011</v>
      </c>
      <c r="E4215">
        <f t="shared" si="398"/>
        <v>23</v>
      </c>
      <c r="F4215">
        <v>12</v>
      </c>
      <c r="G4215" s="3">
        <f t="shared" si="399"/>
        <v>1</v>
      </c>
      <c r="H4215">
        <f>VLOOKUP(A4215,'AEP GEN HUB'!$A$1:$AJ$367,MATCH('Ratio Calculations'!F4215,'AEP GEN HUB'!$A$1:$AJ$1,0),0)</f>
        <v>43.613953000000002</v>
      </c>
      <c r="I4215" s="7">
        <f t="shared" si="396"/>
        <v>1.107542779095521</v>
      </c>
      <c r="J4215" s="7" t="str">
        <f t="shared" si="397"/>
        <v/>
      </c>
      <c r="K4215" s="8">
        <f t="shared" si="401"/>
        <v>1.107542779095521</v>
      </c>
      <c r="L4215" s="8"/>
    </row>
    <row r="4216" spans="1:12" x14ac:dyDescent="0.25">
      <c r="A4216" s="1">
        <v>40809</v>
      </c>
      <c r="B4216">
        <v>2011</v>
      </c>
      <c r="C4216">
        <v>9</v>
      </c>
      <c r="D4216" s="10" t="str">
        <f t="shared" si="400"/>
        <v>9-2011</v>
      </c>
      <c r="E4216">
        <f t="shared" si="398"/>
        <v>23</v>
      </c>
      <c r="F4216">
        <v>13</v>
      </c>
      <c r="G4216" s="3">
        <f t="shared" si="399"/>
        <v>1</v>
      </c>
      <c r="H4216">
        <f>VLOOKUP(A4216,'AEP GEN HUB'!$A$1:$AJ$367,MATCH('Ratio Calculations'!F4216,'AEP GEN HUB'!$A$1:$AJ$1,0),0)</f>
        <v>40.803488000000002</v>
      </c>
      <c r="I4216" s="7">
        <f t="shared" si="396"/>
        <v>1.0361731828415266</v>
      </c>
      <c r="J4216" s="7" t="str">
        <f t="shared" si="397"/>
        <v/>
      </c>
      <c r="K4216" s="8">
        <f t="shared" si="401"/>
        <v>1.0361731828415266</v>
      </c>
      <c r="L4216" s="8"/>
    </row>
    <row r="4217" spans="1:12" x14ac:dyDescent="0.25">
      <c r="A4217" s="1">
        <v>40809</v>
      </c>
      <c r="B4217">
        <v>2011</v>
      </c>
      <c r="C4217">
        <v>9</v>
      </c>
      <c r="D4217" s="10" t="str">
        <f t="shared" si="400"/>
        <v>9-2011</v>
      </c>
      <c r="E4217">
        <f t="shared" si="398"/>
        <v>23</v>
      </c>
      <c r="F4217">
        <v>14</v>
      </c>
      <c r="G4217" s="3">
        <f t="shared" si="399"/>
        <v>1</v>
      </c>
      <c r="H4217">
        <f>VLOOKUP(A4217,'AEP GEN HUB'!$A$1:$AJ$367,MATCH('Ratio Calculations'!F4217,'AEP GEN HUB'!$A$1:$AJ$1,0),0)</f>
        <v>40.274650999999999</v>
      </c>
      <c r="I4217" s="7">
        <f t="shared" si="396"/>
        <v>1.0227437741229786</v>
      </c>
      <c r="J4217" s="7" t="str">
        <f t="shared" si="397"/>
        <v/>
      </c>
      <c r="K4217" s="8">
        <f t="shared" si="401"/>
        <v>1.0227437741229786</v>
      </c>
      <c r="L4217" s="8"/>
    </row>
    <row r="4218" spans="1:12" x14ac:dyDescent="0.25">
      <c r="A4218" s="1">
        <v>40809</v>
      </c>
      <c r="B4218">
        <v>2011</v>
      </c>
      <c r="C4218">
        <v>9</v>
      </c>
      <c r="D4218" s="10" t="str">
        <f t="shared" si="400"/>
        <v>9-2011</v>
      </c>
      <c r="E4218">
        <f t="shared" si="398"/>
        <v>23</v>
      </c>
      <c r="F4218">
        <v>15</v>
      </c>
      <c r="G4218" s="3">
        <f t="shared" si="399"/>
        <v>1</v>
      </c>
      <c r="H4218">
        <f>VLOOKUP(A4218,'AEP GEN HUB'!$A$1:$AJ$367,MATCH('Ratio Calculations'!F4218,'AEP GEN HUB'!$A$1:$AJ$1,0),0)</f>
        <v>40.206279000000002</v>
      </c>
      <c r="I4218" s="7">
        <f t="shared" si="396"/>
        <v>1.0210075197895931</v>
      </c>
      <c r="J4218" s="7" t="str">
        <f t="shared" si="397"/>
        <v/>
      </c>
      <c r="K4218" s="8">
        <f t="shared" si="401"/>
        <v>1.0210075197895931</v>
      </c>
      <c r="L4218" s="8"/>
    </row>
    <row r="4219" spans="1:12" x14ac:dyDescent="0.25">
      <c r="A4219" s="1">
        <v>40809</v>
      </c>
      <c r="B4219">
        <v>2011</v>
      </c>
      <c r="C4219">
        <v>9</v>
      </c>
      <c r="D4219" s="10" t="str">
        <f t="shared" si="400"/>
        <v>9-2011</v>
      </c>
      <c r="E4219">
        <f t="shared" si="398"/>
        <v>23</v>
      </c>
      <c r="F4219">
        <v>16</v>
      </c>
      <c r="G4219" s="3">
        <f t="shared" si="399"/>
        <v>1</v>
      </c>
      <c r="H4219">
        <f>VLOOKUP(A4219,'AEP GEN HUB'!$A$1:$AJ$367,MATCH('Ratio Calculations'!F4219,'AEP GEN HUB'!$A$1:$AJ$1,0),0)</f>
        <v>37.344419000000002</v>
      </c>
      <c r="I4219" s="7">
        <f t="shared" si="396"/>
        <v>0.94833278705481194</v>
      </c>
      <c r="J4219" s="7" t="str">
        <f t="shared" si="397"/>
        <v/>
      </c>
      <c r="K4219" s="8">
        <f t="shared" si="401"/>
        <v>0.94833278705481194</v>
      </c>
      <c r="L4219" s="8"/>
    </row>
    <row r="4220" spans="1:12" x14ac:dyDescent="0.25">
      <c r="A4220" s="1">
        <v>40809</v>
      </c>
      <c r="B4220">
        <v>2011</v>
      </c>
      <c r="C4220">
        <v>9</v>
      </c>
      <c r="D4220" s="10" t="str">
        <f t="shared" si="400"/>
        <v>9-2011</v>
      </c>
      <c r="E4220">
        <f t="shared" si="398"/>
        <v>23</v>
      </c>
      <c r="F4220">
        <v>17</v>
      </c>
      <c r="G4220" s="3">
        <f t="shared" si="399"/>
        <v>1</v>
      </c>
      <c r="H4220">
        <f>VLOOKUP(A4220,'AEP GEN HUB'!$A$1:$AJ$367,MATCH('Ratio Calculations'!F4220,'AEP GEN HUB'!$A$1:$AJ$1,0),0)</f>
        <v>37.304884000000001</v>
      </c>
      <c r="I4220" s="7">
        <f t="shared" si="396"/>
        <v>0.94732882614873359</v>
      </c>
      <c r="J4220" s="7" t="str">
        <f t="shared" si="397"/>
        <v/>
      </c>
      <c r="K4220" s="8">
        <f t="shared" si="401"/>
        <v>0.94732882614873359</v>
      </c>
      <c r="L4220" s="8"/>
    </row>
    <row r="4221" spans="1:12" x14ac:dyDescent="0.25">
      <c r="A4221" s="1">
        <v>40809</v>
      </c>
      <c r="B4221">
        <v>2011</v>
      </c>
      <c r="C4221">
        <v>9</v>
      </c>
      <c r="D4221" s="10" t="str">
        <f t="shared" si="400"/>
        <v>9-2011</v>
      </c>
      <c r="E4221">
        <f t="shared" si="398"/>
        <v>23</v>
      </c>
      <c r="F4221">
        <v>18</v>
      </c>
      <c r="G4221" s="3">
        <f t="shared" si="399"/>
        <v>1</v>
      </c>
      <c r="H4221">
        <f>VLOOKUP(A4221,'AEP GEN HUB'!$A$1:$AJ$367,MATCH('Ratio Calculations'!F4221,'AEP GEN HUB'!$A$1:$AJ$1,0),0)</f>
        <v>34.249070000000003</v>
      </c>
      <c r="I4221" s="7">
        <f t="shared" si="396"/>
        <v>0.86972878081555782</v>
      </c>
      <c r="J4221" s="7" t="str">
        <f t="shared" si="397"/>
        <v/>
      </c>
      <c r="K4221" s="8">
        <f t="shared" si="401"/>
        <v>0.86972878081555782</v>
      </c>
      <c r="L4221" s="8"/>
    </row>
    <row r="4222" spans="1:12" x14ac:dyDescent="0.25">
      <c r="A4222" s="1">
        <v>40809</v>
      </c>
      <c r="B4222">
        <v>2011</v>
      </c>
      <c r="C4222">
        <v>9</v>
      </c>
      <c r="D4222" s="10" t="str">
        <f t="shared" si="400"/>
        <v>9-2011</v>
      </c>
      <c r="E4222">
        <f t="shared" si="398"/>
        <v>23</v>
      </c>
      <c r="F4222">
        <v>19</v>
      </c>
      <c r="G4222" s="3">
        <f t="shared" si="399"/>
        <v>1</v>
      </c>
      <c r="H4222">
        <f>VLOOKUP(A4222,'AEP GEN HUB'!$A$1:$AJ$367,MATCH('Ratio Calculations'!F4222,'AEP GEN HUB'!$A$1:$AJ$1,0),0)</f>
        <v>34.976976999999998</v>
      </c>
      <c r="I4222" s="7">
        <f t="shared" si="396"/>
        <v>0.88821341901616013</v>
      </c>
      <c r="J4222" s="7" t="str">
        <f t="shared" si="397"/>
        <v/>
      </c>
      <c r="K4222" s="8">
        <f t="shared" si="401"/>
        <v>0.88821341901616013</v>
      </c>
      <c r="L4222" s="8"/>
    </row>
    <row r="4223" spans="1:12" x14ac:dyDescent="0.25">
      <c r="A4223" s="1">
        <v>40809</v>
      </c>
      <c r="B4223">
        <v>2011</v>
      </c>
      <c r="C4223">
        <v>9</v>
      </c>
      <c r="D4223" s="10" t="str">
        <f t="shared" si="400"/>
        <v>9-2011</v>
      </c>
      <c r="E4223">
        <f t="shared" si="398"/>
        <v>23</v>
      </c>
      <c r="F4223">
        <v>20</v>
      </c>
      <c r="G4223" s="3">
        <f t="shared" si="399"/>
        <v>1</v>
      </c>
      <c r="H4223">
        <f>VLOOKUP(A4223,'AEP GEN HUB'!$A$1:$AJ$367,MATCH('Ratio Calculations'!F4223,'AEP GEN HUB'!$A$1:$AJ$1,0),0)</f>
        <v>39.601860000000002</v>
      </c>
      <c r="I4223" s="7">
        <f t="shared" si="396"/>
        <v>1.0056587643351602</v>
      </c>
      <c r="J4223" s="7" t="str">
        <f t="shared" si="397"/>
        <v/>
      </c>
      <c r="K4223" s="8">
        <f t="shared" si="401"/>
        <v>1.0056587643351602</v>
      </c>
      <c r="L4223" s="8"/>
    </row>
    <row r="4224" spans="1:12" x14ac:dyDescent="0.25">
      <c r="A4224" s="1">
        <v>40809</v>
      </c>
      <c r="B4224">
        <v>2011</v>
      </c>
      <c r="C4224">
        <v>9</v>
      </c>
      <c r="D4224" s="10" t="str">
        <f t="shared" si="400"/>
        <v>9-2011</v>
      </c>
      <c r="E4224">
        <f t="shared" si="398"/>
        <v>23</v>
      </c>
      <c r="F4224">
        <v>21</v>
      </c>
      <c r="G4224" s="3">
        <f t="shared" si="399"/>
        <v>1</v>
      </c>
      <c r="H4224">
        <f>VLOOKUP(A4224,'AEP GEN HUB'!$A$1:$AJ$367,MATCH('Ratio Calculations'!F4224,'AEP GEN HUB'!$A$1:$AJ$1,0),0)</f>
        <v>36.95093</v>
      </c>
      <c r="I4224" s="7">
        <f t="shared" si="396"/>
        <v>0.93834043665714173</v>
      </c>
      <c r="J4224" s="7" t="str">
        <f t="shared" si="397"/>
        <v/>
      </c>
      <c r="K4224" s="8">
        <f t="shared" si="401"/>
        <v>0.93834043665714173</v>
      </c>
      <c r="L4224" s="8"/>
    </row>
    <row r="4225" spans="1:12" x14ac:dyDescent="0.25">
      <c r="A4225" s="1">
        <v>40809</v>
      </c>
      <c r="B4225">
        <v>2011</v>
      </c>
      <c r="C4225">
        <v>9</v>
      </c>
      <c r="D4225" s="10" t="str">
        <f t="shared" si="400"/>
        <v>9-2011</v>
      </c>
      <c r="E4225">
        <f t="shared" si="398"/>
        <v>23</v>
      </c>
      <c r="F4225">
        <v>22</v>
      </c>
      <c r="G4225" s="3">
        <f t="shared" si="399"/>
        <v>1</v>
      </c>
      <c r="H4225">
        <f>VLOOKUP(A4225,'AEP GEN HUB'!$A$1:$AJ$367,MATCH('Ratio Calculations'!F4225,'AEP GEN HUB'!$A$1:$AJ$1,0),0)</f>
        <v>35.413255999999997</v>
      </c>
      <c r="I4225" s="7">
        <f t="shared" si="396"/>
        <v>0.89929238854045468</v>
      </c>
      <c r="J4225" s="7" t="str">
        <f t="shared" si="397"/>
        <v/>
      </c>
      <c r="K4225" s="8">
        <f t="shared" si="401"/>
        <v>0.89929238854045468</v>
      </c>
      <c r="L4225" s="8"/>
    </row>
    <row r="4226" spans="1:12" x14ac:dyDescent="0.25">
      <c r="A4226" s="1">
        <v>40809</v>
      </c>
      <c r="B4226">
        <v>2011</v>
      </c>
      <c r="C4226">
        <v>9</v>
      </c>
      <c r="D4226" s="10" t="str">
        <f t="shared" si="400"/>
        <v>9-2011</v>
      </c>
      <c r="E4226">
        <f t="shared" si="398"/>
        <v>23</v>
      </c>
      <c r="F4226">
        <v>23</v>
      </c>
      <c r="G4226" s="3">
        <f t="shared" si="399"/>
        <v>1</v>
      </c>
      <c r="H4226">
        <f>VLOOKUP(A4226,'AEP GEN HUB'!$A$1:$AJ$367,MATCH('Ratio Calculations'!F4226,'AEP GEN HUB'!$A$1:$AJ$1,0),0)</f>
        <v>32.995581000000001</v>
      </c>
      <c r="I4226" s="7">
        <f t="shared" si="396"/>
        <v>0.83789739211695324</v>
      </c>
      <c r="J4226" s="7" t="str">
        <f t="shared" si="397"/>
        <v/>
      </c>
      <c r="K4226" s="8">
        <f t="shared" si="401"/>
        <v>0.83789739211695324</v>
      </c>
      <c r="L4226" s="8"/>
    </row>
    <row r="4227" spans="1:12" x14ac:dyDescent="0.25">
      <c r="A4227" s="1">
        <v>40809</v>
      </c>
      <c r="B4227">
        <v>2011</v>
      </c>
      <c r="C4227">
        <v>9</v>
      </c>
      <c r="D4227" s="10" t="str">
        <f t="shared" si="400"/>
        <v>9-2011</v>
      </c>
      <c r="E4227">
        <f t="shared" si="398"/>
        <v>23</v>
      </c>
      <c r="F4227">
        <v>24</v>
      </c>
      <c r="G4227" s="3">
        <f t="shared" si="399"/>
        <v>0</v>
      </c>
      <c r="H4227">
        <f>VLOOKUP(A4227,'AEP GEN HUB'!$A$1:$AJ$367,MATCH('Ratio Calculations'!F4227,'AEP GEN HUB'!$A$1:$AJ$1,0),0)</f>
        <v>29.923023000000001</v>
      </c>
      <c r="I4227" s="7" t="str">
        <f t="shared" si="396"/>
        <v/>
      </c>
      <c r="J4227" s="7">
        <f t="shared" si="397"/>
        <v>0.99340399125408629</v>
      </c>
      <c r="K4227" s="8">
        <f t="shared" si="401"/>
        <v>0.99340399125408629</v>
      </c>
      <c r="L4227" s="8"/>
    </row>
    <row r="4228" spans="1:12" x14ac:dyDescent="0.25">
      <c r="A4228" s="1">
        <v>40810</v>
      </c>
      <c r="B4228">
        <v>2011</v>
      </c>
      <c r="C4228">
        <v>9</v>
      </c>
      <c r="D4228" s="10" t="str">
        <f t="shared" si="400"/>
        <v>9-2011</v>
      </c>
      <c r="E4228">
        <f t="shared" si="398"/>
        <v>24</v>
      </c>
      <c r="F4228">
        <v>1</v>
      </c>
      <c r="G4228" s="3">
        <f t="shared" si="399"/>
        <v>0</v>
      </c>
      <c r="H4228">
        <f>VLOOKUP(A4228,'AEP GEN HUB'!$A$1:$AJ$367,MATCH('Ratio Calculations'!F4228,'AEP GEN HUB'!$A$1:$AJ$1,0),0)</f>
        <v>30.550698000000001</v>
      </c>
      <c r="I4228" s="7" t="str">
        <f t="shared" ref="I4228:I4291" si="402">IF(G4228=1, H4228/VLOOKUP(D4228,$M$3:$O$15,2,FALSE), "")</f>
        <v/>
      </c>
      <c r="J4228" s="7">
        <f t="shared" ref="J4228:J4291" si="403">IF(G4228=0, H4228/VLOOKUP(D4228,$M$3:$O$15,3,FALSE), "")</f>
        <v>1.0142419543907122</v>
      </c>
      <c r="K4228" s="8">
        <f t="shared" si="401"/>
        <v>1.0142419543907122</v>
      </c>
      <c r="L4228" s="8"/>
    </row>
    <row r="4229" spans="1:12" x14ac:dyDescent="0.25">
      <c r="A4229" s="1">
        <v>40810</v>
      </c>
      <c r="B4229">
        <v>2011</v>
      </c>
      <c r="C4229">
        <v>9</v>
      </c>
      <c r="D4229" s="10" t="str">
        <f t="shared" si="400"/>
        <v>9-2011</v>
      </c>
      <c r="E4229">
        <f t="shared" si="398"/>
        <v>24</v>
      </c>
      <c r="F4229">
        <v>2</v>
      </c>
      <c r="G4229" s="3">
        <f t="shared" si="399"/>
        <v>0</v>
      </c>
      <c r="H4229">
        <f>VLOOKUP(A4229,'AEP GEN HUB'!$A$1:$AJ$367,MATCH('Ratio Calculations'!F4229,'AEP GEN HUB'!$A$1:$AJ$1,0),0)</f>
        <v>30.193953</v>
      </c>
      <c r="I4229" s="7" t="str">
        <f t="shared" si="402"/>
        <v/>
      </c>
      <c r="J4229" s="7">
        <f t="shared" si="403"/>
        <v>1.0023985017134898</v>
      </c>
      <c r="K4229" s="8">
        <f t="shared" si="401"/>
        <v>1.0023985017134898</v>
      </c>
      <c r="L4229" s="8"/>
    </row>
    <row r="4230" spans="1:12" x14ac:dyDescent="0.25">
      <c r="A4230" s="1">
        <v>40810</v>
      </c>
      <c r="B4230">
        <v>2011</v>
      </c>
      <c r="C4230">
        <v>9</v>
      </c>
      <c r="D4230" s="10" t="str">
        <f t="shared" si="400"/>
        <v>9-2011</v>
      </c>
      <c r="E4230">
        <f t="shared" si="398"/>
        <v>24</v>
      </c>
      <c r="F4230">
        <v>3</v>
      </c>
      <c r="G4230" s="3">
        <f t="shared" si="399"/>
        <v>0</v>
      </c>
      <c r="H4230">
        <f>VLOOKUP(A4230,'AEP GEN HUB'!$A$1:$AJ$367,MATCH('Ratio Calculations'!F4230,'AEP GEN HUB'!$A$1:$AJ$1,0),0)</f>
        <v>29.231162999999999</v>
      </c>
      <c r="I4230" s="7" t="str">
        <f t="shared" si="402"/>
        <v/>
      </c>
      <c r="J4230" s="7">
        <f t="shared" si="403"/>
        <v>0.97043517271629842</v>
      </c>
      <c r="K4230" s="8">
        <f t="shared" si="401"/>
        <v>0.97043517271629842</v>
      </c>
      <c r="L4230" s="8"/>
    </row>
    <row r="4231" spans="1:12" x14ac:dyDescent="0.25">
      <c r="A4231" s="1">
        <v>40810</v>
      </c>
      <c r="B4231">
        <v>2011</v>
      </c>
      <c r="C4231">
        <v>9</v>
      </c>
      <c r="D4231" s="10" t="str">
        <f t="shared" si="400"/>
        <v>9-2011</v>
      </c>
      <c r="E4231">
        <f t="shared" si="398"/>
        <v>24</v>
      </c>
      <c r="F4231">
        <v>4</v>
      </c>
      <c r="G4231" s="3">
        <f t="shared" si="399"/>
        <v>0</v>
      </c>
      <c r="H4231">
        <f>VLOOKUP(A4231,'AEP GEN HUB'!$A$1:$AJ$367,MATCH('Ratio Calculations'!F4231,'AEP GEN HUB'!$A$1:$AJ$1,0),0)</f>
        <v>28.824884000000001</v>
      </c>
      <c r="I4231" s="7" t="str">
        <f t="shared" si="402"/>
        <v/>
      </c>
      <c r="J4231" s="7">
        <f t="shared" si="403"/>
        <v>0.95694725807068537</v>
      </c>
      <c r="K4231" s="8">
        <f t="shared" si="401"/>
        <v>0.95694725807068537</v>
      </c>
      <c r="L4231" s="8"/>
    </row>
    <row r="4232" spans="1:12" x14ac:dyDescent="0.25">
      <c r="A4232" s="1">
        <v>40810</v>
      </c>
      <c r="B4232">
        <v>2011</v>
      </c>
      <c r="C4232">
        <v>9</v>
      </c>
      <c r="D4232" s="10" t="str">
        <f t="shared" si="400"/>
        <v>9-2011</v>
      </c>
      <c r="E4232">
        <f t="shared" si="398"/>
        <v>24</v>
      </c>
      <c r="F4232">
        <v>5</v>
      </c>
      <c r="G4232" s="3">
        <f t="shared" si="399"/>
        <v>0</v>
      </c>
      <c r="H4232">
        <f>VLOOKUP(A4232,'AEP GEN HUB'!$A$1:$AJ$367,MATCH('Ratio Calculations'!F4232,'AEP GEN HUB'!$A$1:$AJ$1,0),0)</f>
        <v>28.586977000000001</v>
      </c>
      <c r="I4232" s="7" t="str">
        <f t="shared" si="402"/>
        <v/>
      </c>
      <c r="J4232" s="7">
        <f t="shared" si="403"/>
        <v>0.94904906665642597</v>
      </c>
      <c r="K4232" s="8">
        <f t="shared" si="401"/>
        <v>0.94904906665642597</v>
      </c>
      <c r="L4232" s="8"/>
    </row>
    <row r="4233" spans="1:12" x14ac:dyDescent="0.25">
      <c r="A4233" s="1">
        <v>40810</v>
      </c>
      <c r="B4233">
        <v>2011</v>
      </c>
      <c r="C4233">
        <v>9</v>
      </c>
      <c r="D4233" s="10" t="str">
        <f t="shared" si="400"/>
        <v>9-2011</v>
      </c>
      <c r="E4233">
        <f t="shared" si="398"/>
        <v>24</v>
      </c>
      <c r="F4233">
        <v>6</v>
      </c>
      <c r="G4233" s="3">
        <f t="shared" si="399"/>
        <v>0</v>
      </c>
      <c r="H4233">
        <f>VLOOKUP(A4233,'AEP GEN HUB'!$A$1:$AJ$367,MATCH('Ratio Calculations'!F4233,'AEP GEN HUB'!$A$1:$AJ$1,0),0)</f>
        <v>28.857673999999999</v>
      </c>
      <c r="I4233" s="7" t="str">
        <f t="shared" si="402"/>
        <v/>
      </c>
      <c r="J4233" s="7">
        <f t="shared" si="403"/>
        <v>0.95803584183019452</v>
      </c>
      <c r="K4233" s="8">
        <f t="shared" si="401"/>
        <v>0.95803584183019452</v>
      </c>
      <c r="L4233" s="8"/>
    </row>
    <row r="4234" spans="1:12" x14ac:dyDescent="0.25">
      <c r="A4234" s="1">
        <v>40810</v>
      </c>
      <c r="B4234">
        <v>2011</v>
      </c>
      <c r="C4234">
        <v>9</v>
      </c>
      <c r="D4234" s="10" t="str">
        <f t="shared" si="400"/>
        <v>9-2011</v>
      </c>
      <c r="E4234">
        <f t="shared" si="398"/>
        <v>24</v>
      </c>
      <c r="F4234">
        <v>7</v>
      </c>
      <c r="G4234" s="3">
        <f t="shared" si="399"/>
        <v>0</v>
      </c>
      <c r="H4234">
        <f>VLOOKUP(A4234,'AEP GEN HUB'!$A$1:$AJ$367,MATCH('Ratio Calculations'!F4234,'AEP GEN HUB'!$A$1:$AJ$1,0),0)</f>
        <v>29.402325999999999</v>
      </c>
      <c r="I4234" s="7" t="str">
        <f t="shared" si="402"/>
        <v/>
      </c>
      <c r="J4234" s="7">
        <f t="shared" si="403"/>
        <v>0.976117553382016</v>
      </c>
      <c r="K4234" s="8">
        <f t="shared" si="401"/>
        <v>0.976117553382016</v>
      </c>
      <c r="L4234" s="8"/>
    </row>
    <row r="4235" spans="1:12" x14ac:dyDescent="0.25">
      <c r="A4235" s="1">
        <v>40810</v>
      </c>
      <c r="B4235">
        <v>2011</v>
      </c>
      <c r="C4235">
        <v>9</v>
      </c>
      <c r="D4235" s="10" t="str">
        <f t="shared" si="400"/>
        <v>9-2011</v>
      </c>
      <c r="E4235">
        <f t="shared" si="398"/>
        <v>24</v>
      </c>
      <c r="F4235">
        <v>8</v>
      </c>
      <c r="G4235" s="3">
        <f t="shared" si="399"/>
        <v>0</v>
      </c>
      <c r="H4235">
        <f>VLOOKUP(A4235,'AEP GEN HUB'!$A$1:$AJ$367,MATCH('Ratio Calculations'!F4235,'AEP GEN HUB'!$A$1:$AJ$1,0),0)</f>
        <v>29.884419000000001</v>
      </c>
      <c r="I4235" s="7" t="str">
        <f t="shared" si="402"/>
        <v/>
      </c>
      <c r="J4235" s="7">
        <f t="shared" si="403"/>
        <v>0.99212239053886542</v>
      </c>
      <c r="K4235" s="8">
        <f t="shared" si="401"/>
        <v>0.99212239053886542</v>
      </c>
      <c r="L4235" s="8"/>
    </row>
    <row r="4236" spans="1:12" x14ac:dyDescent="0.25">
      <c r="A4236" s="1">
        <v>40810</v>
      </c>
      <c r="B4236">
        <v>2011</v>
      </c>
      <c r="C4236">
        <v>9</v>
      </c>
      <c r="D4236" s="10" t="str">
        <f t="shared" si="400"/>
        <v>9-2011</v>
      </c>
      <c r="E4236">
        <f t="shared" si="398"/>
        <v>24</v>
      </c>
      <c r="F4236">
        <v>9</v>
      </c>
      <c r="G4236" s="3">
        <f t="shared" si="399"/>
        <v>0</v>
      </c>
      <c r="H4236">
        <f>VLOOKUP(A4236,'AEP GEN HUB'!$A$1:$AJ$367,MATCH('Ratio Calculations'!F4236,'AEP GEN HUB'!$A$1:$AJ$1,0),0)</f>
        <v>31.372790999999999</v>
      </c>
      <c r="I4236" s="7" t="str">
        <f t="shared" si="402"/>
        <v/>
      </c>
      <c r="J4236" s="7">
        <f t="shared" si="403"/>
        <v>1.0415343328172517</v>
      </c>
      <c r="K4236" s="8">
        <f t="shared" si="401"/>
        <v>1.0415343328172517</v>
      </c>
      <c r="L4236" s="8"/>
    </row>
    <row r="4237" spans="1:12" x14ac:dyDescent="0.25">
      <c r="A4237" s="1">
        <v>40810</v>
      </c>
      <c r="B4237">
        <v>2011</v>
      </c>
      <c r="C4237">
        <v>9</v>
      </c>
      <c r="D4237" s="10" t="str">
        <f t="shared" si="400"/>
        <v>9-2011</v>
      </c>
      <c r="E4237">
        <f t="shared" si="398"/>
        <v>24</v>
      </c>
      <c r="F4237">
        <v>10</v>
      </c>
      <c r="G4237" s="3">
        <f t="shared" si="399"/>
        <v>0</v>
      </c>
      <c r="H4237">
        <f>VLOOKUP(A4237,'AEP GEN HUB'!$A$1:$AJ$367,MATCH('Ratio Calculations'!F4237,'AEP GEN HUB'!$A$1:$AJ$1,0),0)</f>
        <v>33.086278999999998</v>
      </c>
      <c r="I4237" s="7" t="str">
        <f t="shared" si="402"/>
        <v/>
      </c>
      <c r="J4237" s="7">
        <f t="shared" si="403"/>
        <v>1.0984198225676014</v>
      </c>
      <c r="K4237" s="8">
        <f t="shared" si="401"/>
        <v>1.0984198225676014</v>
      </c>
      <c r="L4237" s="8"/>
    </row>
    <row r="4238" spans="1:12" x14ac:dyDescent="0.25">
      <c r="A4238" s="1">
        <v>40810</v>
      </c>
      <c r="B4238">
        <v>2011</v>
      </c>
      <c r="C4238">
        <v>9</v>
      </c>
      <c r="D4238" s="10" t="str">
        <f t="shared" si="400"/>
        <v>9-2011</v>
      </c>
      <c r="E4238">
        <f t="shared" si="398"/>
        <v>24</v>
      </c>
      <c r="F4238">
        <v>11</v>
      </c>
      <c r="G4238" s="3">
        <f t="shared" si="399"/>
        <v>0</v>
      </c>
      <c r="H4238">
        <f>VLOOKUP(A4238,'AEP GEN HUB'!$A$1:$AJ$367,MATCH('Ratio Calculations'!F4238,'AEP GEN HUB'!$A$1:$AJ$1,0),0)</f>
        <v>34.806047</v>
      </c>
      <c r="I4238" s="7" t="str">
        <f t="shared" si="402"/>
        <v/>
      </c>
      <c r="J4238" s="7">
        <f t="shared" si="403"/>
        <v>1.1555137998449327</v>
      </c>
      <c r="K4238" s="8">
        <f t="shared" si="401"/>
        <v>1.1555137998449327</v>
      </c>
      <c r="L4238" s="8"/>
    </row>
    <row r="4239" spans="1:12" x14ac:dyDescent="0.25">
      <c r="A4239" s="1">
        <v>40810</v>
      </c>
      <c r="B4239">
        <v>2011</v>
      </c>
      <c r="C4239">
        <v>9</v>
      </c>
      <c r="D4239" s="10" t="str">
        <f t="shared" si="400"/>
        <v>9-2011</v>
      </c>
      <c r="E4239">
        <f t="shared" si="398"/>
        <v>24</v>
      </c>
      <c r="F4239">
        <v>12</v>
      </c>
      <c r="G4239" s="3">
        <f t="shared" si="399"/>
        <v>0</v>
      </c>
      <c r="H4239">
        <f>VLOOKUP(A4239,'AEP GEN HUB'!$A$1:$AJ$367,MATCH('Ratio Calculations'!F4239,'AEP GEN HUB'!$A$1:$AJ$1,0),0)</f>
        <v>34.086047000000001</v>
      </c>
      <c r="I4239" s="7" t="str">
        <f t="shared" si="402"/>
        <v/>
      </c>
      <c r="J4239" s="7">
        <f t="shared" si="403"/>
        <v>1.1316107712738239</v>
      </c>
      <c r="K4239" s="8">
        <f t="shared" si="401"/>
        <v>1.1316107712738239</v>
      </c>
      <c r="L4239" s="8"/>
    </row>
    <row r="4240" spans="1:12" x14ac:dyDescent="0.25">
      <c r="A4240" s="1">
        <v>40810</v>
      </c>
      <c r="B4240">
        <v>2011</v>
      </c>
      <c r="C4240">
        <v>9</v>
      </c>
      <c r="D4240" s="10" t="str">
        <f t="shared" si="400"/>
        <v>9-2011</v>
      </c>
      <c r="E4240">
        <f t="shared" si="398"/>
        <v>24</v>
      </c>
      <c r="F4240">
        <v>13</v>
      </c>
      <c r="G4240" s="3">
        <f t="shared" si="399"/>
        <v>0</v>
      </c>
      <c r="H4240">
        <f>VLOOKUP(A4240,'AEP GEN HUB'!$A$1:$AJ$367,MATCH('Ratio Calculations'!F4240,'AEP GEN HUB'!$A$1:$AJ$1,0),0)</f>
        <v>33.637673999999997</v>
      </c>
      <c r="I4240" s="7" t="str">
        <f t="shared" si="402"/>
        <v/>
      </c>
      <c r="J4240" s="7">
        <f t="shared" si="403"/>
        <v>1.1167253926217215</v>
      </c>
      <c r="K4240" s="8">
        <f t="shared" si="401"/>
        <v>1.1167253926217215</v>
      </c>
      <c r="L4240" s="8"/>
    </row>
    <row r="4241" spans="1:12" x14ac:dyDescent="0.25">
      <c r="A4241" s="1">
        <v>40810</v>
      </c>
      <c r="B4241">
        <v>2011</v>
      </c>
      <c r="C4241">
        <v>9</v>
      </c>
      <c r="D4241" s="10" t="str">
        <f t="shared" si="400"/>
        <v>9-2011</v>
      </c>
      <c r="E4241">
        <f t="shared" si="398"/>
        <v>24</v>
      </c>
      <c r="F4241">
        <v>14</v>
      </c>
      <c r="G4241" s="3">
        <f t="shared" si="399"/>
        <v>0</v>
      </c>
      <c r="H4241">
        <f>VLOOKUP(A4241,'AEP GEN HUB'!$A$1:$AJ$367,MATCH('Ratio Calculations'!F4241,'AEP GEN HUB'!$A$1:$AJ$1,0),0)</f>
        <v>32.852558000000002</v>
      </c>
      <c r="I4241" s="7" t="str">
        <f t="shared" si="402"/>
        <v/>
      </c>
      <c r="J4241" s="7">
        <f t="shared" si="403"/>
        <v>1.0906606007055626</v>
      </c>
      <c r="K4241" s="8">
        <f t="shared" si="401"/>
        <v>1.0906606007055626</v>
      </c>
      <c r="L4241" s="8"/>
    </row>
    <row r="4242" spans="1:12" x14ac:dyDescent="0.25">
      <c r="A4242" s="1">
        <v>40810</v>
      </c>
      <c r="B4242">
        <v>2011</v>
      </c>
      <c r="C4242">
        <v>9</v>
      </c>
      <c r="D4242" s="10" t="str">
        <f t="shared" si="400"/>
        <v>9-2011</v>
      </c>
      <c r="E4242">
        <f t="shared" si="398"/>
        <v>24</v>
      </c>
      <c r="F4242">
        <v>15</v>
      </c>
      <c r="G4242" s="3">
        <f t="shared" si="399"/>
        <v>0</v>
      </c>
      <c r="H4242">
        <f>VLOOKUP(A4242,'AEP GEN HUB'!$A$1:$AJ$367,MATCH('Ratio Calculations'!F4242,'AEP GEN HUB'!$A$1:$AJ$1,0),0)</f>
        <v>33.011163000000003</v>
      </c>
      <c r="I4242" s="7" t="str">
        <f t="shared" si="402"/>
        <v/>
      </c>
      <c r="J4242" s="7">
        <f t="shared" si="403"/>
        <v>1.0959260727146192</v>
      </c>
      <c r="K4242" s="8">
        <f t="shared" si="401"/>
        <v>1.0959260727146192</v>
      </c>
      <c r="L4242" s="8"/>
    </row>
    <row r="4243" spans="1:12" x14ac:dyDescent="0.25">
      <c r="A4243" s="1">
        <v>40810</v>
      </c>
      <c r="B4243">
        <v>2011</v>
      </c>
      <c r="C4243">
        <v>9</v>
      </c>
      <c r="D4243" s="10" t="str">
        <f t="shared" si="400"/>
        <v>9-2011</v>
      </c>
      <c r="E4243">
        <f t="shared" si="398"/>
        <v>24</v>
      </c>
      <c r="F4243">
        <v>16</v>
      </c>
      <c r="G4243" s="3">
        <f t="shared" si="399"/>
        <v>0</v>
      </c>
      <c r="H4243">
        <f>VLOOKUP(A4243,'AEP GEN HUB'!$A$1:$AJ$367,MATCH('Ratio Calculations'!F4243,'AEP GEN HUB'!$A$1:$AJ$1,0),0)</f>
        <v>32.536047000000003</v>
      </c>
      <c r="I4243" s="7" t="str">
        <f t="shared" si="402"/>
        <v/>
      </c>
      <c r="J4243" s="7">
        <f t="shared" si="403"/>
        <v>1.0801528625443539</v>
      </c>
      <c r="K4243" s="8">
        <f t="shared" si="401"/>
        <v>1.0801528625443539</v>
      </c>
      <c r="L4243" s="8"/>
    </row>
    <row r="4244" spans="1:12" x14ac:dyDescent="0.25">
      <c r="A4244" s="1">
        <v>40810</v>
      </c>
      <c r="B4244">
        <v>2011</v>
      </c>
      <c r="C4244">
        <v>9</v>
      </c>
      <c r="D4244" s="10" t="str">
        <f t="shared" si="400"/>
        <v>9-2011</v>
      </c>
      <c r="E4244">
        <f t="shared" ref="E4244:E4307" si="404">DAY(A4244)</f>
        <v>24</v>
      </c>
      <c r="F4244">
        <v>17</v>
      </c>
      <c r="G4244" s="3">
        <f t="shared" ref="G4244:G4307" si="405">IF(A4244=",","",IF(OR(WEEKDAY(A4244)=1, WEEKDAY(A4244)=7, F4244&lt;=7, F4244&gt;=24, NOT(ISNA(VLOOKUP(A4244,$P$4:$P$27,1,0)))),0,1))</f>
        <v>0</v>
      </c>
      <c r="H4244">
        <f>VLOOKUP(A4244,'AEP GEN HUB'!$A$1:$AJ$367,MATCH('Ratio Calculations'!F4244,'AEP GEN HUB'!$A$1:$AJ$1,0),0)</f>
        <v>32.507674000000002</v>
      </c>
      <c r="I4244" s="7" t="str">
        <f t="shared" si="402"/>
        <v/>
      </c>
      <c r="J4244" s="7">
        <f t="shared" si="403"/>
        <v>1.0792109172253983</v>
      </c>
      <c r="K4244" s="8">
        <f t="shared" si="401"/>
        <v>1.0792109172253983</v>
      </c>
      <c r="L4244" s="8"/>
    </row>
    <row r="4245" spans="1:12" x14ac:dyDescent="0.25">
      <c r="A4245" s="1">
        <v>40810</v>
      </c>
      <c r="B4245">
        <v>2011</v>
      </c>
      <c r="C4245">
        <v>9</v>
      </c>
      <c r="D4245" s="10" t="str">
        <f t="shared" ref="D4245:D4308" si="406">C4245&amp;"-"&amp;B4245</f>
        <v>9-2011</v>
      </c>
      <c r="E4245">
        <f t="shared" si="404"/>
        <v>24</v>
      </c>
      <c r="F4245">
        <v>18</v>
      </c>
      <c r="G4245" s="3">
        <f t="shared" si="405"/>
        <v>0</v>
      </c>
      <c r="H4245">
        <f>VLOOKUP(A4245,'AEP GEN HUB'!$A$1:$AJ$367,MATCH('Ratio Calculations'!F4245,'AEP GEN HUB'!$A$1:$AJ$1,0),0)</f>
        <v>32.456046999999998</v>
      </c>
      <c r="I4245" s="7" t="str">
        <f t="shared" si="402"/>
        <v/>
      </c>
      <c r="J4245" s="7">
        <f t="shared" si="403"/>
        <v>1.0774969704808974</v>
      </c>
      <c r="K4245" s="8">
        <f t="shared" ref="K4245:K4308" si="407">SUM(I4245:J4245)</f>
        <v>1.0774969704808974</v>
      </c>
      <c r="L4245" s="8"/>
    </row>
    <row r="4246" spans="1:12" x14ac:dyDescent="0.25">
      <c r="A4246" s="1">
        <v>40810</v>
      </c>
      <c r="B4246">
        <v>2011</v>
      </c>
      <c r="C4246">
        <v>9</v>
      </c>
      <c r="D4246" s="10" t="str">
        <f t="shared" si="406"/>
        <v>9-2011</v>
      </c>
      <c r="E4246">
        <f t="shared" si="404"/>
        <v>24</v>
      </c>
      <c r="F4246">
        <v>19</v>
      </c>
      <c r="G4246" s="3">
        <f t="shared" si="405"/>
        <v>0</v>
      </c>
      <c r="H4246">
        <f>VLOOKUP(A4246,'AEP GEN HUB'!$A$1:$AJ$367,MATCH('Ratio Calculations'!F4246,'AEP GEN HUB'!$A$1:$AJ$1,0),0)</f>
        <v>32.065116000000003</v>
      </c>
      <c r="I4246" s="7" t="str">
        <f t="shared" si="402"/>
        <v/>
      </c>
      <c r="J4246" s="7">
        <f t="shared" si="403"/>
        <v>1.0645185887276585</v>
      </c>
      <c r="K4246" s="8">
        <f t="shared" si="407"/>
        <v>1.0645185887276585</v>
      </c>
      <c r="L4246" s="8"/>
    </row>
    <row r="4247" spans="1:12" x14ac:dyDescent="0.25">
      <c r="A4247" s="1">
        <v>40810</v>
      </c>
      <c r="B4247">
        <v>2011</v>
      </c>
      <c r="C4247">
        <v>9</v>
      </c>
      <c r="D4247" s="10" t="str">
        <f t="shared" si="406"/>
        <v>9-2011</v>
      </c>
      <c r="E4247">
        <f t="shared" si="404"/>
        <v>24</v>
      </c>
      <c r="F4247">
        <v>20</v>
      </c>
      <c r="G4247" s="3">
        <f t="shared" si="405"/>
        <v>0</v>
      </c>
      <c r="H4247">
        <f>VLOOKUP(A4247,'AEP GEN HUB'!$A$1:$AJ$367,MATCH('Ratio Calculations'!F4247,'AEP GEN HUB'!$A$1:$AJ$1,0),0)</f>
        <v>35.052557999999998</v>
      </c>
      <c r="I4247" s="7" t="str">
        <f t="shared" si="402"/>
        <v/>
      </c>
      <c r="J4247" s="7">
        <f t="shared" si="403"/>
        <v>1.1636976324506167</v>
      </c>
      <c r="K4247" s="8">
        <f t="shared" si="407"/>
        <v>1.1636976324506167</v>
      </c>
      <c r="L4247" s="8"/>
    </row>
    <row r="4248" spans="1:12" x14ac:dyDescent="0.25">
      <c r="A4248" s="1">
        <v>40810</v>
      </c>
      <c r="B4248">
        <v>2011</v>
      </c>
      <c r="C4248">
        <v>9</v>
      </c>
      <c r="D4248" s="10" t="str">
        <f t="shared" si="406"/>
        <v>9-2011</v>
      </c>
      <c r="E4248">
        <f t="shared" si="404"/>
        <v>24</v>
      </c>
      <c r="F4248">
        <v>21</v>
      </c>
      <c r="G4248" s="3">
        <f t="shared" si="405"/>
        <v>0</v>
      </c>
      <c r="H4248">
        <f>VLOOKUP(A4248,'AEP GEN HUB'!$A$1:$AJ$367,MATCH('Ratio Calculations'!F4248,'AEP GEN HUB'!$A$1:$AJ$1,0),0)</f>
        <v>34.035814000000002</v>
      </c>
      <c r="I4248" s="7" t="str">
        <f t="shared" si="402"/>
        <v/>
      </c>
      <c r="J4248" s="7">
        <f t="shared" si="403"/>
        <v>1.129943103448529</v>
      </c>
      <c r="K4248" s="8">
        <f t="shared" si="407"/>
        <v>1.129943103448529</v>
      </c>
      <c r="L4248" s="8"/>
    </row>
    <row r="4249" spans="1:12" x14ac:dyDescent="0.25">
      <c r="A4249" s="1">
        <v>40810</v>
      </c>
      <c r="B4249">
        <v>2011</v>
      </c>
      <c r="C4249">
        <v>9</v>
      </c>
      <c r="D4249" s="10" t="str">
        <f t="shared" si="406"/>
        <v>9-2011</v>
      </c>
      <c r="E4249">
        <f t="shared" si="404"/>
        <v>24</v>
      </c>
      <c r="F4249">
        <v>22</v>
      </c>
      <c r="G4249" s="3">
        <f t="shared" si="405"/>
        <v>0</v>
      </c>
      <c r="H4249">
        <f>VLOOKUP(A4249,'AEP GEN HUB'!$A$1:$AJ$367,MATCH('Ratio Calculations'!F4249,'AEP GEN HUB'!$A$1:$AJ$1,0),0)</f>
        <v>32.173721</v>
      </c>
      <c r="I4249" s="7" t="str">
        <f t="shared" si="402"/>
        <v/>
      </c>
      <c r="J4249" s="7">
        <f t="shared" si="403"/>
        <v>1.0681241281970546</v>
      </c>
      <c r="K4249" s="8">
        <f t="shared" si="407"/>
        <v>1.0681241281970546</v>
      </c>
      <c r="L4249" s="8"/>
    </row>
    <row r="4250" spans="1:12" x14ac:dyDescent="0.25">
      <c r="A4250" s="1">
        <v>40810</v>
      </c>
      <c r="B4250">
        <v>2011</v>
      </c>
      <c r="C4250">
        <v>9</v>
      </c>
      <c r="D4250" s="10" t="str">
        <f t="shared" si="406"/>
        <v>9-2011</v>
      </c>
      <c r="E4250">
        <f t="shared" si="404"/>
        <v>24</v>
      </c>
      <c r="F4250">
        <v>23</v>
      </c>
      <c r="G4250" s="3">
        <f t="shared" si="405"/>
        <v>0</v>
      </c>
      <c r="H4250">
        <f>VLOOKUP(A4250,'AEP GEN HUB'!$A$1:$AJ$367,MATCH('Ratio Calculations'!F4250,'AEP GEN HUB'!$A$1:$AJ$1,0),0)</f>
        <v>31.575116000000001</v>
      </c>
      <c r="I4250" s="7" t="str">
        <f t="shared" si="402"/>
        <v/>
      </c>
      <c r="J4250" s="7">
        <f t="shared" si="403"/>
        <v>1.0482512498389873</v>
      </c>
      <c r="K4250" s="8">
        <f t="shared" si="407"/>
        <v>1.0482512498389873</v>
      </c>
      <c r="L4250" s="8"/>
    </row>
    <row r="4251" spans="1:12" x14ac:dyDescent="0.25">
      <c r="A4251" s="1">
        <v>40810</v>
      </c>
      <c r="B4251">
        <v>2011</v>
      </c>
      <c r="C4251">
        <v>9</v>
      </c>
      <c r="D4251" s="10" t="str">
        <f t="shared" si="406"/>
        <v>9-2011</v>
      </c>
      <c r="E4251">
        <f t="shared" si="404"/>
        <v>24</v>
      </c>
      <c r="F4251">
        <v>24</v>
      </c>
      <c r="G4251" s="3">
        <f t="shared" si="405"/>
        <v>0</v>
      </c>
      <c r="H4251">
        <f>VLOOKUP(A4251,'AEP GEN HUB'!$A$1:$AJ$367,MATCH('Ratio Calculations'!F4251,'AEP GEN HUB'!$A$1:$AJ$1,0),0)</f>
        <v>29.929069999999999</v>
      </c>
      <c r="I4251" s="7" t="str">
        <f t="shared" si="402"/>
        <v/>
      </c>
      <c r="J4251" s="7">
        <f t="shared" si="403"/>
        <v>0.99360474349543282</v>
      </c>
      <c r="K4251" s="8">
        <f t="shared" si="407"/>
        <v>0.99360474349543282</v>
      </c>
      <c r="L4251" s="8"/>
    </row>
    <row r="4252" spans="1:12" x14ac:dyDescent="0.25">
      <c r="A4252" s="1">
        <v>40811</v>
      </c>
      <c r="B4252">
        <v>2011</v>
      </c>
      <c r="C4252">
        <v>9</v>
      </c>
      <c r="D4252" s="10" t="str">
        <f t="shared" si="406"/>
        <v>9-2011</v>
      </c>
      <c r="E4252">
        <f t="shared" si="404"/>
        <v>25</v>
      </c>
      <c r="F4252">
        <v>1</v>
      </c>
      <c r="G4252" s="3">
        <f t="shared" si="405"/>
        <v>0</v>
      </c>
      <c r="H4252">
        <f>VLOOKUP(A4252,'AEP GEN HUB'!$A$1:$AJ$367,MATCH('Ratio Calculations'!F4252,'AEP GEN HUB'!$A$1:$AJ$1,0),0)</f>
        <v>29.185348999999999</v>
      </c>
      <c r="I4252" s="7" t="str">
        <f t="shared" si="402"/>
        <v/>
      </c>
      <c r="J4252" s="7">
        <f t="shared" si="403"/>
        <v>0.96891420972885844</v>
      </c>
      <c r="K4252" s="8">
        <f t="shared" si="407"/>
        <v>0.96891420972885844</v>
      </c>
      <c r="L4252" s="8"/>
    </row>
    <row r="4253" spans="1:12" x14ac:dyDescent="0.25">
      <c r="A4253" s="1">
        <v>40811</v>
      </c>
      <c r="B4253">
        <v>2011</v>
      </c>
      <c r="C4253">
        <v>9</v>
      </c>
      <c r="D4253" s="10" t="str">
        <f t="shared" si="406"/>
        <v>9-2011</v>
      </c>
      <c r="E4253">
        <f t="shared" si="404"/>
        <v>25</v>
      </c>
      <c r="F4253">
        <v>2</v>
      </c>
      <c r="G4253" s="3">
        <f t="shared" si="405"/>
        <v>0</v>
      </c>
      <c r="H4253">
        <f>VLOOKUP(A4253,'AEP GEN HUB'!$A$1:$AJ$367,MATCH('Ratio Calculations'!F4253,'AEP GEN HUB'!$A$1:$AJ$1,0),0)</f>
        <v>28.382325999999999</v>
      </c>
      <c r="I4253" s="7" t="str">
        <f t="shared" si="402"/>
        <v/>
      </c>
      <c r="J4253" s="7">
        <f t="shared" si="403"/>
        <v>0.94225492957294543</v>
      </c>
      <c r="K4253" s="8">
        <f t="shared" si="407"/>
        <v>0.94225492957294543</v>
      </c>
      <c r="L4253" s="8"/>
    </row>
    <row r="4254" spans="1:12" x14ac:dyDescent="0.25">
      <c r="A4254" s="1">
        <v>40811</v>
      </c>
      <c r="B4254">
        <v>2011</v>
      </c>
      <c r="C4254">
        <v>9</v>
      </c>
      <c r="D4254" s="10" t="str">
        <f t="shared" si="406"/>
        <v>9-2011</v>
      </c>
      <c r="E4254">
        <f t="shared" si="404"/>
        <v>25</v>
      </c>
      <c r="F4254">
        <v>3</v>
      </c>
      <c r="G4254" s="3">
        <f t="shared" si="405"/>
        <v>0</v>
      </c>
      <c r="H4254">
        <f>VLOOKUP(A4254,'AEP GEN HUB'!$A$1:$AJ$367,MATCH('Ratio Calculations'!F4254,'AEP GEN HUB'!$A$1:$AJ$1,0),0)</f>
        <v>27.316744</v>
      </c>
      <c r="I4254" s="7" t="str">
        <f t="shared" si="402"/>
        <v/>
      </c>
      <c r="J4254" s="7">
        <f t="shared" si="403"/>
        <v>0.90687904486341886</v>
      </c>
      <c r="K4254" s="8">
        <f t="shared" si="407"/>
        <v>0.90687904486341886</v>
      </c>
      <c r="L4254" s="8"/>
    </row>
    <row r="4255" spans="1:12" x14ac:dyDescent="0.25">
      <c r="A4255" s="1">
        <v>40811</v>
      </c>
      <c r="B4255">
        <v>2011</v>
      </c>
      <c r="C4255">
        <v>9</v>
      </c>
      <c r="D4255" s="10" t="str">
        <f t="shared" si="406"/>
        <v>9-2011</v>
      </c>
      <c r="E4255">
        <f t="shared" si="404"/>
        <v>25</v>
      </c>
      <c r="F4255">
        <v>4</v>
      </c>
      <c r="G4255" s="3">
        <f t="shared" si="405"/>
        <v>0</v>
      </c>
      <c r="H4255">
        <f>VLOOKUP(A4255,'AEP GEN HUB'!$A$1:$AJ$367,MATCH('Ratio Calculations'!F4255,'AEP GEN HUB'!$A$1:$AJ$1,0),0)</f>
        <v>26.263487999999999</v>
      </c>
      <c r="I4255" s="7" t="str">
        <f t="shared" si="402"/>
        <v/>
      </c>
      <c r="J4255" s="7">
        <f t="shared" si="403"/>
        <v>0.87191236672356931</v>
      </c>
      <c r="K4255" s="8">
        <f t="shared" si="407"/>
        <v>0.87191236672356931</v>
      </c>
      <c r="L4255" s="8"/>
    </row>
    <row r="4256" spans="1:12" x14ac:dyDescent="0.25">
      <c r="A4256" s="1">
        <v>40811</v>
      </c>
      <c r="B4256">
        <v>2011</v>
      </c>
      <c r="C4256">
        <v>9</v>
      </c>
      <c r="D4256" s="10" t="str">
        <f t="shared" si="406"/>
        <v>9-2011</v>
      </c>
      <c r="E4256">
        <f t="shared" si="404"/>
        <v>25</v>
      </c>
      <c r="F4256">
        <v>5</v>
      </c>
      <c r="G4256" s="3">
        <f t="shared" si="405"/>
        <v>0</v>
      </c>
      <c r="H4256">
        <f>VLOOKUP(A4256,'AEP GEN HUB'!$A$1:$AJ$367,MATCH('Ratio Calculations'!F4256,'AEP GEN HUB'!$A$1:$AJ$1,0),0)</f>
        <v>25.986046999999999</v>
      </c>
      <c r="I4256" s="7" t="str">
        <f t="shared" si="402"/>
        <v/>
      </c>
      <c r="J4256" s="7">
        <f t="shared" si="403"/>
        <v>0.86270169984885137</v>
      </c>
      <c r="K4256" s="8">
        <f t="shared" si="407"/>
        <v>0.86270169984885137</v>
      </c>
      <c r="L4256" s="8"/>
    </row>
    <row r="4257" spans="1:12" x14ac:dyDescent="0.25">
      <c r="A4257" s="1">
        <v>40811</v>
      </c>
      <c r="B4257">
        <v>2011</v>
      </c>
      <c r="C4257">
        <v>9</v>
      </c>
      <c r="D4257" s="10" t="str">
        <f t="shared" si="406"/>
        <v>9-2011</v>
      </c>
      <c r="E4257">
        <f t="shared" si="404"/>
        <v>25</v>
      </c>
      <c r="F4257">
        <v>6</v>
      </c>
      <c r="G4257" s="3">
        <f t="shared" si="405"/>
        <v>0</v>
      </c>
      <c r="H4257">
        <f>VLOOKUP(A4257,'AEP GEN HUB'!$A$1:$AJ$367,MATCH('Ratio Calculations'!F4257,'AEP GEN HUB'!$A$1:$AJ$1,0),0)</f>
        <v>26.288139999999999</v>
      </c>
      <c r="I4257" s="7" t="str">
        <f t="shared" si="402"/>
        <v/>
      </c>
      <c r="J4257" s="7">
        <f t="shared" si="403"/>
        <v>0.87273077986292347</v>
      </c>
      <c r="K4257" s="8">
        <f t="shared" si="407"/>
        <v>0.87273077986292347</v>
      </c>
      <c r="L4257" s="8"/>
    </row>
    <row r="4258" spans="1:12" x14ac:dyDescent="0.25">
      <c r="A4258" s="1">
        <v>40811</v>
      </c>
      <c r="B4258">
        <v>2011</v>
      </c>
      <c r="C4258">
        <v>9</v>
      </c>
      <c r="D4258" s="10" t="str">
        <f t="shared" si="406"/>
        <v>9-2011</v>
      </c>
      <c r="E4258">
        <f t="shared" si="404"/>
        <v>25</v>
      </c>
      <c r="F4258">
        <v>7</v>
      </c>
      <c r="G4258" s="3">
        <f t="shared" si="405"/>
        <v>0</v>
      </c>
      <c r="H4258">
        <f>VLOOKUP(A4258,'AEP GEN HUB'!$A$1:$AJ$367,MATCH('Ratio Calculations'!F4258,'AEP GEN HUB'!$A$1:$AJ$1,0),0)</f>
        <v>27.584185999999999</v>
      </c>
      <c r="I4258" s="7" t="str">
        <f t="shared" si="402"/>
        <v/>
      </c>
      <c r="J4258" s="7">
        <f t="shared" si="403"/>
        <v>0.91575775842885554</v>
      </c>
      <c r="K4258" s="8">
        <f t="shared" si="407"/>
        <v>0.91575775842885554</v>
      </c>
      <c r="L4258" s="8"/>
    </row>
    <row r="4259" spans="1:12" x14ac:dyDescent="0.25">
      <c r="A4259" s="1">
        <v>40811</v>
      </c>
      <c r="B4259">
        <v>2011</v>
      </c>
      <c r="C4259">
        <v>9</v>
      </c>
      <c r="D4259" s="10" t="str">
        <f t="shared" si="406"/>
        <v>9-2011</v>
      </c>
      <c r="E4259">
        <f t="shared" si="404"/>
        <v>25</v>
      </c>
      <c r="F4259">
        <v>8</v>
      </c>
      <c r="G4259" s="3">
        <f t="shared" si="405"/>
        <v>0</v>
      </c>
      <c r="H4259">
        <f>VLOOKUP(A4259,'AEP GEN HUB'!$A$1:$AJ$367,MATCH('Ratio Calculations'!F4259,'AEP GEN HUB'!$A$1:$AJ$1,0),0)</f>
        <v>28.376743999999999</v>
      </c>
      <c r="I4259" s="7" t="str">
        <f t="shared" si="402"/>
        <v/>
      </c>
      <c r="J4259" s="7">
        <f t="shared" si="403"/>
        <v>0.94206961470421768</v>
      </c>
      <c r="K4259" s="8">
        <f t="shared" si="407"/>
        <v>0.94206961470421768</v>
      </c>
      <c r="L4259" s="8"/>
    </row>
    <row r="4260" spans="1:12" x14ac:dyDescent="0.25">
      <c r="A4260" s="1">
        <v>40811</v>
      </c>
      <c r="B4260">
        <v>2011</v>
      </c>
      <c r="C4260">
        <v>9</v>
      </c>
      <c r="D4260" s="10" t="str">
        <f t="shared" si="406"/>
        <v>9-2011</v>
      </c>
      <c r="E4260">
        <f t="shared" si="404"/>
        <v>25</v>
      </c>
      <c r="F4260">
        <v>9</v>
      </c>
      <c r="G4260" s="3">
        <f t="shared" si="405"/>
        <v>0</v>
      </c>
      <c r="H4260">
        <f>VLOOKUP(A4260,'AEP GEN HUB'!$A$1:$AJ$367,MATCH('Ratio Calculations'!F4260,'AEP GEN HUB'!$A$1:$AJ$1,0),0)</f>
        <v>29.287209000000001</v>
      </c>
      <c r="I4260" s="7" t="str">
        <f t="shared" si="402"/>
        <v/>
      </c>
      <c r="J4260" s="7">
        <f t="shared" si="403"/>
        <v>0.97229582429865458</v>
      </c>
      <c r="K4260" s="8">
        <f t="shared" si="407"/>
        <v>0.97229582429865458</v>
      </c>
      <c r="L4260" s="8"/>
    </row>
    <row r="4261" spans="1:12" x14ac:dyDescent="0.25">
      <c r="A4261" s="1">
        <v>40811</v>
      </c>
      <c r="B4261">
        <v>2011</v>
      </c>
      <c r="C4261">
        <v>9</v>
      </c>
      <c r="D4261" s="10" t="str">
        <f t="shared" si="406"/>
        <v>9-2011</v>
      </c>
      <c r="E4261">
        <f t="shared" si="404"/>
        <v>25</v>
      </c>
      <c r="F4261">
        <v>10</v>
      </c>
      <c r="G4261" s="3">
        <f t="shared" si="405"/>
        <v>0</v>
      </c>
      <c r="H4261">
        <f>VLOOKUP(A4261,'AEP GEN HUB'!$A$1:$AJ$367,MATCH('Ratio Calculations'!F4261,'AEP GEN HUB'!$A$1:$AJ$1,0),0)</f>
        <v>30.440465</v>
      </c>
      <c r="I4261" s="7" t="str">
        <f t="shared" si="402"/>
        <v/>
      </c>
      <c r="J4261" s="7">
        <f t="shared" si="403"/>
        <v>1.0105823675178247</v>
      </c>
      <c r="K4261" s="8">
        <f t="shared" si="407"/>
        <v>1.0105823675178247</v>
      </c>
      <c r="L4261" s="8"/>
    </row>
    <row r="4262" spans="1:12" x14ac:dyDescent="0.25">
      <c r="A4262" s="1">
        <v>40811</v>
      </c>
      <c r="B4262">
        <v>2011</v>
      </c>
      <c r="C4262">
        <v>9</v>
      </c>
      <c r="D4262" s="10" t="str">
        <f t="shared" si="406"/>
        <v>9-2011</v>
      </c>
      <c r="E4262">
        <f t="shared" si="404"/>
        <v>25</v>
      </c>
      <c r="F4262">
        <v>11</v>
      </c>
      <c r="G4262" s="3">
        <f t="shared" si="405"/>
        <v>0</v>
      </c>
      <c r="H4262">
        <f>VLOOKUP(A4262,'AEP GEN HUB'!$A$1:$AJ$367,MATCH('Ratio Calculations'!F4262,'AEP GEN HUB'!$A$1:$AJ$1,0),0)</f>
        <v>31.152557999999999</v>
      </c>
      <c r="I4262" s="7" t="str">
        <f t="shared" si="402"/>
        <v/>
      </c>
      <c r="J4262" s="7">
        <f t="shared" si="403"/>
        <v>1.0342228943571115</v>
      </c>
      <c r="K4262" s="8">
        <f t="shared" si="407"/>
        <v>1.0342228943571115</v>
      </c>
      <c r="L4262" s="8"/>
    </row>
    <row r="4263" spans="1:12" x14ac:dyDescent="0.25">
      <c r="A4263" s="1">
        <v>40811</v>
      </c>
      <c r="B4263">
        <v>2011</v>
      </c>
      <c r="C4263">
        <v>9</v>
      </c>
      <c r="D4263" s="10" t="str">
        <f t="shared" si="406"/>
        <v>9-2011</v>
      </c>
      <c r="E4263">
        <f t="shared" si="404"/>
        <v>25</v>
      </c>
      <c r="F4263">
        <v>12</v>
      </c>
      <c r="G4263" s="3">
        <f t="shared" si="405"/>
        <v>0</v>
      </c>
      <c r="H4263">
        <f>VLOOKUP(A4263,'AEP GEN HUB'!$A$1:$AJ$367,MATCH('Ratio Calculations'!F4263,'AEP GEN HUB'!$A$1:$AJ$1,0),0)</f>
        <v>31.874186000000002</v>
      </c>
      <c r="I4263" s="7" t="str">
        <f t="shared" si="402"/>
        <v/>
      </c>
      <c r="J4263" s="7">
        <f t="shared" si="403"/>
        <v>1.0581799703317116</v>
      </c>
      <c r="K4263" s="8">
        <f t="shared" si="407"/>
        <v>1.0581799703317116</v>
      </c>
      <c r="L4263" s="8"/>
    </row>
    <row r="4264" spans="1:12" x14ac:dyDescent="0.25">
      <c r="A4264" s="1">
        <v>40811</v>
      </c>
      <c r="B4264">
        <v>2011</v>
      </c>
      <c r="C4264">
        <v>9</v>
      </c>
      <c r="D4264" s="10" t="str">
        <f t="shared" si="406"/>
        <v>9-2011</v>
      </c>
      <c r="E4264">
        <f t="shared" si="404"/>
        <v>25</v>
      </c>
      <c r="F4264">
        <v>13</v>
      </c>
      <c r="G4264" s="3">
        <f t="shared" si="405"/>
        <v>0</v>
      </c>
      <c r="H4264">
        <f>VLOOKUP(A4264,'AEP GEN HUB'!$A$1:$AJ$367,MATCH('Ratio Calculations'!F4264,'AEP GEN HUB'!$A$1:$AJ$1,0),0)</f>
        <v>32.364651000000002</v>
      </c>
      <c r="I4264" s="7" t="str">
        <f t="shared" si="402"/>
        <v/>
      </c>
      <c r="J4264" s="7">
        <f t="shared" si="403"/>
        <v>1.0744627465930017</v>
      </c>
      <c r="K4264" s="8">
        <f t="shared" si="407"/>
        <v>1.0744627465930017</v>
      </c>
      <c r="L4264" s="8"/>
    </row>
    <row r="4265" spans="1:12" x14ac:dyDescent="0.25">
      <c r="A4265" s="1">
        <v>40811</v>
      </c>
      <c r="B4265">
        <v>2011</v>
      </c>
      <c r="C4265">
        <v>9</v>
      </c>
      <c r="D4265" s="10" t="str">
        <f t="shared" si="406"/>
        <v>9-2011</v>
      </c>
      <c r="E4265">
        <f t="shared" si="404"/>
        <v>25</v>
      </c>
      <c r="F4265">
        <v>14</v>
      </c>
      <c r="G4265" s="3">
        <f t="shared" si="405"/>
        <v>0</v>
      </c>
      <c r="H4265">
        <f>VLOOKUP(A4265,'AEP GEN HUB'!$A$1:$AJ$367,MATCH('Ratio Calculations'!F4265,'AEP GEN HUB'!$A$1:$AJ$1,0),0)</f>
        <v>33.190697999999998</v>
      </c>
      <c r="I4265" s="7" t="str">
        <f t="shared" si="402"/>
        <v/>
      </c>
      <c r="J4265" s="7">
        <f t="shared" si="403"/>
        <v>1.1018863924847773</v>
      </c>
      <c r="K4265" s="8">
        <f t="shared" si="407"/>
        <v>1.1018863924847773</v>
      </c>
      <c r="L4265" s="8"/>
    </row>
    <row r="4266" spans="1:12" x14ac:dyDescent="0.25">
      <c r="A4266" s="1">
        <v>40811</v>
      </c>
      <c r="B4266">
        <v>2011</v>
      </c>
      <c r="C4266">
        <v>9</v>
      </c>
      <c r="D4266" s="10" t="str">
        <f t="shared" si="406"/>
        <v>9-2011</v>
      </c>
      <c r="E4266">
        <f t="shared" si="404"/>
        <v>25</v>
      </c>
      <c r="F4266">
        <v>15</v>
      </c>
      <c r="G4266" s="3">
        <f t="shared" si="405"/>
        <v>0</v>
      </c>
      <c r="H4266">
        <f>VLOOKUP(A4266,'AEP GEN HUB'!$A$1:$AJ$367,MATCH('Ratio Calculations'!F4266,'AEP GEN HUB'!$A$1:$AJ$1,0),0)</f>
        <v>33.648837</v>
      </c>
      <c r="I4266" s="7" t="str">
        <f t="shared" si="402"/>
        <v/>
      </c>
      <c r="J4266" s="7">
        <f t="shared" si="403"/>
        <v>1.1170959891605261</v>
      </c>
      <c r="K4266" s="8">
        <f t="shared" si="407"/>
        <v>1.1170959891605261</v>
      </c>
      <c r="L4266" s="8"/>
    </row>
    <row r="4267" spans="1:12" x14ac:dyDescent="0.25">
      <c r="A4267" s="1">
        <v>40811</v>
      </c>
      <c r="B4267">
        <v>2011</v>
      </c>
      <c r="C4267">
        <v>9</v>
      </c>
      <c r="D4267" s="10" t="str">
        <f t="shared" si="406"/>
        <v>9-2011</v>
      </c>
      <c r="E4267">
        <f t="shared" si="404"/>
        <v>25</v>
      </c>
      <c r="F4267">
        <v>16</v>
      </c>
      <c r="G4267" s="3">
        <f t="shared" si="405"/>
        <v>0</v>
      </c>
      <c r="H4267">
        <f>VLOOKUP(A4267,'AEP GEN HUB'!$A$1:$AJ$367,MATCH('Ratio Calculations'!F4267,'AEP GEN HUB'!$A$1:$AJ$1,0),0)</f>
        <v>33.36</v>
      </c>
      <c r="I4267" s="7" t="str">
        <f t="shared" si="402"/>
        <v/>
      </c>
      <c r="J4267" s="7">
        <f t="shared" si="403"/>
        <v>1.1075069904613688</v>
      </c>
      <c r="K4267" s="8">
        <f t="shared" si="407"/>
        <v>1.1075069904613688</v>
      </c>
      <c r="L4267" s="8"/>
    </row>
    <row r="4268" spans="1:12" x14ac:dyDescent="0.25">
      <c r="A4268" s="1">
        <v>40811</v>
      </c>
      <c r="B4268">
        <v>2011</v>
      </c>
      <c r="C4268">
        <v>9</v>
      </c>
      <c r="D4268" s="10" t="str">
        <f t="shared" si="406"/>
        <v>9-2011</v>
      </c>
      <c r="E4268">
        <f t="shared" si="404"/>
        <v>25</v>
      </c>
      <c r="F4268">
        <v>17</v>
      </c>
      <c r="G4268" s="3">
        <f t="shared" si="405"/>
        <v>0</v>
      </c>
      <c r="H4268">
        <f>VLOOKUP(A4268,'AEP GEN HUB'!$A$1:$AJ$367,MATCH('Ratio Calculations'!F4268,'AEP GEN HUB'!$A$1:$AJ$1,0),0)</f>
        <v>33.422558000000002</v>
      </c>
      <c r="I4268" s="7" t="str">
        <f t="shared" si="402"/>
        <v/>
      </c>
      <c r="J4268" s="7">
        <f t="shared" si="403"/>
        <v>1.1095838316576903</v>
      </c>
      <c r="K4268" s="8">
        <f t="shared" si="407"/>
        <v>1.1095838316576903</v>
      </c>
      <c r="L4268" s="8"/>
    </row>
    <row r="4269" spans="1:12" x14ac:dyDescent="0.25">
      <c r="A4269" s="1">
        <v>40811</v>
      </c>
      <c r="B4269">
        <v>2011</v>
      </c>
      <c r="C4269">
        <v>9</v>
      </c>
      <c r="D4269" s="10" t="str">
        <f t="shared" si="406"/>
        <v>9-2011</v>
      </c>
      <c r="E4269">
        <f t="shared" si="404"/>
        <v>25</v>
      </c>
      <c r="F4269">
        <v>18</v>
      </c>
      <c r="G4269" s="3">
        <f t="shared" si="405"/>
        <v>0</v>
      </c>
      <c r="H4269">
        <f>VLOOKUP(A4269,'AEP GEN HUB'!$A$1:$AJ$367,MATCH('Ratio Calculations'!F4269,'AEP GEN HUB'!$A$1:$AJ$1,0),0)</f>
        <v>34.243952999999998</v>
      </c>
      <c r="I4269" s="7" t="str">
        <f t="shared" si="402"/>
        <v/>
      </c>
      <c r="J4269" s="7">
        <f t="shared" si="403"/>
        <v>1.136853037425976</v>
      </c>
      <c r="K4269" s="8">
        <f t="shared" si="407"/>
        <v>1.136853037425976</v>
      </c>
      <c r="L4269" s="8"/>
    </row>
    <row r="4270" spans="1:12" x14ac:dyDescent="0.25">
      <c r="A4270" s="1">
        <v>40811</v>
      </c>
      <c r="B4270">
        <v>2011</v>
      </c>
      <c r="C4270">
        <v>9</v>
      </c>
      <c r="D4270" s="10" t="str">
        <f t="shared" si="406"/>
        <v>9-2011</v>
      </c>
      <c r="E4270">
        <f t="shared" si="404"/>
        <v>25</v>
      </c>
      <c r="F4270">
        <v>19</v>
      </c>
      <c r="G4270" s="3">
        <f t="shared" si="405"/>
        <v>0</v>
      </c>
      <c r="H4270">
        <f>VLOOKUP(A4270,'AEP GEN HUB'!$A$1:$AJ$367,MATCH('Ratio Calculations'!F4270,'AEP GEN HUB'!$A$1:$AJ$1,0),0)</f>
        <v>34.600465</v>
      </c>
      <c r="I4270" s="7" t="str">
        <f t="shared" si="402"/>
        <v/>
      </c>
      <c r="J4270" s="7">
        <f t="shared" si="403"/>
        <v>1.1486887548175637</v>
      </c>
      <c r="K4270" s="8">
        <f t="shared" si="407"/>
        <v>1.1486887548175637</v>
      </c>
      <c r="L4270" s="8"/>
    </row>
    <row r="4271" spans="1:12" x14ac:dyDescent="0.25">
      <c r="A4271" s="1">
        <v>40811</v>
      </c>
      <c r="B4271">
        <v>2011</v>
      </c>
      <c r="C4271">
        <v>9</v>
      </c>
      <c r="D4271" s="10" t="str">
        <f t="shared" si="406"/>
        <v>9-2011</v>
      </c>
      <c r="E4271">
        <f t="shared" si="404"/>
        <v>25</v>
      </c>
      <c r="F4271">
        <v>20</v>
      </c>
      <c r="G4271" s="3">
        <f t="shared" si="405"/>
        <v>0</v>
      </c>
      <c r="H4271">
        <f>VLOOKUP(A4271,'AEP GEN HUB'!$A$1:$AJ$367,MATCH('Ratio Calculations'!F4271,'AEP GEN HUB'!$A$1:$AJ$1,0),0)</f>
        <v>38.191163000000003</v>
      </c>
      <c r="I4271" s="7" t="str">
        <f t="shared" si="402"/>
        <v/>
      </c>
      <c r="J4271" s="7">
        <f t="shared" si="403"/>
        <v>1.2678950838234289</v>
      </c>
      <c r="K4271" s="8">
        <f t="shared" si="407"/>
        <v>1.2678950838234289</v>
      </c>
      <c r="L4271" s="8"/>
    </row>
    <row r="4272" spans="1:12" x14ac:dyDescent="0.25">
      <c r="A4272" s="1">
        <v>40811</v>
      </c>
      <c r="B4272">
        <v>2011</v>
      </c>
      <c r="C4272">
        <v>9</v>
      </c>
      <c r="D4272" s="10" t="str">
        <f t="shared" si="406"/>
        <v>9-2011</v>
      </c>
      <c r="E4272">
        <f t="shared" si="404"/>
        <v>25</v>
      </c>
      <c r="F4272">
        <v>21</v>
      </c>
      <c r="G4272" s="3">
        <f t="shared" si="405"/>
        <v>0</v>
      </c>
      <c r="H4272">
        <f>VLOOKUP(A4272,'AEP GEN HUB'!$A$1:$AJ$367,MATCH('Ratio Calculations'!F4272,'AEP GEN HUB'!$A$1:$AJ$1,0),0)</f>
        <v>36.662092999999999</v>
      </c>
      <c r="I4272" s="7" t="str">
        <f t="shared" si="402"/>
        <v/>
      </c>
      <c r="J4272" s="7">
        <f t="shared" si="403"/>
        <v>1.2171320228550604</v>
      </c>
      <c r="K4272" s="8">
        <f t="shared" si="407"/>
        <v>1.2171320228550604</v>
      </c>
      <c r="L4272" s="8"/>
    </row>
    <row r="4273" spans="1:12" x14ac:dyDescent="0.25">
      <c r="A4273" s="1">
        <v>40811</v>
      </c>
      <c r="B4273">
        <v>2011</v>
      </c>
      <c r="C4273">
        <v>9</v>
      </c>
      <c r="D4273" s="10" t="str">
        <f t="shared" si="406"/>
        <v>9-2011</v>
      </c>
      <c r="E4273">
        <f t="shared" si="404"/>
        <v>25</v>
      </c>
      <c r="F4273">
        <v>22</v>
      </c>
      <c r="G4273" s="3">
        <f t="shared" si="405"/>
        <v>0</v>
      </c>
      <c r="H4273">
        <f>VLOOKUP(A4273,'AEP GEN HUB'!$A$1:$AJ$367,MATCH('Ratio Calculations'!F4273,'AEP GEN HUB'!$A$1:$AJ$1,0),0)</f>
        <v>33.801628000000001</v>
      </c>
      <c r="I4273" s="7" t="str">
        <f t="shared" si="402"/>
        <v/>
      </c>
      <c r="J4273" s="7">
        <f t="shared" si="403"/>
        <v>1.1221684442138711</v>
      </c>
      <c r="K4273" s="8">
        <f t="shared" si="407"/>
        <v>1.1221684442138711</v>
      </c>
      <c r="L4273" s="8"/>
    </row>
    <row r="4274" spans="1:12" x14ac:dyDescent="0.25">
      <c r="A4274" s="1">
        <v>40811</v>
      </c>
      <c r="B4274">
        <v>2011</v>
      </c>
      <c r="C4274">
        <v>9</v>
      </c>
      <c r="D4274" s="10" t="str">
        <f t="shared" si="406"/>
        <v>9-2011</v>
      </c>
      <c r="E4274">
        <f t="shared" si="404"/>
        <v>25</v>
      </c>
      <c r="F4274">
        <v>23</v>
      </c>
      <c r="G4274" s="3">
        <f t="shared" si="405"/>
        <v>0</v>
      </c>
      <c r="H4274">
        <f>VLOOKUP(A4274,'AEP GEN HUB'!$A$1:$AJ$367,MATCH('Ratio Calculations'!F4274,'AEP GEN HUB'!$A$1:$AJ$1,0),0)</f>
        <v>31.964418999999999</v>
      </c>
      <c r="I4274" s="7" t="str">
        <f t="shared" si="402"/>
        <v/>
      </c>
      <c r="J4274" s="7">
        <f t="shared" si="403"/>
        <v>1.0611755841887349</v>
      </c>
      <c r="K4274" s="8">
        <f t="shared" si="407"/>
        <v>1.0611755841887349</v>
      </c>
      <c r="L4274" s="8"/>
    </row>
    <row r="4275" spans="1:12" x14ac:dyDescent="0.25">
      <c r="A4275" s="1">
        <v>40811</v>
      </c>
      <c r="B4275">
        <v>2011</v>
      </c>
      <c r="C4275">
        <v>9</v>
      </c>
      <c r="D4275" s="10" t="str">
        <f t="shared" si="406"/>
        <v>9-2011</v>
      </c>
      <c r="E4275">
        <f t="shared" si="404"/>
        <v>25</v>
      </c>
      <c r="F4275">
        <v>24</v>
      </c>
      <c r="G4275" s="3">
        <f t="shared" si="405"/>
        <v>0</v>
      </c>
      <c r="H4275">
        <f>VLOOKUP(A4275,'AEP GEN HUB'!$A$1:$AJ$367,MATCH('Ratio Calculations'!F4275,'AEP GEN HUB'!$A$1:$AJ$1,0),0)</f>
        <v>30.051628000000001</v>
      </c>
      <c r="I4275" s="7" t="str">
        <f t="shared" si="402"/>
        <v/>
      </c>
      <c r="J4275" s="7">
        <f t="shared" si="403"/>
        <v>0.9976735037393466</v>
      </c>
      <c r="K4275" s="8">
        <f t="shared" si="407"/>
        <v>0.9976735037393466</v>
      </c>
      <c r="L4275" s="8"/>
    </row>
    <row r="4276" spans="1:12" x14ac:dyDescent="0.25">
      <c r="A4276" s="1">
        <v>40812</v>
      </c>
      <c r="B4276">
        <v>2011</v>
      </c>
      <c r="C4276">
        <v>9</v>
      </c>
      <c r="D4276" s="10" t="str">
        <f t="shared" si="406"/>
        <v>9-2011</v>
      </c>
      <c r="E4276">
        <f t="shared" si="404"/>
        <v>26</v>
      </c>
      <c r="F4276">
        <v>1</v>
      </c>
      <c r="G4276" s="3">
        <f t="shared" si="405"/>
        <v>0</v>
      </c>
      <c r="H4276">
        <f>VLOOKUP(A4276,'AEP GEN HUB'!$A$1:$AJ$367,MATCH('Ratio Calculations'!F4276,'AEP GEN HUB'!$A$1:$AJ$1,0),0)</f>
        <v>29.27</v>
      </c>
      <c r="I4276" s="7" t="str">
        <f t="shared" si="402"/>
        <v/>
      </c>
      <c r="J4276" s="7">
        <f t="shared" si="403"/>
        <v>0.97172450871715421</v>
      </c>
      <c r="K4276" s="8">
        <f t="shared" si="407"/>
        <v>0.97172450871715421</v>
      </c>
      <c r="L4276" s="8"/>
    </row>
    <row r="4277" spans="1:12" x14ac:dyDescent="0.25">
      <c r="A4277" s="1">
        <v>40812</v>
      </c>
      <c r="B4277">
        <v>2011</v>
      </c>
      <c r="C4277">
        <v>9</v>
      </c>
      <c r="D4277" s="10" t="str">
        <f t="shared" si="406"/>
        <v>9-2011</v>
      </c>
      <c r="E4277">
        <f t="shared" si="404"/>
        <v>26</v>
      </c>
      <c r="F4277">
        <v>2</v>
      </c>
      <c r="G4277" s="3">
        <f t="shared" si="405"/>
        <v>0</v>
      </c>
      <c r="H4277">
        <f>VLOOKUP(A4277,'AEP GEN HUB'!$A$1:$AJ$367,MATCH('Ratio Calculations'!F4277,'AEP GEN HUB'!$A$1:$AJ$1,0),0)</f>
        <v>28.554418999999999</v>
      </c>
      <c r="I4277" s="7" t="str">
        <f t="shared" si="402"/>
        <v/>
      </c>
      <c r="J4277" s="7">
        <f t="shared" si="403"/>
        <v>0.94796818498390067</v>
      </c>
      <c r="K4277" s="8">
        <f t="shared" si="407"/>
        <v>0.94796818498390067</v>
      </c>
      <c r="L4277" s="8"/>
    </row>
    <row r="4278" spans="1:12" x14ac:dyDescent="0.25">
      <c r="A4278" s="1">
        <v>40812</v>
      </c>
      <c r="B4278">
        <v>2011</v>
      </c>
      <c r="C4278">
        <v>9</v>
      </c>
      <c r="D4278" s="10" t="str">
        <f t="shared" si="406"/>
        <v>9-2011</v>
      </c>
      <c r="E4278">
        <f t="shared" si="404"/>
        <v>26</v>
      </c>
      <c r="F4278">
        <v>3</v>
      </c>
      <c r="G4278" s="3">
        <f t="shared" si="405"/>
        <v>0</v>
      </c>
      <c r="H4278">
        <f>VLOOKUP(A4278,'AEP GEN HUB'!$A$1:$AJ$367,MATCH('Ratio Calculations'!F4278,'AEP GEN HUB'!$A$1:$AJ$1,0),0)</f>
        <v>27.976977000000002</v>
      </c>
      <c r="I4278" s="7" t="str">
        <f t="shared" si="402"/>
        <v/>
      </c>
      <c r="J4278" s="7">
        <f t="shared" si="403"/>
        <v>0.92879788967257004</v>
      </c>
      <c r="K4278" s="8">
        <f t="shared" si="407"/>
        <v>0.92879788967257004</v>
      </c>
      <c r="L4278" s="8"/>
    </row>
    <row r="4279" spans="1:12" x14ac:dyDescent="0.25">
      <c r="A4279" s="1">
        <v>40812</v>
      </c>
      <c r="B4279">
        <v>2011</v>
      </c>
      <c r="C4279">
        <v>9</v>
      </c>
      <c r="D4279" s="10" t="str">
        <f t="shared" si="406"/>
        <v>9-2011</v>
      </c>
      <c r="E4279">
        <f t="shared" si="404"/>
        <v>26</v>
      </c>
      <c r="F4279">
        <v>4</v>
      </c>
      <c r="G4279" s="3">
        <f t="shared" si="405"/>
        <v>0</v>
      </c>
      <c r="H4279">
        <f>VLOOKUP(A4279,'AEP GEN HUB'!$A$1:$AJ$367,MATCH('Ratio Calculations'!F4279,'AEP GEN HUB'!$A$1:$AJ$1,0),0)</f>
        <v>27.366744000000001</v>
      </c>
      <c r="I4279" s="7" t="str">
        <f t="shared" si="402"/>
        <v/>
      </c>
      <c r="J4279" s="7">
        <f t="shared" si="403"/>
        <v>0.90853897740307921</v>
      </c>
      <c r="K4279" s="8">
        <f t="shared" si="407"/>
        <v>0.90853897740307921</v>
      </c>
      <c r="L4279" s="8"/>
    </row>
    <row r="4280" spans="1:12" x14ac:dyDescent="0.25">
      <c r="A4280" s="1">
        <v>40812</v>
      </c>
      <c r="B4280">
        <v>2011</v>
      </c>
      <c r="C4280">
        <v>9</v>
      </c>
      <c r="D4280" s="10" t="str">
        <f t="shared" si="406"/>
        <v>9-2011</v>
      </c>
      <c r="E4280">
        <f t="shared" si="404"/>
        <v>26</v>
      </c>
      <c r="F4280">
        <v>5</v>
      </c>
      <c r="G4280" s="3">
        <f t="shared" si="405"/>
        <v>0</v>
      </c>
      <c r="H4280">
        <f>VLOOKUP(A4280,'AEP GEN HUB'!$A$1:$AJ$367,MATCH('Ratio Calculations'!F4280,'AEP GEN HUB'!$A$1:$AJ$1,0),0)</f>
        <v>28.152093000000001</v>
      </c>
      <c r="I4280" s="7" t="str">
        <f t="shared" si="402"/>
        <v/>
      </c>
      <c r="J4280" s="7">
        <f t="shared" si="403"/>
        <v>0.93461150460487319</v>
      </c>
      <c r="K4280" s="8">
        <f t="shared" si="407"/>
        <v>0.93461150460487319</v>
      </c>
      <c r="L4280" s="8"/>
    </row>
    <row r="4281" spans="1:12" x14ac:dyDescent="0.25">
      <c r="A4281" s="1">
        <v>40812</v>
      </c>
      <c r="B4281">
        <v>2011</v>
      </c>
      <c r="C4281">
        <v>9</v>
      </c>
      <c r="D4281" s="10" t="str">
        <f t="shared" si="406"/>
        <v>9-2011</v>
      </c>
      <c r="E4281">
        <f t="shared" si="404"/>
        <v>26</v>
      </c>
      <c r="F4281">
        <v>6</v>
      </c>
      <c r="G4281" s="3">
        <f t="shared" si="405"/>
        <v>0</v>
      </c>
      <c r="H4281">
        <f>VLOOKUP(A4281,'AEP GEN HUB'!$A$1:$AJ$367,MATCH('Ratio Calculations'!F4281,'AEP GEN HUB'!$A$1:$AJ$1,0),0)</f>
        <v>29.500464999999998</v>
      </c>
      <c r="I4281" s="7" t="str">
        <f t="shared" si="402"/>
        <v/>
      </c>
      <c r="J4281" s="7">
        <f t="shared" si="403"/>
        <v>0.97937563577221054</v>
      </c>
      <c r="K4281" s="8">
        <f t="shared" si="407"/>
        <v>0.97937563577221054</v>
      </c>
      <c r="L4281" s="8"/>
    </row>
    <row r="4282" spans="1:12" x14ac:dyDescent="0.25">
      <c r="A4282" s="1">
        <v>40812</v>
      </c>
      <c r="B4282">
        <v>2011</v>
      </c>
      <c r="C4282">
        <v>9</v>
      </c>
      <c r="D4282" s="10" t="str">
        <f t="shared" si="406"/>
        <v>9-2011</v>
      </c>
      <c r="E4282">
        <f t="shared" si="404"/>
        <v>26</v>
      </c>
      <c r="F4282">
        <v>7</v>
      </c>
      <c r="G4282" s="3">
        <f t="shared" si="405"/>
        <v>0</v>
      </c>
      <c r="H4282">
        <f>VLOOKUP(A4282,'AEP GEN HUB'!$A$1:$AJ$367,MATCH('Ratio Calculations'!F4282,'AEP GEN HUB'!$A$1:$AJ$1,0),0)</f>
        <v>33.610697999999999</v>
      </c>
      <c r="I4282" s="7" t="str">
        <f t="shared" si="402"/>
        <v/>
      </c>
      <c r="J4282" s="7">
        <f t="shared" si="403"/>
        <v>1.115829825817924</v>
      </c>
      <c r="K4282" s="8">
        <f t="shared" si="407"/>
        <v>1.115829825817924</v>
      </c>
      <c r="L4282" s="8"/>
    </row>
    <row r="4283" spans="1:12" x14ac:dyDescent="0.25">
      <c r="A4283" s="1">
        <v>40812</v>
      </c>
      <c r="B4283">
        <v>2011</v>
      </c>
      <c r="C4283">
        <v>9</v>
      </c>
      <c r="D4283" s="10" t="str">
        <f t="shared" si="406"/>
        <v>9-2011</v>
      </c>
      <c r="E4283">
        <f t="shared" si="404"/>
        <v>26</v>
      </c>
      <c r="F4283">
        <v>8</v>
      </c>
      <c r="G4283" s="3">
        <f t="shared" si="405"/>
        <v>1</v>
      </c>
      <c r="H4283">
        <f>VLOOKUP(A4283,'AEP GEN HUB'!$A$1:$AJ$367,MATCH('Ratio Calculations'!F4283,'AEP GEN HUB'!$A$1:$AJ$1,0),0)</f>
        <v>35.159767000000002</v>
      </c>
      <c r="I4283" s="7">
        <f t="shared" si="402"/>
        <v>0.89285523042433212</v>
      </c>
      <c r="J4283" s="7" t="str">
        <f t="shared" si="403"/>
        <v/>
      </c>
      <c r="K4283" s="8">
        <f t="shared" si="407"/>
        <v>0.89285523042433212</v>
      </c>
      <c r="L4283" s="8"/>
    </row>
    <row r="4284" spans="1:12" x14ac:dyDescent="0.25">
      <c r="A4284" s="1">
        <v>40812</v>
      </c>
      <c r="B4284">
        <v>2011</v>
      </c>
      <c r="C4284">
        <v>9</v>
      </c>
      <c r="D4284" s="10" t="str">
        <f t="shared" si="406"/>
        <v>9-2011</v>
      </c>
      <c r="E4284">
        <f t="shared" si="404"/>
        <v>26</v>
      </c>
      <c r="F4284">
        <v>9</v>
      </c>
      <c r="G4284" s="3">
        <f t="shared" si="405"/>
        <v>1</v>
      </c>
      <c r="H4284">
        <f>VLOOKUP(A4284,'AEP GEN HUB'!$A$1:$AJ$367,MATCH('Ratio Calculations'!F4284,'AEP GEN HUB'!$A$1:$AJ$1,0),0)</f>
        <v>35.347442000000001</v>
      </c>
      <c r="I4284" s="7">
        <f t="shared" si="402"/>
        <v>0.89762109264889933</v>
      </c>
      <c r="J4284" s="7" t="str">
        <f t="shared" si="403"/>
        <v/>
      </c>
      <c r="K4284" s="8">
        <f t="shared" si="407"/>
        <v>0.89762109264889933</v>
      </c>
      <c r="L4284" s="8"/>
    </row>
    <row r="4285" spans="1:12" x14ac:dyDescent="0.25">
      <c r="A4285" s="1">
        <v>40812</v>
      </c>
      <c r="B4285">
        <v>2011</v>
      </c>
      <c r="C4285">
        <v>9</v>
      </c>
      <c r="D4285" s="10" t="str">
        <f t="shared" si="406"/>
        <v>9-2011</v>
      </c>
      <c r="E4285">
        <f t="shared" si="404"/>
        <v>26</v>
      </c>
      <c r="F4285">
        <v>10</v>
      </c>
      <c r="G4285" s="3">
        <f t="shared" si="405"/>
        <v>1</v>
      </c>
      <c r="H4285">
        <f>VLOOKUP(A4285,'AEP GEN HUB'!$A$1:$AJ$367,MATCH('Ratio Calculations'!F4285,'AEP GEN HUB'!$A$1:$AJ$1,0),0)</f>
        <v>37.305580999999997</v>
      </c>
      <c r="I4285" s="7">
        <f t="shared" si="402"/>
        <v>0.94734652592744939</v>
      </c>
      <c r="J4285" s="7" t="str">
        <f t="shared" si="403"/>
        <v/>
      </c>
      <c r="K4285" s="8">
        <f t="shared" si="407"/>
        <v>0.94734652592744939</v>
      </c>
      <c r="L4285" s="8"/>
    </row>
    <row r="4286" spans="1:12" x14ac:dyDescent="0.25">
      <c r="A4286" s="1">
        <v>40812</v>
      </c>
      <c r="B4286">
        <v>2011</v>
      </c>
      <c r="C4286">
        <v>9</v>
      </c>
      <c r="D4286" s="10" t="str">
        <f t="shared" si="406"/>
        <v>9-2011</v>
      </c>
      <c r="E4286">
        <f t="shared" si="404"/>
        <v>26</v>
      </c>
      <c r="F4286">
        <v>11</v>
      </c>
      <c r="G4286" s="3">
        <f t="shared" si="405"/>
        <v>1</v>
      </c>
      <c r="H4286">
        <f>VLOOKUP(A4286,'AEP GEN HUB'!$A$1:$AJ$367,MATCH('Ratio Calculations'!F4286,'AEP GEN HUB'!$A$1:$AJ$1,0),0)</f>
        <v>42.163488000000001</v>
      </c>
      <c r="I4286" s="7">
        <f t="shared" si="402"/>
        <v>1.0707093364337017</v>
      </c>
      <c r="J4286" s="7" t="str">
        <f t="shared" si="403"/>
        <v/>
      </c>
      <c r="K4286" s="8">
        <f t="shared" si="407"/>
        <v>1.0707093364337017</v>
      </c>
      <c r="L4286" s="8"/>
    </row>
    <row r="4287" spans="1:12" x14ac:dyDescent="0.25">
      <c r="A4287" s="1">
        <v>40812</v>
      </c>
      <c r="B4287">
        <v>2011</v>
      </c>
      <c r="C4287">
        <v>9</v>
      </c>
      <c r="D4287" s="10" t="str">
        <f t="shared" si="406"/>
        <v>9-2011</v>
      </c>
      <c r="E4287">
        <f t="shared" si="404"/>
        <v>26</v>
      </c>
      <c r="F4287">
        <v>12</v>
      </c>
      <c r="G4287" s="3">
        <f t="shared" si="405"/>
        <v>1</v>
      </c>
      <c r="H4287">
        <f>VLOOKUP(A4287,'AEP GEN HUB'!$A$1:$AJ$367,MATCH('Ratio Calculations'!F4287,'AEP GEN HUB'!$A$1:$AJ$1,0),0)</f>
        <v>42.795814</v>
      </c>
      <c r="I4287" s="7">
        <f t="shared" si="402"/>
        <v>1.0867667686809999</v>
      </c>
      <c r="J4287" s="7" t="str">
        <f t="shared" si="403"/>
        <v/>
      </c>
      <c r="K4287" s="8">
        <f t="shared" si="407"/>
        <v>1.0867667686809999</v>
      </c>
      <c r="L4287" s="8"/>
    </row>
    <row r="4288" spans="1:12" x14ac:dyDescent="0.25">
      <c r="A4288" s="1">
        <v>40812</v>
      </c>
      <c r="B4288">
        <v>2011</v>
      </c>
      <c r="C4288">
        <v>9</v>
      </c>
      <c r="D4288" s="10" t="str">
        <f t="shared" si="406"/>
        <v>9-2011</v>
      </c>
      <c r="E4288">
        <f t="shared" si="404"/>
        <v>26</v>
      </c>
      <c r="F4288">
        <v>13</v>
      </c>
      <c r="G4288" s="3">
        <f t="shared" si="405"/>
        <v>1</v>
      </c>
      <c r="H4288">
        <f>VLOOKUP(A4288,'AEP GEN HUB'!$A$1:$AJ$367,MATCH('Ratio Calculations'!F4288,'AEP GEN HUB'!$A$1:$AJ$1,0),0)</f>
        <v>43.146977</v>
      </c>
      <c r="I4288" s="7">
        <f t="shared" si="402"/>
        <v>1.0956842828750359</v>
      </c>
      <c r="J4288" s="7" t="str">
        <f t="shared" si="403"/>
        <v/>
      </c>
      <c r="K4288" s="8">
        <f t="shared" si="407"/>
        <v>1.0956842828750359</v>
      </c>
      <c r="L4288" s="8"/>
    </row>
    <row r="4289" spans="1:12" x14ac:dyDescent="0.25">
      <c r="A4289" s="1">
        <v>40812</v>
      </c>
      <c r="B4289">
        <v>2011</v>
      </c>
      <c r="C4289">
        <v>9</v>
      </c>
      <c r="D4289" s="10" t="str">
        <f t="shared" si="406"/>
        <v>9-2011</v>
      </c>
      <c r="E4289">
        <f t="shared" si="404"/>
        <v>26</v>
      </c>
      <c r="F4289">
        <v>14</v>
      </c>
      <c r="G4289" s="3">
        <f t="shared" si="405"/>
        <v>1</v>
      </c>
      <c r="H4289">
        <f>VLOOKUP(A4289,'AEP GEN HUB'!$A$1:$AJ$367,MATCH('Ratio Calculations'!F4289,'AEP GEN HUB'!$A$1:$AJ$1,0),0)</f>
        <v>44.015349000000001</v>
      </c>
      <c r="I4289" s="7">
        <f t="shared" si="402"/>
        <v>1.1177359216744067</v>
      </c>
      <c r="J4289" s="7" t="str">
        <f t="shared" si="403"/>
        <v/>
      </c>
      <c r="K4289" s="8">
        <f t="shared" si="407"/>
        <v>1.1177359216744067</v>
      </c>
      <c r="L4289" s="8"/>
    </row>
    <row r="4290" spans="1:12" x14ac:dyDescent="0.25">
      <c r="A4290" s="1">
        <v>40812</v>
      </c>
      <c r="B4290">
        <v>2011</v>
      </c>
      <c r="C4290">
        <v>9</v>
      </c>
      <c r="D4290" s="10" t="str">
        <f t="shared" si="406"/>
        <v>9-2011</v>
      </c>
      <c r="E4290">
        <f t="shared" si="404"/>
        <v>26</v>
      </c>
      <c r="F4290">
        <v>15</v>
      </c>
      <c r="G4290" s="3">
        <f t="shared" si="405"/>
        <v>1</v>
      </c>
      <c r="H4290">
        <f>VLOOKUP(A4290,'AEP GEN HUB'!$A$1:$AJ$367,MATCH('Ratio Calculations'!F4290,'AEP GEN HUB'!$A$1:$AJ$1,0),0)</f>
        <v>42.54</v>
      </c>
      <c r="I4290" s="7">
        <f t="shared" si="402"/>
        <v>1.080270568978773</v>
      </c>
      <c r="J4290" s="7" t="str">
        <f t="shared" si="403"/>
        <v/>
      </c>
      <c r="K4290" s="8">
        <f t="shared" si="407"/>
        <v>1.080270568978773</v>
      </c>
      <c r="L4290" s="8"/>
    </row>
    <row r="4291" spans="1:12" x14ac:dyDescent="0.25">
      <c r="A4291" s="1">
        <v>40812</v>
      </c>
      <c r="B4291">
        <v>2011</v>
      </c>
      <c r="C4291">
        <v>9</v>
      </c>
      <c r="D4291" s="10" t="str">
        <f t="shared" si="406"/>
        <v>9-2011</v>
      </c>
      <c r="E4291">
        <f t="shared" si="404"/>
        <v>26</v>
      </c>
      <c r="F4291">
        <v>16</v>
      </c>
      <c r="G4291" s="3">
        <f t="shared" si="405"/>
        <v>1</v>
      </c>
      <c r="H4291">
        <f>VLOOKUP(A4291,'AEP GEN HUB'!$A$1:$AJ$367,MATCH('Ratio Calculations'!F4291,'AEP GEN HUB'!$A$1:$AJ$1,0),0)</f>
        <v>42.454186</v>
      </c>
      <c r="I4291" s="7">
        <f t="shared" si="402"/>
        <v>1.0780913884755678</v>
      </c>
      <c r="J4291" s="7" t="str">
        <f t="shared" si="403"/>
        <v/>
      </c>
      <c r="K4291" s="8">
        <f t="shared" si="407"/>
        <v>1.0780913884755678</v>
      </c>
      <c r="L4291" s="8"/>
    </row>
    <row r="4292" spans="1:12" x14ac:dyDescent="0.25">
      <c r="A4292" s="1">
        <v>40812</v>
      </c>
      <c r="B4292">
        <v>2011</v>
      </c>
      <c r="C4292">
        <v>9</v>
      </c>
      <c r="D4292" s="10" t="str">
        <f t="shared" si="406"/>
        <v>9-2011</v>
      </c>
      <c r="E4292">
        <f t="shared" si="404"/>
        <v>26</v>
      </c>
      <c r="F4292">
        <v>17</v>
      </c>
      <c r="G4292" s="3">
        <f t="shared" si="405"/>
        <v>1</v>
      </c>
      <c r="H4292">
        <f>VLOOKUP(A4292,'AEP GEN HUB'!$A$1:$AJ$367,MATCH('Ratio Calculations'!F4292,'AEP GEN HUB'!$A$1:$AJ$1,0),0)</f>
        <v>44.772092999999998</v>
      </c>
      <c r="I4292" s="7">
        <f t="shared" ref="I4292:I4355" si="408">IF(G4292=1, H4292/VLOOKUP(D4292,$M$3:$O$15,2,FALSE), "")</f>
        <v>1.1369528533023163</v>
      </c>
      <c r="J4292" s="7" t="str">
        <f t="shared" ref="J4292:J4355" si="409">IF(G4292=0, H4292/VLOOKUP(D4292,$M$3:$O$15,3,FALSE), "")</f>
        <v/>
      </c>
      <c r="K4292" s="8">
        <f t="shared" si="407"/>
        <v>1.1369528533023163</v>
      </c>
      <c r="L4292" s="8"/>
    </row>
    <row r="4293" spans="1:12" x14ac:dyDescent="0.25">
      <c r="A4293" s="1">
        <v>40812</v>
      </c>
      <c r="B4293">
        <v>2011</v>
      </c>
      <c r="C4293">
        <v>9</v>
      </c>
      <c r="D4293" s="10" t="str">
        <f t="shared" si="406"/>
        <v>9-2011</v>
      </c>
      <c r="E4293">
        <f t="shared" si="404"/>
        <v>26</v>
      </c>
      <c r="F4293">
        <v>18</v>
      </c>
      <c r="G4293" s="3">
        <f t="shared" si="405"/>
        <v>1</v>
      </c>
      <c r="H4293">
        <f>VLOOKUP(A4293,'AEP GEN HUB'!$A$1:$AJ$367,MATCH('Ratio Calculations'!F4293,'AEP GEN HUB'!$A$1:$AJ$1,0),0)</f>
        <v>38.561394999999997</v>
      </c>
      <c r="I4293" s="7">
        <f t="shared" si="408"/>
        <v>0.97923695621215812</v>
      </c>
      <c r="J4293" s="7" t="str">
        <f t="shared" si="409"/>
        <v/>
      </c>
      <c r="K4293" s="8">
        <f t="shared" si="407"/>
        <v>0.97923695621215812</v>
      </c>
      <c r="L4293" s="8"/>
    </row>
    <row r="4294" spans="1:12" x14ac:dyDescent="0.25">
      <c r="A4294" s="1">
        <v>40812</v>
      </c>
      <c r="B4294">
        <v>2011</v>
      </c>
      <c r="C4294">
        <v>9</v>
      </c>
      <c r="D4294" s="10" t="str">
        <f t="shared" si="406"/>
        <v>9-2011</v>
      </c>
      <c r="E4294">
        <f t="shared" si="404"/>
        <v>26</v>
      </c>
      <c r="F4294">
        <v>19</v>
      </c>
      <c r="G4294" s="3">
        <f t="shared" si="405"/>
        <v>1</v>
      </c>
      <c r="H4294">
        <f>VLOOKUP(A4294,'AEP GEN HUB'!$A$1:$AJ$367,MATCH('Ratio Calculations'!F4294,'AEP GEN HUB'!$A$1:$AJ$1,0),0)</f>
        <v>38.270000000000003</v>
      </c>
      <c r="I4294" s="7">
        <f t="shared" si="408"/>
        <v>0.97183720439157606</v>
      </c>
      <c r="J4294" s="7" t="str">
        <f t="shared" si="409"/>
        <v/>
      </c>
      <c r="K4294" s="8">
        <f t="shared" si="407"/>
        <v>0.97183720439157606</v>
      </c>
      <c r="L4294" s="8"/>
    </row>
    <row r="4295" spans="1:12" x14ac:dyDescent="0.25">
      <c r="A4295" s="1">
        <v>40812</v>
      </c>
      <c r="B4295">
        <v>2011</v>
      </c>
      <c r="C4295">
        <v>9</v>
      </c>
      <c r="D4295" s="10" t="str">
        <f t="shared" si="406"/>
        <v>9-2011</v>
      </c>
      <c r="E4295">
        <f t="shared" si="404"/>
        <v>26</v>
      </c>
      <c r="F4295">
        <v>20</v>
      </c>
      <c r="G4295" s="3">
        <f t="shared" si="405"/>
        <v>1</v>
      </c>
      <c r="H4295">
        <f>VLOOKUP(A4295,'AEP GEN HUB'!$A$1:$AJ$367,MATCH('Ratio Calculations'!F4295,'AEP GEN HUB'!$A$1:$AJ$1,0),0)</f>
        <v>46.270465000000002</v>
      </c>
      <c r="I4295" s="7">
        <f t="shared" si="408"/>
        <v>1.1750028573686506</v>
      </c>
      <c r="J4295" s="7" t="str">
        <f t="shared" si="409"/>
        <v/>
      </c>
      <c r="K4295" s="8">
        <f t="shared" si="407"/>
        <v>1.1750028573686506</v>
      </c>
      <c r="L4295" s="8"/>
    </row>
    <row r="4296" spans="1:12" x14ac:dyDescent="0.25">
      <c r="A4296" s="1">
        <v>40812</v>
      </c>
      <c r="B4296">
        <v>2011</v>
      </c>
      <c r="C4296">
        <v>9</v>
      </c>
      <c r="D4296" s="10" t="str">
        <f t="shared" si="406"/>
        <v>9-2011</v>
      </c>
      <c r="E4296">
        <f t="shared" si="404"/>
        <v>26</v>
      </c>
      <c r="F4296">
        <v>21</v>
      </c>
      <c r="G4296" s="3">
        <f t="shared" si="405"/>
        <v>1</v>
      </c>
      <c r="H4296">
        <f>VLOOKUP(A4296,'AEP GEN HUB'!$A$1:$AJ$367,MATCH('Ratio Calculations'!F4296,'AEP GEN HUB'!$A$1:$AJ$1,0),0)</f>
        <v>42.327209000000003</v>
      </c>
      <c r="I4296" s="7">
        <f t="shared" si="408"/>
        <v>1.0748669052588962</v>
      </c>
      <c r="J4296" s="7" t="str">
        <f t="shared" si="409"/>
        <v/>
      </c>
      <c r="K4296" s="8">
        <f t="shared" si="407"/>
        <v>1.0748669052588962</v>
      </c>
      <c r="L4296" s="8"/>
    </row>
    <row r="4297" spans="1:12" x14ac:dyDescent="0.25">
      <c r="A4297" s="1">
        <v>40812</v>
      </c>
      <c r="B4297">
        <v>2011</v>
      </c>
      <c r="C4297">
        <v>9</v>
      </c>
      <c r="D4297" s="10" t="str">
        <f t="shared" si="406"/>
        <v>9-2011</v>
      </c>
      <c r="E4297">
        <f t="shared" si="404"/>
        <v>26</v>
      </c>
      <c r="F4297">
        <v>22</v>
      </c>
      <c r="G4297" s="3">
        <f t="shared" si="405"/>
        <v>1</v>
      </c>
      <c r="H4297">
        <f>VLOOKUP(A4297,'AEP GEN HUB'!$A$1:$AJ$367,MATCH('Ratio Calculations'!F4297,'AEP GEN HUB'!$A$1:$AJ$1,0),0)</f>
        <v>36.329766999999997</v>
      </c>
      <c r="I4297" s="7">
        <f t="shared" si="408"/>
        <v>0.92256648020583565</v>
      </c>
      <c r="J4297" s="7" t="str">
        <f t="shared" si="409"/>
        <v/>
      </c>
      <c r="K4297" s="8">
        <f t="shared" si="407"/>
        <v>0.92256648020583565</v>
      </c>
      <c r="L4297" s="8"/>
    </row>
    <row r="4298" spans="1:12" x14ac:dyDescent="0.25">
      <c r="A4298" s="1">
        <v>40812</v>
      </c>
      <c r="B4298">
        <v>2011</v>
      </c>
      <c r="C4298">
        <v>9</v>
      </c>
      <c r="D4298" s="10" t="str">
        <f t="shared" si="406"/>
        <v>9-2011</v>
      </c>
      <c r="E4298">
        <f t="shared" si="404"/>
        <v>26</v>
      </c>
      <c r="F4298">
        <v>23</v>
      </c>
      <c r="G4298" s="3">
        <f t="shared" si="405"/>
        <v>1</v>
      </c>
      <c r="H4298">
        <f>VLOOKUP(A4298,'AEP GEN HUB'!$A$1:$AJ$367,MATCH('Ratio Calculations'!F4298,'AEP GEN HUB'!$A$1:$AJ$1,0),0)</f>
        <v>32.273256000000003</v>
      </c>
      <c r="I4298" s="7">
        <f t="shared" si="408"/>
        <v>0.81955450451146217</v>
      </c>
      <c r="J4298" s="7" t="str">
        <f t="shared" si="409"/>
        <v/>
      </c>
      <c r="K4298" s="8">
        <f t="shared" si="407"/>
        <v>0.81955450451146217</v>
      </c>
      <c r="L4298" s="8"/>
    </row>
    <row r="4299" spans="1:12" x14ac:dyDescent="0.25">
      <c r="A4299" s="1">
        <v>40812</v>
      </c>
      <c r="B4299">
        <v>2011</v>
      </c>
      <c r="C4299">
        <v>9</v>
      </c>
      <c r="D4299" s="10" t="str">
        <f t="shared" si="406"/>
        <v>9-2011</v>
      </c>
      <c r="E4299">
        <f t="shared" si="404"/>
        <v>26</v>
      </c>
      <c r="F4299">
        <v>24</v>
      </c>
      <c r="G4299" s="3">
        <f t="shared" si="405"/>
        <v>0</v>
      </c>
      <c r="H4299">
        <f>VLOOKUP(A4299,'AEP GEN HUB'!$A$1:$AJ$367,MATCH('Ratio Calculations'!F4299,'AEP GEN HUB'!$A$1:$AJ$1,0),0)</f>
        <v>29.644651</v>
      </c>
      <c r="I4299" s="7" t="str">
        <f t="shared" si="408"/>
        <v/>
      </c>
      <c r="J4299" s="7">
        <f t="shared" si="409"/>
        <v>0.98416241643547986</v>
      </c>
      <c r="K4299" s="8">
        <f t="shared" si="407"/>
        <v>0.98416241643547986</v>
      </c>
      <c r="L4299" s="8"/>
    </row>
    <row r="4300" spans="1:12" x14ac:dyDescent="0.25">
      <c r="A4300" s="1">
        <v>40813</v>
      </c>
      <c r="B4300">
        <v>2011</v>
      </c>
      <c r="C4300">
        <v>9</v>
      </c>
      <c r="D4300" s="10" t="str">
        <f t="shared" si="406"/>
        <v>9-2011</v>
      </c>
      <c r="E4300">
        <f t="shared" si="404"/>
        <v>27</v>
      </c>
      <c r="F4300">
        <v>1</v>
      </c>
      <c r="G4300" s="3">
        <f t="shared" si="405"/>
        <v>0</v>
      </c>
      <c r="H4300">
        <f>VLOOKUP(A4300,'AEP GEN HUB'!$A$1:$AJ$367,MATCH('Ratio Calculations'!F4300,'AEP GEN HUB'!$A$1:$AJ$1,0),0)</f>
        <v>29.161860000000001</v>
      </c>
      <c r="I4300" s="7" t="str">
        <f t="shared" si="408"/>
        <v/>
      </c>
      <c r="J4300" s="7">
        <f t="shared" si="409"/>
        <v>0.96813440662037686</v>
      </c>
      <c r="K4300" s="8">
        <f t="shared" si="407"/>
        <v>0.96813440662037686</v>
      </c>
      <c r="L4300" s="8"/>
    </row>
    <row r="4301" spans="1:12" x14ac:dyDescent="0.25">
      <c r="A4301" s="1">
        <v>40813</v>
      </c>
      <c r="B4301">
        <v>2011</v>
      </c>
      <c r="C4301">
        <v>9</v>
      </c>
      <c r="D4301" s="10" t="str">
        <f t="shared" si="406"/>
        <v>9-2011</v>
      </c>
      <c r="E4301">
        <f t="shared" si="404"/>
        <v>27</v>
      </c>
      <c r="F4301">
        <v>2</v>
      </c>
      <c r="G4301" s="3">
        <f t="shared" si="405"/>
        <v>0</v>
      </c>
      <c r="H4301">
        <f>VLOOKUP(A4301,'AEP GEN HUB'!$A$1:$AJ$367,MATCH('Ratio Calculations'!F4301,'AEP GEN HUB'!$A$1:$AJ$1,0),0)</f>
        <v>27.686744000000001</v>
      </c>
      <c r="I4301" s="7" t="str">
        <f t="shared" si="408"/>
        <v/>
      </c>
      <c r="J4301" s="7">
        <f t="shared" si="409"/>
        <v>0.91916254565690525</v>
      </c>
      <c r="K4301" s="8">
        <f t="shared" si="407"/>
        <v>0.91916254565690525</v>
      </c>
      <c r="L4301" s="8"/>
    </row>
    <row r="4302" spans="1:12" x14ac:dyDescent="0.25">
      <c r="A4302" s="1">
        <v>40813</v>
      </c>
      <c r="B4302">
        <v>2011</v>
      </c>
      <c r="C4302">
        <v>9</v>
      </c>
      <c r="D4302" s="10" t="str">
        <f t="shared" si="406"/>
        <v>9-2011</v>
      </c>
      <c r="E4302">
        <f t="shared" si="404"/>
        <v>27</v>
      </c>
      <c r="F4302">
        <v>3</v>
      </c>
      <c r="G4302" s="3">
        <f t="shared" si="405"/>
        <v>0</v>
      </c>
      <c r="H4302">
        <f>VLOOKUP(A4302,'AEP GEN HUB'!$A$1:$AJ$367,MATCH('Ratio Calculations'!F4302,'AEP GEN HUB'!$A$1:$AJ$1,0),0)</f>
        <v>27.300930000000001</v>
      </c>
      <c r="I4302" s="7" t="str">
        <f t="shared" si="408"/>
        <v/>
      </c>
      <c r="J4302" s="7">
        <f t="shared" si="409"/>
        <v>0.90635404139977516</v>
      </c>
      <c r="K4302" s="8">
        <f t="shared" si="407"/>
        <v>0.90635404139977516</v>
      </c>
      <c r="L4302" s="8"/>
    </row>
    <row r="4303" spans="1:12" x14ac:dyDescent="0.25">
      <c r="A4303" s="1">
        <v>40813</v>
      </c>
      <c r="B4303">
        <v>2011</v>
      </c>
      <c r="C4303">
        <v>9</v>
      </c>
      <c r="D4303" s="10" t="str">
        <f t="shared" si="406"/>
        <v>9-2011</v>
      </c>
      <c r="E4303">
        <f t="shared" si="404"/>
        <v>27</v>
      </c>
      <c r="F4303">
        <v>4</v>
      </c>
      <c r="G4303" s="3">
        <f t="shared" si="405"/>
        <v>0</v>
      </c>
      <c r="H4303">
        <f>VLOOKUP(A4303,'AEP GEN HUB'!$A$1:$AJ$367,MATCH('Ratio Calculations'!F4303,'AEP GEN HUB'!$A$1:$AJ$1,0),0)</f>
        <v>27.392326000000001</v>
      </c>
      <c r="I4303" s="7" t="str">
        <f t="shared" si="408"/>
        <v/>
      </c>
      <c r="J4303" s="7">
        <f t="shared" si="409"/>
        <v>0.90938826528767103</v>
      </c>
      <c r="K4303" s="8">
        <f t="shared" si="407"/>
        <v>0.90938826528767103</v>
      </c>
      <c r="L4303" s="8"/>
    </row>
    <row r="4304" spans="1:12" x14ac:dyDescent="0.25">
      <c r="A4304" s="1">
        <v>40813</v>
      </c>
      <c r="B4304">
        <v>2011</v>
      </c>
      <c r="C4304">
        <v>9</v>
      </c>
      <c r="D4304" s="10" t="str">
        <f t="shared" si="406"/>
        <v>9-2011</v>
      </c>
      <c r="E4304">
        <f t="shared" si="404"/>
        <v>27</v>
      </c>
      <c r="F4304">
        <v>5</v>
      </c>
      <c r="G4304" s="3">
        <f t="shared" si="405"/>
        <v>0</v>
      </c>
      <c r="H4304">
        <f>VLOOKUP(A4304,'AEP GEN HUB'!$A$1:$AJ$367,MATCH('Ratio Calculations'!F4304,'AEP GEN HUB'!$A$1:$AJ$1,0),0)</f>
        <v>27.502092999999999</v>
      </c>
      <c r="I4304" s="7" t="str">
        <f t="shared" si="408"/>
        <v/>
      </c>
      <c r="J4304" s="7">
        <f t="shared" si="409"/>
        <v>0.9130323815892889</v>
      </c>
      <c r="K4304" s="8">
        <f t="shared" si="407"/>
        <v>0.9130323815892889</v>
      </c>
      <c r="L4304" s="8"/>
    </row>
    <row r="4305" spans="1:12" x14ac:dyDescent="0.25">
      <c r="A4305" s="1">
        <v>40813</v>
      </c>
      <c r="B4305">
        <v>2011</v>
      </c>
      <c r="C4305">
        <v>9</v>
      </c>
      <c r="D4305" s="10" t="str">
        <f t="shared" si="406"/>
        <v>9-2011</v>
      </c>
      <c r="E4305">
        <f t="shared" si="404"/>
        <v>27</v>
      </c>
      <c r="F4305">
        <v>6</v>
      </c>
      <c r="G4305" s="3">
        <f t="shared" si="405"/>
        <v>0</v>
      </c>
      <c r="H4305">
        <f>VLOOKUP(A4305,'AEP GEN HUB'!$A$1:$AJ$367,MATCH('Ratio Calculations'!F4305,'AEP GEN HUB'!$A$1:$AJ$1,0),0)</f>
        <v>28.943023</v>
      </c>
      <c r="I4305" s="7" t="str">
        <f t="shared" si="408"/>
        <v/>
      </c>
      <c r="J4305" s="7">
        <f t="shared" si="409"/>
        <v>0.96086931347674398</v>
      </c>
      <c r="K4305" s="8">
        <f t="shared" si="407"/>
        <v>0.96086931347674398</v>
      </c>
      <c r="L4305" s="8"/>
    </row>
    <row r="4306" spans="1:12" x14ac:dyDescent="0.25">
      <c r="A4306" s="1">
        <v>40813</v>
      </c>
      <c r="B4306">
        <v>2011</v>
      </c>
      <c r="C4306">
        <v>9</v>
      </c>
      <c r="D4306" s="10" t="str">
        <f t="shared" si="406"/>
        <v>9-2011</v>
      </c>
      <c r="E4306">
        <f t="shared" si="404"/>
        <v>27</v>
      </c>
      <c r="F4306">
        <v>7</v>
      </c>
      <c r="G4306" s="3">
        <f t="shared" si="405"/>
        <v>0</v>
      </c>
      <c r="H4306">
        <f>VLOOKUP(A4306,'AEP GEN HUB'!$A$1:$AJ$367,MATCH('Ratio Calculations'!F4306,'AEP GEN HUB'!$A$1:$AJ$1,0),0)</f>
        <v>32.803488000000002</v>
      </c>
      <c r="I4306" s="7" t="str">
        <f t="shared" si="408"/>
        <v/>
      </c>
      <c r="J4306" s="7">
        <f t="shared" si="409"/>
        <v>1.0890315429111399</v>
      </c>
      <c r="K4306" s="8">
        <f t="shared" si="407"/>
        <v>1.0890315429111399</v>
      </c>
      <c r="L4306" s="8"/>
    </row>
    <row r="4307" spans="1:12" x14ac:dyDescent="0.25">
      <c r="A4307" s="1">
        <v>40813</v>
      </c>
      <c r="B4307">
        <v>2011</v>
      </c>
      <c r="C4307">
        <v>9</v>
      </c>
      <c r="D4307" s="10" t="str">
        <f t="shared" si="406"/>
        <v>9-2011</v>
      </c>
      <c r="E4307">
        <f t="shared" si="404"/>
        <v>27</v>
      </c>
      <c r="F4307">
        <v>8</v>
      </c>
      <c r="G4307" s="3">
        <f t="shared" si="405"/>
        <v>1</v>
      </c>
      <c r="H4307">
        <f>VLOOKUP(A4307,'AEP GEN HUB'!$A$1:$AJ$367,MATCH('Ratio Calculations'!F4307,'AEP GEN HUB'!$A$1:$AJ$1,0),0)</f>
        <v>35.752325999999996</v>
      </c>
      <c r="I4307" s="7">
        <f t="shared" si="408"/>
        <v>0.90790281030405673</v>
      </c>
      <c r="J4307" s="7" t="str">
        <f t="shared" si="409"/>
        <v/>
      </c>
      <c r="K4307" s="8">
        <f t="shared" si="407"/>
        <v>0.90790281030405673</v>
      </c>
      <c r="L4307" s="8"/>
    </row>
    <row r="4308" spans="1:12" x14ac:dyDescent="0.25">
      <c r="A4308" s="1">
        <v>40813</v>
      </c>
      <c r="B4308">
        <v>2011</v>
      </c>
      <c r="C4308">
        <v>9</v>
      </c>
      <c r="D4308" s="10" t="str">
        <f t="shared" si="406"/>
        <v>9-2011</v>
      </c>
      <c r="E4308">
        <f t="shared" ref="E4308:E4371" si="410">DAY(A4308)</f>
        <v>27</v>
      </c>
      <c r="F4308">
        <v>9</v>
      </c>
      <c r="G4308" s="3">
        <f t="shared" ref="G4308:G4371" si="411">IF(A4308=",","",IF(OR(WEEKDAY(A4308)=1, WEEKDAY(A4308)=7, F4308&lt;=7, F4308&gt;=24, NOT(ISNA(VLOOKUP(A4308,$P$4:$P$27,1,0)))),0,1))</f>
        <v>1</v>
      </c>
      <c r="H4308">
        <f>VLOOKUP(A4308,'AEP GEN HUB'!$A$1:$AJ$367,MATCH('Ratio Calculations'!F4308,'AEP GEN HUB'!$A$1:$AJ$1,0),0)</f>
        <v>35.294651000000002</v>
      </c>
      <c r="I4308" s="7">
        <f t="shared" si="408"/>
        <v>0.89628050582221952</v>
      </c>
      <c r="J4308" s="7" t="str">
        <f t="shared" si="409"/>
        <v/>
      </c>
      <c r="K4308" s="8">
        <f t="shared" si="407"/>
        <v>0.89628050582221952</v>
      </c>
      <c r="L4308" s="8"/>
    </row>
    <row r="4309" spans="1:12" x14ac:dyDescent="0.25">
      <c r="A4309" s="1">
        <v>40813</v>
      </c>
      <c r="B4309">
        <v>2011</v>
      </c>
      <c r="C4309">
        <v>9</v>
      </c>
      <c r="D4309" s="10" t="str">
        <f t="shared" ref="D4309:D4372" si="412">C4309&amp;"-"&amp;B4309</f>
        <v>9-2011</v>
      </c>
      <c r="E4309">
        <f t="shared" si="410"/>
        <v>27</v>
      </c>
      <c r="F4309">
        <v>10</v>
      </c>
      <c r="G4309" s="3">
        <f t="shared" si="411"/>
        <v>1</v>
      </c>
      <c r="H4309">
        <f>VLOOKUP(A4309,'AEP GEN HUB'!$A$1:$AJ$367,MATCH('Ratio Calculations'!F4309,'AEP GEN HUB'!$A$1:$AJ$1,0),0)</f>
        <v>36.220697999999999</v>
      </c>
      <c r="I4309" s="7">
        <f t="shared" si="408"/>
        <v>0.91979675687043494</v>
      </c>
      <c r="J4309" s="7" t="str">
        <f t="shared" si="409"/>
        <v/>
      </c>
      <c r="K4309" s="8">
        <f t="shared" ref="K4309:K4372" si="413">SUM(I4309:J4309)</f>
        <v>0.91979675687043494</v>
      </c>
      <c r="L4309" s="8"/>
    </row>
    <row r="4310" spans="1:12" x14ac:dyDescent="0.25">
      <c r="A4310" s="1">
        <v>40813</v>
      </c>
      <c r="B4310">
        <v>2011</v>
      </c>
      <c r="C4310">
        <v>9</v>
      </c>
      <c r="D4310" s="10" t="str">
        <f t="shared" si="412"/>
        <v>9-2011</v>
      </c>
      <c r="E4310">
        <f t="shared" si="410"/>
        <v>27</v>
      </c>
      <c r="F4310">
        <v>11</v>
      </c>
      <c r="G4310" s="3">
        <f t="shared" si="411"/>
        <v>1</v>
      </c>
      <c r="H4310">
        <f>VLOOKUP(A4310,'AEP GEN HUB'!$A$1:$AJ$367,MATCH('Ratio Calculations'!F4310,'AEP GEN HUB'!$A$1:$AJ$1,0),0)</f>
        <v>37.620465000000003</v>
      </c>
      <c r="I4310" s="7">
        <f t="shared" si="408"/>
        <v>0.95534276283018382</v>
      </c>
      <c r="J4310" s="7" t="str">
        <f t="shared" si="409"/>
        <v/>
      </c>
      <c r="K4310" s="8">
        <f t="shared" si="413"/>
        <v>0.95534276283018382</v>
      </c>
      <c r="L4310" s="8"/>
    </row>
    <row r="4311" spans="1:12" x14ac:dyDescent="0.25">
      <c r="A4311" s="1">
        <v>40813</v>
      </c>
      <c r="B4311">
        <v>2011</v>
      </c>
      <c r="C4311">
        <v>9</v>
      </c>
      <c r="D4311" s="10" t="str">
        <f t="shared" si="412"/>
        <v>9-2011</v>
      </c>
      <c r="E4311">
        <f t="shared" si="410"/>
        <v>27</v>
      </c>
      <c r="F4311">
        <v>12</v>
      </c>
      <c r="G4311" s="3">
        <f t="shared" si="411"/>
        <v>1</v>
      </c>
      <c r="H4311">
        <f>VLOOKUP(A4311,'AEP GEN HUB'!$A$1:$AJ$367,MATCH('Ratio Calculations'!F4311,'AEP GEN HUB'!$A$1:$AJ$1,0),0)</f>
        <v>37.737442000000001</v>
      </c>
      <c r="I4311" s="7">
        <f t="shared" si="408"/>
        <v>0.95831330374103074</v>
      </c>
      <c r="J4311" s="7" t="str">
        <f t="shared" si="409"/>
        <v/>
      </c>
      <c r="K4311" s="8">
        <f t="shared" si="413"/>
        <v>0.95831330374103074</v>
      </c>
      <c r="L4311" s="8"/>
    </row>
    <row r="4312" spans="1:12" x14ac:dyDescent="0.25">
      <c r="A4312" s="1">
        <v>40813</v>
      </c>
      <c r="B4312">
        <v>2011</v>
      </c>
      <c r="C4312">
        <v>9</v>
      </c>
      <c r="D4312" s="10" t="str">
        <f t="shared" si="412"/>
        <v>9-2011</v>
      </c>
      <c r="E4312">
        <f t="shared" si="410"/>
        <v>27</v>
      </c>
      <c r="F4312">
        <v>13</v>
      </c>
      <c r="G4312" s="3">
        <f t="shared" si="411"/>
        <v>1</v>
      </c>
      <c r="H4312">
        <f>VLOOKUP(A4312,'AEP GEN HUB'!$A$1:$AJ$367,MATCH('Ratio Calculations'!F4312,'AEP GEN HUB'!$A$1:$AJ$1,0),0)</f>
        <v>38.653720999999997</v>
      </c>
      <c r="I4312" s="7">
        <f t="shared" si="408"/>
        <v>0.98158150394491639</v>
      </c>
      <c r="J4312" s="7" t="str">
        <f t="shared" si="409"/>
        <v/>
      </c>
      <c r="K4312" s="8">
        <f t="shared" si="413"/>
        <v>0.98158150394491639</v>
      </c>
      <c r="L4312" s="8"/>
    </row>
    <row r="4313" spans="1:12" x14ac:dyDescent="0.25">
      <c r="A4313" s="1">
        <v>40813</v>
      </c>
      <c r="B4313">
        <v>2011</v>
      </c>
      <c r="C4313">
        <v>9</v>
      </c>
      <c r="D4313" s="10" t="str">
        <f t="shared" si="412"/>
        <v>9-2011</v>
      </c>
      <c r="E4313">
        <f t="shared" si="410"/>
        <v>27</v>
      </c>
      <c r="F4313">
        <v>14</v>
      </c>
      <c r="G4313" s="3">
        <f t="shared" si="411"/>
        <v>1</v>
      </c>
      <c r="H4313">
        <f>VLOOKUP(A4313,'AEP GEN HUB'!$A$1:$AJ$367,MATCH('Ratio Calculations'!F4313,'AEP GEN HUB'!$A$1:$AJ$1,0),0)</f>
        <v>39.173023000000001</v>
      </c>
      <c r="I4313" s="7">
        <f t="shared" si="408"/>
        <v>0.99476877867486035</v>
      </c>
      <c r="J4313" s="7" t="str">
        <f t="shared" si="409"/>
        <v/>
      </c>
      <c r="K4313" s="8">
        <f t="shared" si="413"/>
        <v>0.99476877867486035</v>
      </c>
      <c r="L4313" s="8"/>
    </row>
    <row r="4314" spans="1:12" x14ac:dyDescent="0.25">
      <c r="A4314" s="1">
        <v>40813</v>
      </c>
      <c r="B4314">
        <v>2011</v>
      </c>
      <c r="C4314">
        <v>9</v>
      </c>
      <c r="D4314" s="10" t="str">
        <f t="shared" si="412"/>
        <v>9-2011</v>
      </c>
      <c r="E4314">
        <f t="shared" si="410"/>
        <v>27</v>
      </c>
      <c r="F4314">
        <v>15</v>
      </c>
      <c r="G4314" s="3">
        <f t="shared" si="411"/>
        <v>1</v>
      </c>
      <c r="H4314">
        <f>VLOOKUP(A4314,'AEP GEN HUB'!$A$1:$AJ$367,MATCH('Ratio Calculations'!F4314,'AEP GEN HUB'!$A$1:$AJ$1,0),0)</f>
        <v>39.868139999999997</v>
      </c>
      <c r="I4314" s="7">
        <f t="shared" si="408"/>
        <v>1.0124207400546632</v>
      </c>
      <c r="J4314" s="7" t="str">
        <f t="shared" si="409"/>
        <v/>
      </c>
      <c r="K4314" s="8">
        <f t="shared" si="413"/>
        <v>1.0124207400546632</v>
      </c>
      <c r="L4314" s="8"/>
    </row>
    <row r="4315" spans="1:12" x14ac:dyDescent="0.25">
      <c r="A4315" s="1">
        <v>40813</v>
      </c>
      <c r="B4315">
        <v>2011</v>
      </c>
      <c r="C4315">
        <v>9</v>
      </c>
      <c r="D4315" s="10" t="str">
        <f t="shared" si="412"/>
        <v>9-2011</v>
      </c>
      <c r="E4315">
        <f t="shared" si="410"/>
        <v>27</v>
      </c>
      <c r="F4315">
        <v>16</v>
      </c>
      <c r="G4315" s="3">
        <f t="shared" si="411"/>
        <v>1</v>
      </c>
      <c r="H4315">
        <f>VLOOKUP(A4315,'AEP GEN HUB'!$A$1:$AJ$367,MATCH('Ratio Calculations'!F4315,'AEP GEN HUB'!$A$1:$AJ$1,0),0)</f>
        <v>38.617907000000002</v>
      </c>
      <c r="I4315" s="7">
        <f t="shared" si="408"/>
        <v>0.98067203497083555</v>
      </c>
      <c r="J4315" s="7" t="str">
        <f t="shared" si="409"/>
        <v/>
      </c>
      <c r="K4315" s="8">
        <f t="shared" si="413"/>
        <v>0.98067203497083555</v>
      </c>
      <c r="L4315" s="8"/>
    </row>
    <row r="4316" spans="1:12" x14ac:dyDescent="0.25">
      <c r="A4316" s="1">
        <v>40813</v>
      </c>
      <c r="B4316">
        <v>2011</v>
      </c>
      <c r="C4316">
        <v>9</v>
      </c>
      <c r="D4316" s="10" t="str">
        <f t="shared" si="412"/>
        <v>9-2011</v>
      </c>
      <c r="E4316">
        <f t="shared" si="410"/>
        <v>27</v>
      </c>
      <c r="F4316">
        <v>17</v>
      </c>
      <c r="G4316" s="3">
        <f t="shared" si="411"/>
        <v>1</v>
      </c>
      <c r="H4316">
        <f>VLOOKUP(A4316,'AEP GEN HUB'!$A$1:$AJ$367,MATCH('Ratio Calculations'!F4316,'AEP GEN HUB'!$A$1:$AJ$1,0),0)</f>
        <v>38.821627999999997</v>
      </c>
      <c r="I4316" s="7">
        <f t="shared" si="408"/>
        <v>0.98584537301932917</v>
      </c>
      <c r="J4316" s="7" t="str">
        <f t="shared" si="409"/>
        <v/>
      </c>
      <c r="K4316" s="8">
        <f t="shared" si="413"/>
        <v>0.98584537301932917</v>
      </c>
      <c r="L4316" s="8"/>
    </row>
    <row r="4317" spans="1:12" x14ac:dyDescent="0.25">
      <c r="A4317" s="1">
        <v>40813</v>
      </c>
      <c r="B4317">
        <v>2011</v>
      </c>
      <c r="C4317">
        <v>9</v>
      </c>
      <c r="D4317" s="10" t="str">
        <f t="shared" si="412"/>
        <v>9-2011</v>
      </c>
      <c r="E4317">
        <f t="shared" si="410"/>
        <v>27</v>
      </c>
      <c r="F4317">
        <v>18</v>
      </c>
      <c r="G4317" s="3">
        <f t="shared" si="411"/>
        <v>1</v>
      </c>
      <c r="H4317">
        <f>VLOOKUP(A4317,'AEP GEN HUB'!$A$1:$AJ$367,MATCH('Ratio Calculations'!F4317,'AEP GEN HUB'!$A$1:$AJ$1,0),0)</f>
        <v>36.027208999999999</v>
      </c>
      <c r="I4317" s="7">
        <f t="shared" si="408"/>
        <v>0.91488325258926118</v>
      </c>
      <c r="J4317" s="7" t="str">
        <f t="shared" si="409"/>
        <v/>
      </c>
      <c r="K4317" s="8">
        <f t="shared" si="413"/>
        <v>0.91488325258926118</v>
      </c>
      <c r="L4317" s="8"/>
    </row>
    <row r="4318" spans="1:12" x14ac:dyDescent="0.25">
      <c r="A4318" s="1">
        <v>40813</v>
      </c>
      <c r="B4318">
        <v>2011</v>
      </c>
      <c r="C4318">
        <v>9</v>
      </c>
      <c r="D4318" s="10" t="str">
        <f t="shared" si="412"/>
        <v>9-2011</v>
      </c>
      <c r="E4318">
        <f t="shared" si="410"/>
        <v>27</v>
      </c>
      <c r="F4318">
        <v>19</v>
      </c>
      <c r="G4318" s="3">
        <f t="shared" si="411"/>
        <v>1</v>
      </c>
      <c r="H4318">
        <f>VLOOKUP(A4318,'AEP GEN HUB'!$A$1:$AJ$367,MATCH('Ratio Calculations'!F4318,'AEP GEN HUB'!$A$1:$AJ$1,0),0)</f>
        <v>34.535581000000001</v>
      </c>
      <c r="I4318" s="7">
        <f t="shared" si="408"/>
        <v>0.87700450721397516</v>
      </c>
      <c r="J4318" s="7" t="str">
        <f t="shared" si="409"/>
        <v/>
      </c>
      <c r="K4318" s="8">
        <f t="shared" si="413"/>
        <v>0.87700450721397516</v>
      </c>
      <c r="L4318" s="8"/>
    </row>
    <row r="4319" spans="1:12" x14ac:dyDescent="0.25">
      <c r="A4319" s="1">
        <v>40813</v>
      </c>
      <c r="B4319">
        <v>2011</v>
      </c>
      <c r="C4319">
        <v>9</v>
      </c>
      <c r="D4319" s="10" t="str">
        <f t="shared" si="412"/>
        <v>9-2011</v>
      </c>
      <c r="E4319">
        <f t="shared" si="410"/>
        <v>27</v>
      </c>
      <c r="F4319">
        <v>20</v>
      </c>
      <c r="G4319" s="3">
        <f t="shared" si="411"/>
        <v>1</v>
      </c>
      <c r="H4319">
        <f>VLOOKUP(A4319,'AEP GEN HUB'!$A$1:$AJ$367,MATCH('Ratio Calculations'!F4319,'AEP GEN HUB'!$A$1:$AJ$1,0),0)</f>
        <v>45.597906999999999</v>
      </c>
      <c r="I4319" s="7">
        <f t="shared" si="408"/>
        <v>1.1579237644365579</v>
      </c>
      <c r="J4319" s="7" t="str">
        <f t="shared" si="409"/>
        <v/>
      </c>
      <c r="K4319" s="8">
        <f t="shared" si="413"/>
        <v>1.1579237644365579</v>
      </c>
      <c r="L4319" s="8"/>
    </row>
    <row r="4320" spans="1:12" x14ac:dyDescent="0.25">
      <c r="A4320" s="1">
        <v>40813</v>
      </c>
      <c r="B4320">
        <v>2011</v>
      </c>
      <c r="C4320">
        <v>9</v>
      </c>
      <c r="D4320" s="10" t="str">
        <f t="shared" si="412"/>
        <v>9-2011</v>
      </c>
      <c r="E4320">
        <f t="shared" si="410"/>
        <v>27</v>
      </c>
      <c r="F4320">
        <v>21</v>
      </c>
      <c r="G4320" s="3">
        <f t="shared" si="411"/>
        <v>1</v>
      </c>
      <c r="H4320">
        <f>VLOOKUP(A4320,'AEP GEN HUB'!$A$1:$AJ$367,MATCH('Ratio Calculations'!F4320,'AEP GEN HUB'!$A$1:$AJ$1,0),0)</f>
        <v>40.138604999999998</v>
      </c>
      <c r="I4320" s="7">
        <f t="shared" si="408"/>
        <v>1.0192889906291542</v>
      </c>
      <c r="J4320" s="7" t="str">
        <f t="shared" si="409"/>
        <v/>
      </c>
      <c r="K4320" s="8">
        <f t="shared" si="413"/>
        <v>1.0192889906291542</v>
      </c>
      <c r="L4320" s="8"/>
    </row>
    <row r="4321" spans="1:12" x14ac:dyDescent="0.25">
      <c r="A4321" s="1">
        <v>40813</v>
      </c>
      <c r="B4321">
        <v>2011</v>
      </c>
      <c r="C4321">
        <v>9</v>
      </c>
      <c r="D4321" s="10" t="str">
        <f t="shared" si="412"/>
        <v>9-2011</v>
      </c>
      <c r="E4321">
        <f t="shared" si="410"/>
        <v>27</v>
      </c>
      <c r="F4321">
        <v>22</v>
      </c>
      <c r="G4321" s="3">
        <f t="shared" si="411"/>
        <v>1</v>
      </c>
      <c r="H4321">
        <f>VLOOKUP(A4321,'AEP GEN HUB'!$A$1:$AJ$367,MATCH('Ratio Calculations'!F4321,'AEP GEN HUB'!$A$1:$AJ$1,0),0)</f>
        <v>36.360930000000003</v>
      </c>
      <c r="I4321" s="7">
        <f t="shared" si="408"/>
        <v>0.9233578406134777</v>
      </c>
      <c r="J4321" s="7" t="str">
        <f t="shared" si="409"/>
        <v/>
      </c>
      <c r="K4321" s="8">
        <f t="shared" si="413"/>
        <v>0.9233578406134777</v>
      </c>
      <c r="L4321" s="8"/>
    </row>
    <row r="4322" spans="1:12" x14ac:dyDescent="0.25">
      <c r="A4322" s="1">
        <v>40813</v>
      </c>
      <c r="B4322">
        <v>2011</v>
      </c>
      <c r="C4322">
        <v>9</v>
      </c>
      <c r="D4322" s="10" t="str">
        <f t="shared" si="412"/>
        <v>9-2011</v>
      </c>
      <c r="E4322">
        <f t="shared" si="410"/>
        <v>27</v>
      </c>
      <c r="F4322">
        <v>23</v>
      </c>
      <c r="G4322" s="3">
        <f t="shared" si="411"/>
        <v>1</v>
      </c>
      <c r="H4322">
        <f>VLOOKUP(A4322,'AEP GEN HUB'!$A$1:$AJ$367,MATCH('Ratio Calculations'!F4322,'AEP GEN HUB'!$A$1:$AJ$1,0),0)</f>
        <v>32.740929999999999</v>
      </c>
      <c r="I4322" s="7">
        <f t="shared" si="408"/>
        <v>0.83143072590489364</v>
      </c>
      <c r="J4322" s="7" t="str">
        <f t="shared" si="409"/>
        <v/>
      </c>
      <c r="K4322" s="8">
        <f t="shared" si="413"/>
        <v>0.83143072590489364</v>
      </c>
      <c r="L4322" s="8"/>
    </row>
    <row r="4323" spans="1:12" x14ac:dyDescent="0.25">
      <c r="A4323" s="1">
        <v>40813</v>
      </c>
      <c r="B4323">
        <v>2011</v>
      </c>
      <c r="C4323">
        <v>9</v>
      </c>
      <c r="D4323" s="10" t="str">
        <f t="shared" si="412"/>
        <v>9-2011</v>
      </c>
      <c r="E4323">
        <f t="shared" si="410"/>
        <v>27</v>
      </c>
      <c r="F4323">
        <v>24</v>
      </c>
      <c r="G4323" s="3">
        <f t="shared" si="411"/>
        <v>0</v>
      </c>
      <c r="H4323">
        <f>VLOOKUP(A4323,'AEP GEN HUB'!$A$1:$AJ$367,MATCH('Ratio Calculations'!F4323,'AEP GEN HUB'!$A$1:$AJ$1,0),0)</f>
        <v>29.404883999999999</v>
      </c>
      <c r="I4323" s="7" t="str">
        <f t="shared" si="408"/>
        <v/>
      </c>
      <c r="J4323" s="7">
        <f t="shared" si="409"/>
        <v>0.97620247553074502</v>
      </c>
      <c r="K4323" s="8">
        <f t="shared" si="413"/>
        <v>0.97620247553074502</v>
      </c>
      <c r="L4323" s="8"/>
    </row>
    <row r="4324" spans="1:12" x14ac:dyDescent="0.25">
      <c r="A4324" s="1">
        <v>40814</v>
      </c>
      <c r="B4324">
        <v>2011</v>
      </c>
      <c r="C4324">
        <v>9</v>
      </c>
      <c r="D4324" s="10" t="str">
        <f t="shared" si="412"/>
        <v>9-2011</v>
      </c>
      <c r="E4324">
        <f t="shared" si="410"/>
        <v>28</v>
      </c>
      <c r="F4324">
        <v>1</v>
      </c>
      <c r="G4324" s="3">
        <f t="shared" si="411"/>
        <v>0</v>
      </c>
      <c r="H4324">
        <f>VLOOKUP(A4324,'AEP GEN HUB'!$A$1:$AJ$367,MATCH('Ratio Calculations'!F4324,'AEP GEN HUB'!$A$1:$AJ$1,0),0)</f>
        <v>29.414418999999999</v>
      </c>
      <c r="I4324" s="7" t="str">
        <f t="shared" si="408"/>
        <v/>
      </c>
      <c r="J4324" s="7">
        <f t="shared" si="409"/>
        <v>0.97651902466605822</v>
      </c>
      <c r="K4324" s="8">
        <f t="shared" si="413"/>
        <v>0.97651902466605822</v>
      </c>
      <c r="L4324" s="8"/>
    </row>
    <row r="4325" spans="1:12" x14ac:dyDescent="0.25">
      <c r="A4325" s="1">
        <v>40814</v>
      </c>
      <c r="B4325">
        <v>2011</v>
      </c>
      <c r="C4325">
        <v>9</v>
      </c>
      <c r="D4325" s="10" t="str">
        <f t="shared" si="412"/>
        <v>9-2011</v>
      </c>
      <c r="E4325">
        <f t="shared" si="410"/>
        <v>28</v>
      </c>
      <c r="F4325">
        <v>2</v>
      </c>
      <c r="G4325" s="3">
        <f t="shared" si="411"/>
        <v>0</v>
      </c>
      <c r="H4325">
        <f>VLOOKUP(A4325,'AEP GEN HUB'!$A$1:$AJ$367,MATCH('Ratio Calculations'!F4325,'AEP GEN HUB'!$A$1:$AJ$1,0),0)</f>
        <v>28.523488</v>
      </c>
      <c r="I4325" s="7" t="str">
        <f t="shared" si="408"/>
        <v/>
      </c>
      <c r="J4325" s="7">
        <f t="shared" si="409"/>
        <v>0.94694131751621602</v>
      </c>
      <c r="K4325" s="8">
        <f t="shared" si="413"/>
        <v>0.94694131751621602</v>
      </c>
      <c r="L4325" s="8"/>
    </row>
    <row r="4326" spans="1:12" x14ac:dyDescent="0.25">
      <c r="A4326" s="1">
        <v>40814</v>
      </c>
      <c r="B4326">
        <v>2011</v>
      </c>
      <c r="C4326">
        <v>9</v>
      </c>
      <c r="D4326" s="10" t="str">
        <f t="shared" si="412"/>
        <v>9-2011</v>
      </c>
      <c r="E4326">
        <f t="shared" si="410"/>
        <v>28</v>
      </c>
      <c r="F4326">
        <v>3</v>
      </c>
      <c r="G4326" s="3">
        <f t="shared" si="411"/>
        <v>0</v>
      </c>
      <c r="H4326">
        <f>VLOOKUP(A4326,'AEP GEN HUB'!$A$1:$AJ$367,MATCH('Ratio Calculations'!F4326,'AEP GEN HUB'!$A$1:$AJ$1,0),0)</f>
        <v>27.861163000000001</v>
      </c>
      <c r="I4326" s="7" t="str">
        <f t="shared" si="408"/>
        <v/>
      </c>
      <c r="J4326" s="7">
        <f t="shared" si="409"/>
        <v>0.92495302112960565</v>
      </c>
      <c r="K4326" s="8">
        <f t="shared" si="413"/>
        <v>0.92495302112960565</v>
      </c>
      <c r="L4326" s="8"/>
    </row>
    <row r="4327" spans="1:12" x14ac:dyDescent="0.25">
      <c r="A4327" s="1">
        <v>40814</v>
      </c>
      <c r="B4327">
        <v>2011</v>
      </c>
      <c r="C4327">
        <v>9</v>
      </c>
      <c r="D4327" s="10" t="str">
        <f t="shared" si="412"/>
        <v>9-2011</v>
      </c>
      <c r="E4327">
        <f t="shared" si="410"/>
        <v>28</v>
      </c>
      <c r="F4327">
        <v>4</v>
      </c>
      <c r="G4327" s="3">
        <f t="shared" si="411"/>
        <v>0</v>
      </c>
      <c r="H4327">
        <f>VLOOKUP(A4327,'AEP GEN HUB'!$A$1:$AJ$367,MATCH('Ratio Calculations'!F4327,'AEP GEN HUB'!$A$1:$AJ$1,0),0)</f>
        <v>27.251860000000001</v>
      </c>
      <c r="I4327" s="7" t="str">
        <f t="shared" si="408"/>
        <v/>
      </c>
      <c r="J4327" s="7">
        <f t="shared" si="409"/>
        <v>0.90472498360535247</v>
      </c>
      <c r="K4327" s="8">
        <f t="shared" si="413"/>
        <v>0.90472498360535247</v>
      </c>
      <c r="L4327" s="8"/>
    </row>
    <row r="4328" spans="1:12" x14ac:dyDescent="0.25">
      <c r="A4328" s="1">
        <v>40814</v>
      </c>
      <c r="B4328">
        <v>2011</v>
      </c>
      <c r="C4328">
        <v>9</v>
      </c>
      <c r="D4328" s="10" t="str">
        <f t="shared" si="412"/>
        <v>9-2011</v>
      </c>
      <c r="E4328">
        <f t="shared" si="410"/>
        <v>28</v>
      </c>
      <c r="F4328">
        <v>5</v>
      </c>
      <c r="G4328" s="3">
        <f t="shared" si="411"/>
        <v>0</v>
      </c>
      <c r="H4328">
        <f>VLOOKUP(A4328,'AEP GEN HUB'!$A$1:$AJ$367,MATCH('Ratio Calculations'!F4328,'AEP GEN HUB'!$A$1:$AJ$1,0),0)</f>
        <v>27.533721</v>
      </c>
      <c r="I4328" s="7" t="str">
        <f t="shared" si="408"/>
        <v/>
      </c>
      <c r="J4328" s="7">
        <f t="shared" si="409"/>
        <v>0.91408238851657642</v>
      </c>
      <c r="K4328" s="8">
        <f t="shared" si="413"/>
        <v>0.91408238851657642</v>
      </c>
      <c r="L4328" s="8"/>
    </row>
    <row r="4329" spans="1:12" x14ac:dyDescent="0.25">
      <c r="A4329" s="1">
        <v>40814</v>
      </c>
      <c r="B4329">
        <v>2011</v>
      </c>
      <c r="C4329">
        <v>9</v>
      </c>
      <c r="D4329" s="10" t="str">
        <f t="shared" si="412"/>
        <v>9-2011</v>
      </c>
      <c r="E4329">
        <f t="shared" si="410"/>
        <v>28</v>
      </c>
      <c r="F4329">
        <v>6</v>
      </c>
      <c r="G4329" s="3">
        <f t="shared" si="411"/>
        <v>0</v>
      </c>
      <c r="H4329">
        <f>VLOOKUP(A4329,'AEP GEN HUB'!$A$1:$AJ$367,MATCH('Ratio Calculations'!F4329,'AEP GEN HUB'!$A$1:$AJ$1,0),0)</f>
        <v>28.600232999999999</v>
      </c>
      <c r="I4329" s="7" t="str">
        <f t="shared" si="408"/>
        <v/>
      </c>
      <c r="J4329" s="7">
        <f t="shared" si="409"/>
        <v>0.94948914797134065</v>
      </c>
      <c r="K4329" s="8">
        <f t="shared" si="413"/>
        <v>0.94948914797134065</v>
      </c>
      <c r="L4329" s="8"/>
    </row>
    <row r="4330" spans="1:12" x14ac:dyDescent="0.25">
      <c r="A4330" s="1">
        <v>40814</v>
      </c>
      <c r="B4330">
        <v>2011</v>
      </c>
      <c r="C4330">
        <v>9</v>
      </c>
      <c r="D4330" s="10" t="str">
        <f t="shared" si="412"/>
        <v>9-2011</v>
      </c>
      <c r="E4330">
        <f t="shared" si="410"/>
        <v>28</v>
      </c>
      <c r="F4330">
        <v>7</v>
      </c>
      <c r="G4330" s="3">
        <f t="shared" si="411"/>
        <v>0</v>
      </c>
      <c r="H4330">
        <f>VLOOKUP(A4330,'AEP GEN HUB'!$A$1:$AJ$367,MATCH('Ratio Calculations'!F4330,'AEP GEN HUB'!$A$1:$AJ$1,0),0)</f>
        <v>33.171394999999997</v>
      </c>
      <c r="I4330" s="7" t="str">
        <f t="shared" si="408"/>
        <v/>
      </c>
      <c r="J4330" s="7">
        <f t="shared" si="409"/>
        <v>1.1012455589285159</v>
      </c>
      <c r="K4330" s="8">
        <f t="shared" si="413"/>
        <v>1.1012455589285159</v>
      </c>
      <c r="L4330" s="8"/>
    </row>
    <row r="4331" spans="1:12" x14ac:dyDescent="0.25">
      <c r="A4331" s="1">
        <v>40814</v>
      </c>
      <c r="B4331">
        <v>2011</v>
      </c>
      <c r="C4331">
        <v>9</v>
      </c>
      <c r="D4331" s="10" t="str">
        <f t="shared" si="412"/>
        <v>9-2011</v>
      </c>
      <c r="E4331">
        <f t="shared" si="410"/>
        <v>28</v>
      </c>
      <c r="F4331">
        <v>8</v>
      </c>
      <c r="G4331" s="3">
        <f t="shared" si="411"/>
        <v>1</v>
      </c>
      <c r="H4331">
        <f>VLOOKUP(A4331,'AEP GEN HUB'!$A$1:$AJ$367,MATCH('Ratio Calculations'!F4331,'AEP GEN HUB'!$A$1:$AJ$1,0),0)</f>
        <v>33.387906999999998</v>
      </c>
      <c r="I4331" s="7">
        <f t="shared" si="408"/>
        <v>0.84786020902445591</v>
      </c>
      <c r="J4331" s="7" t="str">
        <f t="shared" si="409"/>
        <v/>
      </c>
      <c r="K4331" s="8">
        <f t="shared" si="413"/>
        <v>0.84786020902445591</v>
      </c>
      <c r="L4331" s="8"/>
    </row>
    <row r="4332" spans="1:12" x14ac:dyDescent="0.25">
      <c r="A4332" s="1">
        <v>40814</v>
      </c>
      <c r="B4332">
        <v>2011</v>
      </c>
      <c r="C4332">
        <v>9</v>
      </c>
      <c r="D4332" s="10" t="str">
        <f t="shared" si="412"/>
        <v>9-2011</v>
      </c>
      <c r="E4332">
        <f t="shared" si="410"/>
        <v>28</v>
      </c>
      <c r="F4332">
        <v>9</v>
      </c>
      <c r="G4332" s="3">
        <f t="shared" si="411"/>
        <v>1</v>
      </c>
      <c r="H4332">
        <f>VLOOKUP(A4332,'AEP GEN HUB'!$A$1:$AJ$367,MATCH('Ratio Calculations'!F4332,'AEP GEN HUB'!$A$1:$AJ$1,0),0)</f>
        <v>33.935814000000001</v>
      </c>
      <c r="I4332" s="7">
        <f t="shared" si="408"/>
        <v>0.86177388572021185</v>
      </c>
      <c r="J4332" s="7" t="str">
        <f t="shared" si="409"/>
        <v/>
      </c>
      <c r="K4332" s="8">
        <f t="shared" si="413"/>
        <v>0.86177388572021185</v>
      </c>
      <c r="L4332" s="8"/>
    </row>
    <row r="4333" spans="1:12" x14ac:dyDescent="0.25">
      <c r="A4333" s="1">
        <v>40814</v>
      </c>
      <c r="B4333">
        <v>2011</v>
      </c>
      <c r="C4333">
        <v>9</v>
      </c>
      <c r="D4333" s="10" t="str">
        <f t="shared" si="412"/>
        <v>9-2011</v>
      </c>
      <c r="E4333">
        <f t="shared" si="410"/>
        <v>28</v>
      </c>
      <c r="F4333">
        <v>10</v>
      </c>
      <c r="G4333" s="3">
        <f t="shared" si="411"/>
        <v>1</v>
      </c>
      <c r="H4333">
        <f>VLOOKUP(A4333,'AEP GEN HUB'!$A$1:$AJ$367,MATCH('Ratio Calculations'!F4333,'AEP GEN HUB'!$A$1:$AJ$1,0),0)</f>
        <v>34.796743999999997</v>
      </c>
      <c r="I4333" s="7">
        <f t="shared" si="408"/>
        <v>0.88363654065558772</v>
      </c>
      <c r="J4333" s="7" t="str">
        <f t="shared" si="409"/>
        <v/>
      </c>
      <c r="K4333" s="8">
        <f t="shared" si="413"/>
        <v>0.88363654065558772</v>
      </c>
      <c r="L4333" s="8"/>
    </row>
    <row r="4334" spans="1:12" x14ac:dyDescent="0.25">
      <c r="A4334" s="1">
        <v>40814</v>
      </c>
      <c r="B4334">
        <v>2011</v>
      </c>
      <c r="C4334">
        <v>9</v>
      </c>
      <c r="D4334" s="10" t="str">
        <f t="shared" si="412"/>
        <v>9-2011</v>
      </c>
      <c r="E4334">
        <f t="shared" si="410"/>
        <v>28</v>
      </c>
      <c r="F4334">
        <v>11</v>
      </c>
      <c r="G4334" s="3">
        <f t="shared" si="411"/>
        <v>1</v>
      </c>
      <c r="H4334">
        <f>VLOOKUP(A4334,'AEP GEN HUB'!$A$1:$AJ$367,MATCH('Ratio Calculations'!F4334,'AEP GEN HUB'!$A$1:$AJ$1,0),0)</f>
        <v>37.538604999999997</v>
      </c>
      <c r="I4334" s="7">
        <f t="shared" si="408"/>
        <v>0.95326399111470161</v>
      </c>
      <c r="J4334" s="7" t="str">
        <f t="shared" si="409"/>
        <v/>
      </c>
      <c r="K4334" s="8">
        <f t="shared" si="413"/>
        <v>0.95326399111470161</v>
      </c>
      <c r="L4334" s="8"/>
    </row>
    <row r="4335" spans="1:12" x14ac:dyDescent="0.25">
      <c r="A4335" s="1">
        <v>40814</v>
      </c>
      <c r="B4335">
        <v>2011</v>
      </c>
      <c r="C4335">
        <v>9</v>
      </c>
      <c r="D4335" s="10" t="str">
        <f t="shared" si="412"/>
        <v>9-2011</v>
      </c>
      <c r="E4335">
        <f t="shared" si="410"/>
        <v>28</v>
      </c>
      <c r="F4335">
        <v>12</v>
      </c>
      <c r="G4335" s="3">
        <f t="shared" si="411"/>
        <v>1</v>
      </c>
      <c r="H4335">
        <f>VLOOKUP(A4335,'AEP GEN HUB'!$A$1:$AJ$367,MATCH('Ratio Calculations'!F4335,'AEP GEN HUB'!$A$1:$AJ$1,0),0)</f>
        <v>36.985581000000003</v>
      </c>
      <c r="I4335" s="7">
        <f t="shared" si="408"/>
        <v>0.93922037214105547</v>
      </c>
      <c r="J4335" s="7" t="str">
        <f t="shared" si="409"/>
        <v/>
      </c>
      <c r="K4335" s="8">
        <f t="shared" si="413"/>
        <v>0.93922037214105547</v>
      </c>
      <c r="L4335" s="8"/>
    </row>
    <row r="4336" spans="1:12" x14ac:dyDescent="0.25">
      <c r="A4336" s="1">
        <v>40814</v>
      </c>
      <c r="B4336">
        <v>2011</v>
      </c>
      <c r="C4336">
        <v>9</v>
      </c>
      <c r="D4336" s="10" t="str">
        <f t="shared" si="412"/>
        <v>9-2011</v>
      </c>
      <c r="E4336">
        <f t="shared" si="410"/>
        <v>28</v>
      </c>
      <c r="F4336">
        <v>13</v>
      </c>
      <c r="G4336" s="3">
        <f t="shared" si="411"/>
        <v>1</v>
      </c>
      <c r="H4336">
        <f>VLOOKUP(A4336,'AEP GEN HUB'!$A$1:$AJ$367,MATCH('Ratio Calculations'!F4336,'AEP GEN HUB'!$A$1:$AJ$1,0),0)</f>
        <v>37.026977000000002</v>
      </c>
      <c r="I4336" s="7">
        <f t="shared" si="408"/>
        <v>0.94027159171024788</v>
      </c>
      <c r="J4336" s="7" t="str">
        <f t="shared" si="409"/>
        <v/>
      </c>
      <c r="K4336" s="8">
        <f t="shared" si="413"/>
        <v>0.94027159171024788</v>
      </c>
      <c r="L4336" s="8"/>
    </row>
    <row r="4337" spans="1:12" x14ac:dyDescent="0.25">
      <c r="A4337" s="1">
        <v>40814</v>
      </c>
      <c r="B4337">
        <v>2011</v>
      </c>
      <c r="C4337">
        <v>9</v>
      </c>
      <c r="D4337" s="10" t="str">
        <f t="shared" si="412"/>
        <v>9-2011</v>
      </c>
      <c r="E4337">
        <f t="shared" si="410"/>
        <v>28</v>
      </c>
      <c r="F4337">
        <v>14</v>
      </c>
      <c r="G4337" s="3">
        <f t="shared" si="411"/>
        <v>1</v>
      </c>
      <c r="H4337">
        <f>VLOOKUP(A4337,'AEP GEN HUB'!$A$1:$AJ$367,MATCH('Ratio Calculations'!F4337,'AEP GEN HUB'!$A$1:$AJ$1,0),0)</f>
        <v>35.685814000000001</v>
      </c>
      <c r="I4337" s="7">
        <f t="shared" si="408"/>
        <v>0.90621378923955487</v>
      </c>
      <c r="J4337" s="7" t="str">
        <f t="shared" si="409"/>
        <v/>
      </c>
      <c r="K4337" s="8">
        <f t="shared" si="413"/>
        <v>0.90621378923955487</v>
      </c>
      <c r="L4337" s="8"/>
    </row>
    <row r="4338" spans="1:12" x14ac:dyDescent="0.25">
      <c r="A4338" s="1">
        <v>40814</v>
      </c>
      <c r="B4338">
        <v>2011</v>
      </c>
      <c r="C4338">
        <v>9</v>
      </c>
      <c r="D4338" s="10" t="str">
        <f t="shared" si="412"/>
        <v>9-2011</v>
      </c>
      <c r="E4338">
        <f t="shared" si="410"/>
        <v>28</v>
      </c>
      <c r="F4338">
        <v>15</v>
      </c>
      <c r="G4338" s="3">
        <f t="shared" si="411"/>
        <v>1</v>
      </c>
      <c r="H4338">
        <f>VLOOKUP(A4338,'AEP GEN HUB'!$A$1:$AJ$367,MATCH('Ratio Calculations'!F4338,'AEP GEN HUB'!$A$1:$AJ$1,0),0)</f>
        <v>36.56</v>
      </c>
      <c r="I4338" s="7">
        <f t="shared" si="408"/>
        <v>0.92841307009553231</v>
      </c>
      <c r="J4338" s="7" t="str">
        <f t="shared" si="409"/>
        <v/>
      </c>
      <c r="K4338" s="8">
        <f t="shared" si="413"/>
        <v>0.92841307009553231</v>
      </c>
      <c r="L4338" s="8"/>
    </row>
    <row r="4339" spans="1:12" x14ac:dyDescent="0.25">
      <c r="A4339" s="1">
        <v>40814</v>
      </c>
      <c r="B4339">
        <v>2011</v>
      </c>
      <c r="C4339">
        <v>9</v>
      </c>
      <c r="D4339" s="10" t="str">
        <f t="shared" si="412"/>
        <v>9-2011</v>
      </c>
      <c r="E4339">
        <f t="shared" si="410"/>
        <v>28</v>
      </c>
      <c r="F4339">
        <v>16</v>
      </c>
      <c r="G4339" s="3">
        <f t="shared" si="411"/>
        <v>1</v>
      </c>
      <c r="H4339">
        <f>VLOOKUP(A4339,'AEP GEN HUB'!$A$1:$AJ$367,MATCH('Ratio Calculations'!F4339,'AEP GEN HUB'!$A$1:$AJ$1,0),0)</f>
        <v>35.437674000000001</v>
      </c>
      <c r="I4339" s="7">
        <f t="shared" si="408"/>
        <v>0.89991246486281784</v>
      </c>
      <c r="J4339" s="7" t="str">
        <f t="shared" si="409"/>
        <v/>
      </c>
      <c r="K4339" s="8">
        <f t="shared" si="413"/>
        <v>0.89991246486281784</v>
      </c>
      <c r="L4339" s="8"/>
    </row>
    <row r="4340" spans="1:12" x14ac:dyDescent="0.25">
      <c r="A4340" s="1">
        <v>40814</v>
      </c>
      <c r="B4340">
        <v>2011</v>
      </c>
      <c r="C4340">
        <v>9</v>
      </c>
      <c r="D4340" s="10" t="str">
        <f t="shared" si="412"/>
        <v>9-2011</v>
      </c>
      <c r="E4340">
        <f t="shared" si="410"/>
        <v>28</v>
      </c>
      <c r="F4340">
        <v>17</v>
      </c>
      <c r="G4340" s="3">
        <f t="shared" si="411"/>
        <v>1</v>
      </c>
      <c r="H4340">
        <f>VLOOKUP(A4340,'AEP GEN HUB'!$A$1:$AJ$367,MATCH('Ratio Calculations'!F4340,'AEP GEN HUB'!$A$1:$AJ$1,0),0)</f>
        <v>34.794884000000003</v>
      </c>
      <c r="I4340" s="7">
        <f t="shared" si="408"/>
        <v>0.88358930738670449</v>
      </c>
      <c r="J4340" s="7" t="str">
        <f t="shared" si="409"/>
        <v/>
      </c>
      <c r="K4340" s="8">
        <f t="shared" si="413"/>
        <v>0.88358930738670449</v>
      </c>
      <c r="L4340" s="8"/>
    </row>
    <row r="4341" spans="1:12" x14ac:dyDescent="0.25">
      <c r="A4341" s="1">
        <v>40814</v>
      </c>
      <c r="B4341">
        <v>2011</v>
      </c>
      <c r="C4341">
        <v>9</v>
      </c>
      <c r="D4341" s="10" t="str">
        <f t="shared" si="412"/>
        <v>9-2011</v>
      </c>
      <c r="E4341">
        <f t="shared" si="410"/>
        <v>28</v>
      </c>
      <c r="F4341">
        <v>18</v>
      </c>
      <c r="G4341" s="3">
        <f t="shared" si="411"/>
        <v>1</v>
      </c>
      <c r="H4341">
        <f>VLOOKUP(A4341,'AEP GEN HUB'!$A$1:$AJ$367,MATCH('Ratio Calculations'!F4341,'AEP GEN HUB'!$A$1:$AJ$1,0),0)</f>
        <v>33.606046999999997</v>
      </c>
      <c r="I4341" s="7">
        <f t="shared" si="408"/>
        <v>0.85339970648371843</v>
      </c>
      <c r="J4341" s="7" t="str">
        <f t="shared" si="409"/>
        <v/>
      </c>
      <c r="K4341" s="8">
        <f t="shared" si="413"/>
        <v>0.85339970648371843</v>
      </c>
      <c r="L4341" s="8"/>
    </row>
    <row r="4342" spans="1:12" x14ac:dyDescent="0.25">
      <c r="A4342" s="1">
        <v>40814</v>
      </c>
      <c r="B4342">
        <v>2011</v>
      </c>
      <c r="C4342">
        <v>9</v>
      </c>
      <c r="D4342" s="10" t="str">
        <f t="shared" si="412"/>
        <v>9-2011</v>
      </c>
      <c r="E4342">
        <f t="shared" si="410"/>
        <v>28</v>
      </c>
      <c r="F4342">
        <v>19</v>
      </c>
      <c r="G4342" s="3">
        <f t="shared" si="411"/>
        <v>1</v>
      </c>
      <c r="H4342">
        <f>VLOOKUP(A4342,'AEP GEN HUB'!$A$1:$AJ$367,MATCH('Ratio Calculations'!F4342,'AEP GEN HUB'!$A$1:$AJ$1,0),0)</f>
        <v>33.588836999999998</v>
      </c>
      <c r="I4342" s="7">
        <f t="shared" si="408"/>
        <v>0.85296267177539398</v>
      </c>
      <c r="J4342" s="7" t="str">
        <f t="shared" si="409"/>
        <v/>
      </c>
      <c r="K4342" s="8">
        <f t="shared" si="413"/>
        <v>0.85296267177539398</v>
      </c>
      <c r="L4342" s="8"/>
    </row>
    <row r="4343" spans="1:12" x14ac:dyDescent="0.25">
      <c r="A4343" s="1">
        <v>40814</v>
      </c>
      <c r="B4343">
        <v>2011</v>
      </c>
      <c r="C4343">
        <v>9</v>
      </c>
      <c r="D4343" s="10" t="str">
        <f t="shared" si="412"/>
        <v>9-2011</v>
      </c>
      <c r="E4343">
        <f t="shared" si="410"/>
        <v>28</v>
      </c>
      <c r="F4343">
        <v>20</v>
      </c>
      <c r="G4343" s="3">
        <f t="shared" si="411"/>
        <v>1</v>
      </c>
      <c r="H4343">
        <f>VLOOKUP(A4343,'AEP GEN HUB'!$A$1:$AJ$367,MATCH('Ratio Calculations'!F4343,'AEP GEN HUB'!$A$1:$AJ$1,0),0)</f>
        <v>41.438836999999999</v>
      </c>
      <c r="I4343" s="7">
        <f t="shared" si="408"/>
        <v>1.0523073818478756</v>
      </c>
      <c r="J4343" s="7" t="str">
        <f t="shared" si="409"/>
        <v/>
      </c>
      <c r="K4343" s="8">
        <f t="shared" si="413"/>
        <v>1.0523073818478756</v>
      </c>
      <c r="L4343" s="8"/>
    </row>
    <row r="4344" spans="1:12" x14ac:dyDescent="0.25">
      <c r="A4344" s="1">
        <v>40814</v>
      </c>
      <c r="B4344">
        <v>2011</v>
      </c>
      <c r="C4344">
        <v>9</v>
      </c>
      <c r="D4344" s="10" t="str">
        <f t="shared" si="412"/>
        <v>9-2011</v>
      </c>
      <c r="E4344">
        <f t="shared" si="410"/>
        <v>28</v>
      </c>
      <c r="F4344">
        <v>21</v>
      </c>
      <c r="G4344" s="3">
        <f t="shared" si="411"/>
        <v>1</v>
      </c>
      <c r="H4344">
        <f>VLOOKUP(A4344,'AEP GEN HUB'!$A$1:$AJ$367,MATCH('Ratio Calculations'!F4344,'AEP GEN HUB'!$A$1:$AJ$1,0),0)</f>
        <v>39.368139999999997</v>
      </c>
      <c r="I4344" s="7">
        <f t="shared" si="408"/>
        <v>0.99972362476342236</v>
      </c>
      <c r="J4344" s="7" t="str">
        <f t="shared" si="409"/>
        <v/>
      </c>
      <c r="K4344" s="8">
        <f t="shared" si="413"/>
        <v>0.99972362476342236</v>
      </c>
      <c r="L4344" s="8"/>
    </row>
    <row r="4345" spans="1:12" x14ac:dyDescent="0.25">
      <c r="A4345" s="1">
        <v>40814</v>
      </c>
      <c r="B4345">
        <v>2011</v>
      </c>
      <c r="C4345">
        <v>9</v>
      </c>
      <c r="D4345" s="10" t="str">
        <f t="shared" si="412"/>
        <v>9-2011</v>
      </c>
      <c r="E4345">
        <f t="shared" si="410"/>
        <v>28</v>
      </c>
      <c r="F4345">
        <v>22</v>
      </c>
      <c r="G4345" s="3">
        <f t="shared" si="411"/>
        <v>1</v>
      </c>
      <c r="H4345">
        <f>VLOOKUP(A4345,'AEP GEN HUB'!$A$1:$AJ$367,MATCH('Ratio Calculations'!F4345,'AEP GEN HUB'!$A$1:$AJ$1,0),0)</f>
        <v>33.579301999999998</v>
      </c>
      <c r="I4345" s="7">
        <f t="shared" si="408"/>
        <v>0.85272053778679002</v>
      </c>
      <c r="J4345" s="7" t="str">
        <f t="shared" si="409"/>
        <v/>
      </c>
      <c r="K4345" s="8">
        <f t="shared" si="413"/>
        <v>0.85272053778679002</v>
      </c>
      <c r="L4345" s="8"/>
    </row>
    <row r="4346" spans="1:12" x14ac:dyDescent="0.25">
      <c r="A4346" s="1">
        <v>40814</v>
      </c>
      <c r="B4346">
        <v>2011</v>
      </c>
      <c r="C4346">
        <v>9</v>
      </c>
      <c r="D4346" s="10" t="str">
        <f t="shared" si="412"/>
        <v>9-2011</v>
      </c>
      <c r="E4346">
        <f t="shared" si="410"/>
        <v>28</v>
      </c>
      <c r="F4346">
        <v>23</v>
      </c>
      <c r="G4346" s="3">
        <f t="shared" si="411"/>
        <v>1</v>
      </c>
      <c r="H4346">
        <f>VLOOKUP(A4346,'AEP GEN HUB'!$A$1:$AJ$367,MATCH('Ratio Calculations'!F4346,'AEP GEN HUB'!$A$1:$AJ$1,0),0)</f>
        <v>31.289301999999999</v>
      </c>
      <c r="I4346" s="7">
        <f t="shared" si="408"/>
        <v>0.79456774975290689</v>
      </c>
      <c r="J4346" s="7" t="str">
        <f t="shared" si="409"/>
        <v/>
      </c>
      <c r="K4346" s="8">
        <f t="shared" si="413"/>
        <v>0.79456774975290689</v>
      </c>
      <c r="L4346" s="8"/>
    </row>
    <row r="4347" spans="1:12" x14ac:dyDescent="0.25">
      <c r="A4347" s="1">
        <v>40814</v>
      </c>
      <c r="B4347">
        <v>2011</v>
      </c>
      <c r="C4347">
        <v>9</v>
      </c>
      <c r="D4347" s="10" t="str">
        <f t="shared" si="412"/>
        <v>9-2011</v>
      </c>
      <c r="E4347">
        <f t="shared" si="410"/>
        <v>28</v>
      </c>
      <c r="F4347">
        <v>24</v>
      </c>
      <c r="G4347" s="3">
        <f t="shared" si="411"/>
        <v>0</v>
      </c>
      <c r="H4347">
        <f>VLOOKUP(A4347,'AEP GEN HUB'!$A$1:$AJ$367,MATCH('Ratio Calculations'!F4347,'AEP GEN HUB'!$A$1:$AJ$1,0),0)</f>
        <v>28.477208999999998</v>
      </c>
      <c r="I4347" s="7" t="str">
        <f t="shared" si="408"/>
        <v/>
      </c>
      <c r="J4347" s="7">
        <f t="shared" si="409"/>
        <v>0.94540491715615715</v>
      </c>
      <c r="K4347" s="8">
        <f t="shared" si="413"/>
        <v>0.94540491715615715</v>
      </c>
      <c r="L4347" s="8"/>
    </row>
    <row r="4348" spans="1:12" x14ac:dyDescent="0.25">
      <c r="A4348" s="1">
        <v>40815</v>
      </c>
      <c r="B4348">
        <v>2011</v>
      </c>
      <c r="C4348">
        <v>9</v>
      </c>
      <c r="D4348" s="10" t="str">
        <f t="shared" si="412"/>
        <v>9-2011</v>
      </c>
      <c r="E4348">
        <f t="shared" si="410"/>
        <v>29</v>
      </c>
      <c r="F4348">
        <v>1</v>
      </c>
      <c r="G4348" s="3">
        <f t="shared" si="411"/>
        <v>0</v>
      </c>
      <c r="H4348">
        <f>VLOOKUP(A4348,'AEP GEN HUB'!$A$1:$AJ$367,MATCH('Ratio Calculations'!F4348,'AEP GEN HUB'!$A$1:$AJ$1,0),0)</f>
        <v>27.991627999999999</v>
      </c>
      <c r="I4348" s="7" t="str">
        <f t="shared" si="408"/>
        <v/>
      </c>
      <c r="J4348" s="7">
        <f t="shared" si="409"/>
        <v>0.92928428310534117</v>
      </c>
      <c r="K4348" s="8">
        <f t="shared" si="413"/>
        <v>0.92928428310534117</v>
      </c>
      <c r="L4348" s="8"/>
    </row>
    <row r="4349" spans="1:12" x14ac:dyDescent="0.25">
      <c r="A4349" s="1">
        <v>40815</v>
      </c>
      <c r="B4349">
        <v>2011</v>
      </c>
      <c r="C4349">
        <v>9</v>
      </c>
      <c r="D4349" s="10" t="str">
        <f t="shared" si="412"/>
        <v>9-2011</v>
      </c>
      <c r="E4349">
        <f t="shared" si="410"/>
        <v>29</v>
      </c>
      <c r="F4349">
        <v>2</v>
      </c>
      <c r="G4349" s="3">
        <f t="shared" si="411"/>
        <v>0</v>
      </c>
      <c r="H4349">
        <f>VLOOKUP(A4349,'AEP GEN HUB'!$A$1:$AJ$367,MATCH('Ratio Calculations'!F4349,'AEP GEN HUB'!$A$1:$AJ$1,0),0)</f>
        <v>27.303720999999999</v>
      </c>
      <c r="I4349" s="7" t="str">
        <f t="shared" si="408"/>
        <v/>
      </c>
      <c r="J4349" s="7">
        <f t="shared" si="409"/>
        <v>0.90644669883413886</v>
      </c>
      <c r="K4349" s="8">
        <f t="shared" si="413"/>
        <v>0.90644669883413886</v>
      </c>
      <c r="L4349" s="8"/>
    </row>
    <row r="4350" spans="1:12" x14ac:dyDescent="0.25">
      <c r="A4350" s="1">
        <v>40815</v>
      </c>
      <c r="B4350">
        <v>2011</v>
      </c>
      <c r="C4350">
        <v>9</v>
      </c>
      <c r="D4350" s="10" t="str">
        <f t="shared" si="412"/>
        <v>9-2011</v>
      </c>
      <c r="E4350">
        <f t="shared" si="410"/>
        <v>29</v>
      </c>
      <c r="F4350">
        <v>3</v>
      </c>
      <c r="G4350" s="3">
        <f t="shared" si="411"/>
        <v>0</v>
      </c>
      <c r="H4350">
        <f>VLOOKUP(A4350,'AEP GEN HUB'!$A$1:$AJ$367,MATCH('Ratio Calculations'!F4350,'AEP GEN HUB'!$A$1:$AJ$1,0),0)</f>
        <v>26.792791000000001</v>
      </c>
      <c r="I4350" s="7" t="str">
        <f t="shared" si="408"/>
        <v/>
      </c>
      <c r="J4350" s="7">
        <f t="shared" si="409"/>
        <v>0.88948451218436597</v>
      </c>
      <c r="K4350" s="8">
        <f t="shared" si="413"/>
        <v>0.88948451218436597</v>
      </c>
      <c r="L4350" s="8"/>
    </row>
    <row r="4351" spans="1:12" x14ac:dyDescent="0.25">
      <c r="A4351" s="1">
        <v>40815</v>
      </c>
      <c r="B4351">
        <v>2011</v>
      </c>
      <c r="C4351">
        <v>9</v>
      </c>
      <c r="D4351" s="10" t="str">
        <f t="shared" si="412"/>
        <v>9-2011</v>
      </c>
      <c r="E4351">
        <f t="shared" si="410"/>
        <v>29</v>
      </c>
      <c r="F4351">
        <v>4</v>
      </c>
      <c r="G4351" s="3">
        <f t="shared" si="411"/>
        <v>0</v>
      </c>
      <c r="H4351">
        <f>VLOOKUP(A4351,'AEP GEN HUB'!$A$1:$AJ$367,MATCH('Ratio Calculations'!F4351,'AEP GEN HUB'!$A$1:$AJ$1,0),0)</f>
        <v>26.193721</v>
      </c>
      <c r="I4351" s="7" t="str">
        <f t="shared" si="408"/>
        <v/>
      </c>
      <c r="J4351" s="7">
        <f t="shared" si="409"/>
        <v>0.86959619645367969</v>
      </c>
      <c r="K4351" s="8">
        <f t="shared" si="413"/>
        <v>0.86959619645367969</v>
      </c>
      <c r="L4351" s="8"/>
    </row>
    <row r="4352" spans="1:12" x14ac:dyDescent="0.25">
      <c r="A4352" s="1">
        <v>40815</v>
      </c>
      <c r="B4352">
        <v>2011</v>
      </c>
      <c r="C4352">
        <v>9</v>
      </c>
      <c r="D4352" s="10" t="str">
        <f t="shared" si="412"/>
        <v>9-2011</v>
      </c>
      <c r="E4352">
        <f t="shared" si="410"/>
        <v>29</v>
      </c>
      <c r="F4352">
        <v>5</v>
      </c>
      <c r="G4352" s="3">
        <f t="shared" si="411"/>
        <v>0</v>
      </c>
      <c r="H4352">
        <f>VLOOKUP(A4352,'AEP GEN HUB'!$A$1:$AJ$367,MATCH('Ratio Calculations'!F4352,'AEP GEN HUB'!$A$1:$AJ$1,0),0)</f>
        <v>26.621395</v>
      </c>
      <c r="I4352" s="7" t="str">
        <f t="shared" si="408"/>
        <v/>
      </c>
      <c r="J4352" s="7">
        <f t="shared" si="409"/>
        <v>0.88379439623301348</v>
      </c>
      <c r="K4352" s="8">
        <f t="shared" si="413"/>
        <v>0.88379439623301348</v>
      </c>
      <c r="L4352" s="8"/>
    </row>
    <row r="4353" spans="1:12" x14ac:dyDescent="0.25">
      <c r="A4353" s="1">
        <v>40815</v>
      </c>
      <c r="B4353">
        <v>2011</v>
      </c>
      <c r="C4353">
        <v>9</v>
      </c>
      <c r="D4353" s="10" t="str">
        <f t="shared" si="412"/>
        <v>9-2011</v>
      </c>
      <c r="E4353">
        <f t="shared" si="410"/>
        <v>29</v>
      </c>
      <c r="F4353">
        <v>6</v>
      </c>
      <c r="G4353" s="3">
        <f t="shared" si="411"/>
        <v>0</v>
      </c>
      <c r="H4353">
        <f>VLOOKUP(A4353,'AEP GEN HUB'!$A$1:$AJ$367,MATCH('Ratio Calculations'!F4353,'AEP GEN HUB'!$A$1:$AJ$1,0),0)</f>
        <v>28.328837</v>
      </c>
      <c r="I4353" s="7" t="str">
        <f t="shared" si="408"/>
        <v/>
      </c>
      <c r="J4353" s="7">
        <f t="shared" si="409"/>
        <v>0.94047916694066758</v>
      </c>
      <c r="K4353" s="8">
        <f t="shared" si="413"/>
        <v>0.94047916694066758</v>
      </c>
      <c r="L4353" s="8"/>
    </row>
    <row r="4354" spans="1:12" x14ac:dyDescent="0.25">
      <c r="A4354" s="1">
        <v>40815</v>
      </c>
      <c r="B4354">
        <v>2011</v>
      </c>
      <c r="C4354">
        <v>9</v>
      </c>
      <c r="D4354" s="10" t="str">
        <f t="shared" si="412"/>
        <v>9-2011</v>
      </c>
      <c r="E4354">
        <f t="shared" si="410"/>
        <v>29</v>
      </c>
      <c r="F4354">
        <v>7</v>
      </c>
      <c r="G4354" s="3">
        <f t="shared" si="411"/>
        <v>0</v>
      </c>
      <c r="H4354">
        <f>VLOOKUP(A4354,'AEP GEN HUB'!$A$1:$AJ$367,MATCH('Ratio Calculations'!F4354,'AEP GEN HUB'!$A$1:$AJ$1,0),0)</f>
        <v>31.935116000000001</v>
      </c>
      <c r="I4354" s="7" t="str">
        <f t="shared" si="408"/>
        <v/>
      </c>
      <c r="J4354" s="7">
        <f t="shared" si="409"/>
        <v>1.0602027641245415</v>
      </c>
      <c r="K4354" s="8">
        <f t="shared" si="413"/>
        <v>1.0602027641245415</v>
      </c>
      <c r="L4354" s="8"/>
    </row>
    <row r="4355" spans="1:12" x14ac:dyDescent="0.25">
      <c r="A4355" s="1">
        <v>40815</v>
      </c>
      <c r="B4355">
        <v>2011</v>
      </c>
      <c r="C4355">
        <v>9</v>
      </c>
      <c r="D4355" s="10" t="str">
        <f t="shared" si="412"/>
        <v>9-2011</v>
      </c>
      <c r="E4355">
        <f t="shared" si="410"/>
        <v>29</v>
      </c>
      <c r="F4355">
        <v>8</v>
      </c>
      <c r="G4355" s="3">
        <f t="shared" si="411"/>
        <v>1</v>
      </c>
      <c r="H4355">
        <f>VLOOKUP(A4355,'AEP GEN HUB'!$A$1:$AJ$367,MATCH('Ratio Calculations'!F4355,'AEP GEN HUB'!$A$1:$AJ$1,0),0)</f>
        <v>32.787674000000003</v>
      </c>
      <c r="I4355" s="7">
        <f t="shared" si="408"/>
        <v>0.8326177538192413</v>
      </c>
      <c r="J4355" s="7" t="str">
        <f t="shared" si="409"/>
        <v/>
      </c>
      <c r="K4355" s="8">
        <f t="shared" si="413"/>
        <v>0.8326177538192413</v>
      </c>
      <c r="L4355" s="8"/>
    </row>
    <row r="4356" spans="1:12" x14ac:dyDescent="0.25">
      <c r="A4356" s="1">
        <v>40815</v>
      </c>
      <c r="B4356">
        <v>2011</v>
      </c>
      <c r="C4356">
        <v>9</v>
      </c>
      <c r="D4356" s="10" t="str">
        <f t="shared" si="412"/>
        <v>9-2011</v>
      </c>
      <c r="E4356">
        <f t="shared" si="410"/>
        <v>29</v>
      </c>
      <c r="F4356">
        <v>9</v>
      </c>
      <c r="G4356" s="3">
        <f t="shared" si="411"/>
        <v>1</v>
      </c>
      <c r="H4356">
        <f>VLOOKUP(A4356,'AEP GEN HUB'!$A$1:$AJ$367,MATCH('Ratio Calculations'!F4356,'AEP GEN HUB'!$A$1:$AJ$1,0),0)</f>
        <v>33.935580999999999</v>
      </c>
      <c r="I4356" s="7">
        <f t="shared" ref="I4356:I4419" si="414">IF(G4356=1, H4356/VLOOKUP(D4356,$M$3:$O$15,2,FALSE), "")</f>
        <v>0.86176796886448603</v>
      </c>
      <c r="J4356" s="7" t="str">
        <f t="shared" ref="J4356:J4419" si="415">IF(G4356=0, H4356/VLOOKUP(D4356,$M$3:$O$15,3,FALSE), "")</f>
        <v/>
      </c>
      <c r="K4356" s="8">
        <f t="shared" si="413"/>
        <v>0.86176796886448603</v>
      </c>
      <c r="L4356" s="8"/>
    </row>
    <row r="4357" spans="1:12" x14ac:dyDescent="0.25">
      <c r="A4357" s="1">
        <v>40815</v>
      </c>
      <c r="B4357">
        <v>2011</v>
      </c>
      <c r="C4357">
        <v>9</v>
      </c>
      <c r="D4357" s="10" t="str">
        <f t="shared" si="412"/>
        <v>9-2011</v>
      </c>
      <c r="E4357">
        <f t="shared" si="410"/>
        <v>29</v>
      </c>
      <c r="F4357">
        <v>10</v>
      </c>
      <c r="G4357" s="3">
        <f t="shared" si="411"/>
        <v>1</v>
      </c>
      <c r="H4357">
        <f>VLOOKUP(A4357,'AEP GEN HUB'!$A$1:$AJ$367,MATCH('Ratio Calculations'!F4357,'AEP GEN HUB'!$A$1:$AJ$1,0),0)</f>
        <v>34.833720999999997</v>
      </c>
      <c r="I4357" s="7">
        <f t="shared" si="414"/>
        <v>0.88457554311983611</v>
      </c>
      <c r="J4357" s="7" t="str">
        <f t="shared" si="415"/>
        <v/>
      </c>
      <c r="K4357" s="8">
        <f t="shared" si="413"/>
        <v>0.88457554311983611</v>
      </c>
      <c r="L4357" s="8"/>
    </row>
    <row r="4358" spans="1:12" x14ac:dyDescent="0.25">
      <c r="A4358" s="1">
        <v>40815</v>
      </c>
      <c r="B4358">
        <v>2011</v>
      </c>
      <c r="C4358">
        <v>9</v>
      </c>
      <c r="D4358" s="10" t="str">
        <f t="shared" si="412"/>
        <v>9-2011</v>
      </c>
      <c r="E4358">
        <f t="shared" si="410"/>
        <v>29</v>
      </c>
      <c r="F4358">
        <v>11</v>
      </c>
      <c r="G4358" s="3">
        <f t="shared" si="411"/>
        <v>1</v>
      </c>
      <c r="H4358">
        <f>VLOOKUP(A4358,'AEP GEN HUB'!$A$1:$AJ$367,MATCH('Ratio Calculations'!F4358,'AEP GEN HUB'!$A$1:$AJ$1,0),0)</f>
        <v>37.702092999999998</v>
      </c>
      <c r="I4358" s="7">
        <f t="shared" si="414"/>
        <v>0.95741564308417049</v>
      </c>
      <c r="J4358" s="7" t="str">
        <f t="shared" si="415"/>
        <v/>
      </c>
      <c r="K4358" s="8">
        <f t="shared" si="413"/>
        <v>0.95741564308417049</v>
      </c>
      <c r="L4358" s="8"/>
    </row>
    <row r="4359" spans="1:12" x14ac:dyDescent="0.25">
      <c r="A4359" s="1">
        <v>40815</v>
      </c>
      <c r="B4359">
        <v>2011</v>
      </c>
      <c r="C4359">
        <v>9</v>
      </c>
      <c r="D4359" s="10" t="str">
        <f t="shared" si="412"/>
        <v>9-2011</v>
      </c>
      <c r="E4359">
        <f t="shared" si="410"/>
        <v>29</v>
      </c>
      <c r="F4359">
        <v>12</v>
      </c>
      <c r="G4359" s="3">
        <f t="shared" si="411"/>
        <v>1</v>
      </c>
      <c r="H4359">
        <f>VLOOKUP(A4359,'AEP GEN HUB'!$A$1:$AJ$367,MATCH('Ratio Calculations'!F4359,'AEP GEN HUB'!$A$1:$AJ$1,0),0)</f>
        <v>37.231859999999998</v>
      </c>
      <c r="I4359" s="7">
        <f t="shared" si="414"/>
        <v>0.94547443785467833</v>
      </c>
      <c r="J4359" s="7" t="str">
        <f t="shared" si="415"/>
        <v/>
      </c>
      <c r="K4359" s="8">
        <f t="shared" si="413"/>
        <v>0.94547443785467833</v>
      </c>
      <c r="L4359" s="8"/>
    </row>
    <row r="4360" spans="1:12" x14ac:dyDescent="0.25">
      <c r="A4360" s="1">
        <v>40815</v>
      </c>
      <c r="B4360">
        <v>2011</v>
      </c>
      <c r="C4360">
        <v>9</v>
      </c>
      <c r="D4360" s="10" t="str">
        <f t="shared" si="412"/>
        <v>9-2011</v>
      </c>
      <c r="E4360">
        <f t="shared" si="410"/>
        <v>29</v>
      </c>
      <c r="F4360">
        <v>13</v>
      </c>
      <c r="G4360" s="3">
        <f t="shared" si="411"/>
        <v>1</v>
      </c>
      <c r="H4360">
        <f>VLOOKUP(A4360,'AEP GEN HUB'!$A$1:$AJ$367,MATCH('Ratio Calculations'!F4360,'AEP GEN HUB'!$A$1:$AJ$1,0),0)</f>
        <v>36.543953000000002</v>
      </c>
      <c r="I4360" s="7">
        <f t="shared" si="414"/>
        <v>0.92800556887737518</v>
      </c>
      <c r="J4360" s="7" t="str">
        <f t="shared" si="415"/>
        <v/>
      </c>
      <c r="K4360" s="8">
        <f t="shared" si="413"/>
        <v>0.92800556887737518</v>
      </c>
      <c r="L4360" s="8"/>
    </row>
    <row r="4361" spans="1:12" x14ac:dyDescent="0.25">
      <c r="A4361" s="1">
        <v>40815</v>
      </c>
      <c r="B4361">
        <v>2011</v>
      </c>
      <c r="C4361">
        <v>9</v>
      </c>
      <c r="D4361" s="10" t="str">
        <f t="shared" si="412"/>
        <v>9-2011</v>
      </c>
      <c r="E4361">
        <f t="shared" si="410"/>
        <v>29</v>
      </c>
      <c r="F4361">
        <v>14</v>
      </c>
      <c r="G4361" s="3">
        <f t="shared" si="411"/>
        <v>1</v>
      </c>
      <c r="H4361">
        <f>VLOOKUP(A4361,'AEP GEN HUB'!$A$1:$AJ$367,MATCH('Ratio Calculations'!F4361,'AEP GEN HUB'!$A$1:$AJ$1,0),0)</f>
        <v>37.024186</v>
      </c>
      <c r="I4361" s="7">
        <f t="shared" si="414"/>
        <v>0.94020071641269209</v>
      </c>
      <c r="J4361" s="7" t="str">
        <f t="shared" si="415"/>
        <v/>
      </c>
      <c r="K4361" s="8">
        <f t="shared" si="413"/>
        <v>0.94020071641269209</v>
      </c>
      <c r="L4361" s="8"/>
    </row>
    <row r="4362" spans="1:12" x14ac:dyDescent="0.25">
      <c r="A4362" s="1">
        <v>40815</v>
      </c>
      <c r="B4362">
        <v>2011</v>
      </c>
      <c r="C4362">
        <v>9</v>
      </c>
      <c r="D4362" s="10" t="str">
        <f t="shared" si="412"/>
        <v>9-2011</v>
      </c>
      <c r="E4362">
        <f t="shared" si="410"/>
        <v>29</v>
      </c>
      <c r="F4362">
        <v>15</v>
      </c>
      <c r="G4362" s="3">
        <f t="shared" si="411"/>
        <v>1</v>
      </c>
      <c r="H4362">
        <f>VLOOKUP(A4362,'AEP GEN HUB'!$A$1:$AJ$367,MATCH('Ratio Calculations'!F4362,'AEP GEN HUB'!$A$1:$AJ$1,0),0)</f>
        <v>35.855348999999997</v>
      </c>
      <c r="I4362" s="7">
        <f t="shared" si="414"/>
        <v>0.91051900012135578</v>
      </c>
      <c r="J4362" s="7" t="str">
        <f t="shared" si="415"/>
        <v/>
      </c>
      <c r="K4362" s="8">
        <f t="shared" si="413"/>
        <v>0.91051900012135578</v>
      </c>
      <c r="L4362" s="8"/>
    </row>
    <row r="4363" spans="1:12" x14ac:dyDescent="0.25">
      <c r="A4363" s="1">
        <v>40815</v>
      </c>
      <c r="B4363">
        <v>2011</v>
      </c>
      <c r="C4363">
        <v>9</v>
      </c>
      <c r="D4363" s="10" t="str">
        <f t="shared" si="412"/>
        <v>9-2011</v>
      </c>
      <c r="E4363">
        <f t="shared" si="410"/>
        <v>29</v>
      </c>
      <c r="F4363">
        <v>16</v>
      </c>
      <c r="G4363" s="3">
        <f t="shared" si="411"/>
        <v>1</v>
      </c>
      <c r="H4363">
        <f>VLOOKUP(A4363,'AEP GEN HUB'!$A$1:$AJ$367,MATCH('Ratio Calculations'!F4363,'AEP GEN HUB'!$A$1:$AJ$1,0),0)</f>
        <v>33.164884000000001</v>
      </c>
      <c r="I4363" s="7">
        <f t="shared" si="414"/>
        <v>0.84219671153725917</v>
      </c>
      <c r="J4363" s="7" t="str">
        <f t="shared" si="415"/>
        <v/>
      </c>
      <c r="K4363" s="8">
        <f t="shared" si="413"/>
        <v>0.84219671153725917</v>
      </c>
      <c r="L4363" s="8"/>
    </row>
    <row r="4364" spans="1:12" x14ac:dyDescent="0.25">
      <c r="A4364" s="1">
        <v>40815</v>
      </c>
      <c r="B4364">
        <v>2011</v>
      </c>
      <c r="C4364">
        <v>9</v>
      </c>
      <c r="D4364" s="10" t="str">
        <f t="shared" si="412"/>
        <v>9-2011</v>
      </c>
      <c r="E4364">
        <f t="shared" si="410"/>
        <v>29</v>
      </c>
      <c r="F4364">
        <v>17</v>
      </c>
      <c r="G4364" s="3">
        <f t="shared" si="411"/>
        <v>1</v>
      </c>
      <c r="H4364">
        <f>VLOOKUP(A4364,'AEP GEN HUB'!$A$1:$AJ$367,MATCH('Ratio Calculations'!F4364,'AEP GEN HUB'!$A$1:$AJ$1,0),0)</f>
        <v>34.131163000000001</v>
      </c>
      <c r="I4364" s="7">
        <f t="shared" si="414"/>
        <v>0.86673462327026907</v>
      </c>
      <c r="J4364" s="7" t="str">
        <f t="shared" si="415"/>
        <v/>
      </c>
      <c r="K4364" s="8">
        <f t="shared" si="413"/>
        <v>0.86673462327026907</v>
      </c>
      <c r="L4364" s="8"/>
    </row>
    <row r="4365" spans="1:12" x14ac:dyDescent="0.25">
      <c r="A4365" s="1">
        <v>40815</v>
      </c>
      <c r="B4365">
        <v>2011</v>
      </c>
      <c r="C4365">
        <v>9</v>
      </c>
      <c r="D4365" s="10" t="str">
        <f t="shared" si="412"/>
        <v>9-2011</v>
      </c>
      <c r="E4365">
        <f t="shared" si="410"/>
        <v>29</v>
      </c>
      <c r="F4365">
        <v>18</v>
      </c>
      <c r="G4365" s="3">
        <f t="shared" si="411"/>
        <v>1</v>
      </c>
      <c r="H4365">
        <f>VLOOKUP(A4365,'AEP GEN HUB'!$A$1:$AJ$367,MATCH('Ratio Calculations'!F4365,'AEP GEN HUB'!$A$1:$AJ$1,0),0)</f>
        <v>31.723488</v>
      </c>
      <c r="I4365" s="7">
        <f t="shared" si="414"/>
        <v>0.80559356915259228</v>
      </c>
      <c r="J4365" s="7" t="str">
        <f t="shared" si="415"/>
        <v/>
      </c>
      <c r="K4365" s="8">
        <f t="shared" si="413"/>
        <v>0.80559356915259228</v>
      </c>
      <c r="L4365" s="8"/>
    </row>
    <row r="4366" spans="1:12" x14ac:dyDescent="0.25">
      <c r="A4366" s="1">
        <v>40815</v>
      </c>
      <c r="B4366">
        <v>2011</v>
      </c>
      <c r="C4366">
        <v>9</v>
      </c>
      <c r="D4366" s="10" t="str">
        <f t="shared" si="412"/>
        <v>9-2011</v>
      </c>
      <c r="E4366">
        <f t="shared" si="410"/>
        <v>29</v>
      </c>
      <c r="F4366">
        <v>19</v>
      </c>
      <c r="G4366" s="3">
        <f t="shared" si="411"/>
        <v>1</v>
      </c>
      <c r="H4366">
        <f>VLOOKUP(A4366,'AEP GEN HUB'!$A$1:$AJ$367,MATCH('Ratio Calculations'!F4366,'AEP GEN HUB'!$A$1:$AJ$1,0),0)</f>
        <v>31.622326000000001</v>
      </c>
      <c r="I4366" s="7">
        <f t="shared" si="414"/>
        <v>0.80302463799840729</v>
      </c>
      <c r="J4366" s="7" t="str">
        <f t="shared" si="415"/>
        <v/>
      </c>
      <c r="K4366" s="8">
        <f t="shared" si="413"/>
        <v>0.80302463799840729</v>
      </c>
      <c r="L4366" s="8"/>
    </row>
    <row r="4367" spans="1:12" x14ac:dyDescent="0.25">
      <c r="A4367" s="1">
        <v>40815</v>
      </c>
      <c r="B4367">
        <v>2011</v>
      </c>
      <c r="C4367">
        <v>9</v>
      </c>
      <c r="D4367" s="10" t="str">
        <f t="shared" si="412"/>
        <v>9-2011</v>
      </c>
      <c r="E4367">
        <f t="shared" si="410"/>
        <v>29</v>
      </c>
      <c r="F4367">
        <v>20</v>
      </c>
      <c r="G4367" s="3">
        <f t="shared" si="411"/>
        <v>1</v>
      </c>
      <c r="H4367">
        <f>VLOOKUP(A4367,'AEP GEN HUB'!$A$1:$AJ$367,MATCH('Ratio Calculations'!F4367,'AEP GEN HUB'!$A$1:$AJ$1,0),0)</f>
        <v>38.396512000000001</v>
      </c>
      <c r="I4367" s="7">
        <f t="shared" si="414"/>
        <v>0.97504987929102693</v>
      </c>
      <c r="J4367" s="7" t="str">
        <f t="shared" si="415"/>
        <v/>
      </c>
      <c r="K4367" s="8">
        <f t="shared" si="413"/>
        <v>0.97504987929102693</v>
      </c>
      <c r="L4367" s="8"/>
    </row>
    <row r="4368" spans="1:12" x14ac:dyDescent="0.25">
      <c r="A4368" s="1">
        <v>40815</v>
      </c>
      <c r="B4368">
        <v>2011</v>
      </c>
      <c r="C4368">
        <v>9</v>
      </c>
      <c r="D4368" s="10" t="str">
        <f t="shared" si="412"/>
        <v>9-2011</v>
      </c>
      <c r="E4368">
        <f t="shared" si="410"/>
        <v>29</v>
      </c>
      <c r="F4368">
        <v>21</v>
      </c>
      <c r="G4368" s="3">
        <f t="shared" si="411"/>
        <v>1</v>
      </c>
      <c r="H4368">
        <f>VLOOKUP(A4368,'AEP GEN HUB'!$A$1:$AJ$367,MATCH('Ratio Calculations'!F4368,'AEP GEN HUB'!$A$1:$AJ$1,0),0)</f>
        <v>37.179070000000003</v>
      </c>
      <c r="I4368" s="7">
        <f t="shared" si="414"/>
        <v>0.94413387642222923</v>
      </c>
      <c r="J4368" s="7" t="str">
        <f t="shared" si="415"/>
        <v/>
      </c>
      <c r="K4368" s="8">
        <f t="shared" si="413"/>
        <v>0.94413387642222923</v>
      </c>
      <c r="L4368" s="8"/>
    </row>
    <row r="4369" spans="1:12" x14ac:dyDescent="0.25">
      <c r="A4369" s="1">
        <v>40815</v>
      </c>
      <c r="B4369">
        <v>2011</v>
      </c>
      <c r="C4369">
        <v>9</v>
      </c>
      <c r="D4369" s="10" t="str">
        <f t="shared" si="412"/>
        <v>9-2011</v>
      </c>
      <c r="E4369">
        <f t="shared" si="410"/>
        <v>29</v>
      </c>
      <c r="F4369">
        <v>22</v>
      </c>
      <c r="G4369" s="3">
        <f t="shared" si="411"/>
        <v>1</v>
      </c>
      <c r="H4369">
        <f>VLOOKUP(A4369,'AEP GEN HUB'!$A$1:$AJ$367,MATCH('Ratio Calculations'!F4369,'AEP GEN HUB'!$A$1:$AJ$1,0),0)</f>
        <v>31.790233000000001</v>
      </c>
      <c r="I4369" s="7">
        <f t="shared" si="414"/>
        <v>0.80728850707282007</v>
      </c>
      <c r="J4369" s="7" t="str">
        <f t="shared" si="415"/>
        <v/>
      </c>
      <c r="K4369" s="8">
        <f t="shared" si="413"/>
        <v>0.80728850707282007</v>
      </c>
      <c r="L4369" s="8"/>
    </row>
    <row r="4370" spans="1:12" x14ac:dyDescent="0.25">
      <c r="A4370" s="1">
        <v>40815</v>
      </c>
      <c r="B4370">
        <v>2011</v>
      </c>
      <c r="C4370">
        <v>9</v>
      </c>
      <c r="D4370" s="10" t="str">
        <f t="shared" si="412"/>
        <v>9-2011</v>
      </c>
      <c r="E4370">
        <f t="shared" si="410"/>
        <v>29</v>
      </c>
      <c r="F4370">
        <v>23</v>
      </c>
      <c r="G4370" s="3">
        <f t="shared" si="411"/>
        <v>1</v>
      </c>
      <c r="H4370">
        <f>VLOOKUP(A4370,'AEP GEN HUB'!$A$1:$AJ$367,MATCH('Ratio Calculations'!F4370,'AEP GEN HUB'!$A$1:$AJ$1,0),0)</f>
        <v>30.311859999999999</v>
      </c>
      <c r="I4370" s="7">
        <f t="shared" si="414"/>
        <v>0.7697463622239048</v>
      </c>
      <c r="J4370" s="7" t="str">
        <f t="shared" si="415"/>
        <v/>
      </c>
      <c r="K4370" s="8">
        <f t="shared" si="413"/>
        <v>0.7697463622239048</v>
      </c>
      <c r="L4370" s="8"/>
    </row>
    <row r="4371" spans="1:12" x14ac:dyDescent="0.25">
      <c r="A4371" s="1">
        <v>40815</v>
      </c>
      <c r="B4371">
        <v>2011</v>
      </c>
      <c r="C4371">
        <v>9</v>
      </c>
      <c r="D4371" s="10" t="str">
        <f t="shared" si="412"/>
        <v>9-2011</v>
      </c>
      <c r="E4371">
        <f t="shared" si="410"/>
        <v>29</v>
      </c>
      <c r="F4371">
        <v>24</v>
      </c>
      <c r="G4371" s="3">
        <f t="shared" si="411"/>
        <v>0</v>
      </c>
      <c r="H4371">
        <f>VLOOKUP(A4371,'AEP GEN HUB'!$A$1:$AJ$367,MATCH('Ratio Calculations'!F4371,'AEP GEN HUB'!$A$1:$AJ$1,0),0)</f>
        <v>27.595814000000001</v>
      </c>
      <c r="I4371" s="7" t="str">
        <f t="shared" si="414"/>
        <v/>
      </c>
      <c r="J4371" s="7">
        <f t="shared" si="415"/>
        <v>0.91614379234027898</v>
      </c>
      <c r="K4371" s="8">
        <f t="shared" si="413"/>
        <v>0.91614379234027898</v>
      </c>
      <c r="L4371" s="8"/>
    </row>
    <row r="4372" spans="1:12" x14ac:dyDescent="0.25">
      <c r="A4372" s="1">
        <v>40816</v>
      </c>
      <c r="B4372">
        <v>2011</v>
      </c>
      <c r="C4372">
        <v>9</v>
      </c>
      <c r="D4372" s="10" t="str">
        <f t="shared" si="412"/>
        <v>9-2011</v>
      </c>
      <c r="E4372">
        <f t="shared" ref="E4372:E4435" si="416">DAY(A4372)</f>
        <v>30</v>
      </c>
      <c r="F4372">
        <v>1</v>
      </c>
      <c r="G4372" s="3">
        <f t="shared" ref="G4372:G4435" si="417">IF(A4372=",","",IF(OR(WEEKDAY(A4372)=1, WEEKDAY(A4372)=7, F4372&lt;=7, F4372&gt;=24, NOT(ISNA(VLOOKUP(A4372,$P$4:$P$27,1,0)))),0,1))</f>
        <v>0</v>
      </c>
      <c r="H4372">
        <f>VLOOKUP(A4372,'AEP GEN HUB'!$A$1:$AJ$367,MATCH('Ratio Calculations'!F4372,'AEP GEN HUB'!$A$1:$AJ$1,0),0)</f>
        <v>28.471627999999999</v>
      </c>
      <c r="I4372" s="7" t="str">
        <f t="shared" si="414"/>
        <v/>
      </c>
      <c r="J4372" s="7">
        <f t="shared" si="415"/>
        <v>0.94521963548608035</v>
      </c>
      <c r="K4372" s="8">
        <f t="shared" si="413"/>
        <v>0.94521963548608035</v>
      </c>
      <c r="L4372" s="8"/>
    </row>
    <row r="4373" spans="1:12" x14ac:dyDescent="0.25">
      <c r="A4373" s="1">
        <v>40816</v>
      </c>
      <c r="B4373">
        <v>2011</v>
      </c>
      <c r="C4373">
        <v>9</v>
      </c>
      <c r="D4373" s="10" t="str">
        <f t="shared" ref="D4373:D4436" si="418">C4373&amp;"-"&amp;B4373</f>
        <v>9-2011</v>
      </c>
      <c r="E4373">
        <f t="shared" si="416"/>
        <v>30</v>
      </c>
      <c r="F4373">
        <v>2</v>
      </c>
      <c r="G4373" s="3">
        <f t="shared" si="417"/>
        <v>0</v>
      </c>
      <c r="H4373">
        <f>VLOOKUP(A4373,'AEP GEN HUB'!$A$1:$AJ$367,MATCH('Ratio Calculations'!F4373,'AEP GEN HUB'!$A$1:$AJ$1,0),0)</f>
        <v>28.176047000000001</v>
      </c>
      <c r="I4373" s="7" t="str">
        <f t="shared" si="414"/>
        <v/>
      </c>
      <c r="J4373" s="7">
        <f t="shared" si="415"/>
        <v>0.93540674508597366</v>
      </c>
      <c r="K4373" s="8">
        <f t="shared" ref="K4373:K4436" si="419">SUM(I4373:J4373)</f>
        <v>0.93540674508597366</v>
      </c>
      <c r="L4373" s="8"/>
    </row>
    <row r="4374" spans="1:12" x14ac:dyDescent="0.25">
      <c r="A4374" s="1">
        <v>40816</v>
      </c>
      <c r="B4374">
        <v>2011</v>
      </c>
      <c r="C4374">
        <v>9</v>
      </c>
      <c r="D4374" s="10" t="str">
        <f t="shared" si="418"/>
        <v>9-2011</v>
      </c>
      <c r="E4374">
        <f t="shared" si="416"/>
        <v>30</v>
      </c>
      <c r="F4374">
        <v>3</v>
      </c>
      <c r="G4374" s="3">
        <f t="shared" si="417"/>
        <v>0</v>
      </c>
      <c r="H4374">
        <f>VLOOKUP(A4374,'AEP GEN HUB'!$A$1:$AJ$367,MATCH('Ratio Calculations'!F4374,'AEP GEN HUB'!$A$1:$AJ$1,0),0)</f>
        <v>26.170929999999998</v>
      </c>
      <c r="I4374" s="7" t="str">
        <f t="shared" si="414"/>
        <v/>
      </c>
      <c r="J4374" s="7">
        <f t="shared" si="415"/>
        <v>0.86883956600345169</v>
      </c>
      <c r="K4374" s="8">
        <f t="shared" si="419"/>
        <v>0.86883956600345169</v>
      </c>
      <c r="L4374" s="8"/>
    </row>
    <row r="4375" spans="1:12" x14ac:dyDescent="0.25">
      <c r="A4375" s="1">
        <v>40816</v>
      </c>
      <c r="B4375">
        <v>2011</v>
      </c>
      <c r="C4375">
        <v>9</v>
      </c>
      <c r="D4375" s="10" t="str">
        <f t="shared" si="418"/>
        <v>9-2011</v>
      </c>
      <c r="E4375">
        <f t="shared" si="416"/>
        <v>30</v>
      </c>
      <c r="F4375">
        <v>4</v>
      </c>
      <c r="G4375" s="3">
        <f t="shared" si="417"/>
        <v>0</v>
      </c>
      <c r="H4375">
        <f>VLOOKUP(A4375,'AEP GEN HUB'!$A$1:$AJ$367,MATCH('Ratio Calculations'!F4375,'AEP GEN HUB'!$A$1:$AJ$1,0),0)</f>
        <v>25.703952999999998</v>
      </c>
      <c r="I4375" s="7" t="str">
        <f t="shared" si="414"/>
        <v/>
      </c>
      <c r="J4375" s="7">
        <f t="shared" si="415"/>
        <v>0.85333655965199251</v>
      </c>
      <c r="K4375" s="8">
        <f t="shared" si="419"/>
        <v>0.85333655965199251</v>
      </c>
      <c r="L4375" s="8"/>
    </row>
    <row r="4376" spans="1:12" x14ac:dyDescent="0.25">
      <c r="A4376" s="1">
        <v>40816</v>
      </c>
      <c r="B4376">
        <v>2011</v>
      </c>
      <c r="C4376">
        <v>9</v>
      </c>
      <c r="D4376" s="10" t="str">
        <f t="shared" si="418"/>
        <v>9-2011</v>
      </c>
      <c r="E4376">
        <f t="shared" si="416"/>
        <v>30</v>
      </c>
      <c r="F4376">
        <v>5</v>
      </c>
      <c r="G4376" s="3">
        <f t="shared" si="417"/>
        <v>0</v>
      </c>
      <c r="H4376">
        <f>VLOOKUP(A4376,'AEP GEN HUB'!$A$1:$AJ$367,MATCH('Ratio Calculations'!F4376,'AEP GEN HUB'!$A$1:$AJ$1,0),0)</f>
        <v>26.889534999999999</v>
      </c>
      <c r="I4376" s="7" t="str">
        <f t="shared" si="414"/>
        <v/>
      </c>
      <c r="J4376" s="7">
        <f t="shared" si="415"/>
        <v>0.89269628245670385</v>
      </c>
      <c r="K4376" s="8">
        <f t="shared" si="419"/>
        <v>0.89269628245670385</v>
      </c>
      <c r="L4376" s="8"/>
    </row>
    <row r="4377" spans="1:12" x14ac:dyDescent="0.25">
      <c r="A4377" s="1">
        <v>40816</v>
      </c>
      <c r="B4377">
        <v>2011</v>
      </c>
      <c r="C4377">
        <v>9</v>
      </c>
      <c r="D4377" s="10" t="str">
        <f t="shared" si="418"/>
        <v>9-2011</v>
      </c>
      <c r="E4377">
        <f t="shared" si="416"/>
        <v>30</v>
      </c>
      <c r="F4377">
        <v>6</v>
      </c>
      <c r="G4377" s="3">
        <f t="shared" si="417"/>
        <v>0</v>
      </c>
      <c r="H4377">
        <f>VLOOKUP(A4377,'AEP GEN HUB'!$A$1:$AJ$367,MATCH('Ratio Calculations'!F4377,'AEP GEN HUB'!$A$1:$AJ$1,0),0)</f>
        <v>28.863488</v>
      </c>
      <c r="I4377" s="7" t="str">
        <f t="shared" si="414"/>
        <v/>
      </c>
      <c r="J4377" s="7">
        <f t="shared" si="415"/>
        <v>0.95822885878590625</v>
      </c>
      <c r="K4377" s="8">
        <f t="shared" si="419"/>
        <v>0.95822885878590625</v>
      </c>
      <c r="L4377" s="8"/>
    </row>
    <row r="4378" spans="1:12" x14ac:dyDescent="0.25">
      <c r="A4378" s="1">
        <v>40816</v>
      </c>
      <c r="B4378">
        <v>2011</v>
      </c>
      <c r="C4378">
        <v>9</v>
      </c>
      <c r="D4378" s="10" t="str">
        <f t="shared" si="418"/>
        <v>9-2011</v>
      </c>
      <c r="E4378">
        <f t="shared" si="416"/>
        <v>30</v>
      </c>
      <c r="F4378">
        <v>7</v>
      </c>
      <c r="G4378" s="3">
        <f t="shared" si="417"/>
        <v>0</v>
      </c>
      <c r="H4378">
        <f>VLOOKUP(A4378,'AEP GEN HUB'!$A$1:$AJ$367,MATCH('Ratio Calculations'!F4378,'AEP GEN HUB'!$A$1:$AJ$1,0),0)</f>
        <v>34.913255999999997</v>
      </c>
      <c r="I4378" s="7" t="str">
        <f t="shared" si="414"/>
        <v/>
      </c>
      <c r="J4378" s="7">
        <f t="shared" si="415"/>
        <v>1.1590729939978215</v>
      </c>
      <c r="K4378" s="8">
        <f t="shared" si="419"/>
        <v>1.1590729939978215</v>
      </c>
      <c r="L4378" s="8"/>
    </row>
    <row r="4379" spans="1:12" x14ac:dyDescent="0.25">
      <c r="A4379" s="1">
        <v>40816</v>
      </c>
      <c r="B4379">
        <v>2011</v>
      </c>
      <c r="C4379">
        <v>9</v>
      </c>
      <c r="D4379" s="10" t="str">
        <f t="shared" si="418"/>
        <v>9-2011</v>
      </c>
      <c r="E4379">
        <f t="shared" si="416"/>
        <v>30</v>
      </c>
      <c r="F4379">
        <v>8</v>
      </c>
      <c r="G4379" s="3">
        <f t="shared" si="417"/>
        <v>1</v>
      </c>
      <c r="H4379">
        <f>VLOOKUP(A4379,'AEP GEN HUB'!$A$1:$AJ$367,MATCH('Ratio Calculations'!F4379,'AEP GEN HUB'!$A$1:$AJ$1,0),0)</f>
        <v>35.310465000000001</v>
      </c>
      <c r="I4379" s="7">
        <f t="shared" si="414"/>
        <v>0.89668209018465095</v>
      </c>
      <c r="J4379" s="7" t="str">
        <f t="shared" si="415"/>
        <v/>
      </c>
      <c r="K4379" s="8">
        <f t="shared" si="419"/>
        <v>0.89668209018465095</v>
      </c>
      <c r="L4379" s="8"/>
    </row>
    <row r="4380" spans="1:12" x14ac:dyDescent="0.25">
      <c r="A4380" s="1">
        <v>40816</v>
      </c>
      <c r="B4380">
        <v>2011</v>
      </c>
      <c r="C4380">
        <v>9</v>
      </c>
      <c r="D4380" s="10" t="str">
        <f t="shared" si="418"/>
        <v>9-2011</v>
      </c>
      <c r="E4380">
        <f t="shared" si="416"/>
        <v>30</v>
      </c>
      <c r="F4380">
        <v>9</v>
      </c>
      <c r="G4380" s="3">
        <f t="shared" si="417"/>
        <v>1</v>
      </c>
      <c r="H4380">
        <f>VLOOKUP(A4380,'AEP GEN HUB'!$A$1:$AJ$367,MATCH('Ratio Calculations'!F4380,'AEP GEN HUB'!$A$1:$AJ$1,0),0)</f>
        <v>35.318371999999997</v>
      </c>
      <c r="I4380" s="7">
        <f t="shared" si="414"/>
        <v>0.89688288236586644</v>
      </c>
      <c r="J4380" s="7" t="str">
        <f t="shared" si="415"/>
        <v/>
      </c>
      <c r="K4380" s="8">
        <f t="shared" si="419"/>
        <v>0.89688288236586644</v>
      </c>
      <c r="L4380" s="8"/>
    </row>
    <row r="4381" spans="1:12" x14ac:dyDescent="0.25">
      <c r="A4381" s="1">
        <v>40816</v>
      </c>
      <c r="B4381">
        <v>2011</v>
      </c>
      <c r="C4381">
        <v>9</v>
      </c>
      <c r="D4381" s="10" t="str">
        <f t="shared" si="418"/>
        <v>9-2011</v>
      </c>
      <c r="E4381">
        <f t="shared" si="416"/>
        <v>30</v>
      </c>
      <c r="F4381">
        <v>10</v>
      </c>
      <c r="G4381" s="3">
        <f t="shared" si="417"/>
        <v>1</v>
      </c>
      <c r="H4381">
        <f>VLOOKUP(A4381,'AEP GEN HUB'!$A$1:$AJ$367,MATCH('Ratio Calculations'!F4381,'AEP GEN HUB'!$A$1:$AJ$1,0),0)</f>
        <v>36.729767000000002</v>
      </c>
      <c r="I4381" s="7">
        <f t="shared" si="414"/>
        <v>0.93272417243882844</v>
      </c>
      <c r="J4381" s="7" t="str">
        <f t="shared" si="415"/>
        <v/>
      </c>
      <c r="K4381" s="8">
        <f t="shared" si="419"/>
        <v>0.93272417243882844</v>
      </c>
      <c r="L4381" s="8"/>
    </row>
    <row r="4382" spans="1:12" x14ac:dyDescent="0.25">
      <c r="A4382" s="1">
        <v>40816</v>
      </c>
      <c r="B4382">
        <v>2011</v>
      </c>
      <c r="C4382">
        <v>9</v>
      </c>
      <c r="D4382" s="10" t="str">
        <f t="shared" si="418"/>
        <v>9-2011</v>
      </c>
      <c r="E4382">
        <f t="shared" si="416"/>
        <v>30</v>
      </c>
      <c r="F4382">
        <v>11</v>
      </c>
      <c r="G4382" s="3">
        <f t="shared" si="417"/>
        <v>1</v>
      </c>
      <c r="H4382">
        <f>VLOOKUP(A4382,'AEP GEN HUB'!$A$1:$AJ$367,MATCH('Ratio Calculations'!F4382,'AEP GEN HUB'!$A$1:$AJ$1,0),0)</f>
        <v>38.811860000000003</v>
      </c>
      <c r="I4382" s="7">
        <f t="shared" si="414"/>
        <v>0.98559732217499962</v>
      </c>
      <c r="J4382" s="7" t="str">
        <f t="shared" si="415"/>
        <v/>
      </c>
      <c r="K4382" s="8">
        <f t="shared" si="419"/>
        <v>0.98559732217499962</v>
      </c>
      <c r="L4382" s="8"/>
    </row>
    <row r="4383" spans="1:12" x14ac:dyDescent="0.25">
      <c r="A4383" s="1">
        <v>40816</v>
      </c>
      <c r="B4383">
        <v>2011</v>
      </c>
      <c r="C4383">
        <v>9</v>
      </c>
      <c r="D4383" s="10" t="str">
        <f t="shared" si="418"/>
        <v>9-2011</v>
      </c>
      <c r="E4383">
        <f t="shared" si="416"/>
        <v>30</v>
      </c>
      <c r="F4383">
        <v>12</v>
      </c>
      <c r="G4383" s="3">
        <f t="shared" si="417"/>
        <v>1</v>
      </c>
      <c r="H4383">
        <f>VLOOKUP(A4383,'AEP GEN HUB'!$A$1:$AJ$367,MATCH('Ratio Calculations'!F4383,'AEP GEN HUB'!$A$1:$AJ$1,0),0)</f>
        <v>36.582791</v>
      </c>
      <c r="I4383" s="7">
        <f t="shared" si="414"/>
        <v>0.92899183000473751</v>
      </c>
      <c r="J4383" s="7" t="str">
        <f t="shared" si="415"/>
        <v/>
      </c>
      <c r="K4383" s="8">
        <f t="shared" si="419"/>
        <v>0.92899183000473751</v>
      </c>
      <c r="L4383" s="8"/>
    </row>
    <row r="4384" spans="1:12" x14ac:dyDescent="0.25">
      <c r="A4384" s="1">
        <v>40816</v>
      </c>
      <c r="B4384">
        <v>2011</v>
      </c>
      <c r="C4384">
        <v>9</v>
      </c>
      <c r="D4384" s="10" t="str">
        <f t="shared" si="418"/>
        <v>9-2011</v>
      </c>
      <c r="E4384">
        <f t="shared" si="416"/>
        <v>30</v>
      </c>
      <c r="F4384">
        <v>13</v>
      </c>
      <c r="G4384" s="3">
        <f t="shared" si="417"/>
        <v>1</v>
      </c>
      <c r="H4384">
        <f>VLOOKUP(A4384,'AEP GEN HUB'!$A$1:$AJ$367,MATCH('Ratio Calculations'!F4384,'AEP GEN HUB'!$A$1:$AJ$1,0),0)</f>
        <v>35.127209000000001</v>
      </c>
      <c r="I4384" s="7">
        <f t="shared" si="414"/>
        <v>0.89202844506502765</v>
      </c>
      <c r="J4384" s="7" t="str">
        <f t="shared" si="415"/>
        <v/>
      </c>
      <c r="K4384" s="8">
        <f t="shared" si="419"/>
        <v>0.89202844506502765</v>
      </c>
      <c r="L4384" s="8"/>
    </row>
    <row r="4385" spans="1:12" x14ac:dyDescent="0.25">
      <c r="A4385" s="1">
        <v>40816</v>
      </c>
      <c r="B4385">
        <v>2011</v>
      </c>
      <c r="C4385">
        <v>9</v>
      </c>
      <c r="D4385" s="10" t="str">
        <f t="shared" si="418"/>
        <v>9-2011</v>
      </c>
      <c r="E4385">
        <f t="shared" si="416"/>
        <v>30</v>
      </c>
      <c r="F4385">
        <v>14</v>
      </c>
      <c r="G4385" s="3">
        <f t="shared" si="417"/>
        <v>1</v>
      </c>
      <c r="H4385">
        <f>VLOOKUP(A4385,'AEP GEN HUB'!$A$1:$AJ$367,MATCH('Ratio Calculations'!F4385,'AEP GEN HUB'!$A$1:$AJ$1,0),0)</f>
        <v>35.247441999999999</v>
      </c>
      <c r="I4385" s="7">
        <f t="shared" si="414"/>
        <v>0.89508166959065116</v>
      </c>
      <c r="J4385" s="7" t="str">
        <f t="shared" si="415"/>
        <v/>
      </c>
      <c r="K4385" s="8">
        <f t="shared" si="419"/>
        <v>0.89508166959065116</v>
      </c>
      <c r="L4385" s="8"/>
    </row>
    <row r="4386" spans="1:12" x14ac:dyDescent="0.25">
      <c r="A4386" s="1">
        <v>40816</v>
      </c>
      <c r="B4386">
        <v>2011</v>
      </c>
      <c r="C4386">
        <v>9</v>
      </c>
      <c r="D4386" s="10" t="str">
        <f t="shared" si="418"/>
        <v>9-2011</v>
      </c>
      <c r="E4386">
        <f t="shared" si="416"/>
        <v>30</v>
      </c>
      <c r="F4386">
        <v>15</v>
      </c>
      <c r="G4386" s="3">
        <f t="shared" si="417"/>
        <v>1</v>
      </c>
      <c r="H4386">
        <f>VLOOKUP(A4386,'AEP GEN HUB'!$A$1:$AJ$367,MATCH('Ratio Calculations'!F4386,'AEP GEN HUB'!$A$1:$AJ$1,0),0)</f>
        <v>34.647674000000002</v>
      </c>
      <c r="I4386" s="7">
        <f t="shared" si="414"/>
        <v>0.87985102270265725</v>
      </c>
      <c r="J4386" s="7" t="str">
        <f t="shared" si="415"/>
        <v/>
      </c>
      <c r="K4386" s="8">
        <f t="shared" si="419"/>
        <v>0.87985102270265725</v>
      </c>
      <c r="L4386" s="8"/>
    </row>
    <row r="4387" spans="1:12" x14ac:dyDescent="0.25">
      <c r="A4387" s="1">
        <v>40816</v>
      </c>
      <c r="B4387">
        <v>2011</v>
      </c>
      <c r="C4387">
        <v>9</v>
      </c>
      <c r="D4387" s="10" t="str">
        <f t="shared" si="418"/>
        <v>9-2011</v>
      </c>
      <c r="E4387">
        <f t="shared" si="416"/>
        <v>30</v>
      </c>
      <c r="F4387">
        <v>16</v>
      </c>
      <c r="G4387" s="3">
        <f t="shared" si="417"/>
        <v>1</v>
      </c>
      <c r="H4387">
        <f>VLOOKUP(A4387,'AEP GEN HUB'!$A$1:$AJ$367,MATCH('Ratio Calculations'!F4387,'AEP GEN HUB'!$A$1:$AJ$1,0),0)</f>
        <v>33.150233</v>
      </c>
      <c r="I4387" s="7">
        <f t="shared" si="414"/>
        <v>0.84182466066499517</v>
      </c>
      <c r="J4387" s="7" t="str">
        <f t="shared" si="415"/>
        <v/>
      </c>
      <c r="K4387" s="8">
        <f t="shared" si="419"/>
        <v>0.84182466066499517</v>
      </c>
      <c r="L4387" s="8"/>
    </row>
    <row r="4388" spans="1:12" x14ac:dyDescent="0.25">
      <c r="A4388" s="1">
        <v>40816</v>
      </c>
      <c r="B4388">
        <v>2011</v>
      </c>
      <c r="C4388">
        <v>9</v>
      </c>
      <c r="D4388" s="10" t="str">
        <f t="shared" si="418"/>
        <v>9-2011</v>
      </c>
      <c r="E4388">
        <f t="shared" si="416"/>
        <v>30</v>
      </c>
      <c r="F4388">
        <v>17</v>
      </c>
      <c r="G4388" s="3">
        <f t="shared" si="417"/>
        <v>1</v>
      </c>
      <c r="H4388">
        <f>VLOOKUP(A4388,'AEP GEN HUB'!$A$1:$AJ$367,MATCH('Ratio Calculations'!F4388,'AEP GEN HUB'!$A$1:$AJ$1,0),0)</f>
        <v>33.587209000000001</v>
      </c>
      <c r="I4388" s="7">
        <f t="shared" si="414"/>
        <v>0.85292132996800574</v>
      </c>
      <c r="J4388" s="7" t="str">
        <f t="shared" si="415"/>
        <v/>
      </c>
      <c r="K4388" s="8">
        <f t="shared" si="419"/>
        <v>0.85292132996800574</v>
      </c>
      <c r="L4388" s="8"/>
    </row>
    <row r="4389" spans="1:12" x14ac:dyDescent="0.25">
      <c r="A4389" s="1">
        <v>40816</v>
      </c>
      <c r="B4389">
        <v>2011</v>
      </c>
      <c r="C4389">
        <v>9</v>
      </c>
      <c r="D4389" s="10" t="str">
        <f t="shared" si="418"/>
        <v>9-2011</v>
      </c>
      <c r="E4389">
        <f t="shared" si="416"/>
        <v>30</v>
      </c>
      <c r="F4389">
        <v>18</v>
      </c>
      <c r="G4389" s="3">
        <f t="shared" si="417"/>
        <v>1</v>
      </c>
      <c r="H4389">
        <f>VLOOKUP(A4389,'AEP GEN HUB'!$A$1:$AJ$367,MATCH('Ratio Calculations'!F4389,'AEP GEN HUB'!$A$1:$AJ$1,0),0)</f>
        <v>32.429070000000003</v>
      </c>
      <c r="I4389" s="7">
        <f t="shared" si="414"/>
        <v>0.82351128115544103</v>
      </c>
      <c r="J4389" s="7" t="str">
        <f t="shared" si="415"/>
        <v/>
      </c>
      <c r="K4389" s="8">
        <f t="shared" si="419"/>
        <v>0.82351128115544103</v>
      </c>
      <c r="L4389" s="8"/>
    </row>
    <row r="4390" spans="1:12" x14ac:dyDescent="0.25">
      <c r="A4390" s="1">
        <v>40816</v>
      </c>
      <c r="B4390">
        <v>2011</v>
      </c>
      <c r="C4390">
        <v>9</v>
      </c>
      <c r="D4390" s="10" t="str">
        <f t="shared" si="418"/>
        <v>9-2011</v>
      </c>
      <c r="E4390">
        <f t="shared" si="416"/>
        <v>30</v>
      </c>
      <c r="F4390">
        <v>19</v>
      </c>
      <c r="G4390" s="3">
        <f t="shared" si="417"/>
        <v>1</v>
      </c>
      <c r="H4390">
        <f>VLOOKUP(A4390,'AEP GEN HUB'!$A$1:$AJ$367,MATCH('Ratio Calculations'!F4390,'AEP GEN HUB'!$A$1:$AJ$1,0),0)</f>
        <v>32.221162999999997</v>
      </c>
      <c r="I4390" s="7">
        <f t="shared" si="414"/>
        <v>0.81823164285772887</v>
      </c>
      <c r="J4390" s="7" t="str">
        <f t="shared" si="415"/>
        <v/>
      </c>
      <c r="K4390" s="8">
        <f t="shared" si="419"/>
        <v>0.81823164285772887</v>
      </c>
      <c r="L4390" s="8"/>
    </row>
    <row r="4391" spans="1:12" x14ac:dyDescent="0.25">
      <c r="A4391" s="1">
        <v>40816</v>
      </c>
      <c r="B4391">
        <v>2011</v>
      </c>
      <c r="C4391">
        <v>9</v>
      </c>
      <c r="D4391" s="10" t="str">
        <f t="shared" si="418"/>
        <v>9-2011</v>
      </c>
      <c r="E4391">
        <f t="shared" si="416"/>
        <v>30</v>
      </c>
      <c r="F4391">
        <v>20</v>
      </c>
      <c r="G4391" s="3">
        <f t="shared" si="417"/>
        <v>1</v>
      </c>
      <c r="H4391">
        <f>VLOOKUP(A4391,'AEP GEN HUB'!$A$1:$AJ$367,MATCH('Ratio Calculations'!F4391,'AEP GEN HUB'!$A$1:$AJ$1,0),0)</f>
        <v>37.912092999999999</v>
      </c>
      <c r="I4391" s="7">
        <f t="shared" si="414"/>
        <v>0.9627484315064917</v>
      </c>
      <c r="J4391" s="7" t="str">
        <f t="shared" si="415"/>
        <v/>
      </c>
      <c r="K4391" s="8">
        <f t="shared" si="419"/>
        <v>0.9627484315064917</v>
      </c>
      <c r="L4391" s="8"/>
    </row>
    <row r="4392" spans="1:12" x14ac:dyDescent="0.25">
      <c r="A4392" s="1">
        <v>40816</v>
      </c>
      <c r="B4392">
        <v>2011</v>
      </c>
      <c r="C4392">
        <v>9</v>
      </c>
      <c r="D4392" s="10" t="str">
        <f t="shared" si="418"/>
        <v>9-2011</v>
      </c>
      <c r="E4392">
        <f t="shared" si="416"/>
        <v>30</v>
      </c>
      <c r="F4392">
        <v>21</v>
      </c>
      <c r="G4392" s="3">
        <f t="shared" si="417"/>
        <v>1</v>
      </c>
      <c r="H4392">
        <f>VLOOKUP(A4392,'AEP GEN HUB'!$A$1:$AJ$367,MATCH('Ratio Calculations'!F4392,'AEP GEN HUB'!$A$1:$AJ$1,0),0)</f>
        <v>36.660232999999998</v>
      </c>
      <c r="I4392" s="7">
        <f t="shared" si="414"/>
        <v>0.93095841000950608</v>
      </c>
      <c r="J4392" s="7" t="str">
        <f t="shared" si="415"/>
        <v/>
      </c>
      <c r="K4392" s="8">
        <f t="shared" si="419"/>
        <v>0.93095841000950608</v>
      </c>
      <c r="L4392" s="8"/>
    </row>
    <row r="4393" spans="1:12" x14ac:dyDescent="0.25">
      <c r="A4393" s="1">
        <v>40816</v>
      </c>
      <c r="B4393">
        <v>2011</v>
      </c>
      <c r="C4393">
        <v>9</v>
      </c>
      <c r="D4393" s="10" t="str">
        <f t="shared" si="418"/>
        <v>9-2011</v>
      </c>
      <c r="E4393">
        <f t="shared" si="416"/>
        <v>30</v>
      </c>
      <c r="F4393">
        <v>22</v>
      </c>
      <c r="G4393" s="3">
        <f t="shared" si="417"/>
        <v>1</v>
      </c>
      <c r="H4393">
        <f>VLOOKUP(A4393,'AEP GEN HUB'!$A$1:$AJ$367,MATCH('Ratio Calculations'!F4393,'AEP GEN HUB'!$A$1:$AJ$1,0),0)</f>
        <v>32.853721</v>
      </c>
      <c r="I4393" s="7">
        <f t="shared" si="414"/>
        <v>0.83429496656652236</v>
      </c>
      <c r="J4393" s="7" t="str">
        <f t="shared" si="415"/>
        <v/>
      </c>
      <c r="K4393" s="8">
        <f t="shared" si="419"/>
        <v>0.83429496656652236</v>
      </c>
      <c r="L4393" s="8"/>
    </row>
    <row r="4394" spans="1:12" x14ac:dyDescent="0.25">
      <c r="A4394" s="1">
        <v>40816</v>
      </c>
      <c r="B4394">
        <v>2011</v>
      </c>
      <c r="C4394">
        <v>9</v>
      </c>
      <c r="D4394" s="10" t="str">
        <f t="shared" si="418"/>
        <v>9-2011</v>
      </c>
      <c r="E4394">
        <f t="shared" si="416"/>
        <v>30</v>
      </c>
      <c r="F4394">
        <v>23</v>
      </c>
      <c r="G4394" s="3">
        <f t="shared" si="417"/>
        <v>1</v>
      </c>
      <c r="H4394">
        <f>VLOOKUP(A4394,'AEP GEN HUB'!$A$1:$AJ$367,MATCH('Ratio Calculations'!F4394,'AEP GEN HUB'!$A$1:$AJ$1,0),0)</f>
        <v>31.235814000000001</v>
      </c>
      <c r="I4394" s="7">
        <f t="shared" si="414"/>
        <v>0.79320946314751117</v>
      </c>
      <c r="J4394" s="7" t="str">
        <f t="shared" si="415"/>
        <v/>
      </c>
      <c r="K4394" s="8">
        <f t="shared" si="419"/>
        <v>0.79320946314751117</v>
      </c>
      <c r="L4394" s="8"/>
    </row>
    <row r="4395" spans="1:12" x14ac:dyDescent="0.25">
      <c r="A4395" s="1">
        <v>40816</v>
      </c>
      <c r="B4395">
        <v>2011</v>
      </c>
      <c r="C4395">
        <v>9</v>
      </c>
      <c r="D4395" s="10" t="str">
        <f t="shared" si="418"/>
        <v>9-2011</v>
      </c>
      <c r="E4395">
        <f t="shared" si="416"/>
        <v>30</v>
      </c>
      <c r="F4395">
        <v>24</v>
      </c>
      <c r="G4395" s="3">
        <f t="shared" si="417"/>
        <v>0</v>
      </c>
      <c r="H4395">
        <f>VLOOKUP(A4395,'AEP GEN HUB'!$A$1:$AJ$367,MATCH('Ratio Calculations'!F4395,'AEP GEN HUB'!$A$1:$AJ$1,0),0)</f>
        <v>29.100465</v>
      </c>
      <c r="I4395" s="7" t="str">
        <f t="shared" si="414"/>
        <v/>
      </c>
      <c r="J4395" s="7">
        <f t="shared" si="415"/>
        <v>0.96609617545492799</v>
      </c>
      <c r="K4395" s="8">
        <f t="shared" si="419"/>
        <v>0.96609617545492799</v>
      </c>
      <c r="L4395" s="8"/>
    </row>
    <row r="4396" spans="1:12" x14ac:dyDescent="0.25">
      <c r="A4396" s="1">
        <v>40817</v>
      </c>
      <c r="B4396">
        <v>2011</v>
      </c>
      <c r="C4396">
        <v>10</v>
      </c>
      <c r="D4396" s="10" t="str">
        <f t="shared" si="418"/>
        <v>10-2011</v>
      </c>
      <c r="E4396">
        <f t="shared" si="416"/>
        <v>1</v>
      </c>
      <c r="F4396">
        <v>1</v>
      </c>
      <c r="G4396" s="3">
        <f t="shared" si="417"/>
        <v>0</v>
      </c>
      <c r="H4396">
        <f>VLOOKUP(A4396,'AEP GEN HUB'!$A$1:$AJ$367,MATCH('Ratio Calculations'!F4396,'AEP GEN HUB'!$A$1:$AJ$1,0),0)</f>
        <v>29.134186</v>
      </c>
      <c r="I4396" s="7" t="str">
        <f t="shared" si="414"/>
        <v/>
      </c>
      <c r="J4396" s="7">
        <f t="shared" si="415"/>
        <v>0.90648361474548855</v>
      </c>
      <c r="K4396" s="8">
        <f t="shared" si="419"/>
        <v>0.90648361474548855</v>
      </c>
      <c r="L4396" s="8"/>
    </row>
    <row r="4397" spans="1:12" x14ac:dyDescent="0.25">
      <c r="A4397" s="1">
        <v>40817</v>
      </c>
      <c r="B4397">
        <v>2011</v>
      </c>
      <c r="C4397">
        <v>10</v>
      </c>
      <c r="D4397" s="10" t="str">
        <f t="shared" si="418"/>
        <v>10-2011</v>
      </c>
      <c r="E4397">
        <f t="shared" si="416"/>
        <v>1</v>
      </c>
      <c r="F4397">
        <v>2</v>
      </c>
      <c r="G4397" s="3">
        <f t="shared" si="417"/>
        <v>0</v>
      </c>
      <c r="H4397">
        <f>VLOOKUP(A4397,'AEP GEN HUB'!$A$1:$AJ$367,MATCH('Ratio Calculations'!F4397,'AEP GEN HUB'!$A$1:$AJ$1,0),0)</f>
        <v>28.045349000000002</v>
      </c>
      <c r="I4397" s="7" t="str">
        <f t="shared" si="414"/>
        <v/>
      </c>
      <c r="J4397" s="7">
        <f t="shared" si="415"/>
        <v>0.87260544496828485</v>
      </c>
      <c r="K4397" s="8">
        <f t="shared" si="419"/>
        <v>0.87260544496828485</v>
      </c>
      <c r="L4397" s="8"/>
    </row>
    <row r="4398" spans="1:12" x14ac:dyDescent="0.25">
      <c r="A4398" s="1">
        <v>40817</v>
      </c>
      <c r="B4398">
        <v>2011</v>
      </c>
      <c r="C4398">
        <v>10</v>
      </c>
      <c r="D4398" s="10" t="str">
        <f t="shared" si="418"/>
        <v>10-2011</v>
      </c>
      <c r="E4398">
        <f t="shared" si="416"/>
        <v>1</v>
      </c>
      <c r="F4398">
        <v>3</v>
      </c>
      <c r="G4398" s="3">
        <f t="shared" si="417"/>
        <v>0</v>
      </c>
      <c r="H4398">
        <f>VLOOKUP(A4398,'AEP GEN HUB'!$A$1:$AJ$367,MATCH('Ratio Calculations'!F4398,'AEP GEN HUB'!$A$1:$AJ$1,0),0)</f>
        <v>27.491627999999999</v>
      </c>
      <c r="I4398" s="7" t="str">
        <f t="shared" si="414"/>
        <v/>
      </c>
      <c r="J4398" s="7">
        <f t="shared" si="415"/>
        <v>0.85537692127997966</v>
      </c>
      <c r="K4398" s="8">
        <f t="shared" si="419"/>
        <v>0.85537692127997966</v>
      </c>
      <c r="L4398" s="8"/>
    </row>
    <row r="4399" spans="1:12" x14ac:dyDescent="0.25">
      <c r="A4399" s="1">
        <v>40817</v>
      </c>
      <c r="B4399">
        <v>2011</v>
      </c>
      <c r="C4399">
        <v>10</v>
      </c>
      <c r="D4399" s="10" t="str">
        <f t="shared" si="418"/>
        <v>10-2011</v>
      </c>
      <c r="E4399">
        <f t="shared" si="416"/>
        <v>1</v>
      </c>
      <c r="F4399">
        <v>4</v>
      </c>
      <c r="G4399" s="3">
        <f t="shared" si="417"/>
        <v>0</v>
      </c>
      <c r="H4399">
        <f>VLOOKUP(A4399,'AEP GEN HUB'!$A$1:$AJ$367,MATCH('Ratio Calculations'!F4399,'AEP GEN HUB'!$A$1:$AJ$1,0),0)</f>
        <v>27.436046999999999</v>
      </c>
      <c r="I4399" s="7" t="str">
        <f t="shared" si="414"/>
        <v/>
      </c>
      <c r="J4399" s="7">
        <f t="shared" si="415"/>
        <v>0.85364756917825391</v>
      </c>
      <c r="K4399" s="8">
        <f t="shared" si="419"/>
        <v>0.85364756917825391</v>
      </c>
      <c r="L4399" s="8"/>
    </row>
    <row r="4400" spans="1:12" x14ac:dyDescent="0.25">
      <c r="A4400" s="1">
        <v>40817</v>
      </c>
      <c r="B4400">
        <v>2011</v>
      </c>
      <c r="C4400">
        <v>10</v>
      </c>
      <c r="D4400" s="10" t="str">
        <f t="shared" si="418"/>
        <v>10-2011</v>
      </c>
      <c r="E4400">
        <f t="shared" si="416"/>
        <v>1</v>
      </c>
      <c r="F4400">
        <v>5</v>
      </c>
      <c r="G4400" s="3">
        <f t="shared" si="417"/>
        <v>0</v>
      </c>
      <c r="H4400">
        <f>VLOOKUP(A4400,'AEP GEN HUB'!$A$1:$AJ$367,MATCH('Ratio Calculations'!F4400,'AEP GEN HUB'!$A$1:$AJ$1,0),0)</f>
        <v>27.595116000000001</v>
      </c>
      <c r="I4400" s="7" t="str">
        <f t="shared" si="414"/>
        <v/>
      </c>
      <c r="J4400" s="7">
        <f t="shared" si="415"/>
        <v>0.85859685597535029</v>
      </c>
      <c r="K4400" s="8">
        <f t="shared" si="419"/>
        <v>0.85859685597535029</v>
      </c>
      <c r="L4400" s="8"/>
    </row>
    <row r="4401" spans="1:12" x14ac:dyDescent="0.25">
      <c r="A4401" s="1">
        <v>40817</v>
      </c>
      <c r="B4401">
        <v>2011</v>
      </c>
      <c r="C4401">
        <v>10</v>
      </c>
      <c r="D4401" s="10" t="str">
        <f t="shared" si="418"/>
        <v>10-2011</v>
      </c>
      <c r="E4401">
        <f t="shared" si="416"/>
        <v>1</v>
      </c>
      <c r="F4401">
        <v>6</v>
      </c>
      <c r="G4401" s="3">
        <f t="shared" si="417"/>
        <v>0</v>
      </c>
      <c r="H4401">
        <f>VLOOKUP(A4401,'AEP GEN HUB'!$A$1:$AJ$367,MATCH('Ratio Calculations'!F4401,'AEP GEN HUB'!$A$1:$AJ$1,0),0)</f>
        <v>27.727674</v>
      </c>
      <c r="I4401" s="7" t="str">
        <f t="shared" si="414"/>
        <v/>
      </c>
      <c r="J4401" s="7">
        <f t="shared" si="415"/>
        <v>0.86272127719664116</v>
      </c>
      <c r="K4401" s="8">
        <f t="shared" si="419"/>
        <v>0.86272127719664116</v>
      </c>
      <c r="L4401" s="8"/>
    </row>
    <row r="4402" spans="1:12" x14ac:dyDescent="0.25">
      <c r="A4402" s="1">
        <v>40817</v>
      </c>
      <c r="B4402">
        <v>2011</v>
      </c>
      <c r="C4402">
        <v>10</v>
      </c>
      <c r="D4402" s="10" t="str">
        <f t="shared" si="418"/>
        <v>10-2011</v>
      </c>
      <c r="E4402">
        <f t="shared" si="416"/>
        <v>1</v>
      </c>
      <c r="F4402">
        <v>7</v>
      </c>
      <c r="G4402" s="3">
        <f t="shared" si="417"/>
        <v>0</v>
      </c>
      <c r="H4402">
        <f>VLOOKUP(A4402,'AEP GEN HUB'!$A$1:$AJ$367,MATCH('Ratio Calculations'!F4402,'AEP GEN HUB'!$A$1:$AJ$1,0),0)</f>
        <v>28.837907000000001</v>
      </c>
      <c r="I4402" s="7" t="str">
        <f t="shared" si="414"/>
        <v/>
      </c>
      <c r="J4402" s="7">
        <f t="shared" si="415"/>
        <v>0.89726516399168421</v>
      </c>
      <c r="K4402" s="8">
        <f t="shared" si="419"/>
        <v>0.89726516399168421</v>
      </c>
      <c r="L4402" s="8"/>
    </row>
    <row r="4403" spans="1:12" x14ac:dyDescent="0.25">
      <c r="A4403" s="1">
        <v>40817</v>
      </c>
      <c r="B4403">
        <v>2011</v>
      </c>
      <c r="C4403">
        <v>10</v>
      </c>
      <c r="D4403" s="10" t="str">
        <f t="shared" si="418"/>
        <v>10-2011</v>
      </c>
      <c r="E4403">
        <f t="shared" si="416"/>
        <v>1</v>
      </c>
      <c r="F4403">
        <v>8</v>
      </c>
      <c r="G4403" s="3">
        <f t="shared" si="417"/>
        <v>0</v>
      </c>
      <c r="H4403">
        <f>VLOOKUP(A4403,'AEP GEN HUB'!$A$1:$AJ$367,MATCH('Ratio Calculations'!F4403,'AEP GEN HUB'!$A$1:$AJ$1,0),0)</f>
        <v>29.584651000000001</v>
      </c>
      <c r="I4403" s="7" t="str">
        <f t="shared" si="414"/>
        <v/>
      </c>
      <c r="J4403" s="7">
        <f t="shared" si="415"/>
        <v>0.92049942220674141</v>
      </c>
      <c r="K4403" s="8">
        <f t="shared" si="419"/>
        <v>0.92049942220674141</v>
      </c>
      <c r="L4403" s="8"/>
    </row>
    <row r="4404" spans="1:12" x14ac:dyDescent="0.25">
      <c r="A4404" s="1">
        <v>40817</v>
      </c>
      <c r="B4404">
        <v>2011</v>
      </c>
      <c r="C4404">
        <v>10</v>
      </c>
      <c r="D4404" s="10" t="str">
        <f t="shared" si="418"/>
        <v>10-2011</v>
      </c>
      <c r="E4404">
        <f t="shared" si="416"/>
        <v>1</v>
      </c>
      <c r="F4404">
        <v>9</v>
      </c>
      <c r="G4404" s="3">
        <f t="shared" si="417"/>
        <v>0</v>
      </c>
      <c r="H4404">
        <f>VLOOKUP(A4404,'AEP GEN HUB'!$A$1:$AJ$367,MATCH('Ratio Calculations'!F4404,'AEP GEN HUB'!$A$1:$AJ$1,0),0)</f>
        <v>32.277906999999999</v>
      </c>
      <c r="I4404" s="7" t="str">
        <f t="shared" si="414"/>
        <v/>
      </c>
      <c r="J4404" s="7">
        <f t="shared" si="415"/>
        <v>1.0042976252632803</v>
      </c>
      <c r="K4404" s="8">
        <f t="shared" si="419"/>
        <v>1.0042976252632803</v>
      </c>
      <c r="L4404" s="8"/>
    </row>
    <row r="4405" spans="1:12" x14ac:dyDescent="0.25">
      <c r="A4405" s="1">
        <v>40817</v>
      </c>
      <c r="B4405">
        <v>2011</v>
      </c>
      <c r="C4405">
        <v>10</v>
      </c>
      <c r="D4405" s="10" t="str">
        <f t="shared" si="418"/>
        <v>10-2011</v>
      </c>
      <c r="E4405">
        <f t="shared" si="416"/>
        <v>1</v>
      </c>
      <c r="F4405">
        <v>10</v>
      </c>
      <c r="G4405" s="3">
        <f t="shared" si="417"/>
        <v>0</v>
      </c>
      <c r="H4405">
        <f>VLOOKUP(A4405,'AEP GEN HUB'!$A$1:$AJ$367,MATCH('Ratio Calculations'!F4405,'AEP GEN HUB'!$A$1:$AJ$1,0),0)</f>
        <v>34.451163000000001</v>
      </c>
      <c r="I4405" s="7" t="str">
        <f t="shared" si="414"/>
        <v/>
      </c>
      <c r="J4405" s="7">
        <f t="shared" si="415"/>
        <v>1.071916502778764</v>
      </c>
      <c r="K4405" s="8">
        <f t="shared" si="419"/>
        <v>1.071916502778764</v>
      </c>
      <c r="L4405" s="8"/>
    </row>
    <row r="4406" spans="1:12" x14ac:dyDescent="0.25">
      <c r="A4406" s="1">
        <v>40817</v>
      </c>
      <c r="B4406">
        <v>2011</v>
      </c>
      <c r="C4406">
        <v>10</v>
      </c>
      <c r="D4406" s="10" t="str">
        <f t="shared" si="418"/>
        <v>10-2011</v>
      </c>
      <c r="E4406">
        <f t="shared" si="416"/>
        <v>1</v>
      </c>
      <c r="F4406">
        <v>11</v>
      </c>
      <c r="G4406" s="3">
        <f t="shared" si="417"/>
        <v>0</v>
      </c>
      <c r="H4406">
        <f>VLOOKUP(A4406,'AEP GEN HUB'!$A$1:$AJ$367,MATCH('Ratio Calculations'!F4406,'AEP GEN HUB'!$A$1:$AJ$1,0),0)</f>
        <v>34.580930000000002</v>
      </c>
      <c r="I4406" s="7" t="str">
        <f t="shared" si="414"/>
        <v/>
      </c>
      <c r="J4406" s="7">
        <f t="shared" si="415"/>
        <v>1.075954084581622</v>
      </c>
      <c r="K4406" s="8">
        <f t="shared" si="419"/>
        <v>1.075954084581622</v>
      </c>
      <c r="L4406" s="8"/>
    </row>
    <row r="4407" spans="1:12" x14ac:dyDescent="0.25">
      <c r="A4407" s="1">
        <v>40817</v>
      </c>
      <c r="B4407">
        <v>2011</v>
      </c>
      <c r="C4407">
        <v>10</v>
      </c>
      <c r="D4407" s="10" t="str">
        <f t="shared" si="418"/>
        <v>10-2011</v>
      </c>
      <c r="E4407">
        <f t="shared" si="416"/>
        <v>1</v>
      </c>
      <c r="F4407">
        <v>12</v>
      </c>
      <c r="G4407" s="3">
        <f t="shared" si="417"/>
        <v>0</v>
      </c>
      <c r="H4407">
        <f>VLOOKUP(A4407,'AEP GEN HUB'!$A$1:$AJ$367,MATCH('Ratio Calculations'!F4407,'AEP GEN HUB'!$A$1:$AJ$1,0),0)</f>
        <v>33.550697999999997</v>
      </c>
      <c r="I4407" s="7" t="str">
        <f t="shared" si="414"/>
        <v/>
      </c>
      <c r="J4407" s="7">
        <f t="shared" si="415"/>
        <v>1.0438993559069827</v>
      </c>
      <c r="K4407" s="8">
        <f t="shared" si="419"/>
        <v>1.0438993559069827</v>
      </c>
      <c r="L4407" s="8"/>
    </row>
    <row r="4408" spans="1:12" x14ac:dyDescent="0.25">
      <c r="A4408" s="1">
        <v>40817</v>
      </c>
      <c r="B4408">
        <v>2011</v>
      </c>
      <c r="C4408">
        <v>10</v>
      </c>
      <c r="D4408" s="10" t="str">
        <f t="shared" si="418"/>
        <v>10-2011</v>
      </c>
      <c r="E4408">
        <f t="shared" si="416"/>
        <v>1</v>
      </c>
      <c r="F4408">
        <v>13</v>
      </c>
      <c r="G4408" s="3">
        <f t="shared" si="417"/>
        <v>0</v>
      </c>
      <c r="H4408">
        <f>VLOOKUP(A4408,'AEP GEN HUB'!$A$1:$AJ$367,MATCH('Ratio Calculations'!F4408,'AEP GEN HUB'!$A$1:$AJ$1,0),0)</f>
        <v>32.896279</v>
      </c>
      <c r="I4408" s="7" t="str">
        <f t="shared" si="414"/>
        <v/>
      </c>
      <c r="J4408" s="7">
        <f t="shared" si="415"/>
        <v>1.0235377058276522</v>
      </c>
      <c r="K4408" s="8">
        <f t="shared" si="419"/>
        <v>1.0235377058276522</v>
      </c>
      <c r="L4408" s="8"/>
    </row>
    <row r="4409" spans="1:12" x14ac:dyDescent="0.25">
      <c r="A4409" s="1">
        <v>40817</v>
      </c>
      <c r="B4409">
        <v>2011</v>
      </c>
      <c r="C4409">
        <v>10</v>
      </c>
      <c r="D4409" s="10" t="str">
        <f t="shared" si="418"/>
        <v>10-2011</v>
      </c>
      <c r="E4409">
        <f t="shared" si="416"/>
        <v>1</v>
      </c>
      <c r="F4409">
        <v>14</v>
      </c>
      <c r="G4409" s="3">
        <f t="shared" si="417"/>
        <v>0</v>
      </c>
      <c r="H4409">
        <f>VLOOKUP(A4409,'AEP GEN HUB'!$A$1:$AJ$367,MATCH('Ratio Calculations'!F4409,'AEP GEN HUB'!$A$1:$AJ$1,0),0)</f>
        <v>32.04</v>
      </c>
      <c r="I4409" s="7" t="str">
        <f t="shared" si="414"/>
        <v/>
      </c>
      <c r="J4409" s="7">
        <f t="shared" si="415"/>
        <v>0.99689536602963447</v>
      </c>
      <c r="K4409" s="8">
        <f t="shared" si="419"/>
        <v>0.99689536602963447</v>
      </c>
      <c r="L4409" s="8"/>
    </row>
    <row r="4410" spans="1:12" x14ac:dyDescent="0.25">
      <c r="A4410" s="1">
        <v>40817</v>
      </c>
      <c r="B4410">
        <v>2011</v>
      </c>
      <c r="C4410">
        <v>10</v>
      </c>
      <c r="D4410" s="10" t="str">
        <f t="shared" si="418"/>
        <v>10-2011</v>
      </c>
      <c r="E4410">
        <f t="shared" si="416"/>
        <v>1</v>
      </c>
      <c r="F4410">
        <v>15</v>
      </c>
      <c r="G4410" s="3">
        <f t="shared" si="417"/>
        <v>0</v>
      </c>
      <c r="H4410">
        <f>VLOOKUP(A4410,'AEP GEN HUB'!$A$1:$AJ$367,MATCH('Ratio Calculations'!F4410,'AEP GEN HUB'!$A$1:$AJ$1,0),0)</f>
        <v>31.384419000000001</v>
      </c>
      <c r="I4410" s="7" t="str">
        <f t="shared" si="414"/>
        <v/>
      </c>
      <c r="J4410" s="7">
        <f t="shared" si="415"/>
        <v>0.97649756138053734</v>
      </c>
      <c r="K4410" s="8">
        <f t="shared" si="419"/>
        <v>0.97649756138053734</v>
      </c>
      <c r="L4410" s="8"/>
    </row>
    <row r="4411" spans="1:12" x14ac:dyDescent="0.25">
      <c r="A4411" s="1">
        <v>40817</v>
      </c>
      <c r="B4411">
        <v>2011</v>
      </c>
      <c r="C4411">
        <v>10</v>
      </c>
      <c r="D4411" s="10" t="str">
        <f t="shared" si="418"/>
        <v>10-2011</v>
      </c>
      <c r="E4411">
        <f t="shared" si="416"/>
        <v>1</v>
      </c>
      <c r="F4411">
        <v>16</v>
      </c>
      <c r="G4411" s="3">
        <f t="shared" si="417"/>
        <v>0</v>
      </c>
      <c r="H4411">
        <f>VLOOKUP(A4411,'AEP GEN HUB'!$A$1:$AJ$367,MATCH('Ratio Calculations'!F4411,'AEP GEN HUB'!$A$1:$AJ$1,0),0)</f>
        <v>30.972325999999999</v>
      </c>
      <c r="I4411" s="7" t="str">
        <f t="shared" si="414"/>
        <v/>
      </c>
      <c r="J4411" s="7">
        <f t="shared" si="415"/>
        <v>0.96367566368786406</v>
      </c>
      <c r="K4411" s="8">
        <f t="shared" si="419"/>
        <v>0.96367566368786406</v>
      </c>
      <c r="L4411" s="8"/>
    </row>
    <row r="4412" spans="1:12" x14ac:dyDescent="0.25">
      <c r="A4412" s="1">
        <v>40817</v>
      </c>
      <c r="B4412">
        <v>2011</v>
      </c>
      <c r="C4412">
        <v>10</v>
      </c>
      <c r="D4412" s="10" t="str">
        <f t="shared" si="418"/>
        <v>10-2011</v>
      </c>
      <c r="E4412">
        <f t="shared" si="416"/>
        <v>1</v>
      </c>
      <c r="F4412">
        <v>17</v>
      </c>
      <c r="G4412" s="3">
        <f t="shared" si="417"/>
        <v>0</v>
      </c>
      <c r="H4412">
        <f>VLOOKUP(A4412,'AEP GEN HUB'!$A$1:$AJ$367,MATCH('Ratio Calculations'!F4412,'AEP GEN HUB'!$A$1:$AJ$1,0),0)</f>
        <v>30.960232999999999</v>
      </c>
      <c r="I4412" s="7" t="str">
        <f t="shared" si="414"/>
        <v/>
      </c>
      <c r="J4412" s="7">
        <f t="shared" si="415"/>
        <v>0.96329940102677181</v>
      </c>
      <c r="K4412" s="8">
        <f t="shared" si="419"/>
        <v>0.96329940102677181</v>
      </c>
      <c r="L4412" s="8"/>
    </row>
    <row r="4413" spans="1:12" x14ac:dyDescent="0.25">
      <c r="A4413" s="1">
        <v>40817</v>
      </c>
      <c r="B4413">
        <v>2011</v>
      </c>
      <c r="C4413">
        <v>10</v>
      </c>
      <c r="D4413" s="10" t="str">
        <f t="shared" si="418"/>
        <v>10-2011</v>
      </c>
      <c r="E4413">
        <f t="shared" si="416"/>
        <v>1</v>
      </c>
      <c r="F4413">
        <v>18</v>
      </c>
      <c r="G4413" s="3">
        <f t="shared" si="417"/>
        <v>0</v>
      </c>
      <c r="H4413">
        <f>VLOOKUP(A4413,'AEP GEN HUB'!$A$1:$AJ$367,MATCH('Ratio Calculations'!F4413,'AEP GEN HUB'!$A$1:$AJ$1,0),0)</f>
        <v>31.312093000000001</v>
      </c>
      <c r="I4413" s="7" t="str">
        <f t="shared" si="414"/>
        <v/>
      </c>
      <c r="J4413" s="7">
        <f t="shared" si="415"/>
        <v>0.97424720388230202</v>
      </c>
      <c r="K4413" s="8">
        <f t="shared" si="419"/>
        <v>0.97424720388230202</v>
      </c>
      <c r="L4413" s="8"/>
    </row>
    <row r="4414" spans="1:12" x14ac:dyDescent="0.25">
      <c r="A4414" s="1">
        <v>40817</v>
      </c>
      <c r="B4414">
        <v>2011</v>
      </c>
      <c r="C4414">
        <v>10</v>
      </c>
      <c r="D4414" s="10" t="str">
        <f t="shared" si="418"/>
        <v>10-2011</v>
      </c>
      <c r="E4414">
        <f t="shared" si="416"/>
        <v>1</v>
      </c>
      <c r="F4414">
        <v>19</v>
      </c>
      <c r="G4414" s="3">
        <f t="shared" si="417"/>
        <v>0</v>
      </c>
      <c r="H4414">
        <f>VLOOKUP(A4414,'AEP GEN HUB'!$A$1:$AJ$367,MATCH('Ratio Calculations'!F4414,'AEP GEN HUB'!$A$1:$AJ$1,0),0)</f>
        <v>32.367907000000002</v>
      </c>
      <c r="I4414" s="7" t="str">
        <f t="shared" si="414"/>
        <v/>
      </c>
      <c r="J4414" s="7">
        <f t="shared" si="415"/>
        <v>1.0070978931453862</v>
      </c>
      <c r="K4414" s="8">
        <f t="shared" si="419"/>
        <v>1.0070978931453862</v>
      </c>
      <c r="L4414" s="8"/>
    </row>
    <row r="4415" spans="1:12" x14ac:dyDescent="0.25">
      <c r="A4415" s="1">
        <v>40817</v>
      </c>
      <c r="B4415">
        <v>2011</v>
      </c>
      <c r="C4415">
        <v>10</v>
      </c>
      <c r="D4415" s="10" t="str">
        <f t="shared" si="418"/>
        <v>10-2011</v>
      </c>
      <c r="E4415">
        <f t="shared" si="416"/>
        <v>1</v>
      </c>
      <c r="F4415">
        <v>20</v>
      </c>
      <c r="G4415" s="3">
        <f t="shared" si="417"/>
        <v>0</v>
      </c>
      <c r="H4415">
        <f>VLOOKUP(A4415,'AEP GEN HUB'!$A$1:$AJ$367,MATCH('Ratio Calculations'!F4415,'AEP GEN HUB'!$A$1:$AJ$1,0),0)</f>
        <v>34.823256000000001</v>
      </c>
      <c r="I4415" s="7" t="str">
        <f t="shared" si="414"/>
        <v/>
      </c>
      <c r="J4415" s="7">
        <f t="shared" si="415"/>
        <v>1.0834938369682792</v>
      </c>
      <c r="K4415" s="8">
        <f t="shared" si="419"/>
        <v>1.0834938369682792</v>
      </c>
      <c r="L4415" s="8"/>
    </row>
    <row r="4416" spans="1:12" x14ac:dyDescent="0.25">
      <c r="A4416" s="1">
        <v>40817</v>
      </c>
      <c r="B4416">
        <v>2011</v>
      </c>
      <c r="C4416">
        <v>10</v>
      </c>
      <c r="D4416" s="10" t="str">
        <f t="shared" si="418"/>
        <v>10-2011</v>
      </c>
      <c r="E4416">
        <f t="shared" si="416"/>
        <v>1</v>
      </c>
      <c r="F4416">
        <v>21</v>
      </c>
      <c r="G4416" s="3">
        <f t="shared" si="417"/>
        <v>0</v>
      </c>
      <c r="H4416">
        <f>VLOOKUP(A4416,'AEP GEN HUB'!$A$1:$AJ$367,MATCH('Ratio Calculations'!F4416,'AEP GEN HUB'!$A$1:$AJ$1,0),0)</f>
        <v>33.918837000000003</v>
      </c>
      <c r="I4416" s="7" t="str">
        <f t="shared" si="414"/>
        <v/>
      </c>
      <c r="J4416" s="7">
        <f t="shared" si="415"/>
        <v>1.0553536649942108</v>
      </c>
      <c r="K4416" s="8">
        <f t="shared" si="419"/>
        <v>1.0553536649942108</v>
      </c>
      <c r="L4416" s="8"/>
    </row>
    <row r="4417" spans="1:12" x14ac:dyDescent="0.25">
      <c r="A4417" s="1">
        <v>40817</v>
      </c>
      <c r="B4417">
        <v>2011</v>
      </c>
      <c r="C4417">
        <v>10</v>
      </c>
      <c r="D4417" s="10" t="str">
        <f t="shared" si="418"/>
        <v>10-2011</v>
      </c>
      <c r="E4417">
        <f t="shared" si="416"/>
        <v>1</v>
      </c>
      <c r="F4417">
        <v>22</v>
      </c>
      <c r="G4417" s="3">
        <f t="shared" si="417"/>
        <v>0</v>
      </c>
      <c r="H4417">
        <f>VLOOKUP(A4417,'AEP GEN HUB'!$A$1:$AJ$367,MATCH('Ratio Calculations'!F4417,'AEP GEN HUB'!$A$1:$AJ$1,0),0)</f>
        <v>32.369767000000003</v>
      </c>
      <c r="I4417" s="7" t="str">
        <f t="shared" si="414"/>
        <v/>
      </c>
      <c r="J4417" s="7">
        <f t="shared" si="415"/>
        <v>1.007155765348283</v>
      </c>
      <c r="K4417" s="8">
        <f t="shared" si="419"/>
        <v>1.007155765348283</v>
      </c>
      <c r="L4417" s="8"/>
    </row>
    <row r="4418" spans="1:12" x14ac:dyDescent="0.25">
      <c r="A4418" s="1">
        <v>40817</v>
      </c>
      <c r="B4418">
        <v>2011</v>
      </c>
      <c r="C4418">
        <v>10</v>
      </c>
      <c r="D4418" s="10" t="str">
        <f t="shared" si="418"/>
        <v>10-2011</v>
      </c>
      <c r="E4418">
        <f t="shared" si="416"/>
        <v>1</v>
      </c>
      <c r="F4418">
        <v>23</v>
      </c>
      <c r="G4418" s="3">
        <f t="shared" si="417"/>
        <v>0</v>
      </c>
      <c r="H4418">
        <f>VLOOKUP(A4418,'AEP GEN HUB'!$A$1:$AJ$367,MATCH('Ratio Calculations'!F4418,'AEP GEN HUB'!$A$1:$AJ$1,0),0)</f>
        <v>30.382093000000001</v>
      </c>
      <c r="I4418" s="7" t="str">
        <f t="shared" si="414"/>
        <v/>
      </c>
      <c r="J4418" s="7">
        <f t="shared" si="415"/>
        <v>0.94531110243387639</v>
      </c>
      <c r="K4418" s="8">
        <f t="shared" si="419"/>
        <v>0.94531110243387639</v>
      </c>
      <c r="L4418" s="8"/>
    </row>
    <row r="4419" spans="1:12" x14ac:dyDescent="0.25">
      <c r="A4419" s="1">
        <v>40817</v>
      </c>
      <c r="B4419">
        <v>2011</v>
      </c>
      <c r="C4419">
        <v>10</v>
      </c>
      <c r="D4419" s="10" t="str">
        <f t="shared" si="418"/>
        <v>10-2011</v>
      </c>
      <c r="E4419">
        <f t="shared" si="416"/>
        <v>1</v>
      </c>
      <c r="F4419">
        <v>24</v>
      </c>
      <c r="G4419" s="3">
        <f t="shared" si="417"/>
        <v>0</v>
      </c>
      <c r="H4419">
        <f>VLOOKUP(A4419,'AEP GEN HUB'!$A$1:$AJ$367,MATCH('Ratio Calculations'!F4419,'AEP GEN HUB'!$A$1:$AJ$1,0),0)</f>
        <v>29.597674000000001</v>
      </c>
      <c r="I4419" s="7" t="str">
        <f t="shared" si="414"/>
        <v/>
      </c>
      <c r="J4419" s="7">
        <f t="shared" si="415"/>
        <v>0.92090462096928205</v>
      </c>
      <c r="K4419" s="8">
        <f t="shared" si="419"/>
        <v>0.92090462096928205</v>
      </c>
      <c r="L4419" s="8"/>
    </row>
    <row r="4420" spans="1:12" x14ac:dyDescent="0.25">
      <c r="A4420" s="1">
        <v>40818</v>
      </c>
      <c r="B4420">
        <v>2011</v>
      </c>
      <c r="C4420">
        <v>10</v>
      </c>
      <c r="D4420" s="10" t="str">
        <f t="shared" si="418"/>
        <v>10-2011</v>
      </c>
      <c r="E4420">
        <f t="shared" si="416"/>
        <v>2</v>
      </c>
      <c r="F4420">
        <v>1</v>
      </c>
      <c r="G4420" s="3">
        <f t="shared" si="417"/>
        <v>0</v>
      </c>
      <c r="H4420">
        <f>VLOOKUP(A4420,'AEP GEN HUB'!$A$1:$AJ$367,MATCH('Ratio Calculations'!F4420,'AEP GEN HUB'!$A$1:$AJ$1,0),0)</f>
        <v>28.918372000000002</v>
      </c>
      <c r="I4420" s="7" t="str">
        <f t="shared" ref="I4420:I4483" si="420">IF(G4420=1, H4420/VLOOKUP(D4420,$M$3:$O$15,2,FALSE), "")</f>
        <v/>
      </c>
      <c r="J4420" s="7">
        <f t="shared" ref="J4420:J4483" si="421">IF(G4420=0, H4420/VLOOKUP(D4420,$M$3:$O$15,3,FALSE), "")</f>
        <v>0.89976875904872455</v>
      </c>
      <c r="K4420" s="8">
        <f t="shared" si="419"/>
        <v>0.89976875904872455</v>
      </c>
      <c r="L4420" s="8"/>
    </row>
    <row r="4421" spans="1:12" x14ac:dyDescent="0.25">
      <c r="A4421" s="1">
        <v>40818</v>
      </c>
      <c r="B4421">
        <v>2011</v>
      </c>
      <c r="C4421">
        <v>10</v>
      </c>
      <c r="D4421" s="10" t="str">
        <f t="shared" si="418"/>
        <v>10-2011</v>
      </c>
      <c r="E4421">
        <f t="shared" si="416"/>
        <v>2</v>
      </c>
      <c r="F4421">
        <v>2</v>
      </c>
      <c r="G4421" s="3">
        <f t="shared" si="417"/>
        <v>0</v>
      </c>
      <c r="H4421">
        <f>VLOOKUP(A4421,'AEP GEN HUB'!$A$1:$AJ$367,MATCH('Ratio Calculations'!F4421,'AEP GEN HUB'!$A$1:$AJ$1,0),0)</f>
        <v>27.996977000000001</v>
      </c>
      <c r="I4421" s="7" t="str">
        <f t="shared" si="420"/>
        <v/>
      </c>
      <c r="J4421" s="7">
        <f t="shared" si="421"/>
        <v>0.87110039432391573</v>
      </c>
      <c r="K4421" s="8">
        <f t="shared" si="419"/>
        <v>0.87110039432391573</v>
      </c>
      <c r="L4421" s="8"/>
    </row>
    <row r="4422" spans="1:12" x14ac:dyDescent="0.25">
      <c r="A4422" s="1">
        <v>40818</v>
      </c>
      <c r="B4422">
        <v>2011</v>
      </c>
      <c r="C4422">
        <v>10</v>
      </c>
      <c r="D4422" s="10" t="str">
        <f t="shared" si="418"/>
        <v>10-2011</v>
      </c>
      <c r="E4422">
        <f t="shared" si="416"/>
        <v>2</v>
      </c>
      <c r="F4422">
        <v>3</v>
      </c>
      <c r="G4422" s="3">
        <f t="shared" si="417"/>
        <v>0</v>
      </c>
      <c r="H4422">
        <f>VLOOKUP(A4422,'AEP GEN HUB'!$A$1:$AJ$367,MATCH('Ratio Calculations'!F4422,'AEP GEN HUB'!$A$1:$AJ$1,0),0)</f>
        <v>28.062791000000001</v>
      </c>
      <c r="I4422" s="7" t="str">
        <f t="shared" si="420"/>
        <v/>
      </c>
      <c r="J4422" s="7">
        <f t="shared" si="421"/>
        <v>0.87314813688383686</v>
      </c>
      <c r="K4422" s="8">
        <f t="shared" si="419"/>
        <v>0.87314813688383686</v>
      </c>
      <c r="L4422" s="8"/>
    </row>
    <row r="4423" spans="1:12" x14ac:dyDescent="0.25">
      <c r="A4423" s="1">
        <v>40818</v>
      </c>
      <c r="B4423">
        <v>2011</v>
      </c>
      <c r="C4423">
        <v>10</v>
      </c>
      <c r="D4423" s="10" t="str">
        <f t="shared" si="418"/>
        <v>10-2011</v>
      </c>
      <c r="E4423">
        <f t="shared" si="416"/>
        <v>2</v>
      </c>
      <c r="F4423">
        <v>4</v>
      </c>
      <c r="G4423" s="3">
        <f t="shared" si="417"/>
        <v>0</v>
      </c>
      <c r="H4423">
        <f>VLOOKUP(A4423,'AEP GEN HUB'!$A$1:$AJ$367,MATCH('Ratio Calculations'!F4423,'AEP GEN HUB'!$A$1:$AJ$1,0),0)</f>
        <v>27.949767000000001</v>
      </c>
      <c r="I4423" s="7" t="str">
        <f t="shared" si="420"/>
        <v/>
      </c>
      <c r="J4423" s="7">
        <f t="shared" si="421"/>
        <v>0.86963149824931341</v>
      </c>
      <c r="K4423" s="8">
        <f t="shared" si="419"/>
        <v>0.86963149824931341</v>
      </c>
      <c r="L4423" s="8"/>
    </row>
    <row r="4424" spans="1:12" x14ac:dyDescent="0.25">
      <c r="A4424" s="1">
        <v>40818</v>
      </c>
      <c r="B4424">
        <v>2011</v>
      </c>
      <c r="C4424">
        <v>10</v>
      </c>
      <c r="D4424" s="10" t="str">
        <f t="shared" si="418"/>
        <v>10-2011</v>
      </c>
      <c r="E4424">
        <f t="shared" si="416"/>
        <v>2</v>
      </c>
      <c r="F4424">
        <v>5</v>
      </c>
      <c r="G4424" s="3">
        <f t="shared" si="417"/>
        <v>0</v>
      </c>
      <c r="H4424">
        <f>VLOOKUP(A4424,'AEP GEN HUB'!$A$1:$AJ$367,MATCH('Ratio Calculations'!F4424,'AEP GEN HUB'!$A$1:$AJ$1,0),0)</f>
        <v>27.752558000000001</v>
      </c>
      <c r="I4424" s="7" t="str">
        <f t="shared" si="420"/>
        <v/>
      </c>
      <c r="J4424" s="7">
        <f t="shared" si="421"/>
        <v>0.86349552015195574</v>
      </c>
      <c r="K4424" s="8">
        <f t="shared" si="419"/>
        <v>0.86349552015195574</v>
      </c>
      <c r="L4424" s="8"/>
    </row>
    <row r="4425" spans="1:12" x14ac:dyDescent="0.25">
      <c r="A4425" s="1">
        <v>40818</v>
      </c>
      <c r="B4425">
        <v>2011</v>
      </c>
      <c r="C4425">
        <v>10</v>
      </c>
      <c r="D4425" s="10" t="str">
        <f t="shared" si="418"/>
        <v>10-2011</v>
      </c>
      <c r="E4425">
        <f t="shared" si="416"/>
        <v>2</v>
      </c>
      <c r="F4425">
        <v>6</v>
      </c>
      <c r="G4425" s="3">
        <f t="shared" si="417"/>
        <v>0</v>
      </c>
      <c r="H4425">
        <f>VLOOKUP(A4425,'AEP GEN HUB'!$A$1:$AJ$367,MATCH('Ratio Calculations'!F4425,'AEP GEN HUB'!$A$1:$AJ$1,0),0)</f>
        <v>28.103953000000001</v>
      </c>
      <c r="I4425" s="7" t="str">
        <f t="shared" si="420"/>
        <v/>
      </c>
      <c r="J4425" s="7">
        <f t="shared" si="421"/>
        <v>0.8744288549567617</v>
      </c>
      <c r="K4425" s="8">
        <f t="shared" si="419"/>
        <v>0.8744288549567617</v>
      </c>
      <c r="L4425" s="8"/>
    </row>
    <row r="4426" spans="1:12" x14ac:dyDescent="0.25">
      <c r="A4426" s="1">
        <v>40818</v>
      </c>
      <c r="B4426">
        <v>2011</v>
      </c>
      <c r="C4426">
        <v>10</v>
      </c>
      <c r="D4426" s="10" t="str">
        <f t="shared" si="418"/>
        <v>10-2011</v>
      </c>
      <c r="E4426">
        <f t="shared" si="416"/>
        <v>2</v>
      </c>
      <c r="F4426">
        <v>7</v>
      </c>
      <c r="G4426" s="3">
        <f t="shared" si="417"/>
        <v>0</v>
      </c>
      <c r="H4426">
        <f>VLOOKUP(A4426,'AEP GEN HUB'!$A$1:$AJ$367,MATCH('Ratio Calculations'!F4426,'AEP GEN HUB'!$A$1:$AJ$1,0),0)</f>
        <v>28.283256000000002</v>
      </c>
      <c r="I4426" s="7" t="str">
        <f t="shared" si="420"/>
        <v/>
      </c>
      <c r="J4426" s="7">
        <f t="shared" si="421"/>
        <v>0.88000770420193064</v>
      </c>
      <c r="K4426" s="8">
        <f t="shared" si="419"/>
        <v>0.88000770420193064</v>
      </c>
      <c r="L4426" s="8"/>
    </row>
    <row r="4427" spans="1:12" x14ac:dyDescent="0.25">
      <c r="A4427" s="1">
        <v>40818</v>
      </c>
      <c r="B4427">
        <v>2011</v>
      </c>
      <c r="C4427">
        <v>10</v>
      </c>
      <c r="D4427" s="10" t="str">
        <f t="shared" si="418"/>
        <v>10-2011</v>
      </c>
      <c r="E4427">
        <f t="shared" si="416"/>
        <v>2</v>
      </c>
      <c r="F4427">
        <v>8</v>
      </c>
      <c r="G4427" s="3">
        <f t="shared" si="417"/>
        <v>0</v>
      </c>
      <c r="H4427">
        <f>VLOOKUP(A4427,'AEP GEN HUB'!$A$1:$AJ$367,MATCH('Ratio Calculations'!F4427,'AEP GEN HUB'!$A$1:$AJ$1,0),0)</f>
        <v>29.606279000000001</v>
      </c>
      <c r="I4427" s="7" t="str">
        <f t="shared" si="420"/>
        <v/>
      </c>
      <c r="J4427" s="7">
        <f t="shared" si="421"/>
        <v>0.92117235769289896</v>
      </c>
      <c r="K4427" s="8">
        <f t="shared" si="419"/>
        <v>0.92117235769289896</v>
      </c>
      <c r="L4427" s="8"/>
    </row>
    <row r="4428" spans="1:12" x14ac:dyDescent="0.25">
      <c r="A4428" s="1">
        <v>40818</v>
      </c>
      <c r="B4428">
        <v>2011</v>
      </c>
      <c r="C4428">
        <v>10</v>
      </c>
      <c r="D4428" s="10" t="str">
        <f t="shared" si="418"/>
        <v>10-2011</v>
      </c>
      <c r="E4428">
        <f t="shared" si="416"/>
        <v>2</v>
      </c>
      <c r="F4428">
        <v>9</v>
      </c>
      <c r="G4428" s="3">
        <f t="shared" si="417"/>
        <v>0</v>
      </c>
      <c r="H4428">
        <f>VLOOKUP(A4428,'AEP GEN HUB'!$A$1:$AJ$367,MATCH('Ratio Calculations'!F4428,'AEP GEN HUB'!$A$1:$AJ$1,0),0)</f>
        <v>32.56814</v>
      </c>
      <c r="I4428" s="7" t="str">
        <f t="shared" si="420"/>
        <v/>
      </c>
      <c r="J4428" s="7">
        <f t="shared" si="421"/>
        <v>1.0133279602435825</v>
      </c>
      <c r="K4428" s="8">
        <f t="shared" si="419"/>
        <v>1.0133279602435825</v>
      </c>
      <c r="L4428" s="8"/>
    </row>
    <row r="4429" spans="1:12" x14ac:dyDescent="0.25">
      <c r="A4429" s="1">
        <v>40818</v>
      </c>
      <c r="B4429">
        <v>2011</v>
      </c>
      <c r="C4429">
        <v>10</v>
      </c>
      <c r="D4429" s="10" t="str">
        <f t="shared" si="418"/>
        <v>10-2011</v>
      </c>
      <c r="E4429">
        <f t="shared" si="416"/>
        <v>2</v>
      </c>
      <c r="F4429">
        <v>10</v>
      </c>
      <c r="G4429" s="3">
        <f t="shared" si="417"/>
        <v>0</v>
      </c>
      <c r="H4429">
        <f>VLOOKUP(A4429,'AEP GEN HUB'!$A$1:$AJ$367,MATCH('Ratio Calculations'!F4429,'AEP GEN HUB'!$A$1:$AJ$1,0),0)</f>
        <v>33.511628000000002</v>
      </c>
      <c r="I4429" s="7" t="str">
        <f t="shared" si="420"/>
        <v/>
      </c>
      <c r="J4429" s="7">
        <f t="shared" si="421"/>
        <v>1.042683728505273</v>
      </c>
      <c r="K4429" s="8">
        <f t="shared" si="419"/>
        <v>1.042683728505273</v>
      </c>
      <c r="L4429" s="8"/>
    </row>
    <row r="4430" spans="1:12" x14ac:dyDescent="0.25">
      <c r="A4430" s="1">
        <v>40818</v>
      </c>
      <c r="B4430">
        <v>2011</v>
      </c>
      <c r="C4430">
        <v>10</v>
      </c>
      <c r="D4430" s="10" t="str">
        <f t="shared" si="418"/>
        <v>10-2011</v>
      </c>
      <c r="E4430">
        <f t="shared" si="416"/>
        <v>2</v>
      </c>
      <c r="F4430">
        <v>11</v>
      </c>
      <c r="G4430" s="3">
        <f t="shared" si="417"/>
        <v>0</v>
      </c>
      <c r="H4430">
        <f>VLOOKUP(A4430,'AEP GEN HUB'!$A$1:$AJ$367,MATCH('Ratio Calculations'!F4430,'AEP GEN HUB'!$A$1:$AJ$1,0),0)</f>
        <v>32.895581</v>
      </c>
      <c r="I4430" s="7" t="str">
        <f t="shared" si="420"/>
        <v/>
      </c>
      <c r="J4430" s="7">
        <f t="shared" si="421"/>
        <v>1.0235159881945222</v>
      </c>
      <c r="K4430" s="8">
        <f t="shared" si="419"/>
        <v>1.0235159881945222</v>
      </c>
      <c r="L4430" s="8"/>
    </row>
    <row r="4431" spans="1:12" x14ac:dyDescent="0.25">
      <c r="A4431" s="1">
        <v>40818</v>
      </c>
      <c r="B4431">
        <v>2011</v>
      </c>
      <c r="C4431">
        <v>10</v>
      </c>
      <c r="D4431" s="10" t="str">
        <f t="shared" si="418"/>
        <v>10-2011</v>
      </c>
      <c r="E4431">
        <f t="shared" si="416"/>
        <v>2</v>
      </c>
      <c r="F4431">
        <v>12</v>
      </c>
      <c r="G4431" s="3">
        <f t="shared" si="417"/>
        <v>0</v>
      </c>
      <c r="H4431">
        <f>VLOOKUP(A4431,'AEP GEN HUB'!$A$1:$AJ$367,MATCH('Ratio Calculations'!F4431,'AEP GEN HUB'!$A$1:$AJ$1,0),0)</f>
        <v>32.785581000000001</v>
      </c>
      <c r="I4431" s="7" t="str">
        <f t="shared" si="420"/>
        <v/>
      </c>
      <c r="J4431" s="7">
        <f t="shared" si="421"/>
        <v>1.0200934385608373</v>
      </c>
      <c r="K4431" s="8">
        <f t="shared" si="419"/>
        <v>1.0200934385608373</v>
      </c>
      <c r="L4431" s="8"/>
    </row>
    <row r="4432" spans="1:12" x14ac:dyDescent="0.25">
      <c r="A4432" s="1">
        <v>40818</v>
      </c>
      <c r="B4432">
        <v>2011</v>
      </c>
      <c r="C4432">
        <v>10</v>
      </c>
      <c r="D4432" s="10" t="str">
        <f t="shared" si="418"/>
        <v>10-2011</v>
      </c>
      <c r="E4432">
        <f t="shared" si="416"/>
        <v>2</v>
      </c>
      <c r="F4432">
        <v>13</v>
      </c>
      <c r="G4432" s="3">
        <f t="shared" si="417"/>
        <v>0</v>
      </c>
      <c r="H4432">
        <f>VLOOKUP(A4432,'AEP GEN HUB'!$A$1:$AJ$367,MATCH('Ratio Calculations'!F4432,'AEP GEN HUB'!$A$1:$AJ$1,0),0)</f>
        <v>32.717208999999997</v>
      </c>
      <c r="I4432" s="7" t="str">
        <f t="shared" si="420"/>
        <v/>
      </c>
      <c r="J4432" s="7">
        <f t="shared" si="421"/>
        <v>1.0179661061648893</v>
      </c>
      <c r="K4432" s="8">
        <f t="shared" si="419"/>
        <v>1.0179661061648893</v>
      </c>
      <c r="L4432" s="8"/>
    </row>
    <row r="4433" spans="1:12" x14ac:dyDescent="0.25">
      <c r="A4433" s="1">
        <v>40818</v>
      </c>
      <c r="B4433">
        <v>2011</v>
      </c>
      <c r="C4433">
        <v>10</v>
      </c>
      <c r="D4433" s="10" t="str">
        <f t="shared" si="418"/>
        <v>10-2011</v>
      </c>
      <c r="E4433">
        <f t="shared" si="416"/>
        <v>2</v>
      </c>
      <c r="F4433">
        <v>14</v>
      </c>
      <c r="G4433" s="3">
        <f t="shared" si="417"/>
        <v>0</v>
      </c>
      <c r="H4433">
        <f>VLOOKUP(A4433,'AEP GEN HUB'!$A$1:$AJ$367,MATCH('Ratio Calculations'!F4433,'AEP GEN HUB'!$A$1:$AJ$1,0),0)</f>
        <v>32.29907</v>
      </c>
      <c r="I4433" s="7" t="str">
        <f t="shared" si="420"/>
        <v/>
      </c>
      <c r="J4433" s="7">
        <f t="shared" si="421"/>
        <v>1.0049560926987138</v>
      </c>
      <c r="K4433" s="8">
        <f t="shared" si="419"/>
        <v>1.0049560926987138</v>
      </c>
      <c r="L4433" s="8"/>
    </row>
    <row r="4434" spans="1:12" x14ac:dyDescent="0.25">
      <c r="A4434" s="1">
        <v>40818</v>
      </c>
      <c r="B4434">
        <v>2011</v>
      </c>
      <c r="C4434">
        <v>10</v>
      </c>
      <c r="D4434" s="10" t="str">
        <f t="shared" si="418"/>
        <v>10-2011</v>
      </c>
      <c r="E4434">
        <f t="shared" si="416"/>
        <v>2</v>
      </c>
      <c r="F4434">
        <v>15</v>
      </c>
      <c r="G4434" s="3">
        <f t="shared" si="417"/>
        <v>0</v>
      </c>
      <c r="H4434">
        <f>VLOOKUP(A4434,'AEP GEN HUB'!$A$1:$AJ$367,MATCH('Ratio Calculations'!F4434,'AEP GEN HUB'!$A$1:$AJ$1,0),0)</f>
        <v>32.238605</v>
      </c>
      <c r="I4434" s="7" t="str">
        <f t="shared" si="420"/>
        <v/>
      </c>
      <c r="J4434" s="7">
        <f t="shared" si="421"/>
        <v>1.0030747793932524</v>
      </c>
      <c r="K4434" s="8">
        <f t="shared" si="419"/>
        <v>1.0030747793932524</v>
      </c>
      <c r="L4434" s="8"/>
    </row>
    <row r="4435" spans="1:12" x14ac:dyDescent="0.25">
      <c r="A4435" s="1">
        <v>40818</v>
      </c>
      <c r="B4435">
        <v>2011</v>
      </c>
      <c r="C4435">
        <v>10</v>
      </c>
      <c r="D4435" s="10" t="str">
        <f t="shared" si="418"/>
        <v>10-2011</v>
      </c>
      <c r="E4435">
        <f t="shared" si="416"/>
        <v>2</v>
      </c>
      <c r="F4435">
        <v>16</v>
      </c>
      <c r="G4435" s="3">
        <f t="shared" si="417"/>
        <v>0</v>
      </c>
      <c r="H4435">
        <f>VLOOKUP(A4435,'AEP GEN HUB'!$A$1:$AJ$367,MATCH('Ratio Calculations'!F4435,'AEP GEN HUB'!$A$1:$AJ$1,0),0)</f>
        <v>31.950233000000001</v>
      </c>
      <c r="I4435" s="7" t="str">
        <f t="shared" si="420"/>
        <v/>
      </c>
      <c r="J4435" s="7">
        <f t="shared" si="421"/>
        <v>0.99410234772993478</v>
      </c>
      <c r="K4435" s="8">
        <f t="shared" si="419"/>
        <v>0.99410234772993478</v>
      </c>
      <c r="L4435" s="8"/>
    </row>
    <row r="4436" spans="1:12" x14ac:dyDescent="0.25">
      <c r="A4436" s="1">
        <v>40818</v>
      </c>
      <c r="B4436">
        <v>2011</v>
      </c>
      <c r="C4436">
        <v>10</v>
      </c>
      <c r="D4436" s="10" t="str">
        <f t="shared" si="418"/>
        <v>10-2011</v>
      </c>
      <c r="E4436">
        <f t="shared" ref="E4436:E4499" si="422">DAY(A4436)</f>
        <v>2</v>
      </c>
      <c r="F4436">
        <v>17</v>
      </c>
      <c r="G4436" s="3">
        <f t="shared" ref="G4436:G4499" si="423">IF(A4436=",","",IF(OR(WEEKDAY(A4436)=1, WEEKDAY(A4436)=7, F4436&lt;=7, F4436&gt;=24, NOT(ISNA(VLOOKUP(A4436,$P$4:$P$27,1,0)))),0,1))</f>
        <v>0</v>
      </c>
      <c r="H4436">
        <f>VLOOKUP(A4436,'AEP GEN HUB'!$A$1:$AJ$367,MATCH('Ratio Calculations'!F4436,'AEP GEN HUB'!$A$1:$AJ$1,0),0)</f>
        <v>32.242558000000002</v>
      </c>
      <c r="I4436" s="7" t="str">
        <f t="shared" si="420"/>
        <v/>
      </c>
      <c r="J4436" s="7">
        <f t="shared" si="421"/>
        <v>1.0031977733814521</v>
      </c>
      <c r="K4436" s="8">
        <f t="shared" si="419"/>
        <v>1.0031977733814521</v>
      </c>
      <c r="L4436" s="8"/>
    </row>
    <row r="4437" spans="1:12" x14ac:dyDescent="0.25">
      <c r="A4437" s="1">
        <v>40818</v>
      </c>
      <c r="B4437">
        <v>2011</v>
      </c>
      <c r="C4437">
        <v>10</v>
      </c>
      <c r="D4437" s="10" t="str">
        <f t="shared" ref="D4437:D4500" si="424">C4437&amp;"-"&amp;B4437</f>
        <v>10-2011</v>
      </c>
      <c r="E4437">
        <f t="shared" si="422"/>
        <v>2</v>
      </c>
      <c r="F4437">
        <v>18</v>
      </c>
      <c r="G4437" s="3">
        <f t="shared" si="423"/>
        <v>0</v>
      </c>
      <c r="H4437">
        <f>VLOOKUP(A4437,'AEP GEN HUB'!$A$1:$AJ$367,MATCH('Ratio Calculations'!F4437,'AEP GEN HUB'!$A$1:$AJ$1,0),0)</f>
        <v>34.261628000000002</v>
      </c>
      <c r="I4437" s="7" t="str">
        <f t="shared" si="420"/>
        <v/>
      </c>
      <c r="J4437" s="7">
        <f t="shared" si="421"/>
        <v>1.0660192941894875</v>
      </c>
      <c r="K4437" s="8">
        <f t="shared" ref="K4437:K4500" si="425">SUM(I4437:J4437)</f>
        <v>1.0660192941894875</v>
      </c>
      <c r="L4437" s="8"/>
    </row>
    <row r="4438" spans="1:12" x14ac:dyDescent="0.25">
      <c r="A4438" s="1">
        <v>40818</v>
      </c>
      <c r="B4438">
        <v>2011</v>
      </c>
      <c r="C4438">
        <v>10</v>
      </c>
      <c r="D4438" s="10" t="str">
        <f t="shared" si="424"/>
        <v>10-2011</v>
      </c>
      <c r="E4438">
        <f t="shared" si="422"/>
        <v>2</v>
      </c>
      <c r="F4438">
        <v>19</v>
      </c>
      <c r="G4438" s="3">
        <f t="shared" si="423"/>
        <v>0</v>
      </c>
      <c r="H4438">
        <f>VLOOKUP(A4438,'AEP GEN HUB'!$A$1:$AJ$367,MATCH('Ratio Calculations'!F4438,'AEP GEN HUB'!$A$1:$AJ$1,0),0)</f>
        <v>37.146977</v>
      </c>
      <c r="I4438" s="7" t="str">
        <f t="shared" si="420"/>
        <v/>
      </c>
      <c r="J4438" s="7">
        <f t="shared" si="421"/>
        <v>1.1557942956713301</v>
      </c>
      <c r="K4438" s="8">
        <f t="shared" si="425"/>
        <v>1.1557942956713301</v>
      </c>
      <c r="L4438" s="8"/>
    </row>
    <row r="4439" spans="1:12" x14ac:dyDescent="0.25">
      <c r="A4439" s="1">
        <v>40818</v>
      </c>
      <c r="B4439">
        <v>2011</v>
      </c>
      <c r="C4439">
        <v>10</v>
      </c>
      <c r="D4439" s="10" t="str">
        <f t="shared" si="424"/>
        <v>10-2011</v>
      </c>
      <c r="E4439">
        <f t="shared" si="422"/>
        <v>2</v>
      </c>
      <c r="F4439">
        <v>20</v>
      </c>
      <c r="G4439" s="3">
        <f t="shared" si="423"/>
        <v>0</v>
      </c>
      <c r="H4439">
        <f>VLOOKUP(A4439,'AEP GEN HUB'!$A$1:$AJ$367,MATCH('Ratio Calculations'!F4439,'AEP GEN HUB'!$A$1:$AJ$1,0),0)</f>
        <v>44.167673999999998</v>
      </c>
      <c r="I4439" s="7" t="str">
        <f t="shared" si="420"/>
        <v/>
      </c>
      <c r="J4439" s="7">
        <f t="shared" si="421"/>
        <v>1.3742368769946183</v>
      </c>
      <c r="K4439" s="8">
        <f t="shared" si="425"/>
        <v>1.3742368769946183</v>
      </c>
      <c r="L4439" s="8"/>
    </row>
    <row r="4440" spans="1:12" x14ac:dyDescent="0.25">
      <c r="A4440" s="1">
        <v>40818</v>
      </c>
      <c r="B4440">
        <v>2011</v>
      </c>
      <c r="C4440">
        <v>10</v>
      </c>
      <c r="D4440" s="10" t="str">
        <f t="shared" si="424"/>
        <v>10-2011</v>
      </c>
      <c r="E4440">
        <f t="shared" si="422"/>
        <v>2</v>
      </c>
      <c r="F4440">
        <v>21</v>
      </c>
      <c r="G4440" s="3">
        <f t="shared" si="423"/>
        <v>0</v>
      </c>
      <c r="H4440">
        <f>VLOOKUP(A4440,'AEP GEN HUB'!$A$1:$AJ$367,MATCH('Ratio Calculations'!F4440,'AEP GEN HUB'!$A$1:$AJ$1,0),0)</f>
        <v>40.734186000000001</v>
      </c>
      <c r="I4440" s="7" t="str">
        <f t="shared" si="420"/>
        <v/>
      </c>
      <c r="J4440" s="7">
        <f t="shared" si="421"/>
        <v>1.2674070306613363</v>
      </c>
      <c r="K4440" s="8">
        <f t="shared" si="425"/>
        <v>1.2674070306613363</v>
      </c>
      <c r="L4440" s="8"/>
    </row>
    <row r="4441" spans="1:12" x14ac:dyDescent="0.25">
      <c r="A4441" s="1">
        <v>40818</v>
      </c>
      <c r="B4441">
        <v>2011</v>
      </c>
      <c r="C4441">
        <v>10</v>
      </c>
      <c r="D4441" s="10" t="str">
        <f t="shared" si="424"/>
        <v>10-2011</v>
      </c>
      <c r="E4441">
        <f t="shared" si="422"/>
        <v>2</v>
      </c>
      <c r="F4441">
        <v>22</v>
      </c>
      <c r="G4441" s="3">
        <f t="shared" si="423"/>
        <v>0</v>
      </c>
      <c r="H4441">
        <f>VLOOKUP(A4441,'AEP GEN HUB'!$A$1:$AJ$367,MATCH('Ratio Calculations'!F4441,'AEP GEN HUB'!$A$1:$AJ$1,0),0)</f>
        <v>34.394883999999998</v>
      </c>
      <c r="I4441" s="7" t="str">
        <f t="shared" si="420"/>
        <v/>
      </c>
      <c r="J4441" s="7">
        <f t="shared" si="421"/>
        <v>1.0701654330439081</v>
      </c>
      <c r="K4441" s="8">
        <f t="shared" si="425"/>
        <v>1.0701654330439081</v>
      </c>
      <c r="L4441" s="8"/>
    </row>
    <row r="4442" spans="1:12" x14ac:dyDescent="0.25">
      <c r="A4442" s="1">
        <v>40818</v>
      </c>
      <c r="B4442">
        <v>2011</v>
      </c>
      <c r="C4442">
        <v>10</v>
      </c>
      <c r="D4442" s="10" t="str">
        <f t="shared" si="424"/>
        <v>10-2011</v>
      </c>
      <c r="E4442">
        <f t="shared" si="422"/>
        <v>2</v>
      </c>
      <c r="F4442">
        <v>23</v>
      </c>
      <c r="G4442" s="3">
        <f t="shared" si="423"/>
        <v>0</v>
      </c>
      <c r="H4442">
        <f>VLOOKUP(A4442,'AEP GEN HUB'!$A$1:$AJ$367,MATCH('Ratio Calculations'!F4442,'AEP GEN HUB'!$A$1:$AJ$1,0),0)</f>
        <v>32.856279000000001</v>
      </c>
      <c r="I4442" s="7" t="str">
        <f t="shared" si="420"/>
        <v/>
      </c>
      <c r="J4442" s="7">
        <f t="shared" si="421"/>
        <v>1.0222931423244943</v>
      </c>
      <c r="K4442" s="8">
        <f t="shared" si="425"/>
        <v>1.0222931423244943</v>
      </c>
      <c r="L4442" s="8"/>
    </row>
    <row r="4443" spans="1:12" x14ac:dyDescent="0.25">
      <c r="A4443" s="1">
        <v>40818</v>
      </c>
      <c r="B4443">
        <v>2011</v>
      </c>
      <c r="C4443">
        <v>10</v>
      </c>
      <c r="D4443" s="10" t="str">
        <f t="shared" si="424"/>
        <v>10-2011</v>
      </c>
      <c r="E4443">
        <f t="shared" si="422"/>
        <v>2</v>
      </c>
      <c r="F4443">
        <v>24</v>
      </c>
      <c r="G4443" s="3">
        <f t="shared" si="423"/>
        <v>0</v>
      </c>
      <c r="H4443">
        <f>VLOOKUP(A4443,'AEP GEN HUB'!$A$1:$AJ$367,MATCH('Ratio Calculations'!F4443,'AEP GEN HUB'!$A$1:$AJ$1,0),0)</f>
        <v>30.390930000000001</v>
      </c>
      <c r="I4443" s="7" t="str">
        <f t="shared" si="420"/>
        <v/>
      </c>
      <c r="J4443" s="7">
        <f t="shared" si="421"/>
        <v>0.94558605762581149</v>
      </c>
      <c r="K4443" s="8">
        <f t="shared" si="425"/>
        <v>0.94558605762581149</v>
      </c>
      <c r="L4443" s="8"/>
    </row>
    <row r="4444" spans="1:12" x14ac:dyDescent="0.25">
      <c r="A4444" s="1">
        <v>40819</v>
      </c>
      <c r="B4444">
        <v>2011</v>
      </c>
      <c r="C4444">
        <v>10</v>
      </c>
      <c r="D4444" s="10" t="str">
        <f t="shared" si="424"/>
        <v>10-2011</v>
      </c>
      <c r="E4444">
        <f t="shared" si="422"/>
        <v>3</v>
      </c>
      <c r="F4444">
        <v>1</v>
      </c>
      <c r="G4444" s="3">
        <f t="shared" si="423"/>
        <v>0</v>
      </c>
      <c r="H4444">
        <f>VLOOKUP(A4444,'AEP GEN HUB'!$A$1:$AJ$367,MATCH('Ratio Calculations'!F4444,'AEP GEN HUB'!$A$1:$AJ$1,0),0)</f>
        <v>30.374651</v>
      </c>
      <c r="I4444" s="7" t="str">
        <f t="shared" si="420"/>
        <v/>
      </c>
      <c r="J4444" s="7">
        <f t="shared" si="421"/>
        <v>0.9450795513941137</v>
      </c>
      <c r="K4444" s="8">
        <f t="shared" si="425"/>
        <v>0.9450795513941137</v>
      </c>
      <c r="L4444" s="8"/>
    </row>
    <row r="4445" spans="1:12" x14ac:dyDescent="0.25">
      <c r="A4445" s="1">
        <v>40819</v>
      </c>
      <c r="B4445">
        <v>2011</v>
      </c>
      <c r="C4445">
        <v>10</v>
      </c>
      <c r="D4445" s="10" t="str">
        <f t="shared" si="424"/>
        <v>10-2011</v>
      </c>
      <c r="E4445">
        <f t="shared" si="422"/>
        <v>3</v>
      </c>
      <c r="F4445">
        <v>2</v>
      </c>
      <c r="G4445" s="3">
        <f t="shared" si="423"/>
        <v>0</v>
      </c>
      <c r="H4445">
        <f>VLOOKUP(A4445,'AEP GEN HUB'!$A$1:$AJ$367,MATCH('Ratio Calculations'!F4445,'AEP GEN HUB'!$A$1:$AJ$1,0),0)</f>
        <v>30.446511999999998</v>
      </c>
      <c r="I4445" s="7" t="str">
        <f t="shared" si="420"/>
        <v/>
      </c>
      <c r="J4445" s="7">
        <f t="shared" si="421"/>
        <v>0.94731544084162478</v>
      </c>
      <c r="K4445" s="8">
        <f t="shared" si="425"/>
        <v>0.94731544084162478</v>
      </c>
      <c r="L4445" s="8"/>
    </row>
    <row r="4446" spans="1:12" x14ac:dyDescent="0.25">
      <c r="A4446" s="1">
        <v>40819</v>
      </c>
      <c r="B4446">
        <v>2011</v>
      </c>
      <c r="C4446">
        <v>10</v>
      </c>
      <c r="D4446" s="10" t="str">
        <f t="shared" si="424"/>
        <v>10-2011</v>
      </c>
      <c r="E4446">
        <f t="shared" si="422"/>
        <v>3</v>
      </c>
      <c r="F4446">
        <v>3</v>
      </c>
      <c r="G4446" s="3">
        <f t="shared" si="423"/>
        <v>0</v>
      </c>
      <c r="H4446">
        <f>VLOOKUP(A4446,'AEP GEN HUB'!$A$1:$AJ$367,MATCH('Ratio Calculations'!F4446,'AEP GEN HUB'!$A$1:$AJ$1,0),0)</f>
        <v>30.584883999999999</v>
      </c>
      <c r="I4446" s="7" t="str">
        <f t="shared" si="420"/>
        <v/>
      </c>
      <c r="J4446" s="7">
        <f t="shared" si="421"/>
        <v>0.95162075936809964</v>
      </c>
      <c r="K4446" s="8">
        <f t="shared" si="425"/>
        <v>0.95162075936809964</v>
      </c>
      <c r="L4446" s="8"/>
    </row>
    <row r="4447" spans="1:12" x14ac:dyDescent="0.25">
      <c r="A4447" s="1">
        <v>40819</v>
      </c>
      <c r="B4447">
        <v>2011</v>
      </c>
      <c r="C4447">
        <v>10</v>
      </c>
      <c r="D4447" s="10" t="str">
        <f t="shared" si="424"/>
        <v>10-2011</v>
      </c>
      <c r="E4447">
        <f t="shared" si="422"/>
        <v>3</v>
      </c>
      <c r="F4447">
        <v>4</v>
      </c>
      <c r="G4447" s="3">
        <f t="shared" si="423"/>
        <v>0</v>
      </c>
      <c r="H4447">
        <f>VLOOKUP(A4447,'AEP GEN HUB'!$A$1:$AJ$367,MATCH('Ratio Calculations'!F4447,'AEP GEN HUB'!$A$1:$AJ$1,0),0)</f>
        <v>30.261395</v>
      </c>
      <c r="I4447" s="7" t="str">
        <f t="shared" si="420"/>
        <v/>
      </c>
      <c r="J4447" s="7">
        <f t="shared" si="421"/>
        <v>0.94155569429127195</v>
      </c>
      <c r="K4447" s="8">
        <f t="shared" si="425"/>
        <v>0.94155569429127195</v>
      </c>
      <c r="L4447" s="8"/>
    </row>
    <row r="4448" spans="1:12" x14ac:dyDescent="0.25">
      <c r="A4448" s="1">
        <v>40819</v>
      </c>
      <c r="B4448">
        <v>2011</v>
      </c>
      <c r="C4448">
        <v>10</v>
      </c>
      <c r="D4448" s="10" t="str">
        <f t="shared" si="424"/>
        <v>10-2011</v>
      </c>
      <c r="E4448">
        <f t="shared" si="422"/>
        <v>3</v>
      </c>
      <c r="F4448">
        <v>5</v>
      </c>
      <c r="G4448" s="3">
        <f t="shared" si="423"/>
        <v>0</v>
      </c>
      <c r="H4448">
        <f>VLOOKUP(A4448,'AEP GEN HUB'!$A$1:$AJ$367,MATCH('Ratio Calculations'!F4448,'AEP GEN HUB'!$A$1:$AJ$1,0),0)</f>
        <v>30.783721</v>
      </c>
      <c r="I4448" s="7" t="str">
        <f t="shared" si="420"/>
        <v/>
      </c>
      <c r="J4448" s="7">
        <f t="shared" si="421"/>
        <v>0.95780739120003577</v>
      </c>
      <c r="K4448" s="8">
        <f t="shared" si="425"/>
        <v>0.95780739120003577</v>
      </c>
      <c r="L4448" s="8"/>
    </row>
    <row r="4449" spans="1:12" x14ac:dyDescent="0.25">
      <c r="A4449" s="1">
        <v>40819</v>
      </c>
      <c r="B4449">
        <v>2011</v>
      </c>
      <c r="C4449">
        <v>10</v>
      </c>
      <c r="D4449" s="10" t="str">
        <f t="shared" si="424"/>
        <v>10-2011</v>
      </c>
      <c r="E4449">
        <f t="shared" si="422"/>
        <v>3</v>
      </c>
      <c r="F4449">
        <v>6</v>
      </c>
      <c r="G4449" s="3">
        <f t="shared" si="423"/>
        <v>0</v>
      </c>
      <c r="H4449">
        <f>VLOOKUP(A4449,'AEP GEN HUB'!$A$1:$AJ$367,MATCH('Ratio Calculations'!F4449,'AEP GEN HUB'!$A$1:$AJ$1,0),0)</f>
        <v>32.626744000000002</v>
      </c>
      <c r="I4449" s="7" t="str">
        <f t="shared" si="420"/>
        <v/>
      </c>
      <c r="J4449" s="7">
        <f t="shared" si="421"/>
        <v>1.0151513702320594</v>
      </c>
      <c r="K4449" s="8">
        <f t="shared" si="425"/>
        <v>1.0151513702320594</v>
      </c>
      <c r="L4449" s="8"/>
    </row>
    <row r="4450" spans="1:12" x14ac:dyDescent="0.25">
      <c r="A4450" s="1">
        <v>40819</v>
      </c>
      <c r="B4450">
        <v>2011</v>
      </c>
      <c r="C4450">
        <v>10</v>
      </c>
      <c r="D4450" s="10" t="str">
        <f t="shared" si="424"/>
        <v>10-2011</v>
      </c>
      <c r="E4450">
        <f t="shared" si="422"/>
        <v>3</v>
      </c>
      <c r="F4450">
        <v>7</v>
      </c>
      <c r="G4450" s="3">
        <f t="shared" si="423"/>
        <v>0</v>
      </c>
      <c r="H4450">
        <f>VLOOKUP(A4450,'AEP GEN HUB'!$A$1:$AJ$367,MATCH('Ratio Calculations'!F4450,'AEP GEN HUB'!$A$1:$AJ$1,0),0)</f>
        <v>42.313488</v>
      </c>
      <c r="I4450" s="7" t="str">
        <f t="shared" si="420"/>
        <v/>
      </c>
      <c r="J4450" s="7">
        <f t="shared" si="421"/>
        <v>1.316545571402951</v>
      </c>
      <c r="K4450" s="8">
        <f t="shared" si="425"/>
        <v>1.316545571402951</v>
      </c>
      <c r="L4450" s="8"/>
    </row>
    <row r="4451" spans="1:12" x14ac:dyDescent="0.25">
      <c r="A4451" s="1">
        <v>40819</v>
      </c>
      <c r="B4451">
        <v>2011</v>
      </c>
      <c r="C4451">
        <v>10</v>
      </c>
      <c r="D4451" s="10" t="str">
        <f t="shared" si="424"/>
        <v>10-2011</v>
      </c>
      <c r="E4451">
        <f t="shared" si="422"/>
        <v>3</v>
      </c>
      <c r="F4451">
        <v>8</v>
      </c>
      <c r="G4451" s="3">
        <f t="shared" si="423"/>
        <v>1</v>
      </c>
      <c r="H4451">
        <f>VLOOKUP(A4451,'AEP GEN HUB'!$A$1:$AJ$367,MATCH('Ratio Calculations'!F4451,'AEP GEN HUB'!$A$1:$AJ$1,0),0)</f>
        <v>47.023952999999999</v>
      </c>
      <c r="I4451" s="7">
        <f t="shared" si="420"/>
        <v>1.2019610647288357</v>
      </c>
      <c r="J4451" s="7" t="str">
        <f t="shared" si="421"/>
        <v/>
      </c>
      <c r="K4451" s="8">
        <f t="shared" si="425"/>
        <v>1.2019610647288357</v>
      </c>
      <c r="L4451" s="8"/>
    </row>
    <row r="4452" spans="1:12" x14ac:dyDescent="0.25">
      <c r="A4452" s="1">
        <v>40819</v>
      </c>
      <c r="B4452">
        <v>2011</v>
      </c>
      <c r="C4452">
        <v>10</v>
      </c>
      <c r="D4452" s="10" t="str">
        <f t="shared" si="424"/>
        <v>10-2011</v>
      </c>
      <c r="E4452">
        <f t="shared" si="422"/>
        <v>3</v>
      </c>
      <c r="F4452">
        <v>9</v>
      </c>
      <c r="G4452" s="3">
        <f t="shared" si="423"/>
        <v>1</v>
      </c>
      <c r="H4452">
        <f>VLOOKUP(A4452,'AEP GEN HUB'!$A$1:$AJ$367,MATCH('Ratio Calculations'!F4452,'AEP GEN HUB'!$A$1:$AJ$1,0),0)</f>
        <v>42.697673999999999</v>
      </c>
      <c r="I4452" s="7">
        <f t="shared" si="420"/>
        <v>1.0913787214461685</v>
      </c>
      <c r="J4452" s="7" t="str">
        <f t="shared" si="421"/>
        <v/>
      </c>
      <c r="K4452" s="8">
        <f t="shared" si="425"/>
        <v>1.0913787214461685</v>
      </c>
      <c r="L4452" s="8"/>
    </row>
    <row r="4453" spans="1:12" x14ac:dyDescent="0.25">
      <c r="A4453" s="1">
        <v>40819</v>
      </c>
      <c r="B4453">
        <v>2011</v>
      </c>
      <c r="C4453">
        <v>10</v>
      </c>
      <c r="D4453" s="10" t="str">
        <f t="shared" si="424"/>
        <v>10-2011</v>
      </c>
      <c r="E4453">
        <f t="shared" si="422"/>
        <v>3</v>
      </c>
      <c r="F4453">
        <v>10</v>
      </c>
      <c r="G4453" s="3">
        <f t="shared" si="423"/>
        <v>1</v>
      </c>
      <c r="H4453">
        <f>VLOOKUP(A4453,'AEP GEN HUB'!$A$1:$AJ$367,MATCH('Ratio Calculations'!F4453,'AEP GEN HUB'!$A$1:$AJ$1,0),0)</f>
        <v>41.095115999999997</v>
      </c>
      <c r="I4453" s="7">
        <f t="shared" si="420"/>
        <v>1.0504163565856535</v>
      </c>
      <c r="J4453" s="7" t="str">
        <f t="shared" si="421"/>
        <v/>
      </c>
      <c r="K4453" s="8">
        <f t="shared" si="425"/>
        <v>1.0504163565856535</v>
      </c>
      <c r="L4453" s="8"/>
    </row>
    <row r="4454" spans="1:12" x14ac:dyDescent="0.25">
      <c r="A4454" s="1">
        <v>40819</v>
      </c>
      <c r="B4454">
        <v>2011</v>
      </c>
      <c r="C4454">
        <v>10</v>
      </c>
      <c r="D4454" s="10" t="str">
        <f t="shared" si="424"/>
        <v>10-2011</v>
      </c>
      <c r="E4454">
        <f t="shared" si="422"/>
        <v>3</v>
      </c>
      <c r="F4454">
        <v>11</v>
      </c>
      <c r="G4454" s="3">
        <f t="shared" si="423"/>
        <v>1</v>
      </c>
      <c r="H4454">
        <f>VLOOKUP(A4454,'AEP GEN HUB'!$A$1:$AJ$367,MATCH('Ratio Calculations'!F4454,'AEP GEN HUB'!$A$1:$AJ$1,0),0)</f>
        <v>43.338140000000003</v>
      </c>
      <c r="I4454" s="7">
        <f t="shared" si="420"/>
        <v>1.1077494250168067</v>
      </c>
      <c r="J4454" s="7" t="str">
        <f t="shared" si="421"/>
        <v/>
      </c>
      <c r="K4454" s="8">
        <f t="shared" si="425"/>
        <v>1.1077494250168067</v>
      </c>
      <c r="L4454" s="8"/>
    </row>
    <row r="4455" spans="1:12" x14ac:dyDescent="0.25">
      <c r="A4455" s="1">
        <v>40819</v>
      </c>
      <c r="B4455">
        <v>2011</v>
      </c>
      <c r="C4455">
        <v>10</v>
      </c>
      <c r="D4455" s="10" t="str">
        <f t="shared" si="424"/>
        <v>10-2011</v>
      </c>
      <c r="E4455">
        <f t="shared" si="422"/>
        <v>3</v>
      </c>
      <c r="F4455">
        <v>12</v>
      </c>
      <c r="G4455" s="3">
        <f t="shared" si="423"/>
        <v>1</v>
      </c>
      <c r="H4455">
        <f>VLOOKUP(A4455,'AEP GEN HUB'!$A$1:$AJ$367,MATCH('Ratio Calculations'!F4455,'AEP GEN HUB'!$A$1:$AJ$1,0),0)</f>
        <v>43.394651000000003</v>
      </c>
      <c r="I4455" s="7">
        <f t="shared" si="420"/>
        <v>1.1091938808184891</v>
      </c>
      <c r="J4455" s="7" t="str">
        <f t="shared" si="421"/>
        <v/>
      </c>
      <c r="K4455" s="8">
        <f t="shared" si="425"/>
        <v>1.1091938808184891</v>
      </c>
      <c r="L4455" s="8"/>
    </row>
    <row r="4456" spans="1:12" x14ac:dyDescent="0.25">
      <c r="A4456" s="1">
        <v>40819</v>
      </c>
      <c r="B4456">
        <v>2011</v>
      </c>
      <c r="C4456">
        <v>10</v>
      </c>
      <c r="D4456" s="10" t="str">
        <f t="shared" si="424"/>
        <v>10-2011</v>
      </c>
      <c r="E4456">
        <f t="shared" si="422"/>
        <v>3</v>
      </c>
      <c r="F4456">
        <v>13</v>
      </c>
      <c r="G4456" s="3">
        <f t="shared" si="423"/>
        <v>1</v>
      </c>
      <c r="H4456">
        <f>VLOOKUP(A4456,'AEP GEN HUB'!$A$1:$AJ$367,MATCH('Ratio Calculations'!F4456,'AEP GEN HUB'!$A$1:$AJ$1,0),0)</f>
        <v>41.563488</v>
      </c>
      <c r="I4456" s="7">
        <f t="shared" si="420"/>
        <v>1.0623882320213314</v>
      </c>
      <c r="J4456" s="7" t="str">
        <f t="shared" si="421"/>
        <v/>
      </c>
      <c r="K4456" s="8">
        <f t="shared" si="425"/>
        <v>1.0623882320213314</v>
      </c>
      <c r="L4456" s="8"/>
    </row>
    <row r="4457" spans="1:12" x14ac:dyDescent="0.25">
      <c r="A4457" s="1">
        <v>40819</v>
      </c>
      <c r="B4457">
        <v>2011</v>
      </c>
      <c r="C4457">
        <v>10</v>
      </c>
      <c r="D4457" s="10" t="str">
        <f t="shared" si="424"/>
        <v>10-2011</v>
      </c>
      <c r="E4457">
        <f t="shared" si="422"/>
        <v>3</v>
      </c>
      <c r="F4457">
        <v>14</v>
      </c>
      <c r="G4457" s="3">
        <f t="shared" si="423"/>
        <v>1</v>
      </c>
      <c r="H4457">
        <f>VLOOKUP(A4457,'AEP GEN HUB'!$A$1:$AJ$367,MATCH('Ratio Calculations'!F4457,'AEP GEN HUB'!$A$1:$AJ$1,0),0)</f>
        <v>40.632790999999997</v>
      </c>
      <c r="I4457" s="7">
        <f t="shared" si="420"/>
        <v>1.0385990461768335</v>
      </c>
      <c r="J4457" s="7" t="str">
        <f t="shared" si="421"/>
        <v/>
      </c>
      <c r="K4457" s="8">
        <f t="shared" si="425"/>
        <v>1.0385990461768335</v>
      </c>
      <c r="L4457" s="8"/>
    </row>
    <row r="4458" spans="1:12" x14ac:dyDescent="0.25">
      <c r="A4458" s="1">
        <v>40819</v>
      </c>
      <c r="B4458">
        <v>2011</v>
      </c>
      <c r="C4458">
        <v>10</v>
      </c>
      <c r="D4458" s="10" t="str">
        <f t="shared" si="424"/>
        <v>10-2011</v>
      </c>
      <c r="E4458">
        <f t="shared" si="422"/>
        <v>3</v>
      </c>
      <c r="F4458">
        <v>15</v>
      </c>
      <c r="G4458" s="3">
        <f t="shared" si="423"/>
        <v>1</v>
      </c>
      <c r="H4458">
        <f>VLOOKUP(A4458,'AEP GEN HUB'!$A$1:$AJ$367,MATCH('Ratio Calculations'!F4458,'AEP GEN HUB'!$A$1:$AJ$1,0),0)</f>
        <v>40.119070000000001</v>
      </c>
      <c r="I4458" s="7">
        <f t="shared" si="420"/>
        <v>1.025468022501866</v>
      </c>
      <c r="J4458" s="7" t="str">
        <f t="shared" si="421"/>
        <v/>
      </c>
      <c r="K4458" s="8">
        <f t="shared" si="425"/>
        <v>1.025468022501866</v>
      </c>
      <c r="L4458" s="8"/>
    </row>
    <row r="4459" spans="1:12" x14ac:dyDescent="0.25">
      <c r="A4459" s="1">
        <v>40819</v>
      </c>
      <c r="B4459">
        <v>2011</v>
      </c>
      <c r="C4459">
        <v>10</v>
      </c>
      <c r="D4459" s="10" t="str">
        <f t="shared" si="424"/>
        <v>10-2011</v>
      </c>
      <c r="E4459">
        <f t="shared" si="422"/>
        <v>3</v>
      </c>
      <c r="F4459">
        <v>16</v>
      </c>
      <c r="G4459" s="3">
        <f t="shared" si="423"/>
        <v>1</v>
      </c>
      <c r="H4459">
        <f>VLOOKUP(A4459,'AEP GEN HUB'!$A$1:$AJ$367,MATCH('Ratio Calculations'!F4459,'AEP GEN HUB'!$A$1:$AJ$1,0),0)</f>
        <v>39.338836999999998</v>
      </c>
      <c r="I4459" s="7">
        <f t="shared" si="420"/>
        <v>1.0055247887329701</v>
      </c>
      <c r="J4459" s="7" t="str">
        <f t="shared" si="421"/>
        <v/>
      </c>
      <c r="K4459" s="8">
        <f t="shared" si="425"/>
        <v>1.0055247887329701</v>
      </c>
      <c r="L4459" s="8"/>
    </row>
    <row r="4460" spans="1:12" x14ac:dyDescent="0.25">
      <c r="A4460" s="1">
        <v>40819</v>
      </c>
      <c r="B4460">
        <v>2011</v>
      </c>
      <c r="C4460">
        <v>10</v>
      </c>
      <c r="D4460" s="10" t="str">
        <f t="shared" si="424"/>
        <v>10-2011</v>
      </c>
      <c r="E4460">
        <f t="shared" si="422"/>
        <v>3</v>
      </c>
      <c r="F4460">
        <v>17</v>
      </c>
      <c r="G4460" s="3">
        <f t="shared" si="423"/>
        <v>1</v>
      </c>
      <c r="H4460">
        <f>VLOOKUP(A4460,'AEP GEN HUB'!$A$1:$AJ$367,MATCH('Ratio Calculations'!F4460,'AEP GEN HUB'!$A$1:$AJ$1,0),0)</f>
        <v>38.999302</v>
      </c>
      <c r="I4460" s="7">
        <f t="shared" si="420"/>
        <v>0.99684606599537495</v>
      </c>
      <c r="J4460" s="7" t="str">
        <f t="shared" si="421"/>
        <v/>
      </c>
      <c r="K4460" s="8">
        <f t="shared" si="425"/>
        <v>0.99684606599537495</v>
      </c>
      <c r="L4460" s="8"/>
    </row>
    <row r="4461" spans="1:12" x14ac:dyDescent="0.25">
      <c r="A4461" s="1">
        <v>40819</v>
      </c>
      <c r="B4461">
        <v>2011</v>
      </c>
      <c r="C4461">
        <v>10</v>
      </c>
      <c r="D4461" s="10" t="str">
        <f t="shared" si="424"/>
        <v>10-2011</v>
      </c>
      <c r="E4461">
        <f t="shared" si="422"/>
        <v>3</v>
      </c>
      <c r="F4461">
        <v>18</v>
      </c>
      <c r="G4461" s="3">
        <f t="shared" si="423"/>
        <v>1</v>
      </c>
      <c r="H4461">
        <f>VLOOKUP(A4461,'AEP GEN HUB'!$A$1:$AJ$367,MATCH('Ratio Calculations'!F4461,'AEP GEN HUB'!$A$1:$AJ$1,0),0)</f>
        <v>40.510697999999998</v>
      </c>
      <c r="I4461" s="7">
        <f t="shared" si="420"/>
        <v>1.0354782742528752</v>
      </c>
      <c r="J4461" s="7" t="str">
        <f t="shared" si="421"/>
        <v/>
      </c>
      <c r="K4461" s="8">
        <f t="shared" si="425"/>
        <v>1.0354782742528752</v>
      </c>
      <c r="L4461" s="8"/>
    </row>
    <row r="4462" spans="1:12" x14ac:dyDescent="0.25">
      <c r="A4462" s="1">
        <v>40819</v>
      </c>
      <c r="B4462">
        <v>2011</v>
      </c>
      <c r="C4462">
        <v>10</v>
      </c>
      <c r="D4462" s="10" t="str">
        <f t="shared" si="424"/>
        <v>10-2011</v>
      </c>
      <c r="E4462">
        <f t="shared" si="422"/>
        <v>3</v>
      </c>
      <c r="F4462">
        <v>19</v>
      </c>
      <c r="G4462" s="3">
        <f t="shared" si="423"/>
        <v>1</v>
      </c>
      <c r="H4462">
        <f>VLOOKUP(A4462,'AEP GEN HUB'!$A$1:$AJ$367,MATCH('Ratio Calculations'!F4462,'AEP GEN HUB'!$A$1:$AJ$1,0),0)</f>
        <v>40.832093</v>
      </c>
      <c r="I4462" s="7">
        <f t="shared" si="420"/>
        <v>1.0436933274705094</v>
      </c>
      <c r="J4462" s="7" t="str">
        <f t="shared" si="421"/>
        <v/>
      </c>
      <c r="K4462" s="8">
        <f t="shared" si="425"/>
        <v>1.0436933274705094</v>
      </c>
      <c r="L4462" s="8"/>
    </row>
    <row r="4463" spans="1:12" x14ac:dyDescent="0.25">
      <c r="A4463" s="1">
        <v>40819</v>
      </c>
      <c r="B4463">
        <v>2011</v>
      </c>
      <c r="C4463">
        <v>10</v>
      </c>
      <c r="D4463" s="10" t="str">
        <f t="shared" si="424"/>
        <v>10-2011</v>
      </c>
      <c r="E4463">
        <f t="shared" si="422"/>
        <v>3</v>
      </c>
      <c r="F4463">
        <v>20</v>
      </c>
      <c r="G4463" s="3">
        <f t="shared" si="423"/>
        <v>1</v>
      </c>
      <c r="H4463">
        <f>VLOOKUP(A4463,'AEP GEN HUB'!$A$1:$AJ$367,MATCH('Ratio Calculations'!F4463,'AEP GEN HUB'!$A$1:$AJ$1,0),0)</f>
        <v>50.776511999999997</v>
      </c>
      <c r="I4463" s="7">
        <f t="shared" si="420"/>
        <v>1.2978787731166814</v>
      </c>
      <c r="J4463" s="7" t="str">
        <f t="shared" si="421"/>
        <v/>
      </c>
      <c r="K4463" s="8">
        <f t="shared" si="425"/>
        <v>1.2978787731166814</v>
      </c>
      <c r="L4463" s="8"/>
    </row>
    <row r="4464" spans="1:12" x14ac:dyDescent="0.25">
      <c r="A4464" s="1">
        <v>40819</v>
      </c>
      <c r="B4464">
        <v>2011</v>
      </c>
      <c r="C4464">
        <v>10</v>
      </c>
      <c r="D4464" s="10" t="str">
        <f t="shared" si="424"/>
        <v>10-2011</v>
      </c>
      <c r="E4464">
        <f t="shared" si="422"/>
        <v>3</v>
      </c>
      <c r="F4464">
        <v>21</v>
      </c>
      <c r="G4464" s="3">
        <f t="shared" si="423"/>
        <v>1</v>
      </c>
      <c r="H4464">
        <f>VLOOKUP(A4464,'AEP GEN HUB'!$A$1:$AJ$367,MATCH('Ratio Calculations'!F4464,'AEP GEN HUB'!$A$1:$AJ$1,0),0)</f>
        <v>44.550930000000001</v>
      </c>
      <c r="I4464" s="7">
        <f t="shared" si="420"/>
        <v>1.1387490808665071</v>
      </c>
      <c r="J4464" s="7" t="str">
        <f t="shared" si="421"/>
        <v/>
      </c>
      <c r="K4464" s="8">
        <f t="shared" si="425"/>
        <v>1.1387490808665071</v>
      </c>
      <c r="L4464" s="8"/>
    </row>
    <row r="4465" spans="1:12" x14ac:dyDescent="0.25">
      <c r="A4465" s="1">
        <v>40819</v>
      </c>
      <c r="B4465">
        <v>2011</v>
      </c>
      <c r="C4465">
        <v>10</v>
      </c>
      <c r="D4465" s="10" t="str">
        <f t="shared" si="424"/>
        <v>10-2011</v>
      </c>
      <c r="E4465">
        <f t="shared" si="422"/>
        <v>3</v>
      </c>
      <c r="F4465">
        <v>22</v>
      </c>
      <c r="G4465" s="3">
        <f t="shared" si="423"/>
        <v>1</v>
      </c>
      <c r="H4465">
        <f>VLOOKUP(A4465,'AEP GEN HUB'!$A$1:$AJ$367,MATCH('Ratio Calculations'!F4465,'AEP GEN HUB'!$A$1:$AJ$1,0),0)</f>
        <v>38.322791000000002</v>
      </c>
      <c r="I4465" s="7">
        <f t="shared" si="420"/>
        <v>0.97955403012887166</v>
      </c>
      <c r="J4465" s="7" t="str">
        <f t="shared" si="421"/>
        <v/>
      </c>
      <c r="K4465" s="8">
        <f t="shared" si="425"/>
        <v>0.97955403012887166</v>
      </c>
      <c r="L4465" s="8"/>
    </row>
    <row r="4466" spans="1:12" x14ac:dyDescent="0.25">
      <c r="A4466" s="1">
        <v>40819</v>
      </c>
      <c r="B4466">
        <v>2011</v>
      </c>
      <c r="C4466">
        <v>10</v>
      </c>
      <c r="D4466" s="10" t="str">
        <f t="shared" si="424"/>
        <v>10-2011</v>
      </c>
      <c r="E4466">
        <f t="shared" si="422"/>
        <v>3</v>
      </c>
      <c r="F4466">
        <v>23</v>
      </c>
      <c r="G4466" s="3">
        <f t="shared" si="423"/>
        <v>1</v>
      </c>
      <c r="H4466">
        <f>VLOOKUP(A4466,'AEP GEN HUB'!$A$1:$AJ$367,MATCH('Ratio Calculations'!F4466,'AEP GEN HUB'!$A$1:$AJ$1,0),0)</f>
        <v>32.877907</v>
      </c>
      <c r="I4466" s="7">
        <f t="shared" si="420"/>
        <v>0.84037945733264152</v>
      </c>
      <c r="J4466" s="7" t="str">
        <f t="shared" si="421"/>
        <v/>
      </c>
      <c r="K4466" s="8">
        <f t="shared" si="425"/>
        <v>0.84037945733264152</v>
      </c>
      <c r="L4466" s="8"/>
    </row>
    <row r="4467" spans="1:12" x14ac:dyDescent="0.25">
      <c r="A4467" s="1">
        <v>40819</v>
      </c>
      <c r="B4467">
        <v>2011</v>
      </c>
      <c r="C4467">
        <v>10</v>
      </c>
      <c r="D4467" s="10" t="str">
        <f t="shared" si="424"/>
        <v>10-2011</v>
      </c>
      <c r="E4467">
        <f t="shared" si="422"/>
        <v>3</v>
      </c>
      <c r="F4467">
        <v>24</v>
      </c>
      <c r="G4467" s="3">
        <f t="shared" si="423"/>
        <v>0</v>
      </c>
      <c r="H4467">
        <f>VLOOKUP(A4467,'AEP GEN HUB'!$A$1:$AJ$367,MATCH('Ratio Calculations'!F4467,'AEP GEN HUB'!$A$1:$AJ$1,0),0)</f>
        <v>32.132558000000003</v>
      </c>
      <c r="I4467" s="7" t="str">
        <f t="shared" si="420"/>
        <v/>
      </c>
      <c r="J4467" s="7">
        <f t="shared" si="421"/>
        <v>0.99977522374776728</v>
      </c>
      <c r="K4467" s="8">
        <f t="shared" si="425"/>
        <v>0.99977522374776728</v>
      </c>
      <c r="L4467" s="8"/>
    </row>
    <row r="4468" spans="1:12" x14ac:dyDescent="0.25">
      <c r="A4468" s="1">
        <v>40820</v>
      </c>
      <c r="B4468">
        <v>2011</v>
      </c>
      <c r="C4468">
        <v>10</v>
      </c>
      <c r="D4468" s="10" t="str">
        <f t="shared" si="424"/>
        <v>10-2011</v>
      </c>
      <c r="E4468">
        <f t="shared" si="422"/>
        <v>4</v>
      </c>
      <c r="F4468">
        <v>1</v>
      </c>
      <c r="G4468" s="3">
        <f t="shared" si="423"/>
        <v>0</v>
      </c>
      <c r="H4468">
        <f>VLOOKUP(A4468,'AEP GEN HUB'!$A$1:$AJ$367,MATCH('Ratio Calculations'!F4468,'AEP GEN HUB'!$A$1:$AJ$1,0),0)</f>
        <v>30.205348999999998</v>
      </c>
      <c r="I4468" s="7" t="str">
        <f t="shared" si="420"/>
        <v/>
      </c>
      <c r="J4468" s="7">
        <f t="shared" si="421"/>
        <v>0.93981187413882195</v>
      </c>
      <c r="K4468" s="8">
        <f t="shared" si="425"/>
        <v>0.93981187413882195</v>
      </c>
      <c r="L4468" s="8"/>
    </row>
    <row r="4469" spans="1:12" x14ac:dyDescent="0.25">
      <c r="A4469" s="1">
        <v>40820</v>
      </c>
      <c r="B4469">
        <v>2011</v>
      </c>
      <c r="C4469">
        <v>10</v>
      </c>
      <c r="D4469" s="10" t="str">
        <f t="shared" si="424"/>
        <v>10-2011</v>
      </c>
      <c r="E4469">
        <f t="shared" si="422"/>
        <v>4</v>
      </c>
      <c r="F4469">
        <v>2</v>
      </c>
      <c r="G4469" s="3">
        <f t="shared" si="423"/>
        <v>0</v>
      </c>
      <c r="H4469">
        <f>VLOOKUP(A4469,'AEP GEN HUB'!$A$1:$AJ$367,MATCH('Ratio Calculations'!F4469,'AEP GEN HUB'!$A$1:$AJ$1,0),0)</f>
        <v>29.179302</v>
      </c>
      <c r="I4469" s="7" t="str">
        <f t="shared" si="420"/>
        <v/>
      </c>
      <c r="J4469" s="7">
        <f t="shared" si="421"/>
        <v>0.90788735792070063</v>
      </c>
      <c r="K4469" s="8">
        <f t="shared" si="425"/>
        <v>0.90788735792070063</v>
      </c>
      <c r="L4469" s="8"/>
    </row>
    <row r="4470" spans="1:12" x14ac:dyDescent="0.25">
      <c r="A4470" s="1">
        <v>40820</v>
      </c>
      <c r="B4470">
        <v>2011</v>
      </c>
      <c r="C4470">
        <v>10</v>
      </c>
      <c r="D4470" s="10" t="str">
        <f t="shared" si="424"/>
        <v>10-2011</v>
      </c>
      <c r="E4470">
        <f t="shared" si="422"/>
        <v>4</v>
      </c>
      <c r="F4470">
        <v>3</v>
      </c>
      <c r="G4470" s="3">
        <f t="shared" si="423"/>
        <v>0</v>
      </c>
      <c r="H4470">
        <f>VLOOKUP(A4470,'AEP GEN HUB'!$A$1:$AJ$367,MATCH('Ratio Calculations'!F4470,'AEP GEN HUB'!$A$1:$AJ$1,0),0)</f>
        <v>29.252558000000001</v>
      </c>
      <c r="I4470" s="7" t="str">
        <f t="shared" si="420"/>
        <v/>
      </c>
      <c r="J4470" s="7">
        <f t="shared" si="421"/>
        <v>0.91016665152038434</v>
      </c>
      <c r="K4470" s="8">
        <f t="shared" si="425"/>
        <v>0.91016665152038434</v>
      </c>
      <c r="L4470" s="8"/>
    </row>
    <row r="4471" spans="1:12" x14ac:dyDescent="0.25">
      <c r="A4471" s="1">
        <v>40820</v>
      </c>
      <c r="B4471">
        <v>2011</v>
      </c>
      <c r="C4471">
        <v>10</v>
      </c>
      <c r="D4471" s="10" t="str">
        <f t="shared" si="424"/>
        <v>10-2011</v>
      </c>
      <c r="E4471">
        <f t="shared" si="422"/>
        <v>4</v>
      </c>
      <c r="F4471">
        <v>4</v>
      </c>
      <c r="G4471" s="3">
        <f t="shared" si="423"/>
        <v>0</v>
      </c>
      <c r="H4471">
        <f>VLOOKUP(A4471,'AEP GEN HUB'!$A$1:$AJ$367,MATCH('Ratio Calculations'!F4471,'AEP GEN HUB'!$A$1:$AJ$1,0),0)</f>
        <v>28.928605000000001</v>
      </c>
      <c r="I4471" s="7" t="str">
        <f t="shared" si="420"/>
        <v/>
      </c>
      <c r="J4471" s="7">
        <f t="shared" si="421"/>
        <v>0.90008714950692004</v>
      </c>
      <c r="K4471" s="8">
        <f t="shared" si="425"/>
        <v>0.90008714950692004</v>
      </c>
      <c r="L4471" s="8"/>
    </row>
    <row r="4472" spans="1:12" x14ac:dyDescent="0.25">
      <c r="A4472" s="1">
        <v>40820</v>
      </c>
      <c r="B4472">
        <v>2011</v>
      </c>
      <c r="C4472">
        <v>10</v>
      </c>
      <c r="D4472" s="10" t="str">
        <f t="shared" si="424"/>
        <v>10-2011</v>
      </c>
      <c r="E4472">
        <f t="shared" si="422"/>
        <v>4</v>
      </c>
      <c r="F4472">
        <v>5</v>
      </c>
      <c r="G4472" s="3">
        <f t="shared" si="423"/>
        <v>0</v>
      </c>
      <c r="H4472">
        <f>VLOOKUP(A4472,'AEP GEN HUB'!$A$1:$AJ$367,MATCH('Ratio Calculations'!F4472,'AEP GEN HUB'!$A$1:$AJ$1,0),0)</f>
        <v>29.346512000000001</v>
      </c>
      <c r="I4472" s="7" t="str">
        <f t="shared" si="420"/>
        <v/>
      </c>
      <c r="J4472" s="7">
        <f t="shared" si="421"/>
        <v>0.91308994450477721</v>
      </c>
      <c r="K4472" s="8">
        <f t="shared" si="425"/>
        <v>0.91308994450477721</v>
      </c>
      <c r="L4472" s="8"/>
    </row>
    <row r="4473" spans="1:12" x14ac:dyDescent="0.25">
      <c r="A4473" s="1">
        <v>40820</v>
      </c>
      <c r="B4473">
        <v>2011</v>
      </c>
      <c r="C4473">
        <v>10</v>
      </c>
      <c r="D4473" s="10" t="str">
        <f t="shared" si="424"/>
        <v>10-2011</v>
      </c>
      <c r="E4473">
        <f t="shared" si="422"/>
        <v>4</v>
      </c>
      <c r="F4473">
        <v>6</v>
      </c>
      <c r="G4473" s="3">
        <f t="shared" si="423"/>
        <v>0</v>
      </c>
      <c r="H4473">
        <f>VLOOKUP(A4473,'AEP GEN HUB'!$A$1:$AJ$367,MATCH('Ratio Calculations'!F4473,'AEP GEN HUB'!$A$1:$AJ$1,0),0)</f>
        <v>31.250698</v>
      </c>
      <c r="I4473" s="7" t="str">
        <f t="shared" si="420"/>
        <v/>
      </c>
      <c r="J4473" s="7">
        <f t="shared" si="421"/>
        <v>0.97233695447539226</v>
      </c>
      <c r="K4473" s="8">
        <f t="shared" si="425"/>
        <v>0.97233695447539226</v>
      </c>
      <c r="L4473" s="8"/>
    </row>
    <row r="4474" spans="1:12" x14ac:dyDescent="0.25">
      <c r="A4474" s="1">
        <v>40820</v>
      </c>
      <c r="B4474">
        <v>2011</v>
      </c>
      <c r="C4474">
        <v>10</v>
      </c>
      <c r="D4474" s="10" t="str">
        <f t="shared" si="424"/>
        <v>10-2011</v>
      </c>
      <c r="E4474">
        <f t="shared" si="422"/>
        <v>4</v>
      </c>
      <c r="F4474">
        <v>7</v>
      </c>
      <c r="G4474" s="3">
        <f t="shared" si="423"/>
        <v>0</v>
      </c>
      <c r="H4474">
        <f>VLOOKUP(A4474,'AEP GEN HUB'!$A$1:$AJ$367,MATCH('Ratio Calculations'!F4474,'AEP GEN HUB'!$A$1:$AJ$1,0),0)</f>
        <v>41.852558000000002</v>
      </c>
      <c r="I4474" s="7" t="str">
        <f t="shared" si="420"/>
        <v/>
      </c>
      <c r="J4474" s="7">
        <f t="shared" si="421"/>
        <v>1.3022041550151844</v>
      </c>
      <c r="K4474" s="8">
        <f t="shared" si="425"/>
        <v>1.3022041550151844</v>
      </c>
      <c r="L4474" s="8"/>
    </row>
    <row r="4475" spans="1:12" x14ac:dyDescent="0.25">
      <c r="A4475" s="1">
        <v>40820</v>
      </c>
      <c r="B4475">
        <v>2011</v>
      </c>
      <c r="C4475">
        <v>10</v>
      </c>
      <c r="D4475" s="10" t="str">
        <f t="shared" si="424"/>
        <v>10-2011</v>
      </c>
      <c r="E4475">
        <f t="shared" si="422"/>
        <v>4</v>
      </c>
      <c r="F4475">
        <v>8</v>
      </c>
      <c r="G4475" s="3">
        <f t="shared" si="423"/>
        <v>1</v>
      </c>
      <c r="H4475">
        <f>VLOOKUP(A4475,'AEP GEN HUB'!$A$1:$AJ$367,MATCH('Ratio Calculations'!F4475,'AEP GEN HUB'!$A$1:$AJ$1,0),0)</f>
        <v>40.284419</v>
      </c>
      <c r="I4475" s="7">
        <f t="shared" si="420"/>
        <v>1.0296944443020888</v>
      </c>
      <c r="J4475" s="7" t="str">
        <f t="shared" si="421"/>
        <v/>
      </c>
      <c r="K4475" s="8">
        <f t="shared" si="425"/>
        <v>1.0296944443020888</v>
      </c>
      <c r="L4475" s="8"/>
    </row>
    <row r="4476" spans="1:12" x14ac:dyDescent="0.25">
      <c r="A4476" s="1">
        <v>40820</v>
      </c>
      <c r="B4476">
        <v>2011</v>
      </c>
      <c r="C4476">
        <v>10</v>
      </c>
      <c r="D4476" s="10" t="str">
        <f t="shared" si="424"/>
        <v>10-2011</v>
      </c>
      <c r="E4476">
        <f t="shared" si="422"/>
        <v>4</v>
      </c>
      <c r="F4476">
        <v>9</v>
      </c>
      <c r="G4476" s="3">
        <f t="shared" si="423"/>
        <v>1</v>
      </c>
      <c r="H4476">
        <f>VLOOKUP(A4476,'AEP GEN HUB'!$A$1:$AJ$367,MATCH('Ratio Calculations'!F4476,'AEP GEN HUB'!$A$1:$AJ$1,0),0)</f>
        <v>37.990698000000002</v>
      </c>
      <c r="I4476" s="7">
        <f t="shared" si="420"/>
        <v>0.97106552947328029</v>
      </c>
      <c r="J4476" s="7" t="str">
        <f t="shared" si="421"/>
        <v/>
      </c>
      <c r="K4476" s="8">
        <f t="shared" si="425"/>
        <v>0.97106552947328029</v>
      </c>
      <c r="L4476" s="8"/>
    </row>
    <row r="4477" spans="1:12" x14ac:dyDescent="0.25">
      <c r="A4477" s="1">
        <v>40820</v>
      </c>
      <c r="B4477">
        <v>2011</v>
      </c>
      <c r="C4477">
        <v>10</v>
      </c>
      <c r="D4477" s="10" t="str">
        <f t="shared" si="424"/>
        <v>10-2011</v>
      </c>
      <c r="E4477">
        <f t="shared" si="422"/>
        <v>4</v>
      </c>
      <c r="F4477">
        <v>10</v>
      </c>
      <c r="G4477" s="3">
        <f t="shared" si="423"/>
        <v>1</v>
      </c>
      <c r="H4477">
        <f>VLOOKUP(A4477,'AEP GEN HUB'!$A$1:$AJ$367,MATCH('Ratio Calculations'!F4477,'AEP GEN HUB'!$A$1:$AJ$1,0),0)</f>
        <v>36.403022999999997</v>
      </c>
      <c r="I4477" s="7">
        <f t="shared" si="420"/>
        <v>0.93048358321615987</v>
      </c>
      <c r="J4477" s="7" t="str">
        <f t="shared" si="421"/>
        <v/>
      </c>
      <c r="K4477" s="8">
        <f t="shared" si="425"/>
        <v>0.93048358321615987</v>
      </c>
      <c r="L4477" s="8"/>
    </row>
    <row r="4478" spans="1:12" x14ac:dyDescent="0.25">
      <c r="A4478" s="1">
        <v>40820</v>
      </c>
      <c r="B4478">
        <v>2011</v>
      </c>
      <c r="C4478">
        <v>10</v>
      </c>
      <c r="D4478" s="10" t="str">
        <f t="shared" si="424"/>
        <v>10-2011</v>
      </c>
      <c r="E4478">
        <f t="shared" si="422"/>
        <v>4</v>
      </c>
      <c r="F4478">
        <v>11</v>
      </c>
      <c r="G4478" s="3">
        <f t="shared" si="423"/>
        <v>1</v>
      </c>
      <c r="H4478">
        <f>VLOOKUP(A4478,'AEP GEN HUB'!$A$1:$AJ$367,MATCH('Ratio Calculations'!F4478,'AEP GEN HUB'!$A$1:$AJ$1,0),0)</f>
        <v>37.226976999999998</v>
      </c>
      <c r="I4478" s="7">
        <f t="shared" si="420"/>
        <v>0.95154435254636871</v>
      </c>
      <c r="J4478" s="7" t="str">
        <f t="shared" si="421"/>
        <v/>
      </c>
      <c r="K4478" s="8">
        <f t="shared" si="425"/>
        <v>0.95154435254636871</v>
      </c>
      <c r="L4478" s="8"/>
    </row>
    <row r="4479" spans="1:12" x14ac:dyDescent="0.25">
      <c r="A4479" s="1">
        <v>40820</v>
      </c>
      <c r="B4479">
        <v>2011</v>
      </c>
      <c r="C4479">
        <v>10</v>
      </c>
      <c r="D4479" s="10" t="str">
        <f t="shared" si="424"/>
        <v>10-2011</v>
      </c>
      <c r="E4479">
        <f t="shared" si="422"/>
        <v>4</v>
      </c>
      <c r="F4479">
        <v>12</v>
      </c>
      <c r="G4479" s="3">
        <f t="shared" si="423"/>
        <v>1</v>
      </c>
      <c r="H4479">
        <f>VLOOKUP(A4479,'AEP GEN HUB'!$A$1:$AJ$367,MATCH('Ratio Calculations'!F4479,'AEP GEN HUB'!$A$1:$AJ$1,0),0)</f>
        <v>37.463952999999997</v>
      </c>
      <c r="I4479" s="7">
        <f t="shared" si="420"/>
        <v>0.95760160437449937</v>
      </c>
      <c r="J4479" s="7" t="str">
        <f t="shared" si="421"/>
        <v/>
      </c>
      <c r="K4479" s="8">
        <f t="shared" si="425"/>
        <v>0.95760160437449937</v>
      </c>
      <c r="L4479" s="8"/>
    </row>
    <row r="4480" spans="1:12" x14ac:dyDescent="0.25">
      <c r="A4480" s="1">
        <v>40820</v>
      </c>
      <c r="B4480">
        <v>2011</v>
      </c>
      <c r="C4480">
        <v>10</v>
      </c>
      <c r="D4480" s="10" t="str">
        <f t="shared" si="424"/>
        <v>10-2011</v>
      </c>
      <c r="E4480">
        <f t="shared" si="422"/>
        <v>4</v>
      </c>
      <c r="F4480">
        <v>13</v>
      </c>
      <c r="G4480" s="3">
        <f t="shared" si="423"/>
        <v>1</v>
      </c>
      <c r="H4480">
        <f>VLOOKUP(A4480,'AEP GEN HUB'!$A$1:$AJ$367,MATCH('Ratio Calculations'!F4480,'AEP GEN HUB'!$A$1:$AJ$1,0),0)</f>
        <v>36.348837000000003</v>
      </c>
      <c r="I4480" s="7">
        <f t="shared" si="420"/>
        <v>0.92909855583972067</v>
      </c>
      <c r="J4480" s="7" t="str">
        <f t="shared" si="421"/>
        <v/>
      </c>
      <c r="K4480" s="8">
        <f t="shared" si="425"/>
        <v>0.92909855583972067</v>
      </c>
      <c r="L4480" s="8"/>
    </row>
    <row r="4481" spans="1:12" x14ac:dyDescent="0.25">
      <c r="A4481" s="1">
        <v>40820</v>
      </c>
      <c r="B4481">
        <v>2011</v>
      </c>
      <c r="C4481">
        <v>10</v>
      </c>
      <c r="D4481" s="10" t="str">
        <f t="shared" si="424"/>
        <v>10-2011</v>
      </c>
      <c r="E4481">
        <f t="shared" si="422"/>
        <v>4</v>
      </c>
      <c r="F4481">
        <v>14</v>
      </c>
      <c r="G4481" s="3">
        <f t="shared" si="423"/>
        <v>1</v>
      </c>
      <c r="H4481">
        <f>VLOOKUP(A4481,'AEP GEN HUB'!$A$1:$AJ$367,MATCH('Ratio Calculations'!F4481,'AEP GEN HUB'!$A$1:$AJ$1,0),0)</f>
        <v>35.601860000000002</v>
      </c>
      <c r="I4481" s="7">
        <f t="shared" si="420"/>
        <v>0.9100053658170113</v>
      </c>
      <c r="J4481" s="7" t="str">
        <f t="shared" si="421"/>
        <v/>
      </c>
      <c r="K4481" s="8">
        <f t="shared" si="425"/>
        <v>0.9100053658170113</v>
      </c>
      <c r="L4481" s="8"/>
    </row>
    <row r="4482" spans="1:12" x14ac:dyDescent="0.25">
      <c r="A4482" s="1">
        <v>40820</v>
      </c>
      <c r="B4482">
        <v>2011</v>
      </c>
      <c r="C4482">
        <v>10</v>
      </c>
      <c r="D4482" s="10" t="str">
        <f t="shared" si="424"/>
        <v>10-2011</v>
      </c>
      <c r="E4482">
        <f t="shared" si="422"/>
        <v>4</v>
      </c>
      <c r="F4482">
        <v>15</v>
      </c>
      <c r="G4482" s="3">
        <f t="shared" si="423"/>
        <v>1</v>
      </c>
      <c r="H4482">
        <f>VLOOKUP(A4482,'AEP GEN HUB'!$A$1:$AJ$367,MATCH('Ratio Calculations'!F4482,'AEP GEN HUB'!$A$1:$AJ$1,0),0)</f>
        <v>35.266511999999999</v>
      </c>
      <c r="I4482" s="7">
        <f t="shared" si="420"/>
        <v>0.90143366536607961</v>
      </c>
      <c r="J4482" s="7" t="str">
        <f t="shared" si="421"/>
        <v/>
      </c>
      <c r="K4482" s="8">
        <f t="shared" si="425"/>
        <v>0.90143366536607961</v>
      </c>
      <c r="L4482" s="8"/>
    </row>
    <row r="4483" spans="1:12" x14ac:dyDescent="0.25">
      <c r="A4483" s="1">
        <v>40820</v>
      </c>
      <c r="B4483">
        <v>2011</v>
      </c>
      <c r="C4483">
        <v>10</v>
      </c>
      <c r="D4483" s="10" t="str">
        <f t="shared" si="424"/>
        <v>10-2011</v>
      </c>
      <c r="E4483">
        <f t="shared" si="422"/>
        <v>4</v>
      </c>
      <c r="F4483">
        <v>16</v>
      </c>
      <c r="G4483" s="3">
        <f t="shared" si="423"/>
        <v>1</v>
      </c>
      <c r="H4483">
        <f>VLOOKUP(A4483,'AEP GEN HUB'!$A$1:$AJ$367,MATCH('Ratio Calculations'!F4483,'AEP GEN HUB'!$A$1:$AJ$1,0),0)</f>
        <v>34.890233000000002</v>
      </c>
      <c r="I4483" s="7">
        <f t="shared" si="420"/>
        <v>0.89181574346412684</v>
      </c>
      <c r="J4483" s="7" t="str">
        <f t="shared" si="421"/>
        <v/>
      </c>
      <c r="K4483" s="8">
        <f t="shared" si="425"/>
        <v>0.89181574346412684</v>
      </c>
      <c r="L4483" s="8"/>
    </row>
    <row r="4484" spans="1:12" x14ac:dyDescent="0.25">
      <c r="A4484" s="1">
        <v>40820</v>
      </c>
      <c r="B4484">
        <v>2011</v>
      </c>
      <c r="C4484">
        <v>10</v>
      </c>
      <c r="D4484" s="10" t="str">
        <f t="shared" si="424"/>
        <v>10-2011</v>
      </c>
      <c r="E4484">
        <f t="shared" si="422"/>
        <v>4</v>
      </c>
      <c r="F4484">
        <v>17</v>
      </c>
      <c r="G4484" s="3">
        <f t="shared" si="423"/>
        <v>1</v>
      </c>
      <c r="H4484">
        <f>VLOOKUP(A4484,'AEP GEN HUB'!$A$1:$AJ$367,MATCH('Ratio Calculations'!F4484,'AEP GEN HUB'!$A$1:$AJ$1,0),0)</f>
        <v>34.260465000000003</v>
      </c>
      <c r="I4484" s="7">
        <f t="shared" ref="I4484:I4547" si="426">IF(G4484=1, H4484/VLOOKUP(D4484,$M$3:$O$15,2,FALSE), "")</f>
        <v>0.87571848733144597</v>
      </c>
      <c r="J4484" s="7" t="str">
        <f t="shared" ref="J4484:J4547" si="427">IF(G4484=0, H4484/VLOOKUP(D4484,$M$3:$O$15,3,FALSE), "")</f>
        <v/>
      </c>
      <c r="K4484" s="8">
        <f t="shared" si="425"/>
        <v>0.87571848733144597</v>
      </c>
      <c r="L4484" s="8"/>
    </row>
    <row r="4485" spans="1:12" x14ac:dyDescent="0.25">
      <c r="A4485" s="1">
        <v>40820</v>
      </c>
      <c r="B4485">
        <v>2011</v>
      </c>
      <c r="C4485">
        <v>10</v>
      </c>
      <c r="D4485" s="10" t="str">
        <f t="shared" si="424"/>
        <v>10-2011</v>
      </c>
      <c r="E4485">
        <f t="shared" si="422"/>
        <v>4</v>
      </c>
      <c r="F4485">
        <v>18</v>
      </c>
      <c r="G4485" s="3">
        <f t="shared" si="423"/>
        <v>1</v>
      </c>
      <c r="H4485">
        <f>VLOOKUP(A4485,'AEP GEN HUB'!$A$1:$AJ$367,MATCH('Ratio Calculations'!F4485,'AEP GEN HUB'!$A$1:$AJ$1,0),0)</f>
        <v>34.393720999999999</v>
      </c>
      <c r="I4485" s="7">
        <f t="shared" si="426"/>
        <v>0.87912459237841001</v>
      </c>
      <c r="J4485" s="7" t="str">
        <f t="shared" si="427"/>
        <v/>
      </c>
      <c r="K4485" s="8">
        <f t="shared" si="425"/>
        <v>0.87912459237841001</v>
      </c>
      <c r="L4485" s="8"/>
    </row>
    <row r="4486" spans="1:12" x14ac:dyDescent="0.25">
      <c r="A4486" s="1">
        <v>40820</v>
      </c>
      <c r="B4486">
        <v>2011</v>
      </c>
      <c r="C4486">
        <v>10</v>
      </c>
      <c r="D4486" s="10" t="str">
        <f t="shared" si="424"/>
        <v>10-2011</v>
      </c>
      <c r="E4486">
        <f t="shared" si="422"/>
        <v>4</v>
      </c>
      <c r="F4486">
        <v>19</v>
      </c>
      <c r="G4486" s="3">
        <f t="shared" si="423"/>
        <v>1</v>
      </c>
      <c r="H4486">
        <f>VLOOKUP(A4486,'AEP GEN HUB'!$A$1:$AJ$367,MATCH('Ratio Calculations'!F4486,'AEP GEN HUB'!$A$1:$AJ$1,0),0)</f>
        <v>36.942326000000001</v>
      </c>
      <c r="I4486" s="7">
        <f t="shared" si="426"/>
        <v>0.94426849849309247</v>
      </c>
      <c r="J4486" s="7" t="str">
        <f t="shared" si="427"/>
        <v/>
      </c>
      <c r="K4486" s="8">
        <f t="shared" si="425"/>
        <v>0.94426849849309247</v>
      </c>
      <c r="L4486" s="8"/>
    </row>
    <row r="4487" spans="1:12" x14ac:dyDescent="0.25">
      <c r="A4487" s="1">
        <v>40820</v>
      </c>
      <c r="B4487">
        <v>2011</v>
      </c>
      <c r="C4487">
        <v>10</v>
      </c>
      <c r="D4487" s="10" t="str">
        <f t="shared" si="424"/>
        <v>10-2011</v>
      </c>
      <c r="E4487">
        <f t="shared" si="422"/>
        <v>4</v>
      </c>
      <c r="F4487">
        <v>20</v>
      </c>
      <c r="G4487" s="3">
        <f t="shared" si="423"/>
        <v>1</v>
      </c>
      <c r="H4487">
        <f>VLOOKUP(A4487,'AEP GEN HUB'!$A$1:$AJ$367,MATCH('Ratio Calculations'!F4487,'AEP GEN HUB'!$A$1:$AJ$1,0),0)</f>
        <v>43.305813999999998</v>
      </c>
      <c r="I4487" s="7">
        <f t="shared" si="426"/>
        <v>1.1069231526407173</v>
      </c>
      <c r="J4487" s="7" t="str">
        <f t="shared" si="427"/>
        <v/>
      </c>
      <c r="K4487" s="8">
        <f t="shared" si="425"/>
        <v>1.1069231526407173</v>
      </c>
      <c r="L4487" s="8"/>
    </row>
    <row r="4488" spans="1:12" x14ac:dyDescent="0.25">
      <c r="A4488" s="1">
        <v>40820</v>
      </c>
      <c r="B4488">
        <v>2011</v>
      </c>
      <c r="C4488">
        <v>10</v>
      </c>
      <c r="D4488" s="10" t="str">
        <f t="shared" si="424"/>
        <v>10-2011</v>
      </c>
      <c r="E4488">
        <f t="shared" si="422"/>
        <v>4</v>
      </c>
      <c r="F4488">
        <v>21</v>
      </c>
      <c r="G4488" s="3">
        <f t="shared" si="423"/>
        <v>1</v>
      </c>
      <c r="H4488">
        <f>VLOOKUP(A4488,'AEP GEN HUB'!$A$1:$AJ$367,MATCH('Ratio Calculations'!F4488,'AEP GEN HUB'!$A$1:$AJ$1,0),0)</f>
        <v>37.490233000000003</v>
      </c>
      <c r="I4488" s="7">
        <f t="shared" si="426"/>
        <v>0.95827333728434383</v>
      </c>
      <c r="J4488" s="7" t="str">
        <f t="shared" si="427"/>
        <v/>
      </c>
      <c r="K4488" s="8">
        <f t="shared" si="425"/>
        <v>0.95827333728434383</v>
      </c>
      <c r="L4488" s="8"/>
    </row>
    <row r="4489" spans="1:12" x14ac:dyDescent="0.25">
      <c r="A4489" s="1">
        <v>40820</v>
      </c>
      <c r="B4489">
        <v>2011</v>
      </c>
      <c r="C4489">
        <v>10</v>
      </c>
      <c r="D4489" s="10" t="str">
        <f t="shared" si="424"/>
        <v>10-2011</v>
      </c>
      <c r="E4489">
        <f t="shared" si="422"/>
        <v>4</v>
      </c>
      <c r="F4489">
        <v>22</v>
      </c>
      <c r="G4489" s="3">
        <f t="shared" si="423"/>
        <v>1</v>
      </c>
      <c r="H4489">
        <f>VLOOKUP(A4489,'AEP GEN HUB'!$A$1:$AJ$367,MATCH('Ratio Calculations'!F4489,'AEP GEN HUB'!$A$1:$AJ$1,0),0)</f>
        <v>34.692326000000001</v>
      </c>
      <c r="I4489" s="7">
        <f t="shared" si="426"/>
        <v>0.88675711922559697</v>
      </c>
      <c r="J4489" s="7" t="str">
        <f t="shared" si="427"/>
        <v/>
      </c>
      <c r="K4489" s="8">
        <f t="shared" si="425"/>
        <v>0.88675711922559697</v>
      </c>
      <c r="L4489" s="8"/>
    </row>
    <row r="4490" spans="1:12" x14ac:dyDescent="0.25">
      <c r="A4490" s="1">
        <v>40820</v>
      </c>
      <c r="B4490">
        <v>2011</v>
      </c>
      <c r="C4490">
        <v>10</v>
      </c>
      <c r="D4490" s="10" t="str">
        <f t="shared" si="424"/>
        <v>10-2011</v>
      </c>
      <c r="E4490">
        <f t="shared" si="422"/>
        <v>4</v>
      </c>
      <c r="F4490">
        <v>23</v>
      </c>
      <c r="G4490" s="3">
        <f t="shared" si="423"/>
        <v>1</v>
      </c>
      <c r="H4490">
        <f>VLOOKUP(A4490,'AEP GEN HUB'!$A$1:$AJ$367,MATCH('Ratio Calculations'!F4490,'AEP GEN HUB'!$A$1:$AJ$1,0),0)</f>
        <v>31.597208999999999</v>
      </c>
      <c r="I4490" s="7">
        <f t="shared" si="426"/>
        <v>0.80764403137480911</v>
      </c>
      <c r="J4490" s="7" t="str">
        <f t="shared" si="427"/>
        <v/>
      </c>
      <c r="K4490" s="8">
        <f t="shared" si="425"/>
        <v>0.80764403137480911</v>
      </c>
      <c r="L4490" s="8"/>
    </row>
    <row r="4491" spans="1:12" x14ac:dyDescent="0.25">
      <c r="A4491" s="1">
        <v>40820</v>
      </c>
      <c r="B4491">
        <v>2011</v>
      </c>
      <c r="C4491">
        <v>10</v>
      </c>
      <c r="D4491" s="10" t="str">
        <f t="shared" si="424"/>
        <v>10-2011</v>
      </c>
      <c r="E4491">
        <f t="shared" si="422"/>
        <v>4</v>
      </c>
      <c r="F4491">
        <v>24</v>
      </c>
      <c r="G4491" s="3">
        <f t="shared" si="423"/>
        <v>0</v>
      </c>
      <c r="H4491">
        <f>VLOOKUP(A4491,'AEP GEN HUB'!$A$1:$AJ$367,MATCH('Ratio Calculations'!F4491,'AEP GEN HUB'!$A$1:$AJ$1,0),0)</f>
        <v>29.536977</v>
      </c>
      <c r="I4491" s="7" t="str">
        <f t="shared" si="426"/>
        <v/>
      </c>
      <c r="J4491" s="7">
        <f t="shared" si="427"/>
        <v>0.91901608919550237</v>
      </c>
      <c r="K4491" s="8">
        <f t="shared" si="425"/>
        <v>0.91901608919550237</v>
      </c>
      <c r="L4491" s="8"/>
    </row>
    <row r="4492" spans="1:12" x14ac:dyDescent="0.25">
      <c r="A4492" s="1">
        <v>40821</v>
      </c>
      <c r="B4492">
        <v>2011</v>
      </c>
      <c r="C4492">
        <v>10</v>
      </c>
      <c r="D4492" s="10" t="str">
        <f t="shared" si="424"/>
        <v>10-2011</v>
      </c>
      <c r="E4492">
        <f t="shared" si="422"/>
        <v>5</v>
      </c>
      <c r="F4492">
        <v>1</v>
      </c>
      <c r="G4492" s="3">
        <f t="shared" si="423"/>
        <v>0</v>
      </c>
      <c r="H4492">
        <f>VLOOKUP(A4492,'AEP GEN HUB'!$A$1:$AJ$367,MATCH('Ratio Calculations'!F4492,'AEP GEN HUB'!$A$1:$AJ$1,0),0)</f>
        <v>30.191859999999998</v>
      </c>
      <c r="I4492" s="7" t="str">
        <f t="shared" si="426"/>
        <v/>
      </c>
      <c r="J4492" s="7">
        <f t="shared" si="427"/>
        <v>0.93939217621146942</v>
      </c>
      <c r="K4492" s="8">
        <f t="shared" si="425"/>
        <v>0.93939217621146942</v>
      </c>
      <c r="L4492" s="8"/>
    </row>
    <row r="4493" spans="1:12" x14ac:dyDescent="0.25">
      <c r="A4493" s="1">
        <v>40821</v>
      </c>
      <c r="B4493">
        <v>2011</v>
      </c>
      <c r="C4493">
        <v>10</v>
      </c>
      <c r="D4493" s="10" t="str">
        <f t="shared" si="424"/>
        <v>10-2011</v>
      </c>
      <c r="E4493">
        <f t="shared" si="422"/>
        <v>5</v>
      </c>
      <c r="F4493">
        <v>2</v>
      </c>
      <c r="G4493" s="3">
        <f t="shared" si="423"/>
        <v>0</v>
      </c>
      <c r="H4493">
        <f>VLOOKUP(A4493,'AEP GEN HUB'!$A$1:$AJ$367,MATCH('Ratio Calculations'!F4493,'AEP GEN HUB'!$A$1:$AJ$1,0),0)</f>
        <v>29.925349000000001</v>
      </c>
      <c r="I4493" s="7" t="str">
        <f t="shared" si="426"/>
        <v/>
      </c>
      <c r="J4493" s="7">
        <f t="shared" si="427"/>
        <v>0.93109992961671528</v>
      </c>
      <c r="K4493" s="8">
        <f t="shared" si="425"/>
        <v>0.93109992961671528</v>
      </c>
      <c r="L4493" s="8"/>
    </row>
    <row r="4494" spans="1:12" x14ac:dyDescent="0.25">
      <c r="A4494" s="1">
        <v>40821</v>
      </c>
      <c r="B4494">
        <v>2011</v>
      </c>
      <c r="C4494">
        <v>10</v>
      </c>
      <c r="D4494" s="10" t="str">
        <f t="shared" si="424"/>
        <v>10-2011</v>
      </c>
      <c r="E4494">
        <f t="shared" si="422"/>
        <v>5</v>
      </c>
      <c r="F4494">
        <v>3</v>
      </c>
      <c r="G4494" s="3">
        <f t="shared" si="423"/>
        <v>0</v>
      </c>
      <c r="H4494">
        <f>VLOOKUP(A4494,'AEP GEN HUB'!$A$1:$AJ$367,MATCH('Ratio Calculations'!F4494,'AEP GEN HUB'!$A$1:$AJ$1,0),0)</f>
        <v>29.90907</v>
      </c>
      <c r="I4494" s="7" t="str">
        <f t="shared" si="426"/>
        <v/>
      </c>
      <c r="J4494" s="7">
        <f t="shared" si="427"/>
        <v>0.93059342338501749</v>
      </c>
      <c r="K4494" s="8">
        <f t="shared" si="425"/>
        <v>0.93059342338501749</v>
      </c>
      <c r="L4494" s="8"/>
    </row>
    <row r="4495" spans="1:12" x14ac:dyDescent="0.25">
      <c r="A4495" s="1">
        <v>40821</v>
      </c>
      <c r="B4495">
        <v>2011</v>
      </c>
      <c r="C4495">
        <v>10</v>
      </c>
      <c r="D4495" s="10" t="str">
        <f t="shared" si="424"/>
        <v>10-2011</v>
      </c>
      <c r="E4495">
        <f t="shared" si="422"/>
        <v>5</v>
      </c>
      <c r="F4495">
        <v>4</v>
      </c>
      <c r="G4495" s="3">
        <f t="shared" si="423"/>
        <v>0</v>
      </c>
      <c r="H4495">
        <f>VLOOKUP(A4495,'AEP GEN HUB'!$A$1:$AJ$367,MATCH('Ratio Calculations'!F4495,'AEP GEN HUB'!$A$1:$AJ$1,0),0)</f>
        <v>29.911628</v>
      </c>
      <c r="I4495" s="7" t="str">
        <f t="shared" si="426"/>
        <v/>
      </c>
      <c r="J4495" s="7">
        <f t="shared" si="427"/>
        <v>0.93067301322104445</v>
      </c>
      <c r="K4495" s="8">
        <f t="shared" si="425"/>
        <v>0.93067301322104445</v>
      </c>
      <c r="L4495" s="8"/>
    </row>
    <row r="4496" spans="1:12" x14ac:dyDescent="0.25">
      <c r="A4496" s="1">
        <v>40821</v>
      </c>
      <c r="B4496">
        <v>2011</v>
      </c>
      <c r="C4496">
        <v>10</v>
      </c>
      <c r="D4496" s="10" t="str">
        <f t="shared" si="424"/>
        <v>10-2011</v>
      </c>
      <c r="E4496">
        <f t="shared" si="422"/>
        <v>5</v>
      </c>
      <c r="F4496">
        <v>5</v>
      </c>
      <c r="G4496" s="3">
        <f t="shared" si="423"/>
        <v>0</v>
      </c>
      <c r="H4496">
        <f>VLOOKUP(A4496,'AEP GEN HUB'!$A$1:$AJ$367,MATCH('Ratio Calculations'!F4496,'AEP GEN HUB'!$A$1:$AJ$1,0),0)</f>
        <v>30.393022999999999</v>
      </c>
      <c r="I4496" s="7" t="str">
        <f t="shared" si="426"/>
        <v/>
      </c>
      <c r="J4496" s="7">
        <f t="shared" si="427"/>
        <v>0.94565117941111421</v>
      </c>
      <c r="K4496" s="8">
        <f t="shared" si="425"/>
        <v>0.94565117941111421</v>
      </c>
      <c r="L4496" s="8"/>
    </row>
    <row r="4497" spans="1:12" x14ac:dyDescent="0.25">
      <c r="A4497" s="1">
        <v>40821</v>
      </c>
      <c r="B4497">
        <v>2011</v>
      </c>
      <c r="C4497">
        <v>10</v>
      </c>
      <c r="D4497" s="10" t="str">
        <f t="shared" si="424"/>
        <v>10-2011</v>
      </c>
      <c r="E4497">
        <f t="shared" si="422"/>
        <v>5</v>
      </c>
      <c r="F4497">
        <v>6</v>
      </c>
      <c r="G4497" s="3">
        <f t="shared" si="423"/>
        <v>0</v>
      </c>
      <c r="H4497">
        <f>VLOOKUP(A4497,'AEP GEN HUB'!$A$1:$AJ$367,MATCH('Ratio Calculations'!F4497,'AEP GEN HUB'!$A$1:$AJ$1,0),0)</f>
        <v>31.239767000000001</v>
      </c>
      <c r="I4497" s="7" t="str">
        <f t="shared" si="426"/>
        <v/>
      </c>
      <c r="J4497" s="7">
        <f t="shared" si="427"/>
        <v>0.97199684638406669</v>
      </c>
      <c r="K4497" s="8">
        <f t="shared" si="425"/>
        <v>0.97199684638406669</v>
      </c>
      <c r="L4497" s="8"/>
    </row>
    <row r="4498" spans="1:12" x14ac:dyDescent="0.25">
      <c r="A4498" s="1">
        <v>40821</v>
      </c>
      <c r="B4498">
        <v>2011</v>
      </c>
      <c r="C4498">
        <v>10</v>
      </c>
      <c r="D4498" s="10" t="str">
        <f t="shared" si="424"/>
        <v>10-2011</v>
      </c>
      <c r="E4498">
        <f t="shared" si="422"/>
        <v>5</v>
      </c>
      <c r="F4498">
        <v>7</v>
      </c>
      <c r="G4498" s="3">
        <f t="shared" si="423"/>
        <v>0</v>
      </c>
      <c r="H4498">
        <f>VLOOKUP(A4498,'AEP GEN HUB'!$A$1:$AJ$367,MATCH('Ratio Calculations'!F4498,'AEP GEN HUB'!$A$1:$AJ$1,0),0)</f>
        <v>37.734884000000001</v>
      </c>
      <c r="I4498" s="7" t="str">
        <f t="shared" si="426"/>
        <v/>
      </c>
      <c r="J4498" s="7">
        <f t="shared" si="427"/>
        <v>1.1740864855576092</v>
      </c>
      <c r="K4498" s="8">
        <f t="shared" si="425"/>
        <v>1.1740864855576092</v>
      </c>
      <c r="L4498" s="8"/>
    </row>
    <row r="4499" spans="1:12" x14ac:dyDescent="0.25">
      <c r="A4499" s="1">
        <v>40821</v>
      </c>
      <c r="B4499">
        <v>2011</v>
      </c>
      <c r="C4499">
        <v>10</v>
      </c>
      <c r="D4499" s="10" t="str">
        <f t="shared" si="424"/>
        <v>10-2011</v>
      </c>
      <c r="E4499">
        <f t="shared" si="422"/>
        <v>5</v>
      </c>
      <c r="F4499">
        <v>8</v>
      </c>
      <c r="G4499" s="3">
        <f t="shared" si="423"/>
        <v>1</v>
      </c>
      <c r="H4499">
        <f>VLOOKUP(A4499,'AEP GEN HUB'!$A$1:$AJ$367,MATCH('Ratio Calculations'!F4499,'AEP GEN HUB'!$A$1:$AJ$1,0),0)</f>
        <v>38.435349000000002</v>
      </c>
      <c r="I4499" s="7">
        <f t="shared" si="426"/>
        <v>0.98243108160780079</v>
      </c>
      <c r="J4499" s="7" t="str">
        <f t="shared" si="427"/>
        <v/>
      </c>
      <c r="K4499" s="8">
        <f t="shared" si="425"/>
        <v>0.98243108160780079</v>
      </c>
      <c r="L4499" s="8"/>
    </row>
    <row r="4500" spans="1:12" x14ac:dyDescent="0.25">
      <c r="A4500" s="1">
        <v>40821</v>
      </c>
      <c r="B4500">
        <v>2011</v>
      </c>
      <c r="C4500">
        <v>10</v>
      </c>
      <c r="D4500" s="10" t="str">
        <f t="shared" si="424"/>
        <v>10-2011</v>
      </c>
      <c r="E4500">
        <f t="shared" ref="E4500:E4563" si="428">DAY(A4500)</f>
        <v>5</v>
      </c>
      <c r="F4500">
        <v>9</v>
      </c>
      <c r="G4500" s="3">
        <f t="shared" ref="G4500:G4563" si="429">IF(A4500=",","",IF(OR(WEEKDAY(A4500)=1, WEEKDAY(A4500)=7, F4500&lt;=7, F4500&gt;=24, NOT(ISNA(VLOOKUP(A4500,$P$4:$P$27,1,0)))),0,1))</f>
        <v>1</v>
      </c>
      <c r="H4500">
        <f>VLOOKUP(A4500,'AEP GEN HUB'!$A$1:$AJ$367,MATCH('Ratio Calculations'!F4500,'AEP GEN HUB'!$A$1:$AJ$1,0),0)</f>
        <v>37.133721000000001</v>
      </c>
      <c r="I4500" s="7">
        <f t="shared" si="426"/>
        <v>0.94916067201971566</v>
      </c>
      <c r="J4500" s="7" t="str">
        <f t="shared" si="427"/>
        <v/>
      </c>
      <c r="K4500" s="8">
        <f t="shared" si="425"/>
        <v>0.94916067201971566</v>
      </c>
      <c r="L4500" s="8"/>
    </row>
    <row r="4501" spans="1:12" x14ac:dyDescent="0.25">
      <c r="A4501" s="1">
        <v>40821</v>
      </c>
      <c r="B4501">
        <v>2011</v>
      </c>
      <c r="C4501">
        <v>10</v>
      </c>
      <c r="D4501" s="10" t="str">
        <f t="shared" ref="D4501:D4564" si="430">C4501&amp;"-"&amp;B4501</f>
        <v>10-2011</v>
      </c>
      <c r="E4501">
        <f t="shared" si="428"/>
        <v>5</v>
      </c>
      <c r="F4501">
        <v>10</v>
      </c>
      <c r="G4501" s="3">
        <f t="shared" si="429"/>
        <v>1</v>
      </c>
      <c r="H4501">
        <f>VLOOKUP(A4501,'AEP GEN HUB'!$A$1:$AJ$367,MATCH('Ratio Calculations'!F4501,'AEP GEN HUB'!$A$1:$AJ$1,0),0)</f>
        <v>37.226743999999997</v>
      </c>
      <c r="I4501" s="7">
        <f t="shared" si="426"/>
        <v>0.95153839692353792</v>
      </c>
      <c r="J4501" s="7" t="str">
        <f t="shared" si="427"/>
        <v/>
      </c>
      <c r="K4501" s="8">
        <f t="shared" ref="K4501:K4564" si="431">SUM(I4501:J4501)</f>
        <v>0.95153839692353792</v>
      </c>
      <c r="L4501" s="8"/>
    </row>
    <row r="4502" spans="1:12" x14ac:dyDescent="0.25">
      <c r="A4502" s="1">
        <v>40821</v>
      </c>
      <c r="B4502">
        <v>2011</v>
      </c>
      <c r="C4502">
        <v>10</v>
      </c>
      <c r="D4502" s="10" t="str">
        <f t="shared" si="430"/>
        <v>10-2011</v>
      </c>
      <c r="E4502">
        <f t="shared" si="428"/>
        <v>5</v>
      </c>
      <c r="F4502">
        <v>11</v>
      </c>
      <c r="G4502" s="3">
        <f t="shared" si="429"/>
        <v>1</v>
      </c>
      <c r="H4502">
        <f>VLOOKUP(A4502,'AEP GEN HUB'!$A$1:$AJ$367,MATCH('Ratio Calculations'!F4502,'AEP GEN HUB'!$A$1:$AJ$1,0),0)</f>
        <v>37.631627999999999</v>
      </c>
      <c r="I4502" s="7">
        <f t="shared" si="426"/>
        <v>0.96188748016057823</v>
      </c>
      <c r="J4502" s="7" t="str">
        <f t="shared" si="427"/>
        <v/>
      </c>
      <c r="K4502" s="8">
        <f t="shared" si="431"/>
        <v>0.96188748016057823</v>
      </c>
      <c r="L4502" s="8"/>
    </row>
    <row r="4503" spans="1:12" x14ac:dyDescent="0.25">
      <c r="A4503" s="1">
        <v>40821</v>
      </c>
      <c r="B4503">
        <v>2011</v>
      </c>
      <c r="C4503">
        <v>10</v>
      </c>
      <c r="D4503" s="10" t="str">
        <f t="shared" si="430"/>
        <v>10-2011</v>
      </c>
      <c r="E4503">
        <f t="shared" si="428"/>
        <v>5</v>
      </c>
      <c r="F4503">
        <v>12</v>
      </c>
      <c r="G4503" s="3">
        <f t="shared" si="429"/>
        <v>1</v>
      </c>
      <c r="H4503">
        <f>VLOOKUP(A4503,'AEP GEN HUB'!$A$1:$AJ$367,MATCH('Ratio Calculations'!F4503,'AEP GEN HUB'!$A$1:$AJ$1,0),0)</f>
        <v>38.459535000000002</v>
      </c>
      <c r="I4503" s="7">
        <f t="shared" si="426"/>
        <v>0.98304929059400692</v>
      </c>
      <c r="J4503" s="7" t="str">
        <f t="shared" si="427"/>
        <v/>
      </c>
      <c r="K4503" s="8">
        <f t="shared" si="431"/>
        <v>0.98304929059400692</v>
      </c>
      <c r="L4503" s="8"/>
    </row>
    <row r="4504" spans="1:12" x14ac:dyDescent="0.25">
      <c r="A4504" s="1">
        <v>40821</v>
      </c>
      <c r="B4504">
        <v>2011</v>
      </c>
      <c r="C4504">
        <v>10</v>
      </c>
      <c r="D4504" s="10" t="str">
        <f t="shared" si="430"/>
        <v>10-2011</v>
      </c>
      <c r="E4504">
        <f t="shared" si="428"/>
        <v>5</v>
      </c>
      <c r="F4504">
        <v>13</v>
      </c>
      <c r="G4504" s="3">
        <f t="shared" si="429"/>
        <v>1</v>
      </c>
      <c r="H4504">
        <f>VLOOKUP(A4504,'AEP GEN HUB'!$A$1:$AJ$367,MATCH('Ratio Calculations'!F4504,'AEP GEN HUB'!$A$1:$AJ$1,0),0)</f>
        <v>40.112326000000003</v>
      </c>
      <c r="I4504" s="7">
        <f t="shared" si="426"/>
        <v>1.0252956417277417</v>
      </c>
      <c r="J4504" s="7" t="str">
        <f t="shared" si="427"/>
        <v/>
      </c>
      <c r="K4504" s="8">
        <f t="shared" si="431"/>
        <v>1.0252956417277417</v>
      </c>
      <c r="L4504" s="8"/>
    </row>
    <row r="4505" spans="1:12" x14ac:dyDescent="0.25">
      <c r="A4505" s="1">
        <v>40821</v>
      </c>
      <c r="B4505">
        <v>2011</v>
      </c>
      <c r="C4505">
        <v>10</v>
      </c>
      <c r="D4505" s="10" t="str">
        <f t="shared" si="430"/>
        <v>10-2011</v>
      </c>
      <c r="E4505">
        <f t="shared" si="428"/>
        <v>5</v>
      </c>
      <c r="F4505">
        <v>14</v>
      </c>
      <c r="G4505" s="3">
        <f t="shared" si="429"/>
        <v>1</v>
      </c>
      <c r="H4505">
        <f>VLOOKUP(A4505,'AEP GEN HUB'!$A$1:$AJ$367,MATCH('Ratio Calculations'!F4505,'AEP GEN HUB'!$A$1:$AJ$1,0),0)</f>
        <v>40.117209000000003</v>
      </c>
      <c r="I4505" s="7">
        <f t="shared" si="426"/>
        <v>1.0254204542010585</v>
      </c>
      <c r="J4505" s="7" t="str">
        <f t="shared" si="427"/>
        <v/>
      </c>
      <c r="K4505" s="8">
        <f t="shared" si="431"/>
        <v>1.0254204542010585</v>
      </c>
      <c r="L4505" s="8"/>
    </row>
    <row r="4506" spans="1:12" x14ac:dyDescent="0.25">
      <c r="A4506" s="1">
        <v>40821</v>
      </c>
      <c r="B4506">
        <v>2011</v>
      </c>
      <c r="C4506">
        <v>10</v>
      </c>
      <c r="D4506" s="10" t="str">
        <f t="shared" si="430"/>
        <v>10-2011</v>
      </c>
      <c r="E4506">
        <f t="shared" si="428"/>
        <v>5</v>
      </c>
      <c r="F4506">
        <v>15</v>
      </c>
      <c r="G4506" s="3">
        <f t="shared" si="429"/>
        <v>1</v>
      </c>
      <c r="H4506">
        <f>VLOOKUP(A4506,'AEP GEN HUB'!$A$1:$AJ$367,MATCH('Ratio Calculations'!F4506,'AEP GEN HUB'!$A$1:$AJ$1,0),0)</f>
        <v>41.168837000000003</v>
      </c>
      <c r="I4506" s="7">
        <f t="shared" si="426"/>
        <v>1.0523007105371998</v>
      </c>
      <c r="J4506" s="7" t="str">
        <f t="shared" si="427"/>
        <v/>
      </c>
      <c r="K4506" s="8">
        <f t="shared" si="431"/>
        <v>1.0523007105371998</v>
      </c>
      <c r="L4506" s="8"/>
    </row>
    <row r="4507" spans="1:12" x14ac:dyDescent="0.25">
      <c r="A4507" s="1">
        <v>40821</v>
      </c>
      <c r="B4507">
        <v>2011</v>
      </c>
      <c r="C4507">
        <v>10</v>
      </c>
      <c r="D4507" s="10" t="str">
        <f t="shared" si="430"/>
        <v>10-2011</v>
      </c>
      <c r="E4507">
        <f t="shared" si="428"/>
        <v>5</v>
      </c>
      <c r="F4507">
        <v>16</v>
      </c>
      <c r="G4507" s="3">
        <f t="shared" si="429"/>
        <v>1</v>
      </c>
      <c r="H4507">
        <f>VLOOKUP(A4507,'AEP GEN HUB'!$A$1:$AJ$367,MATCH('Ratio Calculations'!F4507,'AEP GEN HUB'!$A$1:$AJ$1,0),0)</f>
        <v>40.389766999999999</v>
      </c>
      <c r="I4507" s="7">
        <f t="shared" si="426"/>
        <v>1.0323872037612318</v>
      </c>
      <c r="J4507" s="7" t="str">
        <f t="shared" si="427"/>
        <v/>
      </c>
      <c r="K4507" s="8">
        <f t="shared" si="431"/>
        <v>1.0323872037612318</v>
      </c>
      <c r="L4507" s="8"/>
    </row>
    <row r="4508" spans="1:12" x14ac:dyDescent="0.25">
      <c r="A4508" s="1">
        <v>40821</v>
      </c>
      <c r="B4508">
        <v>2011</v>
      </c>
      <c r="C4508">
        <v>10</v>
      </c>
      <c r="D4508" s="10" t="str">
        <f t="shared" si="430"/>
        <v>10-2011</v>
      </c>
      <c r="E4508">
        <f t="shared" si="428"/>
        <v>5</v>
      </c>
      <c r="F4508">
        <v>17</v>
      </c>
      <c r="G4508" s="3">
        <f t="shared" si="429"/>
        <v>1</v>
      </c>
      <c r="H4508">
        <f>VLOOKUP(A4508,'AEP GEN HUB'!$A$1:$AJ$367,MATCH('Ratio Calculations'!F4508,'AEP GEN HUB'!$A$1:$AJ$1,0),0)</f>
        <v>40.419535000000003</v>
      </c>
      <c r="I4508" s="7">
        <f t="shared" si="426"/>
        <v>1.0331480920892473</v>
      </c>
      <c r="J4508" s="7" t="str">
        <f t="shared" si="427"/>
        <v/>
      </c>
      <c r="K4508" s="8">
        <f t="shared" si="431"/>
        <v>1.0331480920892473</v>
      </c>
      <c r="L4508" s="8"/>
    </row>
    <row r="4509" spans="1:12" x14ac:dyDescent="0.25">
      <c r="A4509" s="1">
        <v>40821</v>
      </c>
      <c r="B4509">
        <v>2011</v>
      </c>
      <c r="C4509">
        <v>10</v>
      </c>
      <c r="D4509" s="10" t="str">
        <f t="shared" si="430"/>
        <v>10-2011</v>
      </c>
      <c r="E4509">
        <f t="shared" si="428"/>
        <v>5</v>
      </c>
      <c r="F4509">
        <v>18</v>
      </c>
      <c r="G4509" s="3">
        <f t="shared" si="429"/>
        <v>1</v>
      </c>
      <c r="H4509">
        <f>VLOOKUP(A4509,'AEP GEN HUB'!$A$1:$AJ$367,MATCH('Ratio Calculations'!F4509,'AEP GEN HUB'!$A$1:$AJ$1,0),0)</f>
        <v>39.495348999999997</v>
      </c>
      <c r="I4509" s="7">
        <f t="shared" si="426"/>
        <v>1.0095253313960431</v>
      </c>
      <c r="J4509" s="7" t="str">
        <f t="shared" si="427"/>
        <v/>
      </c>
      <c r="K4509" s="8">
        <f t="shared" si="431"/>
        <v>1.0095253313960431</v>
      </c>
      <c r="L4509" s="8"/>
    </row>
    <row r="4510" spans="1:12" x14ac:dyDescent="0.25">
      <c r="A4510" s="1">
        <v>40821</v>
      </c>
      <c r="B4510">
        <v>2011</v>
      </c>
      <c r="C4510">
        <v>10</v>
      </c>
      <c r="D4510" s="10" t="str">
        <f t="shared" si="430"/>
        <v>10-2011</v>
      </c>
      <c r="E4510">
        <f t="shared" si="428"/>
        <v>5</v>
      </c>
      <c r="F4510">
        <v>19</v>
      </c>
      <c r="G4510" s="3">
        <f t="shared" si="429"/>
        <v>1</v>
      </c>
      <c r="H4510">
        <f>VLOOKUP(A4510,'AEP GEN HUB'!$A$1:$AJ$367,MATCH('Ratio Calculations'!F4510,'AEP GEN HUB'!$A$1:$AJ$1,0),0)</f>
        <v>41.04907</v>
      </c>
      <c r="I4510" s="7">
        <f t="shared" si="426"/>
        <v>1.0492393925990975</v>
      </c>
      <c r="J4510" s="7" t="str">
        <f t="shared" si="427"/>
        <v/>
      </c>
      <c r="K4510" s="8">
        <f t="shared" si="431"/>
        <v>1.0492393925990975</v>
      </c>
      <c r="L4510" s="8"/>
    </row>
    <row r="4511" spans="1:12" x14ac:dyDescent="0.25">
      <c r="A4511" s="1">
        <v>40821</v>
      </c>
      <c r="B4511">
        <v>2011</v>
      </c>
      <c r="C4511">
        <v>10</v>
      </c>
      <c r="D4511" s="10" t="str">
        <f t="shared" si="430"/>
        <v>10-2011</v>
      </c>
      <c r="E4511">
        <f t="shared" si="428"/>
        <v>5</v>
      </c>
      <c r="F4511">
        <v>20</v>
      </c>
      <c r="G4511" s="3">
        <f t="shared" si="429"/>
        <v>1</v>
      </c>
      <c r="H4511">
        <f>VLOOKUP(A4511,'AEP GEN HUB'!$A$1:$AJ$367,MATCH('Ratio Calculations'!F4511,'AEP GEN HUB'!$A$1:$AJ$1,0),0)</f>
        <v>52.584651000000001</v>
      </c>
      <c r="I4511" s="7">
        <f t="shared" si="426"/>
        <v>1.3440959143599482</v>
      </c>
      <c r="J4511" s="7" t="str">
        <f t="shared" si="427"/>
        <v/>
      </c>
      <c r="K4511" s="8">
        <f t="shared" si="431"/>
        <v>1.3440959143599482</v>
      </c>
      <c r="L4511" s="8"/>
    </row>
    <row r="4512" spans="1:12" x14ac:dyDescent="0.25">
      <c r="A4512" s="1">
        <v>40821</v>
      </c>
      <c r="B4512">
        <v>2011</v>
      </c>
      <c r="C4512">
        <v>10</v>
      </c>
      <c r="D4512" s="10" t="str">
        <f t="shared" si="430"/>
        <v>10-2011</v>
      </c>
      <c r="E4512">
        <f t="shared" si="428"/>
        <v>5</v>
      </c>
      <c r="F4512">
        <v>21</v>
      </c>
      <c r="G4512" s="3">
        <f t="shared" si="429"/>
        <v>1</v>
      </c>
      <c r="H4512">
        <f>VLOOKUP(A4512,'AEP GEN HUB'!$A$1:$AJ$367,MATCH('Ratio Calculations'!F4512,'AEP GEN HUB'!$A$1:$AJ$1,0),0)</f>
        <v>40.887208999999999</v>
      </c>
      <c r="I4512" s="7">
        <f t="shared" si="426"/>
        <v>1.0451021262170459</v>
      </c>
      <c r="J4512" s="7" t="str">
        <f t="shared" si="427"/>
        <v/>
      </c>
      <c r="K4512" s="8">
        <f t="shared" si="431"/>
        <v>1.0451021262170459</v>
      </c>
      <c r="L4512" s="8"/>
    </row>
    <row r="4513" spans="1:12" x14ac:dyDescent="0.25">
      <c r="A4513" s="1">
        <v>40821</v>
      </c>
      <c r="B4513">
        <v>2011</v>
      </c>
      <c r="C4513">
        <v>10</v>
      </c>
      <c r="D4513" s="10" t="str">
        <f t="shared" si="430"/>
        <v>10-2011</v>
      </c>
      <c r="E4513">
        <f t="shared" si="428"/>
        <v>5</v>
      </c>
      <c r="F4513">
        <v>22</v>
      </c>
      <c r="G4513" s="3">
        <f t="shared" si="429"/>
        <v>1</v>
      </c>
      <c r="H4513">
        <f>VLOOKUP(A4513,'AEP GEN HUB'!$A$1:$AJ$367,MATCH('Ratio Calculations'!F4513,'AEP GEN HUB'!$A$1:$AJ$1,0),0)</f>
        <v>35.782325999999998</v>
      </c>
      <c r="I4513" s="7">
        <f t="shared" si="426"/>
        <v>0.91461818740407241</v>
      </c>
      <c r="J4513" s="7" t="str">
        <f t="shared" si="427"/>
        <v/>
      </c>
      <c r="K4513" s="8">
        <f t="shared" si="431"/>
        <v>0.91461818740407241</v>
      </c>
      <c r="L4513" s="8"/>
    </row>
    <row r="4514" spans="1:12" x14ac:dyDescent="0.25">
      <c r="A4514" s="1">
        <v>40821</v>
      </c>
      <c r="B4514">
        <v>2011</v>
      </c>
      <c r="C4514">
        <v>10</v>
      </c>
      <c r="D4514" s="10" t="str">
        <f t="shared" si="430"/>
        <v>10-2011</v>
      </c>
      <c r="E4514">
        <f t="shared" si="428"/>
        <v>5</v>
      </c>
      <c r="F4514">
        <v>23</v>
      </c>
      <c r="G4514" s="3">
        <f t="shared" si="429"/>
        <v>1</v>
      </c>
      <c r="H4514">
        <f>VLOOKUP(A4514,'AEP GEN HUB'!$A$1:$AJ$367,MATCH('Ratio Calculations'!F4514,'AEP GEN HUB'!$A$1:$AJ$1,0),0)</f>
        <v>33.105581000000001</v>
      </c>
      <c r="I4514" s="7">
        <f t="shared" si="426"/>
        <v>0.84619894433857379</v>
      </c>
      <c r="J4514" s="7" t="str">
        <f t="shared" si="427"/>
        <v/>
      </c>
      <c r="K4514" s="8">
        <f t="shared" si="431"/>
        <v>0.84619894433857379</v>
      </c>
      <c r="L4514" s="8"/>
    </row>
    <row r="4515" spans="1:12" x14ac:dyDescent="0.25">
      <c r="A4515" s="1">
        <v>40821</v>
      </c>
      <c r="B4515">
        <v>2011</v>
      </c>
      <c r="C4515">
        <v>10</v>
      </c>
      <c r="D4515" s="10" t="str">
        <f t="shared" si="430"/>
        <v>10-2011</v>
      </c>
      <c r="E4515">
        <f t="shared" si="428"/>
        <v>5</v>
      </c>
      <c r="F4515">
        <v>24</v>
      </c>
      <c r="G4515" s="3">
        <f t="shared" si="429"/>
        <v>0</v>
      </c>
      <c r="H4515">
        <f>VLOOKUP(A4515,'AEP GEN HUB'!$A$1:$AJ$367,MATCH('Ratio Calculations'!F4515,'AEP GEN HUB'!$A$1:$AJ$1,0),0)</f>
        <v>30.678837000000001</v>
      </c>
      <c r="I4515" s="7" t="str">
        <f t="shared" si="426"/>
        <v/>
      </c>
      <c r="J4515" s="7">
        <f t="shared" si="427"/>
        <v>0.95454402123840498</v>
      </c>
      <c r="K4515" s="8">
        <f t="shared" si="431"/>
        <v>0.95454402123840498</v>
      </c>
      <c r="L4515" s="8"/>
    </row>
    <row r="4516" spans="1:12" x14ac:dyDescent="0.25">
      <c r="A4516" s="1">
        <v>40822</v>
      </c>
      <c r="B4516">
        <v>2011</v>
      </c>
      <c r="C4516">
        <v>10</v>
      </c>
      <c r="D4516" s="10" t="str">
        <f t="shared" si="430"/>
        <v>10-2011</v>
      </c>
      <c r="E4516">
        <f t="shared" si="428"/>
        <v>6</v>
      </c>
      <c r="F4516">
        <v>1</v>
      </c>
      <c r="G4516" s="3">
        <f t="shared" si="429"/>
        <v>0</v>
      </c>
      <c r="H4516">
        <f>VLOOKUP(A4516,'AEP GEN HUB'!$A$1:$AJ$367,MATCH('Ratio Calculations'!F4516,'AEP GEN HUB'!$A$1:$AJ$1,0),0)</f>
        <v>30.431394999999998</v>
      </c>
      <c r="I4516" s="7" t="str">
        <f t="shared" si="426"/>
        <v/>
      </c>
      <c r="J4516" s="7">
        <f t="shared" si="427"/>
        <v>0.94684508917969379</v>
      </c>
      <c r="K4516" s="8">
        <f t="shared" si="431"/>
        <v>0.94684508917969379</v>
      </c>
      <c r="L4516" s="8"/>
    </row>
    <row r="4517" spans="1:12" x14ac:dyDescent="0.25">
      <c r="A4517" s="1">
        <v>40822</v>
      </c>
      <c r="B4517">
        <v>2011</v>
      </c>
      <c r="C4517">
        <v>10</v>
      </c>
      <c r="D4517" s="10" t="str">
        <f t="shared" si="430"/>
        <v>10-2011</v>
      </c>
      <c r="E4517">
        <f t="shared" si="428"/>
        <v>6</v>
      </c>
      <c r="F4517">
        <v>2</v>
      </c>
      <c r="G4517" s="3">
        <f t="shared" si="429"/>
        <v>0</v>
      </c>
      <c r="H4517">
        <f>VLOOKUP(A4517,'AEP GEN HUB'!$A$1:$AJ$367,MATCH('Ratio Calculations'!F4517,'AEP GEN HUB'!$A$1:$AJ$1,0),0)</f>
        <v>29.507442000000001</v>
      </c>
      <c r="I4517" s="7" t="str">
        <f t="shared" si="426"/>
        <v/>
      </c>
      <c r="J4517" s="7">
        <f t="shared" si="427"/>
        <v>0.918097134618858</v>
      </c>
      <c r="K4517" s="8">
        <f t="shared" si="431"/>
        <v>0.918097134618858</v>
      </c>
      <c r="L4517" s="8"/>
    </row>
    <row r="4518" spans="1:12" x14ac:dyDescent="0.25">
      <c r="A4518" s="1">
        <v>40822</v>
      </c>
      <c r="B4518">
        <v>2011</v>
      </c>
      <c r="C4518">
        <v>10</v>
      </c>
      <c r="D4518" s="10" t="str">
        <f t="shared" si="430"/>
        <v>10-2011</v>
      </c>
      <c r="E4518">
        <f t="shared" si="428"/>
        <v>6</v>
      </c>
      <c r="F4518">
        <v>3</v>
      </c>
      <c r="G4518" s="3">
        <f t="shared" si="429"/>
        <v>0</v>
      </c>
      <c r="H4518">
        <f>VLOOKUP(A4518,'AEP GEN HUB'!$A$1:$AJ$367,MATCH('Ratio Calculations'!F4518,'AEP GEN HUB'!$A$1:$AJ$1,0),0)</f>
        <v>28.411860000000001</v>
      </c>
      <c r="I4518" s="7" t="str">
        <f t="shared" si="426"/>
        <v/>
      </c>
      <c r="J4518" s="7">
        <f t="shared" si="427"/>
        <v>0.88400910032093427</v>
      </c>
      <c r="K4518" s="8">
        <f t="shared" si="431"/>
        <v>0.88400910032093427</v>
      </c>
      <c r="L4518" s="8"/>
    </row>
    <row r="4519" spans="1:12" x14ac:dyDescent="0.25">
      <c r="A4519" s="1">
        <v>40822</v>
      </c>
      <c r="B4519">
        <v>2011</v>
      </c>
      <c r="C4519">
        <v>10</v>
      </c>
      <c r="D4519" s="10" t="str">
        <f t="shared" si="430"/>
        <v>10-2011</v>
      </c>
      <c r="E4519">
        <f t="shared" si="428"/>
        <v>6</v>
      </c>
      <c r="F4519">
        <v>4</v>
      </c>
      <c r="G4519" s="3">
        <f t="shared" si="429"/>
        <v>0</v>
      </c>
      <c r="H4519">
        <f>VLOOKUP(A4519,'AEP GEN HUB'!$A$1:$AJ$367,MATCH('Ratio Calculations'!F4519,'AEP GEN HUB'!$A$1:$AJ$1,0),0)</f>
        <v>28.471163000000001</v>
      </c>
      <c r="I4519" s="7" t="str">
        <f t="shared" si="426"/>
        <v/>
      </c>
      <c r="J4519" s="7">
        <f t="shared" si="427"/>
        <v>0.88585425905662885</v>
      </c>
      <c r="K4519" s="8">
        <f t="shared" si="431"/>
        <v>0.88585425905662885</v>
      </c>
      <c r="L4519" s="8"/>
    </row>
    <row r="4520" spans="1:12" x14ac:dyDescent="0.25">
      <c r="A4520" s="1">
        <v>40822</v>
      </c>
      <c r="B4520">
        <v>2011</v>
      </c>
      <c r="C4520">
        <v>10</v>
      </c>
      <c r="D4520" s="10" t="str">
        <f t="shared" si="430"/>
        <v>10-2011</v>
      </c>
      <c r="E4520">
        <f t="shared" si="428"/>
        <v>6</v>
      </c>
      <c r="F4520">
        <v>5</v>
      </c>
      <c r="G4520" s="3">
        <f t="shared" si="429"/>
        <v>0</v>
      </c>
      <c r="H4520">
        <f>VLOOKUP(A4520,'AEP GEN HUB'!$A$1:$AJ$367,MATCH('Ratio Calculations'!F4520,'AEP GEN HUB'!$A$1:$AJ$1,0),0)</f>
        <v>29.062093000000001</v>
      </c>
      <c r="I4520" s="7" t="str">
        <f t="shared" si="426"/>
        <v/>
      </c>
      <c r="J4520" s="7">
        <f t="shared" si="427"/>
        <v>0.90424050682965917</v>
      </c>
      <c r="K4520" s="8">
        <f t="shared" si="431"/>
        <v>0.90424050682965917</v>
      </c>
      <c r="L4520" s="8"/>
    </row>
    <row r="4521" spans="1:12" x14ac:dyDescent="0.25">
      <c r="A4521" s="1">
        <v>40822</v>
      </c>
      <c r="B4521">
        <v>2011</v>
      </c>
      <c r="C4521">
        <v>10</v>
      </c>
      <c r="D4521" s="10" t="str">
        <f t="shared" si="430"/>
        <v>10-2011</v>
      </c>
      <c r="E4521">
        <f t="shared" si="428"/>
        <v>6</v>
      </c>
      <c r="F4521">
        <v>6</v>
      </c>
      <c r="G4521" s="3">
        <f t="shared" si="429"/>
        <v>0</v>
      </c>
      <c r="H4521">
        <f>VLOOKUP(A4521,'AEP GEN HUB'!$A$1:$AJ$367,MATCH('Ratio Calculations'!F4521,'AEP GEN HUB'!$A$1:$AJ$1,0),0)</f>
        <v>30.695349</v>
      </c>
      <c r="I4521" s="7" t="str">
        <f t="shared" si="426"/>
        <v/>
      </c>
      <c r="J4521" s="7">
        <f t="shared" si="427"/>
        <v>0.95505777705250861</v>
      </c>
      <c r="K4521" s="8">
        <f t="shared" si="431"/>
        <v>0.95505777705250861</v>
      </c>
      <c r="L4521" s="8"/>
    </row>
    <row r="4522" spans="1:12" x14ac:dyDescent="0.25">
      <c r="A4522" s="1">
        <v>40822</v>
      </c>
      <c r="B4522">
        <v>2011</v>
      </c>
      <c r="C4522">
        <v>10</v>
      </c>
      <c r="D4522" s="10" t="str">
        <f t="shared" si="430"/>
        <v>10-2011</v>
      </c>
      <c r="E4522">
        <f t="shared" si="428"/>
        <v>6</v>
      </c>
      <c r="F4522">
        <v>7</v>
      </c>
      <c r="G4522" s="3">
        <f t="shared" si="429"/>
        <v>0</v>
      </c>
      <c r="H4522">
        <f>VLOOKUP(A4522,'AEP GEN HUB'!$A$1:$AJ$367,MATCH('Ratio Calculations'!F4522,'AEP GEN HUB'!$A$1:$AJ$1,0),0)</f>
        <v>36.393256000000001</v>
      </c>
      <c r="I4522" s="7" t="str">
        <f t="shared" si="426"/>
        <v/>
      </c>
      <c r="J4522" s="7">
        <f t="shared" si="427"/>
        <v>1.1323429544672345</v>
      </c>
      <c r="K4522" s="8">
        <f t="shared" si="431"/>
        <v>1.1323429544672345</v>
      </c>
      <c r="L4522" s="8"/>
    </row>
    <row r="4523" spans="1:12" x14ac:dyDescent="0.25">
      <c r="A4523" s="1">
        <v>40822</v>
      </c>
      <c r="B4523">
        <v>2011</v>
      </c>
      <c r="C4523">
        <v>10</v>
      </c>
      <c r="D4523" s="10" t="str">
        <f t="shared" si="430"/>
        <v>10-2011</v>
      </c>
      <c r="E4523">
        <f t="shared" si="428"/>
        <v>6</v>
      </c>
      <c r="F4523">
        <v>8</v>
      </c>
      <c r="G4523" s="3">
        <f t="shared" si="429"/>
        <v>1</v>
      </c>
      <c r="H4523">
        <f>VLOOKUP(A4523,'AEP GEN HUB'!$A$1:$AJ$367,MATCH('Ratio Calculations'!F4523,'AEP GEN HUB'!$A$1:$AJ$1,0),0)</f>
        <v>37.053255999999998</v>
      </c>
      <c r="I4523" s="7">
        <f t="shared" si="426"/>
        <v>0.94710393729404485</v>
      </c>
      <c r="J4523" s="7" t="str">
        <f t="shared" si="427"/>
        <v/>
      </c>
      <c r="K4523" s="8">
        <f t="shared" si="431"/>
        <v>0.94710393729404485</v>
      </c>
      <c r="L4523" s="8"/>
    </row>
    <row r="4524" spans="1:12" x14ac:dyDescent="0.25">
      <c r="A4524" s="1">
        <v>40822</v>
      </c>
      <c r="B4524">
        <v>2011</v>
      </c>
      <c r="C4524">
        <v>10</v>
      </c>
      <c r="D4524" s="10" t="str">
        <f t="shared" si="430"/>
        <v>10-2011</v>
      </c>
      <c r="E4524">
        <f t="shared" si="428"/>
        <v>6</v>
      </c>
      <c r="F4524">
        <v>9</v>
      </c>
      <c r="G4524" s="3">
        <f t="shared" si="429"/>
        <v>1</v>
      </c>
      <c r="H4524">
        <f>VLOOKUP(A4524,'AEP GEN HUB'!$A$1:$AJ$367,MATCH('Ratio Calculations'!F4524,'AEP GEN HUB'!$A$1:$AJ$1,0),0)</f>
        <v>36.264186000000002</v>
      </c>
      <c r="I4524" s="7">
        <f t="shared" si="426"/>
        <v>0.92693482438799946</v>
      </c>
      <c r="J4524" s="7" t="str">
        <f t="shared" si="427"/>
        <v/>
      </c>
      <c r="K4524" s="8">
        <f t="shared" si="431"/>
        <v>0.92693482438799946</v>
      </c>
      <c r="L4524" s="8"/>
    </row>
    <row r="4525" spans="1:12" x14ac:dyDescent="0.25">
      <c r="A4525" s="1">
        <v>40822</v>
      </c>
      <c r="B4525">
        <v>2011</v>
      </c>
      <c r="C4525">
        <v>10</v>
      </c>
      <c r="D4525" s="10" t="str">
        <f t="shared" si="430"/>
        <v>10-2011</v>
      </c>
      <c r="E4525">
        <f t="shared" si="428"/>
        <v>6</v>
      </c>
      <c r="F4525">
        <v>10</v>
      </c>
      <c r="G4525" s="3">
        <f t="shared" si="429"/>
        <v>1</v>
      </c>
      <c r="H4525">
        <f>VLOOKUP(A4525,'AEP GEN HUB'!$A$1:$AJ$367,MATCH('Ratio Calculations'!F4525,'AEP GEN HUB'!$A$1:$AJ$1,0),0)</f>
        <v>37.097208999999999</v>
      </c>
      <c r="I4525" s="7">
        <f t="shared" si="426"/>
        <v>0.94822740291757568</v>
      </c>
      <c r="J4525" s="7" t="str">
        <f t="shared" si="427"/>
        <v/>
      </c>
      <c r="K4525" s="8">
        <f t="shared" si="431"/>
        <v>0.94822740291757568</v>
      </c>
      <c r="L4525" s="8"/>
    </row>
    <row r="4526" spans="1:12" x14ac:dyDescent="0.25">
      <c r="A4526" s="1">
        <v>40822</v>
      </c>
      <c r="B4526">
        <v>2011</v>
      </c>
      <c r="C4526">
        <v>10</v>
      </c>
      <c r="D4526" s="10" t="str">
        <f t="shared" si="430"/>
        <v>10-2011</v>
      </c>
      <c r="E4526">
        <f t="shared" si="428"/>
        <v>6</v>
      </c>
      <c r="F4526">
        <v>11</v>
      </c>
      <c r="G4526" s="3">
        <f t="shared" si="429"/>
        <v>1</v>
      </c>
      <c r="H4526">
        <f>VLOOKUP(A4526,'AEP GEN HUB'!$A$1:$AJ$367,MATCH('Ratio Calculations'!F4526,'AEP GEN HUB'!$A$1:$AJ$1,0),0)</f>
        <v>38.983721000000003</v>
      </c>
      <c r="I4526" s="7">
        <f t="shared" si="426"/>
        <v>0.99644780608410088</v>
      </c>
      <c r="J4526" s="7" t="str">
        <f t="shared" si="427"/>
        <v/>
      </c>
      <c r="K4526" s="8">
        <f t="shared" si="431"/>
        <v>0.99644780608410088</v>
      </c>
      <c r="L4526" s="8"/>
    </row>
    <row r="4527" spans="1:12" x14ac:dyDescent="0.25">
      <c r="A4527" s="1">
        <v>40822</v>
      </c>
      <c r="B4527">
        <v>2011</v>
      </c>
      <c r="C4527">
        <v>10</v>
      </c>
      <c r="D4527" s="10" t="str">
        <f t="shared" si="430"/>
        <v>10-2011</v>
      </c>
      <c r="E4527">
        <f t="shared" si="428"/>
        <v>6</v>
      </c>
      <c r="F4527">
        <v>12</v>
      </c>
      <c r="G4527" s="3">
        <f t="shared" si="429"/>
        <v>1</v>
      </c>
      <c r="H4527">
        <f>VLOOKUP(A4527,'AEP GEN HUB'!$A$1:$AJ$367,MATCH('Ratio Calculations'!F4527,'AEP GEN HUB'!$A$1:$AJ$1,0),0)</f>
        <v>39.096511999999997</v>
      </c>
      <c r="I4527" s="7">
        <f t="shared" si="426"/>
        <v>0.9993308131858607</v>
      </c>
      <c r="J4527" s="7" t="str">
        <f t="shared" si="427"/>
        <v/>
      </c>
      <c r="K4527" s="8">
        <f t="shared" si="431"/>
        <v>0.9993308131858607</v>
      </c>
      <c r="L4527" s="8"/>
    </row>
    <row r="4528" spans="1:12" x14ac:dyDescent="0.25">
      <c r="A4528" s="1">
        <v>40822</v>
      </c>
      <c r="B4528">
        <v>2011</v>
      </c>
      <c r="C4528">
        <v>10</v>
      </c>
      <c r="D4528" s="10" t="str">
        <f t="shared" si="430"/>
        <v>10-2011</v>
      </c>
      <c r="E4528">
        <f t="shared" si="428"/>
        <v>6</v>
      </c>
      <c r="F4528">
        <v>13</v>
      </c>
      <c r="G4528" s="3">
        <f t="shared" si="429"/>
        <v>1</v>
      </c>
      <c r="H4528">
        <f>VLOOKUP(A4528,'AEP GEN HUB'!$A$1:$AJ$367,MATCH('Ratio Calculations'!F4528,'AEP GEN HUB'!$A$1:$AJ$1,0),0)</f>
        <v>39.353721</v>
      </c>
      <c r="I4528" s="7">
        <f t="shared" si="426"/>
        <v>1.0059052328969778</v>
      </c>
      <c r="J4528" s="7" t="str">
        <f t="shared" si="427"/>
        <v/>
      </c>
      <c r="K4528" s="8">
        <f t="shared" si="431"/>
        <v>1.0059052328969778</v>
      </c>
      <c r="L4528" s="8"/>
    </row>
    <row r="4529" spans="1:12" x14ac:dyDescent="0.25">
      <c r="A4529" s="1">
        <v>40822</v>
      </c>
      <c r="B4529">
        <v>2011</v>
      </c>
      <c r="C4529">
        <v>10</v>
      </c>
      <c r="D4529" s="10" t="str">
        <f t="shared" si="430"/>
        <v>10-2011</v>
      </c>
      <c r="E4529">
        <f t="shared" si="428"/>
        <v>6</v>
      </c>
      <c r="F4529">
        <v>14</v>
      </c>
      <c r="G4529" s="3">
        <f t="shared" si="429"/>
        <v>1</v>
      </c>
      <c r="H4529">
        <f>VLOOKUP(A4529,'AEP GEN HUB'!$A$1:$AJ$367,MATCH('Ratio Calculations'!F4529,'AEP GEN HUB'!$A$1:$AJ$1,0),0)</f>
        <v>39.809069999999998</v>
      </c>
      <c r="I4529" s="7">
        <f t="shared" si="426"/>
        <v>1.0175442324694555</v>
      </c>
      <c r="J4529" s="7" t="str">
        <f t="shared" si="427"/>
        <v/>
      </c>
      <c r="K4529" s="8">
        <f t="shared" si="431"/>
        <v>1.0175442324694555</v>
      </c>
      <c r="L4529" s="8"/>
    </row>
    <row r="4530" spans="1:12" x14ac:dyDescent="0.25">
      <c r="A4530" s="1">
        <v>40822</v>
      </c>
      <c r="B4530">
        <v>2011</v>
      </c>
      <c r="C4530">
        <v>10</v>
      </c>
      <c r="D4530" s="10" t="str">
        <f t="shared" si="430"/>
        <v>10-2011</v>
      </c>
      <c r="E4530">
        <f t="shared" si="428"/>
        <v>6</v>
      </c>
      <c r="F4530">
        <v>15</v>
      </c>
      <c r="G4530" s="3">
        <f t="shared" si="429"/>
        <v>1</v>
      </c>
      <c r="H4530">
        <f>VLOOKUP(A4530,'AEP GEN HUB'!$A$1:$AJ$367,MATCH('Ratio Calculations'!F4530,'AEP GEN HUB'!$A$1:$AJ$1,0),0)</f>
        <v>39.445349</v>
      </c>
      <c r="I4530" s="7">
        <f t="shared" si="426"/>
        <v>1.0082473007456543</v>
      </c>
      <c r="J4530" s="7" t="str">
        <f t="shared" si="427"/>
        <v/>
      </c>
      <c r="K4530" s="8">
        <f t="shared" si="431"/>
        <v>1.0082473007456543</v>
      </c>
      <c r="L4530" s="8"/>
    </row>
    <row r="4531" spans="1:12" x14ac:dyDescent="0.25">
      <c r="A4531" s="1">
        <v>40822</v>
      </c>
      <c r="B4531">
        <v>2011</v>
      </c>
      <c r="C4531">
        <v>10</v>
      </c>
      <c r="D4531" s="10" t="str">
        <f t="shared" si="430"/>
        <v>10-2011</v>
      </c>
      <c r="E4531">
        <f t="shared" si="428"/>
        <v>6</v>
      </c>
      <c r="F4531">
        <v>16</v>
      </c>
      <c r="G4531" s="3">
        <f t="shared" si="429"/>
        <v>1</v>
      </c>
      <c r="H4531">
        <f>VLOOKUP(A4531,'AEP GEN HUB'!$A$1:$AJ$367,MATCH('Ratio Calculations'!F4531,'AEP GEN HUB'!$A$1:$AJ$1,0),0)</f>
        <v>39.143022999999999</v>
      </c>
      <c r="I4531" s="7">
        <f t="shared" si="426"/>
        <v>1.0005196628574655</v>
      </c>
      <c r="J4531" s="7" t="str">
        <f t="shared" si="427"/>
        <v/>
      </c>
      <c r="K4531" s="8">
        <f t="shared" si="431"/>
        <v>1.0005196628574655</v>
      </c>
      <c r="L4531" s="8"/>
    </row>
    <row r="4532" spans="1:12" x14ac:dyDescent="0.25">
      <c r="A4532" s="1">
        <v>40822</v>
      </c>
      <c r="B4532">
        <v>2011</v>
      </c>
      <c r="C4532">
        <v>10</v>
      </c>
      <c r="D4532" s="10" t="str">
        <f t="shared" si="430"/>
        <v>10-2011</v>
      </c>
      <c r="E4532">
        <f t="shared" si="428"/>
        <v>6</v>
      </c>
      <c r="F4532">
        <v>17</v>
      </c>
      <c r="G4532" s="3">
        <f t="shared" si="429"/>
        <v>1</v>
      </c>
      <c r="H4532">
        <f>VLOOKUP(A4532,'AEP GEN HUB'!$A$1:$AJ$367,MATCH('Ratio Calculations'!F4532,'AEP GEN HUB'!$A$1:$AJ$1,0),0)</f>
        <v>38.628836999999997</v>
      </c>
      <c r="I4532" s="7">
        <f t="shared" si="426"/>
        <v>0.98737675349744924</v>
      </c>
      <c r="J4532" s="7" t="str">
        <f t="shared" si="427"/>
        <v/>
      </c>
      <c r="K4532" s="8">
        <f t="shared" si="431"/>
        <v>0.98737675349744924</v>
      </c>
      <c r="L4532" s="8"/>
    </row>
    <row r="4533" spans="1:12" x14ac:dyDescent="0.25">
      <c r="A4533" s="1">
        <v>40822</v>
      </c>
      <c r="B4533">
        <v>2011</v>
      </c>
      <c r="C4533">
        <v>10</v>
      </c>
      <c r="D4533" s="10" t="str">
        <f t="shared" si="430"/>
        <v>10-2011</v>
      </c>
      <c r="E4533">
        <f t="shared" si="428"/>
        <v>6</v>
      </c>
      <c r="F4533">
        <v>18</v>
      </c>
      <c r="G4533" s="3">
        <f t="shared" si="429"/>
        <v>1</v>
      </c>
      <c r="H4533">
        <f>VLOOKUP(A4533,'AEP GEN HUB'!$A$1:$AJ$367,MATCH('Ratio Calculations'!F4533,'AEP GEN HUB'!$A$1:$AJ$1,0),0)</f>
        <v>37.342557999999997</v>
      </c>
      <c r="I4533" s="7">
        <f t="shared" si="426"/>
        <v>0.95449867375842046</v>
      </c>
      <c r="J4533" s="7" t="str">
        <f t="shared" si="427"/>
        <v/>
      </c>
      <c r="K4533" s="8">
        <f t="shared" si="431"/>
        <v>0.95449867375842046</v>
      </c>
      <c r="L4533" s="8"/>
    </row>
    <row r="4534" spans="1:12" x14ac:dyDescent="0.25">
      <c r="A4534" s="1">
        <v>40822</v>
      </c>
      <c r="B4534">
        <v>2011</v>
      </c>
      <c r="C4534">
        <v>10</v>
      </c>
      <c r="D4534" s="10" t="str">
        <f t="shared" si="430"/>
        <v>10-2011</v>
      </c>
      <c r="E4534">
        <f t="shared" si="428"/>
        <v>6</v>
      </c>
      <c r="F4534">
        <v>19</v>
      </c>
      <c r="G4534" s="3">
        <f t="shared" si="429"/>
        <v>1</v>
      </c>
      <c r="H4534">
        <f>VLOOKUP(A4534,'AEP GEN HUB'!$A$1:$AJ$367,MATCH('Ratio Calculations'!F4534,'AEP GEN HUB'!$A$1:$AJ$1,0),0)</f>
        <v>38.288604999999997</v>
      </c>
      <c r="I4534" s="7">
        <f t="shared" si="426"/>
        <v>0.97868021501258762</v>
      </c>
      <c r="J4534" s="7" t="str">
        <f t="shared" si="427"/>
        <v/>
      </c>
      <c r="K4534" s="8">
        <f t="shared" si="431"/>
        <v>0.97868021501258762</v>
      </c>
      <c r="L4534" s="8"/>
    </row>
    <row r="4535" spans="1:12" x14ac:dyDescent="0.25">
      <c r="A4535" s="1">
        <v>40822</v>
      </c>
      <c r="B4535">
        <v>2011</v>
      </c>
      <c r="C4535">
        <v>10</v>
      </c>
      <c r="D4535" s="10" t="str">
        <f t="shared" si="430"/>
        <v>10-2011</v>
      </c>
      <c r="E4535">
        <f t="shared" si="428"/>
        <v>6</v>
      </c>
      <c r="F4535">
        <v>20</v>
      </c>
      <c r="G4535" s="3">
        <f t="shared" si="429"/>
        <v>1</v>
      </c>
      <c r="H4535">
        <f>VLOOKUP(A4535,'AEP GEN HUB'!$A$1:$AJ$367,MATCH('Ratio Calculations'!F4535,'AEP GEN HUB'!$A$1:$AJ$1,0),0)</f>
        <v>42.808605</v>
      </c>
      <c r="I4535" s="7">
        <f t="shared" si="426"/>
        <v>1.0942141858077341</v>
      </c>
      <c r="J4535" s="7" t="str">
        <f t="shared" si="427"/>
        <v/>
      </c>
      <c r="K4535" s="8">
        <f t="shared" si="431"/>
        <v>1.0942141858077341</v>
      </c>
      <c r="L4535" s="8"/>
    </row>
    <row r="4536" spans="1:12" x14ac:dyDescent="0.25">
      <c r="A4536" s="1">
        <v>40822</v>
      </c>
      <c r="B4536">
        <v>2011</v>
      </c>
      <c r="C4536">
        <v>10</v>
      </c>
      <c r="D4536" s="10" t="str">
        <f t="shared" si="430"/>
        <v>10-2011</v>
      </c>
      <c r="E4536">
        <f t="shared" si="428"/>
        <v>6</v>
      </c>
      <c r="F4536">
        <v>21</v>
      </c>
      <c r="G4536" s="3">
        <f t="shared" si="429"/>
        <v>1</v>
      </c>
      <c r="H4536">
        <f>VLOOKUP(A4536,'AEP GEN HUB'!$A$1:$AJ$367,MATCH('Ratio Calculations'!F4536,'AEP GEN HUB'!$A$1:$AJ$1,0),0)</f>
        <v>38.415115999999998</v>
      </c>
      <c r="I4536" s="7">
        <f t="shared" si="426"/>
        <v>0.9819139137248144</v>
      </c>
      <c r="J4536" s="7" t="str">
        <f t="shared" si="427"/>
        <v/>
      </c>
      <c r="K4536" s="8">
        <f t="shared" si="431"/>
        <v>0.9819139137248144</v>
      </c>
      <c r="L4536" s="8"/>
    </row>
    <row r="4537" spans="1:12" x14ac:dyDescent="0.25">
      <c r="A4537" s="1">
        <v>40822</v>
      </c>
      <c r="B4537">
        <v>2011</v>
      </c>
      <c r="C4537">
        <v>10</v>
      </c>
      <c r="D4537" s="10" t="str">
        <f t="shared" si="430"/>
        <v>10-2011</v>
      </c>
      <c r="E4537">
        <f t="shared" si="428"/>
        <v>6</v>
      </c>
      <c r="F4537">
        <v>22</v>
      </c>
      <c r="G4537" s="3">
        <f t="shared" si="429"/>
        <v>1</v>
      </c>
      <c r="H4537">
        <f>VLOOKUP(A4537,'AEP GEN HUB'!$A$1:$AJ$367,MATCH('Ratio Calculations'!F4537,'AEP GEN HUB'!$A$1:$AJ$1,0),0)</f>
        <v>35.357674000000003</v>
      </c>
      <c r="I4537" s="7">
        <f t="shared" si="426"/>
        <v>0.90376382196909466</v>
      </c>
      <c r="J4537" s="7" t="str">
        <f t="shared" si="427"/>
        <v/>
      </c>
      <c r="K4537" s="8">
        <f t="shared" si="431"/>
        <v>0.90376382196909466</v>
      </c>
      <c r="L4537" s="8"/>
    </row>
    <row r="4538" spans="1:12" x14ac:dyDescent="0.25">
      <c r="A4538" s="1">
        <v>40822</v>
      </c>
      <c r="B4538">
        <v>2011</v>
      </c>
      <c r="C4538">
        <v>10</v>
      </c>
      <c r="D4538" s="10" t="str">
        <f t="shared" si="430"/>
        <v>10-2011</v>
      </c>
      <c r="E4538">
        <f t="shared" si="428"/>
        <v>6</v>
      </c>
      <c r="F4538">
        <v>23</v>
      </c>
      <c r="G4538" s="3">
        <f t="shared" si="429"/>
        <v>1</v>
      </c>
      <c r="H4538">
        <f>VLOOKUP(A4538,'AEP GEN HUB'!$A$1:$AJ$367,MATCH('Ratio Calculations'!F4538,'AEP GEN HUB'!$A$1:$AJ$1,0),0)</f>
        <v>31.808371999999999</v>
      </c>
      <c r="I4538" s="7">
        <f t="shared" si="426"/>
        <v>0.81304148709936996</v>
      </c>
      <c r="J4538" s="7" t="str">
        <f t="shared" si="427"/>
        <v/>
      </c>
      <c r="K4538" s="8">
        <f t="shared" si="431"/>
        <v>0.81304148709936996</v>
      </c>
      <c r="L4538" s="8"/>
    </row>
    <row r="4539" spans="1:12" x14ac:dyDescent="0.25">
      <c r="A4539" s="1">
        <v>40822</v>
      </c>
      <c r="B4539">
        <v>2011</v>
      </c>
      <c r="C4539">
        <v>10</v>
      </c>
      <c r="D4539" s="10" t="str">
        <f t="shared" si="430"/>
        <v>10-2011</v>
      </c>
      <c r="E4539">
        <f t="shared" si="428"/>
        <v>6</v>
      </c>
      <c r="F4539">
        <v>24</v>
      </c>
      <c r="G4539" s="3">
        <f t="shared" si="429"/>
        <v>0</v>
      </c>
      <c r="H4539">
        <f>VLOOKUP(A4539,'AEP GEN HUB'!$A$1:$AJ$367,MATCH('Ratio Calculations'!F4539,'AEP GEN HUB'!$A$1:$AJ$1,0),0)</f>
        <v>29.917442000000001</v>
      </c>
      <c r="I4539" s="7" t="str">
        <f t="shared" si="426"/>
        <v/>
      </c>
      <c r="J4539" s="7">
        <f t="shared" si="427"/>
        <v>0.93085391052622857</v>
      </c>
      <c r="K4539" s="8">
        <f t="shared" si="431"/>
        <v>0.93085391052622857</v>
      </c>
      <c r="L4539" s="8"/>
    </row>
    <row r="4540" spans="1:12" x14ac:dyDescent="0.25">
      <c r="A4540" s="1">
        <v>40823</v>
      </c>
      <c r="B4540">
        <v>2011</v>
      </c>
      <c r="C4540">
        <v>10</v>
      </c>
      <c r="D4540" s="10" t="str">
        <f t="shared" si="430"/>
        <v>10-2011</v>
      </c>
      <c r="E4540">
        <f t="shared" si="428"/>
        <v>7</v>
      </c>
      <c r="F4540">
        <v>1</v>
      </c>
      <c r="G4540" s="3">
        <f t="shared" si="429"/>
        <v>0</v>
      </c>
      <c r="H4540">
        <f>VLOOKUP(A4540,'AEP GEN HUB'!$A$1:$AJ$367,MATCH('Ratio Calculations'!F4540,'AEP GEN HUB'!$A$1:$AJ$1,0),0)</f>
        <v>30.406279000000001</v>
      </c>
      <c r="I4540" s="7" t="str">
        <f t="shared" si="426"/>
        <v/>
      </c>
      <c r="J4540" s="7">
        <f t="shared" si="427"/>
        <v>0.9460636277560609</v>
      </c>
      <c r="K4540" s="8">
        <f t="shared" si="431"/>
        <v>0.9460636277560609</v>
      </c>
      <c r="L4540" s="8"/>
    </row>
    <row r="4541" spans="1:12" x14ac:dyDescent="0.25">
      <c r="A4541" s="1">
        <v>40823</v>
      </c>
      <c r="B4541">
        <v>2011</v>
      </c>
      <c r="C4541">
        <v>10</v>
      </c>
      <c r="D4541" s="10" t="str">
        <f t="shared" si="430"/>
        <v>10-2011</v>
      </c>
      <c r="E4541">
        <f t="shared" si="428"/>
        <v>7</v>
      </c>
      <c r="F4541">
        <v>2</v>
      </c>
      <c r="G4541" s="3">
        <f t="shared" si="429"/>
        <v>0</v>
      </c>
      <c r="H4541">
        <f>VLOOKUP(A4541,'AEP GEN HUB'!$A$1:$AJ$367,MATCH('Ratio Calculations'!F4541,'AEP GEN HUB'!$A$1:$AJ$1,0),0)</f>
        <v>29.903487999999999</v>
      </c>
      <c r="I4541" s="7" t="str">
        <f t="shared" si="426"/>
        <v/>
      </c>
      <c r="J4541" s="7">
        <f t="shared" si="427"/>
        <v>0.93041974454815179</v>
      </c>
      <c r="K4541" s="8">
        <f t="shared" si="431"/>
        <v>0.93041974454815179</v>
      </c>
      <c r="L4541" s="8"/>
    </row>
    <row r="4542" spans="1:12" x14ac:dyDescent="0.25">
      <c r="A4542" s="1">
        <v>40823</v>
      </c>
      <c r="B4542">
        <v>2011</v>
      </c>
      <c r="C4542">
        <v>10</v>
      </c>
      <c r="D4542" s="10" t="str">
        <f t="shared" si="430"/>
        <v>10-2011</v>
      </c>
      <c r="E4542">
        <f t="shared" si="428"/>
        <v>7</v>
      </c>
      <c r="F4542">
        <v>3</v>
      </c>
      <c r="G4542" s="3">
        <f t="shared" si="429"/>
        <v>0</v>
      </c>
      <c r="H4542">
        <f>VLOOKUP(A4542,'AEP GEN HUB'!$A$1:$AJ$367,MATCH('Ratio Calculations'!F4542,'AEP GEN HUB'!$A$1:$AJ$1,0),0)</f>
        <v>28.941163</v>
      </c>
      <c r="I4542" s="7" t="str">
        <f t="shared" si="426"/>
        <v/>
      </c>
      <c r="J4542" s="7">
        <f t="shared" si="427"/>
        <v>0.90047788021873643</v>
      </c>
      <c r="K4542" s="8">
        <f t="shared" si="431"/>
        <v>0.90047788021873643</v>
      </c>
      <c r="L4542" s="8"/>
    </row>
    <row r="4543" spans="1:12" x14ac:dyDescent="0.25">
      <c r="A4543" s="1">
        <v>40823</v>
      </c>
      <c r="B4543">
        <v>2011</v>
      </c>
      <c r="C4543">
        <v>10</v>
      </c>
      <c r="D4543" s="10" t="str">
        <f t="shared" si="430"/>
        <v>10-2011</v>
      </c>
      <c r="E4543">
        <f t="shared" si="428"/>
        <v>7</v>
      </c>
      <c r="F4543">
        <v>4</v>
      </c>
      <c r="G4543" s="3">
        <f t="shared" si="429"/>
        <v>0</v>
      </c>
      <c r="H4543">
        <f>VLOOKUP(A4543,'AEP GEN HUB'!$A$1:$AJ$367,MATCH('Ratio Calculations'!F4543,'AEP GEN HUB'!$A$1:$AJ$1,0),0)</f>
        <v>28.582557999999999</v>
      </c>
      <c r="I4543" s="7" t="str">
        <f t="shared" si="426"/>
        <v/>
      </c>
      <c r="J4543" s="7">
        <f t="shared" si="427"/>
        <v>0.88932021284248619</v>
      </c>
      <c r="K4543" s="8">
        <f t="shared" si="431"/>
        <v>0.88932021284248619</v>
      </c>
      <c r="L4543" s="8"/>
    </row>
    <row r="4544" spans="1:12" x14ac:dyDescent="0.25">
      <c r="A4544" s="1">
        <v>40823</v>
      </c>
      <c r="B4544">
        <v>2011</v>
      </c>
      <c r="C4544">
        <v>10</v>
      </c>
      <c r="D4544" s="10" t="str">
        <f t="shared" si="430"/>
        <v>10-2011</v>
      </c>
      <c r="E4544">
        <f t="shared" si="428"/>
        <v>7</v>
      </c>
      <c r="F4544">
        <v>5</v>
      </c>
      <c r="G4544" s="3">
        <f t="shared" si="429"/>
        <v>0</v>
      </c>
      <c r="H4544">
        <f>VLOOKUP(A4544,'AEP GEN HUB'!$A$1:$AJ$367,MATCH('Ratio Calculations'!F4544,'AEP GEN HUB'!$A$1:$AJ$1,0),0)</f>
        <v>29.200697999999999</v>
      </c>
      <c r="I4544" s="7" t="str">
        <f t="shared" si="426"/>
        <v/>
      </c>
      <c r="J4544" s="7">
        <f t="shared" si="427"/>
        <v>0.90855307493853987</v>
      </c>
      <c r="K4544" s="8">
        <f t="shared" si="431"/>
        <v>0.90855307493853987</v>
      </c>
      <c r="L4544" s="8"/>
    </row>
    <row r="4545" spans="1:12" x14ac:dyDescent="0.25">
      <c r="A4545" s="1">
        <v>40823</v>
      </c>
      <c r="B4545">
        <v>2011</v>
      </c>
      <c r="C4545">
        <v>10</v>
      </c>
      <c r="D4545" s="10" t="str">
        <f t="shared" si="430"/>
        <v>10-2011</v>
      </c>
      <c r="E4545">
        <f t="shared" si="428"/>
        <v>7</v>
      </c>
      <c r="F4545">
        <v>6</v>
      </c>
      <c r="G4545" s="3">
        <f t="shared" si="429"/>
        <v>0</v>
      </c>
      <c r="H4545">
        <f>VLOOKUP(A4545,'AEP GEN HUB'!$A$1:$AJ$367,MATCH('Ratio Calculations'!F4545,'AEP GEN HUB'!$A$1:$AJ$1,0),0)</f>
        <v>31.010698000000001</v>
      </c>
      <c r="I4545" s="7" t="str">
        <f t="shared" si="426"/>
        <v/>
      </c>
      <c r="J4545" s="7">
        <f t="shared" si="427"/>
        <v>0.96486957345644375</v>
      </c>
      <c r="K4545" s="8">
        <f t="shared" si="431"/>
        <v>0.96486957345644375</v>
      </c>
      <c r="L4545" s="8"/>
    </row>
    <row r="4546" spans="1:12" x14ac:dyDescent="0.25">
      <c r="A4546" s="1">
        <v>40823</v>
      </c>
      <c r="B4546">
        <v>2011</v>
      </c>
      <c r="C4546">
        <v>10</v>
      </c>
      <c r="D4546" s="10" t="str">
        <f t="shared" si="430"/>
        <v>10-2011</v>
      </c>
      <c r="E4546">
        <f t="shared" si="428"/>
        <v>7</v>
      </c>
      <c r="F4546">
        <v>7</v>
      </c>
      <c r="G4546" s="3">
        <f t="shared" si="429"/>
        <v>0</v>
      </c>
      <c r="H4546">
        <f>VLOOKUP(A4546,'AEP GEN HUB'!$A$1:$AJ$367,MATCH('Ratio Calculations'!F4546,'AEP GEN HUB'!$A$1:$AJ$1,0),0)</f>
        <v>34.926279000000001</v>
      </c>
      <c r="I4546" s="7" t="str">
        <f t="shared" si="426"/>
        <v/>
      </c>
      <c r="J4546" s="7">
        <f t="shared" si="427"/>
        <v>1.0866993036129258</v>
      </c>
      <c r="K4546" s="8">
        <f t="shared" si="431"/>
        <v>1.0866993036129258</v>
      </c>
      <c r="L4546" s="8"/>
    </row>
    <row r="4547" spans="1:12" x14ac:dyDescent="0.25">
      <c r="A4547" s="1">
        <v>40823</v>
      </c>
      <c r="B4547">
        <v>2011</v>
      </c>
      <c r="C4547">
        <v>10</v>
      </c>
      <c r="D4547" s="10" t="str">
        <f t="shared" si="430"/>
        <v>10-2011</v>
      </c>
      <c r="E4547">
        <f t="shared" si="428"/>
        <v>7</v>
      </c>
      <c r="F4547">
        <v>8</v>
      </c>
      <c r="G4547" s="3">
        <f t="shared" si="429"/>
        <v>1</v>
      </c>
      <c r="H4547">
        <f>VLOOKUP(A4547,'AEP GEN HUB'!$A$1:$AJ$367,MATCH('Ratio Calculations'!F4547,'AEP GEN HUB'!$A$1:$AJ$1,0),0)</f>
        <v>36.108837000000001</v>
      </c>
      <c r="I4547" s="7">
        <f t="shared" si="426"/>
        <v>0.92296400871785444</v>
      </c>
      <c r="J4547" s="7" t="str">
        <f t="shared" si="427"/>
        <v/>
      </c>
      <c r="K4547" s="8">
        <f t="shared" si="431"/>
        <v>0.92296400871785444</v>
      </c>
      <c r="L4547" s="8"/>
    </row>
    <row r="4548" spans="1:12" x14ac:dyDescent="0.25">
      <c r="A4548" s="1">
        <v>40823</v>
      </c>
      <c r="B4548">
        <v>2011</v>
      </c>
      <c r="C4548">
        <v>10</v>
      </c>
      <c r="D4548" s="10" t="str">
        <f t="shared" si="430"/>
        <v>10-2011</v>
      </c>
      <c r="E4548">
        <f t="shared" si="428"/>
        <v>7</v>
      </c>
      <c r="F4548">
        <v>9</v>
      </c>
      <c r="G4548" s="3">
        <f t="shared" si="429"/>
        <v>1</v>
      </c>
      <c r="H4548">
        <f>VLOOKUP(A4548,'AEP GEN HUB'!$A$1:$AJ$367,MATCH('Ratio Calculations'!F4548,'AEP GEN HUB'!$A$1:$AJ$1,0),0)</f>
        <v>35.693953</v>
      </c>
      <c r="I4548" s="7">
        <f t="shared" ref="I4548:I4611" si="432">IF(G4548=1, H4548/VLOOKUP(D4548,$M$3:$O$15,2,FALSE), "")</f>
        <v>0.91235931935073633</v>
      </c>
      <c r="J4548" s="7" t="str">
        <f t="shared" ref="J4548:J4611" si="433">IF(G4548=0, H4548/VLOOKUP(D4548,$M$3:$O$15,3,FALSE), "")</f>
        <v/>
      </c>
      <c r="K4548" s="8">
        <f t="shared" si="431"/>
        <v>0.91235931935073633</v>
      </c>
      <c r="L4548" s="8"/>
    </row>
    <row r="4549" spans="1:12" x14ac:dyDescent="0.25">
      <c r="A4549" s="1">
        <v>40823</v>
      </c>
      <c r="B4549">
        <v>2011</v>
      </c>
      <c r="C4549">
        <v>10</v>
      </c>
      <c r="D4549" s="10" t="str">
        <f t="shared" si="430"/>
        <v>10-2011</v>
      </c>
      <c r="E4549">
        <f t="shared" si="428"/>
        <v>7</v>
      </c>
      <c r="F4549">
        <v>10</v>
      </c>
      <c r="G4549" s="3">
        <f t="shared" si="429"/>
        <v>1</v>
      </c>
      <c r="H4549">
        <f>VLOOKUP(A4549,'AEP GEN HUB'!$A$1:$AJ$367,MATCH('Ratio Calculations'!F4549,'AEP GEN HUB'!$A$1:$AJ$1,0),0)</f>
        <v>37.117209000000003</v>
      </c>
      <c r="I4549" s="7">
        <f t="shared" si="432"/>
        <v>0.94873861517773128</v>
      </c>
      <c r="J4549" s="7" t="str">
        <f t="shared" si="433"/>
        <v/>
      </c>
      <c r="K4549" s="8">
        <f t="shared" si="431"/>
        <v>0.94873861517773128</v>
      </c>
      <c r="L4549" s="8"/>
    </row>
    <row r="4550" spans="1:12" x14ac:dyDescent="0.25">
      <c r="A4550" s="1">
        <v>40823</v>
      </c>
      <c r="B4550">
        <v>2011</v>
      </c>
      <c r="C4550">
        <v>10</v>
      </c>
      <c r="D4550" s="10" t="str">
        <f t="shared" si="430"/>
        <v>10-2011</v>
      </c>
      <c r="E4550">
        <f t="shared" si="428"/>
        <v>7</v>
      </c>
      <c r="F4550">
        <v>11</v>
      </c>
      <c r="G4550" s="3">
        <f t="shared" si="429"/>
        <v>1</v>
      </c>
      <c r="H4550">
        <f>VLOOKUP(A4550,'AEP GEN HUB'!$A$1:$AJ$367,MATCH('Ratio Calculations'!F4550,'AEP GEN HUB'!$A$1:$AJ$1,0),0)</f>
        <v>38.548605000000002</v>
      </c>
      <c r="I4550" s="7">
        <f t="shared" si="432"/>
        <v>0.98532597439460945</v>
      </c>
      <c r="J4550" s="7" t="str">
        <f t="shared" si="433"/>
        <v/>
      </c>
      <c r="K4550" s="8">
        <f t="shared" si="431"/>
        <v>0.98532597439460945</v>
      </c>
      <c r="L4550" s="8"/>
    </row>
    <row r="4551" spans="1:12" x14ac:dyDescent="0.25">
      <c r="A4551" s="1">
        <v>40823</v>
      </c>
      <c r="B4551">
        <v>2011</v>
      </c>
      <c r="C4551">
        <v>10</v>
      </c>
      <c r="D4551" s="10" t="str">
        <f t="shared" si="430"/>
        <v>10-2011</v>
      </c>
      <c r="E4551">
        <f t="shared" si="428"/>
        <v>7</v>
      </c>
      <c r="F4551">
        <v>12</v>
      </c>
      <c r="G4551" s="3">
        <f t="shared" si="429"/>
        <v>1</v>
      </c>
      <c r="H4551">
        <f>VLOOKUP(A4551,'AEP GEN HUB'!$A$1:$AJ$367,MATCH('Ratio Calculations'!F4551,'AEP GEN HUB'!$A$1:$AJ$1,0),0)</f>
        <v>38.893720999999999</v>
      </c>
      <c r="I4551" s="7">
        <f t="shared" si="432"/>
        <v>0.9941473509134009</v>
      </c>
      <c r="J4551" s="7" t="str">
        <f t="shared" si="433"/>
        <v/>
      </c>
      <c r="K4551" s="8">
        <f t="shared" si="431"/>
        <v>0.9941473509134009</v>
      </c>
      <c r="L4551" s="8"/>
    </row>
    <row r="4552" spans="1:12" x14ac:dyDescent="0.25">
      <c r="A4552" s="1">
        <v>40823</v>
      </c>
      <c r="B4552">
        <v>2011</v>
      </c>
      <c r="C4552">
        <v>10</v>
      </c>
      <c r="D4552" s="10" t="str">
        <f t="shared" si="430"/>
        <v>10-2011</v>
      </c>
      <c r="E4552">
        <f t="shared" si="428"/>
        <v>7</v>
      </c>
      <c r="F4552">
        <v>13</v>
      </c>
      <c r="G4552" s="3">
        <f t="shared" si="429"/>
        <v>1</v>
      </c>
      <c r="H4552">
        <f>VLOOKUP(A4552,'AEP GEN HUB'!$A$1:$AJ$367,MATCH('Ratio Calculations'!F4552,'AEP GEN HUB'!$A$1:$AJ$1,0),0)</f>
        <v>39.43</v>
      </c>
      <c r="I4552" s="7">
        <f t="shared" si="432"/>
        <v>1.007854970896598</v>
      </c>
      <c r="J4552" s="7" t="str">
        <f t="shared" si="433"/>
        <v/>
      </c>
      <c r="K4552" s="8">
        <f t="shared" si="431"/>
        <v>1.007854970896598</v>
      </c>
      <c r="L4552" s="8"/>
    </row>
    <row r="4553" spans="1:12" x14ac:dyDescent="0.25">
      <c r="A4553" s="1">
        <v>40823</v>
      </c>
      <c r="B4553">
        <v>2011</v>
      </c>
      <c r="C4553">
        <v>10</v>
      </c>
      <c r="D4553" s="10" t="str">
        <f t="shared" si="430"/>
        <v>10-2011</v>
      </c>
      <c r="E4553">
        <f t="shared" si="428"/>
        <v>7</v>
      </c>
      <c r="F4553">
        <v>14</v>
      </c>
      <c r="G4553" s="3">
        <f t="shared" si="429"/>
        <v>1</v>
      </c>
      <c r="H4553">
        <f>VLOOKUP(A4553,'AEP GEN HUB'!$A$1:$AJ$367,MATCH('Ratio Calculations'!F4553,'AEP GEN HUB'!$A$1:$AJ$1,0),0)</f>
        <v>41.712791000000003</v>
      </c>
      <c r="I4553" s="7">
        <f t="shared" si="432"/>
        <v>1.0662045082252314</v>
      </c>
      <c r="J4553" s="7" t="str">
        <f t="shared" si="433"/>
        <v/>
      </c>
      <c r="K4553" s="8">
        <f t="shared" si="431"/>
        <v>1.0662045082252314</v>
      </c>
      <c r="L4553" s="8"/>
    </row>
    <row r="4554" spans="1:12" x14ac:dyDescent="0.25">
      <c r="A4554" s="1">
        <v>40823</v>
      </c>
      <c r="B4554">
        <v>2011</v>
      </c>
      <c r="C4554">
        <v>10</v>
      </c>
      <c r="D4554" s="10" t="str">
        <f t="shared" si="430"/>
        <v>10-2011</v>
      </c>
      <c r="E4554">
        <f t="shared" si="428"/>
        <v>7</v>
      </c>
      <c r="F4554">
        <v>15</v>
      </c>
      <c r="G4554" s="3">
        <f t="shared" si="429"/>
        <v>1</v>
      </c>
      <c r="H4554">
        <f>VLOOKUP(A4554,'AEP GEN HUB'!$A$1:$AJ$367,MATCH('Ratio Calculations'!F4554,'AEP GEN HUB'!$A$1:$AJ$1,0),0)</f>
        <v>42.898139999999998</v>
      </c>
      <c r="I4554" s="7">
        <f t="shared" si="432"/>
        <v>1.0965027552933853</v>
      </c>
      <c r="J4554" s="7" t="str">
        <f t="shared" si="433"/>
        <v/>
      </c>
      <c r="K4554" s="8">
        <f t="shared" si="431"/>
        <v>1.0965027552933853</v>
      </c>
      <c r="L4554" s="8"/>
    </row>
    <row r="4555" spans="1:12" x14ac:dyDescent="0.25">
      <c r="A4555" s="1">
        <v>40823</v>
      </c>
      <c r="B4555">
        <v>2011</v>
      </c>
      <c r="C4555">
        <v>10</v>
      </c>
      <c r="D4555" s="10" t="str">
        <f t="shared" si="430"/>
        <v>10-2011</v>
      </c>
      <c r="E4555">
        <f t="shared" si="428"/>
        <v>7</v>
      </c>
      <c r="F4555">
        <v>16</v>
      </c>
      <c r="G4555" s="3">
        <f t="shared" si="429"/>
        <v>1</v>
      </c>
      <c r="H4555">
        <f>VLOOKUP(A4555,'AEP GEN HUB'!$A$1:$AJ$367,MATCH('Ratio Calculations'!F4555,'AEP GEN HUB'!$A$1:$AJ$1,0),0)</f>
        <v>41.294418999999998</v>
      </c>
      <c r="I4555" s="7">
        <f t="shared" si="432"/>
        <v>1.055510663439942</v>
      </c>
      <c r="J4555" s="7" t="str">
        <f t="shared" si="433"/>
        <v/>
      </c>
      <c r="K4555" s="8">
        <f t="shared" si="431"/>
        <v>1.055510663439942</v>
      </c>
      <c r="L4555" s="8"/>
    </row>
    <row r="4556" spans="1:12" x14ac:dyDescent="0.25">
      <c r="A4556" s="1">
        <v>40823</v>
      </c>
      <c r="B4556">
        <v>2011</v>
      </c>
      <c r="C4556">
        <v>10</v>
      </c>
      <c r="D4556" s="10" t="str">
        <f t="shared" si="430"/>
        <v>10-2011</v>
      </c>
      <c r="E4556">
        <f t="shared" si="428"/>
        <v>7</v>
      </c>
      <c r="F4556">
        <v>17</v>
      </c>
      <c r="G4556" s="3">
        <f t="shared" si="429"/>
        <v>1</v>
      </c>
      <c r="H4556">
        <f>VLOOKUP(A4556,'AEP GEN HUB'!$A$1:$AJ$367,MATCH('Ratio Calculations'!F4556,'AEP GEN HUB'!$A$1:$AJ$1,0),0)</f>
        <v>39.756047000000002</v>
      </c>
      <c r="I4556" s="7">
        <f t="shared" si="432"/>
        <v>1.0161889320859443</v>
      </c>
      <c r="J4556" s="7" t="str">
        <f t="shared" si="433"/>
        <v/>
      </c>
      <c r="K4556" s="8">
        <f t="shared" si="431"/>
        <v>1.0161889320859443</v>
      </c>
      <c r="L4556" s="8"/>
    </row>
    <row r="4557" spans="1:12" x14ac:dyDescent="0.25">
      <c r="A4557" s="1">
        <v>40823</v>
      </c>
      <c r="B4557">
        <v>2011</v>
      </c>
      <c r="C4557">
        <v>10</v>
      </c>
      <c r="D4557" s="10" t="str">
        <f t="shared" si="430"/>
        <v>10-2011</v>
      </c>
      <c r="E4557">
        <f t="shared" si="428"/>
        <v>7</v>
      </c>
      <c r="F4557">
        <v>18</v>
      </c>
      <c r="G4557" s="3">
        <f t="shared" si="429"/>
        <v>1</v>
      </c>
      <c r="H4557">
        <f>VLOOKUP(A4557,'AEP GEN HUB'!$A$1:$AJ$367,MATCH('Ratio Calculations'!F4557,'AEP GEN HUB'!$A$1:$AJ$1,0),0)</f>
        <v>38.229767000000002</v>
      </c>
      <c r="I4557" s="7">
        <f t="shared" si="432"/>
        <v>0.97717627966443632</v>
      </c>
      <c r="J4557" s="7" t="str">
        <f t="shared" si="433"/>
        <v/>
      </c>
      <c r="K4557" s="8">
        <f t="shared" si="431"/>
        <v>0.97717627966443632</v>
      </c>
      <c r="L4557" s="8"/>
    </row>
    <row r="4558" spans="1:12" x14ac:dyDescent="0.25">
      <c r="A4558" s="1">
        <v>40823</v>
      </c>
      <c r="B4558">
        <v>2011</v>
      </c>
      <c r="C4558">
        <v>10</v>
      </c>
      <c r="D4558" s="10" t="str">
        <f t="shared" si="430"/>
        <v>10-2011</v>
      </c>
      <c r="E4558">
        <f t="shared" si="428"/>
        <v>7</v>
      </c>
      <c r="F4558">
        <v>19</v>
      </c>
      <c r="G4558" s="3">
        <f t="shared" si="429"/>
        <v>1</v>
      </c>
      <c r="H4558">
        <f>VLOOKUP(A4558,'AEP GEN HUB'!$A$1:$AJ$367,MATCH('Ratio Calculations'!F4558,'AEP GEN HUB'!$A$1:$AJ$1,0),0)</f>
        <v>37.767209000000001</v>
      </c>
      <c r="I4558" s="7">
        <f t="shared" si="432"/>
        <v>0.96535301363278547</v>
      </c>
      <c r="J4558" s="7" t="str">
        <f t="shared" si="433"/>
        <v/>
      </c>
      <c r="K4558" s="8">
        <f t="shared" si="431"/>
        <v>0.96535301363278547</v>
      </c>
      <c r="L4558" s="8"/>
    </row>
    <row r="4559" spans="1:12" x14ac:dyDescent="0.25">
      <c r="A4559" s="1">
        <v>40823</v>
      </c>
      <c r="B4559">
        <v>2011</v>
      </c>
      <c r="C4559">
        <v>10</v>
      </c>
      <c r="D4559" s="10" t="str">
        <f t="shared" si="430"/>
        <v>10-2011</v>
      </c>
      <c r="E4559">
        <f t="shared" si="428"/>
        <v>7</v>
      </c>
      <c r="F4559">
        <v>20</v>
      </c>
      <c r="G4559" s="3">
        <f t="shared" si="429"/>
        <v>1</v>
      </c>
      <c r="H4559">
        <f>VLOOKUP(A4559,'AEP GEN HUB'!$A$1:$AJ$367,MATCH('Ratio Calculations'!F4559,'AEP GEN HUB'!$A$1:$AJ$1,0),0)</f>
        <v>40.232557999999997</v>
      </c>
      <c r="I4559" s="7">
        <f t="shared" si="432"/>
        <v>1.0283688453508923</v>
      </c>
      <c r="J4559" s="7" t="str">
        <f t="shared" si="433"/>
        <v/>
      </c>
      <c r="K4559" s="8">
        <f t="shared" si="431"/>
        <v>1.0283688453508923</v>
      </c>
      <c r="L4559" s="8"/>
    </row>
    <row r="4560" spans="1:12" x14ac:dyDescent="0.25">
      <c r="A4560" s="1">
        <v>40823</v>
      </c>
      <c r="B4560">
        <v>2011</v>
      </c>
      <c r="C4560">
        <v>10</v>
      </c>
      <c r="D4560" s="10" t="str">
        <f t="shared" si="430"/>
        <v>10-2011</v>
      </c>
      <c r="E4560">
        <f t="shared" si="428"/>
        <v>7</v>
      </c>
      <c r="F4560">
        <v>21</v>
      </c>
      <c r="G4560" s="3">
        <f t="shared" si="429"/>
        <v>1</v>
      </c>
      <c r="H4560">
        <f>VLOOKUP(A4560,'AEP GEN HUB'!$A$1:$AJ$367,MATCH('Ratio Calculations'!F4560,'AEP GEN HUB'!$A$1:$AJ$1,0),0)</f>
        <v>37.697209000000001</v>
      </c>
      <c r="I4560" s="7">
        <f t="shared" si="432"/>
        <v>0.9635637707222412</v>
      </c>
      <c r="J4560" s="7" t="str">
        <f t="shared" si="433"/>
        <v/>
      </c>
      <c r="K4560" s="8">
        <f t="shared" si="431"/>
        <v>0.9635637707222412</v>
      </c>
      <c r="L4560" s="8"/>
    </row>
    <row r="4561" spans="1:12" x14ac:dyDescent="0.25">
      <c r="A4561" s="1">
        <v>40823</v>
      </c>
      <c r="B4561">
        <v>2011</v>
      </c>
      <c r="C4561">
        <v>10</v>
      </c>
      <c r="D4561" s="10" t="str">
        <f t="shared" si="430"/>
        <v>10-2011</v>
      </c>
      <c r="E4561">
        <f t="shared" si="428"/>
        <v>7</v>
      </c>
      <c r="F4561">
        <v>22</v>
      </c>
      <c r="G4561" s="3">
        <f t="shared" si="429"/>
        <v>1</v>
      </c>
      <c r="H4561">
        <f>VLOOKUP(A4561,'AEP GEN HUB'!$A$1:$AJ$367,MATCH('Ratio Calculations'!F4561,'AEP GEN HUB'!$A$1:$AJ$1,0),0)</f>
        <v>34.791395000000001</v>
      </c>
      <c r="I4561" s="7">
        <f t="shared" si="432"/>
        <v>0.88928938359566434</v>
      </c>
      <c r="J4561" s="7" t="str">
        <f t="shared" si="433"/>
        <v/>
      </c>
      <c r="K4561" s="8">
        <f t="shared" si="431"/>
        <v>0.88928938359566434</v>
      </c>
      <c r="L4561" s="8"/>
    </row>
    <row r="4562" spans="1:12" x14ac:dyDescent="0.25">
      <c r="A4562" s="1">
        <v>40823</v>
      </c>
      <c r="B4562">
        <v>2011</v>
      </c>
      <c r="C4562">
        <v>10</v>
      </c>
      <c r="D4562" s="10" t="str">
        <f t="shared" si="430"/>
        <v>10-2011</v>
      </c>
      <c r="E4562">
        <f t="shared" si="428"/>
        <v>7</v>
      </c>
      <c r="F4562">
        <v>23</v>
      </c>
      <c r="G4562" s="3">
        <f t="shared" si="429"/>
        <v>1</v>
      </c>
      <c r="H4562">
        <f>VLOOKUP(A4562,'AEP GEN HUB'!$A$1:$AJ$367,MATCH('Ratio Calculations'!F4562,'AEP GEN HUB'!$A$1:$AJ$1,0),0)</f>
        <v>33.149535</v>
      </c>
      <c r="I4562" s="7">
        <f t="shared" si="432"/>
        <v>0.84732243552271758</v>
      </c>
      <c r="J4562" s="7" t="str">
        <f t="shared" si="433"/>
        <v/>
      </c>
      <c r="K4562" s="8">
        <f t="shared" si="431"/>
        <v>0.84732243552271758</v>
      </c>
      <c r="L4562" s="8"/>
    </row>
    <row r="4563" spans="1:12" x14ac:dyDescent="0.25">
      <c r="A4563" s="1">
        <v>40823</v>
      </c>
      <c r="B4563">
        <v>2011</v>
      </c>
      <c r="C4563">
        <v>10</v>
      </c>
      <c r="D4563" s="10" t="str">
        <f t="shared" si="430"/>
        <v>10-2011</v>
      </c>
      <c r="E4563">
        <f t="shared" si="428"/>
        <v>7</v>
      </c>
      <c r="F4563">
        <v>24</v>
      </c>
      <c r="G4563" s="3">
        <f t="shared" si="429"/>
        <v>0</v>
      </c>
      <c r="H4563">
        <f>VLOOKUP(A4563,'AEP GEN HUB'!$A$1:$AJ$367,MATCH('Ratio Calculations'!F4563,'AEP GEN HUB'!$A$1:$AJ$1,0),0)</f>
        <v>30.855115999999999</v>
      </c>
      <c r="I4563" s="7" t="str">
        <f t="shared" si="432"/>
        <v/>
      </c>
      <c r="J4563" s="7">
        <f t="shared" si="433"/>
        <v>0.96002878148273507</v>
      </c>
      <c r="K4563" s="8">
        <f t="shared" si="431"/>
        <v>0.96002878148273507</v>
      </c>
      <c r="L4563" s="8"/>
    </row>
    <row r="4564" spans="1:12" x14ac:dyDescent="0.25">
      <c r="A4564" s="1">
        <v>40824</v>
      </c>
      <c r="B4564">
        <v>2011</v>
      </c>
      <c r="C4564">
        <v>10</v>
      </c>
      <c r="D4564" s="10" t="str">
        <f t="shared" si="430"/>
        <v>10-2011</v>
      </c>
      <c r="E4564">
        <f t="shared" ref="E4564:E4627" si="434">DAY(A4564)</f>
        <v>8</v>
      </c>
      <c r="F4564">
        <v>1</v>
      </c>
      <c r="G4564" s="3">
        <f t="shared" ref="G4564:G4627" si="435">IF(A4564=",","",IF(OR(WEEKDAY(A4564)=1, WEEKDAY(A4564)=7, F4564&lt;=7, F4564&gt;=24, NOT(ISNA(VLOOKUP(A4564,$P$4:$P$27,1,0)))),0,1))</f>
        <v>0</v>
      </c>
      <c r="H4564">
        <f>VLOOKUP(A4564,'AEP GEN HUB'!$A$1:$AJ$367,MATCH('Ratio Calculations'!F4564,'AEP GEN HUB'!$A$1:$AJ$1,0),0)</f>
        <v>31.238837</v>
      </c>
      <c r="I4564" s="7" t="str">
        <f t="shared" si="432"/>
        <v/>
      </c>
      <c r="J4564" s="7">
        <f t="shared" si="433"/>
        <v>0.97196791028261831</v>
      </c>
      <c r="K4564" s="8">
        <f t="shared" si="431"/>
        <v>0.97196791028261831</v>
      </c>
      <c r="L4564" s="8"/>
    </row>
    <row r="4565" spans="1:12" x14ac:dyDescent="0.25">
      <c r="A4565" s="1">
        <v>40824</v>
      </c>
      <c r="B4565">
        <v>2011</v>
      </c>
      <c r="C4565">
        <v>10</v>
      </c>
      <c r="D4565" s="10" t="str">
        <f t="shared" ref="D4565:D4628" si="436">C4565&amp;"-"&amp;B4565</f>
        <v>10-2011</v>
      </c>
      <c r="E4565">
        <f t="shared" si="434"/>
        <v>8</v>
      </c>
      <c r="F4565">
        <v>2</v>
      </c>
      <c r="G4565" s="3">
        <f t="shared" si="435"/>
        <v>0</v>
      </c>
      <c r="H4565">
        <f>VLOOKUP(A4565,'AEP GEN HUB'!$A$1:$AJ$367,MATCH('Ratio Calculations'!F4565,'AEP GEN HUB'!$A$1:$AJ$1,0),0)</f>
        <v>29.963953</v>
      </c>
      <c r="I4565" s="7" t="str">
        <f t="shared" si="432"/>
        <v/>
      </c>
      <c r="J4565" s="7">
        <f t="shared" si="433"/>
        <v>0.93230105785361317</v>
      </c>
      <c r="K4565" s="8">
        <f t="shared" ref="K4565:K4628" si="437">SUM(I4565:J4565)</f>
        <v>0.93230105785361317</v>
      </c>
      <c r="L4565" s="8"/>
    </row>
    <row r="4566" spans="1:12" x14ac:dyDescent="0.25">
      <c r="A4566" s="1">
        <v>40824</v>
      </c>
      <c r="B4566">
        <v>2011</v>
      </c>
      <c r="C4566">
        <v>10</v>
      </c>
      <c r="D4566" s="10" t="str">
        <f t="shared" si="436"/>
        <v>10-2011</v>
      </c>
      <c r="E4566">
        <f t="shared" si="434"/>
        <v>8</v>
      </c>
      <c r="F4566">
        <v>3</v>
      </c>
      <c r="G4566" s="3">
        <f t="shared" si="435"/>
        <v>0</v>
      </c>
      <c r="H4566">
        <f>VLOOKUP(A4566,'AEP GEN HUB'!$A$1:$AJ$367,MATCH('Ratio Calculations'!F4566,'AEP GEN HUB'!$A$1:$AJ$1,0),0)</f>
        <v>29.566279000000002</v>
      </c>
      <c r="I4566" s="7" t="str">
        <f t="shared" si="432"/>
        <v/>
      </c>
      <c r="J4566" s="7">
        <f t="shared" si="433"/>
        <v>0.91992779418974091</v>
      </c>
      <c r="K4566" s="8">
        <f t="shared" si="437"/>
        <v>0.91992779418974091</v>
      </c>
      <c r="L4566" s="8"/>
    </row>
    <row r="4567" spans="1:12" x14ac:dyDescent="0.25">
      <c r="A4567" s="1">
        <v>40824</v>
      </c>
      <c r="B4567">
        <v>2011</v>
      </c>
      <c r="C4567">
        <v>10</v>
      </c>
      <c r="D4567" s="10" t="str">
        <f t="shared" si="436"/>
        <v>10-2011</v>
      </c>
      <c r="E4567">
        <f t="shared" si="434"/>
        <v>8</v>
      </c>
      <c r="F4567">
        <v>4</v>
      </c>
      <c r="G4567" s="3">
        <f t="shared" si="435"/>
        <v>0</v>
      </c>
      <c r="H4567">
        <f>VLOOKUP(A4567,'AEP GEN HUB'!$A$1:$AJ$367,MATCH('Ratio Calculations'!F4567,'AEP GEN HUB'!$A$1:$AJ$1,0),0)</f>
        <v>29.637674000000001</v>
      </c>
      <c r="I4567" s="7" t="str">
        <f t="shared" si="432"/>
        <v/>
      </c>
      <c r="J4567" s="7">
        <f t="shared" si="433"/>
        <v>0.92214918447244021</v>
      </c>
      <c r="K4567" s="8">
        <f t="shared" si="437"/>
        <v>0.92214918447244021</v>
      </c>
      <c r="L4567" s="8"/>
    </row>
    <row r="4568" spans="1:12" x14ac:dyDescent="0.25">
      <c r="A4568" s="1">
        <v>40824</v>
      </c>
      <c r="B4568">
        <v>2011</v>
      </c>
      <c r="C4568">
        <v>10</v>
      </c>
      <c r="D4568" s="10" t="str">
        <f t="shared" si="436"/>
        <v>10-2011</v>
      </c>
      <c r="E4568">
        <f t="shared" si="434"/>
        <v>8</v>
      </c>
      <c r="F4568">
        <v>5</v>
      </c>
      <c r="G4568" s="3">
        <f t="shared" si="435"/>
        <v>0</v>
      </c>
      <c r="H4568">
        <f>VLOOKUP(A4568,'AEP GEN HUB'!$A$1:$AJ$367,MATCH('Ratio Calculations'!F4568,'AEP GEN HUB'!$A$1:$AJ$1,0),0)</f>
        <v>29.804651</v>
      </c>
      <c r="I4568" s="7" t="str">
        <f t="shared" si="432"/>
        <v/>
      </c>
      <c r="J4568" s="7">
        <f t="shared" si="433"/>
        <v>0.92734452147411084</v>
      </c>
      <c r="K4568" s="8">
        <f t="shared" si="437"/>
        <v>0.92734452147411084</v>
      </c>
      <c r="L4568" s="8"/>
    </row>
    <row r="4569" spans="1:12" x14ac:dyDescent="0.25">
      <c r="A4569" s="1">
        <v>40824</v>
      </c>
      <c r="B4569">
        <v>2011</v>
      </c>
      <c r="C4569">
        <v>10</v>
      </c>
      <c r="D4569" s="10" t="str">
        <f t="shared" si="436"/>
        <v>10-2011</v>
      </c>
      <c r="E4569">
        <f t="shared" si="434"/>
        <v>8</v>
      </c>
      <c r="F4569">
        <v>6</v>
      </c>
      <c r="G4569" s="3">
        <f t="shared" si="435"/>
        <v>0</v>
      </c>
      <c r="H4569">
        <f>VLOOKUP(A4569,'AEP GEN HUB'!$A$1:$AJ$367,MATCH('Ratio Calculations'!F4569,'AEP GEN HUB'!$A$1:$AJ$1,0),0)</f>
        <v>29.981394999999999</v>
      </c>
      <c r="I4569" s="7" t="str">
        <f t="shared" si="432"/>
        <v/>
      </c>
      <c r="J4569" s="7">
        <f t="shared" si="433"/>
        <v>0.93284374976916518</v>
      </c>
      <c r="K4569" s="8">
        <f t="shared" si="437"/>
        <v>0.93284374976916518</v>
      </c>
      <c r="L4569" s="8"/>
    </row>
    <row r="4570" spans="1:12" x14ac:dyDescent="0.25">
      <c r="A4570" s="1">
        <v>40824</v>
      </c>
      <c r="B4570">
        <v>2011</v>
      </c>
      <c r="C4570">
        <v>10</v>
      </c>
      <c r="D4570" s="10" t="str">
        <f t="shared" si="436"/>
        <v>10-2011</v>
      </c>
      <c r="E4570">
        <f t="shared" si="434"/>
        <v>8</v>
      </c>
      <c r="F4570">
        <v>7</v>
      </c>
      <c r="G4570" s="3">
        <f t="shared" si="435"/>
        <v>0</v>
      </c>
      <c r="H4570">
        <f>VLOOKUP(A4570,'AEP GEN HUB'!$A$1:$AJ$367,MATCH('Ratio Calculations'!F4570,'AEP GEN HUB'!$A$1:$AJ$1,0),0)</f>
        <v>30.865814</v>
      </c>
      <c r="I4570" s="7" t="str">
        <f t="shared" si="432"/>
        <v/>
      </c>
      <c r="J4570" s="7">
        <f t="shared" si="433"/>
        <v>0.9603616399916548</v>
      </c>
      <c r="K4570" s="8">
        <f t="shared" si="437"/>
        <v>0.9603616399916548</v>
      </c>
      <c r="L4570" s="8"/>
    </row>
    <row r="4571" spans="1:12" x14ac:dyDescent="0.25">
      <c r="A4571" s="1">
        <v>40824</v>
      </c>
      <c r="B4571">
        <v>2011</v>
      </c>
      <c r="C4571">
        <v>10</v>
      </c>
      <c r="D4571" s="10" t="str">
        <f t="shared" si="436"/>
        <v>10-2011</v>
      </c>
      <c r="E4571">
        <f t="shared" si="434"/>
        <v>8</v>
      </c>
      <c r="F4571">
        <v>8</v>
      </c>
      <c r="G4571" s="3">
        <f t="shared" si="435"/>
        <v>0</v>
      </c>
      <c r="H4571">
        <f>VLOOKUP(A4571,'AEP GEN HUB'!$A$1:$AJ$367,MATCH('Ratio Calculations'!F4571,'AEP GEN HUB'!$A$1:$AJ$1,0),0)</f>
        <v>31.751860000000001</v>
      </c>
      <c r="I4571" s="7" t="str">
        <f t="shared" si="432"/>
        <v/>
      </c>
      <c r="J4571" s="7">
        <f t="shared" si="433"/>
        <v>0.98793015283463526</v>
      </c>
      <c r="K4571" s="8">
        <f t="shared" si="437"/>
        <v>0.98793015283463526</v>
      </c>
      <c r="L4571" s="8"/>
    </row>
    <row r="4572" spans="1:12" x14ac:dyDescent="0.25">
      <c r="A4572" s="1">
        <v>40824</v>
      </c>
      <c r="B4572">
        <v>2011</v>
      </c>
      <c r="C4572">
        <v>10</v>
      </c>
      <c r="D4572" s="10" t="str">
        <f t="shared" si="436"/>
        <v>10-2011</v>
      </c>
      <c r="E4572">
        <f t="shared" si="434"/>
        <v>8</v>
      </c>
      <c r="F4572">
        <v>9</v>
      </c>
      <c r="G4572" s="3">
        <f t="shared" si="435"/>
        <v>0</v>
      </c>
      <c r="H4572">
        <f>VLOOKUP(A4572,'AEP GEN HUB'!$A$1:$AJ$367,MATCH('Ratio Calculations'!F4572,'AEP GEN HUB'!$A$1:$AJ$1,0),0)</f>
        <v>32.830464999999997</v>
      </c>
      <c r="I4572" s="7" t="str">
        <f t="shared" si="432"/>
        <v/>
      </c>
      <c r="J4572" s="7">
        <f t="shared" si="433"/>
        <v>1.021489963267731</v>
      </c>
      <c r="K4572" s="8">
        <f t="shared" si="437"/>
        <v>1.021489963267731</v>
      </c>
      <c r="L4572" s="8"/>
    </row>
    <row r="4573" spans="1:12" x14ac:dyDescent="0.25">
      <c r="A4573" s="1">
        <v>40824</v>
      </c>
      <c r="B4573">
        <v>2011</v>
      </c>
      <c r="C4573">
        <v>10</v>
      </c>
      <c r="D4573" s="10" t="str">
        <f t="shared" si="436"/>
        <v>10-2011</v>
      </c>
      <c r="E4573">
        <f t="shared" si="434"/>
        <v>8</v>
      </c>
      <c r="F4573">
        <v>10</v>
      </c>
      <c r="G4573" s="3">
        <f t="shared" si="435"/>
        <v>0</v>
      </c>
      <c r="H4573">
        <f>VLOOKUP(A4573,'AEP GEN HUB'!$A$1:$AJ$367,MATCH('Ratio Calculations'!F4573,'AEP GEN HUB'!$A$1:$AJ$1,0),0)</f>
        <v>34.523721000000002</v>
      </c>
      <c r="I4573" s="7" t="str">
        <f t="shared" si="432"/>
        <v/>
      </c>
      <c r="J4573" s="7">
        <f t="shared" si="433"/>
        <v>1.0741740787453178</v>
      </c>
      <c r="K4573" s="8">
        <f t="shared" si="437"/>
        <v>1.0741740787453178</v>
      </c>
      <c r="L4573" s="8"/>
    </row>
    <row r="4574" spans="1:12" x14ac:dyDescent="0.25">
      <c r="A4574" s="1">
        <v>40824</v>
      </c>
      <c r="B4574">
        <v>2011</v>
      </c>
      <c r="C4574">
        <v>10</v>
      </c>
      <c r="D4574" s="10" t="str">
        <f t="shared" si="436"/>
        <v>10-2011</v>
      </c>
      <c r="E4574">
        <f t="shared" si="434"/>
        <v>8</v>
      </c>
      <c r="F4574">
        <v>11</v>
      </c>
      <c r="G4574" s="3">
        <f t="shared" si="435"/>
        <v>0</v>
      </c>
      <c r="H4574">
        <f>VLOOKUP(A4574,'AEP GEN HUB'!$A$1:$AJ$367,MATCH('Ratio Calculations'!F4574,'AEP GEN HUB'!$A$1:$AJ$1,0),0)</f>
        <v>36.547441999999997</v>
      </c>
      <c r="I4574" s="7" t="str">
        <f t="shared" si="432"/>
        <v/>
      </c>
      <c r="J4574" s="7">
        <f t="shared" si="433"/>
        <v>1.1371403111746827</v>
      </c>
      <c r="K4574" s="8">
        <f t="shared" si="437"/>
        <v>1.1371403111746827</v>
      </c>
      <c r="L4574" s="8"/>
    </row>
    <row r="4575" spans="1:12" x14ac:dyDescent="0.25">
      <c r="A4575" s="1">
        <v>40824</v>
      </c>
      <c r="B4575">
        <v>2011</v>
      </c>
      <c r="C4575">
        <v>10</v>
      </c>
      <c r="D4575" s="10" t="str">
        <f t="shared" si="436"/>
        <v>10-2011</v>
      </c>
      <c r="E4575">
        <f t="shared" si="434"/>
        <v>8</v>
      </c>
      <c r="F4575">
        <v>12</v>
      </c>
      <c r="G4575" s="3">
        <f t="shared" si="435"/>
        <v>0</v>
      </c>
      <c r="H4575">
        <f>VLOOKUP(A4575,'AEP GEN HUB'!$A$1:$AJ$367,MATCH('Ratio Calculations'!F4575,'AEP GEN HUB'!$A$1:$AJ$1,0),0)</f>
        <v>38.046743999999997</v>
      </c>
      <c r="I4575" s="7" t="str">
        <f t="shared" si="432"/>
        <v/>
      </c>
      <c r="J4575" s="7">
        <f t="shared" si="433"/>
        <v>1.1837897249099811</v>
      </c>
      <c r="K4575" s="8">
        <f t="shared" si="437"/>
        <v>1.1837897249099811</v>
      </c>
      <c r="L4575" s="8"/>
    </row>
    <row r="4576" spans="1:12" x14ac:dyDescent="0.25">
      <c r="A4576" s="1">
        <v>40824</v>
      </c>
      <c r="B4576">
        <v>2011</v>
      </c>
      <c r="C4576">
        <v>10</v>
      </c>
      <c r="D4576" s="10" t="str">
        <f t="shared" si="436"/>
        <v>10-2011</v>
      </c>
      <c r="E4576">
        <f t="shared" si="434"/>
        <v>8</v>
      </c>
      <c r="F4576">
        <v>13</v>
      </c>
      <c r="G4576" s="3">
        <f t="shared" si="435"/>
        <v>0</v>
      </c>
      <c r="H4576">
        <f>VLOOKUP(A4576,'AEP GEN HUB'!$A$1:$AJ$367,MATCH('Ratio Calculations'!F4576,'AEP GEN HUB'!$A$1:$AJ$1,0),0)</f>
        <v>38.22</v>
      </c>
      <c r="I4576" s="7" t="str">
        <f t="shared" si="432"/>
        <v/>
      </c>
      <c r="J4576" s="7">
        <f t="shared" si="433"/>
        <v>1.1891804272675603</v>
      </c>
      <c r="K4576" s="8">
        <f t="shared" si="437"/>
        <v>1.1891804272675603</v>
      </c>
      <c r="L4576" s="8"/>
    </row>
    <row r="4577" spans="1:12" x14ac:dyDescent="0.25">
      <c r="A4577" s="1">
        <v>40824</v>
      </c>
      <c r="B4577">
        <v>2011</v>
      </c>
      <c r="C4577">
        <v>10</v>
      </c>
      <c r="D4577" s="10" t="str">
        <f t="shared" si="436"/>
        <v>10-2011</v>
      </c>
      <c r="E4577">
        <f t="shared" si="434"/>
        <v>8</v>
      </c>
      <c r="F4577">
        <v>14</v>
      </c>
      <c r="G4577" s="3">
        <f t="shared" si="435"/>
        <v>0</v>
      </c>
      <c r="H4577">
        <f>VLOOKUP(A4577,'AEP GEN HUB'!$A$1:$AJ$367,MATCH('Ratio Calculations'!F4577,'AEP GEN HUB'!$A$1:$AJ$1,0),0)</f>
        <v>38.606977000000001</v>
      </c>
      <c r="I4577" s="7" t="str">
        <f t="shared" si="432"/>
        <v/>
      </c>
      <c r="J4577" s="7">
        <f t="shared" si="433"/>
        <v>1.2012208635366006</v>
      </c>
      <c r="K4577" s="8">
        <f t="shared" si="437"/>
        <v>1.2012208635366006</v>
      </c>
      <c r="L4577" s="8"/>
    </row>
    <row r="4578" spans="1:12" x14ac:dyDescent="0.25">
      <c r="A4578" s="1">
        <v>40824</v>
      </c>
      <c r="B4578">
        <v>2011</v>
      </c>
      <c r="C4578">
        <v>10</v>
      </c>
      <c r="D4578" s="10" t="str">
        <f t="shared" si="436"/>
        <v>10-2011</v>
      </c>
      <c r="E4578">
        <f t="shared" si="434"/>
        <v>8</v>
      </c>
      <c r="F4578">
        <v>15</v>
      </c>
      <c r="G4578" s="3">
        <f t="shared" si="435"/>
        <v>0</v>
      </c>
      <c r="H4578">
        <f>VLOOKUP(A4578,'AEP GEN HUB'!$A$1:$AJ$367,MATCH('Ratio Calculations'!F4578,'AEP GEN HUB'!$A$1:$AJ$1,0),0)</f>
        <v>39.145116000000002</v>
      </c>
      <c r="I4578" s="7" t="str">
        <f t="shared" si="432"/>
        <v/>
      </c>
      <c r="J4578" s="7">
        <f t="shared" si="433"/>
        <v>1.2179645675122504</v>
      </c>
      <c r="K4578" s="8">
        <f t="shared" si="437"/>
        <v>1.2179645675122504</v>
      </c>
      <c r="L4578" s="8"/>
    </row>
    <row r="4579" spans="1:12" x14ac:dyDescent="0.25">
      <c r="A4579" s="1">
        <v>40824</v>
      </c>
      <c r="B4579">
        <v>2011</v>
      </c>
      <c r="C4579">
        <v>10</v>
      </c>
      <c r="D4579" s="10" t="str">
        <f t="shared" si="436"/>
        <v>10-2011</v>
      </c>
      <c r="E4579">
        <f t="shared" si="434"/>
        <v>8</v>
      </c>
      <c r="F4579">
        <v>16</v>
      </c>
      <c r="G4579" s="3">
        <f t="shared" si="435"/>
        <v>0</v>
      </c>
      <c r="H4579">
        <f>VLOOKUP(A4579,'AEP GEN HUB'!$A$1:$AJ$367,MATCH('Ratio Calculations'!F4579,'AEP GEN HUB'!$A$1:$AJ$1,0),0)</f>
        <v>39.443720999999996</v>
      </c>
      <c r="I4579" s="7" t="str">
        <f t="shared" si="432"/>
        <v/>
      </c>
      <c r="J4579" s="7">
        <f t="shared" si="433"/>
        <v>1.2272553896337635</v>
      </c>
      <c r="K4579" s="8">
        <f t="shared" si="437"/>
        <v>1.2272553896337635</v>
      </c>
      <c r="L4579" s="8"/>
    </row>
    <row r="4580" spans="1:12" x14ac:dyDescent="0.25">
      <c r="A4580" s="1">
        <v>40824</v>
      </c>
      <c r="B4580">
        <v>2011</v>
      </c>
      <c r="C4580">
        <v>10</v>
      </c>
      <c r="D4580" s="10" t="str">
        <f t="shared" si="436"/>
        <v>10-2011</v>
      </c>
      <c r="E4580">
        <f t="shared" si="434"/>
        <v>8</v>
      </c>
      <c r="F4580">
        <v>17</v>
      </c>
      <c r="G4580" s="3">
        <f t="shared" si="435"/>
        <v>0</v>
      </c>
      <c r="H4580">
        <f>VLOOKUP(A4580,'AEP GEN HUB'!$A$1:$AJ$367,MATCH('Ratio Calculations'!F4580,'AEP GEN HUB'!$A$1:$AJ$1,0),0)</f>
        <v>39.239069999999998</v>
      </c>
      <c r="I4580" s="7" t="str">
        <f t="shared" si="432"/>
        <v/>
      </c>
      <c r="J4580" s="7">
        <f t="shared" si="433"/>
        <v>1.2208878604966433</v>
      </c>
      <c r="K4580" s="8">
        <f t="shared" si="437"/>
        <v>1.2208878604966433</v>
      </c>
      <c r="L4580" s="8"/>
    </row>
    <row r="4581" spans="1:12" x14ac:dyDescent="0.25">
      <c r="A4581" s="1">
        <v>40824</v>
      </c>
      <c r="B4581">
        <v>2011</v>
      </c>
      <c r="C4581">
        <v>10</v>
      </c>
      <c r="D4581" s="10" t="str">
        <f t="shared" si="436"/>
        <v>10-2011</v>
      </c>
      <c r="E4581">
        <f t="shared" si="434"/>
        <v>8</v>
      </c>
      <c r="F4581">
        <v>18</v>
      </c>
      <c r="G4581" s="3">
        <f t="shared" si="435"/>
        <v>0</v>
      </c>
      <c r="H4581">
        <f>VLOOKUP(A4581,'AEP GEN HUB'!$A$1:$AJ$367,MATCH('Ratio Calculations'!F4581,'AEP GEN HUB'!$A$1:$AJ$1,0),0)</f>
        <v>37.838140000000003</v>
      </c>
      <c r="I4581" s="7" t="str">
        <f t="shared" si="432"/>
        <v/>
      </c>
      <c r="J4581" s="7">
        <f t="shared" si="433"/>
        <v>1.1772992017846615</v>
      </c>
      <c r="K4581" s="8">
        <f t="shared" si="437"/>
        <v>1.1772992017846615</v>
      </c>
      <c r="L4581" s="8"/>
    </row>
    <row r="4582" spans="1:12" x14ac:dyDescent="0.25">
      <c r="A4582" s="1">
        <v>40824</v>
      </c>
      <c r="B4582">
        <v>2011</v>
      </c>
      <c r="C4582">
        <v>10</v>
      </c>
      <c r="D4582" s="10" t="str">
        <f t="shared" si="436"/>
        <v>10-2011</v>
      </c>
      <c r="E4582">
        <f t="shared" si="434"/>
        <v>8</v>
      </c>
      <c r="F4582">
        <v>19</v>
      </c>
      <c r="G4582" s="3">
        <f t="shared" si="435"/>
        <v>0</v>
      </c>
      <c r="H4582">
        <f>VLOOKUP(A4582,'AEP GEN HUB'!$A$1:$AJ$367,MATCH('Ratio Calculations'!F4582,'AEP GEN HUB'!$A$1:$AJ$1,0),0)</f>
        <v>40.706977000000002</v>
      </c>
      <c r="I4582" s="7" t="str">
        <f t="shared" si="432"/>
        <v/>
      </c>
      <c r="J4582" s="7">
        <f t="shared" si="433"/>
        <v>1.2665604474524006</v>
      </c>
      <c r="K4582" s="8">
        <f t="shared" si="437"/>
        <v>1.2665604474524006</v>
      </c>
      <c r="L4582" s="8"/>
    </row>
    <row r="4583" spans="1:12" x14ac:dyDescent="0.25">
      <c r="A4583" s="1">
        <v>40824</v>
      </c>
      <c r="B4583">
        <v>2011</v>
      </c>
      <c r="C4583">
        <v>10</v>
      </c>
      <c r="D4583" s="10" t="str">
        <f t="shared" si="436"/>
        <v>10-2011</v>
      </c>
      <c r="E4583">
        <f t="shared" si="434"/>
        <v>8</v>
      </c>
      <c r="F4583">
        <v>20</v>
      </c>
      <c r="G4583" s="3">
        <f t="shared" si="435"/>
        <v>0</v>
      </c>
      <c r="H4583">
        <f>VLOOKUP(A4583,'AEP GEN HUB'!$A$1:$AJ$367,MATCH('Ratio Calculations'!F4583,'AEP GEN HUB'!$A$1:$AJ$1,0),0)</f>
        <v>45.588140000000003</v>
      </c>
      <c r="I4583" s="7" t="str">
        <f t="shared" si="432"/>
        <v/>
      </c>
      <c r="J4583" s="7">
        <f t="shared" si="433"/>
        <v>1.4184333805215426</v>
      </c>
      <c r="K4583" s="8">
        <f t="shared" si="437"/>
        <v>1.4184333805215426</v>
      </c>
      <c r="L4583" s="8"/>
    </row>
    <row r="4584" spans="1:12" x14ac:dyDescent="0.25">
      <c r="A4584" s="1">
        <v>40824</v>
      </c>
      <c r="B4584">
        <v>2011</v>
      </c>
      <c r="C4584">
        <v>10</v>
      </c>
      <c r="D4584" s="10" t="str">
        <f t="shared" si="436"/>
        <v>10-2011</v>
      </c>
      <c r="E4584">
        <f t="shared" si="434"/>
        <v>8</v>
      </c>
      <c r="F4584">
        <v>21</v>
      </c>
      <c r="G4584" s="3">
        <f t="shared" si="435"/>
        <v>0</v>
      </c>
      <c r="H4584">
        <f>VLOOKUP(A4584,'AEP GEN HUB'!$A$1:$AJ$367,MATCH('Ratio Calculations'!F4584,'AEP GEN HUB'!$A$1:$AJ$1,0),0)</f>
        <v>39.073022999999999</v>
      </c>
      <c r="I4584" s="7" t="str">
        <f t="shared" si="432"/>
        <v/>
      </c>
      <c r="J4584" s="7">
        <f t="shared" si="433"/>
        <v>1.215721459596421</v>
      </c>
      <c r="K4584" s="8">
        <f t="shared" si="437"/>
        <v>1.215721459596421</v>
      </c>
      <c r="L4584" s="8"/>
    </row>
    <row r="4585" spans="1:12" x14ac:dyDescent="0.25">
      <c r="A4585" s="1">
        <v>40824</v>
      </c>
      <c r="B4585">
        <v>2011</v>
      </c>
      <c r="C4585">
        <v>10</v>
      </c>
      <c r="D4585" s="10" t="str">
        <f t="shared" si="436"/>
        <v>10-2011</v>
      </c>
      <c r="E4585">
        <f t="shared" si="434"/>
        <v>8</v>
      </c>
      <c r="F4585">
        <v>22</v>
      </c>
      <c r="G4585" s="3">
        <f t="shared" si="435"/>
        <v>0</v>
      </c>
      <c r="H4585">
        <f>VLOOKUP(A4585,'AEP GEN HUB'!$A$1:$AJ$367,MATCH('Ratio Calculations'!F4585,'AEP GEN HUB'!$A$1:$AJ$1,0),0)</f>
        <v>35.257907000000003</v>
      </c>
      <c r="I4585" s="7" t="str">
        <f t="shared" si="432"/>
        <v/>
      </c>
      <c r="J4585" s="7">
        <f t="shared" si="433"/>
        <v>1.0970176062485586</v>
      </c>
      <c r="K4585" s="8">
        <f t="shared" si="437"/>
        <v>1.0970176062485586</v>
      </c>
      <c r="L4585" s="8"/>
    </row>
    <row r="4586" spans="1:12" x14ac:dyDescent="0.25">
      <c r="A4586" s="1">
        <v>40824</v>
      </c>
      <c r="B4586">
        <v>2011</v>
      </c>
      <c r="C4586">
        <v>10</v>
      </c>
      <c r="D4586" s="10" t="str">
        <f t="shared" si="436"/>
        <v>10-2011</v>
      </c>
      <c r="E4586">
        <f t="shared" si="434"/>
        <v>8</v>
      </c>
      <c r="F4586">
        <v>23</v>
      </c>
      <c r="G4586" s="3">
        <f t="shared" si="435"/>
        <v>0</v>
      </c>
      <c r="H4586">
        <f>VLOOKUP(A4586,'AEP GEN HUB'!$A$1:$AJ$367,MATCH('Ratio Calculations'!F4586,'AEP GEN HUB'!$A$1:$AJ$1,0),0)</f>
        <v>33.342326</v>
      </c>
      <c r="I4586" s="7" t="str">
        <f t="shared" si="432"/>
        <v/>
      </c>
      <c r="J4586" s="7">
        <f t="shared" si="433"/>
        <v>1.0374160512499813</v>
      </c>
      <c r="K4586" s="8">
        <f t="shared" si="437"/>
        <v>1.0374160512499813</v>
      </c>
      <c r="L4586" s="8"/>
    </row>
    <row r="4587" spans="1:12" x14ac:dyDescent="0.25">
      <c r="A4587" s="1">
        <v>40824</v>
      </c>
      <c r="B4587">
        <v>2011</v>
      </c>
      <c r="C4587">
        <v>10</v>
      </c>
      <c r="D4587" s="10" t="str">
        <f t="shared" si="436"/>
        <v>10-2011</v>
      </c>
      <c r="E4587">
        <f t="shared" si="434"/>
        <v>8</v>
      </c>
      <c r="F4587">
        <v>24</v>
      </c>
      <c r="G4587" s="3">
        <f t="shared" si="435"/>
        <v>0</v>
      </c>
      <c r="H4587">
        <f>VLOOKUP(A4587,'AEP GEN HUB'!$A$1:$AJ$367,MATCH('Ratio Calculations'!F4587,'AEP GEN HUB'!$A$1:$AJ$1,0),0)</f>
        <v>31.234418999999999</v>
      </c>
      <c r="I4587" s="7" t="str">
        <f t="shared" si="432"/>
        <v/>
      </c>
      <c r="J4587" s="7">
        <f t="shared" si="433"/>
        <v>0.97183044824369447</v>
      </c>
      <c r="K4587" s="8">
        <f t="shared" si="437"/>
        <v>0.97183044824369447</v>
      </c>
      <c r="L4587" s="8"/>
    </row>
    <row r="4588" spans="1:12" x14ac:dyDescent="0.25">
      <c r="A4588" s="1">
        <v>40825</v>
      </c>
      <c r="B4588">
        <v>2011</v>
      </c>
      <c r="C4588">
        <v>10</v>
      </c>
      <c r="D4588" s="10" t="str">
        <f t="shared" si="436"/>
        <v>10-2011</v>
      </c>
      <c r="E4588">
        <f t="shared" si="434"/>
        <v>9</v>
      </c>
      <c r="F4588">
        <v>1</v>
      </c>
      <c r="G4588" s="3">
        <f t="shared" si="435"/>
        <v>0</v>
      </c>
      <c r="H4588">
        <f>VLOOKUP(A4588,'AEP GEN HUB'!$A$1:$AJ$367,MATCH('Ratio Calculations'!F4588,'AEP GEN HUB'!$A$1:$AJ$1,0),0)</f>
        <v>30.347442000000001</v>
      </c>
      <c r="I4588" s="7" t="str">
        <f t="shared" si="432"/>
        <v/>
      </c>
      <c r="J4588" s="7">
        <f t="shared" si="433"/>
        <v>0.9442329681851781</v>
      </c>
      <c r="K4588" s="8">
        <f t="shared" si="437"/>
        <v>0.9442329681851781</v>
      </c>
      <c r="L4588" s="8"/>
    </row>
    <row r="4589" spans="1:12" x14ac:dyDescent="0.25">
      <c r="A4589" s="1">
        <v>40825</v>
      </c>
      <c r="B4589">
        <v>2011</v>
      </c>
      <c r="C4589">
        <v>10</v>
      </c>
      <c r="D4589" s="10" t="str">
        <f t="shared" si="436"/>
        <v>10-2011</v>
      </c>
      <c r="E4589">
        <f t="shared" si="434"/>
        <v>9</v>
      </c>
      <c r="F4589">
        <v>2</v>
      </c>
      <c r="G4589" s="3">
        <f t="shared" si="435"/>
        <v>0</v>
      </c>
      <c r="H4589">
        <f>VLOOKUP(A4589,'AEP GEN HUB'!$A$1:$AJ$367,MATCH('Ratio Calculations'!F4589,'AEP GEN HUB'!$A$1:$AJ$1,0),0)</f>
        <v>28.775348999999999</v>
      </c>
      <c r="I4589" s="7" t="str">
        <f t="shared" si="432"/>
        <v/>
      </c>
      <c r="J4589" s="7">
        <f t="shared" si="433"/>
        <v>0.89531872890092001</v>
      </c>
      <c r="K4589" s="8">
        <f t="shared" si="437"/>
        <v>0.89531872890092001</v>
      </c>
      <c r="L4589" s="8"/>
    </row>
    <row r="4590" spans="1:12" x14ac:dyDescent="0.25">
      <c r="A4590" s="1">
        <v>40825</v>
      </c>
      <c r="B4590">
        <v>2011</v>
      </c>
      <c r="C4590">
        <v>10</v>
      </c>
      <c r="D4590" s="10" t="str">
        <f t="shared" si="436"/>
        <v>10-2011</v>
      </c>
      <c r="E4590">
        <f t="shared" si="434"/>
        <v>9</v>
      </c>
      <c r="F4590">
        <v>3</v>
      </c>
      <c r="G4590" s="3">
        <f t="shared" si="435"/>
        <v>0</v>
      </c>
      <c r="H4590">
        <f>VLOOKUP(A4590,'AEP GEN HUB'!$A$1:$AJ$367,MATCH('Ratio Calculations'!F4590,'AEP GEN HUB'!$A$1:$AJ$1,0),0)</f>
        <v>28.652325999999999</v>
      </c>
      <c r="I4590" s="7" t="str">
        <f t="shared" si="432"/>
        <v/>
      </c>
      <c r="J4590" s="7">
        <f t="shared" si="433"/>
        <v>0.89149098050469455</v>
      </c>
      <c r="K4590" s="8">
        <f t="shared" si="437"/>
        <v>0.89149098050469455</v>
      </c>
      <c r="L4590" s="8"/>
    </row>
    <row r="4591" spans="1:12" x14ac:dyDescent="0.25">
      <c r="A4591" s="1">
        <v>40825</v>
      </c>
      <c r="B4591">
        <v>2011</v>
      </c>
      <c r="C4591">
        <v>10</v>
      </c>
      <c r="D4591" s="10" t="str">
        <f t="shared" si="436"/>
        <v>10-2011</v>
      </c>
      <c r="E4591">
        <f t="shared" si="434"/>
        <v>9</v>
      </c>
      <c r="F4591">
        <v>4</v>
      </c>
      <c r="G4591" s="3">
        <f t="shared" si="435"/>
        <v>0</v>
      </c>
      <c r="H4591">
        <f>VLOOKUP(A4591,'AEP GEN HUB'!$A$1:$AJ$367,MATCH('Ratio Calculations'!F4591,'AEP GEN HUB'!$A$1:$AJ$1,0),0)</f>
        <v>28.253256</v>
      </c>
      <c r="I4591" s="7" t="str">
        <f t="shared" si="432"/>
        <v/>
      </c>
      <c r="J4591" s="7">
        <f t="shared" si="433"/>
        <v>0.87907428157456202</v>
      </c>
      <c r="K4591" s="8">
        <f t="shared" si="437"/>
        <v>0.87907428157456202</v>
      </c>
      <c r="L4591" s="8"/>
    </row>
    <row r="4592" spans="1:12" x14ac:dyDescent="0.25">
      <c r="A4592" s="1">
        <v>40825</v>
      </c>
      <c r="B4592">
        <v>2011</v>
      </c>
      <c r="C4592">
        <v>10</v>
      </c>
      <c r="D4592" s="10" t="str">
        <f t="shared" si="436"/>
        <v>10-2011</v>
      </c>
      <c r="E4592">
        <f t="shared" si="434"/>
        <v>9</v>
      </c>
      <c r="F4592">
        <v>5</v>
      </c>
      <c r="G4592" s="3">
        <f t="shared" si="435"/>
        <v>0</v>
      </c>
      <c r="H4592">
        <f>VLOOKUP(A4592,'AEP GEN HUB'!$A$1:$AJ$367,MATCH('Ratio Calculations'!F4592,'AEP GEN HUB'!$A$1:$AJ$1,0),0)</f>
        <v>28.080698000000002</v>
      </c>
      <c r="I4592" s="7" t="str">
        <f t="shared" si="432"/>
        <v/>
      </c>
      <c r="J4592" s="7">
        <f t="shared" si="433"/>
        <v>0.87370529685011322</v>
      </c>
      <c r="K4592" s="8">
        <f t="shared" si="437"/>
        <v>0.87370529685011322</v>
      </c>
      <c r="L4592" s="8"/>
    </row>
    <row r="4593" spans="1:12" x14ac:dyDescent="0.25">
      <c r="A4593" s="1">
        <v>40825</v>
      </c>
      <c r="B4593">
        <v>2011</v>
      </c>
      <c r="C4593">
        <v>10</v>
      </c>
      <c r="D4593" s="10" t="str">
        <f t="shared" si="436"/>
        <v>10-2011</v>
      </c>
      <c r="E4593">
        <f t="shared" si="434"/>
        <v>9</v>
      </c>
      <c r="F4593">
        <v>6</v>
      </c>
      <c r="G4593" s="3">
        <f t="shared" si="435"/>
        <v>0</v>
      </c>
      <c r="H4593">
        <f>VLOOKUP(A4593,'AEP GEN HUB'!$A$1:$AJ$367,MATCH('Ratio Calculations'!F4593,'AEP GEN HUB'!$A$1:$AJ$1,0),0)</f>
        <v>28.677907000000001</v>
      </c>
      <c r="I4593" s="7" t="str">
        <f t="shared" si="432"/>
        <v/>
      </c>
      <c r="J4593" s="7">
        <f t="shared" si="433"/>
        <v>0.8922869099790518</v>
      </c>
      <c r="K4593" s="8">
        <f t="shared" si="437"/>
        <v>0.8922869099790518</v>
      </c>
      <c r="L4593" s="8"/>
    </row>
    <row r="4594" spans="1:12" x14ac:dyDescent="0.25">
      <c r="A4594" s="1">
        <v>40825</v>
      </c>
      <c r="B4594">
        <v>2011</v>
      </c>
      <c r="C4594">
        <v>10</v>
      </c>
      <c r="D4594" s="10" t="str">
        <f t="shared" si="436"/>
        <v>10-2011</v>
      </c>
      <c r="E4594">
        <f t="shared" si="434"/>
        <v>9</v>
      </c>
      <c r="F4594">
        <v>7</v>
      </c>
      <c r="G4594" s="3">
        <f t="shared" si="435"/>
        <v>0</v>
      </c>
      <c r="H4594">
        <f>VLOOKUP(A4594,'AEP GEN HUB'!$A$1:$AJ$367,MATCH('Ratio Calculations'!F4594,'AEP GEN HUB'!$A$1:$AJ$1,0),0)</f>
        <v>28.823952999999999</v>
      </c>
      <c r="I4594" s="7" t="str">
        <f t="shared" si="432"/>
        <v/>
      </c>
      <c r="J4594" s="7">
        <f t="shared" si="433"/>
        <v>0.89683099801360744</v>
      </c>
      <c r="K4594" s="8">
        <f t="shared" si="437"/>
        <v>0.89683099801360744</v>
      </c>
      <c r="L4594" s="8"/>
    </row>
    <row r="4595" spans="1:12" x14ac:dyDescent="0.25">
      <c r="A4595" s="1">
        <v>40825</v>
      </c>
      <c r="B4595">
        <v>2011</v>
      </c>
      <c r="C4595">
        <v>10</v>
      </c>
      <c r="D4595" s="10" t="str">
        <f t="shared" si="436"/>
        <v>10-2011</v>
      </c>
      <c r="E4595">
        <f t="shared" si="434"/>
        <v>9</v>
      </c>
      <c r="F4595">
        <v>8</v>
      </c>
      <c r="G4595" s="3">
        <f t="shared" si="435"/>
        <v>0</v>
      </c>
      <c r="H4595">
        <f>VLOOKUP(A4595,'AEP GEN HUB'!$A$1:$AJ$367,MATCH('Ratio Calculations'!F4595,'AEP GEN HUB'!$A$1:$AJ$1,0),0)</f>
        <v>30.663488000000001</v>
      </c>
      <c r="I4595" s="7" t="str">
        <f t="shared" si="432"/>
        <v/>
      </c>
      <c r="J4595" s="7">
        <f t="shared" si="433"/>
        <v>0.95406645110815569</v>
      </c>
      <c r="K4595" s="8">
        <f t="shared" si="437"/>
        <v>0.95406645110815569</v>
      </c>
      <c r="L4595" s="8"/>
    </row>
    <row r="4596" spans="1:12" x14ac:dyDescent="0.25">
      <c r="A4596" s="1">
        <v>40825</v>
      </c>
      <c r="B4596">
        <v>2011</v>
      </c>
      <c r="C4596">
        <v>10</v>
      </c>
      <c r="D4596" s="10" t="str">
        <f t="shared" si="436"/>
        <v>10-2011</v>
      </c>
      <c r="E4596">
        <f t="shared" si="434"/>
        <v>9</v>
      </c>
      <c r="F4596">
        <v>9</v>
      </c>
      <c r="G4596" s="3">
        <f t="shared" si="435"/>
        <v>0</v>
      </c>
      <c r="H4596">
        <f>VLOOKUP(A4596,'AEP GEN HUB'!$A$1:$AJ$367,MATCH('Ratio Calculations'!F4596,'AEP GEN HUB'!$A$1:$AJ$1,0),0)</f>
        <v>32.022326</v>
      </c>
      <c r="I4596" s="7" t="str">
        <f t="shared" si="432"/>
        <v/>
      </c>
      <c r="J4596" s="7">
        <f t="shared" si="433"/>
        <v>0.99634545564576416</v>
      </c>
      <c r="K4596" s="8">
        <f t="shared" si="437"/>
        <v>0.99634545564576416</v>
      </c>
      <c r="L4596" s="8"/>
    </row>
    <row r="4597" spans="1:12" x14ac:dyDescent="0.25">
      <c r="A4597" s="1">
        <v>40825</v>
      </c>
      <c r="B4597">
        <v>2011</v>
      </c>
      <c r="C4597">
        <v>10</v>
      </c>
      <c r="D4597" s="10" t="str">
        <f t="shared" si="436"/>
        <v>10-2011</v>
      </c>
      <c r="E4597">
        <f t="shared" si="434"/>
        <v>9</v>
      </c>
      <c r="F4597">
        <v>10</v>
      </c>
      <c r="G4597" s="3">
        <f t="shared" si="435"/>
        <v>0</v>
      </c>
      <c r="H4597">
        <f>VLOOKUP(A4597,'AEP GEN HUB'!$A$1:$AJ$367,MATCH('Ratio Calculations'!F4597,'AEP GEN HUB'!$A$1:$AJ$1,0),0)</f>
        <v>32.655813999999999</v>
      </c>
      <c r="I4597" s="7" t="str">
        <f t="shared" si="432"/>
        <v/>
      </c>
      <c r="J4597" s="7">
        <f t="shared" si="433"/>
        <v>1.0160558567579796</v>
      </c>
      <c r="K4597" s="8">
        <f t="shared" si="437"/>
        <v>1.0160558567579796</v>
      </c>
      <c r="L4597" s="8"/>
    </row>
    <row r="4598" spans="1:12" x14ac:dyDescent="0.25">
      <c r="A4598" s="1">
        <v>40825</v>
      </c>
      <c r="B4598">
        <v>2011</v>
      </c>
      <c r="C4598">
        <v>10</v>
      </c>
      <c r="D4598" s="10" t="str">
        <f t="shared" si="436"/>
        <v>10-2011</v>
      </c>
      <c r="E4598">
        <f t="shared" si="434"/>
        <v>9</v>
      </c>
      <c r="F4598">
        <v>11</v>
      </c>
      <c r="G4598" s="3">
        <f t="shared" si="435"/>
        <v>0</v>
      </c>
      <c r="H4598">
        <f>VLOOKUP(A4598,'AEP GEN HUB'!$A$1:$AJ$367,MATCH('Ratio Calculations'!F4598,'AEP GEN HUB'!$A$1:$AJ$1,0),0)</f>
        <v>33.877907</v>
      </c>
      <c r="I4598" s="7" t="str">
        <f t="shared" si="432"/>
        <v/>
      </c>
      <c r="J4598" s="7">
        <f t="shared" si="433"/>
        <v>1.0540801653896041</v>
      </c>
      <c r="K4598" s="8">
        <f t="shared" si="437"/>
        <v>1.0540801653896041</v>
      </c>
      <c r="L4598" s="8"/>
    </row>
    <row r="4599" spans="1:12" x14ac:dyDescent="0.25">
      <c r="A4599" s="1">
        <v>40825</v>
      </c>
      <c r="B4599">
        <v>2011</v>
      </c>
      <c r="C4599">
        <v>10</v>
      </c>
      <c r="D4599" s="10" t="str">
        <f t="shared" si="436"/>
        <v>10-2011</v>
      </c>
      <c r="E4599">
        <f t="shared" si="434"/>
        <v>9</v>
      </c>
      <c r="F4599">
        <v>12</v>
      </c>
      <c r="G4599" s="3">
        <f t="shared" si="435"/>
        <v>0</v>
      </c>
      <c r="H4599">
        <f>VLOOKUP(A4599,'AEP GEN HUB'!$A$1:$AJ$367,MATCH('Ratio Calculations'!F4599,'AEP GEN HUB'!$A$1:$AJ$1,0),0)</f>
        <v>34.972791000000001</v>
      </c>
      <c r="I4599" s="7" t="str">
        <f t="shared" si="432"/>
        <v/>
      </c>
      <c r="J4599" s="7">
        <f t="shared" si="433"/>
        <v>1.088146482054398</v>
      </c>
      <c r="K4599" s="8">
        <f t="shared" si="437"/>
        <v>1.088146482054398</v>
      </c>
      <c r="L4599" s="8"/>
    </row>
    <row r="4600" spans="1:12" x14ac:dyDescent="0.25">
      <c r="A4600" s="1">
        <v>40825</v>
      </c>
      <c r="B4600">
        <v>2011</v>
      </c>
      <c r="C4600">
        <v>10</v>
      </c>
      <c r="D4600" s="10" t="str">
        <f t="shared" si="436"/>
        <v>10-2011</v>
      </c>
      <c r="E4600">
        <f t="shared" si="434"/>
        <v>9</v>
      </c>
      <c r="F4600">
        <v>13</v>
      </c>
      <c r="G4600" s="3">
        <f t="shared" si="435"/>
        <v>0</v>
      </c>
      <c r="H4600">
        <f>VLOOKUP(A4600,'AEP GEN HUB'!$A$1:$AJ$367,MATCH('Ratio Calculations'!F4600,'AEP GEN HUB'!$A$1:$AJ$1,0),0)</f>
        <v>36.565116000000003</v>
      </c>
      <c r="I4600" s="7" t="str">
        <f t="shared" si="432"/>
        <v/>
      </c>
      <c r="J4600" s="7">
        <f t="shared" si="433"/>
        <v>1.1376902215585534</v>
      </c>
      <c r="K4600" s="8">
        <f t="shared" si="437"/>
        <v>1.1376902215585534</v>
      </c>
      <c r="L4600" s="8"/>
    </row>
    <row r="4601" spans="1:12" x14ac:dyDescent="0.25">
      <c r="A4601" s="1">
        <v>40825</v>
      </c>
      <c r="B4601">
        <v>2011</v>
      </c>
      <c r="C4601">
        <v>10</v>
      </c>
      <c r="D4601" s="10" t="str">
        <f t="shared" si="436"/>
        <v>10-2011</v>
      </c>
      <c r="E4601">
        <f t="shared" si="434"/>
        <v>9</v>
      </c>
      <c r="F4601">
        <v>14</v>
      </c>
      <c r="G4601" s="3">
        <f t="shared" si="435"/>
        <v>0</v>
      </c>
      <c r="H4601">
        <f>VLOOKUP(A4601,'AEP GEN HUB'!$A$1:$AJ$367,MATCH('Ratio Calculations'!F4601,'AEP GEN HUB'!$A$1:$AJ$1,0),0)</f>
        <v>37.758837</v>
      </c>
      <c r="I4601" s="7" t="str">
        <f t="shared" si="432"/>
        <v/>
      </c>
      <c r="J4601" s="7">
        <f t="shared" si="433"/>
        <v>1.1748317612973878</v>
      </c>
      <c r="K4601" s="8">
        <f t="shared" si="437"/>
        <v>1.1748317612973878</v>
      </c>
      <c r="L4601" s="8"/>
    </row>
    <row r="4602" spans="1:12" x14ac:dyDescent="0.25">
      <c r="A4602" s="1">
        <v>40825</v>
      </c>
      <c r="B4602">
        <v>2011</v>
      </c>
      <c r="C4602">
        <v>10</v>
      </c>
      <c r="D4602" s="10" t="str">
        <f t="shared" si="436"/>
        <v>10-2011</v>
      </c>
      <c r="E4602">
        <f t="shared" si="434"/>
        <v>9</v>
      </c>
      <c r="F4602">
        <v>15</v>
      </c>
      <c r="G4602" s="3">
        <f t="shared" si="435"/>
        <v>0</v>
      </c>
      <c r="H4602">
        <f>VLOOKUP(A4602,'AEP GEN HUB'!$A$1:$AJ$367,MATCH('Ratio Calculations'!F4602,'AEP GEN HUB'!$A$1:$AJ$1,0),0)</f>
        <v>38.212558000000001</v>
      </c>
      <c r="I4602" s="7" t="str">
        <f t="shared" si="432"/>
        <v/>
      </c>
      <c r="J4602" s="7">
        <f t="shared" si="433"/>
        <v>1.1889488762277978</v>
      </c>
      <c r="K4602" s="8">
        <f t="shared" si="437"/>
        <v>1.1889488762277978</v>
      </c>
      <c r="L4602" s="8"/>
    </row>
    <row r="4603" spans="1:12" x14ac:dyDescent="0.25">
      <c r="A4603" s="1">
        <v>40825</v>
      </c>
      <c r="B4603">
        <v>2011</v>
      </c>
      <c r="C4603">
        <v>10</v>
      </c>
      <c r="D4603" s="10" t="str">
        <f t="shared" si="436"/>
        <v>10-2011</v>
      </c>
      <c r="E4603">
        <f t="shared" si="434"/>
        <v>9</v>
      </c>
      <c r="F4603">
        <v>16</v>
      </c>
      <c r="G4603" s="3">
        <f t="shared" si="435"/>
        <v>0</v>
      </c>
      <c r="H4603">
        <f>VLOOKUP(A4603,'AEP GEN HUB'!$A$1:$AJ$367,MATCH('Ratio Calculations'!F4603,'AEP GEN HUB'!$A$1:$AJ$1,0),0)</f>
        <v>38.965349000000003</v>
      </c>
      <c r="I4603" s="7" t="str">
        <f t="shared" si="432"/>
        <v/>
      </c>
      <c r="J4603" s="7">
        <f t="shared" si="433"/>
        <v>1.212371281330445</v>
      </c>
      <c r="K4603" s="8">
        <f t="shared" si="437"/>
        <v>1.212371281330445</v>
      </c>
      <c r="L4603" s="8"/>
    </row>
    <row r="4604" spans="1:12" x14ac:dyDescent="0.25">
      <c r="A4604" s="1">
        <v>40825</v>
      </c>
      <c r="B4604">
        <v>2011</v>
      </c>
      <c r="C4604">
        <v>10</v>
      </c>
      <c r="D4604" s="10" t="str">
        <f t="shared" si="436"/>
        <v>10-2011</v>
      </c>
      <c r="E4604">
        <f t="shared" si="434"/>
        <v>9</v>
      </c>
      <c r="F4604">
        <v>17</v>
      </c>
      <c r="G4604" s="3">
        <f t="shared" si="435"/>
        <v>0</v>
      </c>
      <c r="H4604">
        <f>VLOOKUP(A4604,'AEP GEN HUB'!$A$1:$AJ$367,MATCH('Ratio Calculations'!F4604,'AEP GEN HUB'!$A$1:$AJ$1,0),0)</f>
        <v>38.806744000000002</v>
      </c>
      <c r="I4604" s="7" t="str">
        <f t="shared" si="432"/>
        <v/>
      </c>
      <c r="J4604" s="7">
        <f t="shared" si="433"/>
        <v>1.2074364314699852</v>
      </c>
      <c r="K4604" s="8">
        <f t="shared" si="437"/>
        <v>1.2074364314699852</v>
      </c>
      <c r="L4604" s="8"/>
    </row>
    <row r="4605" spans="1:12" x14ac:dyDescent="0.25">
      <c r="A4605" s="1">
        <v>40825</v>
      </c>
      <c r="B4605">
        <v>2011</v>
      </c>
      <c r="C4605">
        <v>10</v>
      </c>
      <c r="D4605" s="10" t="str">
        <f t="shared" si="436"/>
        <v>10-2011</v>
      </c>
      <c r="E4605">
        <f t="shared" si="434"/>
        <v>9</v>
      </c>
      <c r="F4605">
        <v>18</v>
      </c>
      <c r="G4605" s="3">
        <f t="shared" si="435"/>
        <v>0</v>
      </c>
      <c r="H4605">
        <f>VLOOKUP(A4605,'AEP GEN HUB'!$A$1:$AJ$367,MATCH('Ratio Calculations'!F4605,'AEP GEN HUB'!$A$1:$AJ$1,0),0)</f>
        <v>39.986279000000003</v>
      </c>
      <c r="I4605" s="7" t="str">
        <f t="shared" si="432"/>
        <v/>
      </c>
      <c r="J4605" s="7">
        <f t="shared" si="433"/>
        <v>1.2441365867624248</v>
      </c>
      <c r="K4605" s="8">
        <f t="shared" si="437"/>
        <v>1.2441365867624248</v>
      </c>
      <c r="L4605" s="8"/>
    </row>
    <row r="4606" spans="1:12" x14ac:dyDescent="0.25">
      <c r="A4606" s="1">
        <v>40825</v>
      </c>
      <c r="B4606">
        <v>2011</v>
      </c>
      <c r="C4606">
        <v>10</v>
      </c>
      <c r="D4606" s="10" t="str">
        <f t="shared" si="436"/>
        <v>10-2011</v>
      </c>
      <c r="E4606">
        <f t="shared" si="434"/>
        <v>9</v>
      </c>
      <c r="F4606">
        <v>19</v>
      </c>
      <c r="G4606" s="3">
        <f t="shared" si="435"/>
        <v>0</v>
      </c>
      <c r="H4606">
        <f>VLOOKUP(A4606,'AEP GEN HUB'!$A$1:$AJ$367,MATCH('Ratio Calculations'!F4606,'AEP GEN HUB'!$A$1:$AJ$1,0),0)</f>
        <v>44.923023000000001</v>
      </c>
      <c r="I4606" s="7" t="str">
        <f t="shared" si="432"/>
        <v/>
      </c>
      <c r="J4606" s="7">
        <f t="shared" si="433"/>
        <v>1.3977388719332924</v>
      </c>
      <c r="K4606" s="8">
        <f t="shared" si="437"/>
        <v>1.3977388719332924</v>
      </c>
      <c r="L4606" s="8"/>
    </row>
    <row r="4607" spans="1:12" x14ac:dyDescent="0.25">
      <c r="A4607" s="1">
        <v>40825</v>
      </c>
      <c r="B4607">
        <v>2011</v>
      </c>
      <c r="C4607">
        <v>10</v>
      </c>
      <c r="D4607" s="10" t="str">
        <f t="shared" si="436"/>
        <v>10-2011</v>
      </c>
      <c r="E4607">
        <f t="shared" si="434"/>
        <v>9</v>
      </c>
      <c r="F4607">
        <v>20</v>
      </c>
      <c r="G4607" s="3">
        <f t="shared" si="435"/>
        <v>0</v>
      </c>
      <c r="H4607">
        <f>VLOOKUP(A4607,'AEP GEN HUB'!$A$1:$AJ$367,MATCH('Ratio Calculations'!F4607,'AEP GEN HUB'!$A$1:$AJ$1,0),0)</f>
        <v>52.567673999999997</v>
      </c>
      <c r="I4607" s="7" t="str">
        <f t="shared" si="432"/>
        <v/>
      </c>
      <c r="J4607" s="7">
        <f t="shared" si="433"/>
        <v>1.6355952126578184</v>
      </c>
      <c r="K4607" s="8">
        <f t="shared" si="437"/>
        <v>1.6355952126578184</v>
      </c>
      <c r="L4607" s="8"/>
    </row>
    <row r="4608" spans="1:12" x14ac:dyDescent="0.25">
      <c r="A4608" s="1">
        <v>40825</v>
      </c>
      <c r="B4608">
        <v>2011</v>
      </c>
      <c r="C4608">
        <v>10</v>
      </c>
      <c r="D4608" s="10" t="str">
        <f t="shared" si="436"/>
        <v>10-2011</v>
      </c>
      <c r="E4608">
        <f t="shared" si="434"/>
        <v>9</v>
      </c>
      <c r="F4608">
        <v>21</v>
      </c>
      <c r="G4608" s="3">
        <f t="shared" si="435"/>
        <v>0</v>
      </c>
      <c r="H4608">
        <f>VLOOKUP(A4608,'AEP GEN HUB'!$A$1:$AJ$367,MATCH('Ratio Calculations'!F4608,'AEP GEN HUB'!$A$1:$AJ$1,0),0)</f>
        <v>40.013255999999998</v>
      </c>
      <c r="I4608" s="7" t="str">
        <f t="shared" si="432"/>
        <v/>
      </c>
      <c r="J4608" s="7">
        <f t="shared" si="433"/>
        <v>1.2449759515030421</v>
      </c>
      <c r="K4608" s="8">
        <f t="shared" si="437"/>
        <v>1.2449759515030421</v>
      </c>
      <c r="L4608" s="8"/>
    </row>
    <row r="4609" spans="1:12" x14ac:dyDescent="0.25">
      <c r="A4609" s="1">
        <v>40825</v>
      </c>
      <c r="B4609">
        <v>2011</v>
      </c>
      <c r="C4609">
        <v>10</v>
      </c>
      <c r="D4609" s="10" t="str">
        <f t="shared" si="436"/>
        <v>10-2011</v>
      </c>
      <c r="E4609">
        <f t="shared" si="434"/>
        <v>9</v>
      </c>
      <c r="F4609">
        <v>22</v>
      </c>
      <c r="G4609" s="3">
        <f t="shared" si="435"/>
        <v>0</v>
      </c>
      <c r="H4609">
        <f>VLOOKUP(A4609,'AEP GEN HUB'!$A$1:$AJ$367,MATCH('Ratio Calculations'!F4609,'AEP GEN HUB'!$A$1:$AJ$1,0),0)</f>
        <v>36.085115999999999</v>
      </c>
      <c r="I4609" s="7" t="str">
        <f t="shared" si="432"/>
        <v/>
      </c>
      <c r="J4609" s="7">
        <f t="shared" si="433"/>
        <v>1.1227554595206561</v>
      </c>
      <c r="K4609" s="8">
        <f t="shared" si="437"/>
        <v>1.1227554595206561</v>
      </c>
      <c r="L4609" s="8"/>
    </row>
    <row r="4610" spans="1:12" x14ac:dyDescent="0.25">
      <c r="A4610" s="1">
        <v>40825</v>
      </c>
      <c r="B4610">
        <v>2011</v>
      </c>
      <c r="C4610">
        <v>10</v>
      </c>
      <c r="D4610" s="10" t="str">
        <f t="shared" si="436"/>
        <v>10-2011</v>
      </c>
      <c r="E4610">
        <f t="shared" si="434"/>
        <v>9</v>
      </c>
      <c r="F4610">
        <v>23</v>
      </c>
      <c r="G4610" s="3">
        <f t="shared" si="435"/>
        <v>0</v>
      </c>
      <c r="H4610">
        <f>VLOOKUP(A4610,'AEP GEN HUB'!$A$1:$AJ$367,MATCH('Ratio Calculations'!F4610,'AEP GEN HUB'!$A$1:$AJ$1,0),0)</f>
        <v>32.88814</v>
      </c>
      <c r="I4610" s="7" t="str">
        <f t="shared" si="432"/>
        <v/>
      </c>
      <c r="J4610" s="7">
        <f t="shared" si="433"/>
        <v>1.0232844682688471</v>
      </c>
      <c r="K4610" s="8">
        <f t="shared" si="437"/>
        <v>1.0232844682688471</v>
      </c>
      <c r="L4610" s="8"/>
    </row>
    <row r="4611" spans="1:12" x14ac:dyDescent="0.25">
      <c r="A4611" s="1">
        <v>40825</v>
      </c>
      <c r="B4611">
        <v>2011</v>
      </c>
      <c r="C4611">
        <v>10</v>
      </c>
      <c r="D4611" s="10" t="str">
        <f t="shared" si="436"/>
        <v>10-2011</v>
      </c>
      <c r="E4611">
        <f t="shared" si="434"/>
        <v>9</v>
      </c>
      <c r="F4611">
        <v>24</v>
      </c>
      <c r="G4611" s="3">
        <f t="shared" si="435"/>
        <v>0</v>
      </c>
      <c r="H4611">
        <f>VLOOKUP(A4611,'AEP GEN HUB'!$A$1:$AJ$367,MATCH('Ratio Calculations'!F4611,'AEP GEN HUB'!$A$1:$AJ$1,0),0)</f>
        <v>30.869302000000001</v>
      </c>
      <c r="I4611" s="7" t="str">
        <f t="shared" si="432"/>
        <v/>
      </c>
      <c r="J4611" s="7">
        <f t="shared" si="433"/>
        <v>0.96047016592913015</v>
      </c>
      <c r="K4611" s="8">
        <f t="shared" si="437"/>
        <v>0.96047016592913015</v>
      </c>
      <c r="L4611" s="8"/>
    </row>
    <row r="4612" spans="1:12" x14ac:dyDescent="0.25">
      <c r="A4612" s="1">
        <v>40826</v>
      </c>
      <c r="B4612">
        <v>2011</v>
      </c>
      <c r="C4612">
        <v>10</v>
      </c>
      <c r="D4612" s="10" t="str">
        <f t="shared" si="436"/>
        <v>10-2011</v>
      </c>
      <c r="E4612">
        <f t="shared" si="434"/>
        <v>10</v>
      </c>
      <c r="F4612">
        <v>1</v>
      </c>
      <c r="G4612" s="3">
        <f t="shared" si="435"/>
        <v>0</v>
      </c>
      <c r="H4612">
        <f>VLOOKUP(A4612,'AEP GEN HUB'!$A$1:$AJ$367,MATCH('Ratio Calculations'!F4612,'AEP GEN HUB'!$A$1:$AJ$1,0),0)</f>
        <v>27.97186</v>
      </c>
      <c r="I4612" s="7" t="str">
        <f t="shared" ref="I4612:I4675" si="438">IF(G4612=1, H4612/VLOOKUP(D4612,$M$3:$O$15,2,FALSE), "")</f>
        <v/>
      </c>
      <c r="J4612" s="7">
        <f t="shared" ref="J4612:J4675" si="439">IF(G4612=0, H4612/VLOOKUP(D4612,$M$3:$O$15,3,FALSE), "")</f>
        <v>0.87031890178619509</v>
      </c>
      <c r="K4612" s="8">
        <f t="shared" si="437"/>
        <v>0.87031890178619509</v>
      </c>
      <c r="L4612" s="8"/>
    </row>
    <row r="4613" spans="1:12" x14ac:dyDescent="0.25">
      <c r="A4613" s="1">
        <v>40826</v>
      </c>
      <c r="B4613">
        <v>2011</v>
      </c>
      <c r="C4613">
        <v>10</v>
      </c>
      <c r="D4613" s="10" t="str">
        <f t="shared" si="436"/>
        <v>10-2011</v>
      </c>
      <c r="E4613">
        <f t="shared" si="434"/>
        <v>10</v>
      </c>
      <c r="F4613">
        <v>2</v>
      </c>
      <c r="G4613" s="3">
        <f t="shared" si="435"/>
        <v>0</v>
      </c>
      <c r="H4613">
        <f>VLOOKUP(A4613,'AEP GEN HUB'!$A$1:$AJ$367,MATCH('Ratio Calculations'!F4613,'AEP GEN HUB'!$A$1:$AJ$1,0),0)</f>
        <v>26.753720999999999</v>
      </c>
      <c r="I4613" s="7" t="str">
        <f t="shared" si="438"/>
        <v/>
      </c>
      <c r="J4613" s="7">
        <f t="shared" si="439"/>
        <v>0.83241761825685767</v>
      </c>
      <c r="K4613" s="8">
        <f t="shared" si="437"/>
        <v>0.83241761825685767</v>
      </c>
      <c r="L4613" s="8"/>
    </row>
    <row r="4614" spans="1:12" x14ac:dyDescent="0.25">
      <c r="A4614" s="1">
        <v>40826</v>
      </c>
      <c r="B4614">
        <v>2011</v>
      </c>
      <c r="C4614">
        <v>10</v>
      </c>
      <c r="D4614" s="10" t="str">
        <f t="shared" si="436"/>
        <v>10-2011</v>
      </c>
      <c r="E4614">
        <f t="shared" si="434"/>
        <v>10</v>
      </c>
      <c r="F4614">
        <v>3</v>
      </c>
      <c r="G4614" s="3">
        <f t="shared" si="435"/>
        <v>0</v>
      </c>
      <c r="H4614">
        <f>VLOOKUP(A4614,'AEP GEN HUB'!$A$1:$AJ$367,MATCH('Ratio Calculations'!F4614,'AEP GEN HUB'!$A$1:$AJ$1,0),0)</f>
        <v>25.307673999999999</v>
      </c>
      <c r="I4614" s="7" t="str">
        <f t="shared" si="438"/>
        <v/>
      </c>
      <c r="J4614" s="7">
        <f t="shared" si="439"/>
        <v>0.78742518525557625</v>
      </c>
      <c r="K4614" s="8">
        <f t="shared" si="437"/>
        <v>0.78742518525557625</v>
      </c>
      <c r="L4614" s="8"/>
    </row>
    <row r="4615" spans="1:12" x14ac:dyDescent="0.25">
      <c r="A4615" s="1">
        <v>40826</v>
      </c>
      <c r="B4615">
        <v>2011</v>
      </c>
      <c r="C4615">
        <v>10</v>
      </c>
      <c r="D4615" s="10" t="str">
        <f t="shared" si="436"/>
        <v>10-2011</v>
      </c>
      <c r="E4615">
        <f t="shared" si="434"/>
        <v>10</v>
      </c>
      <c r="F4615">
        <v>4</v>
      </c>
      <c r="G4615" s="3">
        <f t="shared" si="435"/>
        <v>0</v>
      </c>
      <c r="H4615">
        <f>VLOOKUP(A4615,'AEP GEN HUB'!$A$1:$AJ$367,MATCH('Ratio Calculations'!F4615,'AEP GEN HUB'!$A$1:$AJ$1,0),0)</f>
        <v>25.349302000000002</v>
      </c>
      <c r="I4615" s="7" t="str">
        <f t="shared" si="438"/>
        <v/>
      </c>
      <c r="J4615" s="7">
        <f t="shared" si="439"/>
        <v>0.78872040249331299</v>
      </c>
      <c r="K4615" s="8">
        <f t="shared" si="437"/>
        <v>0.78872040249331299</v>
      </c>
      <c r="L4615" s="8"/>
    </row>
    <row r="4616" spans="1:12" x14ac:dyDescent="0.25">
      <c r="A4616" s="1">
        <v>40826</v>
      </c>
      <c r="B4616">
        <v>2011</v>
      </c>
      <c r="C4616">
        <v>10</v>
      </c>
      <c r="D4616" s="10" t="str">
        <f t="shared" si="436"/>
        <v>10-2011</v>
      </c>
      <c r="E4616">
        <f t="shared" si="434"/>
        <v>10</v>
      </c>
      <c r="F4616">
        <v>5</v>
      </c>
      <c r="G4616" s="3">
        <f t="shared" si="435"/>
        <v>0</v>
      </c>
      <c r="H4616">
        <f>VLOOKUP(A4616,'AEP GEN HUB'!$A$1:$AJ$367,MATCH('Ratio Calculations'!F4616,'AEP GEN HUB'!$A$1:$AJ$1,0),0)</f>
        <v>25.777674000000001</v>
      </c>
      <c r="I4616" s="7" t="str">
        <f t="shared" si="438"/>
        <v/>
      </c>
      <c r="J4616" s="7">
        <f t="shared" si="439"/>
        <v>0.80204880641768395</v>
      </c>
      <c r="K4616" s="8">
        <f t="shared" si="437"/>
        <v>0.80204880641768395</v>
      </c>
      <c r="L4616" s="8"/>
    </row>
    <row r="4617" spans="1:12" x14ac:dyDescent="0.25">
      <c r="A4617" s="1">
        <v>40826</v>
      </c>
      <c r="B4617">
        <v>2011</v>
      </c>
      <c r="C4617">
        <v>10</v>
      </c>
      <c r="D4617" s="10" t="str">
        <f t="shared" si="436"/>
        <v>10-2011</v>
      </c>
      <c r="E4617">
        <f t="shared" si="434"/>
        <v>10</v>
      </c>
      <c r="F4617">
        <v>6</v>
      </c>
      <c r="G4617" s="3">
        <f t="shared" si="435"/>
        <v>0</v>
      </c>
      <c r="H4617">
        <f>VLOOKUP(A4617,'AEP GEN HUB'!$A$1:$AJ$367,MATCH('Ratio Calculations'!F4617,'AEP GEN HUB'!$A$1:$AJ$1,0),0)</f>
        <v>27.83907</v>
      </c>
      <c r="I4617" s="7" t="str">
        <f t="shared" si="438"/>
        <v/>
      </c>
      <c r="J4617" s="7">
        <f t="shared" si="439"/>
        <v>0.86618726209658603</v>
      </c>
      <c r="K4617" s="8">
        <f t="shared" si="437"/>
        <v>0.86618726209658603</v>
      </c>
      <c r="L4617" s="8"/>
    </row>
    <row r="4618" spans="1:12" x14ac:dyDescent="0.25">
      <c r="A4618" s="1">
        <v>40826</v>
      </c>
      <c r="B4618">
        <v>2011</v>
      </c>
      <c r="C4618">
        <v>10</v>
      </c>
      <c r="D4618" s="10" t="str">
        <f t="shared" si="436"/>
        <v>10-2011</v>
      </c>
      <c r="E4618">
        <f t="shared" si="434"/>
        <v>10</v>
      </c>
      <c r="F4618">
        <v>7</v>
      </c>
      <c r="G4618" s="3">
        <f t="shared" si="435"/>
        <v>0</v>
      </c>
      <c r="H4618">
        <f>VLOOKUP(A4618,'AEP GEN HUB'!$A$1:$AJ$367,MATCH('Ratio Calculations'!F4618,'AEP GEN HUB'!$A$1:$AJ$1,0),0)</f>
        <v>31.668837</v>
      </c>
      <c r="I4618" s="7" t="str">
        <f t="shared" si="438"/>
        <v/>
      </c>
      <c r="J4618" s="7">
        <f t="shared" si="439"/>
        <v>0.98534696794156784</v>
      </c>
      <c r="K4618" s="8">
        <f t="shared" si="437"/>
        <v>0.98534696794156784</v>
      </c>
      <c r="L4618" s="8"/>
    </row>
    <row r="4619" spans="1:12" x14ac:dyDescent="0.25">
      <c r="A4619" s="1">
        <v>40826</v>
      </c>
      <c r="B4619">
        <v>2011</v>
      </c>
      <c r="C4619">
        <v>10</v>
      </c>
      <c r="D4619" s="10" t="str">
        <f t="shared" si="436"/>
        <v>10-2011</v>
      </c>
      <c r="E4619">
        <f t="shared" si="434"/>
        <v>10</v>
      </c>
      <c r="F4619">
        <v>8</v>
      </c>
      <c r="G4619" s="3">
        <f t="shared" si="435"/>
        <v>1</v>
      </c>
      <c r="H4619">
        <f>VLOOKUP(A4619,'AEP GEN HUB'!$A$1:$AJ$367,MATCH('Ratio Calculations'!F4619,'AEP GEN HUB'!$A$1:$AJ$1,0),0)</f>
        <v>33.765349000000001</v>
      </c>
      <c r="I4619" s="7">
        <f t="shared" si="438"/>
        <v>0.86306301886148806</v>
      </c>
      <c r="J4619" s="7" t="str">
        <f t="shared" si="439"/>
        <v/>
      </c>
      <c r="K4619" s="8">
        <f t="shared" si="437"/>
        <v>0.86306301886148806</v>
      </c>
      <c r="L4619" s="8"/>
    </row>
    <row r="4620" spans="1:12" x14ac:dyDescent="0.25">
      <c r="A4620" s="1">
        <v>40826</v>
      </c>
      <c r="B4620">
        <v>2011</v>
      </c>
      <c r="C4620">
        <v>10</v>
      </c>
      <c r="D4620" s="10" t="str">
        <f t="shared" si="436"/>
        <v>10-2011</v>
      </c>
      <c r="E4620">
        <f t="shared" si="434"/>
        <v>10</v>
      </c>
      <c r="F4620">
        <v>9</v>
      </c>
      <c r="G4620" s="3">
        <f t="shared" si="435"/>
        <v>1</v>
      </c>
      <c r="H4620">
        <f>VLOOKUP(A4620,'AEP GEN HUB'!$A$1:$AJ$367,MATCH('Ratio Calculations'!F4620,'AEP GEN HUB'!$A$1:$AJ$1,0),0)</f>
        <v>33.809767000000001</v>
      </c>
      <c r="I4620" s="7">
        <f t="shared" si="438"/>
        <v>0.8641983701700674</v>
      </c>
      <c r="J4620" s="7" t="str">
        <f t="shared" si="439"/>
        <v/>
      </c>
      <c r="K4620" s="8">
        <f t="shared" si="437"/>
        <v>0.8641983701700674</v>
      </c>
      <c r="L4620" s="8"/>
    </row>
    <row r="4621" spans="1:12" x14ac:dyDescent="0.25">
      <c r="A4621" s="1">
        <v>40826</v>
      </c>
      <c r="B4621">
        <v>2011</v>
      </c>
      <c r="C4621">
        <v>10</v>
      </c>
      <c r="D4621" s="10" t="str">
        <f t="shared" si="436"/>
        <v>10-2011</v>
      </c>
      <c r="E4621">
        <f t="shared" si="434"/>
        <v>10</v>
      </c>
      <c r="F4621">
        <v>10</v>
      </c>
      <c r="G4621" s="3">
        <f t="shared" si="435"/>
        <v>1</v>
      </c>
      <c r="H4621">
        <f>VLOOKUP(A4621,'AEP GEN HUB'!$A$1:$AJ$367,MATCH('Ratio Calculations'!F4621,'AEP GEN HUB'!$A$1:$AJ$1,0),0)</f>
        <v>36.401162999999997</v>
      </c>
      <c r="I4621" s="7">
        <f t="shared" si="438"/>
        <v>0.9304360404759654</v>
      </c>
      <c r="J4621" s="7" t="str">
        <f t="shared" si="439"/>
        <v/>
      </c>
      <c r="K4621" s="8">
        <f t="shared" si="437"/>
        <v>0.9304360404759654</v>
      </c>
      <c r="L4621" s="8"/>
    </row>
    <row r="4622" spans="1:12" x14ac:dyDescent="0.25">
      <c r="A4622" s="1">
        <v>40826</v>
      </c>
      <c r="B4622">
        <v>2011</v>
      </c>
      <c r="C4622">
        <v>10</v>
      </c>
      <c r="D4622" s="10" t="str">
        <f t="shared" si="436"/>
        <v>10-2011</v>
      </c>
      <c r="E4622">
        <f t="shared" si="434"/>
        <v>10</v>
      </c>
      <c r="F4622">
        <v>11</v>
      </c>
      <c r="G4622" s="3">
        <f t="shared" si="435"/>
        <v>1</v>
      </c>
      <c r="H4622">
        <f>VLOOKUP(A4622,'AEP GEN HUB'!$A$1:$AJ$367,MATCH('Ratio Calculations'!F4622,'AEP GEN HUB'!$A$1:$AJ$1,0),0)</f>
        <v>41.804186000000001</v>
      </c>
      <c r="I4622" s="7">
        <f t="shared" si="438"/>
        <v>1.068540620451077</v>
      </c>
      <c r="J4622" s="7" t="str">
        <f t="shared" si="439"/>
        <v/>
      </c>
      <c r="K4622" s="8">
        <f t="shared" si="437"/>
        <v>1.068540620451077</v>
      </c>
      <c r="L4622" s="8"/>
    </row>
    <row r="4623" spans="1:12" x14ac:dyDescent="0.25">
      <c r="A4623" s="1">
        <v>40826</v>
      </c>
      <c r="B4623">
        <v>2011</v>
      </c>
      <c r="C4623">
        <v>10</v>
      </c>
      <c r="D4623" s="10" t="str">
        <f t="shared" si="436"/>
        <v>10-2011</v>
      </c>
      <c r="E4623">
        <f t="shared" si="434"/>
        <v>10</v>
      </c>
      <c r="F4623">
        <v>12</v>
      </c>
      <c r="G4623" s="3">
        <f t="shared" si="435"/>
        <v>1</v>
      </c>
      <c r="H4623">
        <f>VLOOKUP(A4623,'AEP GEN HUB'!$A$1:$AJ$367,MATCH('Ratio Calculations'!F4623,'AEP GEN HUB'!$A$1:$AJ$1,0),0)</f>
        <v>46.057209</v>
      </c>
      <c r="I4623" s="7">
        <f t="shared" si="438"/>
        <v>1.1772504954672465</v>
      </c>
      <c r="J4623" s="7" t="str">
        <f t="shared" si="439"/>
        <v/>
      </c>
      <c r="K4623" s="8">
        <f t="shared" si="437"/>
        <v>1.1772504954672465</v>
      </c>
      <c r="L4623" s="8"/>
    </row>
    <row r="4624" spans="1:12" x14ac:dyDescent="0.25">
      <c r="A4624" s="1">
        <v>40826</v>
      </c>
      <c r="B4624">
        <v>2011</v>
      </c>
      <c r="C4624">
        <v>10</v>
      </c>
      <c r="D4624" s="10" t="str">
        <f t="shared" si="436"/>
        <v>10-2011</v>
      </c>
      <c r="E4624">
        <f t="shared" si="434"/>
        <v>10</v>
      </c>
      <c r="F4624">
        <v>13</v>
      </c>
      <c r="G4624" s="3">
        <f t="shared" si="435"/>
        <v>1</v>
      </c>
      <c r="H4624">
        <f>VLOOKUP(A4624,'AEP GEN HUB'!$A$1:$AJ$367,MATCH('Ratio Calculations'!F4624,'AEP GEN HUB'!$A$1:$AJ$1,0),0)</f>
        <v>48.512326000000002</v>
      </c>
      <c r="I4624" s="7">
        <f t="shared" si="438"/>
        <v>1.2400047909930578</v>
      </c>
      <c r="J4624" s="7" t="str">
        <f t="shared" si="439"/>
        <v/>
      </c>
      <c r="K4624" s="8">
        <f t="shared" si="437"/>
        <v>1.2400047909930578</v>
      </c>
      <c r="L4624" s="8"/>
    </row>
    <row r="4625" spans="1:12" x14ac:dyDescent="0.25">
      <c r="A4625" s="1">
        <v>40826</v>
      </c>
      <c r="B4625">
        <v>2011</v>
      </c>
      <c r="C4625">
        <v>10</v>
      </c>
      <c r="D4625" s="10" t="str">
        <f t="shared" si="436"/>
        <v>10-2011</v>
      </c>
      <c r="E4625">
        <f t="shared" si="434"/>
        <v>10</v>
      </c>
      <c r="F4625">
        <v>14</v>
      </c>
      <c r="G4625" s="3">
        <f t="shared" si="435"/>
        <v>1</v>
      </c>
      <c r="H4625">
        <f>VLOOKUP(A4625,'AEP GEN HUB'!$A$1:$AJ$367,MATCH('Ratio Calculations'!F4625,'AEP GEN HUB'!$A$1:$AJ$1,0),0)</f>
        <v>53.746744</v>
      </c>
      <c r="I4625" s="7">
        <f t="shared" si="438"/>
        <v>1.3737997238119934</v>
      </c>
      <c r="J4625" s="7" t="str">
        <f t="shared" si="439"/>
        <v/>
      </c>
      <c r="K4625" s="8">
        <f t="shared" si="437"/>
        <v>1.3737997238119934</v>
      </c>
      <c r="L4625" s="8"/>
    </row>
    <row r="4626" spans="1:12" x14ac:dyDescent="0.25">
      <c r="A4626" s="1">
        <v>40826</v>
      </c>
      <c r="B4626">
        <v>2011</v>
      </c>
      <c r="C4626">
        <v>10</v>
      </c>
      <c r="D4626" s="10" t="str">
        <f t="shared" si="436"/>
        <v>10-2011</v>
      </c>
      <c r="E4626">
        <f t="shared" si="434"/>
        <v>10</v>
      </c>
      <c r="F4626">
        <v>15</v>
      </c>
      <c r="G4626" s="3">
        <f t="shared" si="435"/>
        <v>1</v>
      </c>
      <c r="H4626">
        <f>VLOOKUP(A4626,'AEP GEN HUB'!$A$1:$AJ$367,MATCH('Ratio Calculations'!F4626,'AEP GEN HUB'!$A$1:$AJ$1,0),0)</f>
        <v>61.116512</v>
      </c>
      <c r="I4626" s="7">
        <f t="shared" si="438"/>
        <v>1.5621755116170828</v>
      </c>
      <c r="J4626" s="7" t="str">
        <f t="shared" si="439"/>
        <v/>
      </c>
      <c r="K4626" s="8">
        <f t="shared" si="437"/>
        <v>1.5621755116170828</v>
      </c>
      <c r="L4626" s="8"/>
    </row>
    <row r="4627" spans="1:12" x14ac:dyDescent="0.25">
      <c r="A4627" s="1">
        <v>40826</v>
      </c>
      <c r="B4627">
        <v>2011</v>
      </c>
      <c r="C4627">
        <v>10</v>
      </c>
      <c r="D4627" s="10" t="str">
        <f t="shared" si="436"/>
        <v>10-2011</v>
      </c>
      <c r="E4627">
        <f t="shared" si="434"/>
        <v>10</v>
      </c>
      <c r="F4627">
        <v>16</v>
      </c>
      <c r="G4627" s="3">
        <f t="shared" si="435"/>
        <v>1</v>
      </c>
      <c r="H4627">
        <f>VLOOKUP(A4627,'AEP GEN HUB'!$A$1:$AJ$367,MATCH('Ratio Calculations'!F4627,'AEP GEN HUB'!$A$1:$AJ$1,0),0)</f>
        <v>54.333022999999997</v>
      </c>
      <c r="I4627" s="7">
        <f t="shared" si="438"/>
        <v>1.3887853744455791</v>
      </c>
      <c r="J4627" s="7" t="str">
        <f t="shared" si="439"/>
        <v/>
      </c>
      <c r="K4627" s="8">
        <f t="shared" si="437"/>
        <v>1.3887853744455791</v>
      </c>
      <c r="L4627" s="8"/>
    </row>
    <row r="4628" spans="1:12" x14ac:dyDescent="0.25">
      <c r="A4628" s="1">
        <v>40826</v>
      </c>
      <c r="B4628">
        <v>2011</v>
      </c>
      <c r="C4628">
        <v>10</v>
      </c>
      <c r="D4628" s="10" t="str">
        <f t="shared" si="436"/>
        <v>10-2011</v>
      </c>
      <c r="E4628">
        <f t="shared" ref="E4628:E4691" si="440">DAY(A4628)</f>
        <v>10</v>
      </c>
      <c r="F4628">
        <v>17</v>
      </c>
      <c r="G4628" s="3">
        <f t="shared" ref="G4628:G4691" si="441">IF(A4628=",","",IF(OR(WEEKDAY(A4628)=1, WEEKDAY(A4628)=7, F4628&lt;=7, F4628&gt;=24, NOT(ISNA(VLOOKUP(A4628,$P$4:$P$27,1,0)))),0,1))</f>
        <v>1</v>
      </c>
      <c r="H4628">
        <f>VLOOKUP(A4628,'AEP GEN HUB'!$A$1:$AJ$367,MATCH('Ratio Calculations'!F4628,'AEP GEN HUB'!$A$1:$AJ$1,0),0)</f>
        <v>51.166977000000003</v>
      </c>
      <c r="I4628" s="7">
        <f t="shared" si="438"/>
        <v>1.3078592978747627</v>
      </c>
      <c r="J4628" s="7" t="str">
        <f t="shared" si="439"/>
        <v/>
      </c>
      <c r="K4628" s="8">
        <f t="shared" si="437"/>
        <v>1.3078592978747627</v>
      </c>
      <c r="L4628" s="8"/>
    </row>
    <row r="4629" spans="1:12" x14ac:dyDescent="0.25">
      <c r="A4629" s="1">
        <v>40826</v>
      </c>
      <c r="B4629">
        <v>2011</v>
      </c>
      <c r="C4629">
        <v>10</v>
      </c>
      <c r="D4629" s="10" t="str">
        <f t="shared" ref="D4629:D4692" si="442">C4629&amp;"-"&amp;B4629</f>
        <v>10-2011</v>
      </c>
      <c r="E4629">
        <f t="shared" si="440"/>
        <v>10</v>
      </c>
      <c r="F4629">
        <v>18</v>
      </c>
      <c r="G4629" s="3">
        <f t="shared" si="441"/>
        <v>1</v>
      </c>
      <c r="H4629">
        <f>VLOOKUP(A4629,'AEP GEN HUB'!$A$1:$AJ$367,MATCH('Ratio Calculations'!F4629,'AEP GEN HUB'!$A$1:$AJ$1,0),0)</f>
        <v>39.527208999999999</v>
      </c>
      <c r="I4629" s="7">
        <f t="shared" si="438"/>
        <v>1.0103396925264707</v>
      </c>
      <c r="J4629" s="7" t="str">
        <f t="shared" si="439"/>
        <v/>
      </c>
      <c r="K4629" s="8">
        <f t="shared" ref="K4629:K4692" si="443">SUM(I4629:J4629)</f>
        <v>1.0103396925264707</v>
      </c>
      <c r="L4629" s="8"/>
    </row>
    <row r="4630" spans="1:12" x14ac:dyDescent="0.25">
      <c r="A4630" s="1">
        <v>40826</v>
      </c>
      <c r="B4630">
        <v>2011</v>
      </c>
      <c r="C4630">
        <v>10</v>
      </c>
      <c r="D4630" s="10" t="str">
        <f t="shared" si="442"/>
        <v>10-2011</v>
      </c>
      <c r="E4630">
        <f t="shared" si="440"/>
        <v>10</v>
      </c>
      <c r="F4630">
        <v>19</v>
      </c>
      <c r="G4630" s="3">
        <f t="shared" si="441"/>
        <v>1</v>
      </c>
      <c r="H4630">
        <f>VLOOKUP(A4630,'AEP GEN HUB'!$A$1:$AJ$367,MATCH('Ratio Calculations'!F4630,'AEP GEN HUB'!$A$1:$AJ$1,0),0)</f>
        <v>43.262557999999999</v>
      </c>
      <c r="I4630" s="7">
        <f t="shared" si="438"/>
        <v>1.105817502764453</v>
      </c>
      <c r="J4630" s="7" t="str">
        <f t="shared" si="439"/>
        <v/>
      </c>
      <c r="K4630" s="8">
        <f t="shared" si="443"/>
        <v>1.105817502764453</v>
      </c>
      <c r="L4630" s="8"/>
    </row>
    <row r="4631" spans="1:12" x14ac:dyDescent="0.25">
      <c r="A4631" s="1">
        <v>40826</v>
      </c>
      <c r="B4631">
        <v>2011</v>
      </c>
      <c r="C4631">
        <v>10</v>
      </c>
      <c r="D4631" s="10" t="str">
        <f t="shared" si="442"/>
        <v>10-2011</v>
      </c>
      <c r="E4631">
        <f t="shared" si="440"/>
        <v>10</v>
      </c>
      <c r="F4631">
        <v>20</v>
      </c>
      <c r="G4631" s="3">
        <f t="shared" si="441"/>
        <v>1</v>
      </c>
      <c r="H4631">
        <f>VLOOKUP(A4631,'AEP GEN HUB'!$A$1:$AJ$367,MATCH('Ratio Calculations'!F4631,'AEP GEN HUB'!$A$1:$AJ$1,0),0)</f>
        <v>48.654186000000003</v>
      </c>
      <c r="I4631" s="7">
        <f t="shared" si="438"/>
        <v>1.2436308195543411</v>
      </c>
      <c r="J4631" s="7" t="str">
        <f t="shared" si="439"/>
        <v/>
      </c>
      <c r="K4631" s="8">
        <f t="shared" si="443"/>
        <v>1.2436308195543411</v>
      </c>
      <c r="L4631" s="8"/>
    </row>
    <row r="4632" spans="1:12" x14ac:dyDescent="0.25">
      <c r="A4632" s="1">
        <v>40826</v>
      </c>
      <c r="B4632">
        <v>2011</v>
      </c>
      <c r="C4632">
        <v>10</v>
      </c>
      <c r="D4632" s="10" t="str">
        <f t="shared" si="442"/>
        <v>10-2011</v>
      </c>
      <c r="E4632">
        <f t="shared" si="440"/>
        <v>10</v>
      </c>
      <c r="F4632">
        <v>21</v>
      </c>
      <c r="G4632" s="3">
        <f t="shared" si="441"/>
        <v>1</v>
      </c>
      <c r="H4632">
        <f>VLOOKUP(A4632,'AEP GEN HUB'!$A$1:$AJ$367,MATCH('Ratio Calculations'!F4632,'AEP GEN HUB'!$A$1:$AJ$1,0),0)</f>
        <v>39.679535000000001</v>
      </c>
      <c r="I4632" s="7">
        <f t="shared" si="438"/>
        <v>1.0142332384634933</v>
      </c>
      <c r="J4632" s="7" t="str">
        <f t="shared" si="439"/>
        <v/>
      </c>
      <c r="K4632" s="8">
        <f t="shared" si="443"/>
        <v>1.0142332384634933</v>
      </c>
      <c r="L4632" s="8"/>
    </row>
    <row r="4633" spans="1:12" x14ac:dyDescent="0.25">
      <c r="A4633" s="1">
        <v>40826</v>
      </c>
      <c r="B4633">
        <v>2011</v>
      </c>
      <c r="C4633">
        <v>10</v>
      </c>
      <c r="D4633" s="10" t="str">
        <f t="shared" si="442"/>
        <v>10-2011</v>
      </c>
      <c r="E4633">
        <f t="shared" si="440"/>
        <v>10</v>
      </c>
      <c r="F4633">
        <v>22</v>
      </c>
      <c r="G4633" s="3">
        <f t="shared" si="441"/>
        <v>1</v>
      </c>
      <c r="H4633">
        <f>VLOOKUP(A4633,'AEP GEN HUB'!$A$1:$AJ$367,MATCH('Ratio Calculations'!F4633,'AEP GEN HUB'!$A$1:$AJ$1,0),0)</f>
        <v>35.799767000000003</v>
      </c>
      <c r="I4633" s="7">
        <f t="shared" si="438"/>
        <v>0.91506399005554118</v>
      </c>
      <c r="J4633" s="7" t="str">
        <f t="shared" si="439"/>
        <v/>
      </c>
      <c r="K4633" s="8">
        <f t="shared" si="443"/>
        <v>0.91506399005554118</v>
      </c>
      <c r="L4633" s="8"/>
    </row>
    <row r="4634" spans="1:12" x14ac:dyDescent="0.25">
      <c r="A4634" s="1">
        <v>40826</v>
      </c>
      <c r="B4634">
        <v>2011</v>
      </c>
      <c r="C4634">
        <v>10</v>
      </c>
      <c r="D4634" s="10" t="str">
        <f t="shared" si="442"/>
        <v>10-2011</v>
      </c>
      <c r="E4634">
        <f t="shared" si="440"/>
        <v>10</v>
      </c>
      <c r="F4634">
        <v>23</v>
      </c>
      <c r="G4634" s="3">
        <f t="shared" si="441"/>
        <v>1</v>
      </c>
      <c r="H4634">
        <f>VLOOKUP(A4634,'AEP GEN HUB'!$A$1:$AJ$367,MATCH('Ratio Calculations'!F4634,'AEP GEN HUB'!$A$1:$AJ$1,0),0)</f>
        <v>31.425581000000001</v>
      </c>
      <c r="I4634" s="7">
        <f t="shared" si="438"/>
        <v>0.80325711448551063</v>
      </c>
      <c r="J4634" s="7" t="str">
        <f t="shared" si="439"/>
        <v/>
      </c>
      <c r="K4634" s="8">
        <f t="shared" si="443"/>
        <v>0.80325711448551063</v>
      </c>
      <c r="L4634" s="8"/>
    </row>
    <row r="4635" spans="1:12" x14ac:dyDescent="0.25">
      <c r="A4635" s="1">
        <v>40826</v>
      </c>
      <c r="B4635">
        <v>2011</v>
      </c>
      <c r="C4635">
        <v>10</v>
      </c>
      <c r="D4635" s="10" t="str">
        <f t="shared" si="442"/>
        <v>10-2011</v>
      </c>
      <c r="E4635">
        <f t="shared" si="440"/>
        <v>10</v>
      </c>
      <c r="F4635">
        <v>24</v>
      </c>
      <c r="G4635" s="3">
        <f t="shared" si="441"/>
        <v>0</v>
      </c>
      <c r="H4635">
        <f>VLOOKUP(A4635,'AEP GEN HUB'!$A$1:$AJ$367,MATCH('Ratio Calculations'!F4635,'AEP GEN HUB'!$A$1:$AJ$1,0),0)</f>
        <v>29.691628000000001</v>
      </c>
      <c r="I4635" s="7" t="str">
        <f t="shared" si="438"/>
        <v/>
      </c>
      <c r="J4635" s="7">
        <f t="shared" si="439"/>
        <v>0.92382791395367503</v>
      </c>
      <c r="K4635" s="8">
        <f t="shared" si="443"/>
        <v>0.92382791395367503</v>
      </c>
      <c r="L4635" s="8"/>
    </row>
    <row r="4636" spans="1:12" x14ac:dyDescent="0.25">
      <c r="A4636" s="1">
        <v>40827</v>
      </c>
      <c r="B4636">
        <v>2011</v>
      </c>
      <c r="C4636">
        <v>10</v>
      </c>
      <c r="D4636" s="10" t="str">
        <f t="shared" si="442"/>
        <v>10-2011</v>
      </c>
      <c r="E4636">
        <f t="shared" si="440"/>
        <v>11</v>
      </c>
      <c r="F4636">
        <v>1</v>
      </c>
      <c r="G4636" s="3">
        <f t="shared" si="441"/>
        <v>0</v>
      </c>
      <c r="H4636">
        <f>VLOOKUP(A4636,'AEP GEN HUB'!$A$1:$AJ$367,MATCH('Ratio Calculations'!F4636,'AEP GEN HUB'!$A$1:$AJ$1,0),0)</f>
        <v>29.133255999999999</v>
      </c>
      <c r="I4636" s="7" t="str">
        <f t="shared" si="438"/>
        <v/>
      </c>
      <c r="J4636" s="7">
        <f t="shared" si="439"/>
        <v>0.90645467864404017</v>
      </c>
      <c r="K4636" s="8">
        <f t="shared" si="443"/>
        <v>0.90645467864404017</v>
      </c>
      <c r="L4636" s="8"/>
    </row>
    <row r="4637" spans="1:12" x14ac:dyDescent="0.25">
      <c r="A4637" s="1">
        <v>40827</v>
      </c>
      <c r="B4637">
        <v>2011</v>
      </c>
      <c r="C4637">
        <v>10</v>
      </c>
      <c r="D4637" s="10" t="str">
        <f t="shared" si="442"/>
        <v>10-2011</v>
      </c>
      <c r="E4637">
        <f t="shared" si="440"/>
        <v>11</v>
      </c>
      <c r="F4637">
        <v>2</v>
      </c>
      <c r="G4637" s="3">
        <f t="shared" si="441"/>
        <v>0</v>
      </c>
      <c r="H4637">
        <f>VLOOKUP(A4637,'AEP GEN HUB'!$A$1:$AJ$367,MATCH('Ratio Calculations'!F4637,'AEP GEN HUB'!$A$1:$AJ$1,0),0)</f>
        <v>28.530232999999999</v>
      </c>
      <c r="I4637" s="7" t="str">
        <f t="shared" si="438"/>
        <v/>
      </c>
      <c r="J4637" s="7">
        <f t="shared" si="439"/>
        <v>0.88769216820991748</v>
      </c>
      <c r="K4637" s="8">
        <f t="shared" si="443"/>
        <v>0.88769216820991748</v>
      </c>
      <c r="L4637" s="8"/>
    </row>
    <row r="4638" spans="1:12" x14ac:dyDescent="0.25">
      <c r="A4638" s="1">
        <v>40827</v>
      </c>
      <c r="B4638">
        <v>2011</v>
      </c>
      <c r="C4638">
        <v>10</v>
      </c>
      <c r="D4638" s="10" t="str">
        <f t="shared" si="442"/>
        <v>10-2011</v>
      </c>
      <c r="E4638">
        <f t="shared" si="440"/>
        <v>11</v>
      </c>
      <c r="F4638">
        <v>3</v>
      </c>
      <c r="G4638" s="3">
        <f t="shared" si="441"/>
        <v>0</v>
      </c>
      <c r="H4638">
        <f>VLOOKUP(A4638,'AEP GEN HUB'!$A$1:$AJ$367,MATCH('Ratio Calculations'!F4638,'AEP GEN HUB'!$A$1:$AJ$1,0),0)</f>
        <v>26.463256000000001</v>
      </c>
      <c r="I4638" s="7" t="str">
        <f t="shared" si="438"/>
        <v/>
      </c>
      <c r="J4638" s="7">
        <f t="shared" si="439"/>
        <v>0.82338006480823733</v>
      </c>
      <c r="K4638" s="8">
        <f t="shared" si="443"/>
        <v>0.82338006480823733</v>
      </c>
      <c r="L4638" s="8"/>
    </row>
    <row r="4639" spans="1:12" x14ac:dyDescent="0.25">
      <c r="A4639" s="1">
        <v>40827</v>
      </c>
      <c r="B4639">
        <v>2011</v>
      </c>
      <c r="C4639">
        <v>10</v>
      </c>
      <c r="D4639" s="10" t="str">
        <f t="shared" si="442"/>
        <v>10-2011</v>
      </c>
      <c r="E4639">
        <f t="shared" si="440"/>
        <v>11</v>
      </c>
      <c r="F4639">
        <v>4</v>
      </c>
      <c r="G4639" s="3">
        <f t="shared" si="441"/>
        <v>0</v>
      </c>
      <c r="H4639">
        <f>VLOOKUP(A4639,'AEP GEN HUB'!$A$1:$AJ$367,MATCH('Ratio Calculations'!F4639,'AEP GEN HUB'!$A$1:$AJ$1,0),0)</f>
        <v>26.835115999999999</v>
      </c>
      <c r="I4639" s="7" t="str">
        <f t="shared" si="438"/>
        <v/>
      </c>
      <c r="J4639" s="7">
        <f t="shared" si="439"/>
        <v>0.83495014941534651</v>
      </c>
      <c r="K4639" s="8">
        <f t="shared" si="443"/>
        <v>0.83495014941534651</v>
      </c>
      <c r="L4639" s="8"/>
    </row>
    <row r="4640" spans="1:12" x14ac:dyDescent="0.25">
      <c r="A4640" s="1">
        <v>40827</v>
      </c>
      <c r="B4640">
        <v>2011</v>
      </c>
      <c r="C4640">
        <v>10</v>
      </c>
      <c r="D4640" s="10" t="str">
        <f t="shared" si="442"/>
        <v>10-2011</v>
      </c>
      <c r="E4640">
        <f t="shared" si="440"/>
        <v>11</v>
      </c>
      <c r="F4640">
        <v>5</v>
      </c>
      <c r="G4640" s="3">
        <f t="shared" si="441"/>
        <v>0</v>
      </c>
      <c r="H4640">
        <f>VLOOKUP(A4640,'AEP GEN HUB'!$A$1:$AJ$367,MATCH('Ratio Calculations'!F4640,'AEP GEN HUB'!$A$1:$AJ$1,0),0)</f>
        <v>27.436512</v>
      </c>
      <c r="I4640" s="7" t="str">
        <f t="shared" si="438"/>
        <v/>
      </c>
      <c r="J4640" s="7">
        <f t="shared" si="439"/>
        <v>0.85366203722897815</v>
      </c>
      <c r="K4640" s="8">
        <f t="shared" si="443"/>
        <v>0.85366203722897815</v>
      </c>
      <c r="L4640" s="8"/>
    </row>
    <row r="4641" spans="1:12" x14ac:dyDescent="0.25">
      <c r="A4641" s="1">
        <v>40827</v>
      </c>
      <c r="B4641">
        <v>2011</v>
      </c>
      <c r="C4641">
        <v>10</v>
      </c>
      <c r="D4641" s="10" t="str">
        <f t="shared" si="442"/>
        <v>10-2011</v>
      </c>
      <c r="E4641">
        <f t="shared" si="440"/>
        <v>11</v>
      </c>
      <c r="F4641">
        <v>6</v>
      </c>
      <c r="G4641" s="3">
        <f t="shared" si="441"/>
        <v>0</v>
      </c>
      <c r="H4641">
        <f>VLOOKUP(A4641,'AEP GEN HUB'!$A$1:$AJ$367,MATCH('Ratio Calculations'!F4641,'AEP GEN HUB'!$A$1:$AJ$1,0),0)</f>
        <v>29.333721000000001</v>
      </c>
      <c r="I4641" s="7" t="str">
        <f t="shared" si="438"/>
        <v/>
      </c>
      <c r="J4641" s="7">
        <f t="shared" si="439"/>
        <v>0.91269196421055487</v>
      </c>
      <c r="K4641" s="8">
        <f t="shared" si="443"/>
        <v>0.91269196421055487</v>
      </c>
      <c r="L4641" s="8"/>
    </row>
    <row r="4642" spans="1:12" x14ac:dyDescent="0.25">
      <c r="A4642" s="1">
        <v>40827</v>
      </c>
      <c r="B4642">
        <v>2011</v>
      </c>
      <c r="C4642">
        <v>10</v>
      </c>
      <c r="D4642" s="10" t="str">
        <f t="shared" si="442"/>
        <v>10-2011</v>
      </c>
      <c r="E4642">
        <f t="shared" si="440"/>
        <v>11</v>
      </c>
      <c r="F4642">
        <v>7</v>
      </c>
      <c r="G4642" s="3">
        <f t="shared" si="441"/>
        <v>0</v>
      </c>
      <c r="H4642">
        <f>VLOOKUP(A4642,'AEP GEN HUB'!$A$1:$AJ$367,MATCH('Ratio Calculations'!F4642,'AEP GEN HUB'!$A$1:$AJ$1,0),0)</f>
        <v>33.627907</v>
      </c>
      <c r="I4642" s="7" t="str">
        <f t="shared" si="438"/>
        <v/>
      </c>
      <c r="J4642" s="7">
        <f t="shared" si="439"/>
        <v>1.046301643494866</v>
      </c>
      <c r="K4642" s="8">
        <f t="shared" si="443"/>
        <v>1.046301643494866</v>
      </c>
      <c r="L4642" s="8"/>
    </row>
    <row r="4643" spans="1:12" x14ac:dyDescent="0.25">
      <c r="A4643" s="1">
        <v>40827</v>
      </c>
      <c r="B4643">
        <v>2011</v>
      </c>
      <c r="C4643">
        <v>10</v>
      </c>
      <c r="D4643" s="10" t="str">
        <f t="shared" si="442"/>
        <v>10-2011</v>
      </c>
      <c r="E4643">
        <f t="shared" si="440"/>
        <v>11</v>
      </c>
      <c r="F4643">
        <v>8</v>
      </c>
      <c r="G4643" s="3">
        <f t="shared" si="441"/>
        <v>1</v>
      </c>
      <c r="H4643">
        <f>VLOOKUP(A4643,'AEP GEN HUB'!$A$1:$AJ$367,MATCH('Ratio Calculations'!F4643,'AEP GEN HUB'!$A$1:$AJ$1,0),0)</f>
        <v>36.608604999999997</v>
      </c>
      <c r="I4643" s="7">
        <f t="shared" si="438"/>
        <v>0.93573838515952434</v>
      </c>
      <c r="J4643" s="7" t="str">
        <f t="shared" si="439"/>
        <v/>
      </c>
      <c r="K4643" s="8">
        <f t="shared" si="443"/>
        <v>0.93573838515952434</v>
      </c>
      <c r="L4643" s="8"/>
    </row>
    <row r="4644" spans="1:12" x14ac:dyDescent="0.25">
      <c r="A4644" s="1">
        <v>40827</v>
      </c>
      <c r="B4644">
        <v>2011</v>
      </c>
      <c r="C4644">
        <v>10</v>
      </c>
      <c r="D4644" s="10" t="str">
        <f t="shared" si="442"/>
        <v>10-2011</v>
      </c>
      <c r="E4644">
        <f t="shared" si="440"/>
        <v>11</v>
      </c>
      <c r="F4644">
        <v>9</v>
      </c>
      <c r="G4644" s="3">
        <f t="shared" si="441"/>
        <v>1</v>
      </c>
      <c r="H4644">
        <f>VLOOKUP(A4644,'AEP GEN HUB'!$A$1:$AJ$367,MATCH('Ratio Calculations'!F4644,'AEP GEN HUB'!$A$1:$AJ$1,0),0)</f>
        <v>35.454650999999998</v>
      </c>
      <c r="I4644" s="7">
        <f t="shared" si="438"/>
        <v>0.90624261353674951</v>
      </c>
      <c r="J4644" s="7" t="str">
        <f t="shared" si="439"/>
        <v/>
      </c>
      <c r="K4644" s="8">
        <f t="shared" si="443"/>
        <v>0.90624261353674951</v>
      </c>
      <c r="L4644" s="8"/>
    </row>
    <row r="4645" spans="1:12" x14ac:dyDescent="0.25">
      <c r="A4645" s="1">
        <v>40827</v>
      </c>
      <c r="B4645">
        <v>2011</v>
      </c>
      <c r="C4645">
        <v>10</v>
      </c>
      <c r="D4645" s="10" t="str">
        <f t="shared" si="442"/>
        <v>10-2011</v>
      </c>
      <c r="E4645">
        <f t="shared" si="440"/>
        <v>11</v>
      </c>
      <c r="F4645">
        <v>10</v>
      </c>
      <c r="G4645" s="3">
        <f t="shared" si="441"/>
        <v>1</v>
      </c>
      <c r="H4645">
        <f>VLOOKUP(A4645,'AEP GEN HUB'!$A$1:$AJ$367,MATCH('Ratio Calculations'!F4645,'AEP GEN HUB'!$A$1:$AJ$1,0),0)</f>
        <v>36.719766999999997</v>
      </c>
      <c r="I4645" s="7">
        <f t="shared" si="438"/>
        <v>0.93857975402269478</v>
      </c>
      <c r="J4645" s="7" t="str">
        <f t="shared" si="439"/>
        <v/>
      </c>
      <c r="K4645" s="8">
        <f t="shared" si="443"/>
        <v>0.93857975402269478</v>
      </c>
      <c r="L4645" s="8"/>
    </row>
    <row r="4646" spans="1:12" x14ac:dyDescent="0.25">
      <c r="A4646" s="1">
        <v>40827</v>
      </c>
      <c r="B4646">
        <v>2011</v>
      </c>
      <c r="C4646">
        <v>10</v>
      </c>
      <c r="D4646" s="10" t="str">
        <f t="shared" si="442"/>
        <v>10-2011</v>
      </c>
      <c r="E4646">
        <f t="shared" si="440"/>
        <v>11</v>
      </c>
      <c r="F4646">
        <v>11</v>
      </c>
      <c r="G4646" s="3">
        <f t="shared" si="441"/>
        <v>1</v>
      </c>
      <c r="H4646">
        <f>VLOOKUP(A4646,'AEP GEN HUB'!$A$1:$AJ$367,MATCH('Ratio Calculations'!F4646,'AEP GEN HUB'!$A$1:$AJ$1,0),0)</f>
        <v>38.613953000000002</v>
      </c>
      <c r="I4646" s="7">
        <f t="shared" si="438"/>
        <v>0.98699630933344162</v>
      </c>
      <c r="J4646" s="7" t="str">
        <f t="shared" si="439"/>
        <v/>
      </c>
      <c r="K4646" s="8">
        <f t="shared" si="443"/>
        <v>0.98699630933344162</v>
      </c>
      <c r="L4646" s="8"/>
    </row>
    <row r="4647" spans="1:12" x14ac:dyDescent="0.25">
      <c r="A4647" s="1">
        <v>40827</v>
      </c>
      <c r="B4647">
        <v>2011</v>
      </c>
      <c r="C4647">
        <v>10</v>
      </c>
      <c r="D4647" s="10" t="str">
        <f t="shared" si="442"/>
        <v>10-2011</v>
      </c>
      <c r="E4647">
        <f t="shared" si="440"/>
        <v>11</v>
      </c>
      <c r="F4647">
        <v>12</v>
      </c>
      <c r="G4647" s="3">
        <f t="shared" si="441"/>
        <v>1</v>
      </c>
      <c r="H4647">
        <f>VLOOKUP(A4647,'AEP GEN HUB'!$A$1:$AJ$367,MATCH('Ratio Calculations'!F4647,'AEP GEN HUB'!$A$1:$AJ$1,0),0)</f>
        <v>38.54</v>
      </c>
      <c r="I4647" s="7">
        <f t="shared" si="438"/>
        <v>0.9851060253196775</v>
      </c>
      <c r="J4647" s="7" t="str">
        <f t="shared" si="439"/>
        <v/>
      </c>
      <c r="K4647" s="8">
        <f t="shared" si="443"/>
        <v>0.9851060253196775</v>
      </c>
      <c r="L4647" s="8"/>
    </row>
    <row r="4648" spans="1:12" x14ac:dyDescent="0.25">
      <c r="A4648" s="1">
        <v>40827</v>
      </c>
      <c r="B4648">
        <v>2011</v>
      </c>
      <c r="C4648">
        <v>10</v>
      </c>
      <c r="D4648" s="10" t="str">
        <f t="shared" si="442"/>
        <v>10-2011</v>
      </c>
      <c r="E4648">
        <f t="shared" si="440"/>
        <v>11</v>
      </c>
      <c r="F4648">
        <v>13</v>
      </c>
      <c r="G4648" s="3">
        <f t="shared" si="441"/>
        <v>1</v>
      </c>
      <c r="H4648">
        <f>VLOOKUP(A4648,'AEP GEN HUB'!$A$1:$AJ$367,MATCH('Ratio Calculations'!F4648,'AEP GEN HUB'!$A$1:$AJ$1,0),0)</f>
        <v>39.881394999999998</v>
      </c>
      <c r="I4648" s="7">
        <f t="shared" si="438"/>
        <v>1.0193929038052427</v>
      </c>
      <c r="J4648" s="7" t="str">
        <f t="shared" si="439"/>
        <v/>
      </c>
      <c r="K4648" s="8">
        <f t="shared" si="443"/>
        <v>1.0193929038052427</v>
      </c>
      <c r="L4648" s="8"/>
    </row>
    <row r="4649" spans="1:12" x14ac:dyDescent="0.25">
      <c r="A4649" s="1">
        <v>40827</v>
      </c>
      <c r="B4649">
        <v>2011</v>
      </c>
      <c r="C4649">
        <v>10</v>
      </c>
      <c r="D4649" s="10" t="str">
        <f t="shared" si="442"/>
        <v>10-2011</v>
      </c>
      <c r="E4649">
        <f t="shared" si="440"/>
        <v>11</v>
      </c>
      <c r="F4649">
        <v>14</v>
      </c>
      <c r="G4649" s="3">
        <f t="shared" si="441"/>
        <v>1</v>
      </c>
      <c r="H4649">
        <f>VLOOKUP(A4649,'AEP GEN HUB'!$A$1:$AJ$367,MATCH('Ratio Calculations'!F4649,'AEP GEN HUB'!$A$1:$AJ$1,0),0)</f>
        <v>41.458371999999997</v>
      </c>
      <c r="I4649" s="7">
        <f t="shared" si="438"/>
        <v>1.059701402624406</v>
      </c>
      <c r="J4649" s="7" t="str">
        <f t="shared" si="439"/>
        <v/>
      </c>
      <c r="K4649" s="8">
        <f t="shared" si="443"/>
        <v>1.059701402624406</v>
      </c>
      <c r="L4649" s="8"/>
    </row>
    <row r="4650" spans="1:12" x14ac:dyDescent="0.25">
      <c r="A4650" s="1">
        <v>40827</v>
      </c>
      <c r="B4650">
        <v>2011</v>
      </c>
      <c r="C4650">
        <v>10</v>
      </c>
      <c r="D4650" s="10" t="str">
        <f t="shared" si="442"/>
        <v>10-2011</v>
      </c>
      <c r="E4650">
        <f t="shared" si="440"/>
        <v>11</v>
      </c>
      <c r="F4650">
        <v>15</v>
      </c>
      <c r="G4650" s="3">
        <f t="shared" si="441"/>
        <v>1</v>
      </c>
      <c r="H4650">
        <f>VLOOKUP(A4650,'AEP GEN HUB'!$A$1:$AJ$367,MATCH('Ratio Calculations'!F4650,'AEP GEN HUB'!$A$1:$AJ$1,0),0)</f>
        <v>40.416279000000003</v>
      </c>
      <c r="I4650" s="7">
        <f t="shared" si="438"/>
        <v>1.033064866733294</v>
      </c>
      <c r="J4650" s="7" t="str">
        <f t="shared" si="439"/>
        <v/>
      </c>
      <c r="K4650" s="8">
        <f t="shared" si="443"/>
        <v>1.033064866733294</v>
      </c>
      <c r="L4650" s="8"/>
    </row>
    <row r="4651" spans="1:12" x14ac:dyDescent="0.25">
      <c r="A4651" s="1">
        <v>40827</v>
      </c>
      <c r="B4651">
        <v>2011</v>
      </c>
      <c r="C4651">
        <v>10</v>
      </c>
      <c r="D4651" s="10" t="str">
        <f t="shared" si="442"/>
        <v>10-2011</v>
      </c>
      <c r="E4651">
        <f t="shared" si="440"/>
        <v>11</v>
      </c>
      <c r="F4651">
        <v>16</v>
      </c>
      <c r="G4651" s="3">
        <f t="shared" si="441"/>
        <v>1</v>
      </c>
      <c r="H4651">
        <f>VLOOKUP(A4651,'AEP GEN HUB'!$A$1:$AJ$367,MATCH('Ratio Calculations'!F4651,'AEP GEN HUB'!$A$1:$AJ$1,0),0)</f>
        <v>38.856512000000002</v>
      </c>
      <c r="I4651" s="7">
        <f t="shared" si="438"/>
        <v>0.99319626606399469</v>
      </c>
      <c r="J4651" s="7" t="str">
        <f t="shared" si="439"/>
        <v/>
      </c>
      <c r="K4651" s="8">
        <f t="shared" si="443"/>
        <v>0.99319626606399469</v>
      </c>
      <c r="L4651" s="8"/>
    </row>
    <row r="4652" spans="1:12" x14ac:dyDescent="0.25">
      <c r="A4652" s="1">
        <v>40827</v>
      </c>
      <c r="B4652">
        <v>2011</v>
      </c>
      <c r="C4652">
        <v>10</v>
      </c>
      <c r="D4652" s="10" t="str">
        <f t="shared" si="442"/>
        <v>10-2011</v>
      </c>
      <c r="E4652">
        <f t="shared" si="440"/>
        <v>11</v>
      </c>
      <c r="F4652">
        <v>17</v>
      </c>
      <c r="G4652" s="3">
        <f t="shared" si="441"/>
        <v>1</v>
      </c>
      <c r="H4652">
        <f>VLOOKUP(A4652,'AEP GEN HUB'!$A$1:$AJ$367,MATCH('Ratio Calculations'!F4652,'AEP GEN HUB'!$A$1:$AJ$1,0),0)</f>
        <v>37.676279000000001</v>
      </c>
      <c r="I4652" s="7">
        <f t="shared" si="438"/>
        <v>0.96302878709198847</v>
      </c>
      <c r="J4652" s="7" t="str">
        <f t="shared" si="439"/>
        <v/>
      </c>
      <c r="K4652" s="8">
        <f t="shared" si="443"/>
        <v>0.96302878709198847</v>
      </c>
      <c r="L4652" s="8"/>
    </row>
    <row r="4653" spans="1:12" x14ac:dyDescent="0.25">
      <c r="A4653" s="1">
        <v>40827</v>
      </c>
      <c r="B4653">
        <v>2011</v>
      </c>
      <c r="C4653">
        <v>10</v>
      </c>
      <c r="D4653" s="10" t="str">
        <f t="shared" si="442"/>
        <v>10-2011</v>
      </c>
      <c r="E4653">
        <f t="shared" si="440"/>
        <v>11</v>
      </c>
      <c r="F4653">
        <v>18</v>
      </c>
      <c r="G4653" s="3">
        <f t="shared" si="441"/>
        <v>1</v>
      </c>
      <c r="H4653">
        <f>VLOOKUP(A4653,'AEP GEN HUB'!$A$1:$AJ$367,MATCH('Ratio Calculations'!F4653,'AEP GEN HUB'!$A$1:$AJ$1,0),0)</f>
        <v>36.447673999999999</v>
      </c>
      <c r="I4653" s="7">
        <f t="shared" si="438"/>
        <v>0.93162489014757011</v>
      </c>
      <c r="J4653" s="7" t="str">
        <f t="shared" si="439"/>
        <v/>
      </c>
      <c r="K4653" s="8">
        <f t="shared" si="443"/>
        <v>0.93162489014757011</v>
      </c>
      <c r="L4653" s="8"/>
    </row>
    <row r="4654" spans="1:12" x14ac:dyDescent="0.25">
      <c r="A4654" s="1">
        <v>40827</v>
      </c>
      <c r="B4654">
        <v>2011</v>
      </c>
      <c r="C4654">
        <v>10</v>
      </c>
      <c r="D4654" s="10" t="str">
        <f t="shared" si="442"/>
        <v>10-2011</v>
      </c>
      <c r="E4654">
        <f t="shared" si="440"/>
        <v>11</v>
      </c>
      <c r="F4654">
        <v>19</v>
      </c>
      <c r="G4654" s="3">
        <f t="shared" si="441"/>
        <v>1</v>
      </c>
      <c r="H4654">
        <f>VLOOKUP(A4654,'AEP GEN HUB'!$A$1:$AJ$367,MATCH('Ratio Calculations'!F4654,'AEP GEN HUB'!$A$1:$AJ$1,0),0)</f>
        <v>36.720697999999999</v>
      </c>
      <c r="I4654" s="7">
        <f t="shared" si="438"/>
        <v>0.93860355095340509</v>
      </c>
      <c r="J4654" s="7" t="str">
        <f t="shared" si="439"/>
        <v/>
      </c>
      <c r="K4654" s="8">
        <f t="shared" si="443"/>
        <v>0.93860355095340509</v>
      </c>
      <c r="L4654" s="8"/>
    </row>
    <row r="4655" spans="1:12" x14ac:dyDescent="0.25">
      <c r="A4655" s="1">
        <v>40827</v>
      </c>
      <c r="B4655">
        <v>2011</v>
      </c>
      <c r="C4655">
        <v>10</v>
      </c>
      <c r="D4655" s="10" t="str">
        <f t="shared" si="442"/>
        <v>10-2011</v>
      </c>
      <c r="E4655">
        <f t="shared" si="440"/>
        <v>11</v>
      </c>
      <c r="F4655">
        <v>20</v>
      </c>
      <c r="G4655" s="3">
        <f t="shared" si="441"/>
        <v>1</v>
      </c>
      <c r="H4655">
        <f>VLOOKUP(A4655,'AEP GEN HUB'!$A$1:$AJ$367,MATCH('Ratio Calculations'!F4655,'AEP GEN HUB'!$A$1:$AJ$1,0),0)</f>
        <v>39.127907</v>
      </c>
      <c r="I4655" s="7">
        <f t="shared" si="438"/>
        <v>1.00013328863124</v>
      </c>
      <c r="J4655" s="7" t="str">
        <f t="shared" si="439"/>
        <v/>
      </c>
      <c r="K4655" s="8">
        <f t="shared" si="443"/>
        <v>1.00013328863124</v>
      </c>
      <c r="L4655" s="8"/>
    </row>
    <row r="4656" spans="1:12" x14ac:dyDescent="0.25">
      <c r="A4656" s="1">
        <v>40827</v>
      </c>
      <c r="B4656">
        <v>2011</v>
      </c>
      <c r="C4656">
        <v>10</v>
      </c>
      <c r="D4656" s="10" t="str">
        <f t="shared" si="442"/>
        <v>10-2011</v>
      </c>
      <c r="E4656">
        <f t="shared" si="440"/>
        <v>11</v>
      </c>
      <c r="F4656">
        <v>21</v>
      </c>
      <c r="G4656" s="3">
        <f t="shared" si="441"/>
        <v>1</v>
      </c>
      <c r="H4656">
        <f>VLOOKUP(A4656,'AEP GEN HUB'!$A$1:$AJ$367,MATCH('Ratio Calculations'!F4656,'AEP GEN HUB'!$A$1:$AJ$1,0),0)</f>
        <v>36.976976999999998</v>
      </c>
      <c r="I4656" s="7">
        <f t="shared" si="438"/>
        <v>0.94515419929442479</v>
      </c>
      <c r="J4656" s="7" t="str">
        <f t="shared" si="439"/>
        <v/>
      </c>
      <c r="K4656" s="8">
        <f t="shared" si="443"/>
        <v>0.94515419929442479</v>
      </c>
      <c r="L4656" s="8"/>
    </row>
    <row r="4657" spans="1:12" x14ac:dyDescent="0.25">
      <c r="A4657" s="1">
        <v>40827</v>
      </c>
      <c r="B4657">
        <v>2011</v>
      </c>
      <c r="C4657">
        <v>10</v>
      </c>
      <c r="D4657" s="10" t="str">
        <f t="shared" si="442"/>
        <v>10-2011</v>
      </c>
      <c r="E4657">
        <f t="shared" si="440"/>
        <v>11</v>
      </c>
      <c r="F4657">
        <v>22</v>
      </c>
      <c r="G4657" s="3">
        <f t="shared" si="441"/>
        <v>1</v>
      </c>
      <c r="H4657">
        <f>VLOOKUP(A4657,'AEP GEN HUB'!$A$1:$AJ$367,MATCH('Ratio Calculations'!F4657,'AEP GEN HUB'!$A$1:$AJ$1,0),0)</f>
        <v>33.725116</v>
      </c>
      <c r="I4657" s="7">
        <f t="shared" si="438"/>
        <v>0.86203463871834618</v>
      </c>
      <c r="J4657" s="7" t="str">
        <f t="shared" si="439"/>
        <v/>
      </c>
      <c r="K4657" s="8">
        <f t="shared" si="443"/>
        <v>0.86203463871834618</v>
      </c>
      <c r="L4657" s="8"/>
    </row>
    <row r="4658" spans="1:12" x14ac:dyDescent="0.25">
      <c r="A4658" s="1">
        <v>40827</v>
      </c>
      <c r="B4658">
        <v>2011</v>
      </c>
      <c r="C4658">
        <v>10</v>
      </c>
      <c r="D4658" s="10" t="str">
        <f t="shared" si="442"/>
        <v>10-2011</v>
      </c>
      <c r="E4658">
        <f t="shared" si="440"/>
        <v>11</v>
      </c>
      <c r="F4658">
        <v>23</v>
      </c>
      <c r="G4658" s="3">
        <f t="shared" si="441"/>
        <v>1</v>
      </c>
      <c r="H4658">
        <f>VLOOKUP(A4658,'AEP GEN HUB'!$A$1:$AJ$367,MATCH('Ratio Calculations'!F4658,'AEP GEN HUB'!$A$1:$AJ$1,0),0)</f>
        <v>31.558140000000002</v>
      </c>
      <c r="I4658" s="7">
        <f t="shared" si="438"/>
        <v>0.80664540378520833</v>
      </c>
      <c r="J4658" s="7" t="str">
        <f t="shared" si="439"/>
        <v/>
      </c>
      <c r="K4658" s="8">
        <f t="shared" si="443"/>
        <v>0.80664540378520833</v>
      </c>
      <c r="L4658" s="8"/>
    </row>
    <row r="4659" spans="1:12" x14ac:dyDescent="0.25">
      <c r="A4659" s="1">
        <v>40827</v>
      </c>
      <c r="B4659">
        <v>2011</v>
      </c>
      <c r="C4659">
        <v>10</v>
      </c>
      <c r="D4659" s="10" t="str">
        <f t="shared" si="442"/>
        <v>10-2011</v>
      </c>
      <c r="E4659">
        <f t="shared" si="440"/>
        <v>11</v>
      </c>
      <c r="F4659">
        <v>24</v>
      </c>
      <c r="G4659" s="3">
        <f t="shared" si="441"/>
        <v>0</v>
      </c>
      <c r="H4659">
        <f>VLOOKUP(A4659,'AEP GEN HUB'!$A$1:$AJ$367,MATCH('Ratio Calculations'!F4659,'AEP GEN HUB'!$A$1:$AJ$1,0),0)</f>
        <v>28.70186</v>
      </c>
      <c r="I4659" s="7" t="str">
        <f t="shared" si="438"/>
        <v/>
      </c>
      <c r="J4659" s="7">
        <f t="shared" si="439"/>
        <v>0.89303218571883036</v>
      </c>
      <c r="K4659" s="8">
        <f t="shared" si="443"/>
        <v>0.89303218571883036</v>
      </c>
      <c r="L4659" s="8"/>
    </row>
    <row r="4660" spans="1:12" x14ac:dyDescent="0.25">
      <c r="A4660" s="1">
        <v>40828</v>
      </c>
      <c r="B4660">
        <v>2011</v>
      </c>
      <c r="C4660">
        <v>10</v>
      </c>
      <c r="D4660" s="10" t="str">
        <f t="shared" si="442"/>
        <v>10-2011</v>
      </c>
      <c r="E4660">
        <f t="shared" si="440"/>
        <v>12</v>
      </c>
      <c r="F4660">
        <v>1</v>
      </c>
      <c r="G4660" s="3">
        <f t="shared" si="441"/>
        <v>0</v>
      </c>
      <c r="H4660">
        <f>VLOOKUP(A4660,'AEP GEN HUB'!$A$1:$AJ$367,MATCH('Ratio Calculations'!F4660,'AEP GEN HUB'!$A$1:$AJ$1,0),0)</f>
        <v>28.137674000000001</v>
      </c>
      <c r="I4660" s="7" t="str">
        <f t="shared" si="438"/>
        <v/>
      </c>
      <c r="J4660" s="7">
        <f t="shared" si="439"/>
        <v>0.87547805310401161</v>
      </c>
      <c r="K4660" s="8">
        <f t="shared" si="443"/>
        <v>0.87547805310401161</v>
      </c>
      <c r="L4660" s="8"/>
    </row>
    <row r="4661" spans="1:12" x14ac:dyDescent="0.25">
      <c r="A4661" s="1">
        <v>40828</v>
      </c>
      <c r="B4661">
        <v>2011</v>
      </c>
      <c r="C4661">
        <v>10</v>
      </c>
      <c r="D4661" s="10" t="str">
        <f t="shared" si="442"/>
        <v>10-2011</v>
      </c>
      <c r="E4661">
        <f t="shared" si="440"/>
        <v>12</v>
      </c>
      <c r="F4661">
        <v>2</v>
      </c>
      <c r="G4661" s="3">
        <f t="shared" si="441"/>
        <v>0</v>
      </c>
      <c r="H4661">
        <f>VLOOKUP(A4661,'AEP GEN HUB'!$A$1:$AJ$367,MATCH('Ratio Calculations'!F4661,'AEP GEN HUB'!$A$1:$AJ$1,0),0)</f>
        <v>28.194419</v>
      </c>
      <c r="I4661" s="7" t="str">
        <f t="shared" si="438"/>
        <v/>
      </c>
      <c r="J4661" s="7">
        <f t="shared" si="439"/>
        <v>0.87724362200367922</v>
      </c>
      <c r="K4661" s="8">
        <f t="shared" si="443"/>
        <v>0.87724362200367922</v>
      </c>
      <c r="L4661" s="8"/>
    </row>
    <row r="4662" spans="1:12" x14ac:dyDescent="0.25">
      <c r="A4662" s="1">
        <v>40828</v>
      </c>
      <c r="B4662">
        <v>2011</v>
      </c>
      <c r="C4662">
        <v>10</v>
      </c>
      <c r="D4662" s="10" t="str">
        <f t="shared" si="442"/>
        <v>10-2011</v>
      </c>
      <c r="E4662">
        <f t="shared" si="440"/>
        <v>12</v>
      </c>
      <c r="F4662">
        <v>3</v>
      </c>
      <c r="G4662" s="3">
        <f t="shared" si="441"/>
        <v>0</v>
      </c>
      <c r="H4662">
        <f>VLOOKUP(A4662,'AEP GEN HUB'!$A$1:$AJ$367,MATCH('Ratio Calculations'!F4662,'AEP GEN HUB'!$A$1:$AJ$1,0),0)</f>
        <v>27.523720999999998</v>
      </c>
      <c r="I4662" s="7" t="str">
        <f t="shared" si="438"/>
        <v/>
      </c>
      <c r="J4662" s="7">
        <f t="shared" si="439"/>
        <v>0.85637546569265099</v>
      </c>
      <c r="K4662" s="8">
        <f t="shared" si="443"/>
        <v>0.85637546569265099</v>
      </c>
      <c r="L4662" s="8"/>
    </row>
    <row r="4663" spans="1:12" x14ac:dyDescent="0.25">
      <c r="A4663" s="1">
        <v>40828</v>
      </c>
      <c r="B4663">
        <v>2011</v>
      </c>
      <c r="C4663">
        <v>10</v>
      </c>
      <c r="D4663" s="10" t="str">
        <f t="shared" si="442"/>
        <v>10-2011</v>
      </c>
      <c r="E4663">
        <f t="shared" si="440"/>
        <v>12</v>
      </c>
      <c r="F4663">
        <v>4</v>
      </c>
      <c r="G4663" s="3">
        <f t="shared" si="441"/>
        <v>0</v>
      </c>
      <c r="H4663">
        <f>VLOOKUP(A4663,'AEP GEN HUB'!$A$1:$AJ$367,MATCH('Ratio Calculations'!F4663,'AEP GEN HUB'!$A$1:$AJ$1,0),0)</f>
        <v>27.188140000000001</v>
      </c>
      <c r="I4663" s="7" t="str">
        <f t="shared" si="438"/>
        <v/>
      </c>
      <c r="J4663" s="7">
        <f t="shared" si="439"/>
        <v>0.84593416906881858</v>
      </c>
      <c r="K4663" s="8">
        <f t="shared" si="443"/>
        <v>0.84593416906881858</v>
      </c>
      <c r="L4663" s="8"/>
    </row>
    <row r="4664" spans="1:12" x14ac:dyDescent="0.25">
      <c r="A4664" s="1">
        <v>40828</v>
      </c>
      <c r="B4664">
        <v>2011</v>
      </c>
      <c r="C4664">
        <v>10</v>
      </c>
      <c r="D4664" s="10" t="str">
        <f t="shared" si="442"/>
        <v>10-2011</v>
      </c>
      <c r="E4664">
        <f t="shared" si="440"/>
        <v>12</v>
      </c>
      <c r="F4664">
        <v>5</v>
      </c>
      <c r="G4664" s="3">
        <f t="shared" si="441"/>
        <v>0</v>
      </c>
      <c r="H4664">
        <f>VLOOKUP(A4664,'AEP GEN HUB'!$A$1:$AJ$367,MATCH('Ratio Calculations'!F4664,'AEP GEN HUB'!$A$1:$AJ$1,0),0)</f>
        <v>27.746279000000001</v>
      </c>
      <c r="I4664" s="7" t="str">
        <f t="shared" si="438"/>
        <v/>
      </c>
      <c r="J4664" s="7">
        <f t="shared" si="439"/>
        <v>0.86330015479604749</v>
      </c>
      <c r="K4664" s="8">
        <f t="shared" si="443"/>
        <v>0.86330015479604749</v>
      </c>
      <c r="L4664" s="8"/>
    </row>
    <row r="4665" spans="1:12" x14ac:dyDescent="0.25">
      <c r="A4665" s="1">
        <v>40828</v>
      </c>
      <c r="B4665">
        <v>2011</v>
      </c>
      <c r="C4665">
        <v>10</v>
      </c>
      <c r="D4665" s="10" t="str">
        <f t="shared" si="442"/>
        <v>10-2011</v>
      </c>
      <c r="E4665">
        <f t="shared" si="440"/>
        <v>12</v>
      </c>
      <c r="F4665">
        <v>6</v>
      </c>
      <c r="G4665" s="3">
        <f t="shared" si="441"/>
        <v>0</v>
      </c>
      <c r="H4665">
        <f>VLOOKUP(A4665,'AEP GEN HUB'!$A$1:$AJ$367,MATCH('Ratio Calculations'!F4665,'AEP GEN HUB'!$A$1:$AJ$1,0),0)</f>
        <v>28.928605000000001</v>
      </c>
      <c r="I4665" s="7" t="str">
        <f t="shared" si="438"/>
        <v/>
      </c>
      <c r="J4665" s="7">
        <f t="shared" si="439"/>
        <v>0.90008714950692004</v>
      </c>
      <c r="K4665" s="8">
        <f t="shared" si="443"/>
        <v>0.90008714950692004</v>
      </c>
      <c r="L4665" s="8"/>
    </row>
    <row r="4666" spans="1:12" x14ac:dyDescent="0.25">
      <c r="A4666" s="1">
        <v>40828</v>
      </c>
      <c r="B4666">
        <v>2011</v>
      </c>
      <c r="C4666">
        <v>10</v>
      </c>
      <c r="D4666" s="10" t="str">
        <f t="shared" si="442"/>
        <v>10-2011</v>
      </c>
      <c r="E4666">
        <f t="shared" si="440"/>
        <v>12</v>
      </c>
      <c r="F4666">
        <v>7</v>
      </c>
      <c r="G4666" s="3">
        <f t="shared" si="441"/>
        <v>0</v>
      </c>
      <c r="H4666">
        <f>VLOOKUP(A4666,'AEP GEN HUB'!$A$1:$AJ$367,MATCH('Ratio Calculations'!F4666,'AEP GEN HUB'!$A$1:$AJ$1,0),0)</f>
        <v>35.405580999999998</v>
      </c>
      <c r="I4666" s="7" t="str">
        <f t="shared" si="438"/>
        <v/>
      </c>
      <c r="J4666" s="7">
        <f t="shared" si="439"/>
        <v>1.1016123480176927</v>
      </c>
      <c r="K4666" s="8">
        <f t="shared" si="443"/>
        <v>1.1016123480176927</v>
      </c>
      <c r="L4666" s="8"/>
    </row>
    <row r="4667" spans="1:12" x14ac:dyDescent="0.25">
      <c r="A4667" s="1">
        <v>40828</v>
      </c>
      <c r="B4667">
        <v>2011</v>
      </c>
      <c r="C4667">
        <v>10</v>
      </c>
      <c r="D4667" s="10" t="str">
        <f t="shared" si="442"/>
        <v>10-2011</v>
      </c>
      <c r="E4667">
        <f t="shared" si="440"/>
        <v>12</v>
      </c>
      <c r="F4667">
        <v>8</v>
      </c>
      <c r="G4667" s="3">
        <f t="shared" si="441"/>
        <v>1</v>
      </c>
      <c r="H4667">
        <f>VLOOKUP(A4667,'AEP GEN HUB'!$A$1:$AJ$367,MATCH('Ratio Calculations'!F4667,'AEP GEN HUB'!$A$1:$AJ$1,0),0)</f>
        <v>37.801859999999998</v>
      </c>
      <c r="I4667" s="7">
        <f t="shared" si="438"/>
        <v>0.96623871443411791</v>
      </c>
      <c r="J4667" s="7" t="str">
        <f t="shared" si="439"/>
        <v/>
      </c>
      <c r="K4667" s="8">
        <f t="shared" si="443"/>
        <v>0.96623871443411791</v>
      </c>
      <c r="L4667" s="8"/>
    </row>
    <row r="4668" spans="1:12" x14ac:dyDescent="0.25">
      <c r="A4668" s="1">
        <v>40828</v>
      </c>
      <c r="B4668">
        <v>2011</v>
      </c>
      <c r="C4668">
        <v>10</v>
      </c>
      <c r="D4668" s="10" t="str">
        <f t="shared" si="442"/>
        <v>10-2011</v>
      </c>
      <c r="E4668">
        <f t="shared" si="440"/>
        <v>12</v>
      </c>
      <c r="F4668">
        <v>9</v>
      </c>
      <c r="G4668" s="3">
        <f t="shared" si="441"/>
        <v>1</v>
      </c>
      <c r="H4668">
        <f>VLOOKUP(A4668,'AEP GEN HUB'!$A$1:$AJ$367,MATCH('Ratio Calculations'!F4668,'AEP GEN HUB'!$A$1:$AJ$1,0),0)</f>
        <v>35.625349</v>
      </c>
      <c r="I4668" s="7">
        <f t="shared" si="438"/>
        <v>0.91060575905595087</v>
      </c>
      <c r="J4668" s="7" t="str">
        <f t="shared" si="439"/>
        <v/>
      </c>
      <c r="K4668" s="8">
        <f t="shared" si="443"/>
        <v>0.91060575905595087</v>
      </c>
      <c r="L4668" s="8"/>
    </row>
    <row r="4669" spans="1:12" x14ac:dyDescent="0.25">
      <c r="A4669" s="1">
        <v>40828</v>
      </c>
      <c r="B4669">
        <v>2011</v>
      </c>
      <c r="C4669">
        <v>10</v>
      </c>
      <c r="D4669" s="10" t="str">
        <f t="shared" si="442"/>
        <v>10-2011</v>
      </c>
      <c r="E4669">
        <f t="shared" si="440"/>
        <v>12</v>
      </c>
      <c r="F4669">
        <v>10</v>
      </c>
      <c r="G4669" s="3">
        <f t="shared" si="441"/>
        <v>1</v>
      </c>
      <c r="H4669">
        <f>VLOOKUP(A4669,'AEP GEN HUB'!$A$1:$AJ$367,MATCH('Ratio Calculations'!F4669,'AEP GEN HUB'!$A$1:$AJ$1,0),0)</f>
        <v>36.318837000000002</v>
      </c>
      <c r="I4669" s="7">
        <f t="shared" si="438"/>
        <v>0.92833173744948738</v>
      </c>
      <c r="J4669" s="7" t="str">
        <f t="shared" si="439"/>
        <v/>
      </c>
      <c r="K4669" s="8">
        <f t="shared" si="443"/>
        <v>0.92833173744948738</v>
      </c>
      <c r="L4669" s="8"/>
    </row>
    <row r="4670" spans="1:12" x14ac:dyDescent="0.25">
      <c r="A4670" s="1">
        <v>40828</v>
      </c>
      <c r="B4670">
        <v>2011</v>
      </c>
      <c r="C4670">
        <v>10</v>
      </c>
      <c r="D4670" s="10" t="str">
        <f t="shared" si="442"/>
        <v>10-2011</v>
      </c>
      <c r="E4670">
        <f t="shared" si="440"/>
        <v>12</v>
      </c>
      <c r="F4670">
        <v>11</v>
      </c>
      <c r="G4670" s="3">
        <f t="shared" si="441"/>
        <v>1</v>
      </c>
      <c r="H4670">
        <f>VLOOKUP(A4670,'AEP GEN HUB'!$A$1:$AJ$367,MATCH('Ratio Calculations'!F4670,'AEP GEN HUB'!$A$1:$AJ$1,0),0)</f>
        <v>37.231163000000002</v>
      </c>
      <c r="I4670" s="7">
        <f t="shared" si="438"/>
        <v>0.95165134927241934</v>
      </c>
      <c r="J4670" s="7" t="str">
        <f t="shared" si="439"/>
        <v/>
      </c>
      <c r="K4670" s="8">
        <f t="shared" si="443"/>
        <v>0.95165134927241934</v>
      </c>
      <c r="L4670" s="8"/>
    </row>
    <row r="4671" spans="1:12" x14ac:dyDescent="0.25">
      <c r="A4671" s="1">
        <v>40828</v>
      </c>
      <c r="B4671">
        <v>2011</v>
      </c>
      <c r="C4671">
        <v>10</v>
      </c>
      <c r="D4671" s="10" t="str">
        <f t="shared" si="442"/>
        <v>10-2011</v>
      </c>
      <c r="E4671">
        <f t="shared" si="440"/>
        <v>12</v>
      </c>
      <c r="F4671">
        <v>12</v>
      </c>
      <c r="G4671" s="3">
        <f t="shared" si="441"/>
        <v>1</v>
      </c>
      <c r="H4671">
        <f>VLOOKUP(A4671,'AEP GEN HUB'!$A$1:$AJ$367,MATCH('Ratio Calculations'!F4671,'AEP GEN HUB'!$A$1:$AJ$1,0),0)</f>
        <v>36.723720999999998</v>
      </c>
      <c r="I4671" s="7">
        <f t="shared" si="438"/>
        <v>0.93868082068652747</v>
      </c>
      <c r="J4671" s="7" t="str">
        <f t="shared" si="439"/>
        <v/>
      </c>
      <c r="K4671" s="8">
        <f t="shared" si="443"/>
        <v>0.93868082068652747</v>
      </c>
      <c r="L4671" s="8"/>
    </row>
    <row r="4672" spans="1:12" x14ac:dyDescent="0.25">
      <c r="A4672" s="1">
        <v>40828</v>
      </c>
      <c r="B4672">
        <v>2011</v>
      </c>
      <c r="C4672">
        <v>10</v>
      </c>
      <c r="D4672" s="10" t="str">
        <f t="shared" si="442"/>
        <v>10-2011</v>
      </c>
      <c r="E4672">
        <f t="shared" si="440"/>
        <v>12</v>
      </c>
      <c r="F4672">
        <v>13</v>
      </c>
      <c r="G4672" s="3">
        <f t="shared" si="441"/>
        <v>1</v>
      </c>
      <c r="H4672">
        <f>VLOOKUP(A4672,'AEP GEN HUB'!$A$1:$AJ$367,MATCH('Ratio Calculations'!F4672,'AEP GEN HUB'!$A$1:$AJ$1,0),0)</f>
        <v>36.618836999999999</v>
      </c>
      <c r="I4672" s="7">
        <f t="shared" si="438"/>
        <v>0.93599992135181997</v>
      </c>
      <c r="J4672" s="7" t="str">
        <f t="shared" si="439"/>
        <v/>
      </c>
      <c r="K4672" s="8">
        <f t="shared" si="443"/>
        <v>0.93599992135181997</v>
      </c>
      <c r="L4672" s="8"/>
    </row>
    <row r="4673" spans="1:12" x14ac:dyDescent="0.25">
      <c r="A4673" s="1">
        <v>40828</v>
      </c>
      <c r="B4673">
        <v>2011</v>
      </c>
      <c r="C4673">
        <v>10</v>
      </c>
      <c r="D4673" s="10" t="str">
        <f t="shared" si="442"/>
        <v>10-2011</v>
      </c>
      <c r="E4673">
        <f t="shared" si="440"/>
        <v>12</v>
      </c>
      <c r="F4673">
        <v>14</v>
      </c>
      <c r="G4673" s="3">
        <f t="shared" si="441"/>
        <v>1</v>
      </c>
      <c r="H4673">
        <f>VLOOKUP(A4673,'AEP GEN HUB'!$A$1:$AJ$367,MATCH('Ratio Calculations'!F4673,'AEP GEN HUB'!$A$1:$AJ$1,0),0)</f>
        <v>35.998372000000003</v>
      </c>
      <c r="I4673" s="7">
        <f t="shared" si="438"/>
        <v>0.92014045560195057</v>
      </c>
      <c r="J4673" s="7" t="str">
        <f t="shared" si="439"/>
        <v/>
      </c>
      <c r="K4673" s="8">
        <f t="shared" si="443"/>
        <v>0.92014045560195057</v>
      </c>
      <c r="L4673" s="8"/>
    </row>
    <row r="4674" spans="1:12" x14ac:dyDescent="0.25">
      <c r="A4674" s="1">
        <v>40828</v>
      </c>
      <c r="B4674">
        <v>2011</v>
      </c>
      <c r="C4674">
        <v>10</v>
      </c>
      <c r="D4674" s="10" t="str">
        <f t="shared" si="442"/>
        <v>10-2011</v>
      </c>
      <c r="E4674">
        <f t="shared" si="440"/>
        <v>12</v>
      </c>
      <c r="F4674">
        <v>15</v>
      </c>
      <c r="G4674" s="3">
        <f t="shared" si="441"/>
        <v>1</v>
      </c>
      <c r="H4674">
        <f>VLOOKUP(A4674,'AEP GEN HUB'!$A$1:$AJ$367,MATCH('Ratio Calculations'!F4674,'AEP GEN HUB'!$A$1:$AJ$1,0),0)</f>
        <v>35.92</v>
      </c>
      <c r="I4674" s="7">
        <f t="shared" si="438"/>
        <v>0.91813721923930514</v>
      </c>
      <c r="J4674" s="7" t="str">
        <f t="shared" si="439"/>
        <v/>
      </c>
      <c r="K4674" s="8">
        <f t="shared" si="443"/>
        <v>0.91813721923930514</v>
      </c>
      <c r="L4674" s="8"/>
    </row>
    <row r="4675" spans="1:12" x14ac:dyDescent="0.25">
      <c r="A4675" s="1">
        <v>40828</v>
      </c>
      <c r="B4675">
        <v>2011</v>
      </c>
      <c r="C4675">
        <v>10</v>
      </c>
      <c r="D4675" s="10" t="str">
        <f t="shared" si="442"/>
        <v>10-2011</v>
      </c>
      <c r="E4675">
        <f t="shared" si="440"/>
        <v>12</v>
      </c>
      <c r="F4675">
        <v>16</v>
      </c>
      <c r="G4675" s="3">
        <f t="shared" si="441"/>
        <v>1</v>
      </c>
      <c r="H4675">
        <f>VLOOKUP(A4675,'AEP GEN HUB'!$A$1:$AJ$367,MATCH('Ratio Calculations'!F4675,'AEP GEN HUB'!$A$1:$AJ$1,0),0)</f>
        <v>36.327209000000003</v>
      </c>
      <c r="I4675" s="7">
        <f t="shared" si="438"/>
        <v>0.92854573090158854</v>
      </c>
      <c r="J4675" s="7" t="str">
        <f t="shared" si="439"/>
        <v/>
      </c>
      <c r="K4675" s="8">
        <f t="shared" si="443"/>
        <v>0.92854573090158854</v>
      </c>
      <c r="L4675" s="8"/>
    </row>
    <row r="4676" spans="1:12" x14ac:dyDescent="0.25">
      <c r="A4676" s="1">
        <v>40828</v>
      </c>
      <c r="B4676">
        <v>2011</v>
      </c>
      <c r="C4676">
        <v>10</v>
      </c>
      <c r="D4676" s="10" t="str">
        <f t="shared" si="442"/>
        <v>10-2011</v>
      </c>
      <c r="E4676">
        <f t="shared" si="440"/>
        <v>12</v>
      </c>
      <c r="F4676">
        <v>17</v>
      </c>
      <c r="G4676" s="3">
        <f t="shared" si="441"/>
        <v>1</v>
      </c>
      <c r="H4676">
        <f>VLOOKUP(A4676,'AEP GEN HUB'!$A$1:$AJ$367,MATCH('Ratio Calculations'!F4676,'AEP GEN HUB'!$A$1:$AJ$1,0),0)</f>
        <v>35.183953000000002</v>
      </c>
      <c r="I4676" s="7">
        <f t="shared" ref="I4676:I4739" si="444">IF(G4676=1, H4676/VLOOKUP(D4676,$M$3:$O$15,2,FALSE), "")</f>
        <v>0.8993234067167708</v>
      </c>
      <c r="J4676" s="7" t="str">
        <f t="shared" ref="J4676:J4739" si="445">IF(G4676=0, H4676/VLOOKUP(D4676,$M$3:$O$15,3,FALSE), "")</f>
        <v/>
      </c>
      <c r="K4676" s="8">
        <f t="shared" si="443"/>
        <v>0.8993234067167708</v>
      </c>
      <c r="L4676" s="8"/>
    </row>
    <row r="4677" spans="1:12" x14ac:dyDescent="0.25">
      <c r="A4677" s="1">
        <v>40828</v>
      </c>
      <c r="B4677">
        <v>2011</v>
      </c>
      <c r="C4677">
        <v>10</v>
      </c>
      <c r="D4677" s="10" t="str">
        <f t="shared" si="442"/>
        <v>10-2011</v>
      </c>
      <c r="E4677">
        <f t="shared" si="440"/>
        <v>12</v>
      </c>
      <c r="F4677">
        <v>18</v>
      </c>
      <c r="G4677" s="3">
        <f t="shared" si="441"/>
        <v>1</v>
      </c>
      <c r="H4677">
        <f>VLOOKUP(A4677,'AEP GEN HUB'!$A$1:$AJ$367,MATCH('Ratio Calculations'!F4677,'AEP GEN HUB'!$A$1:$AJ$1,0),0)</f>
        <v>34.413952999999999</v>
      </c>
      <c r="I4677" s="7">
        <f t="shared" si="444"/>
        <v>0.87964173470078333</v>
      </c>
      <c r="J4677" s="7" t="str">
        <f t="shared" si="445"/>
        <v/>
      </c>
      <c r="K4677" s="8">
        <f t="shared" si="443"/>
        <v>0.87964173470078333</v>
      </c>
      <c r="L4677" s="8"/>
    </row>
    <row r="4678" spans="1:12" x14ac:dyDescent="0.25">
      <c r="A4678" s="1">
        <v>40828</v>
      </c>
      <c r="B4678">
        <v>2011</v>
      </c>
      <c r="C4678">
        <v>10</v>
      </c>
      <c r="D4678" s="10" t="str">
        <f t="shared" si="442"/>
        <v>10-2011</v>
      </c>
      <c r="E4678">
        <f t="shared" si="440"/>
        <v>12</v>
      </c>
      <c r="F4678">
        <v>19</v>
      </c>
      <c r="G4678" s="3">
        <f t="shared" si="441"/>
        <v>1</v>
      </c>
      <c r="H4678">
        <f>VLOOKUP(A4678,'AEP GEN HUB'!$A$1:$AJ$367,MATCH('Ratio Calculations'!F4678,'AEP GEN HUB'!$A$1:$AJ$1,0),0)</f>
        <v>35.429302</v>
      </c>
      <c r="I4678" s="7">
        <f t="shared" si="444"/>
        <v>0.90559467755761547</v>
      </c>
      <c r="J4678" s="7" t="str">
        <f t="shared" si="445"/>
        <v/>
      </c>
      <c r="K4678" s="8">
        <f t="shared" si="443"/>
        <v>0.90559467755761547</v>
      </c>
      <c r="L4678" s="8"/>
    </row>
    <row r="4679" spans="1:12" x14ac:dyDescent="0.25">
      <c r="A4679" s="1">
        <v>40828</v>
      </c>
      <c r="B4679">
        <v>2011</v>
      </c>
      <c r="C4679">
        <v>10</v>
      </c>
      <c r="D4679" s="10" t="str">
        <f t="shared" si="442"/>
        <v>10-2011</v>
      </c>
      <c r="E4679">
        <f t="shared" si="440"/>
        <v>12</v>
      </c>
      <c r="F4679">
        <v>20</v>
      </c>
      <c r="G4679" s="3">
        <f t="shared" si="441"/>
        <v>1</v>
      </c>
      <c r="H4679">
        <f>VLOOKUP(A4679,'AEP GEN HUB'!$A$1:$AJ$367,MATCH('Ratio Calculations'!F4679,'AEP GEN HUB'!$A$1:$AJ$1,0),0)</f>
        <v>43.106279000000001</v>
      </c>
      <c r="I4679" s="7">
        <f t="shared" si="444"/>
        <v>1.1018229157242108</v>
      </c>
      <c r="J4679" s="7" t="str">
        <f t="shared" si="445"/>
        <v/>
      </c>
      <c r="K4679" s="8">
        <f t="shared" si="443"/>
        <v>1.1018229157242108</v>
      </c>
      <c r="L4679" s="8"/>
    </row>
    <row r="4680" spans="1:12" x14ac:dyDescent="0.25">
      <c r="A4680" s="1">
        <v>40828</v>
      </c>
      <c r="B4680">
        <v>2011</v>
      </c>
      <c r="C4680">
        <v>10</v>
      </c>
      <c r="D4680" s="10" t="str">
        <f t="shared" si="442"/>
        <v>10-2011</v>
      </c>
      <c r="E4680">
        <f t="shared" si="440"/>
        <v>12</v>
      </c>
      <c r="F4680">
        <v>21</v>
      </c>
      <c r="G4680" s="3">
        <f t="shared" si="441"/>
        <v>1</v>
      </c>
      <c r="H4680">
        <f>VLOOKUP(A4680,'AEP GEN HUB'!$A$1:$AJ$367,MATCH('Ratio Calculations'!F4680,'AEP GEN HUB'!$A$1:$AJ$1,0),0)</f>
        <v>35.326279</v>
      </c>
      <c r="I4680" s="7">
        <f t="shared" si="444"/>
        <v>0.9029613465237154</v>
      </c>
      <c r="J4680" s="7" t="str">
        <f t="shared" si="445"/>
        <v/>
      </c>
      <c r="K4680" s="8">
        <f t="shared" si="443"/>
        <v>0.9029613465237154</v>
      </c>
      <c r="L4680" s="8"/>
    </row>
    <row r="4681" spans="1:12" x14ac:dyDescent="0.25">
      <c r="A4681" s="1">
        <v>40828</v>
      </c>
      <c r="B4681">
        <v>2011</v>
      </c>
      <c r="C4681">
        <v>10</v>
      </c>
      <c r="D4681" s="10" t="str">
        <f t="shared" si="442"/>
        <v>10-2011</v>
      </c>
      <c r="E4681">
        <f t="shared" si="440"/>
        <v>12</v>
      </c>
      <c r="F4681">
        <v>22</v>
      </c>
      <c r="G4681" s="3">
        <f t="shared" si="441"/>
        <v>1</v>
      </c>
      <c r="H4681">
        <f>VLOOKUP(A4681,'AEP GEN HUB'!$A$1:$AJ$367,MATCH('Ratio Calculations'!F4681,'AEP GEN HUB'!$A$1:$AJ$1,0),0)</f>
        <v>33.656278999999998</v>
      </c>
      <c r="I4681" s="7">
        <f t="shared" si="444"/>
        <v>0.86027512280072982</v>
      </c>
      <c r="J4681" s="7" t="str">
        <f t="shared" si="445"/>
        <v/>
      </c>
      <c r="K4681" s="8">
        <f t="shared" si="443"/>
        <v>0.86027512280072982</v>
      </c>
      <c r="L4681" s="8"/>
    </row>
    <row r="4682" spans="1:12" x14ac:dyDescent="0.25">
      <c r="A4682" s="1">
        <v>40828</v>
      </c>
      <c r="B4682">
        <v>2011</v>
      </c>
      <c r="C4682">
        <v>10</v>
      </c>
      <c r="D4682" s="10" t="str">
        <f t="shared" si="442"/>
        <v>10-2011</v>
      </c>
      <c r="E4682">
        <f t="shared" si="440"/>
        <v>12</v>
      </c>
      <c r="F4682">
        <v>23</v>
      </c>
      <c r="G4682" s="3">
        <f t="shared" si="441"/>
        <v>1</v>
      </c>
      <c r="H4682">
        <f>VLOOKUP(A4682,'AEP GEN HUB'!$A$1:$AJ$367,MATCH('Ratio Calculations'!F4682,'AEP GEN HUB'!$A$1:$AJ$1,0),0)</f>
        <v>31.583255999999999</v>
      </c>
      <c r="I4682" s="7">
        <f t="shared" si="444"/>
        <v>0.80728738414151158</v>
      </c>
      <c r="J4682" s="7" t="str">
        <f t="shared" si="445"/>
        <v/>
      </c>
      <c r="K4682" s="8">
        <f t="shared" si="443"/>
        <v>0.80728738414151158</v>
      </c>
      <c r="L4682" s="8"/>
    </row>
    <row r="4683" spans="1:12" x14ac:dyDescent="0.25">
      <c r="A4683" s="1">
        <v>40828</v>
      </c>
      <c r="B4683">
        <v>2011</v>
      </c>
      <c r="C4683">
        <v>10</v>
      </c>
      <c r="D4683" s="10" t="str">
        <f t="shared" si="442"/>
        <v>10-2011</v>
      </c>
      <c r="E4683">
        <f t="shared" si="440"/>
        <v>12</v>
      </c>
      <c r="F4683">
        <v>24</v>
      </c>
      <c r="G4683" s="3">
        <f t="shared" si="441"/>
        <v>0</v>
      </c>
      <c r="H4683">
        <f>VLOOKUP(A4683,'AEP GEN HUB'!$A$1:$AJ$367,MATCH('Ratio Calculations'!F4683,'AEP GEN HUB'!$A$1:$AJ$1,0),0)</f>
        <v>29.054186000000001</v>
      </c>
      <c r="I4683" s="7" t="str">
        <f t="shared" si="444"/>
        <v/>
      </c>
      <c r="J4683" s="7">
        <f t="shared" si="445"/>
        <v>0.90399448773917246</v>
      </c>
      <c r="K4683" s="8">
        <f t="shared" si="443"/>
        <v>0.90399448773917246</v>
      </c>
      <c r="L4683" s="8"/>
    </row>
    <row r="4684" spans="1:12" x14ac:dyDescent="0.25">
      <c r="A4684" s="1">
        <v>40829</v>
      </c>
      <c r="B4684">
        <v>2011</v>
      </c>
      <c r="C4684">
        <v>10</v>
      </c>
      <c r="D4684" s="10" t="str">
        <f t="shared" si="442"/>
        <v>10-2011</v>
      </c>
      <c r="E4684">
        <f t="shared" si="440"/>
        <v>13</v>
      </c>
      <c r="F4684">
        <v>1</v>
      </c>
      <c r="G4684" s="3">
        <f t="shared" si="441"/>
        <v>0</v>
      </c>
      <c r="H4684">
        <f>VLOOKUP(A4684,'AEP GEN HUB'!$A$1:$AJ$367,MATCH('Ratio Calculations'!F4684,'AEP GEN HUB'!$A$1:$AJ$1,0),0)</f>
        <v>29.123023</v>
      </c>
      <c r="I4684" s="7" t="str">
        <f t="shared" si="444"/>
        <v/>
      </c>
      <c r="J4684" s="7">
        <f t="shared" si="445"/>
        <v>0.90613628818584468</v>
      </c>
      <c r="K4684" s="8">
        <f t="shared" si="443"/>
        <v>0.90613628818584468</v>
      </c>
      <c r="L4684" s="8"/>
    </row>
    <row r="4685" spans="1:12" x14ac:dyDescent="0.25">
      <c r="A4685" s="1">
        <v>40829</v>
      </c>
      <c r="B4685">
        <v>2011</v>
      </c>
      <c r="C4685">
        <v>10</v>
      </c>
      <c r="D4685" s="10" t="str">
        <f t="shared" si="442"/>
        <v>10-2011</v>
      </c>
      <c r="E4685">
        <f t="shared" si="440"/>
        <v>13</v>
      </c>
      <c r="F4685">
        <v>2</v>
      </c>
      <c r="G4685" s="3">
        <f t="shared" si="441"/>
        <v>0</v>
      </c>
      <c r="H4685">
        <f>VLOOKUP(A4685,'AEP GEN HUB'!$A$1:$AJ$367,MATCH('Ratio Calculations'!F4685,'AEP GEN HUB'!$A$1:$AJ$1,0),0)</f>
        <v>28.896744000000002</v>
      </c>
      <c r="I4685" s="7" t="str">
        <f t="shared" si="444"/>
        <v/>
      </c>
      <c r="J4685" s="7">
        <f t="shared" si="445"/>
        <v>0.89909582356256701</v>
      </c>
      <c r="K4685" s="8">
        <f t="shared" si="443"/>
        <v>0.89909582356256701</v>
      </c>
      <c r="L4685" s="8"/>
    </row>
    <row r="4686" spans="1:12" x14ac:dyDescent="0.25">
      <c r="A4686" s="1">
        <v>40829</v>
      </c>
      <c r="B4686">
        <v>2011</v>
      </c>
      <c r="C4686">
        <v>10</v>
      </c>
      <c r="D4686" s="10" t="str">
        <f t="shared" si="442"/>
        <v>10-2011</v>
      </c>
      <c r="E4686">
        <f t="shared" si="440"/>
        <v>13</v>
      </c>
      <c r="F4686">
        <v>3</v>
      </c>
      <c r="G4686" s="3">
        <f t="shared" si="441"/>
        <v>0</v>
      </c>
      <c r="H4686">
        <f>VLOOKUP(A4686,'AEP GEN HUB'!$A$1:$AJ$367,MATCH('Ratio Calculations'!F4686,'AEP GEN HUB'!$A$1:$AJ$1,0),0)</f>
        <v>27.79186</v>
      </c>
      <c r="I4686" s="7" t="str">
        <f t="shared" si="444"/>
        <v/>
      </c>
      <c r="J4686" s="7">
        <f t="shared" si="445"/>
        <v>0.86471836602198371</v>
      </c>
      <c r="K4686" s="8">
        <f t="shared" si="443"/>
        <v>0.86471836602198371</v>
      </c>
      <c r="L4686" s="8"/>
    </row>
    <row r="4687" spans="1:12" x14ac:dyDescent="0.25">
      <c r="A4687" s="1">
        <v>40829</v>
      </c>
      <c r="B4687">
        <v>2011</v>
      </c>
      <c r="C4687">
        <v>10</v>
      </c>
      <c r="D4687" s="10" t="str">
        <f t="shared" si="442"/>
        <v>10-2011</v>
      </c>
      <c r="E4687">
        <f t="shared" si="440"/>
        <v>13</v>
      </c>
      <c r="F4687">
        <v>4</v>
      </c>
      <c r="G4687" s="3">
        <f t="shared" si="441"/>
        <v>0</v>
      </c>
      <c r="H4687">
        <f>VLOOKUP(A4687,'AEP GEN HUB'!$A$1:$AJ$367,MATCH('Ratio Calculations'!F4687,'AEP GEN HUB'!$A$1:$AJ$1,0),0)</f>
        <v>27.50093</v>
      </c>
      <c r="I4687" s="7" t="str">
        <f t="shared" si="444"/>
        <v/>
      </c>
      <c r="J4687" s="7">
        <f t="shared" si="445"/>
        <v>0.85566634452263912</v>
      </c>
      <c r="K4687" s="8">
        <f t="shared" si="443"/>
        <v>0.85566634452263912</v>
      </c>
      <c r="L4687" s="8"/>
    </row>
    <row r="4688" spans="1:12" x14ac:dyDescent="0.25">
      <c r="A4688" s="1">
        <v>40829</v>
      </c>
      <c r="B4688">
        <v>2011</v>
      </c>
      <c r="C4688">
        <v>10</v>
      </c>
      <c r="D4688" s="10" t="str">
        <f t="shared" si="442"/>
        <v>10-2011</v>
      </c>
      <c r="E4688">
        <f t="shared" si="440"/>
        <v>13</v>
      </c>
      <c r="F4688">
        <v>5</v>
      </c>
      <c r="G4688" s="3">
        <f t="shared" si="441"/>
        <v>0</v>
      </c>
      <c r="H4688">
        <f>VLOOKUP(A4688,'AEP GEN HUB'!$A$1:$AJ$367,MATCH('Ratio Calculations'!F4688,'AEP GEN HUB'!$A$1:$AJ$1,0),0)</f>
        <v>28.610233000000001</v>
      </c>
      <c r="I4688" s="7" t="str">
        <f t="shared" si="444"/>
        <v/>
      </c>
      <c r="J4688" s="7">
        <f t="shared" si="445"/>
        <v>0.89018129521623379</v>
      </c>
      <c r="K4688" s="8">
        <f t="shared" si="443"/>
        <v>0.89018129521623379</v>
      </c>
      <c r="L4688" s="8"/>
    </row>
    <row r="4689" spans="1:12" x14ac:dyDescent="0.25">
      <c r="A4689" s="1">
        <v>40829</v>
      </c>
      <c r="B4689">
        <v>2011</v>
      </c>
      <c r="C4689">
        <v>10</v>
      </c>
      <c r="D4689" s="10" t="str">
        <f t="shared" si="442"/>
        <v>10-2011</v>
      </c>
      <c r="E4689">
        <f t="shared" si="440"/>
        <v>13</v>
      </c>
      <c r="F4689">
        <v>6</v>
      </c>
      <c r="G4689" s="3">
        <f t="shared" si="441"/>
        <v>0</v>
      </c>
      <c r="H4689">
        <f>VLOOKUP(A4689,'AEP GEN HUB'!$A$1:$AJ$367,MATCH('Ratio Calculations'!F4689,'AEP GEN HUB'!$A$1:$AJ$1,0),0)</f>
        <v>30.769302</v>
      </c>
      <c r="I4689" s="7" t="str">
        <f t="shared" si="444"/>
        <v/>
      </c>
      <c r="J4689" s="7">
        <f t="shared" si="445"/>
        <v>0.95735875717123486</v>
      </c>
      <c r="K4689" s="8">
        <f t="shared" si="443"/>
        <v>0.95735875717123486</v>
      </c>
      <c r="L4689" s="8"/>
    </row>
    <row r="4690" spans="1:12" x14ac:dyDescent="0.25">
      <c r="A4690" s="1">
        <v>40829</v>
      </c>
      <c r="B4690">
        <v>2011</v>
      </c>
      <c r="C4690">
        <v>10</v>
      </c>
      <c r="D4690" s="10" t="str">
        <f t="shared" si="442"/>
        <v>10-2011</v>
      </c>
      <c r="E4690">
        <f t="shared" si="440"/>
        <v>13</v>
      </c>
      <c r="F4690">
        <v>7</v>
      </c>
      <c r="G4690" s="3">
        <f t="shared" si="441"/>
        <v>0</v>
      </c>
      <c r="H4690">
        <f>VLOOKUP(A4690,'AEP GEN HUB'!$A$1:$AJ$367,MATCH('Ratio Calculations'!F4690,'AEP GEN HUB'!$A$1:$AJ$1,0),0)</f>
        <v>37.94</v>
      </c>
      <c r="I4690" s="7" t="str">
        <f t="shared" si="444"/>
        <v/>
      </c>
      <c r="J4690" s="7">
        <f t="shared" si="445"/>
        <v>1.1804684827454535</v>
      </c>
      <c r="K4690" s="8">
        <f t="shared" si="443"/>
        <v>1.1804684827454535</v>
      </c>
      <c r="L4690" s="8"/>
    </row>
    <row r="4691" spans="1:12" x14ac:dyDescent="0.25">
      <c r="A4691" s="1">
        <v>40829</v>
      </c>
      <c r="B4691">
        <v>2011</v>
      </c>
      <c r="C4691">
        <v>10</v>
      </c>
      <c r="D4691" s="10" t="str">
        <f t="shared" si="442"/>
        <v>10-2011</v>
      </c>
      <c r="E4691">
        <f t="shared" si="440"/>
        <v>13</v>
      </c>
      <c r="F4691">
        <v>8</v>
      </c>
      <c r="G4691" s="3">
        <f t="shared" si="441"/>
        <v>1</v>
      </c>
      <c r="H4691">
        <f>VLOOKUP(A4691,'AEP GEN HUB'!$A$1:$AJ$367,MATCH('Ratio Calculations'!F4691,'AEP GEN HUB'!$A$1:$AJ$1,0),0)</f>
        <v>40.523721000000002</v>
      </c>
      <c r="I4691" s="7">
        <f t="shared" si="444"/>
        <v>1.0358111501160754</v>
      </c>
      <c r="J4691" s="7" t="str">
        <f t="shared" si="445"/>
        <v/>
      </c>
      <c r="K4691" s="8">
        <f t="shared" si="443"/>
        <v>1.0358111501160754</v>
      </c>
      <c r="L4691" s="8"/>
    </row>
    <row r="4692" spans="1:12" x14ac:dyDescent="0.25">
      <c r="A4692" s="1">
        <v>40829</v>
      </c>
      <c r="B4692">
        <v>2011</v>
      </c>
      <c r="C4692">
        <v>10</v>
      </c>
      <c r="D4692" s="10" t="str">
        <f t="shared" si="442"/>
        <v>10-2011</v>
      </c>
      <c r="E4692">
        <f t="shared" ref="E4692:E4755" si="446">DAY(A4692)</f>
        <v>13</v>
      </c>
      <c r="F4692">
        <v>9</v>
      </c>
      <c r="G4692" s="3">
        <f t="shared" ref="G4692:G4755" si="447">IF(A4692=",","",IF(OR(WEEKDAY(A4692)=1, WEEKDAY(A4692)=7, F4692&lt;=7, F4692&gt;=24, NOT(ISNA(VLOOKUP(A4692,$P$4:$P$27,1,0)))),0,1))</f>
        <v>1</v>
      </c>
      <c r="H4692">
        <f>VLOOKUP(A4692,'AEP GEN HUB'!$A$1:$AJ$367,MATCH('Ratio Calculations'!F4692,'AEP GEN HUB'!$A$1:$AJ$1,0),0)</f>
        <v>37.383023000000001</v>
      </c>
      <c r="I4692" s="7">
        <f t="shared" si="444"/>
        <v>0.95553298396378017</v>
      </c>
      <c r="J4692" s="7" t="str">
        <f t="shared" si="445"/>
        <v/>
      </c>
      <c r="K4692" s="8">
        <f t="shared" si="443"/>
        <v>0.95553298396378017</v>
      </c>
      <c r="L4692" s="8"/>
    </row>
    <row r="4693" spans="1:12" x14ac:dyDescent="0.25">
      <c r="A4693" s="1">
        <v>40829</v>
      </c>
      <c r="B4693">
        <v>2011</v>
      </c>
      <c r="C4693">
        <v>10</v>
      </c>
      <c r="D4693" s="10" t="str">
        <f t="shared" ref="D4693:D4756" si="448">C4693&amp;"-"&amp;B4693</f>
        <v>10-2011</v>
      </c>
      <c r="E4693">
        <f t="shared" si="446"/>
        <v>13</v>
      </c>
      <c r="F4693">
        <v>10</v>
      </c>
      <c r="G4693" s="3">
        <f t="shared" si="447"/>
        <v>1</v>
      </c>
      <c r="H4693">
        <f>VLOOKUP(A4693,'AEP GEN HUB'!$A$1:$AJ$367,MATCH('Ratio Calculations'!F4693,'AEP GEN HUB'!$A$1:$AJ$1,0),0)</f>
        <v>38.340232999999998</v>
      </c>
      <c r="I4693" s="7">
        <f t="shared" si="444"/>
        <v>0.97999985834095316</v>
      </c>
      <c r="J4693" s="7" t="str">
        <f t="shared" si="445"/>
        <v/>
      </c>
      <c r="K4693" s="8">
        <f t="shared" ref="K4693:K4756" si="449">SUM(I4693:J4693)</f>
        <v>0.97999985834095316</v>
      </c>
      <c r="L4693" s="8"/>
    </row>
    <row r="4694" spans="1:12" x14ac:dyDescent="0.25">
      <c r="A4694" s="1">
        <v>40829</v>
      </c>
      <c r="B4694">
        <v>2011</v>
      </c>
      <c r="C4694">
        <v>10</v>
      </c>
      <c r="D4694" s="10" t="str">
        <f t="shared" si="448"/>
        <v>10-2011</v>
      </c>
      <c r="E4694">
        <f t="shared" si="446"/>
        <v>13</v>
      </c>
      <c r="F4694">
        <v>11</v>
      </c>
      <c r="G4694" s="3">
        <f t="shared" si="447"/>
        <v>1</v>
      </c>
      <c r="H4694">
        <f>VLOOKUP(A4694,'AEP GEN HUB'!$A$1:$AJ$367,MATCH('Ratio Calculations'!F4694,'AEP GEN HUB'!$A$1:$AJ$1,0),0)</f>
        <v>40.424650999999997</v>
      </c>
      <c r="I4694" s="7">
        <f t="shared" si="444"/>
        <v>1.0332788601853951</v>
      </c>
      <c r="J4694" s="7" t="str">
        <f t="shared" si="445"/>
        <v/>
      </c>
      <c r="K4694" s="8">
        <f t="shared" si="449"/>
        <v>1.0332788601853951</v>
      </c>
      <c r="L4694" s="8"/>
    </row>
    <row r="4695" spans="1:12" x14ac:dyDescent="0.25">
      <c r="A4695" s="1">
        <v>40829</v>
      </c>
      <c r="B4695">
        <v>2011</v>
      </c>
      <c r="C4695">
        <v>10</v>
      </c>
      <c r="D4695" s="10" t="str">
        <f t="shared" si="448"/>
        <v>10-2011</v>
      </c>
      <c r="E4695">
        <f t="shared" si="446"/>
        <v>13</v>
      </c>
      <c r="F4695">
        <v>12</v>
      </c>
      <c r="G4695" s="3">
        <f t="shared" si="447"/>
        <v>1</v>
      </c>
      <c r="H4695">
        <f>VLOOKUP(A4695,'AEP GEN HUB'!$A$1:$AJ$367,MATCH('Ratio Calculations'!F4695,'AEP GEN HUB'!$A$1:$AJ$1,0),0)</f>
        <v>37.969070000000002</v>
      </c>
      <c r="I4695" s="7">
        <f t="shared" si="444"/>
        <v>0.97051270453514815</v>
      </c>
      <c r="J4695" s="7" t="str">
        <f t="shared" si="445"/>
        <v/>
      </c>
      <c r="K4695" s="8">
        <f t="shared" si="449"/>
        <v>0.97051270453514815</v>
      </c>
      <c r="L4695" s="8"/>
    </row>
    <row r="4696" spans="1:12" x14ac:dyDescent="0.25">
      <c r="A4696" s="1">
        <v>40829</v>
      </c>
      <c r="B4696">
        <v>2011</v>
      </c>
      <c r="C4696">
        <v>10</v>
      </c>
      <c r="D4696" s="10" t="str">
        <f t="shared" si="448"/>
        <v>10-2011</v>
      </c>
      <c r="E4696">
        <f t="shared" si="446"/>
        <v>13</v>
      </c>
      <c r="F4696">
        <v>13</v>
      </c>
      <c r="G4696" s="3">
        <f t="shared" si="447"/>
        <v>1</v>
      </c>
      <c r="H4696">
        <f>VLOOKUP(A4696,'AEP GEN HUB'!$A$1:$AJ$367,MATCH('Ratio Calculations'!F4696,'AEP GEN HUB'!$A$1:$AJ$1,0),0)</f>
        <v>38.287906999999997</v>
      </c>
      <c r="I4696" s="7">
        <f t="shared" si="444"/>
        <v>0.97866237370470821</v>
      </c>
      <c r="J4696" s="7" t="str">
        <f t="shared" si="445"/>
        <v/>
      </c>
      <c r="K4696" s="8">
        <f t="shared" si="449"/>
        <v>0.97866237370470821</v>
      </c>
      <c r="L4696" s="8"/>
    </row>
    <row r="4697" spans="1:12" x14ac:dyDescent="0.25">
      <c r="A4697" s="1">
        <v>40829</v>
      </c>
      <c r="B4697">
        <v>2011</v>
      </c>
      <c r="C4697">
        <v>10</v>
      </c>
      <c r="D4697" s="10" t="str">
        <f t="shared" si="448"/>
        <v>10-2011</v>
      </c>
      <c r="E4697">
        <f t="shared" si="446"/>
        <v>13</v>
      </c>
      <c r="F4697">
        <v>14</v>
      </c>
      <c r="G4697" s="3">
        <f t="shared" si="447"/>
        <v>1</v>
      </c>
      <c r="H4697">
        <f>VLOOKUP(A4697,'AEP GEN HUB'!$A$1:$AJ$367,MATCH('Ratio Calculations'!F4697,'AEP GEN HUB'!$A$1:$AJ$1,0),0)</f>
        <v>37.939767000000003</v>
      </c>
      <c r="I4697" s="7">
        <f t="shared" si="444"/>
        <v>0.96976370189218131</v>
      </c>
      <c r="J4697" s="7" t="str">
        <f t="shared" si="445"/>
        <v/>
      </c>
      <c r="K4697" s="8">
        <f t="shared" si="449"/>
        <v>0.96976370189218131</v>
      </c>
      <c r="L4697" s="8"/>
    </row>
    <row r="4698" spans="1:12" x14ac:dyDescent="0.25">
      <c r="A4698" s="1">
        <v>40829</v>
      </c>
      <c r="B4698">
        <v>2011</v>
      </c>
      <c r="C4698">
        <v>10</v>
      </c>
      <c r="D4698" s="10" t="str">
        <f t="shared" si="448"/>
        <v>10-2011</v>
      </c>
      <c r="E4698">
        <f t="shared" si="446"/>
        <v>13</v>
      </c>
      <c r="F4698">
        <v>15</v>
      </c>
      <c r="G4698" s="3">
        <f t="shared" si="447"/>
        <v>1</v>
      </c>
      <c r="H4698">
        <f>VLOOKUP(A4698,'AEP GEN HUB'!$A$1:$AJ$367,MATCH('Ratio Calculations'!F4698,'AEP GEN HUB'!$A$1:$AJ$1,0),0)</f>
        <v>37.700465000000001</v>
      </c>
      <c r="I4698" s="7">
        <f t="shared" si="444"/>
        <v>0.96364699607819448</v>
      </c>
      <c r="J4698" s="7" t="str">
        <f t="shared" si="445"/>
        <v/>
      </c>
      <c r="K4698" s="8">
        <f t="shared" si="449"/>
        <v>0.96364699607819448</v>
      </c>
      <c r="L4698" s="8"/>
    </row>
    <row r="4699" spans="1:12" x14ac:dyDescent="0.25">
      <c r="A4699" s="1">
        <v>40829</v>
      </c>
      <c r="B4699">
        <v>2011</v>
      </c>
      <c r="C4699">
        <v>10</v>
      </c>
      <c r="D4699" s="10" t="str">
        <f t="shared" si="448"/>
        <v>10-2011</v>
      </c>
      <c r="E4699">
        <f t="shared" si="446"/>
        <v>13</v>
      </c>
      <c r="F4699">
        <v>16</v>
      </c>
      <c r="G4699" s="3">
        <f t="shared" si="447"/>
        <v>1</v>
      </c>
      <c r="H4699">
        <f>VLOOKUP(A4699,'AEP GEN HUB'!$A$1:$AJ$367,MATCH('Ratio Calculations'!F4699,'AEP GEN HUB'!$A$1:$AJ$1,0),0)</f>
        <v>36.778604999999999</v>
      </c>
      <c r="I4699" s="7">
        <f t="shared" si="444"/>
        <v>0.9400836893708463</v>
      </c>
      <c r="J4699" s="7" t="str">
        <f t="shared" si="445"/>
        <v/>
      </c>
      <c r="K4699" s="8">
        <f t="shared" si="449"/>
        <v>0.9400836893708463</v>
      </c>
      <c r="L4699" s="8"/>
    </row>
    <row r="4700" spans="1:12" x14ac:dyDescent="0.25">
      <c r="A4700" s="1">
        <v>40829</v>
      </c>
      <c r="B4700">
        <v>2011</v>
      </c>
      <c r="C4700">
        <v>10</v>
      </c>
      <c r="D4700" s="10" t="str">
        <f t="shared" si="448"/>
        <v>10-2011</v>
      </c>
      <c r="E4700">
        <f t="shared" si="446"/>
        <v>13</v>
      </c>
      <c r="F4700">
        <v>17</v>
      </c>
      <c r="G4700" s="3">
        <f t="shared" si="447"/>
        <v>1</v>
      </c>
      <c r="H4700">
        <f>VLOOKUP(A4700,'AEP GEN HUB'!$A$1:$AJ$367,MATCH('Ratio Calculations'!F4700,'AEP GEN HUB'!$A$1:$AJ$1,0),0)</f>
        <v>36.323256000000001</v>
      </c>
      <c r="I4700" s="7">
        <f t="shared" si="444"/>
        <v>0.92844468979836869</v>
      </c>
      <c r="J4700" s="7" t="str">
        <f t="shared" si="445"/>
        <v/>
      </c>
      <c r="K4700" s="8">
        <f t="shared" si="449"/>
        <v>0.92844468979836869</v>
      </c>
      <c r="L4700" s="8"/>
    </row>
    <row r="4701" spans="1:12" x14ac:dyDescent="0.25">
      <c r="A4701" s="1">
        <v>40829</v>
      </c>
      <c r="B4701">
        <v>2011</v>
      </c>
      <c r="C4701">
        <v>10</v>
      </c>
      <c r="D4701" s="10" t="str">
        <f t="shared" si="448"/>
        <v>10-2011</v>
      </c>
      <c r="E4701">
        <f t="shared" si="446"/>
        <v>13</v>
      </c>
      <c r="F4701">
        <v>18</v>
      </c>
      <c r="G4701" s="3">
        <f t="shared" si="447"/>
        <v>1</v>
      </c>
      <c r="H4701">
        <f>VLOOKUP(A4701,'AEP GEN HUB'!$A$1:$AJ$367,MATCH('Ratio Calculations'!F4701,'AEP GEN HUB'!$A$1:$AJ$1,0),0)</f>
        <v>35.973022999999998</v>
      </c>
      <c r="I4701" s="7">
        <f t="shared" si="444"/>
        <v>0.91949251962281631</v>
      </c>
      <c r="J4701" s="7" t="str">
        <f t="shared" si="445"/>
        <v/>
      </c>
      <c r="K4701" s="8">
        <f t="shared" si="449"/>
        <v>0.91949251962281631</v>
      </c>
      <c r="L4701" s="8"/>
    </row>
    <row r="4702" spans="1:12" x14ac:dyDescent="0.25">
      <c r="A4702" s="1">
        <v>40829</v>
      </c>
      <c r="B4702">
        <v>2011</v>
      </c>
      <c r="C4702">
        <v>10</v>
      </c>
      <c r="D4702" s="10" t="str">
        <f t="shared" si="448"/>
        <v>10-2011</v>
      </c>
      <c r="E4702">
        <f t="shared" si="446"/>
        <v>13</v>
      </c>
      <c r="F4702">
        <v>19</v>
      </c>
      <c r="G4702" s="3">
        <f t="shared" si="447"/>
        <v>1</v>
      </c>
      <c r="H4702">
        <f>VLOOKUP(A4702,'AEP GEN HUB'!$A$1:$AJ$367,MATCH('Ratio Calculations'!F4702,'AEP GEN HUB'!$A$1:$AJ$1,0),0)</f>
        <v>38.679766999999998</v>
      </c>
      <c r="I4702" s="7">
        <f t="shared" si="444"/>
        <v>0.98867855551793526</v>
      </c>
      <c r="J4702" s="7" t="str">
        <f t="shared" si="445"/>
        <v/>
      </c>
      <c r="K4702" s="8">
        <f t="shared" si="449"/>
        <v>0.98867855551793526</v>
      </c>
      <c r="L4702" s="8"/>
    </row>
    <row r="4703" spans="1:12" x14ac:dyDescent="0.25">
      <c r="A4703" s="1">
        <v>40829</v>
      </c>
      <c r="B4703">
        <v>2011</v>
      </c>
      <c r="C4703">
        <v>10</v>
      </c>
      <c r="D4703" s="10" t="str">
        <f t="shared" si="448"/>
        <v>10-2011</v>
      </c>
      <c r="E4703">
        <f t="shared" si="446"/>
        <v>13</v>
      </c>
      <c r="F4703">
        <v>20</v>
      </c>
      <c r="G4703" s="3">
        <f t="shared" si="447"/>
        <v>1</v>
      </c>
      <c r="H4703">
        <f>VLOOKUP(A4703,'AEP GEN HUB'!$A$1:$AJ$367,MATCH('Ratio Calculations'!F4703,'AEP GEN HUB'!$A$1:$AJ$1,0),0)</f>
        <v>46.982557999999997</v>
      </c>
      <c r="I4703" s="7">
        <f t="shared" si="444"/>
        <v>1.2009029831533786</v>
      </c>
      <c r="J4703" s="7" t="str">
        <f t="shared" si="445"/>
        <v/>
      </c>
      <c r="K4703" s="8">
        <f t="shared" si="449"/>
        <v>1.2009029831533786</v>
      </c>
      <c r="L4703" s="8"/>
    </row>
    <row r="4704" spans="1:12" x14ac:dyDescent="0.25">
      <c r="A4704" s="1">
        <v>40829</v>
      </c>
      <c r="B4704">
        <v>2011</v>
      </c>
      <c r="C4704">
        <v>10</v>
      </c>
      <c r="D4704" s="10" t="str">
        <f t="shared" si="448"/>
        <v>10-2011</v>
      </c>
      <c r="E4704">
        <f t="shared" si="446"/>
        <v>13</v>
      </c>
      <c r="F4704">
        <v>21</v>
      </c>
      <c r="G4704" s="3">
        <f t="shared" si="447"/>
        <v>1</v>
      </c>
      <c r="H4704">
        <f>VLOOKUP(A4704,'AEP GEN HUB'!$A$1:$AJ$367,MATCH('Ratio Calculations'!F4704,'AEP GEN HUB'!$A$1:$AJ$1,0),0)</f>
        <v>38.081395000000001</v>
      </c>
      <c r="I4704" s="7">
        <f t="shared" si="444"/>
        <v>0.9733838003912465</v>
      </c>
      <c r="J4704" s="7" t="str">
        <f t="shared" si="445"/>
        <v/>
      </c>
      <c r="K4704" s="8">
        <f t="shared" si="449"/>
        <v>0.9733838003912465</v>
      </c>
      <c r="L4704" s="8"/>
    </row>
    <row r="4705" spans="1:12" x14ac:dyDescent="0.25">
      <c r="A4705" s="1">
        <v>40829</v>
      </c>
      <c r="B4705">
        <v>2011</v>
      </c>
      <c r="C4705">
        <v>10</v>
      </c>
      <c r="D4705" s="10" t="str">
        <f t="shared" si="448"/>
        <v>10-2011</v>
      </c>
      <c r="E4705">
        <f t="shared" si="446"/>
        <v>13</v>
      </c>
      <c r="F4705">
        <v>22</v>
      </c>
      <c r="G4705" s="3">
        <f t="shared" si="447"/>
        <v>1</v>
      </c>
      <c r="H4705">
        <f>VLOOKUP(A4705,'AEP GEN HUB'!$A$1:$AJ$367,MATCH('Ratio Calculations'!F4705,'AEP GEN HUB'!$A$1:$AJ$1,0),0)</f>
        <v>34.415581000000003</v>
      </c>
      <c r="I4705" s="7">
        <f t="shared" si="444"/>
        <v>0.87968334737876008</v>
      </c>
      <c r="J4705" s="7" t="str">
        <f t="shared" si="445"/>
        <v/>
      </c>
      <c r="K4705" s="8">
        <f t="shared" si="449"/>
        <v>0.87968334737876008</v>
      </c>
      <c r="L4705" s="8"/>
    </row>
    <row r="4706" spans="1:12" x14ac:dyDescent="0.25">
      <c r="A4706" s="1">
        <v>40829</v>
      </c>
      <c r="B4706">
        <v>2011</v>
      </c>
      <c r="C4706">
        <v>10</v>
      </c>
      <c r="D4706" s="10" t="str">
        <f t="shared" si="448"/>
        <v>10-2011</v>
      </c>
      <c r="E4706">
        <f t="shared" si="446"/>
        <v>13</v>
      </c>
      <c r="F4706">
        <v>23</v>
      </c>
      <c r="G4706" s="3">
        <f t="shared" si="447"/>
        <v>1</v>
      </c>
      <c r="H4706">
        <f>VLOOKUP(A4706,'AEP GEN HUB'!$A$1:$AJ$367,MATCH('Ratio Calculations'!F4706,'AEP GEN HUB'!$A$1:$AJ$1,0),0)</f>
        <v>32.112558</v>
      </c>
      <c r="I4706" s="7">
        <f t="shared" si="444"/>
        <v>0.8208166677277533</v>
      </c>
      <c r="J4706" s="7" t="str">
        <f t="shared" si="445"/>
        <v/>
      </c>
      <c r="K4706" s="8">
        <f t="shared" si="449"/>
        <v>0.8208166677277533</v>
      </c>
      <c r="L4706" s="8"/>
    </row>
    <row r="4707" spans="1:12" x14ac:dyDescent="0.25">
      <c r="A4707" s="1">
        <v>40829</v>
      </c>
      <c r="B4707">
        <v>2011</v>
      </c>
      <c r="C4707">
        <v>10</v>
      </c>
      <c r="D4707" s="10" t="str">
        <f t="shared" si="448"/>
        <v>10-2011</v>
      </c>
      <c r="E4707">
        <f t="shared" si="446"/>
        <v>13</v>
      </c>
      <c r="F4707">
        <v>24</v>
      </c>
      <c r="G4707" s="3">
        <f t="shared" si="447"/>
        <v>0</v>
      </c>
      <c r="H4707">
        <f>VLOOKUP(A4707,'AEP GEN HUB'!$A$1:$AJ$367,MATCH('Ratio Calculations'!F4707,'AEP GEN HUB'!$A$1:$AJ$1,0),0)</f>
        <v>29.711162999999999</v>
      </c>
      <c r="I4707" s="7" t="str">
        <f t="shared" si="444"/>
        <v/>
      </c>
      <c r="J4707" s="7">
        <f t="shared" si="445"/>
        <v>0.92443572765452975</v>
      </c>
      <c r="K4707" s="8">
        <f t="shared" si="449"/>
        <v>0.92443572765452975</v>
      </c>
      <c r="L4707" s="8"/>
    </row>
    <row r="4708" spans="1:12" x14ac:dyDescent="0.25">
      <c r="A4708" s="1">
        <v>40830</v>
      </c>
      <c r="B4708">
        <v>2011</v>
      </c>
      <c r="C4708">
        <v>10</v>
      </c>
      <c r="D4708" s="10" t="str">
        <f t="shared" si="448"/>
        <v>10-2011</v>
      </c>
      <c r="E4708">
        <f t="shared" si="446"/>
        <v>14</v>
      </c>
      <c r="F4708">
        <v>1</v>
      </c>
      <c r="G4708" s="3">
        <f t="shared" si="447"/>
        <v>0</v>
      </c>
      <c r="H4708">
        <f>VLOOKUP(A4708,'AEP GEN HUB'!$A$1:$AJ$367,MATCH('Ratio Calculations'!F4708,'AEP GEN HUB'!$A$1:$AJ$1,0),0)</f>
        <v>29.91</v>
      </c>
      <c r="I4708" s="7" t="str">
        <f t="shared" si="444"/>
        <v/>
      </c>
      <c r="J4708" s="7">
        <f t="shared" si="445"/>
        <v>0.93062235948646599</v>
      </c>
      <c r="K4708" s="8">
        <f t="shared" si="449"/>
        <v>0.93062235948646599</v>
      </c>
      <c r="L4708" s="8"/>
    </row>
    <row r="4709" spans="1:12" x14ac:dyDescent="0.25">
      <c r="A4709" s="1">
        <v>40830</v>
      </c>
      <c r="B4709">
        <v>2011</v>
      </c>
      <c r="C4709">
        <v>10</v>
      </c>
      <c r="D4709" s="10" t="str">
        <f t="shared" si="448"/>
        <v>10-2011</v>
      </c>
      <c r="E4709">
        <f t="shared" si="446"/>
        <v>14</v>
      </c>
      <c r="F4709">
        <v>2</v>
      </c>
      <c r="G4709" s="3">
        <f t="shared" si="447"/>
        <v>0</v>
      </c>
      <c r="H4709">
        <f>VLOOKUP(A4709,'AEP GEN HUB'!$A$1:$AJ$367,MATCH('Ratio Calculations'!F4709,'AEP GEN HUB'!$A$1:$AJ$1,0),0)</f>
        <v>29.015349000000001</v>
      </c>
      <c r="I4709" s="7" t="str">
        <f t="shared" si="444"/>
        <v/>
      </c>
      <c r="J4709" s="7">
        <f t="shared" si="445"/>
        <v>0.90278610991986863</v>
      </c>
      <c r="K4709" s="8">
        <f t="shared" si="449"/>
        <v>0.90278610991986863</v>
      </c>
      <c r="L4709" s="8"/>
    </row>
    <row r="4710" spans="1:12" x14ac:dyDescent="0.25">
      <c r="A4710" s="1">
        <v>40830</v>
      </c>
      <c r="B4710">
        <v>2011</v>
      </c>
      <c r="C4710">
        <v>10</v>
      </c>
      <c r="D4710" s="10" t="str">
        <f t="shared" si="448"/>
        <v>10-2011</v>
      </c>
      <c r="E4710">
        <f t="shared" si="446"/>
        <v>14</v>
      </c>
      <c r="F4710">
        <v>3</v>
      </c>
      <c r="G4710" s="3">
        <f t="shared" si="447"/>
        <v>0</v>
      </c>
      <c r="H4710">
        <f>VLOOKUP(A4710,'AEP GEN HUB'!$A$1:$AJ$367,MATCH('Ratio Calculations'!F4710,'AEP GEN HUB'!$A$1:$AJ$1,0),0)</f>
        <v>28.378139999999998</v>
      </c>
      <c r="I4710" s="7" t="str">
        <f t="shared" si="444"/>
        <v/>
      </c>
      <c r="J4710" s="7">
        <f t="shared" si="445"/>
        <v>0.88295993328777189</v>
      </c>
      <c r="K4710" s="8">
        <f t="shared" si="449"/>
        <v>0.88295993328777189</v>
      </c>
      <c r="L4710" s="8"/>
    </row>
    <row r="4711" spans="1:12" x14ac:dyDescent="0.25">
      <c r="A4711" s="1">
        <v>40830</v>
      </c>
      <c r="B4711">
        <v>2011</v>
      </c>
      <c r="C4711">
        <v>10</v>
      </c>
      <c r="D4711" s="10" t="str">
        <f t="shared" si="448"/>
        <v>10-2011</v>
      </c>
      <c r="E4711">
        <f t="shared" si="446"/>
        <v>14</v>
      </c>
      <c r="F4711">
        <v>4</v>
      </c>
      <c r="G4711" s="3">
        <f t="shared" si="447"/>
        <v>0</v>
      </c>
      <c r="H4711">
        <f>VLOOKUP(A4711,'AEP GEN HUB'!$A$1:$AJ$367,MATCH('Ratio Calculations'!F4711,'AEP GEN HUB'!$A$1:$AJ$1,0),0)</f>
        <v>28.205116</v>
      </c>
      <c r="I4711" s="7" t="str">
        <f t="shared" si="444"/>
        <v/>
      </c>
      <c r="J4711" s="7">
        <f t="shared" si="445"/>
        <v>0.87757644939851132</v>
      </c>
      <c r="K4711" s="8">
        <f t="shared" si="449"/>
        <v>0.87757644939851132</v>
      </c>
      <c r="L4711" s="8"/>
    </row>
    <row r="4712" spans="1:12" x14ac:dyDescent="0.25">
      <c r="A4712" s="1">
        <v>40830</v>
      </c>
      <c r="B4712">
        <v>2011</v>
      </c>
      <c r="C4712">
        <v>10</v>
      </c>
      <c r="D4712" s="10" t="str">
        <f t="shared" si="448"/>
        <v>10-2011</v>
      </c>
      <c r="E4712">
        <f t="shared" si="446"/>
        <v>14</v>
      </c>
      <c r="F4712">
        <v>5</v>
      </c>
      <c r="G4712" s="3">
        <f t="shared" si="447"/>
        <v>0</v>
      </c>
      <c r="H4712">
        <f>VLOOKUP(A4712,'AEP GEN HUB'!$A$1:$AJ$367,MATCH('Ratio Calculations'!F4712,'AEP GEN HUB'!$A$1:$AJ$1,0),0)</f>
        <v>28.415581</v>
      </c>
      <c r="I4712" s="7" t="str">
        <f t="shared" si="444"/>
        <v/>
      </c>
      <c r="J4712" s="7">
        <f t="shared" si="445"/>
        <v>0.88412487584081545</v>
      </c>
      <c r="K4712" s="8">
        <f t="shared" si="449"/>
        <v>0.88412487584081545</v>
      </c>
      <c r="L4712" s="8"/>
    </row>
    <row r="4713" spans="1:12" x14ac:dyDescent="0.25">
      <c r="A4713" s="1">
        <v>40830</v>
      </c>
      <c r="B4713">
        <v>2011</v>
      </c>
      <c r="C4713">
        <v>10</v>
      </c>
      <c r="D4713" s="10" t="str">
        <f t="shared" si="448"/>
        <v>10-2011</v>
      </c>
      <c r="E4713">
        <f t="shared" si="446"/>
        <v>14</v>
      </c>
      <c r="F4713">
        <v>6</v>
      </c>
      <c r="G4713" s="3">
        <f t="shared" si="447"/>
        <v>0</v>
      </c>
      <c r="H4713">
        <f>VLOOKUP(A4713,'AEP GEN HUB'!$A$1:$AJ$367,MATCH('Ratio Calculations'!F4713,'AEP GEN HUB'!$A$1:$AJ$1,0),0)</f>
        <v>30.437906999999999</v>
      </c>
      <c r="I4713" s="7" t="str">
        <f t="shared" si="444"/>
        <v/>
      </c>
      <c r="J4713" s="7">
        <f t="shared" si="445"/>
        <v>0.94704770411800798</v>
      </c>
      <c r="K4713" s="8">
        <f t="shared" si="449"/>
        <v>0.94704770411800798</v>
      </c>
      <c r="L4713" s="8"/>
    </row>
    <row r="4714" spans="1:12" x14ac:dyDescent="0.25">
      <c r="A4714" s="1">
        <v>40830</v>
      </c>
      <c r="B4714">
        <v>2011</v>
      </c>
      <c r="C4714">
        <v>10</v>
      </c>
      <c r="D4714" s="10" t="str">
        <f t="shared" si="448"/>
        <v>10-2011</v>
      </c>
      <c r="E4714">
        <f t="shared" si="446"/>
        <v>14</v>
      </c>
      <c r="F4714">
        <v>7</v>
      </c>
      <c r="G4714" s="3">
        <f t="shared" si="447"/>
        <v>0</v>
      </c>
      <c r="H4714">
        <f>VLOOKUP(A4714,'AEP GEN HUB'!$A$1:$AJ$367,MATCH('Ratio Calculations'!F4714,'AEP GEN HUB'!$A$1:$AJ$1,0),0)</f>
        <v>39.960698000000001</v>
      </c>
      <c r="I4714" s="7" t="str">
        <f t="shared" si="444"/>
        <v/>
      </c>
      <c r="J4714" s="7">
        <f t="shared" si="445"/>
        <v>1.2433406572880676</v>
      </c>
      <c r="K4714" s="8">
        <f t="shared" si="449"/>
        <v>1.2433406572880676</v>
      </c>
      <c r="L4714" s="8"/>
    </row>
    <row r="4715" spans="1:12" x14ac:dyDescent="0.25">
      <c r="A4715" s="1">
        <v>40830</v>
      </c>
      <c r="B4715">
        <v>2011</v>
      </c>
      <c r="C4715">
        <v>10</v>
      </c>
      <c r="D4715" s="10" t="str">
        <f t="shared" si="448"/>
        <v>10-2011</v>
      </c>
      <c r="E4715">
        <f t="shared" si="446"/>
        <v>14</v>
      </c>
      <c r="F4715">
        <v>8</v>
      </c>
      <c r="G4715" s="3">
        <f t="shared" si="447"/>
        <v>1</v>
      </c>
      <c r="H4715">
        <f>VLOOKUP(A4715,'AEP GEN HUB'!$A$1:$AJ$367,MATCH('Ratio Calculations'!F4715,'AEP GEN HUB'!$A$1:$AJ$1,0),0)</f>
        <v>43.585813999999999</v>
      </c>
      <c r="I4715" s="7">
        <f t="shared" si="444"/>
        <v>1.1140801242828946</v>
      </c>
      <c r="J4715" s="7" t="str">
        <f t="shared" si="445"/>
        <v/>
      </c>
      <c r="K4715" s="8">
        <f t="shared" si="449"/>
        <v>1.1140801242828946</v>
      </c>
      <c r="L4715" s="8"/>
    </row>
    <row r="4716" spans="1:12" x14ac:dyDescent="0.25">
      <c r="A4716" s="1">
        <v>40830</v>
      </c>
      <c r="B4716">
        <v>2011</v>
      </c>
      <c r="C4716">
        <v>10</v>
      </c>
      <c r="D4716" s="10" t="str">
        <f t="shared" si="448"/>
        <v>10-2011</v>
      </c>
      <c r="E4716">
        <f t="shared" si="446"/>
        <v>14</v>
      </c>
      <c r="F4716">
        <v>9</v>
      </c>
      <c r="G4716" s="3">
        <f t="shared" si="447"/>
        <v>1</v>
      </c>
      <c r="H4716">
        <f>VLOOKUP(A4716,'AEP GEN HUB'!$A$1:$AJ$367,MATCH('Ratio Calculations'!F4716,'AEP GEN HUB'!$A$1:$AJ$1,0),0)</f>
        <v>38.494185999999999</v>
      </c>
      <c r="I4716" s="7">
        <f t="shared" si="444"/>
        <v>0.98393499139533924</v>
      </c>
      <c r="J4716" s="7" t="str">
        <f t="shared" si="445"/>
        <v/>
      </c>
      <c r="K4716" s="8">
        <f t="shared" si="449"/>
        <v>0.98393499139533924</v>
      </c>
      <c r="L4716" s="8"/>
    </row>
    <row r="4717" spans="1:12" x14ac:dyDescent="0.25">
      <c r="A4717" s="1">
        <v>40830</v>
      </c>
      <c r="B4717">
        <v>2011</v>
      </c>
      <c r="C4717">
        <v>10</v>
      </c>
      <c r="D4717" s="10" t="str">
        <f t="shared" si="448"/>
        <v>10-2011</v>
      </c>
      <c r="E4717">
        <f t="shared" si="446"/>
        <v>14</v>
      </c>
      <c r="F4717">
        <v>10</v>
      </c>
      <c r="G4717" s="3">
        <f t="shared" si="447"/>
        <v>1</v>
      </c>
      <c r="H4717">
        <f>VLOOKUP(A4717,'AEP GEN HUB'!$A$1:$AJ$367,MATCH('Ratio Calculations'!F4717,'AEP GEN HUB'!$A$1:$AJ$1,0),0)</f>
        <v>38.927674000000003</v>
      </c>
      <c r="I4717" s="7">
        <f t="shared" si="444"/>
        <v>0.99501521040685403</v>
      </c>
      <c r="J4717" s="7" t="str">
        <f t="shared" si="445"/>
        <v/>
      </c>
      <c r="K4717" s="8">
        <f t="shared" si="449"/>
        <v>0.99501521040685403</v>
      </c>
      <c r="L4717" s="8"/>
    </row>
    <row r="4718" spans="1:12" x14ac:dyDescent="0.25">
      <c r="A4718" s="1">
        <v>40830</v>
      </c>
      <c r="B4718">
        <v>2011</v>
      </c>
      <c r="C4718">
        <v>10</v>
      </c>
      <c r="D4718" s="10" t="str">
        <f t="shared" si="448"/>
        <v>10-2011</v>
      </c>
      <c r="E4718">
        <f t="shared" si="446"/>
        <v>14</v>
      </c>
      <c r="F4718">
        <v>11</v>
      </c>
      <c r="G4718" s="3">
        <f t="shared" si="447"/>
        <v>1</v>
      </c>
      <c r="H4718">
        <f>VLOOKUP(A4718,'AEP GEN HUB'!$A$1:$AJ$367,MATCH('Ratio Calculations'!F4718,'AEP GEN HUB'!$A$1:$AJ$1,0),0)</f>
        <v>39.188372000000001</v>
      </c>
      <c r="I4718" s="7">
        <f t="shared" si="444"/>
        <v>1.0016788110967552</v>
      </c>
      <c r="J4718" s="7" t="str">
        <f t="shared" si="445"/>
        <v/>
      </c>
      <c r="K4718" s="8">
        <f t="shared" si="449"/>
        <v>1.0016788110967552</v>
      </c>
      <c r="L4718" s="8"/>
    </row>
    <row r="4719" spans="1:12" x14ac:dyDescent="0.25">
      <c r="A4719" s="1">
        <v>40830</v>
      </c>
      <c r="B4719">
        <v>2011</v>
      </c>
      <c r="C4719">
        <v>10</v>
      </c>
      <c r="D4719" s="10" t="str">
        <f t="shared" si="448"/>
        <v>10-2011</v>
      </c>
      <c r="E4719">
        <f t="shared" si="446"/>
        <v>14</v>
      </c>
      <c r="F4719">
        <v>12</v>
      </c>
      <c r="G4719" s="3">
        <f t="shared" si="447"/>
        <v>1</v>
      </c>
      <c r="H4719">
        <f>VLOOKUP(A4719,'AEP GEN HUB'!$A$1:$AJ$367,MATCH('Ratio Calculations'!F4719,'AEP GEN HUB'!$A$1:$AJ$1,0),0)</f>
        <v>38.859766999999998</v>
      </c>
      <c r="I4719" s="7">
        <f t="shared" si="444"/>
        <v>0.99327946585933491</v>
      </c>
      <c r="J4719" s="7" t="str">
        <f t="shared" si="445"/>
        <v/>
      </c>
      <c r="K4719" s="8">
        <f t="shared" si="449"/>
        <v>0.99327946585933491</v>
      </c>
      <c r="L4719" s="8"/>
    </row>
    <row r="4720" spans="1:12" x14ac:dyDescent="0.25">
      <c r="A4720" s="1">
        <v>40830</v>
      </c>
      <c r="B4720">
        <v>2011</v>
      </c>
      <c r="C4720">
        <v>10</v>
      </c>
      <c r="D4720" s="10" t="str">
        <f t="shared" si="448"/>
        <v>10-2011</v>
      </c>
      <c r="E4720">
        <f t="shared" si="446"/>
        <v>14</v>
      </c>
      <c r="F4720">
        <v>13</v>
      </c>
      <c r="G4720" s="3">
        <f t="shared" si="447"/>
        <v>1</v>
      </c>
      <c r="H4720">
        <f>VLOOKUP(A4720,'AEP GEN HUB'!$A$1:$AJ$367,MATCH('Ratio Calculations'!F4720,'AEP GEN HUB'!$A$1:$AJ$1,0),0)</f>
        <v>37.882558000000003</v>
      </c>
      <c r="I4720" s="7">
        <f t="shared" si="444"/>
        <v>0.9683014047826195</v>
      </c>
      <c r="J4720" s="7" t="str">
        <f t="shared" si="445"/>
        <v/>
      </c>
      <c r="K4720" s="8">
        <f t="shared" si="449"/>
        <v>0.9683014047826195</v>
      </c>
      <c r="L4720" s="8"/>
    </row>
    <row r="4721" spans="1:12" x14ac:dyDescent="0.25">
      <c r="A4721" s="1">
        <v>40830</v>
      </c>
      <c r="B4721">
        <v>2011</v>
      </c>
      <c r="C4721">
        <v>10</v>
      </c>
      <c r="D4721" s="10" t="str">
        <f t="shared" si="448"/>
        <v>10-2011</v>
      </c>
      <c r="E4721">
        <f t="shared" si="446"/>
        <v>14</v>
      </c>
      <c r="F4721">
        <v>14</v>
      </c>
      <c r="G4721" s="3">
        <f t="shared" si="447"/>
        <v>1</v>
      </c>
      <c r="H4721">
        <f>VLOOKUP(A4721,'AEP GEN HUB'!$A$1:$AJ$367,MATCH('Ratio Calculations'!F4721,'AEP GEN HUB'!$A$1:$AJ$1,0),0)</f>
        <v>37.265580999999997</v>
      </c>
      <c r="I4721" s="7">
        <f t="shared" si="444"/>
        <v>0.95253109445092088</v>
      </c>
      <c r="J4721" s="7" t="str">
        <f t="shared" si="445"/>
        <v/>
      </c>
      <c r="K4721" s="8">
        <f t="shared" si="449"/>
        <v>0.95253109445092088</v>
      </c>
      <c r="L4721" s="8"/>
    </row>
    <row r="4722" spans="1:12" x14ac:dyDescent="0.25">
      <c r="A4722" s="1">
        <v>40830</v>
      </c>
      <c r="B4722">
        <v>2011</v>
      </c>
      <c r="C4722">
        <v>10</v>
      </c>
      <c r="D4722" s="10" t="str">
        <f t="shared" si="448"/>
        <v>10-2011</v>
      </c>
      <c r="E4722">
        <f t="shared" si="446"/>
        <v>14</v>
      </c>
      <c r="F4722">
        <v>15</v>
      </c>
      <c r="G4722" s="3">
        <f t="shared" si="447"/>
        <v>1</v>
      </c>
      <c r="H4722">
        <f>VLOOKUP(A4722,'AEP GEN HUB'!$A$1:$AJ$367,MATCH('Ratio Calculations'!F4722,'AEP GEN HUB'!$A$1:$AJ$1,0),0)</f>
        <v>35.670233000000003</v>
      </c>
      <c r="I4722" s="7">
        <f t="shared" si="444"/>
        <v>0.911753021610192</v>
      </c>
      <c r="J4722" s="7" t="str">
        <f t="shared" si="445"/>
        <v/>
      </c>
      <c r="K4722" s="8">
        <f t="shared" si="449"/>
        <v>0.911753021610192</v>
      </c>
      <c r="L4722" s="8"/>
    </row>
    <row r="4723" spans="1:12" x14ac:dyDescent="0.25">
      <c r="A4723" s="1">
        <v>40830</v>
      </c>
      <c r="B4723">
        <v>2011</v>
      </c>
      <c r="C4723">
        <v>10</v>
      </c>
      <c r="D4723" s="10" t="str">
        <f t="shared" si="448"/>
        <v>10-2011</v>
      </c>
      <c r="E4723">
        <f t="shared" si="446"/>
        <v>14</v>
      </c>
      <c r="F4723">
        <v>16</v>
      </c>
      <c r="G4723" s="3">
        <f t="shared" si="447"/>
        <v>1</v>
      </c>
      <c r="H4723">
        <f>VLOOKUP(A4723,'AEP GEN HUB'!$A$1:$AJ$367,MATCH('Ratio Calculations'!F4723,'AEP GEN HUB'!$A$1:$AJ$1,0),0)</f>
        <v>34.792093000000001</v>
      </c>
      <c r="I4723" s="7">
        <f t="shared" si="444"/>
        <v>0.88930722490354375</v>
      </c>
      <c r="J4723" s="7" t="str">
        <f t="shared" si="445"/>
        <v/>
      </c>
      <c r="K4723" s="8">
        <f t="shared" si="449"/>
        <v>0.88930722490354375</v>
      </c>
      <c r="L4723" s="8"/>
    </row>
    <row r="4724" spans="1:12" x14ac:dyDescent="0.25">
      <c r="A4724" s="1">
        <v>40830</v>
      </c>
      <c r="B4724">
        <v>2011</v>
      </c>
      <c r="C4724">
        <v>10</v>
      </c>
      <c r="D4724" s="10" t="str">
        <f t="shared" si="448"/>
        <v>10-2011</v>
      </c>
      <c r="E4724">
        <f t="shared" si="446"/>
        <v>14</v>
      </c>
      <c r="F4724">
        <v>17</v>
      </c>
      <c r="G4724" s="3">
        <f t="shared" si="447"/>
        <v>1</v>
      </c>
      <c r="H4724">
        <f>VLOOKUP(A4724,'AEP GEN HUB'!$A$1:$AJ$367,MATCH('Ratio Calculations'!F4724,'AEP GEN HUB'!$A$1:$AJ$1,0),0)</f>
        <v>34.437907000000003</v>
      </c>
      <c r="I4724" s="7">
        <f t="shared" si="444"/>
        <v>0.88025401362477174</v>
      </c>
      <c r="J4724" s="7" t="str">
        <f t="shared" si="445"/>
        <v/>
      </c>
      <c r="K4724" s="8">
        <f t="shared" si="449"/>
        <v>0.88025401362477174</v>
      </c>
      <c r="L4724" s="8"/>
    </row>
    <row r="4725" spans="1:12" x14ac:dyDescent="0.25">
      <c r="A4725" s="1">
        <v>40830</v>
      </c>
      <c r="B4725">
        <v>2011</v>
      </c>
      <c r="C4725">
        <v>10</v>
      </c>
      <c r="D4725" s="10" t="str">
        <f t="shared" si="448"/>
        <v>10-2011</v>
      </c>
      <c r="E4725">
        <f t="shared" si="446"/>
        <v>14</v>
      </c>
      <c r="F4725">
        <v>18</v>
      </c>
      <c r="G4725" s="3">
        <f t="shared" si="447"/>
        <v>1</v>
      </c>
      <c r="H4725">
        <f>VLOOKUP(A4725,'AEP GEN HUB'!$A$1:$AJ$367,MATCH('Ratio Calculations'!F4725,'AEP GEN HUB'!$A$1:$AJ$1,0),0)</f>
        <v>33.830930000000002</v>
      </c>
      <c r="I4725" s="7">
        <f t="shared" si="444"/>
        <v>0.86473930942315103</v>
      </c>
      <c r="J4725" s="7" t="str">
        <f t="shared" si="445"/>
        <v/>
      </c>
      <c r="K4725" s="8">
        <f t="shared" si="449"/>
        <v>0.86473930942315103</v>
      </c>
      <c r="L4725" s="8"/>
    </row>
    <row r="4726" spans="1:12" x14ac:dyDescent="0.25">
      <c r="A4726" s="1">
        <v>40830</v>
      </c>
      <c r="B4726">
        <v>2011</v>
      </c>
      <c r="C4726">
        <v>10</v>
      </c>
      <c r="D4726" s="10" t="str">
        <f t="shared" si="448"/>
        <v>10-2011</v>
      </c>
      <c r="E4726">
        <f t="shared" si="446"/>
        <v>14</v>
      </c>
      <c r="F4726">
        <v>19</v>
      </c>
      <c r="G4726" s="3">
        <f t="shared" si="447"/>
        <v>1</v>
      </c>
      <c r="H4726">
        <f>VLOOKUP(A4726,'AEP GEN HUB'!$A$1:$AJ$367,MATCH('Ratio Calculations'!F4726,'AEP GEN HUB'!$A$1:$AJ$1,0),0)</f>
        <v>35.427674000000003</v>
      </c>
      <c r="I4726" s="7">
        <f t="shared" si="444"/>
        <v>0.90555306487963894</v>
      </c>
      <c r="J4726" s="7" t="str">
        <f t="shared" si="445"/>
        <v/>
      </c>
      <c r="K4726" s="8">
        <f t="shared" si="449"/>
        <v>0.90555306487963894</v>
      </c>
      <c r="L4726" s="8"/>
    </row>
    <row r="4727" spans="1:12" x14ac:dyDescent="0.25">
      <c r="A4727" s="1">
        <v>40830</v>
      </c>
      <c r="B4727">
        <v>2011</v>
      </c>
      <c r="C4727">
        <v>10</v>
      </c>
      <c r="D4727" s="10" t="str">
        <f t="shared" si="448"/>
        <v>10-2011</v>
      </c>
      <c r="E4727">
        <f t="shared" si="446"/>
        <v>14</v>
      </c>
      <c r="F4727">
        <v>20</v>
      </c>
      <c r="G4727" s="3">
        <f t="shared" si="447"/>
        <v>1</v>
      </c>
      <c r="H4727">
        <f>VLOOKUP(A4727,'AEP GEN HUB'!$A$1:$AJ$367,MATCH('Ratio Calculations'!F4727,'AEP GEN HUB'!$A$1:$AJ$1,0),0)</f>
        <v>36.709302000000001</v>
      </c>
      <c r="I4727" s="7">
        <f t="shared" si="444"/>
        <v>0.93831226220756847</v>
      </c>
      <c r="J4727" s="7" t="str">
        <f t="shared" si="445"/>
        <v/>
      </c>
      <c r="K4727" s="8">
        <f t="shared" si="449"/>
        <v>0.93831226220756847</v>
      </c>
      <c r="L4727" s="8"/>
    </row>
    <row r="4728" spans="1:12" x14ac:dyDescent="0.25">
      <c r="A4728" s="1">
        <v>40830</v>
      </c>
      <c r="B4728">
        <v>2011</v>
      </c>
      <c r="C4728">
        <v>10</v>
      </c>
      <c r="D4728" s="10" t="str">
        <f t="shared" si="448"/>
        <v>10-2011</v>
      </c>
      <c r="E4728">
        <f t="shared" si="446"/>
        <v>14</v>
      </c>
      <c r="F4728">
        <v>21</v>
      </c>
      <c r="G4728" s="3">
        <f t="shared" si="447"/>
        <v>1</v>
      </c>
      <c r="H4728">
        <f>VLOOKUP(A4728,'AEP GEN HUB'!$A$1:$AJ$367,MATCH('Ratio Calculations'!F4728,'AEP GEN HUB'!$A$1:$AJ$1,0),0)</f>
        <v>34.972791000000001</v>
      </c>
      <c r="I4728" s="7">
        <f t="shared" si="444"/>
        <v>0.8939259765528228</v>
      </c>
      <c r="J4728" s="7" t="str">
        <f t="shared" si="445"/>
        <v/>
      </c>
      <c r="K4728" s="8">
        <f t="shared" si="449"/>
        <v>0.8939259765528228</v>
      </c>
      <c r="L4728" s="8"/>
    </row>
    <row r="4729" spans="1:12" x14ac:dyDescent="0.25">
      <c r="A4729" s="1">
        <v>40830</v>
      </c>
      <c r="B4729">
        <v>2011</v>
      </c>
      <c r="C4729">
        <v>10</v>
      </c>
      <c r="D4729" s="10" t="str">
        <f t="shared" si="448"/>
        <v>10-2011</v>
      </c>
      <c r="E4729">
        <f t="shared" si="446"/>
        <v>14</v>
      </c>
      <c r="F4729">
        <v>22</v>
      </c>
      <c r="G4729" s="3">
        <f t="shared" si="447"/>
        <v>1</v>
      </c>
      <c r="H4729">
        <f>VLOOKUP(A4729,'AEP GEN HUB'!$A$1:$AJ$367,MATCH('Ratio Calculations'!F4729,'AEP GEN HUB'!$A$1:$AJ$1,0),0)</f>
        <v>33.282558000000002</v>
      </c>
      <c r="I4729" s="7">
        <f t="shared" si="444"/>
        <v>0.85072258494685093</v>
      </c>
      <c r="J4729" s="7" t="str">
        <f t="shared" si="445"/>
        <v/>
      </c>
      <c r="K4729" s="8">
        <f t="shared" si="449"/>
        <v>0.85072258494685093</v>
      </c>
      <c r="L4729" s="8"/>
    </row>
    <row r="4730" spans="1:12" x14ac:dyDescent="0.25">
      <c r="A4730" s="1">
        <v>40830</v>
      </c>
      <c r="B4730">
        <v>2011</v>
      </c>
      <c r="C4730">
        <v>10</v>
      </c>
      <c r="D4730" s="10" t="str">
        <f t="shared" si="448"/>
        <v>10-2011</v>
      </c>
      <c r="E4730">
        <f t="shared" si="446"/>
        <v>14</v>
      </c>
      <c r="F4730">
        <v>23</v>
      </c>
      <c r="G4730" s="3">
        <f t="shared" si="447"/>
        <v>1</v>
      </c>
      <c r="H4730">
        <f>VLOOKUP(A4730,'AEP GEN HUB'!$A$1:$AJ$367,MATCH('Ratio Calculations'!F4730,'AEP GEN HUB'!$A$1:$AJ$1,0),0)</f>
        <v>31.337209000000001</v>
      </c>
      <c r="I4730" s="7">
        <f t="shared" si="444"/>
        <v>0.80099827199278739</v>
      </c>
      <c r="J4730" s="7" t="str">
        <f t="shared" si="445"/>
        <v/>
      </c>
      <c r="K4730" s="8">
        <f t="shared" si="449"/>
        <v>0.80099827199278739</v>
      </c>
      <c r="L4730" s="8"/>
    </row>
    <row r="4731" spans="1:12" x14ac:dyDescent="0.25">
      <c r="A4731" s="1">
        <v>40830</v>
      </c>
      <c r="B4731">
        <v>2011</v>
      </c>
      <c r="C4731">
        <v>10</v>
      </c>
      <c r="D4731" s="10" t="str">
        <f t="shared" si="448"/>
        <v>10-2011</v>
      </c>
      <c r="E4731">
        <f t="shared" si="446"/>
        <v>14</v>
      </c>
      <c r="F4731">
        <v>24</v>
      </c>
      <c r="G4731" s="3">
        <f t="shared" si="447"/>
        <v>0</v>
      </c>
      <c r="H4731">
        <f>VLOOKUP(A4731,'AEP GEN HUB'!$A$1:$AJ$367,MATCH('Ratio Calculations'!F4731,'AEP GEN HUB'!$A$1:$AJ$1,0),0)</f>
        <v>29.385580999999998</v>
      </c>
      <c r="I4731" s="7" t="str">
        <f t="shared" si="444"/>
        <v/>
      </c>
      <c r="J4731" s="7">
        <f t="shared" si="445"/>
        <v>0.91430554079239923</v>
      </c>
      <c r="K4731" s="8">
        <f t="shared" si="449"/>
        <v>0.91430554079239923</v>
      </c>
      <c r="L4731" s="8"/>
    </row>
    <row r="4732" spans="1:12" x14ac:dyDescent="0.25">
      <c r="A4732" s="1">
        <v>40831</v>
      </c>
      <c r="B4732">
        <v>2011</v>
      </c>
      <c r="C4732">
        <v>10</v>
      </c>
      <c r="D4732" s="10" t="str">
        <f t="shared" si="448"/>
        <v>10-2011</v>
      </c>
      <c r="E4732">
        <f t="shared" si="446"/>
        <v>15</v>
      </c>
      <c r="F4732">
        <v>1</v>
      </c>
      <c r="G4732" s="3">
        <f t="shared" si="447"/>
        <v>0</v>
      </c>
      <c r="H4732">
        <f>VLOOKUP(A4732,'AEP GEN HUB'!$A$1:$AJ$367,MATCH('Ratio Calculations'!F4732,'AEP GEN HUB'!$A$1:$AJ$1,0),0)</f>
        <v>29.507209</v>
      </c>
      <c r="I4732" s="7" t="str">
        <f t="shared" si="444"/>
        <v/>
      </c>
      <c r="J4732" s="7">
        <f t="shared" si="445"/>
        <v>0.91808988503645217</v>
      </c>
      <c r="K4732" s="8">
        <f t="shared" si="449"/>
        <v>0.91808988503645217</v>
      </c>
      <c r="L4732" s="8"/>
    </row>
    <row r="4733" spans="1:12" x14ac:dyDescent="0.25">
      <c r="A4733" s="1">
        <v>40831</v>
      </c>
      <c r="B4733">
        <v>2011</v>
      </c>
      <c r="C4733">
        <v>10</v>
      </c>
      <c r="D4733" s="10" t="str">
        <f t="shared" si="448"/>
        <v>10-2011</v>
      </c>
      <c r="E4733">
        <f t="shared" si="446"/>
        <v>15</v>
      </c>
      <c r="F4733">
        <v>2</v>
      </c>
      <c r="G4733" s="3">
        <f t="shared" si="447"/>
        <v>0</v>
      </c>
      <c r="H4733">
        <f>VLOOKUP(A4733,'AEP GEN HUB'!$A$1:$AJ$367,MATCH('Ratio Calculations'!F4733,'AEP GEN HUB'!$A$1:$AJ$1,0),0)</f>
        <v>29.120930000000001</v>
      </c>
      <c r="I4733" s="7" t="str">
        <f t="shared" si="444"/>
        <v/>
      </c>
      <c r="J4733" s="7">
        <f t="shared" si="445"/>
        <v>0.90607116640054197</v>
      </c>
      <c r="K4733" s="8">
        <f t="shared" si="449"/>
        <v>0.90607116640054197</v>
      </c>
      <c r="L4733" s="8"/>
    </row>
    <row r="4734" spans="1:12" x14ac:dyDescent="0.25">
      <c r="A4734" s="1">
        <v>40831</v>
      </c>
      <c r="B4734">
        <v>2011</v>
      </c>
      <c r="C4734">
        <v>10</v>
      </c>
      <c r="D4734" s="10" t="str">
        <f t="shared" si="448"/>
        <v>10-2011</v>
      </c>
      <c r="E4734">
        <f t="shared" si="446"/>
        <v>15</v>
      </c>
      <c r="F4734">
        <v>3</v>
      </c>
      <c r="G4734" s="3">
        <f t="shared" si="447"/>
        <v>0</v>
      </c>
      <c r="H4734">
        <f>VLOOKUP(A4734,'AEP GEN HUB'!$A$1:$AJ$367,MATCH('Ratio Calculations'!F4734,'AEP GEN HUB'!$A$1:$AJ$1,0),0)</f>
        <v>28.512093</v>
      </c>
      <c r="I4734" s="7" t="str">
        <f t="shared" si="444"/>
        <v/>
      </c>
      <c r="J4734" s="7">
        <f t="shared" si="445"/>
        <v>0.88712775866123539</v>
      </c>
      <c r="K4734" s="8">
        <f t="shared" si="449"/>
        <v>0.88712775866123539</v>
      </c>
      <c r="L4734" s="8"/>
    </row>
    <row r="4735" spans="1:12" x14ac:dyDescent="0.25">
      <c r="A4735" s="1">
        <v>40831</v>
      </c>
      <c r="B4735">
        <v>2011</v>
      </c>
      <c r="C4735">
        <v>10</v>
      </c>
      <c r="D4735" s="10" t="str">
        <f t="shared" si="448"/>
        <v>10-2011</v>
      </c>
      <c r="E4735">
        <f t="shared" si="446"/>
        <v>15</v>
      </c>
      <c r="F4735">
        <v>4</v>
      </c>
      <c r="G4735" s="3">
        <f t="shared" si="447"/>
        <v>0</v>
      </c>
      <c r="H4735">
        <f>VLOOKUP(A4735,'AEP GEN HUB'!$A$1:$AJ$367,MATCH('Ratio Calculations'!F4735,'AEP GEN HUB'!$A$1:$AJ$1,0),0)</f>
        <v>28.513721</v>
      </c>
      <c r="I4735" s="7" t="str">
        <f t="shared" si="444"/>
        <v/>
      </c>
      <c r="J4735" s="7">
        <f t="shared" si="445"/>
        <v>0.88717841239581385</v>
      </c>
      <c r="K4735" s="8">
        <f t="shared" si="449"/>
        <v>0.88717841239581385</v>
      </c>
      <c r="L4735" s="8"/>
    </row>
    <row r="4736" spans="1:12" x14ac:dyDescent="0.25">
      <c r="A4736" s="1">
        <v>40831</v>
      </c>
      <c r="B4736">
        <v>2011</v>
      </c>
      <c r="C4736">
        <v>10</v>
      </c>
      <c r="D4736" s="10" t="str">
        <f t="shared" si="448"/>
        <v>10-2011</v>
      </c>
      <c r="E4736">
        <f t="shared" si="446"/>
        <v>15</v>
      </c>
      <c r="F4736">
        <v>5</v>
      </c>
      <c r="G4736" s="3">
        <f t="shared" si="447"/>
        <v>0</v>
      </c>
      <c r="H4736">
        <f>VLOOKUP(A4736,'AEP GEN HUB'!$A$1:$AJ$367,MATCH('Ratio Calculations'!F4736,'AEP GEN HUB'!$A$1:$AJ$1,0),0)</f>
        <v>28.556743999999998</v>
      </c>
      <c r="I4736" s="7" t="str">
        <f t="shared" si="444"/>
        <v/>
      </c>
      <c r="J4736" s="7">
        <f t="shared" si="445"/>
        <v>0.88851703378572311</v>
      </c>
      <c r="K4736" s="8">
        <f t="shared" si="449"/>
        <v>0.88851703378572311</v>
      </c>
      <c r="L4736" s="8"/>
    </row>
    <row r="4737" spans="1:12" x14ac:dyDescent="0.25">
      <c r="A4737" s="1">
        <v>40831</v>
      </c>
      <c r="B4737">
        <v>2011</v>
      </c>
      <c r="C4737">
        <v>10</v>
      </c>
      <c r="D4737" s="10" t="str">
        <f t="shared" si="448"/>
        <v>10-2011</v>
      </c>
      <c r="E4737">
        <f t="shared" si="446"/>
        <v>15</v>
      </c>
      <c r="F4737">
        <v>6</v>
      </c>
      <c r="G4737" s="3">
        <f t="shared" si="447"/>
        <v>0</v>
      </c>
      <c r="H4737">
        <f>VLOOKUP(A4737,'AEP GEN HUB'!$A$1:$AJ$367,MATCH('Ratio Calculations'!F4737,'AEP GEN HUB'!$A$1:$AJ$1,0),0)</f>
        <v>28.4</v>
      </c>
      <c r="I4737" s="7" t="str">
        <f t="shared" si="444"/>
        <v/>
      </c>
      <c r="J4737" s="7">
        <f t="shared" si="445"/>
        <v>0.88364008724224774</v>
      </c>
      <c r="K4737" s="8">
        <f t="shared" si="449"/>
        <v>0.88364008724224774</v>
      </c>
      <c r="L4737" s="8"/>
    </row>
    <row r="4738" spans="1:12" x14ac:dyDescent="0.25">
      <c r="A4738" s="1">
        <v>40831</v>
      </c>
      <c r="B4738">
        <v>2011</v>
      </c>
      <c r="C4738">
        <v>10</v>
      </c>
      <c r="D4738" s="10" t="str">
        <f t="shared" si="448"/>
        <v>10-2011</v>
      </c>
      <c r="E4738">
        <f t="shared" si="446"/>
        <v>15</v>
      </c>
      <c r="F4738">
        <v>7</v>
      </c>
      <c r="G4738" s="3">
        <f t="shared" si="447"/>
        <v>0</v>
      </c>
      <c r="H4738">
        <f>VLOOKUP(A4738,'AEP GEN HUB'!$A$1:$AJ$367,MATCH('Ratio Calculations'!F4738,'AEP GEN HUB'!$A$1:$AJ$1,0),0)</f>
        <v>30.090464999999998</v>
      </c>
      <c r="I4738" s="7" t="str">
        <f t="shared" si="444"/>
        <v/>
      </c>
      <c r="J4738" s="7">
        <f t="shared" si="445"/>
        <v>0.9362373633014015</v>
      </c>
      <c r="K4738" s="8">
        <f t="shared" si="449"/>
        <v>0.9362373633014015</v>
      </c>
      <c r="L4738" s="8"/>
    </row>
    <row r="4739" spans="1:12" x14ac:dyDescent="0.25">
      <c r="A4739" s="1">
        <v>40831</v>
      </c>
      <c r="B4739">
        <v>2011</v>
      </c>
      <c r="C4739">
        <v>10</v>
      </c>
      <c r="D4739" s="10" t="str">
        <f t="shared" si="448"/>
        <v>10-2011</v>
      </c>
      <c r="E4739">
        <f t="shared" si="446"/>
        <v>15</v>
      </c>
      <c r="F4739">
        <v>8</v>
      </c>
      <c r="G4739" s="3">
        <f t="shared" si="447"/>
        <v>0</v>
      </c>
      <c r="H4739">
        <f>VLOOKUP(A4739,'AEP GEN HUB'!$A$1:$AJ$367,MATCH('Ratio Calculations'!F4739,'AEP GEN HUB'!$A$1:$AJ$1,0),0)</f>
        <v>30.224186</v>
      </c>
      <c r="I4739" s="7" t="str">
        <f t="shared" si="444"/>
        <v/>
      </c>
      <c r="J4739" s="7">
        <f t="shared" si="445"/>
        <v>0.9403979702065467</v>
      </c>
      <c r="K4739" s="8">
        <f t="shared" si="449"/>
        <v>0.9403979702065467</v>
      </c>
      <c r="L4739" s="8"/>
    </row>
    <row r="4740" spans="1:12" x14ac:dyDescent="0.25">
      <c r="A4740" s="1">
        <v>40831</v>
      </c>
      <c r="B4740">
        <v>2011</v>
      </c>
      <c r="C4740">
        <v>10</v>
      </c>
      <c r="D4740" s="10" t="str">
        <f t="shared" si="448"/>
        <v>10-2011</v>
      </c>
      <c r="E4740">
        <f t="shared" si="446"/>
        <v>15</v>
      </c>
      <c r="F4740">
        <v>9</v>
      </c>
      <c r="G4740" s="3">
        <f t="shared" si="447"/>
        <v>0</v>
      </c>
      <c r="H4740">
        <f>VLOOKUP(A4740,'AEP GEN HUB'!$A$1:$AJ$367,MATCH('Ratio Calculations'!F4740,'AEP GEN HUB'!$A$1:$AJ$1,0),0)</f>
        <v>33.019534999999998</v>
      </c>
      <c r="I4740" s="7" t="str">
        <f t="shared" ref="I4740:I4803" si="450">IF(G4740=1, H4740/VLOOKUP(D4740,$M$3:$O$15,2,FALSE), "")</f>
        <v/>
      </c>
      <c r="J4740" s="7">
        <f t="shared" ref="J4740:J4803" si="451">IF(G4740=0, H4740/VLOOKUP(D4740,$M$3:$O$15,3,FALSE), "")</f>
        <v>1.0273727038062836</v>
      </c>
      <c r="K4740" s="8">
        <f t="shared" si="449"/>
        <v>1.0273727038062836</v>
      </c>
      <c r="L4740" s="8"/>
    </row>
    <row r="4741" spans="1:12" x14ac:dyDescent="0.25">
      <c r="A4741" s="1">
        <v>40831</v>
      </c>
      <c r="B4741">
        <v>2011</v>
      </c>
      <c r="C4741">
        <v>10</v>
      </c>
      <c r="D4741" s="10" t="str">
        <f t="shared" si="448"/>
        <v>10-2011</v>
      </c>
      <c r="E4741">
        <f t="shared" si="446"/>
        <v>15</v>
      </c>
      <c r="F4741">
        <v>10</v>
      </c>
      <c r="G4741" s="3">
        <f t="shared" si="447"/>
        <v>0</v>
      </c>
      <c r="H4741">
        <f>VLOOKUP(A4741,'AEP GEN HUB'!$A$1:$AJ$367,MATCH('Ratio Calculations'!F4741,'AEP GEN HUB'!$A$1:$AJ$1,0),0)</f>
        <v>35.032093000000003</v>
      </c>
      <c r="I4741" s="7" t="str">
        <f t="shared" si="450"/>
        <v/>
      </c>
      <c r="J4741" s="7">
        <f t="shared" si="451"/>
        <v>1.0899916096760049</v>
      </c>
      <c r="K4741" s="8">
        <f t="shared" si="449"/>
        <v>1.0899916096760049</v>
      </c>
      <c r="L4741" s="8"/>
    </row>
    <row r="4742" spans="1:12" x14ac:dyDescent="0.25">
      <c r="A4742" s="1">
        <v>40831</v>
      </c>
      <c r="B4742">
        <v>2011</v>
      </c>
      <c r="C4742">
        <v>10</v>
      </c>
      <c r="D4742" s="10" t="str">
        <f t="shared" si="448"/>
        <v>10-2011</v>
      </c>
      <c r="E4742">
        <f t="shared" si="446"/>
        <v>15</v>
      </c>
      <c r="F4742">
        <v>11</v>
      </c>
      <c r="G4742" s="3">
        <f t="shared" si="447"/>
        <v>0</v>
      </c>
      <c r="H4742">
        <f>VLOOKUP(A4742,'AEP GEN HUB'!$A$1:$AJ$367,MATCH('Ratio Calculations'!F4742,'AEP GEN HUB'!$A$1:$AJ$1,0),0)</f>
        <v>35.237907</v>
      </c>
      <c r="I4742" s="7" t="str">
        <f t="shared" si="450"/>
        <v/>
      </c>
      <c r="J4742" s="7">
        <f t="shared" si="451"/>
        <v>1.0963953244969795</v>
      </c>
      <c r="K4742" s="8">
        <f t="shared" si="449"/>
        <v>1.0963953244969795</v>
      </c>
      <c r="L4742" s="8"/>
    </row>
    <row r="4743" spans="1:12" x14ac:dyDescent="0.25">
      <c r="A4743" s="1">
        <v>40831</v>
      </c>
      <c r="B4743">
        <v>2011</v>
      </c>
      <c r="C4743">
        <v>10</v>
      </c>
      <c r="D4743" s="10" t="str">
        <f t="shared" si="448"/>
        <v>10-2011</v>
      </c>
      <c r="E4743">
        <f t="shared" si="446"/>
        <v>15</v>
      </c>
      <c r="F4743">
        <v>12</v>
      </c>
      <c r="G4743" s="3">
        <f t="shared" si="447"/>
        <v>0</v>
      </c>
      <c r="H4743">
        <f>VLOOKUP(A4743,'AEP GEN HUB'!$A$1:$AJ$367,MATCH('Ratio Calculations'!F4743,'AEP GEN HUB'!$A$1:$AJ$1,0),0)</f>
        <v>34.678837000000001</v>
      </c>
      <c r="I4743" s="7" t="str">
        <f t="shared" si="450"/>
        <v/>
      </c>
      <c r="J4743" s="7">
        <f t="shared" si="451"/>
        <v>1.0790003715542145</v>
      </c>
      <c r="K4743" s="8">
        <f t="shared" si="449"/>
        <v>1.0790003715542145</v>
      </c>
      <c r="L4743" s="8"/>
    </row>
    <row r="4744" spans="1:12" x14ac:dyDescent="0.25">
      <c r="A4744" s="1">
        <v>40831</v>
      </c>
      <c r="B4744">
        <v>2011</v>
      </c>
      <c r="C4744">
        <v>10</v>
      </c>
      <c r="D4744" s="10" t="str">
        <f t="shared" si="448"/>
        <v>10-2011</v>
      </c>
      <c r="E4744">
        <f t="shared" si="446"/>
        <v>15</v>
      </c>
      <c r="F4744">
        <v>13</v>
      </c>
      <c r="G4744" s="3">
        <f t="shared" si="447"/>
        <v>0</v>
      </c>
      <c r="H4744">
        <f>VLOOKUP(A4744,'AEP GEN HUB'!$A$1:$AJ$367,MATCH('Ratio Calculations'!F4744,'AEP GEN HUB'!$A$1:$AJ$1,0),0)</f>
        <v>33.595581000000003</v>
      </c>
      <c r="I4744" s="7" t="str">
        <f t="shared" si="450"/>
        <v/>
      </c>
      <c r="J4744" s="7">
        <f t="shared" si="451"/>
        <v>1.045295849499789</v>
      </c>
      <c r="K4744" s="8">
        <f t="shared" si="449"/>
        <v>1.045295849499789</v>
      </c>
      <c r="L4744" s="8"/>
    </row>
    <row r="4745" spans="1:12" x14ac:dyDescent="0.25">
      <c r="A4745" s="1">
        <v>40831</v>
      </c>
      <c r="B4745">
        <v>2011</v>
      </c>
      <c r="C4745">
        <v>10</v>
      </c>
      <c r="D4745" s="10" t="str">
        <f t="shared" si="448"/>
        <v>10-2011</v>
      </c>
      <c r="E4745">
        <f t="shared" si="446"/>
        <v>15</v>
      </c>
      <c r="F4745">
        <v>14</v>
      </c>
      <c r="G4745" s="3">
        <f t="shared" si="447"/>
        <v>0</v>
      </c>
      <c r="H4745">
        <f>VLOOKUP(A4745,'AEP GEN HUB'!$A$1:$AJ$367,MATCH('Ratio Calculations'!F4745,'AEP GEN HUB'!$A$1:$AJ$1,0),0)</f>
        <v>33.009766999999997</v>
      </c>
      <c r="I4745" s="7" t="str">
        <f t="shared" si="450"/>
        <v/>
      </c>
      <c r="J4745" s="7">
        <f t="shared" si="451"/>
        <v>1.0270687813988124</v>
      </c>
      <c r="K4745" s="8">
        <f t="shared" si="449"/>
        <v>1.0270687813988124</v>
      </c>
      <c r="L4745" s="8"/>
    </row>
    <row r="4746" spans="1:12" x14ac:dyDescent="0.25">
      <c r="A4746" s="1">
        <v>40831</v>
      </c>
      <c r="B4746">
        <v>2011</v>
      </c>
      <c r="C4746">
        <v>10</v>
      </c>
      <c r="D4746" s="10" t="str">
        <f t="shared" si="448"/>
        <v>10-2011</v>
      </c>
      <c r="E4746">
        <f t="shared" si="446"/>
        <v>15</v>
      </c>
      <c r="F4746">
        <v>15</v>
      </c>
      <c r="G4746" s="3">
        <f t="shared" si="447"/>
        <v>0</v>
      </c>
      <c r="H4746">
        <f>VLOOKUP(A4746,'AEP GEN HUB'!$A$1:$AJ$367,MATCH('Ratio Calculations'!F4746,'AEP GEN HUB'!$A$1:$AJ$1,0),0)</f>
        <v>32.331395000000001</v>
      </c>
      <c r="I4746" s="7" t="str">
        <f t="shared" si="450"/>
        <v/>
      </c>
      <c r="J4746" s="7">
        <f t="shared" si="451"/>
        <v>1.0059618555797034</v>
      </c>
      <c r="K4746" s="8">
        <f t="shared" si="449"/>
        <v>1.0059618555797034</v>
      </c>
      <c r="L4746" s="8"/>
    </row>
    <row r="4747" spans="1:12" x14ac:dyDescent="0.25">
      <c r="A4747" s="1">
        <v>40831</v>
      </c>
      <c r="B4747">
        <v>2011</v>
      </c>
      <c r="C4747">
        <v>10</v>
      </c>
      <c r="D4747" s="10" t="str">
        <f t="shared" si="448"/>
        <v>10-2011</v>
      </c>
      <c r="E4747">
        <f t="shared" si="446"/>
        <v>15</v>
      </c>
      <c r="F4747">
        <v>16</v>
      </c>
      <c r="G4747" s="3">
        <f t="shared" si="447"/>
        <v>0</v>
      </c>
      <c r="H4747">
        <f>VLOOKUP(A4747,'AEP GEN HUB'!$A$1:$AJ$367,MATCH('Ratio Calculations'!F4747,'AEP GEN HUB'!$A$1:$AJ$1,0),0)</f>
        <v>32.221628000000003</v>
      </c>
      <c r="I4747" s="7" t="str">
        <f t="shared" si="450"/>
        <v/>
      </c>
      <c r="J4747" s="7">
        <f t="shared" si="451"/>
        <v>1.0025465555284245</v>
      </c>
      <c r="K4747" s="8">
        <f t="shared" si="449"/>
        <v>1.0025465555284245</v>
      </c>
      <c r="L4747" s="8"/>
    </row>
    <row r="4748" spans="1:12" x14ac:dyDescent="0.25">
      <c r="A4748" s="1">
        <v>40831</v>
      </c>
      <c r="B4748">
        <v>2011</v>
      </c>
      <c r="C4748">
        <v>10</v>
      </c>
      <c r="D4748" s="10" t="str">
        <f t="shared" si="448"/>
        <v>10-2011</v>
      </c>
      <c r="E4748">
        <f t="shared" si="446"/>
        <v>15</v>
      </c>
      <c r="F4748">
        <v>17</v>
      </c>
      <c r="G4748" s="3">
        <f t="shared" si="447"/>
        <v>0</v>
      </c>
      <c r="H4748">
        <f>VLOOKUP(A4748,'AEP GEN HUB'!$A$1:$AJ$367,MATCH('Ratio Calculations'!F4748,'AEP GEN HUB'!$A$1:$AJ$1,0),0)</f>
        <v>32.155116</v>
      </c>
      <c r="I4748" s="7" t="str">
        <f t="shared" si="450"/>
        <v/>
      </c>
      <c r="J4748" s="7">
        <f t="shared" si="451"/>
        <v>1.0004770953353732</v>
      </c>
      <c r="K4748" s="8">
        <f t="shared" si="449"/>
        <v>1.0004770953353732</v>
      </c>
      <c r="L4748" s="8"/>
    </row>
    <row r="4749" spans="1:12" x14ac:dyDescent="0.25">
      <c r="A4749" s="1">
        <v>40831</v>
      </c>
      <c r="B4749">
        <v>2011</v>
      </c>
      <c r="C4749">
        <v>10</v>
      </c>
      <c r="D4749" s="10" t="str">
        <f t="shared" si="448"/>
        <v>10-2011</v>
      </c>
      <c r="E4749">
        <f t="shared" si="446"/>
        <v>15</v>
      </c>
      <c r="F4749">
        <v>18</v>
      </c>
      <c r="G4749" s="3">
        <f t="shared" si="447"/>
        <v>0</v>
      </c>
      <c r="H4749">
        <f>VLOOKUP(A4749,'AEP GEN HUB'!$A$1:$AJ$367,MATCH('Ratio Calculations'!F4749,'AEP GEN HUB'!$A$1:$AJ$1,0),0)</f>
        <v>32.200465000000001</v>
      </c>
      <c r="I4749" s="7" t="str">
        <f t="shared" si="450"/>
        <v/>
      </c>
      <c r="J4749" s="7">
        <f t="shared" si="451"/>
        <v>1.0018880880929912</v>
      </c>
      <c r="K4749" s="8">
        <f t="shared" si="449"/>
        <v>1.0018880880929912</v>
      </c>
      <c r="L4749" s="8"/>
    </row>
    <row r="4750" spans="1:12" x14ac:dyDescent="0.25">
      <c r="A4750" s="1">
        <v>40831</v>
      </c>
      <c r="B4750">
        <v>2011</v>
      </c>
      <c r="C4750">
        <v>10</v>
      </c>
      <c r="D4750" s="10" t="str">
        <f t="shared" si="448"/>
        <v>10-2011</v>
      </c>
      <c r="E4750">
        <f t="shared" si="446"/>
        <v>15</v>
      </c>
      <c r="F4750">
        <v>19</v>
      </c>
      <c r="G4750" s="3">
        <f t="shared" si="447"/>
        <v>0</v>
      </c>
      <c r="H4750">
        <f>VLOOKUP(A4750,'AEP GEN HUB'!$A$1:$AJ$367,MATCH('Ratio Calculations'!F4750,'AEP GEN HUB'!$A$1:$AJ$1,0),0)</f>
        <v>36.641395000000003</v>
      </c>
      <c r="I4750" s="7" t="str">
        <f t="shared" si="450"/>
        <v/>
      </c>
      <c r="J4750" s="7">
        <f t="shared" si="451"/>
        <v>1.1400635730449882</v>
      </c>
      <c r="K4750" s="8">
        <f t="shared" si="449"/>
        <v>1.1400635730449882</v>
      </c>
      <c r="L4750" s="8"/>
    </row>
    <row r="4751" spans="1:12" x14ac:dyDescent="0.25">
      <c r="A4751" s="1">
        <v>40831</v>
      </c>
      <c r="B4751">
        <v>2011</v>
      </c>
      <c r="C4751">
        <v>10</v>
      </c>
      <c r="D4751" s="10" t="str">
        <f t="shared" si="448"/>
        <v>10-2011</v>
      </c>
      <c r="E4751">
        <f t="shared" si="446"/>
        <v>15</v>
      </c>
      <c r="F4751">
        <v>20</v>
      </c>
      <c r="G4751" s="3">
        <f t="shared" si="447"/>
        <v>0</v>
      </c>
      <c r="H4751">
        <f>VLOOKUP(A4751,'AEP GEN HUB'!$A$1:$AJ$367,MATCH('Ratio Calculations'!F4751,'AEP GEN HUB'!$A$1:$AJ$1,0),0)</f>
        <v>36.960233000000002</v>
      </c>
      <c r="I4751" s="7" t="str">
        <f t="shared" si="450"/>
        <v/>
      </c>
      <c r="J4751" s="7">
        <f t="shared" si="451"/>
        <v>1.1499839265004863</v>
      </c>
      <c r="K4751" s="8">
        <f t="shared" si="449"/>
        <v>1.1499839265004863</v>
      </c>
      <c r="L4751" s="8"/>
    </row>
    <row r="4752" spans="1:12" x14ac:dyDescent="0.25">
      <c r="A4752" s="1">
        <v>40831</v>
      </c>
      <c r="B4752">
        <v>2011</v>
      </c>
      <c r="C4752">
        <v>10</v>
      </c>
      <c r="D4752" s="10" t="str">
        <f t="shared" si="448"/>
        <v>10-2011</v>
      </c>
      <c r="E4752">
        <f t="shared" si="446"/>
        <v>15</v>
      </c>
      <c r="F4752">
        <v>21</v>
      </c>
      <c r="G4752" s="3">
        <f t="shared" si="447"/>
        <v>0</v>
      </c>
      <c r="H4752">
        <f>VLOOKUP(A4752,'AEP GEN HUB'!$A$1:$AJ$367,MATCH('Ratio Calculations'!F4752,'AEP GEN HUB'!$A$1:$AJ$1,0),0)</f>
        <v>35.823720999999999</v>
      </c>
      <c r="I4752" s="7" t="str">
        <f t="shared" si="450"/>
        <v/>
      </c>
      <c r="J4752" s="7">
        <f t="shared" si="451"/>
        <v>1.1146223925979557</v>
      </c>
      <c r="K4752" s="8">
        <f t="shared" si="449"/>
        <v>1.1146223925979557</v>
      </c>
      <c r="L4752" s="8"/>
    </row>
    <row r="4753" spans="1:12" x14ac:dyDescent="0.25">
      <c r="A4753" s="1">
        <v>40831</v>
      </c>
      <c r="B4753">
        <v>2011</v>
      </c>
      <c r="C4753">
        <v>10</v>
      </c>
      <c r="D4753" s="10" t="str">
        <f t="shared" si="448"/>
        <v>10-2011</v>
      </c>
      <c r="E4753">
        <f t="shared" si="446"/>
        <v>15</v>
      </c>
      <c r="F4753">
        <v>22</v>
      </c>
      <c r="G4753" s="3">
        <f t="shared" si="447"/>
        <v>0</v>
      </c>
      <c r="H4753">
        <f>VLOOKUP(A4753,'AEP GEN HUB'!$A$1:$AJ$367,MATCH('Ratio Calculations'!F4753,'AEP GEN HUB'!$A$1:$AJ$1,0),0)</f>
        <v>33.880929999999999</v>
      </c>
      <c r="I4753" s="7" t="str">
        <f t="shared" si="450"/>
        <v/>
      </c>
      <c r="J4753" s="7">
        <f t="shared" si="451"/>
        <v>1.0541742232763553</v>
      </c>
      <c r="K4753" s="8">
        <f t="shared" si="449"/>
        <v>1.0541742232763553</v>
      </c>
      <c r="L4753" s="8"/>
    </row>
    <row r="4754" spans="1:12" x14ac:dyDescent="0.25">
      <c r="A4754" s="1">
        <v>40831</v>
      </c>
      <c r="B4754">
        <v>2011</v>
      </c>
      <c r="C4754">
        <v>10</v>
      </c>
      <c r="D4754" s="10" t="str">
        <f t="shared" si="448"/>
        <v>10-2011</v>
      </c>
      <c r="E4754">
        <f t="shared" si="446"/>
        <v>15</v>
      </c>
      <c r="F4754">
        <v>23</v>
      </c>
      <c r="G4754" s="3">
        <f t="shared" si="447"/>
        <v>0</v>
      </c>
      <c r="H4754">
        <f>VLOOKUP(A4754,'AEP GEN HUB'!$A$1:$AJ$367,MATCH('Ratio Calculations'!F4754,'AEP GEN HUB'!$A$1:$AJ$1,0),0)</f>
        <v>31.407907000000002</v>
      </c>
      <c r="I4754" s="7" t="str">
        <f t="shared" si="450"/>
        <v/>
      </c>
      <c r="J4754" s="7">
        <f t="shared" si="451"/>
        <v>0.97722836906959187</v>
      </c>
      <c r="K4754" s="8">
        <f t="shared" si="449"/>
        <v>0.97722836906959187</v>
      </c>
      <c r="L4754" s="8"/>
    </row>
    <row r="4755" spans="1:12" x14ac:dyDescent="0.25">
      <c r="A4755" s="1">
        <v>40831</v>
      </c>
      <c r="B4755">
        <v>2011</v>
      </c>
      <c r="C4755">
        <v>10</v>
      </c>
      <c r="D4755" s="10" t="str">
        <f t="shared" si="448"/>
        <v>10-2011</v>
      </c>
      <c r="E4755">
        <f t="shared" si="446"/>
        <v>15</v>
      </c>
      <c r="F4755">
        <v>24</v>
      </c>
      <c r="G4755" s="3">
        <f t="shared" si="447"/>
        <v>0</v>
      </c>
      <c r="H4755">
        <f>VLOOKUP(A4755,'AEP GEN HUB'!$A$1:$AJ$367,MATCH('Ratio Calculations'!F4755,'AEP GEN HUB'!$A$1:$AJ$1,0),0)</f>
        <v>29.507906999999999</v>
      </c>
      <c r="I4755" s="7" t="str">
        <f t="shared" si="450"/>
        <v/>
      </c>
      <c r="J4755" s="7">
        <f t="shared" si="451"/>
        <v>0.91811160266958225</v>
      </c>
      <c r="K4755" s="8">
        <f t="shared" si="449"/>
        <v>0.91811160266958225</v>
      </c>
      <c r="L4755" s="8"/>
    </row>
    <row r="4756" spans="1:12" x14ac:dyDescent="0.25">
      <c r="A4756" s="1">
        <v>40832</v>
      </c>
      <c r="B4756">
        <v>2011</v>
      </c>
      <c r="C4756">
        <v>10</v>
      </c>
      <c r="D4756" s="10" t="str">
        <f t="shared" si="448"/>
        <v>10-2011</v>
      </c>
      <c r="E4756">
        <f t="shared" ref="E4756:E4819" si="452">DAY(A4756)</f>
        <v>16</v>
      </c>
      <c r="F4756">
        <v>1</v>
      </c>
      <c r="G4756" s="3">
        <f t="shared" ref="G4756:G4819" si="453">IF(A4756=",","",IF(OR(WEEKDAY(A4756)=1, WEEKDAY(A4756)=7, F4756&lt;=7, F4756&gt;=24, NOT(ISNA(VLOOKUP(A4756,$P$4:$P$27,1,0)))),0,1))</f>
        <v>0</v>
      </c>
      <c r="H4756">
        <f>VLOOKUP(A4756,'AEP GEN HUB'!$A$1:$AJ$367,MATCH('Ratio Calculations'!F4756,'AEP GEN HUB'!$A$1:$AJ$1,0),0)</f>
        <v>27.870930000000001</v>
      </c>
      <c r="I4756" s="7" t="str">
        <f t="shared" si="450"/>
        <v/>
      </c>
      <c r="J4756" s="7">
        <f t="shared" si="451"/>
        <v>0.86717855692685153</v>
      </c>
      <c r="K4756" s="8">
        <f t="shared" si="449"/>
        <v>0.86717855692685153</v>
      </c>
      <c r="L4756" s="8"/>
    </row>
    <row r="4757" spans="1:12" x14ac:dyDescent="0.25">
      <c r="A4757" s="1">
        <v>40832</v>
      </c>
      <c r="B4757">
        <v>2011</v>
      </c>
      <c r="C4757">
        <v>10</v>
      </c>
      <c r="D4757" s="10" t="str">
        <f t="shared" ref="D4757:D4820" si="454">C4757&amp;"-"&amp;B4757</f>
        <v>10-2011</v>
      </c>
      <c r="E4757">
        <f t="shared" si="452"/>
        <v>16</v>
      </c>
      <c r="F4757">
        <v>2</v>
      </c>
      <c r="G4757" s="3">
        <f t="shared" si="453"/>
        <v>0</v>
      </c>
      <c r="H4757">
        <f>VLOOKUP(A4757,'AEP GEN HUB'!$A$1:$AJ$367,MATCH('Ratio Calculations'!F4757,'AEP GEN HUB'!$A$1:$AJ$1,0),0)</f>
        <v>27.434418999999998</v>
      </c>
      <c r="I4757" s="7" t="str">
        <f t="shared" si="450"/>
        <v/>
      </c>
      <c r="J4757" s="7">
        <f t="shared" si="451"/>
        <v>0.85359691544367533</v>
      </c>
      <c r="K4757" s="8">
        <f t="shared" ref="K4757:K4820" si="455">SUM(I4757:J4757)</f>
        <v>0.85359691544367533</v>
      </c>
      <c r="L4757" s="8"/>
    </row>
    <row r="4758" spans="1:12" x14ac:dyDescent="0.25">
      <c r="A4758" s="1">
        <v>40832</v>
      </c>
      <c r="B4758">
        <v>2011</v>
      </c>
      <c r="C4758">
        <v>10</v>
      </c>
      <c r="D4758" s="10" t="str">
        <f t="shared" si="454"/>
        <v>10-2011</v>
      </c>
      <c r="E4758">
        <f t="shared" si="452"/>
        <v>16</v>
      </c>
      <c r="F4758">
        <v>3</v>
      </c>
      <c r="G4758" s="3">
        <f t="shared" si="453"/>
        <v>0</v>
      </c>
      <c r="H4758">
        <f>VLOOKUP(A4758,'AEP GEN HUB'!$A$1:$AJ$367,MATCH('Ratio Calculations'!F4758,'AEP GEN HUB'!$A$1:$AJ$1,0),0)</f>
        <v>27.725116</v>
      </c>
      <c r="I4758" s="7" t="str">
        <f t="shared" si="450"/>
        <v/>
      </c>
      <c r="J4758" s="7">
        <f t="shared" si="451"/>
        <v>0.86264168736061408</v>
      </c>
      <c r="K4758" s="8">
        <f t="shared" si="455"/>
        <v>0.86264168736061408</v>
      </c>
      <c r="L4758" s="8"/>
    </row>
    <row r="4759" spans="1:12" x14ac:dyDescent="0.25">
      <c r="A4759" s="1">
        <v>40832</v>
      </c>
      <c r="B4759">
        <v>2011</v>
      </c>
      <c r="C4759">
        <v>10</v>
      </c>
      <c r="D4759" s="10" t="str">
        <f t="shared" si="454"/>
        <v>10-2011</v>
      </c>
      <c r="E4759">
        <f t="shared" si="452"/>
        <v>16</v>
      </c>
      <c r="F4759">
        <v>4</v>
      </c>
      <c r="G4759" s="3">
        <f t="shared" si="453"/>
        <v>0</v>
      </c>
      <c r="H4759">
        <f>VLOOKUP(A4759,'AEP GEN HUB'!$A$1:$AJ$367,MATCH('Ratio Calculations'!F4759,'AEP GEN HUB'!$A$1:$AJ$1,0),0)</f>
        <v>27.494185999999999</v>
      </c>
      <c r="I4759" s="7" t="str">
        <f t="shared" si="450"/>
        <v/>
      </c>
      <c r="J4759" s="7">
        <f t="shared" si="451"/>
        <v>0.85545651111600662</v>
      </c>
      <c r="K4759" s="8">
        <f t="shared" si="455"/>
        <v>0.85545651111600662</v>
      </c>
      <c r="L4759" s="8"/>
    </row>
    <row r="4760" spans="1:12" x14ac:dyDescent="0.25">
      <c r="A4760" s="1">
        <v>40832</v>
      </c>
      <c r="B4760">
        <v>2011</v>
      </c>
      <c r="C4760">
        <v>10</v>
      </c>
      <c r="D4760" s="10" t="str">
        <f t="shared" si="454"/>
        <v>10-2011</v>
      </c>
      <c r="E4760">
        <f t="shared" si="452"/>
        <v>16</v>
      </c>
      <c r="F4760">
        <v>5</v>
      </c>
      <c r="G4760" s="3">
        <f t="shared" si="453"/>
        <v>0</v>
      </c>
      <c r="H4760">
        <f>VLOOKUP(A4760,'AEP GEN HUB'!$A$1:$AJ$367,MATCH('Ratio Calculations'!F4760,'AEP GEN HUB'!$A$1:$AJ$1,0),0)</f>
        <v>27.442791</v>
      </c>
      <c r="I4760" s="7" t="str">
        <f t="shared" si="450"/>
        <v/>
      </c>
      <c r="J4760" s="7">
        <f t="shared" si="451"/>
        <v>0.8538574025848864</v>
      </c>
      <c r="K4760" s="8">
        <f t="shared" si="455"/>
        <v>0.8538574025848864</v>
      </c>
      <c r="L4760" s="8"/>
    </row>
    <row r="4761" spans="1:12" x14ac:dyDescent="0.25">
      <c r="A4761" s="1">
        <v>40832</v>
      </c>
      <c r="B4761">
        <v>2011</v>
      </c>
      <c r="C4761">
        <v>10</v>
      </c>
      <c r="D4761" s="10" t="str">
        <f t="shared" si="454"/>
        <v>10-2011</v>
      </c>
      <c r="E4761">
        <f t="shared" si="452"/>
        <v>16</v>
      </c>
      <c r="F4761">
        <v>6</v>
      </c>
      <c r="G4761" s="3">
        <f t="shared" si="453"/>
        <v>0</v>
      </c>
      <c r="H4761">
        <f>VLOOKUP(A4761,'AEP GEN HUB'!$A$1:$AJ$367,MATCH('Ratio Calculations'!F4761,'AEP GEN HUB'!$A$1:$AJ$1,0),0)</f>
        <v>27.153255999999999</v>
      </c>
      <c r="I4761" s="7" t="str">
        <f t="shared" si="450"/>
        <v/>
      </c>
      <c r="J4761" s="7">
        <f t="shared" si="451"/>
        <v>0.84484878523771434</v>
      </c>
      <c r="K4761" s="8">
        <f t="shared" si="455"/>
        <v>0.84484878523771434</v>
      </c>
      <c r="L4761" s="8"/>
    </row>
    <row r="4762" spans="1:12" x14ac:dyDescent="0.25">
      <c r="A4762" s="1">
        <v>40832</v>
      </c>
      <c r="B4762">
        <v>2011</v>
      </c>
      <c r="C4762">
        <v>10</v>
      </c>
      <c r="D4762" s="10" t="str">
        <f t="shared" si="454"/>
        <v>10-2011</v>
      </c>
      <c r="E4762">
        <f t="shared" si="452"/>
        <v>16</v>
      </c>
      <c r="F4762">
        <v>7</v>
      </c>
      <c r="G4762" s="3">
        <f t="shared" si="453"/>
        <v>0</v>
      </c>
      <c r="H4762">
        <f>VLOOKUP(A4762,'AEP GEN HUB'!$A$1:$AJ$367,MATCH('Ratio Calculations'!F4762,'AEP GEN HUB'!$A$1:$AJ$1,0),0)</f>
        <v>28.36814</v>
      </c>
      <c r="I4762" s="7" t="str">
        <f t="shared" si="450"/>
        <v/>
      </c>
      <c r="J4762" s="7">
        <f t="shared" si="451"/>
        <v>0.88264879241198246</v>
      </c>
      <c r="K4762" s="8">
        <f t="shared" si="455"/>
        <v>0.88264879241198246</v>
      </c>
      <c r="L4762" s="8"/>
    </row>
    <row r="4763" spans="1:12" x14ac:dyDescent="0.25">
      <c r="A4763" s="1">
        <v>40832</v>
      </c>
      <c r="B4763">
        <v>2011</v>
      </c>
      <c r="C4763">
        <v>10</v>
      </c>
      <c r="D4763" s="10" t="str">
        <f t="shared" si="454"/>
        <v>10-2011</v>
      </c>
      <c r="E4763">
        <f t="shared" si="452"/>
        <v>16</v>
      </c>
      <c r="F4763">
        <v>8</v>
      </c>
      <c r="G4763" s="3">
        <f t="shared" si="453"/>
        <v>0</v>
      </c>
      <c r="H4763">
        <f>VLOOKUP(A4763,'AEP GEN HUB'!$A$1:$AJ$367,MATCH('Ratio Calculations'!F4763,'AEP GEN HUB'!$A$1:$AJ$1,0),0)</f>
        <v>29.659535000000002</v>
      </c>
      <c r="I4763" s="7" t="str">
        <f t="shared" si="450"/>
        <v/>
      </c>
      <c r="J4763" s="7">
        <f t="shared" si="451"/>
        <v>0.9228293695410037</v>
      </c>
      <c r="K4763" s="8">
        <f t="shared" si="455"/>
        <v>0.9228293695410037</v>
      </c>
      <c r="L4763" s="8"/>
    </row>
    <row r="4764" spans="1:12" x14ac:dyDescent="0.25">
      <c r="A4764" s="1">
        <v>40832</v>
      </c>
      <c r="B4764">
        <v>2011</v>
      </c>
      <c r="C4764">
        <v>10</v>
      </c>
      <c r="D4764" s="10" t="str">
        <f t="shared" si="454"/>
        <v>10-2011</v>
      </c>
      <c r="E4764">
        <f t="shared" si="452"/>
        <v>16</v>
      </c>
      <c r="F4764">
        <v>9</v>
      </c>
      <c r="G4764" s="3">
        <f t="shared" si="453"/>
        <v>0</v>
      </c>
      <c r="H4764">
        <f>VLOOKUP(A4764,'AEP GEN HUB'!$A$1:$AJ$367,MATCH('Ratio Calculations'!F4764,'AEP GEN HUB'!$A$1:$AJ$1,0),0)</f>
        <v>31.032791</v>
      </c>
      <c r="I4764" s="7" t="str">
        <f t="shared" si="450"/>
        <v/>
      </c>
      <c r="J4764" s="7">
        <f t="shared" si="451"/>
        <v>0.96555697699332543</v>
      </c>
      <c r="K4764" s="8">
        <f t="shared" si="455"/>
        <v>0.96555697699332543</v>
      </c>
      <c r="L4764" s="8"/>
    </row>
    <row r="4765" spans="1:12" x14ac:dyDescent="0.25">
      <c r="A4765" s="1">
        <v>40832</v>
      </c>
      <c r="B4765">
        <v>2011</v>
      </c>
      <c r="C4765">
        <v>10</v>
      </c>
      <c r="D4765" s="10" t="str">
        <f t="shared" si="454"/>
        <v>10-2011</v>
      </c>
      <c r="E4765">
        <f t="shared" si="452"/>
        <v>16</v>
      </c>
      <c r="F4765">
        <v>10</v>
      </c>
      <c r="G4765" s="3">
        <f t="shared" si="453"/>
        <v>0</v>
      </c>
      <c r="H4765">
        <f>VLOOKUP(A4765,'AEP GEN HUB'!$A$1:$AJ$367,MATCH('Ratio Calculations'!F4765,'AEP GEN HUB'!$A$1:$AJ$1,0),0)</f>
        <v>32.071395000000003</v>
      </c>
      <c r="I4765" s="7" t="str">
        <f t="shared" si="450"/>
        <v/>
      </c>
      <c r="J4765" s="7">
        <f t="shared" si="451"/>
        <v>0.99787219280917583</v>
      </c>
      <c r="K4765" s="8">
        <f t="shared" si="455"/>
        <v>0.99787219280917583</v>
      </c>
      <c r="L4765" s="8"/>
    </row>
    <row r="4766" spans="1:12" x14ac:dyDescent="0.25">
      <c r="A4766" s="1">
        <v>40832</v>
      </c>
      <c r="B4766">
        <v>2011</v>
      </c>
      <c r="C4766">
        <v>10</v>
      </c>
      <c r="D4766" s="10" t="str">
        <f t="shared" si="454"/>
        <v>10-2011</v>
      </c>
      <c r="E4766">
        <f t="shared" si="452"/>
        <v>16</v>
      </c>
      <c r="F4766">
        <v>11</v>
      </c>
      <c r="G4766" s="3">
        <f t="shared" si="453"/>
        <v>0</v>
      </c>
      <c r="H4766">
        <f>VLOOKUP(A4766,'AEP GEN HUB'!$A$1:$AJ$367,MATCH('Ratio Calculations'!F4766,'AEP GEN HUB'!$A$1:$AJ$1,0),0)</f>
        <v>32.081162999999997</v>
      </c>
      <c r="I4766" s="7" t="str">
        <f t="shared" si="450"/>
        <v/>
      </c>
      <c r="J4766" s="7">
        <f t="shared" si="451"/>
        <v>0.99817611521664684</v>
      </c>
      <c r="K4766" s="8">
        <f t="shared" si="455"/>
        <v>0.99817611521664684</v>
      </c>
      <c r="L4766" s="8"/>
    </row>
    <row r="4767" spans="1:12" x14ac:dyDescent="0.25">
      <c r="A4767" s="1">
        <v>40832</v>
      </c>
      <c r="B4767">
        <v>2011</v>
      </c>
      <c r="C4767">
        <v>10</v>
      </c>
      <c r="D4767" s="10" t="str">
        <f t="shared" si="454"/>
        <v>10-2011</v>
      </c>
      <c r="E4767">
        <f t="shared" si="452"/>
        <v>16</v>
      </c>
      <c r="F4767">
        <v>12</v>
      </c>
      <c r="G4767" s="3">
        <f t="shared" si="453"/>
        <v>0</v>
      </c>
      <c r="H4767">
        <f>VLOOKUP(A4767,'AEP GEN HUB'!$A$1:$AJ$367,MATCH('Ratio Calculations'!F4767,'AEP GEN HUB'!$A$1:$AJ$1,0),0)</f>
        <v>32.368605000000002</v>
      </c>
      <c r="I4767" s="7" t="str">
        <f t="shared" si="450"/>
        <v/>
      </c>
      <c r="J4767" s="7">
        <f t="shared" si="451"/>
        <v>1.0071196107785163</v>
      </c>
      <c r="K4767" s="8">
        <f t="shared" si="455"/>
        <v>1.0071196107785163</v>
      </c>
      <c r="L4767" s="8"/>
    </row>
    <row r="4768" spans="1:12" x14ac:dyDescent="0.25">
      <c r="A4768" s="1">
        <v>40832</v>
      </c>
      <c r="B4768">
        <v>2011</v>
      </c>
      <c r="C4768">
        <v>10</v>
      </c>
      <c r="D4768" s="10" t="str">
        <f t="shared" si="454"/>
        <v>10-2011</v>
      </c>
      <c r="E4768">
        <f t="shared" si="452"/>
        <v>16</v>
      </c>
      <c r="F4768">
        <v>13</v>
      </c>
      <c r="G4768" s="3">
        <f t="shared" si="453"/>
        <v>0</v>
      </c>
      <c r="H4768">
        <f>VLOOKUP(A4768,'AEP GEN HUB'!$A$1:$AJ$367,MATCH('Ratio Calculations'!F4768,'AEP GEN HUB'!$A$1:$AJ$1,0),0)</f>
        <v>32.359302</v>
      </c>
      <c r="I4768" s="7" t="str">
        <f t="shared" si="450"/>
        <v/>
      </c>
      <c r="J4768" s="7">
        <f t="shared" si="451"/>
        <v>1.0068301564217692</v>
      </c>
      <c r="K4768" s="8">
        <f t="shared" si="455"/>
        <v>1.0068301564217692</v>
      </c>
      <c r="L4768" s="8"/>
    </row>
    <row r="4769" spans="1:12" x14ac:dyDescent="0.25">
      <c r="A4769" s="1">
        <v>40832</v>
      </c>
      <c r="B4769">
        <v>2011</v>
      </c>
      <c r="C4769">
        <v>10</v>
      </c>
      <c r="D4769" s="10" t="str">
        <f t="shared" si="454"/>
        <v>10-2011</v>
      </c>
      <c r="E4769">
        <f t="shared" si="452"/>
        <v>16</v>
      </c>
      <c r="F4769">
        <v>14</v>
      </c>
      <c r="G4769" s="3">
        <f t="shared" si="453"/>
        <v>0</v>
      </c>
      <c r="H4769">
        <f>VLOOKUP(A4769,'AEP GEN HUB'!$A$1:$AJ$367,MATCH('Ratio Calculations'!F4769,'AEP GEN HUB'!$A$1:$AJ$1,0),0)</f>
        <v>32.101163</v>
      </c>
      <c r="I4769" s="7" t="str">
        <f t="shared" si="450"/>
        <v/>
      </c>
      <c r="J4769" s="7">
        <f t="shared" si="451"/>
        <v>0.99879839696822603</v>
      </c>
      <c r="K4769" s="8">
        <f t="shared" si="455"/>
        <v>0.99879839696822603</v>
      </c>
      <c r="L4769" s="8"/>
    </row>
    <row r="4770" spans="1:12" x14ac:dyDescent="0.25">
      <c r="A4770" s="1">
        <v>40832</v>
      </c>
      <c r="B4770">
        <v>2011</v>
      </c>
      <c r="C4770">
        <v>10</v>
      </c>
      <c r="D4770" s="10" t="str">
        <f t="shared" si="454"/>
        <v>10-2011</v>
      </c>
      <c r="E4770">
        <f t="shared" si="452"/>
        <v>16</v>
      </c>
      <c r="F4770">
        <v>15</v>
      </c>
      <c r="G4770" s="3">
        <f t="shared" si="453"/>
        <v>0</v>
      </c>
      <c r="H4770">
        <f>VLOOKUP(A4770,'AEP GEN HUB'!$A$1:$AJ$367,MATCH('Ratio Calculations'!F4770,'AEP GEN HUB'!$A$1:$AJ$1,0),0)</f>
        <v>31.674883999999999</v>
      </c>
      <c r="I4770" s="7" t="str">
        <f t="shared" si="450"/>
        <v/>
      </c>
      <c r="J4770" s="7">
        <f t="shared" si="451"/>
        <v>0.98553511482915768</v>
      </c>
      <c r="K4770" s="8">
        <f t="shared" si="455"/>
        <v>0.98553511482915768</v>
      </c>
      <c r="L4770" s="8"/>
    </row>
    <row r="4771" spans="1:12" x14ac:dyDescent="0.25">
      <c r="A4771" s="1">
        <v>40832</v>
      </c>
      <c r="B4771">
        <v>2011</v>
      </c>
      <c r="C4771">
        <v>10</v>
      </c>
      <c r="D4771" s="10" t="str">
        <f t="shared" si="454"/>
        <v>10-2011</v>
      </c>
      <c r="E4771">
        <f t="shared" si="452"/>
        <v>16</v>
      </c>
      <c r="F4771">
        <v>16</v>
      </c>
      <c r="G4771" s="3">
        <f t="shared" si="453"/>
        <v>0</v>
      </c>
      <c r="H4771">
        <f>VLOOKUP(A4771,'AEP GEN HUB'!$A$1:$AJ$367,MATCH('Ratio Calculations'!F4771,'AEP GEN HUB'!$A$1:$AJ$1,0),0)</f>
        <v>31.973023000000001</v>
      </c>
      <c r="I4771" s="7" t="str">
        <f t="shared" si="450"/>
        <v/>
      </c>
      <c r="J4771" s="7">
        <f t="shared" si="451"/>
        <v>0.99481143778585912</v>
      </c>
      <c r="K4771" s="8">
        <f t="shared" si="455"/>
        <v>0.99481143778585912</v>
      </c>
      <c r="L4771" s="8"/>
    </row>
    <row r="4772" spans="1:12" x14ac:dyDescent="0.25">
      <c r="A4772" s="1">
        <v>40832</v>
      </c>
      <c r="B4772">
        <v>2011</v>
      </c>
      <c r="C4772">
        <v>10</v>
      </c>
      <c r="D4772" s="10" t="str">
        <f t="shared" si="454"/>
        <v>10-2011</v>
      </c>
      <c r="E4772">
        <f t="shared" si="452"/>
        <v>16</v>
      </c>
      <c r="F4772">
        <v>17</v>
      </c>
      <c r="G4772" s="3">
        <f t="shared" si="453"/>
        <v>0</v>
      </c>
      <c r="H4772">
        <f>VLOOKUP(A4772,'AEP GEN HUB'!$A$1:$AJ$367,MATCH('Ratio Calculations'!F4772,'AEP GEN HUB'!$A$1:$AJ$1,0),0)</f>
        <v>32.718139999999998</v>
      </c>
      <c r="I4772" s="7" t="str">
        <f t="shared" si="450"/>
        <v/>
      </c>
      <c r="J4772" s="7">
        <f t="shared" si="451"/>
        <v>1.0179950733804253</v>
      </c>
      <c r="K4772" s="8">
        <f t="shared" si="455"/>
        <v>1.0179950733804253</v>
      </c>
      <c r="L4772" s="8"/>
    </row>
    <row r="4773" spans="1:12" x14ac:dyDescent="0.25">
      <c r="A4773" s="1">
        <v>40832</v>
      </c>
      <c r="B4773">
        <v>2011</v>
      </c>
      <c r="C4773">
        <v>10</v>
      </c>
      <c r="D4773" s="10" t="str">
        <f t="shared" si="454"/>
        <v>10-2011</v>
      </c>
      <c r="E4773">
        <f t="shared" si="452"/>
        <v>16</v>
      </c>
      <c r="F4773">
        <v>18</v>
      </c>
      <c r="G4773" s="3">
        <f t="shared" si="453"/>
        <v>0</v>
      </c>
      <c r="H4773">
        <f>VLOOKUP(A4773,'AEP GEN HUB'!$A$1:$AJ$367,MATCH('Ratio Calculations'!F4773,'AEP GEN HUB'!$A$1:$AJ$1,0),0)</f>
        <v>33.205581000000002</v>
      </c>
      <c r="I4773" s="7" t="str">
        <f t="shared" si="450"/>
        <v/>
      </c>
      <c r="J4773" s="7">
        <f t="shared" si="451"/>
        <v>1.0331613553439976</v>
      </c>
      <c r="K4773" s="8">
        <f t="shared" si="455"/>
        <v>1.0331613553439976</v>
      </c>
      <c r="L4773" s="8"/>
    </row>
    <row r="4774" spans="1:12" x14ac:dyDescent="0.25">
      <c r="A4774" s="1">
        <v>40832</v>
      </c>
      <c r="B4774">
        <v>2011</v>
      </c>
      <c r="C4774">
        <v>10</v>
      </c>
      <c r="D4774" s="10" t="str">
        <f t="shared" si="454"/>
        <v>10-2011</v>
      </c>
      <c r="E4774">
        <f t="shared" si="452"/>
        <v>16</v>
      </c>
      <c r="F4774">
        <v>19</v>
      </c>
      <c r="G4774" s="3">
        <f t="shared" si="453"/>
        <v>0</v>
      </c>
      <c r="H4774">
        <f>VLOOKUP(A4774,'AEP GEN HUB'!$A$1:$AJ$367,MATCH('Ratio Calculations'!F4774,'AEP GEN HUB'!$A$1:$AJ$1,0),0)</f>
        <v>38.222557999999999</v>
      </c>
      <c r="I4774" s="7" t="str">
        <f t="shared" si="450"/>
        <v/>
      </c>
      <c r="J4774" s="7">
        <f t="shared" si="451"/>
        <v>1.1892600171035872</v>
      </c>
      <c r="K4774" s="8">
        <f t="shared" si="455"/>
        <v>1.1892600171035872</v>
      </c>
      <c r="L4774" s="8"/>
    </row>
    <row r="4775" spans="1:12" x14ac:dyDescent="0.25">
      <c r="A4775" s="1">
        <v>40832</v>
      </c>
      <c r="B4775">
        <v>2011</v>
      </c>
      <c r="C4775">
        <v>10</v>
      </c>
      <c r="D4775" s="10" t="str">
        <f t="shared" si="454"/>
        <v>10-2011</v>
      </c>
      <c r="E4775">
        <f t="shared" si="452"/>
        <v>16</v>
      </c>
      <c r="F4775">
        <v>20</v>
      </c>
      <c r="G4775" s="3">
        <f t="shared" si="453"/>
        <v>0</v>
      </c>
      <c r="H4775">
        <f>VLOOKUP(A4775,'AEP GEN HUB'!$A$1:$AJ$367,MATCH('Ratio Calculations'!F4775,'AEP GEN HUB'!$A$1:$AJ$1,0),0)</f>
        <v>40.825814000000001</v>
      </c>
      <c r="I4775" s="7" t="str">
        <f t="shared" si="450"/>
        <v/>
      </c>
      <c r="J4775" s="7">
        <f t="shared" si="451"/>
        <v>1.2702579522780206</v>
      </c>
      <c r="K4775" s="8">
        <f t="shared" si="455"/>
        <v>1.2702579522780206</v>
      </c>
      <c r="L4775" s="8"/>
    </row>
    <row r="4776" spans="1:12" x14ac:dyDescent="0.25">
      <c r="A4776" s="1">
        <v>40832</v>
      </c>
      <c r="B4776">
        <v>2011</v>
      </c>
      <c r="C4776">
        <v>10</v>
      </c>
      <c r="D4776" s="10" t="str">
        <f t="shared" si="454"/>
        <v>10-2011</v>
      </c>
      <c r="E4776">
        <f t="shared" si="452"/>
        <v>16</v>
      </c>
      <c r="F4776">
        <v>21</v>
      </c>
      <c r="G4776" s="3">
        <f t="shared" si="453"/>
        <v>0</v>
      </c>
      <c r="H4776">
        <f>VLOOKUP(A4776,'AEP GEN HUB'!$A$1:$AJ$367,MATCH('Ratio Calculations'!F4776,'AEP GEN HUB'!$A$1:$AJ$1,0),0)</f>
        <v>36.9</v>
      </c>
      <c r="I4776" s="7" t="str">
        <f t="shared" si="450"/>
        <v/>
      </c>
      <c r="J4776" s="7">
        <f t="shared" si="451"/>
        <v>1.1481098316633431</v>
      </c>
      <c r="K4776" s="8">
        <f t="shared" si="455"/>
        <v>1.1481098316633431</v>
      </c>
      <c r="L4776" s="8"/>
    </row>
    <row r="4777" spans="1:12" x14ac:dyDescent="0.25">
      <c r="A4777" s="1">
        <v>40832</v>
      </c>
      <c r="B4777">
        <v>2011</v>
      </c>
      <c r="C4777">
        <v>10</v>
      </c>
      <c r="D4777" s="10" t="str">
        <f t="shared" si="454"/>
        <v>10-2011</v>
      </c>
      <c r="E4777">
        <f t="shared" si="452"/>
        <v>16</v>
      </c>
      <c r="F4777">
        <v>22</v>
      </c>
      <c r="G4777" s="3">
        <f t="shared" si="453"/>
        <v>0</v>
      </c>
      <c r="H4777">
        <f>VLOOKUP(A4777,'AEP GEN HUB'!$A$1:$AJ$367,MATCH('Ratio Calculations'!F4777,'AEP GEN HUB'!$A$1:$AJ$1,0),0)</f>
        <v>33.425116000000003</v>
      </c>
      <c r="I4777" s="7" t="str">
        <f t="shared" si="450"/>
        <v/>
      </c>
      <c r="J4777" s="7">
        <f t="shared" si="451"/>
        <v>1.0399919865606428</v>
      </c>
      <c r="K4777" s="8">
        <f t="shared" si="455"/>
        <v>1.0399919865606428</v>
      </c>
      <c r="L4777" s="8"/>
    </row>
    <row r="4778" spans="1:12" x14ac:dyDescent="0.25">
      <c r="A4778" s="1">
        <v>40832</v>
      </c>
      <c r="B4778">
        <v>2011</v>
      </c>
      <c r="C4778">
        <v>10</v>
      </c>
      <c r="D4778" s="10" t="str">
        <f t="shared" si="454"/>
        <v>10-2011</v>
      </c>
      <c r="E4778">
        <f t="shared" si="452"/>
        <v>16</v>
      </c>
      <c r="F4778">
        <v>23</v>
      </c>
      <c r="G4778" s="3">
        <f t="shared" si="453"/>
        <v>0</v>
      </c>
      <c r="H4778">
        <f>VLOOKUP(A4778,'AEP GEN HUB'!$A$1:$AJ$367,MATCH('Ratio Calculations'!F4778,'AEP GEN HUB'!$A$1:$AJ$1,0),0)</f>
        <v>31.49</v>
      </c>
      <c r="I4778" s="7" t="str">
        <f t="shared" si="450"/>
        <v/>
      </c>
      <c r="J4778" s="7">
        <f t="shared" si="451"/>
        <v>0.97978261786121068</v>
      </c>
      <c r="K4778" s="8">
        <f t="shared" si="455"/>
        <v>0.97978261786121068</v>
      </c>
      <c r="L4778" s="8"/>
    </row>
    <row r="4779" spans="1:12" x14ac:dyDescent="0.25">
      <c r="A4779" s="1">
        <v>40832</v>
      </c>
      <c r="B4779">
        <v>2011</v>
      </c>
      <c r="C4779">
        <v>10</v>
      </c>
      <c r="D4779" s="10" t="str">
        <f t="shared" si="454"/>
        <v>10-2011</v>
      </c>
      <c r="E4779">
        <f t="shared" si="452"/>
        <v>16</v>
      </c>
      <c r="F4779">
        <v>24</v>
      </c>
      <c r="G4779" s="3">
        <f t="shared" si="453"/>
        <v>0</v>
      </c>
      <c r="H4779">
        <f>VLOOKUP(A4779,'AEP GEN HUB'!$A$1:$AJ$367,MATCH('Ratio Calculations'!F4779,'AEP GEN HUB'!$A$1:$AJ$1,0),0)</f>
        <v>29.007442000000001</v>
      </c>
      <c r="I4779" s="7" t="str">
        <f t="shared" si="450"/>
        <v/>
      </c>
      <c r="J4779" s="7">
        <f t="shared" si="451"/>
        <v>0.90254009082938191</v>
      </c>
      <c r="K4779" s="8">
        <f t="shared" si="455"/>
        <v>0.90254009082938191</v>
      </c>
      <c r="L4779" s="8"/>
    </row>
    <row r="4780" spans="1:12" x14ac:dyDescent="0.25">
      <c r="A4780" s="1">
        <v>40833</v>
      </c>
      <c r="B4780">
        <v>2011</v>
      </c>
      <c r="C4780">
        <v>10</v>
      </c>
      <c r="D4780" s="10" t="str">
        <f t="shared" si="454"/>
        <v>10-2011</v>
      </c>
      <c r="E4780">
        <f t="shared" si="452"/>
        <v>17</v>
      </c>
      <c r="F4780">
        <v>1</v>
      </c>
      <c r="G4780" s="3">
        <f t="shared" si="453"/>
        <v>0</v>
      </c>
      <c r="H4780">
        <f>VLOOKUP(A4780,'AEP GEN HUB'!$A$1:$AJ$367,MATCH('Ratio Calculations'!F4780,'AEP GEN HUB'!$A$1:$AJ$1,0),0)</f>
        <v>28.193487999999999</v>
      </c>
      <c r="I4780" s="7" t="str">
        <f t="shared" si="450"/>
        <v/>
      </c>
      <c r="J4780" s="7">
        <f t="shared" si="451"/>
        <v>0.8772146547881432</v>
      </c>
      <c r="K4780" s="8">
        <f t="shared" si="455"/>
        <v>0.8772146547881432</v>
      </c>
      <c r="L4780" s="8"/>
    </row>
    <row r="4781" spans="1:12" x14ac:dyDescent="0.25">
      <c r="A4781" s="1">
        <v>40833</v>
      </c>
      <c r="B4781">
        <v>2011</v>
      </c>
      <c r="C4781">
        <v>10</v>
      </c>
      <c r="D4781" s="10" t="str">
        <f t="shared" si="454"/>
        <v>10-2011</v>
      </c>
      <c r="E4781">
        <f t="shared" si="452"/>
        <v>17</v>
      </c>
      <c r="F4781">
        <v>2</v>
      </c>
      <c r="G4781" s="3">
        <f t="shared" si="453"/>
        <v>0</v>
      </c>
      <c r="H4781">
        <f>VLOOKUP(A4781,'AEP GEN HUB'!$A$1:$AJ$367,MATCH('Ratio Calculations'!F4781,'AEP GEN HUB'!$A$1:$AJ$1,0),0)</f>
        <v>27.350698000000001</v>
      </c>
      <c r="I4781" s="7" t="str">
        <f t="shared" si="450"/>
        <v/>
      </c>
      <c r="J4781" s="7">
        <f t="shared" si="451"/>
        <v>0.85099201291747795</v>
      </c>
      <c r="K4781" s="8">
        <f t="shared" si="455"/>
        <v>0.85099201291747795</v>
      </c>
      <c r="L4781" s="8"/>
    </row>
    <row r="4782" spans="1:12" x14ac:dyDescent="0.25">
      <c r="A4782" s="1">
        <v>40833</v>
      </c>
      <c r="B4782">
        <v>2011</v>
      </c>
      <c r="C4782">
        <v>10</v>
      </c>
      <c r="D4782" s="10" t="str">
        <f t="shared" si="454"/>
        <v>10-2011</v>
      </c>
      <c r="E4782">
        <f t="shared" si="452"/>
        <v>17</v>
      </c>
      <c r="F4782">
        <v>3</v>
      </c>
      <c r="G4782" s="3">
        <f t="shared" si="453"/>
        <v>0</v>
      </c>
      <c r="H4782">
        <f>VLOOKUP(A4782,'AEP GEN HUB'!$A$1:$AJ$367,MATCH('Ratio Calculations'!F4782,'AEP GEN HUB'!$A$1:$AJ$1,0),0)</f>
        <v>25.517907000000001</v>
      </c>
      <c r="I4782" s="7" t="str">
        <f t="shared" si="450"/>
        <v/>
      </c>
      <c r="J4782" s="7">
        <f t="shared" si="451"/>
        <v>0.7939663932295622</v>
      </c>
      <c r="K4782" s="8">
        <f t="shared" si="455"/>
        <v>0.7939663932295622</v>
      </c>
      <c r="L4782" s="8"/>
    </row>
    <row r="4783" spans="1:12" x14ac:dyDescent="0.25">
      <c r="A4783" s="1">
        <v>40833</v>
      </c>
      <c r="B4783">
        <v>2011</v>
      </c>
      <c r="C4783">
        <v>10</v>
      </c>
      <c r="D4783" s="10" t="str">
        <f t="shared" si="454"/>
        <v>10-2011</v>
      </c>
      <c r="E4783">
        <f t="shared" si="452"/>
        <v>17</v>
      </c>
      <c r="F4783">
        <v>4</v>
      </c>
      <c r="G4783" s="3">
        <f t="shared" si="453"/>
        <v>0</v>
      </c>
      <c r="H4783">
        <f>VLOOKUP(A4783,'AEP GEN HUB'!$A$1:$AJ$367,MATCH('Ratio Calculations'!F4783,'AEP GEN HUB'!$A$1:$AJ$1,0),0)</f>
        <v>25.157442</v>
      </c>
      <c r="I4783" s="7" t="str">
        <f t="shared" si="450"/>
        <v/>
      </c>
      <c r="J4783" s="7">
        <f t="shared" si="451"/>
        <v>0.78275085365041508</v>
      </c>
      <c r="K4783" s="8">
        <f t="shared" si="455"/>
        <v>0.78275085365041508</v>
      </c>
      <c r="L4783" s="8"/>
    </row>
    <row r="4784" spans="1:12" x14ac:dyDescent="0.25">
      <c r="A4784" s="1">
        <v>40833</v>
      </c>
      <c r="B4784">
        <v>2011</v>
      </c>
      <c r="C4784">
        <v>10</v>
      </c>
      <c r="D4784" s="10" t="str">
        <f t="shared" si="454"/>
        <v>10-2011</v>
      </c>
      <c r="E4784">
        <f t="shared" si="452"/>
        <v>17</v>
      </c>
      <c r="F4784">
        <v>5</v>
      </c>
      <c r="G4784" s="3">
        <f t="shared" si="453"/>
        <v>0</v>
      </c>
      <c r="H4784">
        <f>VLOOKUP(A4784,'AEP GEN HUB'!$A$1:$AJ$367,MATCH('Ratio Calculations'!F4784,'AEP GEN HUB'!$A$1:$AJ$1,0),0)</f>
        <v>27.252326</v>
      </c>
      <c r="I4784" s="7" t="str">
        <f t="shared" si="450"/>
        <v/>
      </c>
      <c r="J4784" s="7">
        <f t="shared" si="451"/>
        <v>0.84793125789416124</v>
      </c>
      <c r="K4784" s="8">
        <f t="shared" si="455"/>
        <v>0.84793125789416124</v>
      </c>
      <c r="L4784" s="8"/>
    </row>
    <row r="4785" spans="1:12" x14ac:dyDescent="0.25">
      <c r="A4785" s="1">
        <v>40833</v>
      </c>
      <c r="B4785">
        <v>2011</v>
      </c>
      <c r="C4785">
        <v>10</v>
      </c>
      <c r="D4785" s="10" t="str">
        <f t="shared" si="454"/>
        <v>10-2011</v>
      </c>
      <c r="E4785">
        <f t="shared" si="452"/>
        <v>17</v>
      </c>
      <c r="F4785">
        <v>6</v>
      </c>
      <c r="G4785" s="3">
        <f t="shared" si="453"/>
        <v>0</v>
      </c>
      <c r="H4785">
        <f>VLOOKUP(A4785,'AEP GEN HUB'!$A$1:$AJ$367,MATCH('Ratio Calculations'!F4785,'AEP GEN HUB'!$A$1:$AJ$1,0),0)</f>
        <v>30.021163000000001</v>
      </c>
      <c r="I4785" s="7" t="str">
        <f t="shared" si="450"/>
        <v/>
      </c>
      <c r="J4785" s="7">
        <f t="shared" si="451"/>
        <v>0.93408109480400503</v>
      </c>
      <c r="K4785" s="8">
        <f t="shared" si="455"/>
        <v>0.93408109480400503</v>
      </c>
      <c r="L4785" s="8"/>
    </row>
    <row r="4786" spans="1:12" x14ac:dyDescent="0.25">
      <c r="A4786" s="1">
        <v>40833</v>
      </c>
      <c r="B4786">
        <v>2011</v>
      </c>
      <c r="C4786">
        <v>10</v>
      </c>
      <c r="D4786" s="10" t="str">
        <f t="shared" si="454"/>
        <v>10-2011</v>
      </c>
      <c r="E4786">
        <f t="shared" si="452"/>
        <v>17</v>
      </c>
      <c r="F4786">
        <v>7</v>
      </c>
      <c r="G4786" s="3">
        <f t="shared" si="453"/>
        <v>0</v>
      </c>
      <c r="H4786">
        <f>VLOOKUP(A4786,'AEP GEN HUB'!$A$1:$AJ$367,MATCH('Ratio Calculations'!F4786,'AEP GEN HUB'!$A$1:$AJ$1,0),0)</f>
        <v>38.348140000000001</v>
      </c>
      <c r="I4786" s="7" t="str">
        <f t="shared" si="450"/>
        <v/>
      </c>
      <c r="J4786" s="7">
        <f t="shared" si="451"/>
        <v>1.1931673864499273</v>
      </c>
      <c r="K4786" s="8">
        <f t="shared" si="455"/>
        <v>1.1931673864499273</v>
      </c>
      <c r="L4786" s="8"/>
    </row>
    <row r="4787" spans="1:12" x14ac:dyDescent="0.25">
      <c r="A4787" s="1">
        <v>40833</v>
      </c>
      <c r="B4787">
        <v>2011</v>
      </c>
      <c r="C4787">
        <v>10</v>
      </c>
      <c r="D4787" s="10" t="str">
        <f t="shared" si="454"/>
        <v>10-2011</v>
      </c>
      <c r="E4787">
        <f t="shared" si="452"/>
        <v>17</v>
      </c>
      <c r="F4787">
        <v>8</v>
      </c>
      <c r="G4787" s="3">
        <f t="shared" si="453"/>
        <v>1</v>
      </c>
      <c r="H4787">
        <f>VLOOKUP(A4787,'AEP GEN HUB'!$A$1:$AJ$367,MATCH('Ratio Calculations'!F4787,'AEP GEN HUB'!$A$1:$AJ$1,0),0)</f>
        <v>42.421860000000002</v>
      </c>
      <c r="I4787" s="7">
        <f t="shared" si="450"/>
        <v>1.084328746530042</v>
      </c>
      <c r="J4787" s="7" t="str">
        <f t="shared" si="451"/>
        <v/>
      </c>
      <c r="K4787" s="8">
        <f t="shared" si="455"/>
        <v>1.084328746530042</v>
      </c>
      <c r="L4787" s="8"/>
    </row>
    <row r="4788" spans="1:12" x14ac:dyDescent="0.25">
      <c r="A4788" s="1">
        <v>40833</v>
      </c>
      <c r="B4788">
        <v>2011</v>
      </c>
      <c r="C4788">
        <v>10</v>
      </c>
      <c r="D4788" s="10" t="str">
        <f t="shared" si="454"/>
        <v>10-2011</v>
      </c>
      <c r="E4788">
        <f t="shared" si="452"/>
        <v>17</v>
      </c>
      <c r="F4788">
        <v>9</v>
      </c>
      <c r="G4788" s="3">
        <f t="shared" si="453"/>
        <v>1</v>
      </c>
      <c r="H4788">
        <f>VLOOKUP(A4788,'AEP GEN HUB'!$A$1:$AJ$367,MATCH('Ratio Calculations'!F4788,'AEP GEN HUB'!$A$1:$AJ$1,0),0)</f>
        <v>39.566279000000002</v>
      </c>
      <c r="I4788" s="7">
        <f t="shared" si="450"/>
        <v>1.0113383456766847</v>
      </c>
      <c r="J4788" s="7" t="str">
        <f t="shared" si="451"/>
        <v/>
      </c>
      <c r="K4788" s="8">
        <f t="shared" si="455"/>
        <v>1.0113383456766847</v>
      </c>
      <c r="L4788" s="8"/>
    </row>
    <row r="4789" spans="1:12" x14ac:dyDescent="0.25">
      <c r="A4789" s="1">
        <v>40833</v>
      </c>
      <c r="B4789">
        <v>2011</v>
      </c>
      <c r="C4789">
        <v>10</v>
      </c>
      <c r="D4789" s="10" t="str">
        <f t="shared" si="454"/>
        <v>10-2011</v>
      </c>
      <c r="E4789">
        <f t="shared" si="452"/>
        <v>17</v>
      </c>
      <c r="F4789">
        <v>10</v>
      </c>
      <c r="G4789" s="3">
        <f t="shared" si="453"/>
        <v>1</v>
      </c>
      <c r="H4789">
        <f>VLOOKUP(A4789,'AEP GEN HUB'!$A$1:$AJ$367,MATCH('Ratio Calculations'!F4789,'AEP GEN HUB'!$A$1:$AJ$1,0),0)</f>
        <v>40.275581000000003</v>
      </c>
      <c r="I4789" s="7">
        <f t="shared" si="450"/>
        <v>1.0294685396043259</v>
      </c>
      <c r="J4789" s="7" t="str">
        <f t="shared" si="451"/>
        <v/>
      </c>
      <c r="K4789" s="8">
        <f t="shared" si="455"/>
        <v>1.0294685396043259</v>
      </c>
      <c r="L4789" s="8"/>
    </row>
    <row r="4790" spans="1:12" x14ac:dyDescent="0.25">
      <c r="A4790" s="1">
        <v>40833</v>
      </c>
      <c r="B4790">
        <v>2011</v>
      </c>
      <c r="C4790">
        <v>10</v>
      </c>
      <c r="D4790" s="10" t="str">
        <f t="shared" si="454"/>
        <v>10-2011</v>
      </c>
      <c r="E4790">
        <f t="shared" si="452"/>
        <v>17</v>
      </c>
      <c r="F4790">
        <v>11</v>
      </c>
      <c r="G4790" s="3">
        <f t="shared" si="453"/>
        <v>1</v>
      </c>
      <c r="H4790">
        <f>VLOOKUP(A4790,'AEP GEN HUB'!$A$1:$AJ$367,MATCH('Ratio Calculations'!F4790,'AEP GEN HUB'!$A$1:$AJ$1,0),0)</f>
        <v>39.656511999999999</v>
      </c>
      <c r="I4790" s="7">
        <f t="shared" si="450"/>
        <v>1.0136447564702151</v>
      </c>
      <c r="J4790" s="7" t="str">
        <f t="shared" si="451"/>
        <v/>
      </c>
      <c r="K4790" s="8">
        <f t="shared" si="455"/>
        <v>1.0136447564702151</v>
      </c>
      <c r="L4790" s="8"/>
    </row>
    <row r="4791" spans="1:12" x14ac:dyDescent="0.25">
      <c r="A4791" s="1">
        <v>40833</v>
      </c>
      <c r="B4791">
        <v>2011</v>
      </c>
      <c r="C4791">
        <v>10</v>
      </c>
      <c r="D4791" s="10" t="str">
        <f t="shared" si="454"/>
        <v>10-2011</v>
      </c>
      <c r="E4791">
        <f t="shared" si="452"/>
        <v>17</v>
      </c>
      <c r="F4791">
        <v>12</v>
      </c>
      <c r="G4791" s="3">
        <f t="shared" si="453"/>
        <v>1</v>
      </c>
      <c r="H4791">
        <f>VLOOKUP(A4791,'AEP GEN HUB'!$A$1:$AJ$367,MATCH('Ratio Calculations'!F4791,'AEP GEN HUB'!$A$1:$AJ$1,0),0)</f>
        <v>39.512557999999999</v>
      </c>
      <c r="I4791" s="7">
        <f t="shared" si="450"/>
        <v>1.0099652039852938</v>
      </c>
      <c r="J4791" s="7" t="str">
        <f t="shared" si="451"/>
        <v/>
      </c>
      <c r="K4791" s="8">
        <f t="shared" si="455"/>
        <v>1.0099652039852938</v>
      </c>
      <c r="L4791" s="8"/>
    </row>
    <row r="4792" spans="1:12" x14ac:dyDescent="0.25">
      <c r="A4792" s="1">
        <v>40833</v>
      </c>
      <c r="B4792">
        <v>2011</v>
      </c>
      <c r="C4792">
        <v>10</v>
      </c>
      <c r="D4792" s="10" t="str">
        <f t="shared" si="454"/>
        <v>10-2011</v>
      </c>
      <c r="E4792">
        <f t="shared" si="452"/>
        <v>17</v>
      </c>
      <c r="F4792">
        <v>13</v>
      </c>
      <c r="G4792" s="3">
        <f t="shared" si="453"/>
        <v>1</v>
      </c>
      <c r="H4792">
        <f>VLOOKUP(A4792,'AEP GEN HUB'!$A$1:$AJ$367,MATCH('Ratio Calculations'!F4792,'AEP GEN HUB'!$A$1:$AJ$1,0),0)</f>
        <v>39.093488000000001</v>
      </c>
      <c r="I4792" s="7">
        <f t="shared" si="450"/>
        <v>0.99925351789212535</v>
      </c>
      <c r="J4792" s="7" t="str">
        <f t="shared" si="451"/>
        <v/>
      </c>
      <c r="K4792" s="8">
        <f t="shared" si="455"/>
        <v>0.99925351789212535</v>
      </c>
      <c r="L4792" s="8"/>
    </row>
    <row r="4793" spans="1:12" x14ac:dyDescent="0.25">
      <c r="A4793" s="1">
        <v>40833</v>
      </c>
      <c r="B4793">
        <v>2011</v>
      </c>
      <c r="C4793">
        <v>10</v>
      </c>
      <c r="D4793" s="10" t="str">
        <f t="shared" si="454"/>
        <v>10-2011</v>
      </c>
      <c r="E4793">
        <f t="shared" si="452"/>
        <v>17</v>
      </c>
      <c r="F4793">
        <v>14</v>
      </c>
      <c r="G4793" s="3">
        <f t="shared" si="453"/>
        <v>1</v>
      </c>
      <c r="H4793">
        <f>VLOOKUP(A4793,'AEP GEN HUB'!$A$1:$AJ$367,MATCH('Ratio Calculations'!F4793,'AEP GEN HUB'!$A$1:$AJ$1,0),0)</f>
        <v>38.545349000000002</v>
      </c>
      <c r="I4793" s="7">
        <f t="shared" si="450"/>
        <v>0.98524274903865616</v>
      </c>
      <c r="J4793" s="7" t="str">
        <f t="shared" si="451"/>
        <v/>
      </c>
      <c r="K4793" s="8">
        <f t="shared" si="455"/>
        <v>0.98524274903865616</v>
      </c>
      <c r="L4793" s="8"/>
    </row>
    <row r="4794" spans="1:12" x14ac:dyDescent="0.25">
      <c r="A4794" s="1">
        <v>40833</v>
      </c>
      <c r="B4794">
        <v>2011</v>
      </c>
      <c r="C4794">
        <v>10</v>
      </c>
      <c r="D4794" s="10" t="str">
        <f t="shared" si="454"/>
        <v>10-2011</v>
      </c>
      <c r="E4794">
        <f t="shared" si="452"/>
        <v>17</v>
      </c>
      <c r="F4794">
        <v>15</v>
      </c>
      <c r="G4794" s="3">
        <f t="shared" si="453"/>
        <v>1</v>
      </c>
      <c r="H4794">
        <f>VLOOKUP(A4794,'AEP GEN HUB'!$A$1:$AJ$367,MATCH('Ratio Calculations'!F4794,'AEP GEN HUB'!$A$1:$AJ$1,0),0)</f>
        <v>37.656278999999998</v>
      </c>
      <c r="I4794" s="7">
        <f t="shared" si="450"/>
        <v>0.96251757483183287</v>
      </c>
      <c r="J4794" s="7" t="str">
        <f t="shared" si="451"/>
        <v/>
      </c>
      <c r="K4794" s="8">
        <f t="shared" si="455"/>
        <v>0.96251757483183287</v>
      </c>
      <c r="L4794" s="8"/>
    </row>
    <row r="4795" spans="1:12" x14ac:dyDescent="0.25">
      <c r="A4795" s="1">
        <v>40833</v>
      </c>
      <c r="B4795">
        <v>2011</v>
      </c>
      <c r="C4795">
        <v>10</v>
      </c>
      <c r="D4795" s="10" t="str">
        <f t="shared" si="454"/>
        <v>10-2011</v>
      </c>
      <c r="E4795">
        <f t="shared" si="452"/>
        <v>17</v>
      </c>
      <c r="F4795">
        <v>16</v>
      </c>
      <c r="G4795" s="3">
        <f t="shared" si="453"/>
        <v>1</v>
      </c>
      <c r="H4795">
        <f>VLOOKUP(A4795,'AEP GEN HUB'!$A$1:$AJ$367,MATCH('Ratio Calculations'!F4795,'AEP GEN HUB'!$A$1:$AJ$1,0),0)</f>
        <v>36.784650999999997</v>
      </c>
      <c r="I4795" s="7">
        <f t="shared" si="450"/>
        <v>0.94023822883709129</v>
      </c>
      <c r="J4795" s="7" t="str">
        <f t="shared" si="451"/>
        <v/>
      </c>
      <c r="K4795" s="8">
        <f t="shared" si="455"/>
        <v>0.94023822883709129</v>
      </c>
      <c r="L4795" s="8"/>
    </row>
    <row r="4796" spans="1:12" x14ac:dyDescent="0.25">
      <c r="A4796" s="1">
        <v>40833</v>
      </c>
      <c r="B4796">
        <v>2011</v>
      </c>
      <c r="C4796">
        <v>10</v>
      </c>
      <c r="D4796" s="10" t="str">
        <f t="shared" si="454"/>
        <v>10-2011</v>
      </c>
      <c r="E4796">
        <f t="shared" si="452"/>
        <v>17</v>
      </c>
      <c r="F4796">
        <v>17</v>
      </c>
      <c r="G4796" s="3">
        <f t="shared" si="453"/>
        <v>1</v>
      </c>
      <c r="H4796">
        <f>VLOOKUP(A4796,'AEP GEN HUB'!$A$1:$AJ$367,MATCH('Ratio Calculations'!F4796,'AEP GEN HUB'!$A$1:$AJ$1,0),0)</f>
        <v>36.766744000000003</v>
      </c>
      <c r="I4796" s="7">
        <f t="shared" si="450"/>
        <v>0.93978051493996118</v>
      </c>
      <c r="J4796" s="7" t="str">
        <f t="shared" si="451"/>
        <v/>
      </c>
      <c r="K4796" s="8">
        <f t="shared" si="455"/>
        <v>0.93978051493996118</v>
      </c>
      <c r="L4796" s="8"/>
    </row>
    <row r="4797" spans="1:12" x14ac:dyDescent="0.25">
      <c r="A4797" s="1">
        <v>40833</v>
      </c>
      <c r="B4797">
        <v>2011</v>
      </c>
      <c r="C4797">
        <v>10</v>
      </c>
      <c r="D4797" s="10" t="str">
        <f t="shared" si="454"/>
        <v>10-2011</v>
      </c>
      <c r="E4797">
        <f t="shared" si="452"/>
        <v>17</v>
      </c>
      <c r="F4797">
        <v>18</v>
      </c>
      <c r="G4797" s="3">
        <f t="shared" si="453"/>
        <v>1</v>
      </c>
      <c r="H4797">
        <f>VLOOKUP(A4797,'AEP GEN HUB'!$A$1:$AJ$367,MATCH('Ratio Calculations'!F4797,'AEP GEN HUB'!$A$1:$AJ$1,0),0)</f>
        <v>36.812558000000003</v>
      </c>
      <c r="I4797" s="7">
        <f t="shared" si="450"/>
        <v>0.94095154886429944</v>
      </c>
      <c r="J4797" s="7" t="str">
        <f t="shared" si="451"/>
        <v/>
      </c>
      <c r="K4797" s="8">
        <f t="shared" si="455"/>
        <v>0.94095154886429944</v>
      </c>
      <c r="L4797" s="8"/>
    </row>
    <row r="4798" spans="1:12" x14ac:dyDescent="0.25">
      <c r="A4798" s="1">
        <v>40833</v>
      </c>
      <c r="B4798">
        <v>2011</v>
      </c>
      <c r="C4798">
        <v>10</v>
      </c>
      <c r="D4798" s="10" t="str">
        <f t="shared" si="454"/>
        <v>10-2011</v>
      </c>
      <c r="E4798">
        <f t="shared" si="452"/>
        <v>17</v>
      </c>
      <c r="F4798">
        <v>19</v>
      </c>
      <c r="G4798" s="3">
        <f t="shared" si="453"/>
        <v>1</v>
      </c>
      <c r="H4798">
        <f>VLOOKUP(A4798,'AEP GEN HUB'!$A$1:$AJ$367,MATCH('Ratio Calculations'!F4798,'AEP GEN HUB'!$A$1:$AJ$1,0),0)</f>
        <v>43.691628000000001</v>
      </c>
      <c r="I4798" s="7">
        <f t="shared" si="450"/>
        <v>1.1167847949876994</v>
      </c>
      <c r="J4798" s="7" t="str">
        <f t="shared" si="451"/>
        <v/>
      </c>
      <c r="K4798" s="8">
        <f t="shared" si="455"/>
        <v>1.1167847949876994</v>
      </c>
      <c r="L4798" s="8"/>
    </row>
    <row r="4799" spans="1:12" x14ac:dyDescent="0.25">
      <c r="A4799" s="1">
        <v>40833</v>
      </c>
      <c r="B4799">
        <v>2011</v>
      </c>
      <c r="C4799">
        <v>10</v>
      </c>
      <c r="D4799" s="10" t="str">
        <f t="shared" si="454"/>
        <v>10-2011</v>
      </c>
      <c r="E4799">
        <f t="shared" si="452"/>
        <v>17</v>
      </c>
      <c r="F4799">
        <v>20</v>
      </c>
      <c r="G4799" s="3">
        <f t="shared" si="453"/>
        <v>1</v>
      </c>
      <c r="H4799">
        <f>VLOOKUP(A4799,'AEP GEN HUB'!$A$1:$AJ$367,MATCH('Ratio Calculations'!F4799,'AEP GEN HUB'!$A$1:$AJ$1,0),0)</f>
        <v>57.475580999999998</v>
      </c>
      <c r="I4799" s="7">
        <f t="shared" si="450"/>
        <v>1.4691110833380689</v>
      </c>
      <c r="J4799" s="7" t="str">
        <f t="shared" si="451"/>
        <v/>
      </c>
      <c r="K4799" s="8">
        <f t="shared" si="455"/>
        <v>1.4691110833380689</v>
      </c>
      <c r="L4799" s="8"/>
    </row>
    <row r="4800" spans="1:12" x14ac:dyDescent="0.25">
      <c r="A4800" s="1">
        <v>40833</v>
      </c>
      <c r="B4800">
        <v>2011</v>
      </c>
      <c r="C4800">
        <v>10</v>
      </c>
      <c r="D4800" s="10" t="str">
        <f t="shared" si="454"/>
        <v>10-2011</v>
      </c>
      <c r="E4800">
        <f t="shared" si="452"/>
        <v>17</v>
      </c>
      <c r="F4800">
        <v>21</v>
      </c>
      <c r="G4800" s="3">
        <f t="shared" si="453"/>
        <v>1</v>
      </c>
      <c r="H4800">
        <f>VLOOKUP(A4800,'AEP GEN HUB'!$A$1:$AJ$367,MATCH('Ratio Calculations'!F4800,'AEP GEN HUB'!$A$1:$AJ$1,0),0)</f>
        <v>42.739069999999998</v>
      </c>
      <c r="I4800" s="7">
        <f t="shared" si="450"/>
        <v>1.0924368285822383</v>
      </c>
      <c r="J4800" s="7" t="str">
        <f t="shared" si="451"/>
        <v/>
      </c>
      <c r="K4800" s="8">
        <f t="shared" si="455"/>
        <v>1.0924368285822383</v>
      </c>
      <c r="L4800" s="8"/>
    </row>
    <row r="4801" spans="1:12" x14ac:dyDescent="0.25">
      <c r="A4801" s="1">
        <v>40833</v>
      </c>
      <c r="B4801">
        <v>2011</v>
      </c>
      <c r="C4801">
        <v>10</v>
      </c>
      <c r="D4801" s="10" t="str">
        <f t="shared" si="454"/>
        <v>10-2011</v>
      </c>
      <c r="E4801">
        <f t="shared" si="452"/>
        <v>17</v>
      </c>
      <c r="F4801">
        <v>22</v>
      </c>
      <c r="G4801" s="3">
        <f t="shared" si="453"/>
        <v>1</v>
      </c>
      <c r="H4801">
        <f>VLOOKUP(A4801,'AEP GEN HUB'!$A$1:$AJ$367,MATCH('Ratio Calculations'!F4801,'AEP GEN HUB'!$A$1:$AJ$1,0),0)</f>
        <v>36.619301999999998</v>
      </c>
      <c r="I4801" s="7">
        <f t="shared" si="450"/>
        <v>0.93601180703686859</v>
      </c>
      <c r="J4801" s="7" t="str">
        <f t="shared" si="451"/>
        <v/>
      </c>
      <c r="K4801" s="8">
        <f t="shared" si="455"/>
        <v>0.93601180703686859</v>
      </c>
      <c r="L4801" s="8"/>
    </row>
    <row r="4802" spans="1:12" x14ac:dyDescent="0.25">
      <c r="A4802" s="1">
        <v>40833</v>
      </c>
      <c r="B4802">
        <v>2011</v>
      </c>
      <c r="C4802">
        <v>10</v>
      </c>
      <c r="D4802" s="10" t="str">
        <f t="shared" si="454"/>
        <v>10-2011</v>
      </c>
      <c r="E4802">
        <f t="shared" si="452"/>
        <v>17</v>
      </c>
      <c r="F4802">
        <v>23</v>
      </c>
      <c r="G4802" s="3">
        <f t="shared" si="453"/>
        <v>1</v>
      </c>
      <c r="H4802">
        <f>VLOOKUP(A4802,'AEP GEN HUB'!$A$1:$AJ$367,MATCH('Ratio Calculations'!F4802,'AEP GEN HUB'!$A$1:$AJ$1,0),0)</f>
        <v>32.085813999999999</v>
      </c>
      <c r="I4802" s="7">
        <f t="shared" si="450"/>
        <v>0.8201330746934733</v>
      </c>
      <c r="J4802" s="7" t="str">
        <f t="shared" si="451"/>
        <v/>
      </c>
      <c r="K4802" s="8">
        <f t="shared" si="455"/>
        <v>0.8201330746934733</v>
      </c>
      <c r="L4802" s="8"/>
    </row>
    <row r="4803" spans="1:12" x14ac:dyDescent="0.25">
      <c r="A4803" s="1">
        <v>40833</v>
      </c>
      <c r="B4803">
        <v>2011</v>
      </c>
      <c r="C4803">
        <v>10</v>
      </c>
      <c r="D4803" s="10" t="str">
        <f t="shared" si="454"/>
        <v>10-2011</v>
      </c>
      <c r="E4803">
        <f t="shared" si="452"/>
        <v>17</v>
      </c>
      <c r="F4803">
        <v>24</v>
      </c>
      <c r="G4803" s="3">
        <f t="shared" si="453"/>
        <v>0</v>
      </c>
      <c r="H4803">
        <f>VLOOKUP(A4803,'AEP GEN HUB'!$A$1:$AJ$367,MATCH('Ratio Calculations'!F4803,'AEP GEN HUB'!$A$1:$AJ$1,0),0)</f>
        <v>29.193256000000002</v>
      </c>
      <c r="I4803" s="7" t="str">
        <f t="shared" si="450"/>
        <v/>
      </c>
      <c r="J4803" s="7">
        <f t="shared" si="451"/>
        <v>0.90832152389877729</v>
      </c>
      <c r="K4803" s="8">
        <f t="shared" si="455"/>
        <v>0.90832152389877729</v>
      </c>
      <c r="L4803" s="8"/>
    </row>
    <row r="4804" spans="1:12" x14ac:dyDescent="0.25">
      <c r="A4804" s="1">
        <v>40834</v>
      </c>
      <c r="B4804">
        <v>2011</v>
      </c>
      <c r="C4804">
        <v>10</v>
      </c>
      <c r="D4804" s="10" t="str">
        <f t="shared" si="454"/>
        <v>10-2011</v>
      </c>
      <c r="E4804">
        <f t="shared" si="452"/>
        <v>18</v>
      </c>
      <c r="F4804">
        <v>1</v>
      </c>
      <c r="G4804" s="3">
        <f t="shared" si="453"/>
        <v>0</v>
      </c>
      <c r="H4804">
        <f>VLOOKUP(A4804,'AEP GEN HUB'!$A$1:$AJ$367,MATCH('Ratio Calculations'!F4804,'AEP GEN HUB'!$A$1:$AJ$1,0),0)</f>
        <v>28.787673999999999</v>
      </c>
      <c r="I4804" s="7" t="str">
        <f t="shared" ref="I4804:I4867" si="456">IF(G4804=1, H4804/VLOOKUP(D4804,$M$3:$O$15,2,FALSE), "")</f>
        <v/>
      </c>
      <c r="J4804" s="7">
        <f t="shared" ref="J4804:J4867" si="457">IF(G4804=0, H4804/VLOOKUP(D4804,$M$3:$O$15,3,FALSE), "")</f>
        <v>0.89570221003033057</v>
      </c>
      <c r="K4804" s="8">
        <f t="shared" si="455"/>
        <v>0.89570221003033057</v>
      </c>
      <c r="L4804" s="8"/>
    </row>
    <row r="4805" spans="1:12" x14ac:dyDescent="0.25">
      <c r="A4805" s="1">
        <v>40834</v>
      </c>
      <c r="B4805">
        <v>2011</v>
      </c>
      <c r="C4805">
        <v>10</v>
      </c>
      <c r="D4805" s="10" t="str">
        <f t="shared" si="454"/>
        <v>10-2011</v>
      </c>
      <c r="E4805">
        <f t="shared" si="452"/>
        <v>18</v>
      </c>
      <c r="F4805">
        <v>2</v>
      </c>
      <c r="G4805" s="3">
        <f t="shared" si="453"/>
        <v>0</v>
      </c>
      <c r="H4805">
        <f>VLOOKUP(A4805,'AEP GEN HUB'!$A$1:$AJ$367,MATCH('Ratio Calculations'!F4805,'AEP GEN HUB'!$A$1:$AJ$1,0),0)</f>
        <v>28.423255999999999</v>
      </c>
      <c r="I4805" s="7" t="str">
        <f t="shared" si="456"/>
        <v/>
      </c>
      <c r="J4805" s="7">
        <f t="shared" si="457"/>
        <v>0.88436367646298386</v>
      </c>
      <c r="K4805" s="8">
        <f t="shared" si="455"/>
        <v>0.88436367646298386</v>
      </c>
      <c r="L4805" s="8"/>
    </row>
    <row r="4806" spans="1:12" x14ac:dyDescent="0.25">
      <c r="A4806" s="1">
        <v>40834</v>
      </c>
      <c r="B4806">
        <v>2011</v>
      </c>
      <c r="C4806">
        <v>10</v>
      </c>
      <c r="D4806" s="10" t="str">
        <f t="shared" si="454"/>
        <v>10-2011</v>
      </c>
      <c r="E4806">
        <f t="shared" si="452"/>
        <v>18</v>
      </c>
      <c r="F4806">
        <v>3</v>
      </c>
      <c r="G4806" s="3">
        <f t="shared" si="453"/>
        <v>0</v>
      </c>
      <c r="H4806">
        <f>VLOOKUP(A4806,'AEP GEN HUB'!$A$1:$AJ$367,MATCH('Ratio Calculations'!F4806,'AEP GEN HUB'!$A$1:$AJ$1,0),0)</f>
        <v>27.958836999999999</v>
      </c>
      <c r="I4806" s="7" t="str">
        <f t="shared" si="456"/>
        <v/>
      </c>
      <c r="J4806" s="7">
        <f t="shared" si="457"/>
        <v>0.86991370302365445</v>
      </c>
      <c r="K4806" s="8">
        <f t="shared" si="455"/>
        <v>0.86991370302365445</v>
      </c>
      <c r="L4806" s="8"/>
    </row>
    <row r="4807" spans="1:12" x14ac:dyDescent="0.25">
      <c r="A4807" s="1">
        <v>40834</v>
      </c>
      <c r="B4807">
        <v>2011</v>
      </c>
      <c r="C4807">
        <v>10</v>
      </c>
      <c r="D4807" s="10" t="str">
        <f t="shared" si="454"/>
        <v>10-2011</v>
      </c>
      <c r="E4807">
        <f t="shared" si="452"/>
        <v>18</v>
      </c>
      <c r="F4807">
        <v>4</v>
      </c>
      <c r="G4807" s="3">
        <f t="shared" si="453"/>
        <v>0</v>
      </c>
      <c r="H4807">
        <f>VLOOKUP(A4807,'AEP GEN HUB'!$A$1:$AJ$367,MATCH('Ratio Calculations'!F4807,'AEP GEN HUB'!$A$1:$AJ$1,0),0)</f>
        <v>27.958604999999999</v>
      </c>
      <c r="I4807" s="7" t="str">
        <f t="shared" si="456"/>
        <v/>
      </c>
      <c r="J4807" s="7">
        <f t="shared" si="457"/>
        <v>0.86990648455533615</v>
      </c>
      <c r="K4807" s="8">
        <f t="shared" si="455"/>
        <v>0.86990648455533615</v>
      </c>
      <c r="L4807" s="8"/>
    </row>
    <row r="4808" spans="1:12" x14ac:dyDescent="0.25">
      <c r="A4808" s="1">
        <v>40834</v>
      </c>
      <c r="B4808">
        <v>2011</v>
      </c>
      <c r="C4808">
        <v>10</v>
      </c>
      <c r="D4808" s="10" t="str">
        <f t="shared" si="454"/>
        <v>10-2011</v>
      </c>
      <c r="E4808">
        <f t="shared" si="452"/>
        <v>18</v>
      </c>
      <c r="F4808">
        <v>5</v>
      </c>
      <c r="G4808" s="3">
        <f t="shared" si="453"/>
        <v>0</v>
      </c>
      <c r="H4808">
        <f>VLOOKUP(A4808,'AEP GEN HUB'!$A$1:$AJ$367,MATCH('Ratio Calculations'!F4808,'AEP GEN HUB'!$A$1:$AJ$1,0),0)</f>
        <v>28.707906999999999</v>
      </c>
      <c r="I4808" s="7" t="str">
        <f t="shared" si="456"/>
        <v/>
      </c>
      <c r="J4808" s="7">
        <f t="shared" si="457"/>
        <v>0.89322033260642031</v>
      </c>
      <c r="K4808" s="8">
        <f t="shared" si="455"/>
        <v>0.89322033260642031</v>
      </c>
      <c r="L4808" s="8"/>
    </row>
    <row r="4809" spans="1:12" x14ac:dyDescent="0.25">
      <c r="A4809" s="1">
        <v>40834</v>
      </c>
      <c r="B4809">
        <v>2011</v>
      </c>
      <c r="C4809">
        <v>10</v>
      </c>
      <c r="D4809" s="10" t="str">
        <f t="shared" si="454"/>
        <v>10-2011</v>
      </c>
      <c r="E4809">
        <f t="shared" si="452"/>
        <v>18</v>
      </c>
      <c r="F4809">
        <v>6</v>
      </c>
      <c r="G4809" s="3">
        <f t="shared" si="453"/>
        <v>0</v>
      </c>
      <c r="H4809">
        <f>VLOOKUP(A4809,'AEP GEN HUB'!$A$1:$AJ$367,MATCH('Ratio Calculations'!F4809,'AEP GEN HUB'!$A$1:$AJ$1,0),0)</f>
        <v>30.393953</v>
      </c>
      <c r="I4809" s="7" t="str">
        <f t="shared" si="456"/>
        <v/>
      </c>
      <c r="J4809" s="7">
        <f t="shared" si="457"/>
        <v>0.9456801155125627</v>
      </c>
      <c r="K4809" s="8">
        <f t="shared" si="455"/>
        <v>0.9456801155125627</v>
      </c>
      <c r="L4809" s="8"/>
    </row>
    <row r="4810" spans="1:12" x14ac:dyDescent="0.25">
      <c r="A4810" s="1">
        <v>40834</v>
      </c>
      <c r="B4810">
        <v>2011</v>
      </c>
      <c r="C4810">
        <v>10</v>
      </c>
      <c r="D4810" s="10" t="str">
        <f t="shared" si="454"/>
        <v>10-2011</v>
      </c>
      <c r="E4810">
        <f t="shared" si="452"/>
        <v>18</v>
      </c>
      <c r="F4810">
        <v>7</v>
      </c>
      <c r="G4810" s="3">
        <f t="shared" si="453"/>
        <v>0</v>
      </c>
      <c r="H4810">
        <f>VLOOKUP(A4810,'AEP GEN HUB'!$A$1:$AJ$367,MATCH('Ratio Calculations'!F4810,'AEP GEN HUB'!$A$1:$AJ$1,0),0)</f>
        <v>38.466977</v>
      </c>
      <c r="I4810" s="7" t="str">
        <f t="shared" si="456"/>
        <v/>
      </c>
      <c r="J4810" s="7">
        <f t="shared" si="457"/>
        <v>1.1968648912755473</v>
      </c>
      <c r="K4810" s="8">
        <f t="shared" si="455"/>
        <v>1.1968648912755473</v>
      </c>
      <c r="L4810" s="8"/>
    </row>
    <row r="4811" spans="1:12" x14ac:dyDescent="0.25">
      <c r="A4811" s="1">
        <v>40834</v>
      </c>
      <c r="B4811">
        <v>2011</v>
      </c>
      <c r="C4811">
        <v>10</v>
      </c>
      <c r="D4811" s="10" t="str">
        <f t="shared" si="454"/>
        <v>10-2011</v>
      </c>
      <c r="E4811">
        <f t="shared" si="452"/>
        <v>18</v>
      </c>
      <c r="F4811">
        <v>8</v>
      </c>
      <c r="G4811" s="3">
        <f t="shared" si="453"/>
        <v>1</v>
      </c>
      <c r="H4811">
        <f>VLOOKUP(A4811,'AEP GEN HUB'!$A$1:$AJ$367,MATCH('Ratio Calculations'!F4811,'AEP GEN HUB'!$A$1:$AJ$1,0),0)</f>
        <v>40.410697999999996</v>
      </c>
      <c r="I4811" s="7">
        <f t="shared" si="456"/>
        <v>1.0329222129520974</v>
      </c>
      <c r="J4811" s="7" t="str">
        <f t="shared" si="457"/>
        <v/>
      </c>
      <c r="K4811" s="8">
        <f t="shared" si="455"/>
        <v>1.0329222129520974</v>
      </c>
      <c r="L4811" s="8"/>
    </row>
    <row r="4812" spans="1:12" x14ac:dyDescent="0.25">
      <c r="A4812" s="1">
        <v>40834</v>
      </c>
      <c r="B4812">
        <v>2011</v>
      </c>
      <c r="C4812">
        <v>10</v>
      </c>
      <c r="D4812" s="10" t="str">
        <f t="shared" si="454"/>
        <v>10-2011</v>
      </c>
      <c r="E4812">
        <f t="shared" si="452"/>
        <v>18</v>
      </c>
      <c r="F4812">
        <v>9</v>
      </c>
      <c r="G4812" s="3">
        <f t="shared" si="453"/>
        <v>1</v>
      </c>
      <c r="H4812">
        <f>VLOOKUP(A4812,'AEP GEN HUB'!$A$1:$AJ$367,MATCH('Ratio Calculations'!F4812,'AEP GEN HUB'!$A$1:$AJ$1,0),0)</f>
        <v>39.204186</v>
      </c>
      <c r="I4812" s="7">
        <f t="shared" si="456"/>
        <v>1.00208302663086</v>
      </c>
      <c r="J4812" s="7" t="str">
        <f t="shared" si="457"/>
        <v/>
      </c>
      <c r="K4812" s="8">
        <f t="shared" si="455"/>
        <v>1.00208302663086</v>
      </c>
      <c r="L4812" s="8"/>
    </row>
    <row r="4813" spans="1:12" x14ac:dyDescent="0.25">
      <c r="A4813" s="1">
        <v>40834</v>
      </c>
      <c r="B4813">
        <v>2011</v>
      </c>
      <c r="C4813">
        <v>10</v>
      </c>
      <c r="D4813" s="10" t="str">
        <f t="shared" si="454"/>
        <v>10-2011</v>
      </c>
      <c r="E4813">
        <f t="shared" si="452"/>
        <v>18</v>
      </c>
      <c r="F4813">
        <v>10</v>
      </c>
      <c r="G4813" s="3">
        <f t="shared" si="453"/>
        <v>1</v>
      </c>
      <c r="H4813">
        <f>VLOOKUP(A4813,'AEP GEN HUB'!$A$1:$AJ$367,MATCH('Ratio Calculations'!F4813,'AEP GEN HUB'!$A$1:$AJ$1,0),0)</f>
        <v>37.789535000000001</v>
      </c>
      <c r="I4813" s="7">
        <f t="shared" si="456"/>
        <v>0.96592367987879713</v>
      </c>
      <c r="J4813" s="7" t="str">
        <f t="shared" si="457"/>
        <v/>
      </c>
      <c r="K4813" s="8">
        <f t="shared" si="455"/>
        <v>0.96592367987879713</v>
      </c>
      <c r="L4813" s="8"/>
    </row>
    <row r="4814" spans="1:12" x14ac:dyDescent="0.25">
      <c r="A4814" s="1">
        <v>40834</v>
      </c>
      <c r="B4814">
        <v>2011</v>
      </c>
      <c r="C4814">
        <v>10</v>
      </c>
      <c r="D4814" s="10" t="str">
        <f t="shared" si="454"/>
        <v>10-2011</v>
      </c>
      <c r="E4814">
        <f t="shared" si="452"/>
        <v>18</v>
      </c>
      <c r="F4814">
        <v>11</v>
      </c>
      <c r="G4814" s="3">
        <f t="shared" si="453"/>
        <v>1</v>
      </c>
      <c r="H4814">
        <f>VLOOKUP(A4814,'AEP GEN HUB'!$A$1:$AJ$367,MATCH('Ratio Calculations'!F4814,'AEP GEN HUB'!$A$1:$AJ$1,0),0)</f>
        <v>37.797907000000002</v>
      </c>
      <c r="I4814" s="7">
        <f t="shared" si="456"/>
        <v>0.96613767333089828</v>
      </c>
      <c r="J4814" s="7" t="str">
        <f t="shared" si="457"/>
        <v/>
      </c>
      <c r="K4814" s="8">
        <f t="shared" si="455"/>
        <v>0.96613767333089828</v>
      </c>
      <c r="L4814" s="8"/>
    </row>
    <row r="4815" spans="1:12" x14ac:dyDescent="0.25">
      <c r="A4815" s="1">
        <v>40834</v>
      </c>
      <c r="B4815">
        <v>2011</v>
      </c>
      <c r="C4815">
        <v>10</v>
      </c>
      <c r="D4815" s="10" t="str">
        <f t="shared" si="454"/>
        <v>10-2011</v>
      </c>
      <c r="E4815">
        <f t="shared" si="452"/>
        <v>18</v>
      </c>
      <c r="F4815">
        <v>12</v>
      </c>
      <c r="G4815" s="3">
        <f t="shared" si="453"/>
        <v>1</v>
      </c>
      <c r="H4815">
        <f>VLOOKUP(A4815,'AEP GEN HUB'!$A$1:$AJ$367,MATCH('Ratio Calculations'!F4815,'AEP GEN HUB'!$A$1:$AJ$1,0),0)</f>
        <v>36.985813999999998</v>
      </c>
      <c r="I4815" s="7">
        <f t="shared" si="456"/>
        <v>0.94538007843157446</v>
      </c>
      <c r="J4815" s="7" t="str">
        <f t="shared" si="457"/>
        <v/>
      </c>
      <c r="K4815" s="8">
        <f t="shared" si="455"/>
        <v>0.94538007843157446</v>
      </c>
      <c r="L4815" s="8"/>
    </row>
    <row r="4816" spans="1:12" x14ac:dyDescent="0.25">
      <c r="A4816" s="1">
        <v>40834</v>
      </c>
      <c r="B4816">
        <v>2011</v>
      </c>
      <c r="C4816">
        <v>10</v>
      </c>
      <c r="D4816" s="10" t="str">
        <f t="shared" si="454"/>
        <v>10-2011</v>
      </c>
      <c r="E4816">
        <f t="shared" si="452"/>
        <v>18</v>
      </c>
      <c r="F4816">
        <v>13</v>
      </c>
      <c r="G4816" s="3">
        <f t="shared" si="453"/>
        <v>1</v>
      </c>
      <c r="H4816">
        <f>VLOOKUP(A4816,'AEP GEN HUB'!$A$1:$AJ$367,MATCH('Ratio Calculations'!F4816,'AEP GEN HUB'!$A$1:$AJ$1,0),0)</f>
        <v>36.714651000000003</v>
      </c>
      <c r="I4816" s="7">
        <f t="shared" si="456"/>
        <v>0.93844898592654713</v>
      </c>
      <c r="J4816" s="7" t="str">
        <f t="shared" si="457"/>
        <v/>
      </c>
      <c r="K4816" s="8">
        <f t="shared" si="455"/>
        <v>0.93844898592654713</v>
      </c>
      <c r="L4816" s="8"/>
    </row>
    <row r="4817" spans="1:12" x14ac:dyDescent="0.25">
      <c r="A4817" s="1">
        <v>40834</v>
      </c>
      <c r="B4817">
        <v>2011</v>
      </c>
      <c r="C4817">
        <v>10</v>
      </c>
      <c r="D4817" s="10" t="str">
        <f t="shared" si="454"/>
        <v>10-2011</v>
      </c>
      <c r="E4817">
        <f t="shared" si="452"/>
        <v>18</v>
      </c>
      <c r="F4817">
        <v>14</v>
      </c>
      <c r="G4817" s="3">
        <f t="shared" si="453"/>
        <v>1</v>
      </c>
      <c r="H4817">
        <f>VLOOKUP(A4817,'AEP GEN HUB'!$A$1:$AJ$367,MATCH('Ratio Calculations'!F4817,'AEP GEN HUB'!$A$1:$AJ$1,0),0)</f>
        <v>36.737907</v>
      </c>
      <c r="I4817" s="7">
        <f t="shared" si="456"/>
        <v>0.93904342354265591</v>
      </c>
      <c r="J4817" s="7" t="str">
        <f t="shared" si="457"/>
        <v/>
      </c>
      <c r="K4817" s="8">
        <f t="shared" si="455"/>
        <v>0.93904342354265591</v>
      </c>
      <c r="L4817" s="8"/>
    </row>
    <row r="4818" spans="1:12" x14ac:dyDescent="0.25">
      <c r="A4818" s="1">
        <v>40834</v>
      </c>
      <c r="B4818">
        <v>2011</v>
      </c>
      <c r="C4818">
        <v>10</v>
      </c>
      <c r="D4818" s="10" t="str">
        <f t="shared" si="454"/>
        <v>10-2011</v>
      </c>
      <c r="E4818">
        <f t="shared" si="452"/>
        <v>18</v>
      </c>
      <c r="F4818">
        <v>15</v>
      </c>
      <c r="G4818" s="3">
        <f t="shared" si="453"/>
        <v>1</v>
      </c>
      <c r="H4818">
        <f>VLOOKUP(A4818,'AEP GEN HUB'!$A$1:$AJ$367,MATCH('Ratio Calculations'!F4818,'AEP GEN HUB'!$A$1:$AJ$1,0),0)</f>
        <v>36.718372000000002</v>
      </c>
      <c r="I4818" s="7">
        <f t="shared" si="456"/>
        <v>0.93854409696754904</v>
      </c>
      <c r="J4818" s="7" t="str">
        <f t="shared" si="457"/>
        <v/>
      </c>
      <c r="K4818" s="8">
        <f t="shared" si="455"/>
        <v>0.93854409696754904</v>
      </c>
      <c r="L4818" s="8"/>
    </row>
    <row r="4819" spans="1:12" x14ac:dyDescent="0.25">
      <c r="A4819" s="1">
        <v>40834</v>
      </c>
      <c r="B4819">
        <v>2011</v>
      </c>
      <c r="C4819">
        <v>10</v>
      </c>
      <c r="D4819" s="10" t="str">
        <f t="shared" si="454"/>
        <v>10-2011</v>
      </c>
      <c r="E4819">
        <f t="shared" si="452"/>
        <v>18</v>
      </c>
      <c r="F4819">
        <v>16</v>
      </c>
      <c r="G4819" s="3">
        <f t="shared" si="453"/>
        <v>1</v>
      </c>
      <c r="H4819">
        <f>VLOOKUP(A4819,'AEP GEN HUB'!$A$1:$AJ$367,MATCH('Ratio Calculations'!F4819,'AEP GEN HUB'!$A$1:$AJ$1,0),0)</f>
        <v>36.323022999999999</v>
      </c>
      <c r="I4819" s="7">
        <f t="shared" si="456"/>
        <v>0.92843873417553779</v>
      </c>
      <c r="J4819" s="7" t="str">
        <f t="shared" si="457"/>
        <v/>
      </c>
      <c r="K4819" s="8">
        <f t="shared" si="455"/>
        <v>0.92843873417553779</v>
      </c>
      <c r="L4819" s="8"/>
    </row>
    <row r="4820" spans="1:12" x14ac:dyDescent="0.25">
      <c r="A4820" s="1">
        <v>40834</v>
      </c>
      <c r="B4820">
        <v>2011</v>
      </c>
      <c r="C4820">
        <v>10</v>
      </c>
      <c r="D4820" s="10" t="str">
        <f t="shared" si="454"/>
        <v>10-2011</v>
      </c>
      <c r="E4820">
        <f t="shared" ref="E4820:E4883" si="458">DAY(A4820)</f>
        <v>18</v>
      </c>
      <c r="F4820">
        <v>17</v>
      </c>
      <c r="G4820" s="3">
        <f t="shared" ref="G4820:G4883" si="459">IF(A4820=",","",IF(OR(WEEKDAY(A4820)=1, WEEKDAY(A4820)=7, F4820&lt;=7, F4820&gt;=24, NOT(ISNA(VLOOKUP(A4820,$P$4:$P$27,1,0)))),0,1))</f>
        <v>1</v>
      </c>
      <c r="H4820">
        <f>VLOOKUP(A4820,'AEP GEN HUB'!$A$1:$AJ$367,MATCH('Ratio Calculations'!F4820,'AEP GEN HUB'!$A$1:$AJ$1,0),0)</f>
        <v>36.221162999999997</v>
      </c>
      <c r="I4820" s="7">
        <f t="shared" si="456"/>
        <v>0.92583513013456575</v>
      </c>
      <c r="J4820" s="7" t="str">
        <f t="shared" si="457"/>
        <v/>
      </c>
      <c r="K4820" s="8">
        <f t="shared" si="455"/>
        <v>0.92583513013456575</v>
      </c>
      <c r="L4820" s="8"/>
    </row>
    <row r="4821" spans="1:12" x14ac:dyDescent="0.25">
      <c r="A4821" s="1">
        <v>40834</v>
      </c>
      <c r="B4821">
        <v>2011</v>
      </c>
      <c r="C4821">
        <v>10</v>
      </c>
      <c r="D4821" s="10" t="str">
        <f t="shared" ref="D4821:D4884" si="460">C4821&amp;"-"&amp;B4821</f>
        <v>10-2011</v>
      </c>
      <c r="E4821">
        <f t="shared" si="458"/>
        <v>18</v>
      </c>
      <c r="F4821">
        <v>18</v>
      </c>
      <c r="G4821" s="3">
        <f t="shared" si="459"/>
        <v>1</v>
      </c>
      <c r="H4821">
        <f>VLOOKUP(A4821,'AEP GEN HUB'!$A$1:$AJ$367,MATCH('Ratio Calculations'!F4821,'AEP GEN HUB'!$A$1:$AJ$1,0),0)</f>
        <v>35.793256</v>
      </c>
      <c r="I4821" s="7">
        <f t="shared" si="456"/>
        <v>0.91489756490424745</v>
      </c>
      <c r="J4821" s="7" t="str">
        <f t="shared" si="457"/>
        <v/>
      </c>
      <c r="K4821" s="8">
        <f t="shared" ref="K4821:K4884" si="461">SUM(I4821:J4821)</f>
        <v>0.91489756490424745</v>
      </c>
      <c r="L4821" s="8"/>
    </row>
    <row r="4822" spans="1:12" x14ac:dyDescent="0.25">
      <c r="A4822" s="1">
        <v>40834</v>
      </c>
      <c r="B4822">
        <v>2011</v>
      </c>
      <c r="C4822">
        <v>10</v>
      </c>
      <c r="D4822" s="10" t="str">
        <f t="shared" si="460"/>
        <v>10-2011</v>
      </c>
      <c r="E4822">
        <f t="shared" si="458"/>
        <v>18</v>
      </c>
      <c r="F4822">
        <v>19</v>
      </c>
      <c r="G4822" s="3">
        <f t="shared" si="459"/>
        <v>1</v>
      </c>
      <c r="H4822">
        <f>VLOOKUP(A4822,'AEP GEN HUB'!$A$1:$AJ$367,MATCH('Ratio Calculations'!F4822,'AEP GEN HUB'!$A$1:$AJ$1,0),0)</f>
        <v>45.181162999999998</v>
      </c>
      <c r="I4822" s="7">
        <f t="shared" si="456"/>
        <v>1.1548582226842365</v>
      </c>
      <c r="J4822" s="7" t="str">
        <f t="shared" si="457"/>
        <v/>
      </c>
      <c r="K4822" s="8">
        <f t="shared" si="461"/>
        <v>1.1548582226842365</v>
      </c>
      <c r="L4822" s="8"/>
    </row>
    <row r="4823" spans="1:12" x14ac:dyDescent="0.25">
      <c r="A4823" s="1">
        <v>40834</v>
      </c>
      <c r="B4823">
        <v>2011</v>
      </c>
      <c r="C4823">
        <v>10</v>
      </c>
      <c r="D4823" s="10" t="str">
        <f t="shared" si="460"/>
        <v>10-2011</v>
      </c>
      <c r="E4823">
        <f t="shared" si="458"/>
        <v>18</v>
      </c>
      <c r="F4823">
        <v>20</v>
      </c>
      <c r="G4823" s="3">
        <f t="shared" si="459"/>
        <v>1</v>
      </c>
      <c r="H4823">
        <f>VLOOKUP(A4823,'AEP GEN HUB'!$A$1:$AJ$367,MATCH('Ratio Calculations'!F4823,'AEP GEN HUB'!$A$1:$AJ$1,0),0)</f>
        <v>54.263255999999998</v>
      </c>
      <c r="I4823" s="7">
        <f t="shared" si="456"/>
        <v>1.3870020871578657</v>
      </c>
      <c r="J4823" s="7" t="str">
        <f t="shared" si="457"/>
        <v/>
      </c>
      <c r="K4823" s="8">
        <f t="shared" si="461"/>
        <v>1.3870020871578657</v>
      </c>
      <c r="L4823" s="8"/>
    </row>
    <row r="4824" spans="1:12" x14ac:dyDescent="0.25">
      <c r="A4824" s="1">
        <v>40834</v>
      </c>
      <c r="B4824">
        <v>2011</v>
      </c>
      <c r="C4824">
        <v>10</v>
      </c>
      <c r="D4824" s="10" t="str">
        <f t="shared" si="460"/>
        <v>10-2011</v>
      </c>
      <c r="E4824">
        <f t="shared" si="458"/>
        <v>18</v>
      </c>
      <c r="F4824">
        <v>21</v>
      </c>
      <c r="G4824" s="3">
        <f t="shared" si="459"/>
        <v>1</v>
      </c>
      <c r="H4824">
        <f>VLOOKUP(A4824,'AEP GEN HUB'!$A$1:$AJ$367,MATCH('Ratio Calculations'!F4824,'AEP GEN HUB'!$A$1:$AJ$1,0),0)</f>
        <v>38.296512</v>
      </c>
      <c r="I4824" s="7">
        <f t="shared" si="456"/>
        <v>0.97888232277964016</v>
      </c>
      <c r="J4824" s="7" t="str">
        <f t="shared" si="457"/>
        <v/>
      </c>
      <c r="K4824" s="8">
        <f t="shared" si="461"/>
        <v>0.97888232277964016</v>
      </c>
      <c r="L4824" s="8"/>
    </row>
    <row r="4825" spans="1:12" x14ac:dyDescent="0.25">
      <c r="A4825" s="1">
        <v>40834</v>
      </c>
      <c r="B4825">
        <v>2011</v>
      </c>
      <c r="C4825">
        <v>10</v>
      </c>
      <c r="D4825" s="10" t="str">
        <f t="shared" si="460"/>
        <v>10-2011</v>
      </c>
      <c r="E4825">
        <f t="shared" si="458"/>
        <v>18</v>
      </c>
      <c r="F4825">
        <v>22</v>
      </c>
      <c r="G4825" s="3">
        <f t="shared" si="459"/>
        <v>1</v>
      </c>
      <c r="H4825">
        <f>VLOOKUP(A4825,'AEP GEN HUB'!$A$1:$AJ$367,MATCH('Ratio Calculations'!F4825,'AEP GEN HUB'!$A$1:$AJ$1,0),0)</f>
        <v>34.984650999999999</v>
      </c>
      <c r="I4825" s="7">
        <f t="shared" si="456"/>
        <v>0.89422912542309496</v>
      </c>
      <c r="J4825" s="7" t="str">
        <f t="shared" si="457"/>
        <v/>
      </c>
      <c r="K4825" s="8">
        <f t="shared" si="461"/>
        <v>0.89422912542309496</v>
      </c>
      <c r="L4825" s="8"/>
    </row>
    <row r="4826" spans="1:12" x14ac:dyDescent="0.25">
      <c r="A4826" s="1">
        <v>40834</v>
      </c>
      <c r="B4826">
        <v>2011</v>
      </c>
      <c r="C4826">
        <v>10</v>
      </c>
      <c r="D4826" s="10" t="str">
        <f t="shared" si="460"/>
        <v>10-2011</v>
      </c>
      <c r="E4826">
        <f t="shared" si="458"/>
        <v>18</v>
      </c>
      <c r="F4826">
        <v>23</v>
      </c>
      <c r="G4826" s="3">
        <f t="shared" si="459"/>
        <v>1</v>
      </c>
      <c r="H4826">
        <f>VLOOKUP(A4826,'AEP GEN HUB'!$A$1:$AJ$367,MATCH('Ratio Calculations'!F4826,'AEP GEN HUB'!$A$1:$AJ$1,0),0)</f>
        <v>31.873256000000001</v>
      </c>
      <c r="I4826" s="7">
        <f t="shared" si="456"/>
        <v>0.81469996191376659</v>
      </c>
      <c r="J4826" s="7" t="str">
        <f t="shared" si="457"/>
        <v/>
      </c>
      <c r="K4826" s="8">
        <f t="shared" si="461"/>
        <v>0.81469996191376659</v>
      </c>
      <c r="L4826" s="8"/>
    </row>
    <row r="4827" spans="1:12" x14ac:dyDescent="0.25">
      <c r="A4827" s="1">
        <v>40834</v>
      </c>
      <c r="B4827">
        <v>2011</v>
      </c>
      <c r="C4827">
        <v>10</v>
      </c>
      <c r="D4827" s="10" t="str">
        <f t="shared" si="460"/>
        <v>10-2011</v>
      </c>
      <c r="E4827">
        <f t="shared" si="458"/>
        <v>18</v>
      </c>
      <c r="F4827">
        <v>24</v>
      </c>
      <c r="G4827" s="3">
        <f t="shared" si="459"/>
        <v>0</v>
      </c>
      <c r="H4827">
        <f>VLOOKUP(A4827,'AEP GEN HUB'!$A$1:$AJ$367,MATCH('Ratio Calculations'!F4827,'AEP GEN HUB'!$A$1:$AJ$1,0),0)</f>
        <v>30.135814</v>
      </c>
      <c r="I4827" s="7" t="str">
        <f t="shared" si="456"/>
        <v/>
      </c>
      <c r="J4827" s="7">
        <f t="shared" si="457"/>
        <v>0.93764835605901953</v>
      </c>
      <c r="K4827" s="8">
        <f t="shared" si="461"/>
        <v>0.93764835605901953</v>
      </c>
      <c r="L4827" s="8"/>
    </row>
    <row r="4828" spans="1:12" x14ac:dyDescent="0.25">
      <c r="A4828" s="1">
        <v>40835</v>
      </c>
      <c r="B4828">
        <v>2011</v>
      </c>
      <c r="C4828">
        <v>10</v>
      </c>
      <c r="D4828" s="10" t="str">
        <f t="shared" si="460"/>
        <v>10-2011</v>
      </c>
      <c r="E4828">
        <f t="shared" si="458"/>
        <v>19</v>
      </c>
      <c r="F4828">
        <v>1</v>
      </c>
      <c r="G4828" s="3">
        <f t="shared" si="459"/>
        <v>0</v>
      </c>
      <c r="H4828">
        <f>VLOOKUP(A4828,'AEP GEN HUB'!$A$1:$AJ$367,MATCH('Ratio Calculations'!F4828,'AEP GEN HUB'!$A$1:$AJ$1,0),0)</f>
        <v>29.733022999999999</v>
      </c>
      <c r="I4828" s="7" t="str">
        <f t="shared" si="456"/>
        <v/>
      </c>
      <c r="J4828" s="7">
        <f t="shared" si="457"/>
        <v>0.92511588160900571</v>
      </c>
      <c r="K4828" s="8">
        <f t="shared" si="461"/>
        <v>0.92511588160900571</v>
      </c>
      <c r="L4828" s="8"/>
    </row>
    <row r="4829" spans="1:12" x14ac:dyDescent="0.25">
      <c r="A4829" s="1">
        <v>40835</v>
      </c>
      <c r="B4829">
        <v>2011</v>
      </c>
      <c r="C4829">
        <v>10</v>
      </c>
      <c r="D4829" s="10" t="str">
        <f t="shared" si="460"/>
        <v>10-2011</v>
      </c>
      <c r="E4829">
        <f t="shared" si="458"/>
        <v>19</v>
      </c>
      <c r="F4829">
        <v>2</v>
      </c>
      <c r="G4829" s="3">
        <f t="shared" si="459"/>
        <v>0</v>
      </c>
      <c r="H4829">
        <f>VLOOKUP(A4829,'AEP GEN HUB'!$A$1:$AJ$367,MATCH('Ratio Calculations'!F4829,'AEP GEN HUB'!$A$1:$AJ$1,0),0)</f>
        <v>29.457674000000001</v>
      </c>
      <c r="I4829" s="7" t="str">
        <f t="shared" si="456"/>
        <v/>
      </c>
      <c r="J4829" s="7">
        <f t="shared" si="457"/>
        <v>0.91654864870822872</v>
      </c>
      <c r="K4829" s="8">
        <f t="shared" si="461"/>
        <v>0.91654864870822872</v>
      </c>
      <c r="L4829" s="8"/>
    </row>
    <row r="4830" spans="1:12" x14ac:dyDescent="0.25">
      <c r="A4830" s="1">
        <v>40835</v>
      </c>
      <c r="B4830">
        <v>2011</v>
      </c>
      <c r="C4830">
        <v>10</v>
      </c>
      <c r="D4830" s="10" t="str">
        <f t="shared" si="460"/>
        <v>10-2011</v>
      </c>
      <c r="E4830">
        <f t="shared" si="458"/>
        <v>19</v>
      </c>
      <c r="F4830">
        <v>3</v>
      </c>
      <c r="G4830" s="3">
        <f t="shared" si="459"/>
        <v>0</v>
      </c>
      <c r="H4830">
        <f>VLOOKUP(A4830,'AEP GEN HUB'!$A$1:$AJ$367,MATCH('Ratio Calculations'!F4830,'AEP GEN HUB'!$A$1:$AJ$1,0),0)</f>
        <v>28.800930000000001</v>
      </c>
      <c r="I4830" s="7" t="str">
        <f t="shared" si="456"/>
        <v/>
      </c>
      <c r="J4830" s="7">
        <f t="shared" si="457"/>
        <v>0.89611465837527726</v>
      </c>
      <c r="K4830" s="8">
        <f t="shared" si="461"/>
        <v>0.89611465837527726</v>
      </c>
      <c r="L4830" s="8"/>
    </row>
    <row r="4831" spans="1:12" x14ac:dyDescent="0.25">
      <c r="A4831" s="1">
        <v>40835</v>
      </c>
      <c r="B4831">
        <v>2011</v>
      </c>
      <c r="C4831">
        <v>10</v>
      </c>
      <c r="D4831" s="10" t="str">
        <f t="shared" si="460"/>
        <v>10-2011</v>
      </c>
      <c r="E4831">
        <f t="shared" si="458"/>
        <v>19</v>
      </c>
      <c r="F4831">
        <v>4</v>
      </c>
      <c r="G4831" s="3">
        <f t="shared" si="459"/>
        <v>0</v>
      </c>
      <c r="H4831">
        <f>VLOOKUP(A4831,'AEP GEN HUB'!$A$1:$AJ$367,MATCH('Ratio Calculations'!F4831,'AEP GEN HUB'!$A$1:$AJ$1,0),0)</f>
        <v>28.191859999999998</v>
      </c>
      <c r="I4831" s="7" t="str">
        <f t="shared" si="456"/>
        <v/>
      </c>
      <c r="J4831" s="7">
        <f t="shared" si="457"/>
        <v>0.87716400105356462</v>
      </c>
      <c r="K4831" s="8">
        <f t="shared" si="461"/>
        <v>0.87716400105356462</v>
      </c>
      <c r="L4831" s="8"/>
    </row>
    <row r="4832" spans="1:12" x14ac:dyDescent="0.25">
      <c r="A4832" s="1">
        <v>40835</v>
      </c>
      <c r="B4832">
        <v>2011</v>
      </c>
      <c r="C4832">
        <v>10</v>
      </c>
      <c r="D4832" s="10" t="str">
        <f t="shared" si="460"/>
        <v>10-2011</v>
      </c>
      <c r="E4832">
        <f t="shared" si="458"/>
        <v>19</v>
      </c>
      <c r="F4832">
        <v>5</v>
      </c>
      <c r="G4832" s="3">
        <f t="shared" si="459"/>
        <v>0</v>
      </c>
      <c r="H4832">
        <f>VLOOKUP(A4832,'AEP GEN HUB'!$A$1:$AJ$367,MATCH('Ratio Calculations'!F4832,'AEP GEN HUB'!$A$1:$AJ$1,0),0)</f>
        <v>29.096976999999999</v>
      </c>
      <c r="I4832" s="7" t="str">
        <f t="shared" si="456"/>
        <v/>
      </c>
      <c r="J4832" s="7">
        <f t="shared" si="457"/>
        <v>0.9053258906607633</v>
      </c>
      <c r="K4832" s="8">
        <f t="shared" si="461"/>
        <v>0.9053258906607633</v>
      </c>
      <c r="L4832" s="8"/>
    </row>
    <row r="4833" spans="1:12" x14ac:dyDescent="0.25">
      <c r="A4833" s="1">
        <v>40835</v>
      </c>
      <c r="B4833">
        <v>2011</v>
      </c>
      <c r="C4833">
        <v>10</v>
      </c>
      <c r="D4833" s="10" t="str">
        <f t="shared" si="460"/>
        <v>10-2011</v>
      </c>
      <c r="E4833">
        <f t="shared" si="458"/>
        <v>19</v>
      </c>
      <c r="F4833">
        <v>6</v>
      </c>
      <c r="G4833" s="3">
        <f t="shared" si="459"/>
        <v>0</v>
      </c>
      <c r="H4833">
        <f>VLOOKUP(A4833,'AEP GEN HUB'!$A$1:$AJ$367,MATCH('Ratio Calculations'!F4833,'AEP GEN HUB'!$A$1:$AJ$1,0),0)</f>
        <v>30.203488</v>
      </c>
      <c r="I4833" s="7" t="str">
        <f t="shared" si="456"/>
        <v/>
      </c>
      <c r="J4833" s="7">
        <f t="shared" si="457"/>
        <v>0.93975397082183754</v>
      </c>
      <c r="K4833" s="8">
        <f t="shared" si="461"/>
        <v>0.93975397082183754</v>
      </c>
      <c r="L4833" s="8"/>
    </row>
    <row r="4834" spans="1:12" x14ac:dyDescent="0.25">
      <c r="A4834" s="1">
        <v>40835</v>
      </c>
      <c r="B4834">
        <v>2011</v>
      </c>
      <c r="C4834">
        <v>10</v>
      </c>
      <c r="D4834" s="10" t="str">
        <f t="shared" si="460"/>
        <v>10-2011</v>
      </c>
      <c r="E4834">
        <f t="shared" si="458"/>
        <v>19</v>
      </c>
      <c r="F4834">
        <v>7</v>
      </c>
      <c r="G4834" s="3">
        <f t="shared" si="459"/>
        <v>0</v>
      </c>
      <c r="H4834">
        <f>VLOOKUP(A4834,'AEP GEN HUB'!$A$1:$AJ$367,MATCH('Ratio Calculations'!F4834,'AEP GEN HUB'!$A$1:$AJ$1,0),0)</f>
        <v>36.278837000000003</v>
      </c>
      <c r="I4834" s="7" t="str">
        <f t="shared" si="456"/>
        <v/>
      </c>
      <c r="J4834" s="7">
        <f t="shared" si="457"/>
        <v>1.1287829116805383</v>
      </c>
      <c r="K4834" s="8">
        <f t="shared" si="461"/>
        <v>1.1287829116805383</v>
      </c>
      <c r="L4834" s="8"/>
    </row>
    <row r="4835" spans="1:12" x14ac:dyDescent="0.25">
      <c r="A4835" s="1">
        <v>40835</v>
      </c>
      <c r="B4835">
        <v>2011</v>
      </c>
      <c r="C4835">
        <v>10</v>
      </c>
      <c r="D4835" s="10" t="str">
        <f t="shared" si="460"/>
        <v>10-2011</v>
      </c>
      <c r="E4835">
        <f t="shared" si="458"/>
        <v>19</v>
      </c>
      <c r="F4835">
        <v>8</v>
      </c>
      <c r="G4835" s="3">
        <f t="shared" si="459"/>
        <v>1</v>
      </c>
      <c r="H4835">
        <f>VLOOKUP(A4835,'AEP GEN HUB'!$A$1:$AJ$367,MATCH('Ratio Calculations'!F4835,'AEP GEN HUB'!$A$1:$AJ$1,0),0)</f>
        <v>41.102093000000004</v>
      </c>
      <c r="I4835" s="7">
        <f t="shared" si="456"/>
        <v>1.0505946929826089</v>
      </c>
      <c r="J4835" s="7" t="str">
        <f t="shared" si="457"/>
        <v/>
      </c>
      <c r="K4835" s="8">
        <f t="shared" si="461"/>
        <v>1.0505946929826089</v>
      </c>
      <c r="L4835" s="8"/>
    </row>
    <row r="4836" spans="1:12" x14ac:dyDescent="0.25">
      <c r="A4836" s="1">
        <v>40835</v>
      </c>
      <c r="B4836">
        <v>2011</v>
      </c>
      <c r="C4836">
        <v>10</v>
      </c>
      <c r="D4836" s="10" t="str">
        <f t="shared" si="460"/>
        <v>10-2011</v>
      </c>
      <c r="E4836">
        <f t="shared" si="458"/>
        <v>19</v>
      </c>
      <c r="F4836">
        <v>9</v>
      </c>
      <c r="G4836" s="3">
        <f t="shared" si="459"/>
        <v>1</v>
      </c>
      <c r="H4836">
        <f>VLOOKUP(A4836,'AEP GEN HUB'!$A$1:$AJ$367,MATCH('Ratio Calculations'!F4836,'AEP GEN HUB'!$A$1:$AJ$1,0),0)</f>
        <v>38.190930000000002</v>
      </c>
      <c r="I4836" s="7">
        <f t="shared" si="456"/>
        <v>0.97618358213705325</v>
      </c>
      <c r="J4836" s="7" t="str">
        <f t="shared" si="457"/>
        <v/>
      </c>
      <c r="K4836" s="8">
        <f t="shared" si="461"/>
        <v>0.97618358213705325</v>
      </c>
      <c r="L4836" s="8"/>
    </row>
    <row r="4837" spans="1:12" x14ac:dyDescent="0.25">
      <c r="A4837" s="1">
        <v>40835</v>
      </c>
      <c r="B4837">
        <v>2011</v>
      </c>
      <c r="C4837">
        <v>10</v>
      </c>
      <c r="D4837" s="10" t="str">
        <f t="shared" si="460"/>
        <v>10-2011</v>
      </c>
      <c r="E4837">
        <f t="shared" si="458"/>
        <v>19</v>
      </c>
      <c r="F4837">
        <v>10</v>
      </c>
      <c r="G4837" s="3">
        <f t="shared" si="459"/>
        <v>1</v>
      </c>
      <c r="H4837">
        <f>VLOOKUP(A4837,'AEP GEN HUB'!$A$1:$AJ$367,MATCH('Ratio Calculations'!F4837,'AEP GEN HUB'!$A$1:$AJ$1,0),0)</f>
        <v>38.111628000000003</v>
      </c>
      <c r="I4837" s="7">
        <f t="shared" si="456"/>
        <v>0.97415657440431069</v>
      </c>
      <c r="J4837" s="7" t="str">
        <f t="shared" si="457"/>
        <v/>
      </c>
      <c r="K4837" s="8">
        <f t="shared" si="461"/>
        <v>0.97415657440431069</v>
      </c>
      <c r="L4837" s="8"/>
    </row>
    <row r="4838" spans="1:12" x14ac:dyDescent="0.25">
      <c r="A4838" s="1">
        <v>40835</v>
      </c>
      <c r="B4838">
        <v>2011</v>
      </c>
      <c r="C4838">
        <v>10</v>
      </c>
      <c r="D4838" s="10" t="str">
        <f t="shared" si="460"/>
        <v>10-2011</v>
      </c>
      <c r="E4838">
        <f t="shared" si="458"/>
        <v>19</v>
      </c>
      <c r="F4838">
        <v>11</v>
      </c>
      <c r="G4838" s="3">
        <f t="shared" si="459"/>
        <v>1</v>
      </c>
      <c r="H4838">
        <f>VLOOKUP(A4838,'AEP GEN HUB'!$A$1:$AJ$367,MATCH('Ratio Calculations'!F4838,'AEP GEN HUB'!$A$1:$AJ$1,0),0)</f>
        <v>38.816977000000001</v>
      </c>
      <c r="I4838" s="7">
        <f t="shared" si="456"/>
        <v>0.99218572722873222</v>
      </c>
      <c r="J4838" s="7" t="str">
        <f t="shared" si="457"/>
        <v/>
      </c>
      <c r="K4838" s="8">
        <f t="shared" si="461"/>
        <v>0.99218572722873222</v>
      </c>
      <c r="L4838" s="8"/>
    </row>
    <row r="4839" spans="1:12" x14ac:dyDescent="0.25">
      <c r="A4839" s="1">
        <v>40835</v>
      </c>
      <c r="B4839">
        <v>2011</v>
      </c>
      <c r="C4839">
        <v>10</v>
      </c>
      <c r="D4839" s="10" t="str">
        <f t="shared" si="460"/>
        <v>10-2011</v>
      </c>
      <c r="E4839">
        <f t="shared" si="458"/>
        <v>19</v>
      </c>
      <c r="F4839">
        <v>12</v>
      </c>
      <c r="G4839" s="3">
        <f t="shared" si="459"/>
        <v>1</v>
      </c>
      <c r="H4839">
        <f>VLOOKUP(A4839,'AEP GEN HUB'!$A$1:$AJ$367,MATCH('Ratio Calculations'!F4839,'AEP GEN HUB'!$A$1:$AJ$1,0),0)</f>
        <v>38.888837000000002</v>
      </c>
      <c r="I4839" s="7">
        <f t="shared" si="456"/>
        <v>0.99402251287947108</v>
      </c>
      <c r="J4839" s="7" t="str">
        <f t="shared" si="457"/>
        <v/>
      </c>
      <c r="K4839" s="8">
        <f t="shared" si="461"/>
        <v>0.99402251287947108</v>
      </c>
      <c r="L4839" s="8"/>
    </row>
    <row r="4840" spans="1:12" x14ac:dyDescent="0.25">
      <c r="A4840" s="1">
        <v>40835</v>
      </c>
      <c r="B4840">
        <v>2011</v>
      </c>
      <c r="C4840">
        <v>10</v>
      </c>
      <c r="D4840" s="10" t="str">
        <f t="shared" si="460"/>
        <v>10-2011</v>
      </c>
      <c r="E4840">
        <f t="shared" si="458"/>
        <v>19</v>
      </c>
      <c r="F4840">
        <v>13</v>
      </c>
      <c r="G4840" s="3">
        <f t="shared" si="459"/>
        <v>1</v>
      </c>
      <c r="H4840">
        <f>VLOOKUP(A4840,'AEP GEN HUB'!$A$1:$AJ$367,MATCH('Ratio Calculations'!F4840,'AEP GEN HUB'!$A$1:$AJ$1,0),0)</f>
        <v>38.153022999999997</v>
      </c>
      <c r="I4840" s="7">
        <f t="shared" si="456"/>
        <v>0.97521465597976742</v>
      </c>
      <c r="J4840" s="7" t="str">
        <f t="shared" si="457"/>
        <v/>
      </c>
      <c r="K4840" s="8">
        <f t="shared" si="461"/>
        <v>0.97521465597976742</v>
      </c>
      <c r="L4840" s="8"/>
    </row>
    <row r="4841" spans="1:12" x14ac:dyDescent="0.25">
      <c r="A4841" s="1">
        <v>40835</v>
      </c>
      <c r="B4841">
        <v>2011</v>
      </c>
      <c r="C4841">
        <v>10</v>
      </c>
      <c r="D4841" s="10" t="str">
        <f t="shared" si="460"/>
        <v>10-2011</v>
      </c>
      <c r="E4841">
        <f t="shared" si="458"/>
        <v>19</v>
      </c>
      <c r="F4841">
        <v>14</v>
      </c>
      <c r="G4841" s="3">
        <f t="shared" si="459"/>
        <v>1</v>
      </c>
      <c r="H4841">
        <f>VLOOKUP(A4841,'AEP GEN HUB'!$A$1:$AJ$367,MATCH('Ratio Calculations'!F4841,'AEP GEN HUB'!$A$1:$AJ$1,0),0)</f>
        <v>37.912557999999997</v>
      </c>
      <c r="I4841" s="7">
        <f t="shared" si="456"/>
        <v>0.96906822317285257</v>
      </c>
      <c r="J4841" s="7" t="str">
        <f t="shared" si="457"/>
        <v/>
      </c>
      <c r="K4841" s="8">
        <f t="shared" si="461"/>
        <v>0.96906822317285257</v>
      </c>
      <c r="L4841" s="8"/>
    </row>
    <row r="4842" spans="1:12" x14ac:dyDescent="0.25">
      <c r="A4842" s="1">
        <v>40835</v>
      </c>
      <c r="B4842">
        <v>2011</v>
      </c>
      <c r="C4842">
        <v>10</v>
      </c>
      <c r="D4842" s="10" t="str">
        <f t="shared" si="460"/>
        <v>10-2011</v>
      </c>
      <c r="E4842">
        <f t="shared" si="458"/>
        <v>19</v>
      </c>
      <c r="F4842">
        <v>15</v>
      </c>
      <c r="G4842" s="3">
        <f t="shared" si="459"/>
        <v>1</v>
      </c>
      <c r="H4842">
        <f>VLOOKUP(A4842,'AEP GEN HUB'!$A$1:$AJ$367,MATCH('Ratio Calculations'!F4842,'AEP GEN HUB'!$A$1:$AJ$1,0),0)</f>
        <v>35.883721000000001</v>
      </c>
      <c r="I4842" s="7">
        <f t="shared" si="456"/>
        <v>0.91720990575999595</v>
      </c>
      <c r="J4842" s="7" t="str">
        <f t="shared" si="457"/>
        <v/>
      </c>
      <c r="K4842" s="8">
        <f t="shared" si="461"/>
        <v>0.91720990575999595</v>
      </c>
      <c r="L4842" s="8"/>
    </row>
    <row r="4843" spans="1:12" x14ac:dyDescent="0.25">
      <c r="A4843" s="1">
        <v>40835</v>
      </c>
      <c r="B4843">
        <v>2011</v>
      </c>
      <c r="C4843">
        <v>10</v>
      </c>
      <c r="D4843" s="10" t="str">
        <f t="shared" si="460"/>
        <v>10-2011</v>
      </c>
      <c r="E4843">
        <f t="shared" si="458"/>
        <v>19</v>
      </c>
      <c r="F4843">
        <v>16</v>
      </c>
      <c r="G4843" s="3">
        <f t="shared" si="459"/>
        <v>1</v>
      </c>
      <c r="H4843">
        <f>VLOOKUP(A4843,'AEP GEN HUB'!$A$1:$AJ$367,MATCH('Ratio Calculations'!F4843,'AEP GEN HUB'!$A$1:$AJ$1,0),0)</f>
        <v>35.243487999999999</v>
      </c>
      <c r="I4843" s="7">
        <f t="shared" si="456"/>
        <v>0.90084515781218866</v>
      </c>
      <c r="J4843" s="7" t="str">
        <f t="shared" si="457"/>
        <v/>
      </c>
      <c r="K4843" s="8">
        <f t="shared" si="461"/>
        <v>0.90084515781218866</v>
      </c>
      <c r="L4843" s="8"/>
    </row>
    <row r="4844" spans="1:12" x14ac:dyDescent="0.25">
      <c r="A4844" s="1">
        <v>40835</v>
      </c>
      <c r="B4844">
        <v>2011</v>
      </c>
      <c r="C4844">
        <v>10</v>
      </c>
      <c r="D4844" s="10" t="str">
        <f t="shared" si="460"/>
        <v>10-2011</v>
      </c>
      <c r="E4844">
        <f t="shared" si="458"/>
        <v>19</v>
      </c>
      <c r="F4844">
        <v>17</v>
      </c>
      <c r="G4844" s="3">
        <f t="shared" si="459"/>
        <v>1</v>
      </c>
      <c r="H4844">
        <f>VLOOKUP(A4844,'AEP GEN HUB'!$A$1:$AJ$367,MATCH('Ratio Calculations'!F4844,'AEP GEN HUB'!$A$1:$AJ$1,0),0)</f>
        <v>34.770465000000002</v>
      </c>
      <c r="I4844" s="7">
        <f t="shared" si="456"/>
        <v>0.88875439996541161</v>
      </c>
      <c r="J4844" s="7" t="str">
        <f t="shared" si="457"/>
        <v/>
      </c>
      <c r="K4844" s="8">
        <f t="shared" si="461"/>
        <v>0.88875439996541161</v>
      </c>
      <c r="L4844" s="8"/>
    </row>
    <row r="4845" spans="1:12" x14ac:dyDescent="0.25">
      <c r="A4845" s="1">
        <v>40835</v>
      </c>
      <c r="B4845">
        <v>2011</v>
      </c>
      <c r="C4845">
        <v>10</v>
      </c>
      <c r="D4845" s="10" t="str">
        <f t="shared" si="460"/>
        <v>10-2011</v>
      </c>
      <c r="E4845">
        <f t="shared" si="458"/>
        <v>19</v>
      </c>
      <c r="F4845">
        <v>18</v>
      </c>
      <c r="G4845" s="3">
        <f t="shared" si="459"/>
        <v>1</v>
      </c>
      <c r="H4845">
        <f>VLOOKUP(A4845,'AEP GEN HUB'!$A$1:$AJ$367,MATCH('Ratio Calculations'!F4845,'AEP GEN HUB'!$A$1:$AJ$1,0),0)</f>
        <v>35.564419000000001</v>
      </c>
      <c r="I4845" s="7">
        <f t="shared" si="456"/>
        <v>0.90904835090538716</v>
      </c>
      <c r="J4845" s="7" t="str">
        <f t="shared" si="457"/>
        <v/>
      </c>
      <c r="K4845" s="8">
        <f t="shared" si="461"/>
        <v>0.90904835090538716</v>
      </c>
      <c r="L4845" s="8"/>
    </row>
    <row r="4846" spans="1:12" x14ac:dyDescent="0.25">
      <c r="A4846" s="1">
        <v>40835</v>
      </c>
      <c r="B4846">
        <v>2011</v>
      </c>
      <c r="C4846">
        <v>10</v>
      </c>
      <c r="D4846" s="10" t="str">
        <f t="shared" si="460"/>
        <v>10-2011</v>
      </c>
      <c r="E4846">
        <f t="shared" si="458"/>
        <v>19</v>
      </c>
      <c r="F4846">
        <v>19</v>
      </c>
      <c r="G4846" s="3">
        <f t="shared" si="459"/>
        <v>1</v>
      </c>
      <c r="H4846">
        <f>VLOOKUP(A4846,'AEP GEN HUB'!$A$1:$AJ$367,MATCH('Ratio Calculations'!F4846,'AEP GEN HUB'!$A$1:$AJ$1,0),0)</f>
        <v>50.386512000000003</v>
      </c>
      <c r="I4846" s="7">
        <f t="shared" si="456"/>
        <v>1.2879101340436492</v>
      </c>
      <c r="J4846" s="7" t="str">
        <f t="shared" si="457"/>
        <v/>
      </c>
      <c r="K4846" s="8">
        <f t="shared" si="461"/>
        <v>1.2879101340436492</v>
      </c>
      <c r="L4846" s="8"/>
    </row>
    <row r="4847" spans="1:12" x14ac:dyDescent="0.25">
      <c r="A4847" s="1">
        <v>40835</v>
      </c>
      <c r="B4847">
        <v>2011</v>
      </c>
      <c r="C4847">
        <v>10</v>
      </c>
      <c r="D4847" s="10" t="str">
        <f t="shared" si="460"/>
        <v>10-2011</v>
      </c>
      <c r="E4847">
        <f t="shared" si="458"/>
        <v>19</v>
      </c>
      <c r="F4847">
        <v>20</v>
      </c>
      <c r="G4847" s="3">
        <f t="shared" si="459"/>
        <v>1</v>
      </c>
      <c r="H4847">
        <f>VLOOKUP(A4847,'AEP GEN HUB'!$A$1:$AJ$367,MATCH('Ratio Calculations'!F4847,'AEP GEN HUB'!$A$1:$AJ$1,0),0)</f>
        <v>49.342557999999997</v>
      </c>
      <c r="I4847" s="7">
        <f t="shared" si="456"/>
        <v>1.2612260298517295</v>
      </c>
      <c r="J4847" s="7" t="str">
        <f t="shared" si="457"/>
        <v/>
      </c>
      <c r="K4847" s="8">
        <f t="shared" si="461"/>
        <v>1.2612260298517295</v>
      </c>
      <c r="L4847" s="8"/>
    </row>
    <row r="4848" spans="1:12" x14ac:dyDescent="0.25">
      <c r="A4848" s="1">
        <v>40835</v>
      </c>
      <c r="B4848">
        <v>2011</v>
      </c>
      <c r="C4848">
        <v>10</v>
      </c>
      <c r="D4848" s="10" t="str">
        <f t="shared" si="460"/>
        <v>10-2011</v>
      </c>
      <c r="E4848">
        <f t="shared" si="458"/>
        <v>19</v>
      </c>
      <c r="F4848">
        <v>21</v>
      </c>
      <c r="G4848" s="3">
        <f t="shared" si="459"/>
        <v>1</v>
      </c>
      <c r="H4848">
        <f>VLOOKUP(A4848,'AEP GEN HUB'!$A$1:$AJ$367,MATCH('Ratio Calculations'!F4848,'AEP GEN HUB'!$A$1:$AJ$1,0),0)</f>
        <v>40.252093000000002</v>
      </c>
      <c r="I4848" s="7">
        <f t="shared" si="456"/>
        <v>1.0288681719259993</v>
      </c>
      <c r="J4848" s="7" t="str">
        <f t="shared" si="457"/>
        <v/>
      </c>
      <c r="K4848" s="8">
        <f t="shared" si="461"/>
        <v>1.0288681719259993</v>
      </c>
      <c r="L4848" s="8"/>
    </row>
    <row r="4849" spans="1:12" x14ac:dyDescent="0.25">
      <c r="A4849" s="1">
        <v>40835</v>
      </c>
      <c r="B4849">
        <v>2011</v>
      </c>
      <c r="C4849">
        <v>10</v>
      </c>
      <c r="D4849" s="10" t="str">
        <f t="shared" si="460"/>
        <v>10-2011</v>
      </c>
      <c r="E4849">
        <f t="shared" si="458"/>
        <v>19</v>
      </c>
      <c r="F4849">
        <v>22</v>
      </c>
      <c r="G4849" s="3">
        <f t="shared" si="459"/>
        <v>1</v>
      </c>
      <c r="H4849">
        <f>VLOOKUP(A4849,'AEP GEN HUB'!$A$1:$AJ$367,MATCH('Ratio Calculations'!F4849,'AEP GEN HUB'!$A$1:$AJ$1,0),0)</f>
        <v>35.071860000000001</v>
      </c>
      <c r="I4849" s="7">
        <f t="shared" si="456"/>
        <v>0.89645824092289017</v>
      </c>
      <c r="J4849" s="7" t="str">
        <f t="shared" si="457"/>
        <v/>
      </c>
      <c r="K4849" s="8">
        <f t="shared" si="461"/>
        <v>0.89645824092289017</v>
      </c>
      <c r="L4849" s="8"/>
    </row>
    <row r="4850" spans="1:12" x14ac:dyDescent="0.25">
      <c r="A4850" s="1">
        <v>40835</v>
      </c>
      <c r="B4850">
        <v>2011</v>
      </c>
      <c r="C4850">
        <v>10</v>
      </c>
      <c r="D4850" s="10" t="str">
        <f t="shared" si="460"/>
        <v>10-2011</v>
      </c>
      <c r="E4850">
        <f t="shared" si="458"/>
        <v>19</v>
      </c>
      <c r="F4850">
        <v>23</v>
      </c>
      <c r="G4850" s="3">
        <f t="shared" si="459"/>
        <v>1</v>
      </c>
      <c r="H4850">
        <f>VLOOKUP(A4850,'AEP GEN HUB'!$A$1:$AJ$367,MATCH('Ratio Calculations'!F4850,'AEP GEN HUB'!$A$1:$AJ$1,0),0)</f>
        <v>31.566744</v>
      </c>
      <c r="I4850" s="7">
        <f t="shared" si="456"/>
        <v>0.8068653272995272</v>
      </c>
      <c r="J4850" s="7" t="str">
        <f t="shared" si="457"/>
        <v/>
      </c>
      <c r="K4850" s="8">
        <f t="shared" si="461"/>
        <v>0.8068653272995272</v>
      </c>
      <c r="L4850" s="8"/>
    </row>
    <row r="4851" spans="1:12" x14ac:dyDescent="0.25">
      <c r="A4851" s="1">
        <v>40835</v>
      </c>
      <c r="B4851">
        <v>2011</v>
      </c>
      <c r="C4851">
        <v>10</v>
      </c>
      <c r="D4851" s="10" t="str">
        <f t="shared" si="460"/>
        <v>10-2011</v>
      </c>
      <c r="E4851">
        <f t="shared" si="458"/>
        <v>19</v>
      </c>
      <c r="F4851">
        <v>24</v>
      </c>
      <c r="G4851" s="3">
        <f t="shared" si="459"/>
        <v>0</v>
      </c>
      <c r="H4851">
        <f>VLOOKUP(A4851,'AEP GEN HUB'!$A$1:$AJ$367,MATCH('Ratio Calculations'!F4851,'AEP GEN HUB'!$A$1:$AJ$1,0),0)</f>
        <v>30.009302000000002</v>
      </c>
      <c r="I4851" s="7" t="str">
        <f t="shared" si="456"/>
        <v/>
      </c>
      <c r="J4851" s="7">
        <f t="shared" si="457"/>
        <v>0.93371205061123108</v>
      </c>
      <c r="K4851" s="8">
        <f t="shared" si="461"/>
        <v>0.93371205061123108</v>
      </c>
      <c r="L4851" s="8"/>
    </row>
    <row r="4852" spans="1:12" x14ac:dyDescent="0.25">
      <c r="A4852" s="1">
        <v>40836</v>
      </c>
      <c r="B4852">
        <v>2011</v>
      </c>
      <c r="C4852">
        <v>10</v>
      </c>
      <c r="D4852" s="10" t="str">
        <f t="shared" si="460"/>
        <v>10-2011</v>
      </c>
      <c r="E4852">
        <f t="shared" si="458"/>
        <v>20</v>
      </c>
      <c r="F4852">
        <v>1</v>
      </c>
      <c r="G4852" s="3">
        <f t="shared" si="459"/>
        <v>0</v>
      </c>
      <c r="H4852">
        <f>VLOOKUP(A4852,'AEP GEN HUB'!$A$1:$AJ$367,MATCH('Ratio Calculations'!F4852,'AEP GEN HUB'!$A$1:$AJ$1,0),0)</f>
        <v>29.294419000000001</v>
      </c>
      <c r="I4852" s="7" t="str">
        <f t="shared" si="456"/>
        <v/>
      </c>
      <c r="J4852" s="7">
        <f t="shared" si="457"/>
        <v>0.91146911834052691</v>
      </c>
      <c r="K4852" s="8">
        <f t="shared" si="461"/>
        <v>0.91146911834052691</v>
      </c>
      <c r="L4852" s="8"/>
    </row>
    <row r="4853" spans="1:12" x14ac:dyDescent="0.25">
      <c r="A4853" s="1">
        <v>40836</v>
      </c>
      <c r="B4853">
        <v>2011</v>
      </c>
      <c r="C4853">
        <v>10</v>
      </c>
      <c r="D4853" s="10" t="str">
        <f t="shared" si="460"/>
        <v>10-2011</v>
      </c>
      <c r="E4853">
        <f t="shared" si="458"/>
        <v>20</v>
      </c>
      <c r="F4853">
        <v>2</v>
      </c>
      <c r="G4853" s="3">
        <f t="shared" si="459"/>
        <v>0</v>
      </c>
      <c r="H4853">
        <f>VLOOKUP(A4853,'AEP GEN HUB'!$A$1:$AJ$367,MATCH('Ratio Calculations'!F4853,'AEP GEN HUB'!$A$1:$AJ$1,0),0)</f>
        <v>29.179535000000001</v>
      </c>
      <c r="I4853" s="7" t="str">
        <f t="shared" si="456"/>
        <v/>
      </c>
      <c r="J4853" s="7">
        <f t="shared" si="457"/>
        <v>0.90789460750310658</v>
      </c>
      <c r="K4853" s="8">
        <f t="shared" si="461"/>
        <v>0.90789460750310658</v>
      </c>
      <c r="L4853" s="8"/>
    </row>
    <row r="4854" spans="1:12" x14ac:dyDescent="0.25">
      <c r="A4854" s="1">
        <v>40836</v>
      </c>
      <c r="B4854">
        <v>2011</v>
      </c>
      <c r="C4854">
        <v>10</v>
      </c>
      <c r="D4854" s="10" t="str">
        <f t="shared" si="460"/>
        <v>10-2011</v>
      </c>
      <c r="E4854">
        <f t="shared" si="458"/>
        <v>20</v>
      </c>
      <c r="F4854">
        <v>3</v>
      </c>
      <c r="G4854" s="3">
        <f t="shared" si="459"/>
        <v>0</v>
      </c>
      <c r="H4854">
        <f>VLOOKUP(A4854,'AEP GEN HUB'!$A$1:$AJ$367,MATCH('Ratio Calculations'!F4854,'AEP GEN HUB'!$A$1:$AJ$1,0),0)</f>
        <v>28.995115999999999</v>
      </c>
      <c r="I4854" s="7" t="str">
        <f t="shared" si="456"/>
        <v/>
      </c>
      <c r="J4854" s="7">
        <f t="shared" si="457"/>
        <v>0.90215657858588361</v>
      </c>
      <c r="K4854" s="8">
        <f t="shared" si="461"/>
        <v>0.90215657858588361</v>
      </c>
      <c r="L4854" s="8"/>
    </row>
    <row r="4855" spans="1:12" x14ac:dyDescent="0.25">
      <c r="A4855" s="1">
        <v>40836</v>
      </c>
      <c r="B4855">
        <v>2011</v>
      </c>
      <c r="C4855">
        <v>10</v>
      </c>
      <c r="D4855" s="10" t="str">
        <f t="shared" si="460"/>
        <v>10-2011</v>
      </c>
      <c r="E4855">
        <f t="shared" si="458"/>
        <v>20</v>
      </c>
      <c r="F4855">
        <v>4</v>
      </c>
      <c r="G4855" s="3">
        <f t="shared" si="459"/>
        <v>0</v>
      </c>
      <c r="H4855">
        <f>VLOOKUP(A4855,'AEP GEN HUB'!$A$1:$AJ$367,MATCH('Ratio Calculations'!F4855,'AEP GEN HUB'!$A$1:$AJ$1,0),0)</f>
        <v>28.648371999999998</v>
      </c>
      <c r="I4855" s="7" t="str">
        <f t="shared" si="456"/>
        <v/>
      </c>
      <c r="J4855" s="7">
        <f t="shared" si="457"/>
        <v>0.89136795540240732</v>
      </c>
      <c r="K4855" s="8">
        <f t="shared" si="461"/>
        <v>0.89136795540240732</v>
      </c>
      <c r="L4855" s="8"/>
    </row>
    <row r="4856" spans="1:12" x14ac:dyDescent="0.25">
      <c r="A4856" s="1">
        <v>40836</v>
      </c>
      <c r="B4856">
        <v>2011</v>
      </c>
      <c r="C4856">
        <v>10</v>
      </c>
      <c r="D4856" s="10" t="str">
        <f t="shared" si="460"/>
        <v>10-2011</v>
      </c>
      <c r="E4856">
        <f t="shared" si="458"/>
        <v>20</v>
      </c>
      <c r="F4856">
        <v>5</v>
      </c>
      <c r="G4856" s="3">
        <f t="shared" si="459"/>
        <v>0</v>
      </c>
      <c r="H4856">
        <f>VLOOKUP(A4856,'AEP GEN HUB'!$A$1:$AJ$367,MATCH('Ratio Calculations'!F4856,'AEP GEN HUB'!$A$1:$AJ$1,0),0)</f>
        <v>28.842558</v>
      </c>
      <c r="I4856" s="7" t="str">
        <f t="shared" si="456"/>
        <v/>
      </c>
      <c r="J4856" s="7">
        <f t="shared" si="457"/>
        <v>0.89740987561301389</v>
      </c>
      <c r="K4856" s="8">
        <f t="shared" si="461"/>
        <v>0.89740987561301389</v>
      </c>
      <c r="L4856" s="8"/>
    </row>
    <row r="4857" spans="1:12" x14ac:dyDescent="0.25">
      <c r="A4857" s="1">
        <v>40836</v>
      </c>
      <c r="B4857">
        <v>2011</v>
      </c>
      <c r="C4857">
        <v>10</v>
      </c>
      <c r="D4857" s="10" t="str">
        <f t="shared" si="460"/>
        <v>10-2011</v>
      </c>
      <c r="E4857">
        <f t="shared" si="458"/>
        <v>20</v>
      </c>
      <c r="F4857">
        <v>6</v>
      </c>
      <c r="G4857" s="3">
        <f t="shared" si="459"/>
        <v>0</v>
      </c>
      <c r="H4857">
        <f>VLOOKUP(A4857,'AEP GEN HUB'!$A$1:$AJ$367,MATCH('Ratio Calculations'!F4857,'AEP GEN HUB'!$A$1:$AJ$1,0),0)</f>
        <v>31.117906999999999</v>
      </c>
      <c r="I4857" s="7" t="str">
        <f t="shared" si="456"/>
        <v/>
      </c>
      <c r="J4857" s="7">
        <f t="shared" si="457"/>
        <v>0.96820528367169556</v>
      </c>
      <c r="K4857" s="8">
        <f t="shared" si="461"/>
        <v>0.96820528367169556</v>
      </c>
      <c r="L4857" s="8"/>
    </row>
    <row r="4858" spans="1:12" x14ac:dyDescent="0.25">
      <c r="A4858" s="1">
        <v>40836</v>
      </c>
      <c r="B4858">
        <v>2011</v>
      </c>
      <c r="C4858">
        <v>10</v>
      </c>
      <c r="D4858" s="10" t="str">
        <f t="shared" si="460"/>
        <v>10-2011</v>
      </c>
      <c r="E4858">
        <f t="shared" si="458"/>
        <v>20</v>
      </c>
      <c r="F4858">
        <v>7</v>
      </c>
      <c r="G4858" s="3">
        <f t="shared" si="459"/>
        <v>0</v>
      </c>
      <c r="H4858">
        <f>VLOOKUP(A4858,'AEP GEN HUB'!$A$1:$AJ$367,MATCH('Ratio Calculations'!F4858,'AEP GEN HUB'!$A$1:$AJ$1,0),0)</f>
        <v>38.054419000000003</v>
      </c>
      <c r="I4858" s="7" t="str">
        <f t="shared" si="456"/>
        <v/>
      </c>
      <c r="J4858" s="7">
        <f t="shared" si="457"/>
        <v>1.1840285255321499</v>
      </c>
      <c r="K4858" s="8">
        <f t="shared" si="461"/>
        <v>1.1840285255321499</v>
      </c>
      <c r="L4858" s="8"/>
    </row>
    <row r="4859" spans="1:12" x14ac:dyDescent="0.25">
      <c r="A4859" s="1">
        <v>40836</v>
      </c>
      <c r="B4859">
        <v>2011</v>
      </c>
      <c r="C4859">
        <v>10</v>
      </c>
      <c r="D4859" s="10" t="str">
        <f t="shared" si="460"/>
        <v>10-2011</v>
      </c>
      <c r="E4859">
        <f t="shared" si="458"/>
        <v>20</v>
      </c>
      <c r="F4859">
        <v>8</v>
      </c>
      <c r="G4859" s="3">
        <f t="shared" si="459"/>
        <v>1</v>
      </c>
      <c r="H4859">
        <f>VLOOKUP(A4859,'AEP GEN HUB'!$A$1:$AJ$367,MATCH('Ratio Calculations'!F4859,'AEP GEN HUB'!$A$1:$AJ$1,0),0)</f>
        <v>42.215116000000002</v>
      </c>
      <c r="I4859" s="7">
        <f t="shared" si="456"/>
        <v>1.0790442431543623</v>
      </c>
      <c r="J4859" s="7" t="str">
        <f t="shared" si="457"/>
        <v/>
      </c>
      <c r="K4859" s="8">
        <f t="shared" si="461"/>
        <v>1.0790442431543623</v>
      </c>
      <c r="L4859" s="8"/>
    </row>
    <row r="4860" spans="1:12" x14ac:dyDescent="0.25">
      <c r="A4860" s="1">
        <v>40836</v>
      </c>
      <c r="B4860">
        <v>2011</v>
      </c>
      <c r="C4860">
        <v>10</v>
      </c>
      <c r="D4860" s="10" t="str">
        <f t="shared" si="460"/>
        <v>10-2011</v>
      </c>
      <c r="E4860">
        <f t="shared" si="458"/>
        <v>20</v>
      </c>
      <c r="F4860">
        <v>9</v>
      </c>
      <c r="G4860" s="3">
        <f t="shared" si="459"/>
        <v>1</v>
      </c>
      <c r="H4860">
        <f>VLOOKUP(A4860,'AEP GEN HUB'!$A$1:$AJ$367,MATCH('Ratio Calculations'!F4860,'AEP GEN HUB'!$A$1:$AJ$1,0),0)</f>
        <v>39.339767000000002</v>
      </c>
      <c r="I4860" s="7">
        <f t="shared" si="456"/>
        <v>1.0055485601030674</v>
      </c>
      <c r="J4860" s="7" t="str">
        <f t="shared" si="457"/>
        <v/>
      </c>
      <c r="K4860" s="8">
        <f t="shared" si="461"/>
        <v>1.0055485601030674</v>
      </c>
      <c r="L4860" s="8"/>
    </row>
    <row r="4861" spans="1:12" x14ac:dyDescent="0.25">
      <c r="A4861" s="1">
        <v>40836</v>
      </c>
      <c r="B4861">
        <v>2011</v>
      </c>
      <c r="C4861">
        <v>10</v>
      </c>
      <c r="D4861" s="10" t="str">
        <f t="shared" si="460"/>
        <v>10-2011</v>
      </c>
      <c r="E4861">
        <f t="shared" si="458"/>
        <v>20</v>
      </c>
      <c r="F4861">
        <v>10</v>
      </c>
      <c r="G4861" s="3">
        <f t="shared" si="459"/>
        <v>1</v>
      </c>
      <c r="H4861">
        <f>VLOOKUP(A4861,'AEP GEN HUB'!$A$1:$AJ$367,MATCH('Ratio Calculations'!F4861,'AEP GEN HUB'!$A$1:$AJ$1,0),0)</f>
        <v>39.921163</v>
      </c>
      <c r="I4861" s="7">
        <f t="shared" si="456"/>
        <v>1.020409398263336</v>
      </c>
      <c r="J4861" s="7" t="str">
        <f t="shared" si="457"/>
        <v/>
      </c>
      <c r="K4861" s="8">
        <f t="shared" si="461"/>
        <v>1.020409398263336</v>
      </c>
      <c r="L4861" s="8"/>
    </row>
    <row r="4862" spans="1:12" x14ac:dyDescent="0.25">
      <c r="A4862" s="1">
        <v>40836</v>
      </c>
      <c r="B4862">
        <v>2011</v>
      </c>
      <c r="C4862">
        <v>10</v>
      </c>
      <c r="D4862" s="10" t="str">
        <f t="shared" si="460"/>
        <v>10-2011</v>
      </c>
      <c r="E4862">
        <f t="shared" si="458"/>
        <v>20</v>
      </c>
      <c r="F4862">
        <v>11</v>
      </c>
      <c r="G4862" s="3">
        <f t="shared" si="459"/>
        <v>1</v>
      </c>
      <c r="H4862">
        <f>VLOOKUP(A4862,'AEP GEN HUB'!$A$1:$AJ$367,MATCH('Ratio Calculations'!F4862,'AEP GEN HUB'!$A$1:$AJ$1,0),0)</f>
        <v>39.961627999999997</v>
      </c>
      <c r="I4862" s="7">
        <f t="shared" si="456"/>
        <v>1.0214437084686956</v>
      </c>
      <c r="J4862" s="7" t="str">
        <f t="shared" si="457"/>
        <v/>
      </c>
      <c r="K4862" s="8">
        <f t="shared" si="461"/>
        <v>1.0214437084686956</v>
      </c>
      <c r="L4862" s="8"/>
    </row>
    <row r="4863" spans="1:12" x14ac:dyDescent="0.25">
      <c r="A4863" s="1">
        <v>40836</v>
      </c>
      <c r="B4863">
        <v>2011</v>
      </c>
      <c r="C4863">
        <v>10</v>
      </c>
      <c r="D4863" s="10" t="str">
        <f t="shared" si="460"/>
        <v>10-2011</v>
      </c>
      <c r="E4863">
        <f t="shared" si="458"/>
        <v>20</v>
      </c>
      <c r="F4863">
        <v>12</v>
      </c>
      <c r="G4863" s="3">
        <f t="shared" si="459"/>
        <v>1</v>
      </c>
      <c r="H4863">
        <f>VLOOKUP(A4863,'AEP GEN HUB'!$A$1:$AJ$367,MATCH('Ratio Calculations'!F4863,'AEP GEN HUB'!$A$1:$AJ$1,0),0)</f>
        <v>39.642093000000003</v>
      </c>
      <c r="I4863" s="7">
        <f t="shared" si="456"/>
        <v>1.0132761979912561</v>
      </c>
      <c r="J4863" s="7" t="str">
        <f t="shared" si="457"/>
        <v/>
      </c>
      <c r="K4863" s="8">
        <f t="shared" si="461"/>
        <v>1.0132761979912561</v>
      </c>
      <c r="L4863" s="8"/>
    </row>
    <row r="4864" spans="1:12" x14ac:dyDescent="0.25">
      <c r="A4864" s="1">
        <v>40836</v>
      </c>
      <c r="B4864">
        <v>2011</v>
      </c>
      <c r="C4864">
        <v>10</v>
      </c>
      <c r="D4864" s="10" t="str">
        <f t="shared" si="460"/>
        <v>10-2011</v>
      </c>
      <c r="E4864">
        <f t="shared" si="458"/>
        <v>20</v>
      </c>
      <c r="F4864">
        <v>13</v>
      </c>
      <c r="G4864" s="3">
        <f t="shared" si="459"/>
        <v>1</v>
      </c>
      <c r="H4864">
        <f>VLOOKUP(A4864,'AEP GEN HUB'!$A$1:$AJ$367,MATCH('Ratio Calculations'!F4864,'AEP GEN HUB'!$A$1:$AJ$1,0),0)</f>
        <v>38.444651</v>
      </c>
      <c r="I4864" s="7">
        <f t="shared" si="456"/>
        <v>0.98266884642999908</v>
      </c>
      <c r="J4864" s="7" t="str">
        <f t="shared" si="457"/>
        <v/>
      </c>
      <c r="K4864" s="8">
        <f t="shared" si="461"/>
        <v>0.98266884642999908</v>
      </c>
      <c r="L4864" s="8"/>
    </row>
    <row r="4865" spans="1:12" x14ac:dyDescent="0.25">
      <c r="A4865" s="1">
        <v>40836</v>
      </c>
      <c r="B4865">
        <v>2011</v>
      </c>
      <c r="C4865">
        <v>10</v>
      </c>
      <c r="D4865" s="10" t="str">
        <f t="shared" si="460"/>
        <v>10-2011</v>
      </c>
      <c r="E4865">
        <f t="shared" si="458"/>
        <v>20</v>
      </c>
      <c r="F4865">
        <v>14</v>
      </c>
      <c r="G4865" s="3">
        <f t="shared" si="459"/>
        <v>1</v>
      </c>
      <c r="H4865">
        <f>VLOOKUP(A4865,'AEP GEN HUB'!$A$1:$AJ$367,MATCH('Ratio Calculations'!F4865,'AEP GEN HUB'!$A$1:$AJ$1,0),0)</f>
        <v>37.947442000000002</v>
      </c>
      <c r="I4865" s="7">
        <f t="shared" si="456"/>
        <v>0.96995987959701602</v>
      </c>
      <c r="J4865" s="7" t="str">
        <f t="shared" si="457"/>
        <v/>
      </c>
      <c r="K4865" s="8">
        <f t="shared" si="461"/>
        <v>0.96995987959701602</v>
      </c>
      <c r="L4865" s="8"/>
    </row>
    <row r="4866" spans="1:12" x14ac:dyDescent="0.25">
      <c r="A4866" s="1">
        <v>40836</v>
      </c>
      <c r="B4866">
        <v>2011</v>
      </c>
      <c r="C4866">
        <v>10</v>
      </c>
      <c r="D4866" s="10" t="str">
        <f t="shared" si="460"/>
        <v>10-2011</v>
      </c>
      <c r="E4866">
        <f t="shared" si="458"/>
        <v>20</v>
      </c>
      <c r="F4866">
        <v>15</v>
      </c>
      <c r="G4866" s="3">
        <f t="shared" si="459"/>
        <v>1</v>
      </c>
      <c r="H4866">
        <f>VLOOKUP(A4866,'AEP GEN HUB'!$A$1:$AJ$367,MATCH('Ratio Calculations'!F4866,'AEP GEN HUB'!$A$1:$AJ$1,0),0)</f>
        <v>37.311394999999997</v>
      </c>
      <c r="I4866" s="7">
        <f t="shared" si="456"/>
        <v>0.95370212837525914</v>
      </c>
      <c r="J4866" s="7" t="str">
        <f t="shared" si="457"/>
        <v/>
      </c>
      <c r="K4866" s="8">
        <f t="shared" si="461"/>
        <v>0.95370212837525914</v>
      </c>
      <c r="L4866" s="8"/>
    </row>
    <row r="4867" spans="1:12" x14ac:dyDescent="0.25">
      <c r="A4867" s="1">
        <v>40836</v>
      </c>
      <c r="B4867">
        <v>2011</v>
      </c>
      <c r="C4867">
        <v>10</v>
      </c>
      <c r="D4867" s="10" t="str">
        <f t="shared" si="460"/>
        <v>10-2011</v>
      </c>
      <c r="E4867">
        <f t="shared" si="458"/>
        <v>20</v>
      </c>
      <c r="F4867">
        <v>16</v>
      </c>
      <c r="G4867" s="3">
        <f t="shared" si="459"/>
        <v>1</v>
      </c>
      <c r="H4867">
        <f>VLOOKUP(A4867,'AEP GEN HUB'!$A$1:$AJ$367,MATCH('Ratio Calculations'!F4867,'AEP GEN HUB'!$A$1:$AJ$1,0),0)</f>
        <v>36.150930000000002</v>
      </c>
      <c r="I4867" s="7">
        <f t="shared" si="456"/>
        <v>0.9240399316011908</v>
      </c>
      <c r="J4867" s="7" t="str">
        <f t="shared" si="457"/>
        <v/>
      </c>
      <c r="K4867" s="8">
        <f t="shared" si="461"/>
        <v>0.9240399316011908</v>
      </c>
      <c r="L4867" s="8"/>
    </row>
    <row r="4868" spans="1:12" x14ac:dyDescent="0.25">
      <c r="A4868" s="1">
        <v>40836</v>
      </c>
      <c r="B4868">
        <v>2011</v>
      </c>
      <c r="C4868">
        <v>10</v>
      </c>
      <c r="D4868" s="10" t="str">
        <f t="shared" si="460"/>
        <v>10-2011</v>
      </c>
      <c r="E4868">
        <f t="shared" si="458"/>
        <v>20</v>
      </c>
      <c r="F4868">
        <v>17</v>
      </c>
      <c r="G4868" s="3">
        <f t="shared" si="459"/>
        <v>1</v>
      </c>
      <c r="H4868">
        <f>VLOOKUP(A4868,'AEP GEN HUB'!$A$1:$AJ$367,MATCH('Ratio Calculations'!F4868,'AEP GEN HUB'!$A$1:$AJ$1,0),0)</f>
        <v>35.939301999999998</v>
      </c>
      <c r="I4868" s="7">
        <f t="shared" ref="I4868:I4931" si="462">IF(G4868=1, H4868/VLOOKUP(D4868,$M$3:$O$15,2,FALSE), "")</f>
        <v>0.91863059019158111</v>
      </c>
      <c r="J4868" s="7" t="str">
        <f t="shared" ref="J4868:J4931" si="463">IF(G4868=0, H4868/VLOOKUP(D4868,$M$3:$O$15,3,FALSE), "")</f>
        <v/>
      </c>
      <c r="K4868" s="8">
        <f t="shared" si="461"/>
        <v>0.91863059019158111</v>
      </c>
      <c r="L4868" s="8"/>
    </row>
    <row r="4869" spans="1:12" x14ac:dyDescent="0.25">
      <c r="A4869" s="1">
        <v>40836</v>
      </c>
      <c r="B4869">
        <v>2011</v>
      </c>
      <c r="C4869">
        <v>10</v>
      </c>
      <c r="D4869" s="10" t="str">
        <f t="shared" si="460"/>
        <v>10-2011</v>
      </c>
      <c r="E4869">
        <f t="shared" si="458"/>
        <v>20</v>
      </c>
      <c r="F4869">
        <v>18</v>
      </c>
      <c r="G4869" s="3">
        <f t="shared" si="459"/>
        <v>1</v>
      </c>
      <c r="H4869">
        <f>VLOOKUP(A4869,'AEP GEN HUB'!$A$1:$AJ$367,MATCH('Ratio Calculations'!F4869,'AEP GEN HUB'!$A$1:$AJ$1,0),0)</f>
        <v>35.220464999999997</v>
      </c>
      <c r="I4869" s="7">
        <f t="shared" si="462"/>
        <v>0.90025667581891056</v>
      </c>
      <c r="J4869" s="7" t="str">
        <f t="shared" si="463"/>
        <v/>
      </c>
      <c r="K4869" s="8">
        <f t="shared" si="461"/>
        <v>0.90025667581891056</v>
      </c>
      <c r="L4869" s="8"/>
    </row>
    <row r="4870" spans="1:12" x14ac:dyDescent="0.25">
      <c r="A4870" s="1">
        <v>40836</v>
      </c>
      <c r="B4870">
        <v>2011</v>
      </c>
      <c r="C4870">
        <v>10</v>
      </c>
      <c r="D4870" s="10" t="str">
        <f t="shared" si="460"/>
        <v>10-2011</v>
      </c>
      <c r="E4870">
        <f t="shared" si="458"/>
        <v>20</v>
      </c>
      <c r="F4870">
        <v>19</v>
      </c>
      <c r="G4870" s="3">
        <f t="shared" si="459"/>
        <v>1</v>
      </c>
      <c r="H4870">
        <f>VLOOKUP(A4870,'AEP GEN HUB'!$A$1:$AJ$367,MATCH('Ratio Calculations'!F4870,'AEP GEN HUB'!$A$1:$AJ$1,0),0)</f>
        <v>44.238605</v>
      </c>
      <c r="I4870" s="7">
        <f t="shared" si="462"/>
        <v>1.1307658624088535</v>
      </c>
      <c r="J4870" s="7" t="str">
        <f t="shared" si="463"/>
        <v/>
      </c>
      <c r="K4870" s="8">
        <f t="shared" si="461"/>
        <v>1.1307658624088535</v>
      </c>
      <c r="L4870" s="8"/>
    </row>
    <row r="4871" spans="1:12" x14ac:dyDescent="0.25">
      <c r="A4871" s="1">
        <v>40836</v>
      </c>
      <c r="B4871">
        <v>2011</v>
      </c>
      <c r="C4871">
        <v>10</v>
      </c>
      <c r="D4871" s="10" t="str">
        <f t="shared" si="460"/>
        <v>10-2011</v>
      </c>
      <c r="E4871">
        <f t="shared" si="458"/>
        <v>20</v>
      </c>
      <c r="F4871">
        <v>20</v>
      </c>
      <c r="G4871" s="3">
        <f t="shared" si="459"/>
        <v>1</v>
      </c>
      <c r="H4871">
        <f>VLOOKUP(A4871,'AEP GEN HUB'!$A$1:$AJ$367,MATCH('Ratio Calculations'!F4871,'AEP GEN HUB'!$A$1:$AJ$1,0),0)</f>
        <v>43.655813999999999</v>
      </c>
      <c r="I4871" s="7">
        <f t="shared" si="462"/>
        <v>1.1158693671934388</v>
      </c>
      <c r="J4871" s="7" t="str">
        <f t="shared" si="463"/>
        <v/>
      </c>
      <c r="K4871" s="8">
        <f t="shared" si="461"/>
        <v>1.1158693671934388</v>
      </c>
      <c r="L4871" s="8"/>
    </row>
    <row r="4872" spans="1:12" x14ac:dyDescent="0.25">
      <c r="A4872" s="1">
        <v>40836</v>
      </c>
      <c r="B4872">
        <v>2011</v>
      </c>
      <c r="C4872">
        <v>10</v>
      </c>
      <c r="D4872" s="10" t="str">
        <f t="shared" si="460"/>
        <v>10-2011</v>
      </c>
      <c r="E4872">
        <f t="shared" si="458"/>
        <v>20</v>
      </c>
      <c r="F4872">
        <v>21</v>
      </c>
      <c r="G4872" s="3">
        <f t="shared" si="459"/>
        <v>1</v>
      </c>
      <c r="H4872">
        <f>VLOOKUP(A4872,'AEP GEN HUB'!$A$1:$AJ$367,MATCH('Ratio Calculations'!F4872,'AEP GEN HUB'!$A$1:$AJ$1,0),0)</f>
        <v>38.284883999999998</v>
      </c>
      <c r="I4872" s="7">
        <f t="shared" si="462"/>
        <v>0.97858510397158571</v>
      </c>
      <c r="J4872" s="7" t="str">
        <f t="shared" si="463"/>
        <v/>
      </c>
      <c r="K4872" s="8">
        <f t="shared" si="461"/>
        <v>0.97858510397158571</v>
      </c>
      <c r="L4872" s="8"/>
    </row>
    <row r="4873" spans="1:12" x14ac:dyDescent="0.25">
      <c r="A4873" s="1">
        <v>40836</v>
      </c>
      <c r="B4873">
        <v>2011</v>
      </c>
      <c r="C4873">
        <v>10</v>
      </c>
      <c r="D4873" s="10" t="str">
        <f t="shared" si="460"/>
        <v>10-2011</v>
      </c>
      <c r="E4873">
        <f t="shared" si="458"/>
        <v>20</v>
      </c>
      <c r="F4873">
        <v>22</v>
      </c>
      <c r="G4873" s="3">
        <f t="shared" si="459"/>
        <v>1</v>
      </c>
      <c r="H4873">
        <f>VLOOKUP(A4873,'AEP GEN HUB'!$A$1:$AJ$367,MATCH('Ratio Calculations'!F4873,'AEP GEN HUB'!$A$1:$AJ$1,0),0)</f>
        <v>34.843488000000001</v>
      </c>
      <c r="I4873" s="7">
        <f t="shared" si="462"/>
        <v>0.89062091260907839</v>
      </c>
      <c r="J4873" s="7" t="str">
        <f t="shared" si="463"/>
        <v/>
      </c>
      <c r="K4873" s="8">
        <f t="shared" si="461"/>
        <v>0.89062091260907839</v>
      </c>
      <c r="L4873" s="8"/>
    </row>
    <row r="4874" spans="1:12" x14ac:dyDescent="0.25">
      <c r="A4874" s="1">
        <v>40836</v>
      </c>
      <c r="B4874">
        <v>2011</v>
      </c>
      <c r="C4874">
        <v>10</v>
      </c>
      <c r="D4874" s="10" t="str">
        <f t="shared" si="460"/>
        <v>10-2011</v>
      </c>
      <c r="E4874">
        <f t="shared" si="458"/>
        <v>20</v>
      </c>
      <c r="F4874">
        <v>23</v>
      </c>
      <c r="G4874" s="3">
        <f t="shared" si="459"/>
        <v>1</v>
      </c>
      <c r="H4874">
        <f>VLOOKUP(A4874,'AEP GEN HUB'!$A$1:$AJ$367,MATCH('Ratio Calculations'!F4874,'AEP GEN HUB'!$A$1:$AJ$1,0),0)</f>
        <v>31.710464999999999</v>
      </c>
      <c r="I4874" s="7">
        <f t="shared" si="462"/>
        <v>0.81053892416161777</v>
      </c>
      <c r="J4874" s="7" t="str">
        <f t="shared" si="463"/>
        <v/>
      </c>
      <c r="K4874" s="8">
        <f t="shared" si="461"/>
        <v>0.81053892416161777</v>
      </c>
      <c r="L4874" s="8"/>
    </row>
    <row r="4875" spans="1:12" x14ac:dyDescent="0.25">
      <c r="A4875" s="1">
        <v>40836</v>
      </c>
      <c r="B4875">
        <v>2011</v>
      </c>
      <c r="C4875">
        <v>10</v>
      </c>
      <c r="D4875" s="10" t="str">
        <f t="shared" si="460"/>
        <v>10-2011</v>
      </c>
      <c r="E4875">
        <f t="shared" si="458"/>
        <v>20</v>
      </c>
      <c r="F4875">
        <v>24</v>
      </c>
      <c r="G4875" s="3">
        <f t="shared" si="459"/>
        <v>0</v>
      </c>
      <c r="H4875">
        <f>VLOOKUP(A4875,'AEP GEN HUB'!$A$1:$AJ$367,MATCH('Ratio Calculations'!F4875,'AEP GEN HUB'!$A$1:$AJ$1,0),0)</f>
        <v>30.287673999999999</v>
      </c>
      <c r="I4875" s="7" t="str">
        <f t="shared" si="462"/>
        <v/>
      </c>
      <c r="J4875" s="7">
        <f t="shared" si="463"/>
        <v>0.94237334139875917</v>
      </c>
      <c r="K4875" s="8">
        <f t="shared" si="461"/>
        <v>0.94237334139875917</v>
      </c>
      <c r="L4875" s="8"/>
    </row>
    <row r="4876" spans="1:12" x14ac:dyDescent="0.25">
      <c r="A4876" s="1">
        <v>40837</v>
      </c>
      <c r="B4876">
        <v>2011</v>
      </c>
      <c r="C4876">
        <v>10</v>
      </c>
      <c r="D4876" s="10" t="str">
        <f t="shared" si="460"/>
        <v>10-2011</v>
      </c>
      <c r="E4876">
        <f t="shared" si="458"/>
        <v>21</v>
      </c>
      <c r="F4876">
        <v>1</v>
      </c>
      <c r="G4876" s="3">
        <f t="shared" si="459"/>
        <v>0</v>
      </c>
      <c r="H4876">
        <f>VLOOKUP(A4876,'AEP GEN HUB'!$A$1:$AJ$367,MATCH('Ratio Calculations'!F4876,'AEP GEN HUB'!$A$1:$AJ$1,0),0)</f>
        <v>30.078140000000001</v>
      </c>
      <c r="I4876" s="7" t="str">
        <f t="shared" si="462"/>
        <v/>
      </c>
      <c r="J4876" s="7">
        <f t="shared" si="463"/>
        <v>0.93585388217199106</v>
      </c>
      <c r="K4876" s="8">
        <f t="shared" si="461"/>
        <v>0.93585388217199106</v>
      </c>
      <c r="L4876" s="8"/>
    </row>
    <row r="4877" spans="1:12" x14ac:dyDescent="0.25">
      <c r="A4877" s="1">
        <v>40837</v>
      </c>
      <c r="B4877">
        <v>2011</v>
      </c>
      <c r="C4877">
        <v>10</v>
      </c>
      <c r="D4877" s="10" t="str">
        <f t="shared" si="460"/>
        <v>10-2011</v>
      </c>
      <c r="E4877">
        <f t="shared" si="458"/>
        <v>21</v>
      </c>
      <c r="F4877">
        <v>2</v>
      </c>
      <c r="G4877" s="3">
        <f t="shared" si="459"/>
        <v>0</v>
      </c>
      <c r="H4877">
        <f>VLOOKUP(A4877,'AEP GEN HUB'!$A$1:$AJ$367,MATCH('Ratio Calculations'!F4877,'AEP GEN HUB'!$A$1:$AJ$1,0),0)</f>
        <v>30.028836999999999</v>
      </c>
      <c r="I4877" s="7" t="str">
        <f t="shared" si="462"/>
        <v/>
      </c>
      <c r="J4877" s="7">
        <f t="shared" si="463"/>
        <v>0.93431986431208591</v>
      </c>
      <c r="K4877" s="8">
        <f t="shared" si="461"/>
        <v>0.93431986431208591</v>
      </c>
      <c r="L4877" s="8"/>
    </row>
    <row r="4878" spans="1:12" x14ac:dyDescent="0.25">
      <c r="A4878" s="1">
        <v>40837</v>
      </c>
      <c r="B4878">
        <v>2011</v>
      </c>
      <c r="C4878">
        <v>10</v>
      </c>
      <c r="D4878" s="10" t="str">
        <f t="shared" si="460"/>
        <v>10-2011</v>
      </c>
      <c r="E4878">
        <f t="shared" si="458"/>
        <v>21</v>
      </c>
      <c r="F4878">
        <v>3</v>
      </c>
      <c r="G4878" s="3">
        <f t="shared" si="459"/>
        <v>0</v>
      </c>
      <c r="H4878">
        <f>VLOOKUP(A4878,'AEP GEN HUB'!$A$1:$AJ$367,MATCH('Ratio Calculations'!F4878,'AEP GEN HUB'!$A$1:$AJ$1,0),0)</f>
        <v>29.206744</v>
      </c>
      <c r="I4878" s="7" t="str">
        <f t="shared" si="462"/>
        <v/>
      </c>
      <c r="J4878" s="7">
        <f t="shared" si="463"/>
        <v>0.90874119071204218</v>
      </c>
      <c r="K4878" s="8">
        <f t="shared" si="461"/>
        <v>0.90874119071204218</v>
      </c>
      <c r="L4878" s="8"/>
    </row>
    <row r="4879" spans="1:12" x14ac:dyDescent="0.25">
      <c r="A4879" s="1">
        <v>40837</v>
      </c>
      <c r="B4879">
        <v>2011</v>
      </c>
      <c r="C4879">
        <v>10</v>
      </c>
      <c r="D4879" s="10" t="str">
        <f t="shared" si="460"/>
        <v>10-2011</v>
      </c>
      <c r="E4879">
        <f t="shared" si="458"/>
        <v>21</v>
      </c>
      <c r="F4879">
        <v>4</v>
      </c>
      <c r="G4879" s="3">
        <f t="shared" si="459"/>
        <v>0</v>
      </c>
      <c r="H4879">
        <f>VLOOKUP(A4879,'AEP GEN HUB'!$A$1:$AJ$367,MATCH('Ratio Calculations'!F4879,'AEP GEN HUB'!$A$1:$AJ$1,0),0)</f>
        <v>29.166512000000001</v>
      </c>
      <c r="I4879" s="7" t="str">
        <f t="shared" si="462"/>
        <v/>
      </c>
      <c r="J4879" s="7">
        <f t="shared" si="463"/>
        <v>0.90748940874056583</v>
      </c>
      <c r="K4879" s="8">
        <f t="shared" si="461"/>
        <v>0.90748940874056583</v>
      </c>
      <c r="L4879" s="8"/>
    </row>
    <row r="4880" spans="1:12" x14ac:dyDescent="0.25">
      <c r="A4880" s="1">
        <v>40837</v>
      </c>
      <c r="B4880">
        <v>2011</v>
      </c>
      <c r="C4880">
        <v>10</v>
      </c>
      <c r="D4880" s="10" t="str">
        <f t="shared" si="460"/>
        <v>10-2011</v>
      </c>
      <c r="E4880">
        <f t="shared" si="458"/>
        <v>21</v>
      </c>
      <c r="F4880">
        <v>5</v>
      </c>
      <c r="G4880" s="3">
        <f t="shared" si="459"/>
        <v>0</v>
      </c>
      <c r="H4880">
        <f>VLOOKUP(A4880,'AEP GEN HUB'!$A$1:$AJ$367,MATCH('Ratio Calculations'!F4880,'AEP GEN HUB'!$A$1:$AJ$1,0),0)</f>
        <v>29.835581000000001</v>
      </c>
      <c r="I4880" s="7" t="str">
        <f t="shared" si="462"/>
        <v/>
      </c>
      <c r="J4880" s="7">
        <f t="shared" si="463"/>
        <v>0.92830688020292795</v>
      </c>
      <c r="K4880" s="8">
        <f t="shared" si="461"/>
        <v>0.92830688020292795</v>
      </c>
      <c r="L4880" s="8"/>
    </row>
    <row r="4881" spans="1:12" x14ac:dyDescent="0.25">
      <c r="A4881" s="1">
        <v>40837</v>
      </c>
      <c r="B4881">
        <v>2011</v>
      </c>
      <c r="C4881">
        <v>10</v>
      </c>
      <c r="D4881" s="10" t="str">
        <f t="shared" si="460"/>
        <v>10-2011</v>
      </c>
      <c r="E4881">
        <f t="shared" si="458"/>
        <v>21</v>
      </c>
      <c r="F4881">
        <v>6</v>
      </c>
      <c r="G4881" s="3">
        <f t="shared" si="459"/>
        <v>0</v>
      </c>
      <c r="H4881">
        <f>VLOOKUP(A4881,'AEP GEN HUB'!$A$1:$AJ$367,MATCH('Ratio Calculations'!F4881,'AEP GEN HUB'!$A$1:$AJ$1,0),0)</f>
        <v>31.971627999999999</v>
      </c>
      <c r="I4881" s="7" t="str">
        <f t="shared" si="462"/>
        <v/>
      </c>
      <c r="J4881" s="7">
        <f t="shared" si="463"/>
        <v>0.99476803363368638</v>
      </c>
      <c r="K4881" s="8">
        <f t="shared" si="461"/>
        <v>0.99476803363368638</v>
      </c>
      <c r="L4881" s="8"/>
    </row>
    <row r="4882" spans="1:12" x14ac:dyDescent="0.25">
      <c r="A4882" s="1">
        <v>40837</v>
      </c>
      <c r="B4882">
        <v>2011</v>
      </c>
      <c r="C4882">
        <v>10</v>
      </c>
      <c r="D4882" s="10" t="str">
        <f t="shared" si="460"/>
        <v>10-2011</v>
      </c>
      <c r="E4882">
        <f t="shared" si="458"/>
        <v>21</v>
      </c>
      <c r="F4882">
        <v>7</v>
      </c>
      <c r="G4882" s="3">
        <f t="shared" si="459"/>
        <v>0</v>
      </c>
      <c r="H4882">
        <f>VLOOKUP(A4882,'AEP GEN HUB'!$A$1:$AJ$367,MATCH('Ratio Calculations'!F4882,'AEP GEN HUB'!$A$1:$AJ$1,0),0)</f>
        <v>41.064883999999999</v>
      </c>
      <c r="I4882" s="7" t="str">
        <f t="shared" si="462"/>
        <v/>
      </c>
      <c r="J4882" s="7">
        <f t="shared" si="463"/>
        <v>1.2776963971955206</v>
      </c>
      <c r="K4882" s="8">
        <f t="shared" si="461"/>
        <v>1.2776963971955206</v>
      </c>
      <c r="L4882" s="8"/>
    </row>
    <row r="4883" spans="1:12" x14ac:dyDescent="0.25">
      <c r="A4883" s="1">
        <v>40837</v>
      </c>
      <c r="B4883">
        <v>2011</v>
      </c>
      <c r="C4883">
        <v>10</v>
      </c>
      <c r="D4883" s="10" t="str">
        <f t="shared" si="460"/>
        <v>10-2011</v>
      </c>
      <c r="E4883">
        <f t="shared" si="458"/>
        <v>21</v>
      </c>
      <c r="F4883">
        <v>8</v>
      </c>
      <c r="G4883" s="3">
        <f t="shared" si="459"/>
        <v>1</v>
      </c>
      <c r="H4883">
        <f>VLOOKUP(A4883,'AEP GEN HUB'!$A$1:$AJ$367,MATCH('Ratio Calculations'!F4883,'AEP GEN HUB'!$A$1:$AJ$1,0),0)</f>
        <v>46.13814</v>
      </c>
      <c r="I4883" s="7">
        <f t="shared" si="462"/>
        <v>1.1793191414385789</v>
      </c>
      <c r="J4883" s="7" t="str">
        <f t="shared" si="463"/>
        <v/>
      </c>
      <c r="K4883" s="8">
        <f t="shared" si="461"/>
        <v>1.1793191414385789</v>
      </c>
      <c r="L4883" s="8"/>
    </row>
    <row r="4884" spans="1:12" x14ac:dyDescent="0.25">
      <c r="A4884" s="1">
        <v>40837</v>
      </c>
      <c r="B4884">
        <v>2011</v>
      </c>
      <c r="C4884">
        <v>10</v>
      </c>
      <c r="D4884" s="10" t="str">
        <f t="shared" si="460"/>
        <v>10-2011</v>
      </c>
      <c r="E4884">
        <f t="shared" ref="E4884:E4947" si="464">DAY(A4884)</f>
        <v>21</v>
      </c>
      <c r="F4884">
        <v>9</v>
      </c>
      <c r="G4884" s="3">
        <f t="shared" ref="G4884:G4947" si="465">IF(A4884=",","",IF(OR(WEEKDAY(A4884)=1, WEEKDAY(A4884)=7, F4884&lt;=7, F4884&gt;=24, NOT(ISNA(VLOOKUP(A4884,$P$4:$P$27,1,0)))),0,1))</f>
        <v>1</v>
      </c>
      <c r="H4884">
        <f>VLOOKUP(A4884,'AEP GEN HUB'!$A$1:$AJ$367,MATCH('Ratio Calculations'!F4884,'AEP GEN HUB'!$A$1:$AJ$1,0),0)</f>
        <v>41.324418999999999</v>
      </c>
      <c r="I4884" s="7">
        <f t="shared" si="462"/>
        <v>1.0562774818301754</v>
      </c>
      <c r="J4884" s="7" t="str">
        <f t="shared" si="463"/>
        <v/>
      </c>
      <c r="K4884" s="8">
        <f t="shared" si="461"/>
        <v>1.0562774818301754</v>
      </c>
      <c r="L4884" s="8"/>
    </row>
    <row r="4885" spans="1:12" x14ac:dyDescent="0.25">
      <c r="A4885" s="1">
        <v>40837</v>
      </c>
      <c r="B4885">
        <v>2011</v>
      </c>
      <c r="C4885">
        <v>10</v>
      </c>
      <c r="D4885" s="10" t="str">
        <f t="shared" ref="D4885:D4948" si="466">C4885&amp;"-"&amp;B4885</f>
        <v>10-2011</v>
      </c>
      <c r="E4885">
        <f t="shared" si="464"/>
        <v>21</v>
      </c>
      <c r="F4885">
        <v>10</v>
      </c>
      <c r="G4885" s="3">
        <f t="shared" si="465"/>
        <v>1</v>
      </c>
      <c r="H4885">
        <f>VLOOKUP(A4885,'AEP GEN HUB'!$A$1:$AJ$367,MATCH('Ratio Calculations'!F4885,'AEP GEN HUB'!$A$1:$AJ$1,0),0)</f>
        <v>39.688139999999997</v>
      </c>
      <c r="I4885" s="7">
        <f t="shared" si="462"/>
        <v>1.0144531875384251</v>
      </c>
      <c r="J4885" s="7" t="str">
        <f t="shared" si="463"/>
        <v/>
      </c>
      <c r="K4885" s="8">
        <f t="shared" ref="K4885:K4948" si="467">SUM(I4885:J4885)</f>
        <v>1.0144531875384251</v>
      </c>
      <c r="L4885" s="8"/>
    </row>
    <row r="4886" spans="1:12" x14ac:dyDescent="0.25">
      <c r="A4886" s="1">
        <v>40837</v>
      </c>
      <c r="B4886">
        <v>2011</v>
      </c>
      <c r="C4886">
        <v>10</v>
      </c>
      <c r="D4886" s="10" t="str">
        <f t="shared" si="466"/>
        <v>10-2011</v>
      </c>
      <c r="E4886">
        <f t="shared" si="464"/>
        <v>21</v>
      </c>
      <c r="F4886">
        <v>11</v>
      </c>
      <c r="G4886" s="3">
        <f t="shared" si="465"/>
        <v>1</v>
      </c>
      <c r="H4886">
        <f>VLOOKUP(A4886,'AEP GEN HUB'!$A$1:$AJ$367,MATCH('Ratio Calculations'!F4886,'AEP GEN HUB'!$A$1:$AJ$1,0),0)</f>
        <v>40.439767000000003</v>
      </c>
      <c r="I4886" s="7">
        <f t="shared" si="462"/>
        <v>1.0336652344116206</v>
      </c>
      <c r="J4886" s="7" t="str">
        <f t="shared" si="463"/>
        <v/>
      </c>
      <c r="K4886" s="8">
        <f t="shared" si="467"/>
        <v>1.0336652344116206</v>
      </c>
      <c r="L4886" s="8"/>
    </row>
    <row r="4887" spans="1:12" x14ac:dyDescent="0.25">
      <c r="A4887" s="1">
        <v>40837</v>
      </c>
      <c r="B4887">
        <v>2011</v>
      </c>
      <c r="C4887">
        <v>10</v>
      </c>
      <c r="D4887" s="10" t="str">
        <f t="shared" si="466"/>
        <v>10-2011</v>
      </c>
      <c r="E4887">
        <f t="shared" si="464"/>
        <v>21</v>
      </c>
      <c r="F4887">
        <v>12</v>
      </c>
      <c r="G4887" s="3">
        <f t="shared" si="465"/>
        <v>1</v>
      </c>
      <c r="H4887">
        <f>VLOOKUP(A4887,'AEP GEN HUB'!$A$1:$AJ$367,MATCH('Ratio Calculations'!F4887,'AEP GEN HUB'!$A$1:$AJ$1,0),0)</f>
        <v>40.128605</v>
      </c>
      <c r="I4887" s="7">
        <f t="shared" si="462"/>
        <v>1.0257117429468952</v>
      </c>
      <c r="J4887" s="7" t="str">
        <f t="shared" si="463"/>
        <v/>
      </c>
      <c r="K4887" s="8">
        <f t="shared" si="467"/>
        <v>1.0257117429468952</v>
      </c>
      <c r="L4887" s="8"/>
    </row>
    <row r="4888" spans="1:12" x14ac:dyDescent="0.25">
      <c r="A4888" s="1">
        <v>40837</v>
      </c>
      <c r="B4888">
        <v>2011</v>
      </c>
      <c r="C4888">
        <v>10</v>
      </c>
      <c r="D4888" s="10" t="str">
        <f t="shared" si="466"/>
        <v>10-2011</v>
      </c>
      <c r="E4888">
        <f t="shared" si="464"/>
        <v>21</v>
      </c>
      <c r="F4888">
        <v>13</v>
      </c>
      <c r="G4888" s="3">
        <f t="shared" si="465"/>
        <v>1</v>
      </c>
      <c r="H4888">
        <f>VLOOKUP(A4888,'AEP GEN HUB'!$A$1:$AJ$367,MATCH('Ratio Calculations'!F4888,'AEP GEN HUB'!$A$1:$AJ$1,0),0)</f>
        <v>38.641395000000003</v>
      </c>
      <c r="I4888" s="7">
        <f t="shared" si="462"/>
        <v>0.98769774367560104</v>
      </c>
      <c r="J4888" s="7" t="str">
        <f t="shared" si="463"/>
        <v/>
      </c>
      <c r="K4888" s="8">
        <f t="shared" si="467"/>
        <v>0.98769774367560104</v>
      </c>
      <c r="L4888" s="8"/>
    </row>
    <row r="4889" spans="1:12" x14ac:dyDescent="0.25">
      <c r="A4889" s="1">
        <v>40837</v>
      </c>
      <c r="B4889">
        <v>2011</v>
      </c>
      <c r="C4889">
        <v>10</v>
      </c>
      <c r="D4889" s="10" t="str">
        <f t="shared" si="466"/>
        <v>10-2011</v>
      </c>
      <c r="E4889">
        <f t="shared" si="464"/>
        <v>21</v>
      </c>
      <c r="F4889">
        <v>14</v>
      </c>
      <c r="G4889" s="3">
        <f t="shared" si="465"/>
        <v>1</v>
      </c>
      <c r="H4889">
        <f>VLOOKUP(A4889,'AEP GEN HUB'!$A$1:$AJ$367,MATCH('Ratio Calculations'!F4889,'AEP GEN HUB'!$A$1:$AJ$1,0),0)</f>
        <v>36.895814000000001</v>
      </c>
      <c r="I4889" s="7">
        <f t="shared" si="462"/>
        <v>0.9430796232608748</v>
      </c>
      <c r="J4889" s="7" t="str">
        <f t="shared" si="463"/>
        <v/>
      </c>
      <c r="K4889" s="8">
        <f t="shared" si="467"/>
        <v>0.9430796232608748</v>
      </c>
      <c r="L4889" s="8"/>
    </row>
    <row r="4890" spans="1:12" x14ac:dyDescent="0.25">
      <c r="A4890" s="1">
        <v>40837</v>
      </c>
      <c r="B4890">
        <v>2011</v>
      </c>
      <c r="C4890">
        <v>10</v>
      </c>
      <c r="D4890" s="10" t="str">
        <f t="shared" si="466"/>
        <v>10-2011</v>
      </c>
      <c r="E4890">
        <f t="shared" si="464"/>
        <v>21</v>
      </c>
      <c r="F4890">
        <v>15</v>
      </c>
      <c r="G4890" s="3">
        <f t="shared" si="465"/>
        <v>1</v>
      </c>
      <c r="H4890">
        <f>VLOOKUP(A4890,'AEP GEN HUB'!$A$1:$AJ$367,MATCH('Ratio Calculations'!F4890,'AEP GEN HUB'!$A$1:$AJ$1,0),0)</f>
        <v>36.498604999999998</v>
      </c>
      <c r="I4890" s="7">
        <f t="shared" si="462"/>
        <v>0.93292671772866909</v>
      </c>
      <c r="J4890" s="7" t="str">
        <f t="shared" si="463"/>
        <v/>
      </c>
      <c r="K4890" s="8">
        <f t="shared" si="467"/>
        <v>0.93292671772866909</v>
      </c>
      <c r="L4890" s="8"/>
    </row>
    <row r="4891" spans="1:12" x14ac:dyDescent="0.25">
      <c r="A4891" s="1">
        <v>40837</v>
      </c>
      <c r="B4891">
        <v>2011</v>
      </c>
      <c r="C4891">
        <v>10</v>
      </c>
      <c r="D4891" s="10" t="str">
        <f t="shared" si="466"/>
        <v>10-2011</v>
      </c>
      <c r="E4891">
        <f t="shared" si="464"/>
        <v>21</v>
      </c>
      <c r="F4891">
        <v>16</v>
      </c>
      <c r="G4891" s="3">
        <f t="shared" si="465"/>
        <v>1</v>
      </c>
      <c r="H4891">
        <f>VLOOKUP(A4891,'AEP GEN HUB'!$A$1:$AJ$367,MATCH('Ratio Calculations'!F4891,'AEP GEN HUB'!$A$1:$AJ$1,0),0)</f>
        <v>34.641860000000001</v>
      </c>
      <c r="I4891" s="7">
        <f t="shared" si="462"/>
        <v>0.88546717732954661</v>
      </c>
      <c r="J4891" s="7" t="str">
        <f t="shared" si="463"/>
        <v/>
      </c>
      <c r="K4891" s="8">
        <f t="shared" si="467"/>
        <v>0.88546717732954661</v>
      </c>
      <c r="L4891" s="8"/>
    </row>
    <row r="4892" spans="1:12" x14ac:dyDescent="0.25">
      <c r="A4892" s="1">
        <v>40837</v>
      </c>
      <c r="B4892">
        <v>2011</v>
      </c>
      <c r="C4892">
        <v>10</v>
      </c>
      <c r="D4892" s="10" t="str">
        <f t="shared" si="466"/>
        <v>10-2011</v>
      </c>
      <c r="E4892">
        <f t="shared" si="464"/>
        <v>21</v>
      </c>
      <c r="F4892">
        <v>17</v>
      </c>
      <c r="G4892" s="3">
        <f t="shared" si="465"/>
        <v>1</v>
      </c>
      <c r="H4892">
        <f>VLOOKUP(A4892,'AEP GEN HUB'!$A$1:$AJ$367,MATCH('Ratio Calculations'!F4892,'AEP GEN HUB'!$A$1:$AJ$1,0),0)</f>
        <v>34.241394999999997</v>
      </c>
      <c r="I4892" s="7">
        <f t="shared" si="462"/>
        <v>0.87523104644138761</v>
      </c>
      <c r="J4892" s="7" t="str">
        <f t="shared" si="463"/>
        <v/>
      </c>
      <c r="K4892" s="8">
        <f t="shared" si="467"/>
        <v>0.87523104644138761</v>
      </c>
      <c r="L4892" s="8"/>
    </row>
    <row r="4893" spans="1:12" x14ac:dyDescent="0.25">
      <c r="A4893" s="1">
        <v>40837</v>
      </c>
      <c r="B4893">
        <v>2011</v>
      </c>
      <c r="C4893">
        <v>10</v>
      </c>
      <c r="D4893" s="10" t="str">
        <f t="shared" si="466"/>
        <v>10-2011</v>
      </c>
      <c r="E4893">
        <f t="shared" si="464"/>
        <v>21</v>
      </c>
      <c r="F4893">
        <v>18</v>
      </c>
      <c r="G4893" s="3">
        <f t="shared" si="465"/>
        <v>1</v>
      </c>
      <c r="H4893">
        <f>VLOOKUP(A4893,'AEP GEN HUB'!$A$1:$AJ$367,MATCH('Ratio Calculations'!F4893,'AEP GEN HUB'!$A$1:$AJ$1,0),0)</f>
        <v>34.349302000000002</v>
      </c>
      <c r="I4893" s="7">
        <f t="shared" si="462"/>
        <v>0.87798921550921771</v>
      </c>
      <c r="J4893" s="7" t="str">
        <f t="shared" si="463"/>
        <v/>
      </c>
      <c r="K4893" s="8">
        <f t="shared" si="467"/>
        <v>0.87798921550921771</v>
      </c>
      <c r="L4893" s="8"/>
    </row>
    <row r="4894" spans="1:12" x14ac:dyDescent="0.25">
      <c r="A4894" s="1">
        <v>40837</v>
      </c>
      <c r="B4894">
        <v>2011</v>
      </c>
      <c r="C4894">
        <v>10</v>
      </c>
      <c r="D4894" s="10" t="str">
        <f t="shared" si="466"/>
        <v>10-2011</v>
      </c>
      <c r="E4894">
        <f t="shared" si="464"/>
        <v>21</v>
      </c>
      <c r="F4894">
        <v>19</v>
      </c>
      <c r="G4894" s="3">
        <f t="shared" si="465"/>
        <v>1</v>
      </c>
      <c r="H4894">
        <f>VLOOKUP(A4894,'AEP GEN HUB'!$A$1:$AJ$367,MATCH('Ratio Calculations'!F4894,'AEP GEN HUB'!$A$1:$AJ$1,0),0)</f>
        <v>41.549534999999999</v>
      </c>
      <c r="I4894" s="7">
        <f t="shared" si="462"/>
        <v>1.0620315847880339</v>
      </c>
      <c r="J4894" s="7" t="str">
        <f t="shared" si="463"/>
        <v/>
      </c>
      <c r="K4894" s="8">
        <f t="shared" si="467"/>
        <v>1.0620315847880339</v>
      </c>
      <c r="L4894" s="8"/>
    </row>
    <row r="4895" spans="1:12" x14ac:dyDescent="0.25">
      <c r="A4895" s="1">
        <v>40837</v>
      </c>
      <c r="B4895">
        <v>2011</v>
      </c>
      <c r="C4895">
        <v>10</v>
      </c>
      <c r="D4895" s="10" t="str">
        <f t="shared" si="466"/>
        <v>10-2011</v>
      </c>
      <c r="E4895">
        <f t="shared" si="464"/>
        <v>21</v>
      </c>
      <c r="F4895">
        <v>20</v>
      </c>
      <c r="G4895" s="3">
        <f t="shared" si="465"/>
        <v>1</v>
      </c>
      <c r="H4895">
        <f>VLOOKUP(A4895,'AEP GEN HUB'!$A$1:$AJ$367,MATCH('Ratio Calculations'!F4895,'AEP GEN HUB'!$A$1:$AJ$1,0),0)</f>
        <v>41.685814000000001</v>
      </c>
      <c r="I4895" s="7">
        <f t="shared" si="462"/>
        <v>1.0655149595681206</v>
      </c>
      <c r="J4895" s="7" t="str">
        <f t="shared" si="463"/>
        <v/>
      </c>
      <c r="K4895" s="8">
        <f t="shared" si="467"/>
        <v>1.0655149595681206</v>
      </c>
      <c r="L4895" s="8"/>
    </row>
    <row r="4896" spans="1:12" x14ac:dyDescent="0.25">
      <c r="A4896" s="1">
        <v>40837</v>
      </c>
      <c r="B4896">
        <v>2011</v>
      </c>
      <c r="C4896">
        <v>10</v>
      </c>
      <c r="D4896" s="10" t="str">
        <f t="shared" si="466"/>
        <v>10-2011</v>
      </c>
      <c r="E4896">
        <f t="shared" si="464"/>
        <v>21</v>
      </c>
      <c r="F4896">
        <v>21</v>
      </c>
      <c r="G4896" s="3">
        <f t="shared" si="465"/>
        <v>1</v>
      </c>
      <c r="H4896">
        <f>VLOOKUP(A4896,'AEP GEN HUB'!$A$1:$AJ$367,MATCH('Ratio Calculations'!F4896,'AEP GEN HUB'!$A$1:$AJ$1,0),0)</f>
        <v>37.768836999999998</v>
      </c>
      <c r="I4896" s="7">
        <f t="shared" si="462"/>
        <v>0.96539462631076212</v>
      </c>
      <c r="J4896" s="7" t="str">
        <f t="shared" si="463"/>
        <v/>
      </c>
      <c r="K4896" s="8">
        <f t="shared" si="467"/>
        <v>0.96539462631076212</v>
      </c>
      <c r="L4896" s="8"/>
    </row>
    <row r="4897" spans="1:12" x14ac:dyDescent="0.25">
      <c r="A4897" s="1">
        <v>40837</v>
      </c>
      <c r="B4897">
        <v>2011</v>
      </c>
      <c r="C4897">
        <v>10</v>
      </c>
      <c r="D4897" s="10" t="str">
        <f t="shared" si="466"/>
        <v>10-2011</v>
      </c>
      <c r="E4897">
        <f t="shared" si="464"/>
        <v>21</v>
      </c>
      <c r="F4897">
        <v>22</v>
      </c>
      <c r="G4897" s="3">
        <f t="shared" si="465"/>
        <v>1</v>
      </c>
      <c r="H4897">
        <f>VLOOKUP(A4897,'AEP GEN HUB'!$A$1:$AJ$367,MATCH('Ratio Calculations'!F4897,'AEP GEN HUB'!$A$1:$AJ$1,0),0)</f>
        <v>34.108372000000003</v>
      </c>
      <c r="I4897" s="7">
        <f t="shared" si="462"/>
        <v>0.87183089701725436</v>
      </c>
      <c r="J4897" s="7" t="str">
        <f t="shared" si="463"/>
        <v/>
      </c>
      <c r="K4897" s="8">
        <f t="shared" si="467"/>
        <v>0.87183089701725436</v>
      </c>
      <c r="L4897" s="8"/>
    </row>
    <row r="4898" spans="1:12" x14ac:dyDescent="0.25">
      <c r="A4898" s="1">
        <v>40837</v>
      </c>
      <c r="B4898">
        <v>2011</v>
      </c>
      <c r="C4898">
        <v>10</v>
      </c>
      <c r="D4898" s="10" t="str">
        <f t="shared" si="466"/>
        <v>10-2011</v>
      </c>
      <c r="E4898">
        <f t="shared" si="464"/>
        <v>21</v>
      </c>
      <c r="F4898">
        <v>23</v>
      </c>
      <c r="G4898" s="3">
        <f t="shared" si="465"/>
        <v>1</v>
      </c>
      <c r="H4898">
        <f>VLOOKUP(A4898,'AEP GEN HUB'!$A$1:$AJ$367,MATCH('Ratio Calculations'!F4898,'AEP GEN HUB'!$A$1:$AJ$1,0),0)</f>
        <v>33.060698000000002</v>
      </c>
      <c r="I4898" s="7">
        <f t="shared" si="462"/>
        <v>0.84505170734494583</v>
      </c>
      <c r="J4898" s="7" t="str">
        <f t="shared" si="463"/>
        <v/>
      </c>
      <c r="K4898" s="8">
        <f t="shared" si="467"/>
        <v>0.84505170734494583</v>
      </c>
      <c r="L4898" s="8"/>
    </row>
    <row r="4899" spans="1:12" x14ac:dyDescent="0.25">
      <c r="A4899" s="1">
        <v>40837</v>
      </c>
      <c r="B4899">
        <v>2011</v>
      </c>
      <c r="C4899">
        <v>10</v>
      </c>
      <c r="D4899" s="10" t="str">
        <f t="shared" si="466"/>
        <v>10-2011</v>
      </c>
      <c r="E4899">
        <f t="shared" si="464"/>
        <v>21</v>
      </c>
      <c r="F4899">
        <v>24</v>
      </c>
      <c r="G4899" s="3">
        <f t="shared" si="465"/>
        <v>0</v>
      </c>
      <c r="H4899">
        <f>VLOOKUP(A4899,'AEP GEN HUB'!$A$1:$AJ$367,MATCH('Ratio Calculations'!F4899,'AEP GEN HUB'!$A$1:$AJ$1,0),0)</f>
        <v>31.193487999999999</v>
      </c>
      <c r="I4899" s="7" t="str">
        <f t="shared" si="462"/>
        <v/>
      </c>
      <c r="J4899" s="7">
        <f t="shared" si="463"/>
        <v>0.97055691752500028</v>
      </c>
      <c r="K4899" s="8">
        <f t="shared" si="467"/>
        <v>0.97055691752500028</v>
      </c>
      <c r="L4899" s="8"/>
    </row>
    <row r="4900" spans="1:12" x14ac:dyDescent="0.25">
      <c r="A4900" s="1">
        <v>40838</v>
      </c>
      <c r="B4900">
        <v>2011</v>
      </c>
      <c r="C4900">
        <v>10</v>
      </c>
      <c r="D4900" s="10" t="str">
        <f t="shared" si="466"/>
        <v>10-2011</v>
      </c>
      <c r="E4900">
        <f t="shared" si="464"/>
        <v>22</v>
      </c>
      <c r="F4900">
        <v>1</v>
      </c>
      <c r="G4900" s="3">
        <f t="shared" si="465"/>
        <v>0</v>
      </c>
      <c r="H4900">
        <f>VLOOKUP(A4900,'AEP GEN HUB'!$A$1:$AJ$367,MATCH('Ratio Calculations'!F4900,'AEP GEN HUB'!$A$1:$AJ$1,0),0)</f>
        <v>30.666046999999999</v>
      </c>
      <c r="I4900" s="7" t="str">
        <f t="shared" si="462"/>
        <v/>
      </c>
      <c r="J4900" s="7">
        <f t="shared" si="463"/>
        <v>0.95414607205827018</v>
      </c>
      <c r="K4900" s="8">
        <f t="shared" si="467"/>
        <v>0.95414607205827018</v>
      </c>
      <c r="L4900" s="8"/>
    </row>
    <row r="4901" spans="1:12" x14ac:dyDescent="0.25">
      <c r="A4901" s="1">
        <v>40838</v>
      </c>
      <c r="B4901">
        <v>2011</v>
      </c>
      <c r="C4901">
        <v>10</v>
      </c>
      <c r="D4901" s="10" t="str">
        <f t="shared" si="466"/>
        <v>10-2011</v>
      </c>
      <c r="E4901">
        <f t="shared" si="464"/>
        <v>22</v>
      </c>
      <c r="F4901">
        <v>2</v>
      </c>
      <c r="G4901" s="3">
        <f t="shared" si="465"/>
        <v>0</v>
      </c>
      <c r="H4901">
        <f>VLOOKUP(A4901,'AEP GEN HUB'!$A$1:$AJ$367,MATCH('Ratio Calculations'!F4901,'AEP GEN HUB'!$A$1:$AJ$1,0),0)</f>
        <v>30.080929999999999</v>
      </c>
      <c r="I4901" s="7" t="str">
        <f t="shared" si="462"/>
        <v/>
      </c>
      <c r="J4901" s="7">
        <f t="shared" si="463"/>
        <v>0.93594069047633621</v>
      </c>
      <c r="K4901" s="8">
        <f t="shared" si="467"/>
        <v>0.93594069047633621</v>
      </c>
      <c r="L4901" s="8"/>
    </row>
    <row r="4902" spans="1:12" x14ac:dyDescent="0.25">
      <c r="A4902" s="1">
        <v>40838</v>
      </c>
      <c r="B4902">
        <v>2011</v>
      </c>
      <c r="C4902">
        <v>10</v>
      </c>
      <c r="D4902" s="10" t="str">
        <f t="shared" si="466"/>
        <v>10-2011</v>
      </c>
      <c r="E4902">
        <f t="shared" si="464"/>
        <v>22</v>
      </c>
      <c r="F4902">
        <v>3</v>
      </c>
      <c r="G4902" s="3">
        <f t="shared" si="465"/>
        <v>0</v>
      </c>
      <c r="H4902">
        <f>VLOOKUP(A4902,'AEP GEN HUB'!$A$1:$AJ$367,MATCH('Ratio Calculations'!F4902,'AEP GEN HUB'!$A$1:$AJ$1,0),0)</f>
        <v>29.819534999999998</v>
      </c>
      <c r="I4902" s="7" t="str">
        <f t="shared" si="462"/>
        <v/>
      </c>
      <c r="J4902" s="7">
        <f t="shared" si="463"/>
        <v>0.927807623553636</v>
      </c>
      <c r="K4902" s="8">
        <f t="shared" si="467"/>
        <v>0.927807623553636</v>
      </c>
      <c r="L4902" s="8"/>
    </row>
    <row r="4903" spans="1:12" x14ac:dyDescent="0.25">
      <c r="A4903" s="1">
        <v>40838</v>
      </c>
      <c r="B4903">
        <v>2011</v>
      </c>
      <c r="C4903">
        <v>10</v>
      </c>
      <c r="D4903" s="10" t="str">
        <f t="shared" si="466"/>
        <v>10-2011</v>
      </c>
      <c r="E4903">
        <f t="shared" si="464"/>
        <v>22</v>
      </c>
      <c r="F4903">
        <v>4</v>
      </c>
      <c r="G4903" s="3">
        <f t="shared" si="465"/>
        <v>0</v>
      </c>
      <c r="H4903">
        <f>VLOOKUP(A4903,'AEP GEN HUB'!$A$1:$AJ$367,MATCH('Ratio Calculations'!F4903,'AEP GEN HUB'!$A$1:$AJ$1,0),0)</f>
        <v>29.559301999999999</v>
      </c>
      <c r="I4903" s="7" t="str">
        <f t="shared" si="462"/>
        <v/>
      </c>
      <c r="J4903" s="7">
        <f t="shared" si="463"/>
        <v>0.91971071120070247</v>
      </c>
      <c r="K4903" s="8">
        <f t="shared" si="467"/>
        <v>0.91971071120070247</v>
      </c>
      <c r="L4903" s="8"/>
    </row>
    <row r="4904" spans="1:12" x14ac:dyDescent="0.25">
      <c r="A4904" s="1">
        <v>40838</v>
      </c>
      <c r="B4904">
        <v>2011</v>
      </c>
      <c r="C4904">
        <v>10</v>
      </c>
      <c r="D4904" s="10" t="str">
        <f t="shared" si="466"/>
        <v>10-2011</v>
      </c>
      <c r="E4904">
        <f t="shared" si="464"/>
        <v>22</v>
      </c>
      <c r="F4904">
        <v>5</v>
      </c>
      <c r="G4904" s="3">
        <f t="shared" si="465"/>
        <v>0</v>
      </c>
      <c r="H4904">
        <f>VLOOKUP(A4904,'AEP GEN HUB'!$A$1:$AJ$367,MATCH('Ratio Calculations'!F4904,'AEP GEN HUB'!$A$1:$AJ$1,0),0)</f>
        <v>29.407442</v>
      </c>
      <c r="I4904" s="7" t="str">
        <f t="shared" si="462"/>
        <v/>
      </c>
      <c r="J4904" s="7">
        <f t="shared" si="463"/>
        <v>0.91498572586096283</v>
      </c>
      <c r="K4904" s="8">
        <f t="shared" si="467"/>
        <v>0.91498572586096283</v>
      </c>
      <c r="L4904" s="8"/>
    </row>
    <row r="4905" spans="1:12" x14ac:dyDescent="0.25">
      <c r="A4905" s="1">
        <v>40838</v>
      </c>
      <c r="B4905">
        <v>2011</v>
      </c>
      <c r="C4905">
        <v>10</v>
      </c>
      <c r="D4905" s="10" t="str">
        <f t="shared" si="466"/>
        <v>10-2011</v>
      </c>
      <c r="E4905">
        <f t="shared" si="464"/>
        <v>22</v>
      </c>
      <c r="F4905">
        <v>6</v>
      </c>
      <c r="G4905" s="3">
        <f t="shared" si="465"/>
        <v>0</v>
      </c>
      <c r="H4905">
        <f>VLOOKUP(A4905,'AEP GEN HUB'!$A$1:$AJ$367,MATCH('Ratio Calculations'!F4905,'AEP GEN HUB'!$A$1:$AJ$1,0),0)</f>
        <v>30.054651</v>
      </c>
      <c r="I4905" s="7" t="str">
        <f t="shared" si="462"/>
        <v/>
      </c>
      <c r="J4905" s="7">
        <f t="shared" si="463"/>
        <v>0.93512304336884899</v>
      </c>
      <c r="K4905" s="8">
        <f t="shared" si="467"/>
        <v>0.93512304336884899</v>
      </c>
      <c r="L4905" s="8"/>
    </row>
    <row r="4906" spans="1:12" x14ac:dyDescent="0.25">
      <c r="A4906" s="1">
        <v>40838</v>
      </c>
      <c r="B4906">
        <v>2011</v>
      </c>
      <c r="C4906">
        <v>10</v>
      </c>
      <c r="D4906" s="10" t="str">
        <f t="shared" si="466"/>
        <v>10-2011</v>
      </c>
      <c r="E4906">
        <f t="shared" si="464"/>
        <v>22</v>
      </c>
      <c r="F4906">
        <v>7</v>
      </c>
      <c r="G4906" s="3">
        <f t="shared" si="465"/>
        <v>0</v>
      </c>
      <c r="H4906">
        <f>VLOOKUP(A4906,'AEP GEN HUB'!$A$1:$AJ$367,MATCH('Ratio Calculations'!F4906,'AEP GEN HUB'!$A$1:$AJ$1,0),0)</f>
        <v>31.855349</v>
      </c>
      <c r="I4906" s="7" t="str">
        <f t="shared" si="462"/>
        <v/>
      </c>
      <c r="J4906" s="7">
        <f t="shared" si="463"/>
        <v>0.99115011864409341</v>
      </c>
      <c r="K4906" s="8">
        <f t="shared" si="467"/>
        <v>0.99115011864409341</v>
      </c>
      <c r="L4906" s="8"/>
    </row>
    <row r="4907" spans="1:12" x14ac:dyDescent="0.25">
      <c r="A4907" s="1">
        <v>40838</v>
      </c>
      <c r="B4907">
        <v>2011</v>
      </c>
      <c r="C4907">
        <v>10</v>
      </c>
      <c r="D4907" s="10" t="str">
        <f t="shared" si="466"/>
        <v>10-2011</v>
      </c>
      <c r="E4907">
        <f t="shared" si="464"/>
        <v>22</v>
      </c>
      <c r="F4907">
        <v>8</v>
      </c>
      <c r="G4907" s="3">
        <f t="shared" si="465"/>
        <v>0</v>
      </c>
      <c r="H4907">
        <f>VLOOKUP(A4907,'AEP GEN HUB'!$A$1:$AJ$367,MATCH('Ratio Calculations'!F4907,'AEP GEN HUB'!$A$1:$AJ$1,0),0)</f>
        <v>32.094650999999999</v>
      </c>
      <c r="I4907" s="7" t="str">
        <f t="shared" si="462"/>
        <v/>
      </c>
      <c r="J4907" s="7">
        <f t="shared" si="463"/>
        <v>0.99859578202991184</v>
      </c>
      <c r="K4907" s="8">
        <f t="shared" si="467"/>
        <v>0.99859578202991184</v>
      </c>
      <c r="L4907" s="8"/>
    </row>
    <row r="4908" spans="1:12" x14ac:dyDescent="0.25">
      <c r="A4908" s="1">
        <v>40838</v>
      </c>
      <c r="B4908">
        <v>2011</v>
      </c>
      <c r="C4908">
        <v>10</v>
      </c>
      <c r="D4908" s="10" t="str">
        <f t="shared" si="466"/>
        <v>10-2011</v>
      </c>
      <c r="E4908">
        <f t="shared" si="464"/>
        <v>22</v>
      </c>
      <c r="F4908">
        <v>9</v>
      </c>
      <c r="G4908" s="3">
        <f t="shared" si="465"/>
        <v>0</v>
      </c>
      <c r="H4908">
        <f>VLOOKUP(A4908,'AEP GEN HUB'!$A$1:$AJ$367,MATCH('Ratio Calculations'!F4908,'AEP GEN HUB'!$A$1:$AJ$1,0),0)</f>
        <v>34.570233000000002</v>
      </c>
      <c r="I4908" s="7" t="str">
        <f t="shared" si="462"/>
        <v/>
      </c>
      <c r="J4908" s="7">
        <f t="shared" si="463"/>
        <v>1.07562125718679</v>
      </c>
      <c r="K4908" s="8">
        <f t="shared" si="467"/>
        <v>1.07562125718679</v>
      </c>
      <c r="L4908" s="8"/>
    </row>
    <row r="4909" spans="1:12" x14ac:dyDescent="0.25">
      <c r="A4909" s="1">
        <v>40838</v>
      </c>
      <c r="B4909">
        <v>2011</v>
      </c>
      <c r="C4909">
        <v>10</v>
      </c>
      <c r="D4909" s="10" t="str">
        <f t="shared" si="466"/>
        <v>10-2011</v>
      </c>
      <c r="E4909">
        <f t="shared" si="464"/>
        <v>22</v>
      </c>
      <c r="F4909">
        <v>10</v>
      </c>
      <c r="G4909" s="3">
        <f t="shared" si="465"/>
        <v>0</v>
      </c>
      <c r="H4909">
        <f>VLOOKUP(A4909,'AEP GEN HUB'!$A$1:$AJ$367,MATCH('Ratio Calculations'!F4909,'AEP GEN HUB'!$A$1:$AJ$1,0),0)</f>
        <v>37.244650999999998</v>
      </c>
      <c r="I4909" s="7" t="str">
        <f t="shared" si="462"/>
        <v/>
      </c>
      <c r="J4909" s="7">
        <f t="shared" si="463"/>
        <v>1.1588333330615166</v>
      </c>
      <c r="K4909" s="8">
        <f t="shared" si="467"/>
        <v>1.1588333330615166</v>
      </c>
      <c r="L4909" s="8"/>
    </row>
    <row r="4910" spans="1:12" x14ac:dyDescent="0.25">
      <c r="A4910" s="1">
        <v>40838</v>
      </c>
      <c r="B4910">
        <v>2011</v>
      </c>
      <c r="C4910">
        <v>10</v>
      </c>
      <c r="D4910" s="10" t="str">
        <f t="shared" si="466"/>
        <v>10-2011</v>
      </c>
      <c r="E4910">
        <f t="shared" si="464"/>
        <v>22</v>
      </c>
      <c r="F4910">
        <v>11</v>
      </c>
      <c r="G4910" s="3">
        <f t="shared" si="465"/>
        <v>0</v>
      </c>
      <c r="H4910">
        <f>VLOOKUP(A4910,'AEP GEN HUB'!$A$1:$AJ$367,MATCH('Ratio Calculations'!F4910,'AEP GEN HUB'!$A$1:$AJ$1,0),0)</f>
        <v>34.614418999999998</v>
      </c>
      <c r="I4910" s="7" t="str">
        <f t="shared" si="462"/>
        <v/>
      </c>
      <c r="J4910" s="7">
        <f t="shared" si="463"/>
        <v>1.0769960642605534</v>
      </c>
      <c r="K4910" s="8">
        <f t="shared" si="467"/>
        <v>1.0769960642605534</v>
      </c>
      <c r="L4910" s="8"/>
    </row>
    <row r="4911" spans="1:12" x14ac:dyDescent="0.25">
      <c r="A4911" s="1">
        <v>40838</v>
      </c>
      <c r="B4911">
        <v>2011</v>
      </c>
      <c r="C4911">
        <v>10</v>
      </c>
      <c r="D4911" s="10" t="str">
        <f t="shared" si="466"/>
        <v>10-2011</v>
      </c>
      <c r="E4911">
        <f t="shared" si="464"/>
        <v>22</v>
      </c>
      <c r="F4911">
        <v>12</v>
      </c>
      <c r="G4911" s="3">
        <f t="shared" si="465"/>
        <v>0</v>
      </c>
      <c r="H4911">
        <f>VLOOKUP(A4911,'AEP GEN HUB'!$A$1:$AJ$367,MATCH('Ratio Calculations'!F4911,'AEP GEN HUB'!$A$1:$AJ$1,0),0)</f>
        <v>33.431628000000003</v>
      </c>
      <c r="I4911" s="7" t="str">
        <f t="shared" si="462"/>
        <v/>
      </c>
      <c r="J4911" s="7">
        <f t="shared" si="463"/>
        <v>1.0401946014989569</v>
      </c>
      <c r="K4911" s="8">
        <f t="shared" si="467"/>
        <v>1.0401946014989569</v>
      </c>
      <c r="L4911" s="8"/>
    </row>
    <row r="4912" spans="1:12" x14ac:dyDescent="0.25">
      <c r="A4912" s="1">
        <v>40838</v>
      </c>
      <c r="B4912">
        <v>2011</v>
      </c>
      <c r="C4912">
        <v>10</v>
      </c>
      <c r="D4912" s="10" t="str">
        <f t="shared" si="466"/>
        <v>10-2011</v>
      </c>
      <c r="E4912">
        <f t="shared" si="464"/>
        <v>22</v>
      </c>
      <c r="F4912">
        <v>13</v>
      </c>
      <c r="G4912" s="3">
        <f t="shared" si="465"/>
        <v>0</v>
      </c>
      <c r="H4912">
        <f>VLOOKUP(A4912,'AEP GEN HUB'!$A$1:$AJ$367,MATCH('Ratio Calculations'!F4912,'AEP GEN HUB'!$A$1:$AJ$1,0),0)</f>
        <v>32.809302000000002</v>
      </c>
      <c r="I4912" s="7" t="str">
        <f t="shared" si="462"/>
        <v/>
      </c>
      <c r="J4912" s="7">
        <f t="shared" si="463"/>
        <v>1.0208314958322979</v>
      </c>
      <c r="K4912" s="8">
        <f t="shared" si="467"/>
        <v>1.0208314958322979</v>
      </c>
      <c r="L4912" s="8"/>
    </row>
    <row r="4913" spans="1:12" x14ac:dyDescent="0.25">
      <c r="A4913" s="1">
        <v>40838</v>
      </c>
      <c r="B4913">
        <v>2011</v>
      </c>
      <c r="C4913">
        <v>10</v>
      </c>
      <c r="D4913" s="10" t="str">
        <f t="shared" si="466"/>
        <v>10-2011</v>
      </c>
      <c r="E4913">
        <f t="shared" si="464"/>
        <v>22</v>
      </c>
      <c r="F4913">
        <v>14</v>
      </c>
      <c r="G4913" s="3">
        <f t="shared" si="465"/>
        <v>0</v>
      </c>
      <c r="H4913">
        <f>VLOOKUP(A4913,'AEP GEN HUB'!$A$1:$AJ$367,MATCH('Ratio Calculations'!F4913,'AEP GEN HUB'!$A$1:$AJ$1,0),0)</f>
        <v>32.132790999999997</v>
      </c>
      <c r="I4913" s="7" t="str">
        <f t="shared" si="462"/>
        <v/>
      </c>
      <c r="J4913" s="7">
        <f t="shared" si="463"/>
        <v>0.999782473330173</v>
      </c>
      <c r="K4913" s="8">
        <f t="shared" si="467"/>
        <v>0.999782473330173</v>
      </c>
      <c r="L4913" s="8"/>
    </row>
    <row r="4914" spans="1:12" x14ac:dyDescent="0.25">
      <c r="A4914" s="1">
        <v>40838</v>
      </c>
      <c r="B4914">
        <v>2011</v>
      </c>
      <c r="C4914">
        <v>10</v>
      </c>
      <c r="D4914" s="10" t="str">
        <f t="shared" si="466"/>
        <v>10-2011</v>
      </c>
      <c r="E4914">
        <f t="shared" si="464"/>
        <v>22</v>
      </c>
      <c r="F4914">
        <v>15</v>
      </c>
      <c r="G4914" s="3">
        <f t="shared" si="465"/>
        <v>0</v>
      </c>
      <c r="H4914">
        <f>VLOOKUP(A4914,'AEP GEN HUB'!$A$1:$AJ$367,MATCH('Ratio Calculations'!F4914,'AEP GEN HUB'!$A$1:$AJ$1,0),0)</f>
        <v>30.816977000000001</v>
      </c>
      <c r="I4914" s="7" t="str">
        <f t="shared" si="462"/>
        <v/>
      </c>
      <c r="J4914" s="7">
        <f t="shared" si="463"/>
        <v>0.95884212129656143</v>
      </c>
      <c r="K4914" s="8">
        <f t="shared" si="467"/>
        <v>0.95884212129656143</v>
      </c>
      <c r="L4914" s="8"/>
    </row>
    <row r="4915" spans="1:12" x14ac:dyDescent="0.25">
      <c r="A4915" s="1">
        <v>40838</v>
      </c>
      <c r="B4915">
        <v>2011</v>
      </c>
      <c r="C4915">
        <v>10</v>
      </c>
      <c r="D4915" s="10" t="str">
        <f t="shared" si="466"/>
        <v>10-2011</v>
      </c>
      <c r="E4915">
        <f t="shared" si="464"/>
        <v>22</v>
      </c>
      <c r="F4915">
        <v>16</v>
      </c>
      <c r="G4915" s="3">
        <f t="shared" si="465"/>
        <v>0</v>
      </c>
      <c r="H4915">
        <f>VLOOKUP(A4915,'AEP GEN HUB'!$A$1:$AJ$367,MATCH('Ratio Calculations'!F4915,'AEP GEN HUB'!$A$1:$AJ$1,0),0)</f>
        <v>30.58907</v>
      </c>
      <c r="I4915" s="7" t="str">
        <f t="shared" si="462"/>
        <v/>
      </c>
      <c r="J4915" s="7">
        <f t="shared" si="463"/>
        <v>0.95175100293870507</v>
      </c>
      <c r="K4915" s="8">
        <f t="shared" si="467"/>
        <v>0.95175100293870507</v>
      </c>
      <c r="L4915" s="8"/>
    </row>
    <row r="4916" spans="1:12" x14ac:dyDescent="0.25">
      <c r="A4916" s="1">
        <v>40838</v>
      </c>
      <c r="B4916">
        <v>2011</v>
      </c>
      <c r="C4916">
        <v>10</v>
      </c>
      <c r="D4916" s="10" t="str">
        <f t="shared" si="466"/>
        <v>10-2011</v>
      </c>
      <c r="E4916">
        <f t="shared" si="464"/>
        <v>22</v>
      </c>
      <c r="F4916">
        <v>17</v>
      </c>
      <c r="G4916" s="3">
        <f t="shared" si="465"/>
        <v>0</v>
      </c>
      <c r="H4916">
        <f>VLOOKUP(A4916,'AEP GEN HUB'!$A$1:$AJ$367,MATCH('Ratio Calculations'!F4916,'AEP GEN HUB'!$A$1:$AJ$1,0),0)</f>
        <v>30.490465</v>
      </c>
      <c r="I4916" s="7" t="str">
        <f t="shared" si="462"/>
        <v/>
      </c>
      <c r="J4916" s="7">
        <f t="shared" si="463"/>
        <v>0.94868299833298253</v>
      </c>
      <c r="K4916" s="8">
        <f t="shared" si="467"/>
        <v>0.94868299833298253</v>
      </c>
      <c r="L4916" s="8"/>
    </row>
    <row r="4917" spans="1:12" x14ac:dyDescent="0.25">
      <c r="A4917" s="1">
        <v>40838</v>
      </c>
      <c r="B4917">
        <v>2011</v>
      </c>
      <c r="C4917">
        <v>10</v>
      </c>
      <c r="D4917" s="10" t="str">
        <f t="shared" si="466"/>
        <v>10-2011</v>
      </c>
      <c r="E4917">
        <f t="shared" si="464"/>
        <v>22</v>
      </c>
      <c r="F4917">
        <v>18</v>
      </c>
      <c r="G4917" s="3">
        <f t="shared" si="465"/>
        <v>0</v>
      </c>
      <c r="H4917">
        <f>VLOOKUP(A4917,'AEP GEN HUB'!$A$1:$AJ$367,MATCH('Ratio Calculations'!F4917,'AEP GEN HUB'!$A$1:$AJ$1,0),0)</f>
        <v>30.889766999999999</v>
      </c>
      <c r="I4917" s="7" t="str">
        <f t="shared" si="462"/>
        <v/>
      </c>
      <c r="J4917" s="7">
        <f t="shared" si="463"/>
        <v>0.96110691573143336</v>
      </c>
      <c r="K4917" s="8">
        <f t="shared" si="467"/>
        <v>0.96110691573143336</v>
      </c>
      <c r="L4917" s="8"/>
    </row>
    <row r="4918" spans="1:12" x14ac:dyDescent="0.25">
      <c r="A4918" s="1">
        <v>40838</v>
      </c>
      <c r="B4918">
        <v>2011</v>
      </c>
      <c r="C4918">
        <v>10</v>
      </c>
      <c r="D4918" s="10" t="str">
        <f t="shared" si="466"/>
        <v>10-2011</v>
      </c>
      <c r="E4918">
        <f t="shared" si="464"/>
        <v>22</v>
      </c>
      <c r="F4918">
        <v>19</v>
      </c>
      <c r="G4918" s="3">
        <f t="shared" si="465"/>
        <v>0</v>
      </c>
      <c r="H4918">
        <f>VLOOKUP(A4918,'AEP GEN HUB'!$A$1:$AJ$367,MATCH('Ratio Calculations'!F4918,'AEP GEN HUB'!$A$1:$AJ$1,0),0)</f>
        <v>39.173487999999999</v>
      </c>
      <c r="I4918" s="7" t="str">
        <f t="shared" si="462"/>
        <v/>
      </c>
      <c r="J4918" s="7">
        <f t="shared" si="463"/>
        <v>1.2188473364050405</v>
      </c>
      <c r="K4918" s="8">
        <f t="shared" si="467"/>
        <v>1.2188473364050405</v>
      </c>
      <c r="L4918" s="8"/>
    </row>
    <row r="4919" spans="1:12" x14ac:dyDescent="0.25">
      <c r="A4919" s="1">
        <v>40838</v>
      </c>
      <c r="B4919">
        <v>2011</v>
      </c>
      <c r="C4919">
        <v>10</v>
      </c>
      <c r="D4919" s="10" t="str">
        <f t="shared" si="466"/>
        <v>10-2011</v>
      </c>
      <c r="E4919">
        <f t="shared" si="464"/>
        <v>22</v>
      </c>
      <c r="F4919">
        <v>20</v>
      </c>
      <c r="G4919" s="3">
        <f t="shared" si="465"/>
        <v>0</v>
      </c>
      <c r="H4919">
        <f>VLOOKUP(A4919,'AEP GEN HUB'!$A$1:$AJ$367,MATCH('Ratio Calculations'!F4919,'AEP GEN HUB'!$A$1:$AJ$1,0),0)</f>
        <v>40.675581000000001</v>
      </c>
      <c r="I4919" s="7" t="str">
        <f t="shared" si="462"/>
        <v/>
      </c>
      <c r="J4919" s="7">
        <f t="shared" si="463"/>
        <v>1.2655835895587717</v>
      </c>
      <c r="K4919" s="8">
        <f t="shared" si="467"/>
        <v>1.2655835895587717</v>
      </c>
      <c r="L4919" s="8"/>
    </row>
    <row r="4920" spans="1:12" x14ac:dyDescent="0.25">
      <c r="A4920" s="1">
        <v>40838</v>
      </c>
      <c r="B4920">
        <v>2011</v>
      </c>
      <c r="C4920">
        <v>10</v>
      </c>
      <c r="D4920" s="10" t="str">
        <f t="shared" si="466"/>
        <v>10-2011</v>
      </c>
      <c r="E4920">
        <f t="shared" si="464"/>
        <v>22</v>
      </c>
      <c r="F4920">
        <v>21</v>
      </c>
      <c r="G4920" s="3">
        <f t="shared" si="465"/>
        <v>0</v>
      </c>
      <c r="H4920">
        <f>VLOOKUP(A4920,'AEP GEN HUB'!$A$1:$AJ$367,MATCH('Ratio Calculations'!F4920,'AEP GEN HUB'!$A$1:$AJ$1,0),0)</f>
        <v>35.411163000000002</v>
      </c>
      <c r="I4920" s="7" t="str">
        <f t="shared" si="462"/>
        <v/>
      </c>
      <c r="J4920" s="7">
        <f t="shared" si="463"/>
        <v>1.1017860268545585</v>
      </c>
      <c r="K4920" s="8">
        <f t="shared" si="467"/>
        <v>1.1017860268545585</v>
      </c>
      <c r="L4920" s="8"/>
    </row>
    <row r="4921" spans="1:12" x14ac:dyDescent="0.25">
      <c r="A4921" s="1">
        <v>40838</v>
      </c>
      <c r="B4921">
        <v>2011</v>
      </c>
      <c r="C4921">
        <v>10</v>
      </c>
      <c r="D4921" s="10" t="str">
        <f t="shared" si="466"/>
        <v>10-2011</v>
      </c>
      <c r="E4921">
        <f t="shared" si="464"/>
        <v>22</v>
      </c>
      <c r="F4921">
        <v>22</v>
      </c>
      <c r="G4921" s="3">
        <f t="shared" si="465"/>
        <v>0</v>
      </c>
      <c r="H4921">
        <f>VLOOKUP(A4921,'AEP GEN HUB'!$A$1:$AJ$367,MATCH('Ratio Calculations'!F4921,'AEP GEN HUB'!$A$1:$AJ$1,0),0)</f>
        <v>33.270698000000003</v>
      </c>
      <c r="I4921" s="7" t="str">
        <f t="shared" si="462"/>
        <v/>
      </c>
      <c r="J4921" s="7">
        <f t="shared" si="463"/>
        <v>1.0351874113848762</v>
      </c>
      <c r="K4921" s="8">
        <f t="shared" si="467"/>
        <v>1.0351874113848762</v>
      </c>
      <c r="L4921" s="8"/>
    </row>
    <row r="4922" spans="1:12" x14ac:dyDescent="0.25">
      <c r="A4922" s="1">
        <v>40838</v>
      </c>
      <c r="B4922">
        <v>2011</v>
      </c>
      <c r="C4922">
        <v>10</v>
      </c>
      <c r="D4922" s="10" t="str">
        <f t="shared" si="466"/>
        <v>10-2011</v>
      </c>
      <c r="E4922">
        <f t="shared" si="464"/>
        <v>22</v>
      </c>
      <c r="F4922">
        <v>23</v>
      </c>
      <c r="G4922" s="3">
        <f t="shared" si="465"/>
        <v>0</v>
      </c>
      <c r="H4922">
        <f>VLOOKUP(A4922,'AEP GEN HUB'!$A$1:$AJ$367,MATCH('Ratio Calculations'!F4922,'AEP GEN HUB'!$A$1:$AJ$1,0),0)</f>
        <v>31.226512</v>
      </c>
      <c r="I4922" s="7" t="str">
        <f t="shared" si="462"/>
        <v/>
      </c>
      <c r="J4922" s="7">
        <f t="shared" si="463"/>
        <v>0.97158442915320764</v>
      </c>
      <c r="K4922" s="8">
        <f t="shared" si="467"/>
        <v>0.97158442915320764</v>
      </c>
      <c r="L4922" s="8"/>
    </row>
    <row r="4923" spans="1:12" x14ac:dyDescent="0.25">
      <c r="A4923" s="1">
        <v>40838</v>
      </c>
      <c r="B4923">
        <v>2011</v>
      </c>
      <c r="C4923">
        <v>10</v>
      </c>
      <c r="D4923" s="10" t="str">
        <f t="shared" si="466"/>
        <v>10-2011</v>
      </c>
      <c r="E4923">
        <f t="shared" si="464"/>
        <v>22</v>
      </c>
      <c r="F4923">
        <v>24</v>
      </c>
      <c r="G4923" s="3">
        <f t="shared" si="465"/>
        <v>0</v>
      </c>
      <c r="H4923">
        <f>VLOOKUP(A4923,'AEP GEN HUB'!$A$1:$AJ$367,MATCH('Ratio Calculations'!F4923,'AEP GEN HUB'!$A$1:$AJ$1,0),0)</f>
        <v>29.457208999999999</v>
      </c>
      <c r="I4923" s="7" t="str">
        <f t="shared" si="462"/>
        <v/>
      </c>
      <c r="J4923" s="7">
        <f t="shared" si="463"/>
        <v>0.91653418065750447</v>
      </c>
      <c r="K4923" s="8">
        <f t="shared" si="467"/>
        <v>0.91653418065750447</v>
      </c>
      <c r="L4923" s="8"/>
    </row>
    <row r="4924" spans="1:12" x14ac:dyDescent="0.25">
      <c r="A4924" s="1">
        <v>40839</v>
      </c>
      <c r="B4924">
        <v>2011</v>
      </c>
      <c r="C4924">
        <v>10</v>
      </c>
      <c r="D4924" s="10" t="str">
        <f t="shared" si="466"/>
        <v>10-2011</v>
      </c>
      <c r="E4924">
        <f t="shared" si="464"/>
        <v>23</v>
      </c>
      <c r="F4924">
        <v>1</v>
      </c>
      <c r="G4924" s="3">
        <f t="shared" si="465"/>
        <v>0</v>
      </c>
      <c r="H4924">
        <f>VLOOKUP(A4924,'AEP GEN HUB'!$A$1:$AJ$367,MATCH('Ratio Calculations'!F4924,'AEP GEN HUB'!$A$1:$AJ$1,0),0)</f>
        <v>29.685348999999999</v>
      </c>
      <c r="I4924" s="7" t="str">
        <f t="shared" si="462"/>
        <v/>
      </c>
      <c r="J4924" s="7">
        <f t="shared" si="463"/>
        <v>0.92363254859776667</v>
      </c>
      <c r="K4924" s="8">
        <f t="shared" si="467"/>
        <v>0.92363254859776667</v>
      </c>
      <c r="L4924" s="8"/>
    </row>
    <row r="4925" spans="1:12" x14ac:dyDescent="0.25">
      <c r="A4925" s="1">
        <v>40839</v>
      </c>
      <c r="B4925">
        <v>2011</v>
      </c>
      <c r="C4925">
        <v>10</v>
      </c>
      <c r="D4925" s="10" t="str">
        <f t="shared" si="466"/>
        <v>10-2011</v>
      </c>
      <c r="E4925">
        <f t="shared" si="464"/>
        <v>23</v>
      </c>
      <c r="F4925">
        <v>2</v>
      </c>
      <c r="G4925" s="3">
        <f t="shared" si="465"/>
        <v>0</v>
      </c>
      <c r="H4925">
        <f>VLOOKUP(A4925,'AEP GEN HUB'!$A$1:$AJ$367,MATCH('Ratio Calculations'!F4925,'AEP GEN HUB'!$A$1:$AJ$1,0),0)</f>
        <v>29.087441999999999</v>
      </c>
      <c r="I4925" s="7" t="str">
        <f t="shared" si="462"/>
        <v/>
      </c>
      <c r="J4925" s="7">
        <f t="shared" si="463"/>
        <v>0.90502921783569801</v>
      </c>
      <c r="K4925" s="8">
        <f t="shared" si="467"/>
        <v>0.90502921783569801</v>
      </c>
      <c r="L4925" s="8"/>
    </row>
    <row r="4926" spans="1:12" x14ac:dyDescent="0.25">
      <c r="A4926" s="1">
        <v>40839</v>
      </c>
      <c r="B4926">
        <v>2011</v>
      </c>
      <c r="C4926">
        <v>10</v>
      </c>
      <c r="D4926" s="10" t="str">
        <f t="shared" si="466"/>
        <v>10-2011</v>
      </c>
      <c r="E4926">
        <f t="shared" si="464"/>
        <v>23</v>
      </c>
      <c r="F4926">
        <v>3</v>
      </c>
      <c r="G4926" s="3">
        <f t="shared" si="465"/>
        <v>0</v>
      </c>
      <c r="H4926">
        <f>VLOOKUP(A4926,'AEP GEN HUB'!$A$1:$AJ$367,MATCH('Ratio Calculations'!F4926,'AEP GEN HUB'!$A$1:$AJ$1,0),0)</f>
        <v>28.893953</v>
      </c>
      <c r="I4926" s="7" t="str">
        <f t="shared" si="462"/>
        <v/>
      </c>
      <c r="J4926" s="7">
        <f t="shared" si="463"/>
        <v>0.8990089841441341</v>
      </c>
      <c r="K4926" s="8">
        <f t="shared" si="467"/>
        <v>0.8990089841441341</v>
      </c>
      <c r="L4926" s="8"/>
    </row>
    <row r="4927" spans="1:12" x14ac:dyDescent="0.25">
      <c r="A4927" s="1">
        <v>40839</v>
      </c>
      <c r="B4927">
        <v>2011</v>
      </c>
      <c r="C4927">
        <v>10</v>
      </c>
      <c r="D4927" s="10" t="str">
        <f t="shared" si="466"/>
        <v>10-2011</v>
      </c>
      <c r="E4927">
        <f t="shared" si="464"/>
        <v>23</v>
      </c>
      <c r="F4927">
        <v>4</v>
      </c>
      <c r="G4927" s="3">
        <f t="shared" si="465"/>
        <v>0</v>
      </c>
      <c r="H4927">
        <f>VLOOKUP(A4927,'AEP GEN HUB'!$A$1:$AJ$367,MATCH('Ratio Calculations'!F4927,'AEP GEN HUB'!$A$1:$AJ$1,0),0)</f>
        <v>28.608139999999999</v>
      </c>
      <c r="I4927" s="7" t="str">
        <f t="shared" si="462"/>
        <v/>
      </c>
      <c r="J4927" s="7">
        <f t="shared" si="463"/>
        <v>0.89011617343093097</v>
      </c>
      <c r="K4927" s="8">
        <f t="shared" si="467"/>
        <v>0.89011617343093097</v>
      </c>
      <c r="L4927" s="8"/>
    </row>
    <row r="4928" spans="1:12" x14ac:dyDescent="0.25">
      <c r="A4928" s="1">
        <v>40839</v>
      </c>
      <c r="B4928">
        <v>2011</v>
      </c>
      <c r="C4928">
        <v>10</v>
      </c>
      <c r="D4928" s="10" t="str">
        <f t="shared" si="466"/>
        <v>10-2011</v>
      </c>
      <c r="E4928">
        <f t="shared" si="464"/>
        <v>23</v>
      </c>
      <c r="F4928">
        <v>5</v>
      </c>
      <c r="G4928" s="3">
        <f t="shared" si="465"/>
        <v>0</v>
      </c>
      <c r="H4928">
        <f>VLOOKUP(A4928,'AEP GEN HUB'!$A$1:$AJ$367,MATCH('Ratio Calculations'!F4928,'AEP GEN HUB'!$A$1:$AJ$1,0),0)</f>
        <v>28.832093</v>
      </c>
      <c r="I4928" s="7" t="str">
        <f t="shared" si="462"/>
        <v/>
      </c>
      <c r="J4928" s="7">
        <f t="shared" si="463"/>
        <v>0.8970842666865001</v>
      </c>
      <c r="K4928" s="8">
        <f t="shared" si="467"/>
        <v>0.8970842666865001</v>
      </c>
      <c r="L4928" s="8"/>
    </row>
    <row r="4929" spans="1:12" x14ac:dyDescent="0.25">
      <c r="A4929" s="1">
        <v>40839</v>
      </c>
      <c r="B4929">
        <v>2011</v>
      </c>
      <c r="C4929">
        <v>10</v>
      </c>
      <c r="D4929" s="10" t="str">
        <f t="shared" si="466"/>
        <v>10-2011</v>
      </c>
      <c r="E4929">
        <f t="shared" si="464"/>
        <v>23</v>
      </c>
      <c r="F4929">
        <v>6</v>
      </c>
      <c r="G4929" s="3">
        <f t="shared" si="465"/>
        <v>0</v>
      </c>
      <c r="H4929">
        <f>VLOOKUP(A4929,'AEP GEN HUB'!$A$1:$AJ$367,MATCH('Ratio Calculations'!F4929,'AEP GEN HUB'!$A$1:$AJ$1,0),0)</f>
        <v>29.166744000000001</v>
      </c>
      <c r="I4929" s="7" t="str">
        <f t="shared" si="462"/>
        <v/>
      </c>
      <c r="J4929" s="7">
        <f t="shared" si="463"/>
        <v>0.90749662720888413</v>
      </c>
      <c r="K4929" s="8">
        <f t="shared" si="467"/>
        <v>0.90749662720888413</v>
      </c>
      <c r="L4929" s="8"/>
    </row>
    <row r="4930" spans="1:12" x14ac:dyDescent="0.25">
      <c r="A4930" s="1">
        <v>40839</v>
      </c>
      <c r="B4930">
        <v>2011</v>
      </c>
      <c r="C4930">
        <v>10</v>
      </c>
      <c r="D4930" s="10" t="str">
        <f t="shared" si="466"/>
        <v>10-2011</v>
      </c>
      <c r="E4930">
        <f t="shared" si="464"/>
        <v>23</v>
      </c>
      <c r="F4930">
        <v>7</v>
      </c>
      <c r="G4930" s="3">
        <f t="shared" si="465"/>
        <v>0</v>
      </c>
      <c r="H4930">
        <f>VLOOKUP(A4930,'AEP GEN HUB'!$A$1:$AJ$367,MATCH('Ratio Calculations'!F4930,'AEP GEN HUB'!$A$1:$AJ$1,0),0)</f>
        <v>30.04814</v>
      </c>
      <c r="I4930" s="7" t="str">
        <f t="shared" si="462"/>
        <v/>
      </c>
      <c r="J4930" s="7">
        <f t="shared" si="463"/>
        <v>0.93492045954462244</v>
      </c>
      <c r="K4930" s="8">
        <f t="shared" si="467"/>
        <v>0.93492045954462244</v>
      </c>
      <c r="L4930" s="8"/>
    </row>
    <row r="4931" spans="1:12" x14ac:dyDescent="0.25">
      <c r="A4931" s="1">
        <v>40839</v>
      </c>
      <c r="B4931">
        <v>2011</v>
      </c>
      <c r="C4931">
        <v>10</v>
      </c>
      <c r="D4931" s="10" t="str">
        <f t="shared" si="466"/>
        <v>10-2011</v>
      </c>
      <c r="E4931">
        <f t="shared" si="464"/>
        <v>23</v>
      </c>
      <c r="F4931">
        <v>8</v>
      </c>
      <c r="G4931" s="3">
        <f t="shared" si="465"/>
        <v>0</v>
      </c>
      <c r="H4931">
        <f>VLOOKUP(A4931,'AEP GEN HUB'!$A$1:$AJ$367,MATCH('Ratio Calculations'!F4931,'AEP GEN HUB'!$A$1:$AJ$1,0),0)</f>
        <v>30.970233</v>
      </c>
      <c r="I4931" s="7" t="str">
        <f t="shared" si="462"/>
        <v/>
      </c>
      <c r="J4931" s="7">
        <f t="shared" si="463"/>
        <v>0.96361054190256135</v>
      </c>
      <c r="K4931" s="8">
        <f t="shared" si="467"/>
        <v>0.96361054190256135</v>
      </c>
      <c r="L4931" s="8"/>
    </row>
    <row r="4932" spans="1:12" x14ac:dyDescent="0.25">
      <c r="A4932" s="1">
        <v>40839</v>
      </c>
      <c r="B4932">
        <v>2011</v>
      </c>
      <c r="C4932">
        <v>10</v>
      </c>
      <c r="D4932" s="10" t="str">
        <f t="shared" si="466"/>
        <v>10-2011</v>
      </c>
      <c r="E4932">
        <f t="shared" si="464"/>
        <v>23</v>
      </c>
      <c r="F4932">
        <v>9</v>
      </c>
      <c r="G4932" s="3">
        <f t="shared" si="465"/>
        <v>0</v>
      </c>
      <c r="H4932">
        <f>VLOOKUP(A4932,'AEP GEN HUB'!$A$1:$AJ$367,MATCH('Ratio Calculations'!F4932,'AEP GEN HUB'!$A$1:$AJ$1,0),0)</f>
        <v>32.700000000000003</v>
      </c>
      <c r="I4932" s="7" t="str">
        <f t="shared" ref="I4932:I4995" si="468">IF(G4932=1, H4932/VLOOKUP(D4932,$M$3:$O$15,2,FALSE), "")</f>
        <v/>
      </c>
      <c r="J4932" s="7">
        <f t="shared" ref="J4932:J4995" si="469">IF(G4932=0, H4932/VLOOKUP(D4932,$M$3:$O$15,3,FALSE), "")</f>
        <v>1.0174306638317432</v>
      </c>
      <c r="K4932" s="8">
        <f t="shared" si="467"/>
        <v>1.0174306638317432</v>
      </c>
      <c r="L4932" s="8"/>
    </row>
    <row r="4933" spans="1:12" x14ac:dyDescent="0.25">
      <c r="A4933" s="1">
        <v>40839</v>
      </c>
      <c r="B4933">
        <v>2011</v>
      </c>
      <c r="C4933">
        <v>10</v>
      </c>
      <c r="D4933" s="10" t="str">
        <f t="shared" si="466"/>
        <v>10-2011</v>
      </c>
      <c r="E4933">
        <f t="shared" si="464"/>
        <v>23</v>
      </c>
      <c r="F4933">
        <v>10</v>
      </c>
      <c r="G4933" s="3">
        <f t="shared" si="465"/>
        <v>0</v>
      </c>
      <c r="H4933">
        <f>VLOOKUP(A4933,'AEP GEN HUB'!$A$1:$AJ$367,MATCH('Ratio Calculations'!F4933,'AEP GEN HUB'!$A$1:$AJ$1,0),0)</f>
        <v>33.287441999999999</v>
      </c>
      <c r="I4933" s="7" t="str">
        <f t="shared" si="468"/>
        <v/>
      </c>
      <c r="J4933" s="7">
        <f t="shared" si="469"/>
        <v>1.0357083856672979</v>
      </c>
      <c r="K4933" s="8">
        <f t="shared" si="467"/>
        <v>1.0357083856672979</v>
      </c>
      <c r="L4933" s="8"/>
    </row>
    <row r="4934" spans="1:12" x14ac:dyDescent="0.25">
      <c r="A4934" s="1">
        <v>40839</v>
      </c>
      <c r="B4934">
        <v>2011</v>
      </c>
      <c r="C4934">
        <v>10</v>
      </c>
      <c r="D4934" s="10" t="str">
        <f t="shared" si="466"/>
        <v>10-2011</v>
      </c>
      <c r="E4934">
        <f t="shared" si="464"/>
        <v>23</v>
      </c>
      <c r="F4934">
        <v>11</v>
      </c>
      <c r="G4934" s="3">
        <f t="shared" si="465"/>
        <v>0</v>
      </c>
      <c r="H4934">
        <f>VLOOKUP(A4934,'AEP GEN HUB'!$A$1:$AJ$367,MATCH('Ratio Calculations'!F4934,'AEP GEN HUB'!$A$1:$AJ$1,0),0)</f>
        <v>32.303023000000003</v>
      </c>
      <c r="I4934" s="7" t="str">
        <f t="shared" si="468"/>
        <v/>
      </c>
      <c r="J4934" s="7">
        <f t="shared" si="469"/>
        <v>1.0050790866869135</v>
      </c>
      <c r="K4934" s="8">
        <f t="shared" si="467"/>
        <v>1.0050790866869135</v>
      </c>
      <c r="L4934" s="8"/>
    </row>
    <row r="4935" spans="1:12" x14ac:dyDescent="0.25">
      <c r="A4935" s="1">
        <v>40839</v>
      </c>
      <c r="B4935">
        <v>2011</v>
      </c>
      <c r="C4935">
        <v>10</v>
      </c>
      <c r="D4935" s="10" t="str">
        <f t="shared" si="466"/>
        <v>10-2011</v>
      </c>
      <c r="E4935">
        <f t="shared" si="464"/>
        <v>23</v>
      </c>
      <c r="F4935">
        <v>12</v>
      </c>
      <c r="G4935" s="3">
        <f t="shared" si="465"/>
        <v>0</v>
      </c>
      <c r="H4935">
        <f>VLOOKUP(A4935,'AEP GEN HUB'!$A$1:$AJ$367,MATCH('Ratio Calculations'!F4935,'AEP GEN HUB'!$A$1:$AJ$1,0),0)</f>
        <v>31.792558</v>
      </c>
      <c r="I4935" s="7" t="str">
        <f t="shared" si="468"/>
        <v/>
      </c>
      <c r="J4935" s="7">
        <f t="shared" si="469"/>
        <v>0.98919643397092338</v>
      </c>
      <c r="K4935" s="8">
        <f t="shared" si="467"/>
        <v>0.98919643397092338</v>
      </c>
      <c r="L4935" s="8"/>
    </row>
    <row r="4936" spans="1:12" x14ac:dyDescent="0.25">
      <c r="A4936" s="1">
        <v>40839</v>
      </c>
      <c r="B4936">
        <v>2011</v>
      </c>
      <c r="C4936">
        <v>10</v>
      </c>
      <c r="D4936" s="10" t="str">
        <f t="shared" si="466"/>
        <v>10-2011</v>
      </c>
      <c r="E4936">
        <f t="shared" si="464"/>
        <v>23</v>
      </c>
      <c r="F4936">
        <v>13</v>
      </c>
      <c r="G4936" s="3">
        <f t="shared" si="465"/>
        <v>0</v>
      </c>
      <c r="H4936">
        <f>VLOOKUP(A4936,'AEP GEN HUB'!$A$1:$AJ$367,MATCH('Ratio Calculations'!F4936,'AEP GEN HUB'!$A$1:$AJ$1,0),0)</f>
        <v>31.280232999999999</v>
      </c>
      <c r="I4936" s="7" t="str">
        <f t="shared" si="468"/>
        <v/>
      </c>
      <c r="J4936" s="7">
        <f t="shared" si="469"/>
        <v>0.97325590905203663</v>
      </c>
      <c r="K4936" s="8">
        <f t="shared" si="467"/>
        <v>0.97325590905203663</v>
      </c>
      <c r="L4936" s="8"/>
    </row>
    <row r="4937" spans="1:12" x14ac:dyDescent="0.25">
      <c r="A4937" s="1">
        <v>40839</v>
      </c>
      <c r="B4937">
        <v>2011</v>
      </c>
      <c r="C4937">
        <v>10</v>
      </c>
      <c r="D4937" s="10" t="str">
        <f t="shared" si="466"/>
        <v>10-2011</v>
      </c>
      <c r="E4937">
        <f t="shared" si="464"/>
        <v>23</v>
      </c>
      <c r="F4937">
        <v>14</v>
      </c>
      <c r="G4937" s="3">
        <f t="shared" si="465"/>
        <v>0</v>
      </c>
      <c r="H4937">
        <f>VLOOKUP(A4937,'AEP GEN HUB'!$A$1:$AJ$367,MATCH('Ratio Calculations'!F4937,'AEP GEN HUB'!$A$1:$AJ$1,0),0)</f>
        <v>31.049302000000001</v>
      </c>
      <c r="I4937" s="7" t="str">
        <f t="shared" si="468"/>
        <v/>
      </c>
      <c r="J4937" s="7">
        <f t="shared" si="469"/>
        <v>0.96607070169334153</v>
      </c>
      <c r="K4937" s="8">
        <f t="shared" si="467"/>
        <v>0.96607070169334153</v>
      </c>
      <c r="L4937" s="8"/>
    </row>
    <row r="4938" spans="1:12" x14ac:dyDescent="0.25">
      <c r="A4938" s="1">
        <v>40839</v>
      </c>
      <c r="B4938">
        <v>2011</v>
      </c>
      <c r="C4938">
        <v>10</v>
      </c>
      <c r="D4938" s="10" t="str">
        <f t="shared" si="466"/>
        <v>10-2011</v>
      </c>
      <c r="E4938">
        <f t="shared" si="464"/>
        <v>23</v>
      </c>
      <c r="F4938">
        <v>15</v>
      </c>
      <c r="G4938" s="3">
        <f t="shared" si="465"/>
        <v>0</v>
      </c>
      <c r="H4938">
        <f>VLOOKUP(A4938,'AEP GEN HUB'!$A$1:$AJ$367,MATCH('Ratio Calculations'!F4938,'AEP GEN HUB'!$A$1:$AJ$1,0),0)</f>
        <v>30.333721000000001</v>
      </c>
      <c r="I4938" s="7" t="str">
        <f t="shared" si="468"/>
        <v/>
      </c>
      <c r="J4938" s="7">
        <f t="shared" si="469"/>
        <v>0.94380605178950727</v>
      </c>
      <c r="K4938" s="8">
        <f t="shared" si="467"/>
        <v>0.94380605178950727</v>
      </c>
      <c r="L4938" s="8"/>
    </row>
    <row r="4939" spans="1:12" x14ac:dyDescent="0.25">
      <c r="A4939" s="1">
        <v>40839</v>
      </c>
      <c r="B4939">
        <v>2011</v>
      </c>
      <c r="C4939">
        <v>10</v>
      </c>
      <c r="D4939" s="10" t="str">
        <f t="shared" si="466"/>
        <v>10-2011</v>
      </c>
      <c r="E4939">
        <f t="shared" si="464"/>
        <v>23</v>
      </c>
      <c r="F4939">
        <v>16</v>
      </c>
      <c r="G4939" s="3">
        <f t="shared" si="465"/>
        <v>0</v>
      </c>
      <c r="H4939">
        <f>VLOOKUP(A4939,'AEP GEN HUB'!$A$1:$AJ$367,MATCH('Ratio Calculations'!F4939,'AEP GEN HUB'!$A$1:$AJ$1,0),0)</f>
        <v>30.29814</v>
      </c>
      <c r="I4939" s="7" t="str">
        <f t="shared" si="468"/>
        <v/>
      </c>
      <c r="J4939" s="7">
        <f t="shared" si="469"/>
        <v>0.94269898143936048</v>
      </c>
      <c r="K4939" s="8">
        <f t="shared" si="467"/>
        <v>0.94269898143936048</v>
      </c>
      <c r="L4939" s="8"/>
    </row>
    <row r="4940" spans="1:12" x14ac:dyDescent="0.25">
      <c r="A4940" s="1">
        <v>40839</v>
      </c>
      <c r="B4940">
        <v>2011</v>
      </c>
      <c r="C4940">
        <v>10</v>
      </c>
      <c r="D4940" s="10" t="str">
        <f t="shared" si="466"/>
        <v>10-2011</v>
      </c>
      <c r="E4940">
        <f t="shared" si="464"/>
        <v>23</v>
      </c>
      <c r="F4940">
        <v>17</v>
      </c>
      <c r="G4940" s="3">
        <f t="shared" si="465"/>
        <v>0</v>
      </c>
      <c r="H4940">
        <f>VLOOKUP(A4940,'AEP GEN HUB'!$A$1:$AJ$367,MATCH('Ratio Calculations'!F4940,'AEP GEN HUB'!$A$1:$AJ$1,0),0)</f>
        <v>31.013721</v>
      </c>
      <c r="I4940" s="7" t="str">
        <f t="shared" si="468"/>
        <v/>
      </c>
      <c r="J4940" s="7">
        <f t="shared" si="469"/>
        <v>0.96496363134319485</v>
      </c>
      <c r="K4940" s="8">
        <f t="shared" si="467"/>
        <v>0.96496363134319485</v>
      </c>
      <c r="L4940" s="8"/>
    </row>
    <row r="4941" spans="1:12" x14ac:dyDescent="0.25">
      <c r="A4941" s="1">
        <v>40839</v>
      </c>
      <c r="B4941">
        <v>2011</v>
      </c>
      <c r="C4941">
        <v>10</v>
      </c>
      <c r="D4941" s="10" t="str">
        <f t="shared" si="466"/>
        <v>10-2011</v>
      </c>
      <c r="E4941">
        <f t="shared" si="464"/>
        <v>23</v>
      </c>
      <c r="F4941">
        <v>18</v>
      </c>
      <c r="G4941" s="3">
        <f t="shared" si="465"/>
        <v>0</v>
      </c>
      <c r="H4941">
        <f>VLOOKUP(A4941,'AEP GEN HUB'!$A$1:$AJ$367,MATCH('Ratio Calculations'!F4941,'AEP GEN HUB'!$A$1:$AJ$1,0),0)</f>
        <v>32.007441999999998</v>
      </c>
      <c r="I4941" s="7" t="str">
        <f t="shared" si="468"/>
        <v/>
      </c>
      <c r="J4941" s="7">
        <f t="shared" si="469"/>
        <v>0.99588235356623889</v>
      </c>
      <c r="K4941" s="8">
        <f t="shared" si="467"/>
        <v>0.99588235356623889</v>
      </c>
      <c r="L4941" s="8"/>
    </row>
    <row r="4942" spans="1:12" x14ac:dyDescent="0.25">
      <c r="A4942" s="1">
        <v>40839</v>
      </c>
      <c r="B4942">
        <v>2011</v>
      </c>
      <c r="C4942">
        <v>10</v>
      </c>
      <c r="D4942" s="10" t="str">
        <f t="shared" si="466"/>
        <v>10-2011</v>
      </c>
      <c r="E4942">
        <f t="shared" si="464"/>
        <v>23</v>
      </c>
      <c r="F4942">
        <v>19</v>
      </c>
      <c r="G4942" s="3">
        <f t="shared" si="465"/>
        <v>0</v>
      </c>
      <c r="H4942">
        <f>VLOOKUP(A4942,'AEP GEN HUB'!$A$1:$AJ$367,MATCH('Ratio Calculations'!F4942,'AEP GEN HUB'!$A$1:$AJ$1,0),0)</f>
        <v>43.253022999999999</v>
      </c>
      <c r="I4942" s="7" t="str">
        <f t="shared" si="468"/>
        <v/>
      </c>
      <c r="J4942" s="7">
        <f t="shared" si="469"/>
        <v>1.3457783456764418</v>
      </c>
      <c r="K4942" s="8">
        <f t="shared" si="467"/>
        <v>1.3457783456764418</v>
      </c>
      <c r="L4942" s="8"/>
    </row>
    <row r="4943" spans="1:12" x14ac:dyDescent="0.25">
      <c r="A4943" s="1">
        <v>40839</v>
      </c>
      <c r="B4943">
        <v>2011</v>
      </c>
      <c r="C4943">
        <v>10</v>
      </c>
      <c r="D4943" s="10" t="str">
        <f t="shared" si="466"/>
        <v>10-2011</v>
      </c>
      <c r="E4943">
        <f t="shared" si="464"/>
        <v>23</v>
      </c>
      <c r="F4943">
        <v>20</v>
      </c>
      <c r="G4943" s="3">
        <f t="shared" si="465"/>
        <v>0</v>
      </c>
      <c r="H4943">
        <f>VLOOKUP(A4943,'AEP GEN HUB'!$A$1:$AJ$367,MATCH('Ratio Calculations'!F4943,'AEP GEN HUB'!$A$1:$AJ$1,0),0)</f>
        <v>42.372790999999999</v>
      </c>
      <c r="I4943" s="7" t="str">
        <f t="shared" si="468"/>
        <v/>
      </c>
      <c r="J4943" s="7">
        <f t="shared" si="469"/>
        <v>1.3183907301386455</v>
      </c>
      <c r="K4943" s="8">
        <f t="shared" si="467"/>
        <v>1.3183907301386455</v>
      </c>
      <c r="L4943" s="8"/>
    </row>
    <row r="4944" spans="1:12" x14ac:dyDescent="0.25">
      <c r="A4944" s="1">
        <v>40839</v>
      </c>
      <c r="B4944">
        <v>2011</v>
      </c>
      <c r="C4944">
        <v>10</v>
      </c>
      <c r="D4944" s="10" t="str">
        <f t="shared" si="466"/>
        <v>10-2011</v>
      </c>
      <c r="E4944">
        <f t="shared" si="464"/>
        <v>23</v>
      </c>
      <c r="F4944">
        <v>21</v>
      </c>
      <c r="G4944" s="3">
        <f t="shared" si="465"/>
        <v>0</v>
      </c>
      <c r="H4944">
        <f>VLOOKUP(A4944,'AEP GEN HUB'!$A$1:$AJ$367,MATCH('Ratio Calculations'!F4944,'AEP GEN HUB'!$A$1:$AJ$1,0),0)</f>
        <v>39.359302</v>
      </c>
      <c r="I4944" s="7" t="str">
        <f t="shared" si="468"/>
        <v/>
      </c>
      <c r="J4944" s="7">
        <f t="shared" si="469"/>
        <v>1.224628769474436</v>
      </c>
      <c r="K4944" s="8">
        <f t="shared" si="467"/>
        <v>1.224628769474436</v>
      </c>
      <c r="L4944" s="8"/>
    </row>
    <row r="4945" spans="1:12" x14ac:dyDescent="0.25">
      <c r="A4945" s="1">
        <v>40839</v>
      </c>
      <c r="B4945">
        <v>2011</v>
      </c>
      <c r="C4945">
        <v>10</v>
      </c>
      <c r="D4945" s="10" t="str">
        <f t="shared" si="466"/>
        <v>10-2011</v>
      </c>
      <c r="E4945">
        <f t="shared" si="464"/>
        <v>23</v>
      </c>
      <c r="F4945">
        <v>22</v>
      </c>
      <c r="G4945" s="3">
        <f t="shared" si="465"/>
        <v>0</v>
      </c>
      <c r="H4945">
        <f>VLOOKUP(A4945,'AEP GEN HUB'!$A$1:$AJ$367,MATCH('Ratio Calculations'!F4945,'AEP GEN HUB'!$A$1:$AJ$1,0),0)</f>
        <v>34.312558000000003</v>
      </c>
      <c r="I4945" s="7" t="str">
        <f t="shared" si="468"/>
        <v/>
      </c>
      <c r="J4945" s="7">
        <f t="shared" si="469"/>
        <v>1.0676039346698836</v>
      </c>
      <c r="K4945" s="8">
        <f t="shared" si="467"/>
        <v>1.0676039346698836</v>
      </c>
      <c r="L4945" s="8"/>
    </row>
    <row r="4946" spans="1:12" x14ac:dyDescent="0.25">
      <c r="A4946" s="1">
        <v>40839</v>
      </c>
      <c r="B4946">
        <v>2011</v>
      </c>
      <c r="C4946">
        <v>10</v>
      </c>
      <c r="D4946" s="10" t="str">
        <f t="shared" si="466"/>
        <v>10-2011</v>
      </c>
      <c r="E4946">
        <f t="shared" si="464"/>
        <v>23</v>
      </c>
      <c r="F4946">
        <v>23</v>
      </c>
      <c r="G4946" s="3">
        <f t="shared" si="465"/>
        <v>0</v>
      </c>
      <c r="H4946">
        <f>VLOOKUP(A4946,'AEP GEN HUB'!$A$1:$AJ$367,MATCH('Ratio Calculations'!F4946,'AEP GEN HUB'!$A$1:$AJ$1,0),0)</f>
        <v>31.687906999999999</v>
      </c>
      <c r="I4946" s="7" t="str">
        <f t="shared" si="468"/>
        <v/>
      </c>
      <c r="J4946" s="7">
        <f t="shared" si="469"/>
        <v>0.98594031359169843</v>
      </c>
      <c r="K4946" s="8">
        <f t="shared" si="467"/>
        <v>0.98594031359169843</v>
      </c>
      <c r="L4946" s="8"/>
    </row>
    <row r="4947" spans="1:12" x14ac:dyDescent="0.25">
      <c r="A4947" s="1">
        <v>40839</v>
      </c>
      <c r="B4947">
        <v>2011</v>
      </c>
      <c r="C4947">
        <v>10</v>
      </c>
      <c r="D4947" s="10" t="str">
        <f t="shared" si="466"/>
        <v>10-2011</v>
      </c>
      <c r="E4947">
        <f t="shared" si="464"/>
        <v>23</v>
      </c>
      <c r="F4947">
        <v>24</v>
      </c>
      <c r="G4947" s="3">
        <f t="shared" si="465"/>
        <v>0</v>
      </c>
      <c r="H4947">
        <f>VLOOKUP(A4947,'AEP GEN HUB'!$A$1:$AJ$367,MATCH('Ratio Calculations'!F4947,'AEP GEN HUB'!$A$1:$AJ$1,0),0)</f>
        <v>28.873023</v>
      </c>
      <c r="I4947" s="7" t="str">
        <f t="shared" si="468"/>
        <v/>
      </c>
      <c r="J4947" s="7">
        <f t="shared" si="469"/>
        <v>0.89835776629110664</v>
      </c>
      <c r="K4947" s="8">
        <f t="shared" si="467"/>
        <v>0.89835776629110664</v>
      </c>
      <c r="L4947" s="8"/>
    </row>
    <row r="4948" spans="1:12" x14ac:dyDescent="0.25">
      <c r="A4948" s="1">
        <v>40840</v>
      </c>
      <c r="B4948">
        <v>2011</v>
      </c>
      <c r="C4948">
        <v>10</v>
      </c>
      <c r="D4948" s="10" t="str">
        <f t="shared" si="466"/>
        <v>10-2011</v>
      </c>
      <c r="E4948">
        <f t="shared" ref="E4948:E5011" si="470">DAY(A4948)</f>
        <v>24</v>
      </c>
      <c r="F4948">
        <v>1</v>
      </c>
      <c r="G4948" s="3">
        <f t="shared" ref="G4948:G5011" si="471">IF(A4948=",","",IF(OR(WEEKDAY(A4948)=1, WEEKDAY(A4948)=7, F4948&lt;=7, F4948&gt;=24, NOT(ISNA(VLOOKUP(A4948,$P$4:$P$27,1,0)))),0,1))</f>
        <v>0</v>
      </c>
      <c r="H4948">
        <f>VLOOKUP(A4948,'AEP GEN HUB'!$A$1:$AJ$367,MATCH('Ratio Calculations'!F4948,'AEP GEN HUB'!$A$1:$AJ$1,0),0)</f>
        <v>29.297442</v>
      </c>
      <c r="I4948" s="7" t="str">
        <f t="shared" si="468"/>
        <v/>
      </c>
      <c r="J4948" s="7">
        <f t="shared" si="469"/>
        <v>0.911563176227278</v>
      </c>
      <c r="K4948" s="8">
        <f t="shared" si="467"/>
        <v>0.911563176227278</v>
      </c>
      <c r="L4948" s="8"/>
    </row>
    <row r="4949" spans="1:12" x14ac:dyDescent="0.25">
      <c r="A4949" s="1">
        <v>40840</v>
      </c>
      <c r="B4949">
        <v>2011</v>
      </c>
      <c r="C4949">
        <v>10</v>
      </c>
      <c r="D4949" s="10" t="str">
        <f t="shared" ref="D4949:D5012" si="472">C4949&amp;"-"&amp;B4949</f>
        <v>10-2011</v>
      </c>
      <c r="E4949">
        <f t="shared" si="470"/>
        <v>24</v>
      </c>
      <c r="F4949">
        <v>2</v>
      </c>
      <c r="G4949" s="3">
        <f t="shared" si="471"/>
        <v>0</v>
      </c>
      <c r="H4949">
        <f>VLOOKUP(A4949,'AEP GEN HUB'!$A$1:$AJ$367,MATCH('Ratio Calculations'!F4949,'AEP GEN HUB'!$A$1:$AJ$1,0),0)</f>
        <v>29.114419000000002</v>
      </c>
      <c r="I4949" s="7" t="str">
        <f t="shared" si="468"/>
        <v/>
      </c>
      <c r="J4949" s="7">
        <f t="shared" si="469"/>
        <v>0.90586858257631542</v>
      </c>
      <c r="K4949" s="8">
        <f t="shared" ref="K4949:K5012" si="473">SUM(I4949:J4949)</f>
        <v>0.90586858257631542</v>
      </c>
      <c r="L4949" s="8"/>
    </row>
    <row r="4950" spans="1:12" x14ac:dyDescent="0.25">
      <c r="A4950" s="1">
        <v>40840</v>
      </c>
      <c r="B4950">
        <v>2011</v>
      </c>
      <c r="C4950">
        <v>10</v>
      </c>
      <c r="D4950" s="10" t="str">
        <f t="shared" si="472"/>
        <v>10-2011</v>
      </c>
      <c r="E4950">
        <f t="shared" si="470"/>
        <v>24</v>
      </c>
      <c r="F4950">
        <v>3</v>
      </c>
      <c r="G4950" s="3">
        <f t="shared" si="471"/>
        <v>0</v>
      </c>
      <c r="H4950">
        <f>VLOOKUP(A4950,'AEP GEN HUB'!$A$1:$AJ$367,MATCH('Ratio Calculations'!F4950,'AEP GEN HUB'!$A$1:$AJ$1,0),0)</f>
        <v>28.412558000000001</v>
      </c>
      <c r="I4950" s="7" t="str">
        <f t="shared" si="468"/>
        <v/>
      </c>
      <c r="J4950" s="7">
        <f t="shared" si="469"/>
        <v>0.88403081795406435</v>
      </c>
      <c r="K4950" s="8">
        <f t="shared" si="473"/>
        <v>0.88403081795406435</v>
      </c>
      <c r="L4950" s="8"/>
    </row>
    <row r="4951" spans="1:12" x14ac:dyDescent="0.25">
      <c r="A4951" s="1">
        <v>40840</v>
      </c>
      <c r="B4951">
        <v>2011</v>
      </c>
      <c r="C4951">
        <v>10</v>
      </c>
      <c r="D4951" s="10" t="str">
        <f t="shared" si="472"/>
        <v>10-2011</v>
      </c>
      <c r="E4951">
        <f t="shared" si="470"/>
        <v>24</v>
      </c>
      <c r="F4951">
        <v>4</v>
      </c>
      <c r="G4951" s="3">
        <f t="shared" si="471"/>
        <v>0</v>
      </c>
      <c r="H4951">
        <f>VLOOKUP(A4951,'AEP GEN HUB'!$A$1:$AJ$367,MATCH('Ratio Calculations'!F4951,'AEP GEN HUB'!$A$1:$AJ$1,0),0)</f>
        <v>28.622558000000001</v>
      </c>
      <c r="I4951" s="7" t="str">
        <f t="shared" si="468"/>
        <v/>
      </c>
      <c r="J4951" s="7">
        <f t="shared" si="469"/>
        <v>0.89056477634564435</v>
      </c>
      <c r="K4951" s="8">
        <f t="shared" si="473"/>
        <v>0.89056477634564435</v>
      </c>
      <c r="L4951" s="8"/>
    </row>
    <row r="4952" spans="1:12" x14ac:dyDescent="0.25">
      <c r="A4952" s="1">
        <v>40840</v>
      </c>
      <c r="B4952">
        <v>2011</v>
      </c>
      <c r="C4952">
        <v>10</v>
      </c>
      <c r="D4952" s="10" t="str">
        <f t="shared" si="472"/>
        <v>10-2011</v>
      </c>
      <c r="E4952">
        <f t="shared" si="470"/>
        <v>24</v>
      </c>
      <c r="F4952">
        <v>5</v>
      </c>
      <c r="G4952" s="3">
        <f t="shared" si="471"/>
        <v>0</v>
      </c>
      <c r="H4952">
        <f>VLOOKUP(A4952,'AEP GEN HUB'!$A$1:$AJ$367,MATCH('Ratio Calculations'!F4952,'AEP GEN HUB'!$A$1:$AJ$1,0),0)</f>
        <v>29.727208999999998</v>
      </c>
      <c r="I4952" s="7" t="str">
        <f t="shared" si="468"/>
        <v/>
      </c>
      <c r="J4952" s="7">
        <f t="shared" si="469"/>
        <v>0.92493498430382159</v>
      </c>
      <c r="K4952" s="8">
        <f t="shared" si="473"/>
        <v>0.92493498430382159</v>
      </c>
      <c r="L4952" s="8"/>
    </row>
    <row r="4953" spans="1:12" x14ac:dyDescent="0.25">
      <c r="A4953" s="1">
        <v>40840</v>
      </c>
      <c r="B4953">
        <v>2011</v>
      </c>
      <c r="C4953">
        <v>10</v>
      </c>
      <c r="D4953" s="10" t="str">
        <f t="shared" si="472"/>
        <v>10-2011</v>
      </c>
      <c r="E4953">
        <f t="shared" si="470"/>
        <v>24</v>
      </c>
      <c r="F4953">
        <v>6</v>
      </c>
      <c r="G4953" s="3">
        <f t="shared" si="471"/>
        <v>0</v>
      </c>
      <c r="H4953">
        <f>VLOOKUP(A4953,'AEP GEN HUB'!$A$1:$AJ$367,MATCH('Ratio Calculations'!F4953,'AEP GEN HUB'!$A$1:$AJ$1,0),0)</f>
        <v>31.93</v>
      </c>
      <c r="I4953" s="7" t="str">
        <f t="shared" si="468"/>
        <v/>
      </c>
      <c r="J4953" s="7">
        <f t="shared" si="469"/>
        <v>0.99347281639594975</v>
      </c>
      <c r="K4953" s="8">
        <f t="shared" si="473"/>
        <v>0.99347281639594975</v>
      </c>
      <c r="L4953" s="8"/>
    </row>
    <row r="4954" spans="1:12" x14ac:dyDescent="0.25">
      <c r="A4954" s="1">
        <v>40840</v>
      </c>
      <c r="B4954">
        <v>2011</v>
      </c>
      <c r="C4954">
        <v>10</v>
      </c>
      <c r="D4954" s="10" t="str">
        <f t="shared" si="472"/>
        <v>10-2011</v>
      </c>
      <c r="E4954">
        <f t="shared" si="470"/>
        <v>24</v>
      </c>
      <c r="F4954">
        <v>7</v>
      </c>
      <c r="G4954" s="3">
        <f t="shared" si="471"/>
        <v>0</v>
      </c>
      <c r="H4954">
        <f>VLOOKUP(A4954,'AEP GEN HUB'!$A$1:$AJ$367,MATCH('Ratio Calculations'!F4954,'AEP GEN HUB'!$A$1:$AJ$1,0),0)</f>
        <v>40.392325999999997</v>
      </c>
      <c r="I4954" s="7" t="str">
        <f t="shared" si="468"/>
        <v/>
      </c>
      <c r="J4954" s="7">
        <f t="shared" si="469"/>
        <v>1.2567703686815954</v>
      </c>
      <c r="K4954" s="8">
        <f t="shared" si="473"/>
        <v>1.2567703686815954</v>
      </c>
      <c r="L4954" s="8"/>
    </row>
    <row r="4955" spans="1:12" x14ac:dyDescent="0.25">
      <c r="A4955" s="1">
        <v>40840</v>
      </c>
      <c r="B4955">
        <v>2011</v>
      </c>
      <c r="C4955">
        <v>10</v>
      </c>
      <c r="D4955" s="10" t="str">
        <f t="shared" si="472"/>
        <v>10-2011</v>
      </c>
      <c r="E4955">
        <f t="shared" si="470"/>
        <v>24</v>
      </c>
      <c r="F4955">
        <v>8</v>
      </c>
      <c r="G4955" s="3">
        <f t="shared" si="471"/>
        <v>1</v>
      </c>
      <c r="H4955">
        <f>VLOOKUP(A4955,'AEP GEN HUB'!$A$1:$AJ$367,MATCH('Ratio Calculations'!F4955,'AEP GEN HUB'!$A$1:$AJ$1,0),0)</f>
        <v>43.033721</v>
      </c>
      <c r="I4955" s="7">
        <f t="shared" si="468"/>
        <v>1.0999682887655926</v>
      </c>
      <c r="J4955" s="7" t="str">
        <f t="shared" si="469"/>
        <v/>
      </c>
      <c r="K4955" s="8">
        <f t="shared" si="473"/>
        <v>1.0999682887655926</v>
      </c>
      <c r="L4955" s="8"/>
    </row>
    <row r="4956" spans="1:12" x14ac:dyDescent="0.25">
      <c r="A4956" s="1">
        <v>40840</v>
      </c>
      <c r="B4956">
        <v>2011</v>
      </c>
      <c r="C4956">
        <v>10</v>
      </c>
      <c r="D4956" s="10" t="str">
        <f t="shared" si="472"/>
        <v>10-2011</v>
      </c>
      <c r="E4956">
        <f t="shared" si="470"/>
        <v>24</v>
      </c>
      <c r="F4956">
        <v>9</v>
      </c>
      <c r="G4956" s="3">
        <f t="shared" si="471"/>
        <v>1</v>
      </c>
      <c r="H4956">
        <f>VLOOKUP(A4956,'AEP GEN HUB'!$A$1:$AJ$367,MATCH('Ratio Calculations'!F4956,'AEP GEN HUB'!$A$1:$AJ$1,0),0)</f>
        <v>38.022092999999998</v>
      </c>
      <c r="I4956" s="7">
        <f t="shared" si="468"/>
        <v>0.97186800491865932</v>
      </c>
      <c r="J4956" s="7" t="str">
        <f t="shared" si="469"/>
        <v/>
      </c>
      <c r="K4956" s="8">
        <f t="shared" si="473"/>
        <v>0.97186800491865932</v>
      </c>
      <c r="L4956" s="8"/>
    </row>
    <row r="4957" spans="1:12" x14ac:dyDescent="0.25">
      <c r="A4957" s="1">
        <v>40840</v>
      </c>
      <c r="B4957">
        <v>2011</v>
      </c>
      <c r="C4957">
        <v>10</v>
      </c>
      <c r="D4957" s="10" t="str">
        <f t="shared" si="472"/>
        <v>10-2011</v>
      </c>
      <c r="E4957">
        <f t="shared" si="470"/>
        <v>24</v>
      </c>
      <c r="F4957">
        <v>10</v>
      </c>
      <c r="G4957" s="3">
        <f t="shared" si="471"/>
        <v>1</v>
      </c>
      <c r="H4957">
        <f>VLOOKUP(A4957,'AEP GEN HUB'!$A$1:$AJ$367,MATCH('Ratio Calculations'!F4957,'AEP GEN HUB'!$A$1:$AJ$1,0),0)</f>
        <v>38.203721000000002</v>
      </c>
      <c r="I4957" s="7">
        <f t="shared" si="468"/>
        <v>0.97651052793803572</v>
      </c>
      <c r="J4957" s="7" t="str">
        <f t="shared" si="469"/>
        <v/>
      </c>
      <c r="K4957" s="8">
        <f t="shared" si="473"/>
        <v>0.97651052793803572</v>
      </c>
      <c r="L4957" s="8"/>
    </row>
    <row r="4958" spans="1:12" x14ac:dyDescent="0.25">
      <c r="A4958" s="1">
        <v>40840</v>
      </c>
      <c r="B4958">
        <v>2011</v>
      </c>
      <c r="C4958">
        <v>10</v>
      </c>
      <c r="D4958" s="10" t="str">
        <f t="shared" si="472"/>
        <v>10-2011</v>
      </c>
      <c r="E4958">
        <f t="shared" si="470"/>
        <v>24</v>
      </c>
      <c r="F4958">
        <v>11</v>
      </c>
      <c r="G4958" s="3">
        <f t="shared" si="471"/>
        <v>1</v>
      </c>
      <c r="H4958">
        <f>VLOOKUP(A4958,'AEP GEN HUB'!$A$1:$AJ$367,MATCH('Ratio Calculations'!F4958,'AEP GEN HUB'!$A$1:$AJ$1,0),0)</f>
        <v>41.256512000000001</v>
      </c>
      <c r="I4958" s="7">
        <f t="shared" si="468"/>
        <v>1.0545417372826564</v>
      </c>
      <c r="J4958" s="7" t="str">
        <f t="shared" si="469"/>
        <v/>
      </c>
      <c r="K4958" s="8">
        <f t="shared" si="473"/>
        <v>1.0545417372826564</v>
      </c>
      <c r="L4958" s="8"/>
    </row>
    <row r="4959" spans="1:12" x14ac:dyDescent="0.25">
      <c r="A4959" s="1">
        <v>40840</v>
      </c>
      <c r="B4959">
        <v>2011</v>
      </c>
      <c r="C4959">
        <v>10</v>
      </c>
      <c r="D4959" s="10" t="str">
        <f t="shared" si="472"/>
        <v>10-2011</v>
      </c>
      <c r="E4959">
        <f t="shared" si="470"/>
        <v>24</v>
      </c>
      <c r="F4959">
        <v>12</v>
      </c>
      <c r="G4959" s="3">
        <f t="shared" si="471"/>
        <v>1</v>
      </c>
      <c r="H4959">
        <f>VLOOKUP(A4959,'AEP GEN HUB'!$A$1:$AJ$367,MATCH('Ratio Calculations'!F4959,'AEP GEN HUB'!$A$1:$AJ$1,0),0)</f>
        <v>41.555349</v>
      </c>
      <c r="I4959" s="7">
        <f t="shared" si="468"/>
        <v>1.0621801941920612</v>
      </c>
      <c r="J4959" s="7" t="str">
        <f t="shared" si="469"/>
        <v/>
      </c>
      <c r="K4959" s="8">
        <f t="shared" si="473"/>
        <v>1.0621801941920612</v>
      </c>
      <c r="L4959" s="8"/>
    </row>
    <row r="4960" spans="1:12" x14ac:dyDescent="0.25">
      <c r="A4960" s="1">
        <v>40840</v>
      </c>
      <c r="B4960">
        <v>2011</v>
      </c>
      <c r="C4960">
        <v>10</v>
      </c>
      <c r="D4960" s="10" t="str">
        <f t="shared" si="472"/>
        <v>10-2011</v>
      </c>
      <c r="E4960">
        <f t="shared" si="470"/>
        <v>24</v>
      </c>
      <c r="F4960">
        <v>13</v>
      </c>
      <c r="G4960" s="3">
        <f t="shared" si="471"/>
        <v>1</v>
      </c>
      <c r="H4960">
        <f>VLOOKUP(A4960,'AEP GEN HUB'!$A$1:$AJ$367,MATCH('Ratio Calculations'!F4960,'AEP GEN HUB'!$A$1:$AJ$1,0),0)</f>
        <v>40.661628</v>
      </c>
      <c r="I4960" s="7">
        <f t="shared" si="468"/>
        <v>1.0393361375741388</v>
      </c>
      <c r="J4960" s="7" t="str">
        <f t="shared" si="469"/>
        <v/>
      </c>
      <c r="K4960" s="8">
        <f t="shared" si="473"/>
        <v>1.0393361375741388</v>
      </c>
      <c r="L4960" s="8"/>
    </row>
    <row r="4961" spans="1:12" x14ac:dyDescent="0.25">
      <c r="A4961" s="1">
        <v>40840</v>
      </c>
      <c r="B4961">
        <v>2011</v>
      </c>
      <c r="C4961">
        <v>10</v>
      </c>
      <c r="D4961" s="10" t="str">
        <f t="shared" si="472"/>
        <v>10-2011</v>
      </c>
      <c r="E4961">
        <f t="shared" si="470"/>
        <v>24</v>
      </c>
      <c r="F4961">
        <v>14</v>
      </c>
      <c r="G4961" s="3">
        <f t="shared" si="471"/>
        <v>1</v>
      </c>
      <c r="H4961">
        <f>VLOOKUP(A4961,'AEP GEN HUB'!$A$1:$AJ$367,MATCH('Ratio Calculations'!F4961,'AEP GEN HUB'!$A$1:$AJ$1,0),0)</f>
        <v>40.420233000000003</v>
      </c>
      <c r="I4961" s="7">
        <f t="shared" si="468"/>
        <v>1.0331659333971268</v>
      </c>
      <c r="J4961" s="7" t="str">
        <f t="shared" si="469"/>
        <v/>
      </c>
      <c r="K4961" s="8">
        <f t="shared" si="473"/>
        <v>1.0331659333971268</v>
      </c>
      <c r="L4961" s="8"/>
    </row>
    <row r="4962" spans="1:12" x14ac:dyDescent="0.25">
      <c r="A4962" s="1">
        <v>40840</v>
      </c>
      <c r="B4962">
        <v>2011</v>
      </c>
      <c r="C4962">
        <v>10</v>
      </c>
      <c r="D4962" s="10" t="str">
        <f t="shared" si="472"/>
        <v>10-2011</v>
      </c>
      <c r="E4962">
        <f t="shared" si="470"/>
        <v>24</v>
      </c>
      <c r="F4962">
        <v>15</v>
      </c>
      <c r="G4962" s="3">
        <f t="shared" si="471"/>
        <v>1</v>
      </c>
      <c r="H4962">
        <f>VLOOKUP(A4962,'AEP GEN HUB'!$A$1:$AJ$367,MATCH('Ratio Calculations'!F4962,'AEP GEN HUB'!$A$1:$AJ$1,0),0)</f>
        <v>37.425348999999997</v>
      </c>
      <c r="I4962" s="7">
        <f t="shared" si="468"/>
        <v>0.9566148624699472</v>
      </c>
      <c r="J4962" s="7" t="str">
        <f t="shared" si="469"/>
        <v/>
      </c>
      <c r="K4962" s="8">
        <f t="shared" si="473"/>
        <v>0.9566148624699472</v>
      </c>
      <c r="L4962" s="8"/>
    </row>
    <row r="4963" spans="1:12" x14ac:dyDescent="0.25">
      <c r="A4963" s="1">
        <v>40840</v>
      </c>
      <c r="B4963">
        <v>2011</v>
      </c>
      <c r="C4963">
        <v>10</v>
      </c>
      <c r="D4963" s="10" t="str">
        <f t="shared" si="472"/>
        <v>10-2011</v>
      </c>
      <c r="E4963">
        <f t="shared" si="470"/>
        <v>24</v>
      </c>
      <c r="F4963">
        <v>16</v>
      </c>
      <c r="G4963" s="3">
        <f t="shared" si="471"/>
        <v>1</v>
      </c>
      <c r="H4963">
        <f>VLOOKUP(A4963,'AEP GEN HUB'!$A$1:$AJ$367,MATCH('Ratio Calculations'!F4963,'AEP GEN HUB'!$A$1:$AJ$1,0),0)</f>
        <v>36.299534999999999</v>
      </c>
      <c r="I4963" s="7">
        <f t="shared" si="468"/>
        <v>0.92783836649721119</v>
      </c>
      <c r="J4963" s="7" t="str">
        <f t="shared" si="469"/>
        <v/>
      </c>
      <c r="K4963" s="8">
        <f t="shared" si="473"/>
        <v>0.92783836649721119</v>
      </c>
      <c r="L4963" s="8"/>
    </row>
    <row r="4964" spans="1:12" x14ac:dyDescent="0.25">
      <c r="A4964" s="1">
        <v>40840</v>
      </c>
      <c r="B4964">
        <v>2011</v>
      </c>
      <c r="C4964">
        <v>10</v>
      </c>
      <c r="D4964" s="10" t="str">
        <f t="shared" si="472"/>
        <v>10-2011</v>
      </c>
      <c r="E4964">
        <f t="shared" si="470"/>
        <v>24</v>
      </c>
      <c r="F4964">
        <v>17</v>
      </c>
      <c r="G4964" s="3">
        <f t="shared" si="471"/>
        <v>1</v>
      </c>
      <c r="H4964">
        <f>VLOOKUP(A4964,'AEP GEN HUB'!$A$1:$AJ$367,MATCH('Ratio Calculations'!F4964,'AEP GEN HUB'!$A$1:$AJ$1,0),0)</f>
        <v>36.173952999999997</v>
      </c>
      <c r="I4964" s="7">
        <f t="shared" si="468"/>
        <v>0.92462841359446868</v>
      </c>
      <c r="J4964" s="7" t="str">
        <f t="shared" si="469"/>
        <v/>
      </c>
      <c r="K4964" s="8">
        <f t="shared" si="473"/>
        <v>0.92462841359446868</v>
      </c>
      <c r="L4964" s="8"/>
    </row>
    <row r="4965" spans="1:12" x14ac:dyDescent="0.25">
      <c r="A4965" s="1">
        <v>40840</v>
      </c>
      <c r="B4965">
        <v>2011</v>
      </c>
      <c r="C4965">
        <v>10</v>
      </c>
      <c r="D4965" s="10" t="str">
        <f t="shared" si="472"/>
        <v>10-2011</v>
      </c>
      <c r="E4965">
        <f t="shared" si="470"/>
        <v>24</v>
      </c>
      <c r="F4965">
        <v>18</v>
      </c>
      <c r="G4965" s="3">
        <f t="shared" si="471"/>
        <v>1</v>
      </c>
      <c r="H4965">
        <f>VLOOKUP(A4965,'AEP GEN HUB'!$A$1:$AJ$367,MATCH('Ratio Calculations'!F4965,'AEP GEN HUB'!$A$1:$AJ$1,0),0)</f>
        <v>36.625115999999998</v>
      </c>
      <c r="I4965" s="7">
        <f t="shared" si="468"/>
        <v>0.93616041644089576</v>
      </c>
      <c r="J4965" s="7" t="str">
        <f t="shared" si="469"/>
        <v/>
      </c>
      <c r="K4965" s="8">
        <f t="shared" si="473"/>
        <v>0.93616041644089576</v>
      </c>
      <c r="L4965" s="8"/>
    </row>
    <row r="4966" spans="1:12" x14ac:dyDescent="0.25">
      <c r="A4966" s="1">
        <v>40840</v>
      </c>
      <c r="B4966">
        <v>2011</v>
      </c>
      <c r="C4966">
        <v>10</v>
      </c>
      <c r="D4966" s="10" t="str">
        <f t="shared" si="472"/>
        <v>10-2011</v>
      </c>
      <c r="E4966">
        <f t="shared" si="470"/>
        <v>24</v>
      </c>
      <c r="F4966">
        <v>19</v>
      </c>
      <c r="G4966" s="3">
        <f t="shared" si="471"/>
        <v>1</v>
      </c>
      <c r="H4966">
        <f>VLOOKUP(A4966,'AEP GEN HUB'!$A$1:$AJ$367,MATCH('Ratio Calculations'!F4966,'AEP GEN HUB'!$A$1:$AJ$1,0),0)</f>
        <v>48.07</v>
      </c>
      <c r="I4966" s="7">
        <f t="shared" si="468"/>
        <v>1.2286986672837805</v>
      </c>
      <c r="J4966" s="7" t="str">
        <f t="shared" si="469"/>
        <v/>
      </c>
      <c r="K4966" s="8">
        <f t="shared" si="473"/>
        <v>1.2286986672837805</v>
      </c>
      <c r="L4966" s="8"/>
    </row>
    <row r="4967" spans="1:12" x14ac:dyDescent="0.25">
      <c r="A4967" s="1">
        <v>40840</v>
      </c>
      <c r="B4967">
        <v>2011</v>
      </c>
      <c r="C4967">
        <v>10</v>
      </c>
      <c r="D4967" s="10" t="str">
        <f t="shared" si="472"/>
        <v>10-2011</v>
      </c>
      <c r="E4967">
        <f t="shared" si="470"/>
        <v>24</v>
      </c>
      <c r="F4967">
        <v>20</v>
      </c>
      <c r="G4967" s="3">
        <f t="shared" si="471"/>
        <v>1</v>
      </c>
      <c r="H4967">
        <f>VLOOKUP(A4967,'AEP GEN HUB'!$A$1:$AJ$367,MATCH('Ratio Calculations'!F4967,'AEP GEN HUB'!$A$1:$AJ$1,0),0)</f>
        <v>53.8</v>
      </c>
      <c r="I4967" s="7">
        <f t="shared" si="468"/>
        <v>1.3751609798183355</v>
      </c>
      <c r="J4967" s="7" t="str">
        <f t="shared" si="469"/>
        <v/>
      </c>
      <c r="K4967" s="8">
        <f t="shared" si="473"/>
        <v>1.3751609798183355</v>
      </c>
      <c r="L4967" s="8"/>
    </row>
    <row r="4968" spans="1:12" x14ac:dyDescent="0.25">
      <c r="A4968" s="1">
        <v>40840</v>
      </c>
      <c r="B4968">
        <v>2011</v>
      </c>
      <c r="C4968">
        <v>10</v>
      </c>
      <c r="D4968" s="10" t="str">
        <f t="shared" si="472"/>
        <v>10-2011</v>
      </c>
      <c r="E4968">
        <f t="shared" si="470"/>
        <v>24</v>
      </c>
      <c r="F4968">
        <v>21</v>
      </c>
      <c r="G4968" s="3">
        <f t="shared" si="471"/>
        <v>1</v>
      </c>
      <c r="H4968">
        <f>VLOOKUP(A4968,'AEP GEN HUB'!$A$1:$AJ$367,MATCH('Ratio Calculations'!F4968,'AEP GEN HUB'!$A$1:$AJ$1,0),0)</f>
        <v>45.393256000000001</v>
      </c>
      <c r="I4968" s="7">
        <f t="shared" si="468"/>
        <v>1.1602794497788949</v>
      </c>
      <c r="J4968" s="7" t="str">
        <f t="shared" si="469"/>
        <v/>
      </c>
      <c r="K4968" s="8">
        <f t="shared" si="473"/>
        <v>1.1602794497788949</v>
      </c>
      <c r="L4968" s="8"/>
    </row>
    <row r="4969" spans="1:12" x14ac:dyDescent="0.25">
      <c r="A4969" s="1">
        <v>40840</v>
      </c>
      <c r="B4969">
        <v>2011</v>
      </c>
      <c r="C4969">
        <v>10</v>
      </c>
      <c r="D4969" s="10" t="str">
        <f t="shared" si="472"/>
        <v>10-2011</v>
      </c>
      <c r="E4969">
        <f t="shared" si="470"/>
        <v>24</v>
      </c>
      <c r="F4969">
        <v>22</v>
      </c>
      <c r="G4969" s="3">
        <f t="shared" si="471"/>
        <v>1</v>
      </c>
      <c r="H4969">
        <f>VLOOKUP(A4969,'AEP GEN HUB'!$A$1:$AJ$367,MATCH('Ratio Calculations'!F4969,'AEP GEN HUB'!$A$1:$AJ$1,0),0)</f>
        <v>37.71</v>
      </c>
      <c r="I4969" s="7">
        <f t="shared" si="468"/>
        <v>0.96389071652322367</v>
      </c>
      <c r="J4969" s="7" t="str">
        <f t="shared" si="469"/>
        <v/>
      </c>
      <c r="K4969" s="8">
        <f t="shared" si="473"/>
        <v>0.96389071652322367</v>
      </c>
      <c r="L4969" s="8"/>
    </row>
    <row r="4970" spans="1:12" x14ac:dyDescent="0.25">
      <c r="A4970" s="1">
        <v>40840</v>
      </c>
      <c r="B4970">
        <v>2011</v>
      </c>
      <c r="C4970">
        <v>10</v>
      </c>
      <c r="D4970" s="10" t="str">
        <f t="shared" si="472"/>
        <v>10-2011</v>
      </c>
      <c r="E4970">
        <f t="shared" si="470"/>
        <v>24</v>
      </c>
      <c r="F4970">
        <v>23</v>
      </c>
      <c r="G4970" s="3">
        <f t="shared" si="471"/>
        <v>1</v>
      </c>
      <c r="H4970">
        <f>VLOOKUP(A4970,'AEP GEN HUB'!$A$1:$AJ$367,MATCH('Ratio Calculations'!F4970,'AEP GEN HUB'!$A$1:$AJ$1,0),0)</f>
        <v>32.862093000000002</v>
      </c>
      <c r="I4970" s="7">
        <f t="shared" si="468"/>
        <v>0.83997524179853655</v>
      </c>
      <c r="J4970" s="7" t="str">
        <f t="shared" si="469"/>
        <v/>
      </c>
      <c r="K4970" s="8">
        <f t="shared" si="473"/>
        <v>0.83997524179853655</v>
      </c>
      <c r="L4970" s="8"/>
    </row>
    <row r="4971" spans="1:12" x14ac:dyDescent="0.25">
      <c r="A4971" s="1">
        <v>40840</v>
      </c>
      <c r="B4971">
        <v>2011</v>
      </c>
      <c r="C4971">
        <v>10</v>
      </c>
      <c r="D4971" s="10" t="str">
        <f t="shared" si="472"/>
        <v>10-2011</v>
      </c>
      <c r="E4971">
        <f t="shared" si="470"/>
        <v>24</v>
      </c>
      <c r="F4971">
        <v>24</v>
      </c>
      <c r="G4971" s="3">
        <f t="shared" si="471"/>
        <v>0</v>
      </c>
      <c r="H4971">
        <f>VLOOKUP(A4971,'AEP GEN HUB'!$A$1:$AJ$367,MATCH('Ratio Calculations'!F4971,'AEP GEN HUB'!$A$1:$AJ$1,0),0)</f>
        <v>31.280698000000001</v>
      </c>
      <c r="I4971" s="7" t="str">
        <f t="shared" si="468"/>
        <v/>
      </c>
      <c r="J4971" s="7">
        <f t="shared" si="469"/>
        <v>0.97327037710276088</v>
      </c>
      <c r="K4971" s="8">
        <f t="shared" si="473"/>
        <v>0.97327037710276088</v>
      </c>
      <c r="L4971" s="8"/>
    </row>
    <row r="4972" spans="1:12" x14ac:dyDescent="0.25">
      <c r="A4972" s="1">
        <v>40841</v>
      </c>
      <c r="B4972">
        <v>2011</v>
      </c>
      <c r="C4972">
        <v>10</v>
      </c>
      <c r="D4972" s="10" t="str">
        <f t="shared" si="472"/>
        <v>10-2011</v>
      </c>
      <c r="E4972">
        <f t="shared" si="470"/>
        <v>25</v>
      </c>
      <c r="F4972">
        <v>1</v>
      </c>
      <c r="G4972" s="3">
        <f t="shared" si="471"/>
        <v>0</v>
      </c>
      <c r="H4972">
        <f>VLOOKUP(A4972,'AEP GEN HUB'!$A$1:$AJ$367,MATCH('Ratio Calculations'!F4972,'AEP GEN HUB'!$A$1:$AJ$1,0),0)</f>
        <v>30.244419000000001</v>
      </c>
      <c r="I4972" s="7" t="str">
        <f t="shared" si="468"/>
        <v/>
      </c>
      <c r="J4972" s="7">
        <f t="shared" si="469"/>
        <v>0.94102750154053161</v>
      </c>
      <c r="K4972" s="8">
        <f t="shared" si="473"/>
        <v>0.94102750154053161</v>
      </c>
      <c r="L4972" s="8"/>
    </row>
    <row r="4973" spans="1:12" x14ac:dyDescent="0.25">
      <c r="A4973" s="1">
        <v>40841</v>
      </c>
      <c r="B4973">
        <v>2011</v>
      </c>
      <c r="C4973">
        <v>10</v>
      </c>
      <c r="D4973" s="10" t="str">
        <f t="shared" si="472"/>
        <v>10-2011</v>
      </c>
      <c r="E4973">
        <f t="shared" si="470"/>
        <v>25</v>
      </c>
      <c r="F4973">
        <v>2</v>
      </c>
      <c r="G4973" s="3">
        <f t="shared" si="471"/>
        <v>0</v>
      </c>
      <c r="H4973">
        <f>VLOOKUP(A4973,'AEP GEN HUB'!$A$1:$AJ$367,MATCH('Ratio Calculations'!F4973,'AEP GEN HUB'!$A$1:$AJ$1,0),0)</f>
        <v>29.957674000000001</v>
      </c>
      <c r="I4973" s="7" t="str">
        <f t="shared" si="468"/>
        <v/>
      </c>
      <c r="J4973" s="7">
        <f t="shared" si="469"/>
        <v>0.93210569249770492</v>
      </c>
      <c r="K4973" s="8">
        <f t="shared" si="473"/>
        <v>0.93210569249770492</v>
      </c>
      <c r="L4973" s="8"/>
    </row>
    <row r="4974" spans="1:12" x14ac:dyDescent="0.25">
      <c r="A4974" s="1">
        <v>40841</v>
      </c>
      <c r="B4974">
        <v>2011</v>
      </c>
      <c r="C4974">
        <v>10</v>
      </c>
      <c r="D4974" s="10" t="str">
        <f t="shared" si="472"/>
        <v>10-2011</v>
      </c>
      <c r="E4974">
        <f t="shared" si="470"/>
        <v>25</v>
      </c>
      <c r="F4974">
        <v>3</v>
      </c>
      <c r="G4974" s="3">
        <f t="shared" si="471"/>
        <v>0</v>
      </c>
      <c r="H4974">
        <f>VLOOKUP(A4974,'AEP GEN HUB'!$A$1:$AJ$367,MATCH('Ratio Calculations'!F4974,'AEP GEN HUB'!$A$1:$AJ$1,0),0)</f>
        <v>29.610465000000001</v>
      </c>
      <c r="I4974" s="7" t="str">
        <f t="shared" si="468"/>
        <v/>
      </c>
      <c r="J4974" s="7">
        <f t="shared" si="469"/>
        <v>0.92130260126350449</v>
      </c>
      <c r="K4974" s="8">
        <f t="shared" si="473"/>
        <v>0.92130260126350449</v>
      </c>
      <c r="L4974" s="8"/>
    </row>
    <row r="4975" spans="1:12" x14ac:dyDescent="0.25">
      <c r="A4975" s="1">
        <v>40841</v>
      </c>
      <c r="B4975">
        <v>2011</v>
      </c>
      <c r="C4975">
        <v>10</v>
      </c>
      <c r="D4975" s="10" t="str">
        <f t="shared" si="472"/>
        <v>10-2011</v>
      </c>
      <c r="E4975">
        <f t="shared" si="470"/>
        <v>25</v>
      </c>
      <c r="F4975">
        <v>4</v>
      </c>
      <c r="G4975" s="3">
        <f t="shared" si="471"/>
        <v>0</v>
      </c>
      <c r="H4975">
        <f>VLOOKUP(A4975,'AEP GEN HUB'!$A$1:$AJ$367,MATCH('Ratio Calculations'!F4975,'AEP GEN HUB'!$A$1:$AJ$1,0),0)</f>
        <v>29.569302</v>
      </c>
      <c r="I4975" s="7" t="str">
        <f t="shared" si="468"/>
        <v/>
      </c>
      <c r="J4975" s="7">
        <f t="shared" si="469"/>
        <v>0.92002185207649201</v>
      </c>
      <c r="K4975" s="8">
        <f t="shared" si="473"/>
        <v>0.92002185207649201</v>
      </c>
      <c r="L4975" s="8"/>
    </row>
    <row r="4976" spans="1:12" x14ac:dyDescent="0.25">
      <c r="A4976" s="1">
        <v>40841</v>
      </c>
      <c r="B4976">
        <v>2011</v>
      </c>
      <c r="C4976">
        <v>10</v>
      </c>
      <c r="D4976" s="10" t="str">
        <f t="shared" si="472"/>
        <v>10-2011</v>
      </c>
      <c r="E4976">
        <f t="shared" si="470"/>
        <v>25</v>
      </c>
      <c r="F4976">
        <v>5</v>
      </c>
      <c r="G4976" s="3">
        <f t="shared" si="471"/>
        <v>0</v>
      </c>
      <c r="H4976">
        <f>VLOOKUP(A4976,'AEP GEN HUB'!$A$1:$AJ$367,MATCH('Ratio Calculations'!F4976,'AEP GEN HUB'!$A$1:$AJ$1,0),0)</f>
        <v>29.872790999999999</v>
      </c>
      <c r="I4976" s="7" t="str">
        <f t="shared" si="468"/>
        <v/>
      </c>
      <c r="J4976" s="7">
        <f t="shared" si="469"/>
        <v>0.92946463540174074</v>
      </c>
      <c r="K4976" s="8">
        <f t="shared" si="473"/>
        <v>0.92946463540174074</v>
      </c>
      <c r="L4976" s="8"/>
    </row>
    <row r="4977" spans="1:12" x14ac:dyDescent="0.25">
      <c r="A4977" s="1">
        <v>40841</v>
      </c>
      <c r="B4977">
        <v>2011</v>
      </c>
      <c r="C4977">
        <v>10</v>
      </c>
      <c r="D4977" s="10" t="str">
        <f t="shared" si="472"/>
        <v>10-2011</v>
      </c>
      <c r="E4977">
        <f t="shared" si="470"/>
        <v>25</v>
      </c>
      <c r="F4977">
        <v>6</v>
      </c>
      <c r="G4977" s="3">
        <f t="shared" si="471"/>
        <v>0</v>
      </c>
      <c r="H4977">
        <f>VLOOKUP(A4977,'AEP GEN HUB'!$A$1:$AJ$367,MATCH('Ratio Calculations'!F4977,'AEP GEN HUB'!$A$1:$AJ$1,0),0)</f>
        <v>32.179302</v>
      </c>
      <c r="I4977" s="7" t="str">
        <f t="shared" si="468"/>
        <v/>
      </c>
      <c r="J4977" s="7">
        <f t="shared" si="469"/>
        <v>1.0012296206575577</v>
      </c>
      <c r="K4977" s="8">
        <f t="shared" si="473"/>
        <v>1.0012296206575577</v>
      </c>
      <c r="L4977" s="8"/>
    </row>
    <row r="4978" spans="1:12" x14ac:dyDescent="0.25">
      <c r="A4978" s="1">
        <v>40841</v>
      </c>
      <c r="B4978">
        <v>2011</v>
      </c>
      <c r="C4978">
        <v>10</v>
      </c>
      <c r="D4978" s="10" t="str">
        <f t="shared" si="472"/>
        <v>10-2011</v>
      </c>
      <c r="E4978">
        <f t="shared" si="470"/>
        <v>25</v>
      </c>
      <c r="F4978">
        <v>7</v>
      </c>
      <c r="G4978" s="3">
        <f t="shared" si="471"/>
        <v>0</v>
      </c>
      <c r="H4978">
        <f>VLOOKUP(A4978,'AEP GEN HUB'!$A$1:$AJ$367,MATCH('Ratio Calculations'!F4978,'AEP GEN HUB'!$A$1:$AJ$1,0),0)</f>
        <v>41.124186000000002</v>
      </c>
      <c r="I4978" s="7" t="str">
        <f t="shared" si="468"/>
        <v/>
      </c>
      <c r="J4978" s="7">
        <f t="shared" si="469"/>
        <v>1.2795415248171278</v>
      </c>
      <c r="K4978" s="8">
        <f t="shared" si="473"/>
        <v>1.2795415248171278</v>
      </c>
      <c r="L4978" s="8"/>
    </row>
    <row r="4979" spans="1:12" x14ac:dyDescent="0.25">
      <c r="A4979" s="1">
        <v>40841</v>
      </c>
      <c r="B4979">
        <v>2011</v>
      </c>
      <c r="C4979">
        <v>10</v>
      </c>
      <c r="D4979" s="10" t="str">
        <f t="shared" si="472"/>
        <v>10-2011</v>
      </c>
      <c r="E4979">
        <f t="shared" si="470"/>
        <v>25</v>
      </c>
      <c r="F4979">
        <v>8</v>
      </c>
      <c r="G4979" s="3">
        <f t="shared" si="471"/>
        <v>1</v>
      </c>
      <c r="H4979">
        <f>VLOOKUP(A4979,'AEP GEN HUB'!$A$1:$AJ$367,MATCH('Ratio Calculations'!F4979,'AEP GEN HUB'!$A$1:$AJ$1,0),0)</f>
        <v>46.730930000000001</v>
      </c>
      <c r="I4979" s="7">
        <f t="shared" si="468"/>
        <v>1.1944712172234582</v>
      </c>
      <c r="J4979" s="7" t="str">
        <f t="shared" si="469"/>
        <v/>
      </c>
      <c r="K4979" s="8">
        <f t="shared" si="473"/>
        <v>1.1944712172234582</v>
      </c>
      <c r="L4979" s="8"/>
    </row>
    <row r="4980" spans="1:12" x14ac:dyDescent="0.25">
      <c r="A4980" s="1">
        <v>40841</v>
      </c>
      <c r="B4980">
        <v>2011</v>
      </c>
      <c r="C4980">
        <v>10</v>
      </c>
      <c r="D4980" s="10" t="str">
        <f t="shared" si="472"/>
        <v>10-2011</v>
      </c>
      <c r="E4980">
        <f t="shared" si="470"/>
        <v>25</v>
      </c>
      <c r="F4980">
        <v>9</v>
      </c>
      <c r="G4980" s="3">
        <f t="shared" si="471"/>
        <v>1</v>
      </c>
      <c r="H4980">
        <f>VLOOKUP(A4980,'AEP GEN HUB'!$A$1:$AJ$367,MATCH('Ratio Calculations'!F4980,'AEP GEN HUB'!$A$1:$AJ$1,0),0)</f>
        <v>41.916279000000003</v>
      </c>
      <c r="I4980" s="7">
        <f t="shared" si="468"/>
        <v>1.0714057862449577</v>
      </c>
      <c r="J4980" s="7" t="str">
        <f t="shared" si="469"/>
        <v/>
      </c>
      <c r="K4980" s="8">
        <f t="shared" si="473"/>
        <v>1.0714057862449577</v>
      </c>
      <c r="L4980" s="8"/>
    </row>
    <row r="4981" spans="1:12" x14ac:dyDescent="0.25">
      <c r="A4981" s="1">
        <v>40841</v>
      </c>
      <c r="B4981">
        <v>2011</v>
      </c>
      <c r="C4981">
        <v>10</v>
      </c>
      <c r="D4981" s="10" t="str">
        <f t="shared" si="472"/>
        <v>10-2011</v>
      </c>
      <c r="E4981">
        <f t="shared" si="470"/>
        <v>25</v>
      </c>
      <c r="F4981">
        <v>10</v>
      </c>
      <c r="G4981" s="3">
        <f t="shared" si="471"/>
        <v>1</v>
      </c>
      <c r="H4981">
        <f>VLOOKUP(A4981,'AEP GEN HUB'!$A$1:$AJ$367,MATCH('Ratio Calculations'!F4981,'AEP GEN HUB'!$A$1:$AJ$1,0),0)</f>
        <v>40.450000000000003</v>
      </c>
      <c r="I4981" s="7">
        <f t="shared" si="468"/>
        <v>1.0339267961645293</v>
      </c>
      <c r="J4981" s="7" t="str">
        <f t="shared" si="469"/>
        <v/>
      </c>
      <c r="K4981" s="8">
        <f t="shared" si="473"/>
        <v>1.0339267961645293</v>
      </c>
      <c r="L4981" s="8"/>
    </row>
    <row r="4982" spans="1:12" x14ac:dyDescent="0.25">
      <c r="A4982" s="1">
        <v>40841</v>
      </c>
      <c r="B4982">
        <v>2011</v>
      </c>
      <c r="C4982">
        <v>10</v>
      </c>
      <c r="D4982" s="10" t="str">
        <f t="shared" si="472"/>
        <v>10-2011</v>
      </c>
      <c r="E4982">
        <f t="shared" si="470"/>
        <v>25</v>
      </c>
      <c r="F4982">
        <v>11</v>
      </c>
      <c r="G4982" s="3">
        <f t="shared" si="471"/>
        <v>1</v>
      </c>
      <c r="H4982">
        <f>VLOOKUP(A4982,'AEP GEN HUB'!$A$1:$AJ$367,MATCH('Ratio Calculations'!F4982,'AEP GEN HUB'!$A$1:$AJ$1,0),0)</f>
        <v>40.642558000000001</v>
      </c>
      <c r="I4982" s="7">
        <f t="shared" si="468"/>
        <v>1.0388486966840804</v>
      </c>
      <c r="J4982" s="7" t="str">
        <f t="shared" si="469"/>
        <v/>
      </c>
      <c r="K4982" s="8">
        <f t="shared" si="473"/>
        <v>1.0388486966840804</v>
      </c>
      <c r="L4982" s="8"/>
    </row>
    <row r="4983" spans="1:12" x14ac:dyDescent="0.25">
      <c r="A4983" s="1">
        <v>40841</v>
      </c>
      <c r="B4983">
        <v>2011</v>
      </c>
      <c r="C4983">
        <v>10</v>
      </c>
      <c r="D4983" s="10" t="str">
        <f t="shared" si="472"/>
        <v>10-2011</v>
      </c>
      <c r="E4983">
        <f t="shared" si="470"/>
        <v>25</v>
      </c>
      <c r="F4983">
        <v>12</v>
      </c>
      <c r="G4983" s="3">
        <f t="shared" si="471"/>
        <v>1</v>
      </c>
      <c r="H4983">
        <f>VLOOKUP(A4983,'AEP GEN HUB'!$A$1:$AJ$367,MATCH('Ratio Calculations'!F4983,'AEP GEN HUB'!$A$1:$AJ$1,0),0)</f>
        <v>40.049767000000003</v>
      </c>
      <c r="I4983" s="7">
        <f t="shared" si="468"/>
        <v>1.0236965953385881</v>
      </c>
      <c r="J4983" s="7" t="str">
        <f t="shared" si="469"/>
        <v/>
      </c>
      <c r="K4983" s="8">
        <f t="shared" si="473"/>
        <v>1.0236965953385881</v>
      </c>
      <c r="L4983" s="8"/>
    </row>
    <row r="4984" spans="1:12" x14ac:dyDescent="0.25">
      <c r="A4984" s="1">
        <v>40841</v>
      </c>
      <c r="B4984">
        <v>2011</v>
      </c>
      <c r="C4984">
        <v>10</v>
      </c>
      <c r="D4984" s="10" t="str">
        <f t="shared" si="472"/>
        <v>10-2011</v>
      </c>
      <c r="E4984">
        <f t="shared" si="470"/>
        <v>25</v>
      </c>
      <c r="F4984">
        <v>13</v>
      </c>
      <c r="G4984" s="3">
        <f t="shared" si="471"/>
        <v>1</v>
      </c>
      <c r="H4984">
        <f>VLOOKUP(A4984,'AEP GEN HUB'!$A$1:$AJ$367,MATCH('Ratio Calculations'!F4984,'AEP GEN HUB'!$A$1:$AJ$1,0),0)</f>
        <v>39.343721000000002</v>
      </c>
      <c r="I4984" s="7">
        <f t="shared" si="468"/>
        <v>1.0056496267669002</v>
      </c>
      <c r="J4984" s="7" t="str">
        <f t="shared" si="469"/>
        <v/>
      </c>
      <c r="K4984" s="8">
        <f t="shared" si="473"/>
        <v>1.0056496267669002</v>
      </c>
      <c r="L4984" s="8"/>
    </row>
    <row r="4985" spans="1:12" x14ac:dyDescent="0.25">
      <c r="A4985" s="1">
        <v>40841</v>
      </c>
      <c r="B4985">
        <v>2011</v>
      </c>
      <c r="C4985">
        <v>10</v>
      </c>
      <c r="D4985" s="10" t="str">
        <f t="shared" si="472"/>
        <v>10-2011</v>
      </c>
      <c r="E4985">
        <f t="shared" si="470"/>
        <v>25</v>
      </c>
      <c r="F4985">
        <v>14</v>
      </c>
      <c r="G4985" s="3">
        <f t="shared" si="471"/>
        <v>1</v>
      </c>
      <c r="H4985">
        <f>VLOOKUP(A4985,'AEP GEN HUB'!$A$1:$AJ$367,MATCH('Ratio Calculations'!F4985,'AEP GEN HUB'!$A$1:$AJ$1,0),0)</f>
        <v>38.101394999999997</v>
      </c>
      <c r="I4985" s="7">
        <f t="shared" si="468"/>
        <v>0.97389501265140199</v>
      </c>
      <c r="J4985" s="7" t="str">
        <f t="shared" si="469"/>
        <v/>
      </c>
      <c r="K4985" s="8">
        <f t="shared" si="473"/>
        <v>0.97389501265140199</v>
      </c>
      <c r="L4985" s="8"/>
    </row>
    <row r="4986" spans="1:12" x14ac:dyDescent="0.25">
      <c r="A4986" s="1">
        <v>40841</v>
      </c>
      <c r="B4986">
        <v>2011</v>
      </c>
      <c r="C4986">
        <v>10</v>
      </c>
      <c r="D4986" s="10" t="str">
        <f t="shared" si="472"/>
        <v>10-2011</v>
      </c>
      <c r="E4986">
        <f t="shared" si="470"/>
        <v>25</v>
      </c>
      <c r="F4986">
        <v>15</v>
      </c>
      <c r="G4986" s="3">
        <f t="shared" si="471"/>
        <v>1</v>
      </c>
      <c r="H4986">
        <f>VLOOKUP(A4986,'AEP GEN HUB'!$A$1:$AJ$367,MATCH('Ratio Calculations'!F4986,'AEP GEN HUB'!$A$1:$AJ$1,0),0)</f>
        <v>36.386046999999998</v>
      </c>
      <c r="I4986" s="7">
        <f t="shared" si="468"/>
        <v>0.93004966624973984</v>
      </c>
      <c r="J4986" s="7" t="str">
        <f t="shared" si="469"/>
        <v/>
      </c>
      <c r="K4986" s="8">
        <f t="shared" si="473"/>
        <v>0.93004966624973984</v>
      </c>
      <c r="L4986" s="8"/>
    </row>
    <row r="4987" spans="1:12" x14ac:dyDescent="0.25">
      <c r="A4987" s="1">
        <v>40841</v>
      </c>
      <c r="B4987">
        <v>2011</v>
      </c>
      <c r="C4987">
        <v>10</v>
      </c>
      <c r="D4987" s="10" t="str">
        <f t="shared" si="472"/>
        <v>10-2011</v>
      </c>
      <c r="E4987">
        <f t="shared" si="470"/>
        <v>25</v>
      </c>
      <c r="F4987">
        <v>16</v>
      </c>
      <c r="G4987" s="3">
        <f t="shared" si="471"/>
        <v>1</v>
      </c>
      <c r="H4987">
        <f>VLOOKUP(A4987,'AEP GEN HUB'!$A$1:$AJ$367,MATCH('Ratio Calculations'!F4987,'AEP GEN HUB'!$A$1:$AJ$1,0),0)</f>
        <v>35.117907000000002</v>
      </c>
      <c r="I4987" s="7">
        <f t="shared" si="468"/>
        <v>0.89763523047005922</v>
      </c>
      <c r="J4987" s="7" t="str">
        <f t="shared" si="469"/>
        <v/>
      </c>
      <c r="K4987" s="8">
        <f t="shared" si="473"/>
        <v>0.89763523047005922</v>
      </c>
      <c r="L4987" s="8"/>
    </row>
    <row r="4988" spans="1:12" x14ac:dyDescent="0.25">
      <c r="A4988" s="1">
        <v>40841</v>
      </c>
      <c r="B4988">
        <v>2011</v>
      </c>
      <c r="C4988">
        <v>10</v>
      </c>
      <c r="D4988" s="10" t="str">
        <f t="shared" si="472"/>
        <v>10-2011</v>
      </c>
      <c r="E4988">
        <f t="shared" si="470"/>
        <v>25</v>
      </c>
      <c r="F4988">
        <v>17</v>
      </c>
      <c r="G4988" s="3">
        <f t="shared" si="471"/>
        <v>1</v>
      </c>
      <c r="H4988">
        <f>VLOOKUP(A4988,'AEP GEN HUB'!$A$1:$AJ$367,MATCH('Ratio Calculations'!F4988,'AEP GEN HUB'!$A$1:$AJ$1,0),0)</f>
        <v>34.749070000000003</v>
      </c>
      <c r="I4988" s="7">
        <f t="shared" si="468"/>
        <v>0.88820753065011027</v>
      </c>
      <c r="J4988" s="7" t="str">
        <f t="shared" si="469"/>
        <v/>
      </c>
      <c r="K4988" s="8">
        <f t="shared" si="473"/>
        <v>0.88820753065011027</v>
      </c>
      <c r="L4988" s="8"/>
    </row>
    <row r="4989" spans="1:12" x14ac:dyDescent="0.25">
      <c r="A4989" s="1">
        <v>40841</v>
      </c>
      <c r="B4989">
        <v>2011</v>
      </c>
      <c r="C4989">
        <v>10</v>
      </c>
      <c r="D4989" s="10" t="str">
        <f t="shared" si="472"/>
        <v>10-2011</v>
      </c>
      <c r="E4989">
        <f t="shared" si="470"/>
        <v>25</v>
      </c>
      <c r="F4989">
        <v>18</v>
      </c>
      <c r="G4989" s="3">
        <f t="shared" si="471"/>
        <v>1</v>
      </c>
      <c r="H4989">
        <f>VLOOKUP(A4989,'AEP GEN HUB'!$A$1:$AJ$367,MATCH('Ratio Calculations'!F4989,'AEP GEN HUB'!$A$1:$AJ$1,0),0)</f>
        <v>35.196744000000002</v>
      </c>
      <c r="I4989" s="7">
        <f t="shared" si="468"/>
        <v>0.89965035251775327</v>
      </c>
      <c r="J4989" s="7" t="str">
        <f t="shared" si="469"/>
        <v/>
      </c>
      <c r="K4989" s="8">
        <f t="shared" si="473"/>
        <v>0.89965035251775327</v>
      </c>
      <c r="L4989" s="8"/>
    </row>
    <row r="4990" spans="1:12" x14ac:dyDescent="0.25">
      <c r="A4990" s="1">
        <v>40841</v>
      </c>
      <c r="B4990">
        <v>2011</v>
      </c>
      <c r="C4990">
        <v>10</v>
      </c>
      <c r="D4990" s="10" t="str">
        <f t="shared" si="472"/>
        <v>10-2011</v>
      </c>
      <c r="E4990">
        <f t="shared" si="470"/>
        <v>25</v>
      </c>
      <c r="F4990">
        <v>19</v>
      </c>
      <c r="G4990" s="3">
        <f t="shared" si="471"/>
        <v>1</v>
      </c>
      <c r="H4990">
        <f>VLOOKUP(A4990,'AEP GEN HUB'!$A$1:$AJ$367,MATCH('Ratio Calculations'!F4990,'AEP GEN HUB'!$A$1:$AJ$1,0),0)</f>
        <v>42.546278999999998</v>
      </c>
      <c r="I4990" s="7">
        <f t="shared" si="468"/>
        <v>1.0875089724398563</v>
      </c>
      <c r="J4990" s="7" t="str">
        <f t="shared" si="469"/>
        <v/>
      </c>
      <c r="K4990" s="8">
        <f t="shared" si="473"/>
        <v>1.0875089724398563</v>
      </c>
      <c r="L4990" s="8"/>
    </row>
    <row r="4991" spans="1:12" x14ac:dyDescent="0.25">
      <c r="A4991" s="1">
        <v>40841</v>
      </c>
      <c r="B4991">
        <v>2011</v>
      </c>
      <c r="C4991">
        <v>10</v>
      </c>
      <c r="D4991" s="10" t="str">
        <f t="shared" si="472"/>
        <v>10-2011</v>
      </c>
      <c r="E4991">
        <f t="shared" si="470"/>
        <v>25</v>
      </c>
      <c r="F4991">
        <v>20</v>
      </c>
      <c r="G4991" s="3">
        <f t="shared" si="471"/>
        <v>1</v>
      </c>
      <c r="H4991">
        <f>VLOOKUP(A4991,'AEP GEN HUB'!$A$1:$AJ$367,MATCH('Ratio Calculations'!F4991,'AEP GEN HUB'!$A$1:$AJ$1,0),0)</f>
        <v>43.893720999999999</v>
      </c>
      <c r="I4991" s="7">
        <f t="shared" si="468"/>
        <v>1.1219504159522797</v>
      </c>
      <c r="J4991" s="7" t="str">
        <f t="shared" si="469"/>
        <v/>
      </c>
      <c r="K4991" s="8">
        <f t="shared" si="473"/>
        <v>1.1219504159522797</v>
      </c>
      <c r="L4991" s="8"/>
    </row>
    <row r="4992" spans="1:12" x14ac:dyDescent="0.25">
      <c r="A4992" s="1">
        <v>40841</v>
      </c>
      <c r="B4992">
        <v>2011</v>
      </c>
      <c r="C4992">
        <v>10</v>
      </c>
      <c r="D4992" s="10" t="str">
        <f t="shared" si="472"/>
        <v>10-2011</v>
      </c>
      <c r="E4992">
        <f t="shared" si="470"/>
        <v>25</v>
      </c>
      <c r="F4992">
        <v>21</v>
      </c>
      <c r="G4992" s="3">
        <f t="shared" si="471"/>
        <v>1</v>
      </c>
      <c r="H4992">
        <f>VLOOKUP(A4992,'AEP GEN HUB'!$A$1:$AJ$367,MATCH('Ratio Calculations'!F4992,'AEP GEN HUB'!$A$1:$AJ$1,0),0)</f>
        <v>39.859302</v>
      </c>
      <c r="I4992" s="7">
        <f t="shared" si="468"/>
        <v>1.018828193182062</v>
      </c>
      <c r="J4992" s="7" t="str">
        <f t="shared" si="469"/>
        <v/>
      </c>
      <c r="K4992" s="8">
        <f t="shared" si="473"/>
        <v>1.018828193182062</v>
      </c>
      <c r="L4992" s="8"/>
    </row>
    <row r="4993" spans="1:12" x14ac:dyDescent="0.25">
      <c r="A4993" s="1">
        <v>40841</v>
      </c>
      <c r="B4993">
        <v>2011</v>
      </c>
      <c r="C4993">
        <v>10</v>
      </c>
      <c r="D4993" s="10" t="str">
        <f t="shared" si="472"/>
        <v>10-2011</v>
      </c>
      <c r="E4993">
        <f t="shared" si="470"/>
        <v>25</v>
      </c>
      <c r="F4993">
        <v>22</v>
      </c>
      <c r="G4993" s="3">
        <f t="shared" si="471"/>
        <v>1</v>
      </c>
      <c r="H4993">
        <f>VLOOKUP(A4993,'AEP GEN HUB'!$A$1:$AJ$367,MATCH('Ratio Calculations'!F4993,'AEP GEN HUB'!$A$1:$AJ$1,0),0)</f>
        <v>35.673023000000001</v>
      </c>
      <c r="I4993" s="7">
        <f t="shared" si="468"/>
        <v>0.9118243357204836</v>
      </c>
      <c r="J4993" s="7" t="str">
        <f t="shared" si="469"/>
        <v/>
      </c>
      <c r="K4993" s="8">
        <f t="shared" si="473"/>
        <v>0.9118243357204836</v>
      </c>
      <c r="L4993" s="8"/>
    </row>
    <row r="4994" spans="1:12" x14ac:dyDescent="0.25">
      <c r="A4994" s="1">
        <v>40841</v>
      </c>
      <c r="B4994">
        <v>2011</v>
      </c>
      <c r="C4994">
        <v>10</v>
      </c>
      <c r="D4994" s="10" t="str">
        <f t="shared" si="472"/>
        <v>10-2011</v>
      </c>
      <c r="E4994">
        <f t="shared" si="470"/>
        <v>25</v>
      </c>
      <c r="F4994">
        <v>23</v>
      </c>
      <c r="G4994" s="3">
        <f t="shared" si="471"/>
        <v>1</v>
      </c>
      <c r="H4994">
        <f>VLOOKUP(A4994,'AEP GEN HUB'!$A$1:$AJ$367,MATCH('Ratio Calculations'!F4994,'AEP GEN HUB'!$A$1:$AJ$1,0),0)</f>
        <v>32.016976999999997</v>
      </c>
      <c r="I4994" s="7">
        <f t="shared" si="468"/>
        <v>0.81837355877585705</v>
      </c>
      <c r="J4994" s="7" t="str">
        <f t="shared" si="469"/>
        <v/>
      </c>
      <c r="K4994" s="8">
        <f t="shared" si="473"/>
        <v>0.81837355877585705</v>
      </c>
      <c r="L4994" s="8"/>
    </row>
    <row r="4995" spans="1:12" x14ac:dyDescent="0.25">
      <c r="A4995" s="1">
        <v>40841</v>
      </c>
      <c r="B4995">
        <v>2011</v>
      </c>
      <c r="C4995">
        <v>10</v>
      </c>
      <c r="D4995" s="10" t="str">
        <f t="shared" si="472"/>
        <v>10-2011</v>
      </c>
      <c r="E4995">
        <f t="shared" si="470"/>
        <v>25</v>
      </c>
      <c r="F4995">
        <v>24</v>
      </c>
      <c r="G4995" s="3">
        <f t="shared" si="471"/>
        <v>0</v>
      </c>
      <c r="H4995">
        <f>VLOOKUP(A4995,'AEP GEN HUB'!$A$1:$AJ$367,MATCH('Ratio Calculations'!F4995,'AEP GEN HUB'!$A$1:$AJ$1,0),0)</f>
        <v>30.147442000000002</v>
      </c>
      <c r="I4995" s="7" t="str">
        <f t="shared" si="468"/>
        <v/>
      </c>
      <c r="J4995" s="7">
        <f t="shared" si="469"/>
        <v>0.93801015066938764</v>
      </c>
      <c r="K4995" s="8">
        <f t="shared" si="473"/>
        <v>0.93801015066938764</v>
      </c>
      <c r="L4995" s="8"/>
    </row>
    <row r="4996" spans="1:12" x14ac:dyDescent="0.25">
      <c r="A4996" s="1">
        <v>40842</v>
      </c>
      <c r="B4996">
        <v>2011</v>
      </c>
      <c r="C4996">
        <v>10</v>
      </c>
      <c r="D4996" s="10" t="str">
        <f t="shared" si="472"/>
        <v>10-2011</v>
      </c>
      <c r="E4996">
        <f t="shared" si="470"/>
        <v>26</v>
      </c>
      <c r="F4996">
        <v>1</v>
      </c>
      <c r="G4996" s="3">
        <f t="shared" si="471"/>
        <v>0</v>
      </c>
      <c r="H4996">
        <f>VLOOKUP(A4996,'AEP GEN HUB'!$A$1:$AJ$367,MATCH('Ratio Calculations'!F4996,'AEP GEN HUB'!$A$1:$AJ$1,0),0)</f>
        <v>29.392326000000001</v>
      </c>
      <c r="I4996" s="7" t="str">
        <f t="shared" ref="I4996:I5059" si="474">IF(G4996=1, H4996/VLOOKUP(D4996,$M$3:$O$15,2,FALSE), "")</f>
        <v/>
      </c>
      <c r="J4996" s="7">
        <f t="shared" ref="J4996:J5059" si="475">IF(G4996=0, H4996/VLOOKUP(D4996,$M$3:$O$15,3,FALSE), "")</f>
        <v>0.91451540531311937</v>
      </c>
      <c r="K4996" s="8">
        <f t="shared" si="473"/>
        <v>0.91451540531311937</v>
      </c>
      <c r="L4996" s="8"/>
    </row>
    <row r="4997" spans="1:12" x14ac:dyDescent="0.25">
      <c r="A4997" s="1">
        <v>40842</v>
      </c>
      <c r="B4997">
        <v>2011</v>
      </c>
      <c r="C4997">
        <v>10</v>
      </c>
      <c r="D4997" s="10" t="str">
        <f t="shared" si="472"/>
        <v>10-2011</v>
      </c>
      <c r="E4997">
        <f t="shared" si="470"/>
        <v>26</v>
      </c>
      <c r="F4997">
        <v>2</v>
      </c>
      <c r="G4997" s="3">
        <f t="shared" si="471"/>
        <v>0</v>
      </c>
      <c r="H4997">
        <f>VLOOKUP(A4997,'AEP GEN HUB'!$A$1:$AJ$367,MATCH('Ratio Calculations'!F4997,'AEP GEN HUB'!$A$1:$AJ$1,0),0)</f>
        <v>29.398837</v>
      </c>
      <c r="I4997" s="7" t="str">
        <f t="shared" si="474"/>
        <v/>
      </c>
      <c r="J4997" s="7">
        <f t="shared" si="475"/>
        <v>0.91471798913734592</v>
      </c>
      <c r="K4997" s="8">
        <f t="shared" si="473"/>
        <v>0.91471798913734592</v>
      </c>
      <c r="L4997" s="8"/>
    </row>
    <row r="4998" spans="1:12" x14ac:dyDescent="0.25">
      <c r="A4998" s="1">
        <v>40842</v>
      </c>
      <c r="B4998">
        <v>2011</v>
      </c>
      <c r="C4998">
        <v>10</v>
      </c>
      <c r="D4998" s="10" t="str">
        <f t="shared" si="472"/>
        <v>10-2011</v>
      </c>
      <c r="E4998">
        <f t="shared" si="470"/>
        <v>26</v>
      </c>
      <c r="F4998">
        <v>3</v>
      </c>
      <c r="G4998" s="3">
        <f t="shared" si="471"/>
        <v>0</v>
      </c>
      <c r="H4998">
        <f>VLOOKUP(A4998,'AEP GEN HUB'!$A$1:$AJ$367,MATCH('Ratio Calculations'!F4998,'AEP GEN HUB'!$A$1:$AJ$1,0),0)</f>
        <v>28.786511999999998</v>
      </c>
      <c r="I4998" s="7" t="str">
        <f t="shared" si="474"/>
        <v/>
      </c>
      <c r="J4998" s="7">
        <f t="shared" si="475"/>
        <v>0.89566605546056388</v>
      </c>
      <c r="K4998" s="8">
        <f t="shared" si="473"/>
        <v>0.89566605546056388</v>
      </c>
      <c r="L4998" s="8"/>
    </row>
    <row r="4999" spans="1:12" x14ac:dyDescent="0.25">
      <c r="A4999" s="1">
        <v>40842</v>
      </c>
      <c r="B4999">
        <v>2011</v>
      </c>
      <c r="C4999">
        <v>10</v>
      </c>
      <c r="D4999" s="10" t="str">
        <f t="shared" si="472"/>
        <v>10-2011</v>
      </c>
      <c r="E4999">
        <f t="shared" si="470"/>
        <v>26</v>
      </c>
      <c r="F4999">
        <v>4</v>
      </c>
      <c r="G4999" s="3">
        <f t="shared" si="471"/>
        <v>0</v>
      </c>
      <c r="H4999">
        <f>VLOOKUP(A4999,'AEP GEN HUB'!$A$1:$AJ$367,MATCH('Ratio Calculations'!F4999,'AEP GEN HUB'!$A$1:$AJ$1,0),0)</f>
        <v>28.609535000000001</v>
      </c>
      <c r="I4999" s="7" t="str">
        <f t="shared" si="474"/>
        <v/>
      </c>
      <c r="J4999" s="7">
        <f t="shared" si="475"/>
        <v>0.8901595775831036</v>
      </c>
      <c r="K4999" s="8">
        <f t="shared" si="473"/>
        <v>0.8901595775831036</v>
      </c>
      <c r="L4999" s="8"/>
    </row>
    <row r="5000" spans="1:12" x14ac:dyDescent="0.25">
      <c r="A5000" s="1">
        <v>40842</v>
      </c>
      <c r="B5000">
        <v>2011</v>
      </c>
      <c r="C5000">
        <v>10</v>
      </c>
      <c r="D5000" s="10" t="str">
        <f t="shared" si="472"/>
        <v>10-2011</v>
      </c>
      <c r="E5000">
        <f t="shared" si="470"/>
        <v>26</v>
      </c>
      <c r="F5000">
        <v>5</v>
      </c>
      <c r="G5000" s="3">
        <f t="shared" si="471"/>
        <v>0</v>
      </c>
      <c r="H5000">
        <f>VLOOKUP(A5000,'AEP GEN HUB'!$A$1:$AJ$367,MATCH('Ratio Calculations'!F5000,'AEP GEN HUB'!$A$1:$AJ$1,0),0)</f>
        <v>28.903721000000001</v>
      </c>
      <c r="I5000" s="7" t="str">
        <f t="shared" si="474"/>
        <v/>
      </c>
      <c r="J5000" s="7">
        <f t="shared" si="475"/>
        <v>0.89931290655160534</v>
      </c>
      <c r="K5000" s="8">
        <f t="shared" si="473"/>
        <v>0.89931290655160534</v>
      </c>
      <c r="L5000" s="8"/>
    </row>
    <row r="5001" spans="1:12" x14ac:dyDescent="0.25">
      <c r="A5001" s="1">
        <v>40842</v>
      </c>
      <c r="B5001">
        <v>2011</v>
      </c>
      <c r="C5001">
        <v>10</v>
      </c>
      <c r="D5001" s="10" t="str">
        <f t="shared" si="472"/>
        <v>10-2011</v>
      </c>
      <c r="E5001">
        <f t="shared" si="470"/>
        <v>26</v>
      </c>
      <c r="F5001">
        <v>6</v>
      </c>
      <c r="G5001" s="3">
        <f t="shared" si="471"/>
        <v>0</v>
      </c>
      <c r="H5001">
        <f>VLOOKUP(A5001,'AEP GEN HUB'!$A$1:$AJ$367,MATCH('Ratio Calculations'!F5001,'AEP GEN HUB'!$A$1:$AJ$1,0),0)</f>
        <v>31.087674</v>
      </c>
      <c r="I5001" s="7" t="str">
        <f t="shared" si="474"/>
        <v/>
      </c>
      <c r="J5001" s="7">
        <f t="shared" si="475"/>
        <v>0.96726461146192111</v>
      </c>
      <c r="K5001" s="8">
        <f t="shared" si="473"/>
        <v>0.96726461146192111</v>
      </c>
      <c r="L5001" s="8"/>
    </row>
    <row r="5002" spans="1:12" x14ac:dyDescent="0.25">
      <c r="A5002" s="1">
        <v>40842</v>
      </c>
      <c r="B5002">
        <v>2011</v>
      </c>
      <c r="C5002">
        <v>10</v>
      </c>
      <c r="D5002" s="10" t="str">
        <f t="shared" si="472"/>
        <v>10-2011</v>
      </c>
      <c r="E5002">
        <f t="shared" si="470"/>
        <v>26</v>
      </c>
      <c r="F5002">
        <v>7</v>
      </c>
      <c r="G5002" s="3">
        <f t="shared" si="471"/>
        <v>0</v>
      </c>
      <c r="H5002">
        <f>VLOOKUP(A5002,'AEP GEN HUB'!$A$1:$AJ$367,MATCH('Ratio Calculations'!F5002,'AEP GEN HUB'!$A$1:$AJ$1,0),0)</f>
        <v>40.327674000000002</v>
      </c>
      <c r="I5002" s="7" t="str">
        <f t="shared" si="474"/>
        <v/>
      </c>
      <c r="J5002" s="7">
        <f t="shared" si="475"/>
        <v>1.2547587806914413</v>
      </c>
      <c r="K5002" s="8">
        <f t="shared" si="473"/>
        <v>1.2547587806914413</v>
      </c>
      <c r="L5002" s="8"/>
    </row>
    <row r="5003" spans="1:12" x14ac:dyDescent="0.25">
      <c r="A5003" s="1">
        <v>40842</v>
      </c>
      <c r="B5003">
        <v>2011</v>
      </c>
      <c r="C5003">
        <v>10</v>
      </c>
      <c r="D5003" s="10" t="str">
        <f t="shared" si="472"/>
        <v>10-2011</v>
      </c>
      <c r="E5003">
        <f t="shared" si="470"/>
        <v>26</v>
      </c>
      <c r="F5003">
        <v>8</v>
      </c>
      <c r="G5003" s="3">
        <f t="shared" si="471"/>
        <v>1</v>
      </c>
      <c r="H5003">
        <f>VLOOKUP(A5003,'AEP GEN HUB'!$A$1:$AJ$367,MATCH('Ratio Calculations'!F5003,'AEP GEN HUB'!$A$1:$AJ$1,0),0)</f>
        <v>44.583488000000003</v>
      </c>
      <c r="I5003" s="7">
        <f t="shared" si="474"/>
        <v>1.1395812833048142</v>
      </c>
      <c r="J5003" s="7" t="str">
        <f t="shared" si="475"/>
        <v/>
      </c>
      <c r="K5003" s="8">
        <f t="shared" si="473"/>
        <v>1.1395812833048142</v>
      </c>
      <c r="L5003" s="8"/>
    </row>
    <row r="5004" spans="1:12" x14ac:dyDescent="0.25">
      <c r="A5004" s="1">
        <v>40842</v>
      </c>
      <c r="B5004">
        <v>2011</v>
      </c>
      <c r="C5004">
        <v>10</v>
      </c>
      <c r="D5004" s="10" t="str">
        <f t="shared" si="472"/>
        <v>10-2011</v>
      </c>
      <c r="E5004">
        <f t="shared" si="470"/>
        <v>26</v>
      </c>
      <c r="F5004">
        <v>9</v>
      </c>
      <c r="G5004" s="3">
        <f t="shared" si="471"/>
        <v>1</v>
      </c>
      <c r="H5004">
        <f>VLOOKUP(A5004,'AEP GEN HUB'!$A$1:$AJ$367,MATCH('Ratio Calculations'!F5004,'AEP GEN HUB'!$A$1:$AJ$1,0),0)</f>
        <v>41.968837000000001</v>
      </c>
      <c r="I5004" s="7">
        <f t="shared" si="474"/>
        <v>1.0727492009434203</v>
      </c>
      <c r="J5004" s="7" t="str">
        <f t="shared" si="475"/>
        <v/>
      </c>
      <c r="K5004" s="8">
        <f t="shared" si="473"/>
        <v>1.0727492009434203</v>
      </c>
      <c r="L5004" s="8"/>
    </row>
    <row r="5005" spans="1:12" x14ac:dyDescent="0.25">
      <c r="A5005" s="1">
        <v>40842</v>
      </c>
      <c r="B5005">
        <v>2011</v>
      </c>
      <c r="C5005">
        <v>10</v>
      </c>
      <c r="D5005" s="10" t="str">
        <f t="shared" si="472"/>
        <v>10-2011</v>
      </c>
      <c r="E5005">
        <f t="shared" si="470"/>
        <v>26</v>
      </c>
      <c r="F5005">
        <v>10</v>
      </c>
      <c r="G5005" s="3">
        <f t="shared" si="471"/>
        <v>1</v>
      </c>
      <c r="H5005">
        <f>VLOOKUP(A5005,'AEP GEN HUB'!$A$1:$AJ$367,MATCH('Ratio Calculations'!F5005,'AEP GEN HUB'!$A$1:$AJ$1,0),0)</f>
        <v>42.084651000000001</v>
      </c>
      <c r="I5005" s="7">
        <f t="shared" si="474"/>
        <v>1.0757094777783029</v>
      </c>
      <c r="J5005" s="7" t="str">
        <f t="shared" si="475"/>
        <v/>
      </c>
      <c r="K5005" s="8">
        <f t="shared" si="473"/>
        <v>1.0757094777783029</v>
      </c>
      <c r="L5005" s="8"/>
    </row>
    <row r="5006" spans="1:12" x14ac:dyDescent="0.25">
      <c r="A5006" s="1">
        <v>40842</v>
      </c>
      <c r="B5006">
        <v>2011</v>
      </c>
      <c r="C5006">
        <v>10</v>
      </c>
      <c r="D5006" s="10" t="str">
        <f t="shared" si="472"/>
        <v>10-2011</v>
      </c>
      <c r="E5006">
        <f t="shared" si="470"/>
        <v>26</v>
      </c>
      <c r="F5006">
        <v>11</v>
      </c>
      <c r="G5006" s="3">
        <f t="shared" si="471"/>
        <v>1</v>
      </c>
      <c r="H5006">
        <f>VLOOKUP(A5006,'AEP GEN HUB'!$A$1:$AJ$367,MATCH('Ratio Calculations'!F5006,'AEP GEN HUB'!$A$1:$AJ$1,0),0)</f>
        <v>44.015813999999999</v>
      </c>
      <c r="I5006" s="7">
        <f t="shared" si="474"/>
        <v>1.1250711878762381</v>
      </c>
      <c r="J5006" s="7" t="str">
        <f t="shared" si="475"/>
        <v/>
      </c>
      <c r="K5006" s="8">
        <f t="shared" si="473"/>
        <v>1.1250711878762381</v>
      </c>
      <c r="L5006" s="8"/>
    </row>
    <row r="5007" spans="1:12" x14ac:dyDescent="0.25">
      <c r="A5007" s="1">
        <v>40842</v>
      </c>
      <c r="B5007">
        <v>2011</v>
      </c>
      <c r="C5007">
        <v>10</v>
      </c>
      <c r="D5007" s="10" t="str">
        <f t="shared" si="472"/>
        <v>10-2011</v>
      </c>
      <c r="E5007">
        <f t="shared" si="470"/>
        <v>26</v>
      </c>
      <c r="F5007">
        <v>12</v>
      </c>
      <c r="G5007" s="3">
        <f t="shared" si="471"/>
        <v>1</v>
      </c>
      <c r="H5007">
        <f>VLOOKUP(A5007,'AEP GEN HUB'!$A$1:$AJ$367,MATCH('Ratio Calculations'!F5007,'AEP GEN HUB'!$A$1:$AJ$1,0),0)</f>
        <v>42.286512000000002</v>
      </c>
      <c r="I5007" s="7">
        <f t="shared" si="474"/>
        <v>1.0808691686806655</v>
      </c>
      <c r="J5007" s="7" t="str">
        <f t="shared" si="475"/>
        <v/>
      </c>
      <c r="K5007" s="8">
        <f t="shared" si="473"/>
        <v>1.0808691686806655</v>
      </c>
      <c r="L5007" s="8"/>
    </row>
    <row r="5008" spans="1:12" x14ac:dyDescent="0.25">
      <c r="A5008" s="1">
        <v>40842</v>
      </c>
      <c r="B5008">
        <v>2011</v>
      </c>
      <c r="C5008">
        <v>10</v>
      </c>
      <c r="D5008" s="10" t="str">
        <f t="shared" si="472"/>
        <v>10-2011</v>
      </c>
      <c r="E5008">
        <f t="shared" si="470"/>
        <v>26</v>
      </c>
      <c r="F5008">
        <v>13</v>
      </c>
      <c r="G5008" s="3">
        <f t="shared" si="471"/>
        <v>1</v>
      </c>
      <c r="H5008">
        <f>VLOOKUP(A5008,'AEP GEN HUB'!$A$1:$AJ$367,MATCH('Ratio Calculations'!F5008,'AEP GEN HUB'!$A$1:$AJ$1,0),0)</f>
        <v>41.875349</v>
      </c>
      <c r="I5008" s="7">
        <f t="shared" si="474"/>
        <v>1.0703595903545493</v>
      </c>
      <c r="J5008" s="7" t="str">
        <f t="shared" si="475"/>
        <v/>
      </c>
      <c r="K5008" s="8">
        <f t="shared" si="473"/>
        <v>1.0703595903545493</v>
      </c>
      <c r="L5008" s="8"/>
    </row>
    <row r="5009" spans="1:12" x14ac:dyDescent="0.25">
      <c r="A5009" s="1">
        <v>40842</v>
      </c>
      <c r="B5009">
        <v>2011</v>
      </c>
      <c r="C5009">
        <v>10</v>
      </c>
      <c r="D5009" s="10" t="str">
        <f t="shared" si="472"/>
        <v>10-2011</v>
      </c>
      <c r="E5009">
        <f t="shared" si="470"/>
        <v>26</v>
      </c>
      <c r="F5009">
        <v>14</v>
      </c>
      <c r="G5009" s="3">
        <f t="shared" si="471"/>
        <v>1</v>
      </c>
      <c r="H5009">
        <f>VLOOKUP(A5009,'AEP GEN HUB'!$A$1:$AJ$367,MATCH('Ratio Calculations'!F5009,'AEP GEN HUB'!$A$1:$AJ$1,0),0)</f>
        <v>41.506047000000002</v>
      </c>
      <c r="I5009" s="7">
        <f t="shared" si="474"/>
        <v>1.0609200048495517</v>
      </c>
      <c r="J5009" s="7" t="str">
        <f t="shared" si="475"/>
        <v/>
      </c>
      <c r="K5009" s="8">
        <f t="shared" si="473"/>
        <v>1.0609200048495517</v>
      </c>
      <c r="L5009" s="8"/>
    </row>
    <row r="5010" spans="1:12" x14ac:dyDescent="0.25">
      <c r="A5010" s="1">
        <v>40842</v>
      </c>
      <c r="B5010">
        <v>2011</v>
      </c>
      <c r="C5010">
        <v>10</v>
      </c>
      <c r="D5010" s="10" t="str">
        <f t="shared" si="472"/>
        <v>10-2011</v>
      </c>
      <c r="E5010">
        <f t="shared" si="470"/>
        <v>26</v>
      </c>
      <c r="F5010">
        <v>15</v>
      </c>
      <c r="G5010" s="3">
        <f t="shared" si="471"/>
        <v>1</v>
      </c>
      <c r="H5010">
        <f>VLOOKUP(A5010,'AEP GEN HUB'!$A$1:$AJ$367,MATCH('Ratio Calculations'!F5010,'AEP GEN HUB'!$A$1:$AJ$1,0),0)</f>
        <v>39.075814000000001</v>
      </c>
      <c r="I5010" s="7">
        <f t="shared" si="474"/>
        <v>0.99880175961782591</v>
      </c>
      <c r="J5010" s="7" t="str">
        <f t="shared" si="475"/>
        <v/>
      </c>
      <c r="K5010" s="8">
        <f t="shared" si="473"/>
        <v>0.99880175961782591</v>
      </c>
      <c r="L5010" s="8"/>
    </row>
    <row r="5011" spans="1:12" x14ac:dyDescent="0.25">
      <c r="A5011" s="1">
        <v>40842</v>
      </c>
      <c r="B5011">
        <v>2011</v>
      </c>
      <c r="C5011">
        <v>10</v>
      </c>
      <c r="D5011" s="10" t="str">
        <f t="shared" si="472"/>
        <v>10-2011</v>
      </c>
      <c r="E5011">
        <f t="shared" si="470"/>
        <v>26</v>
      </c>
      <c r="F5011">
        <v>16</v>
      </c>
      <c r="G5011" s="3">
        <f t="shared" si="471"/>
        <v>1</v>
      </c>
      <c r="H5011">
        <f>VLOOKUP(A5011,'AEP GEN HUB'!$A$1:$AJ$367,MATCH('Ratio Calculations'!F5011,'AEP GEN HUB'!$A$1:$AJ$1,0),0)</f>
        <v>36.764651000000001</v>
      </c>
      <c r="I5011" s="7">
        <f t="shared" si="474"/>
        <v>0.9397270165769358</v>
      </c>
      <c r="J5011" s="7" t="str">
        <f t="shared" si="475"/>
        <v/>
      </c>
      <c r="K5011" s="8">
        <f t="shared" si="473"/>
        <v>0.9397270165769358</v>
      </c>
      <c r="L5011" s="8"/>
    </row>
    <row r="5012" spans="1:12" x14ac:dyDescent="0.25">
      <c r="A5012" s="1">
        <v>40842</v>
      </c>
      <c r="B5012">
        <v>2011</v>
      </c>
      <c r="C5012">
        <v>10</v>
      </c>
      <c r="D5012" s="10" t="str">
        <f t="shared" si="472"/>
        <v>10-2011</v>
      </c>
      <c r="E5012">
        <f t="shared" ref="E5012:E5075" si="476">DAY(A5012)</f>
        <v>26</v>
      </c>
      <c r="F5012">
        <v>17</v>
      </c>
      <c r="G5012" s="3">
        <f t="shared" ref="G5012:G5075" si="477">IF(A5012=",","",IF(OR(WEEKDAY(A5012)=1, WEEKDAY(A5012)=7, F5012&lt;=7, F5012&gt;=24, NOT(ISNA(VLOOKUP(A5012,$P$4:$P$27,1,0)))),0,1))</f>
        <v>1</v>
      </c>
      <c r="H5012">
        <f>VLOOKUP(A5012,'AEP GEN HUB'!$A$1:$AJ$367,MATCH('Ratio Calculations'!F5012,'AEP GEN HUB'!$A$1:$AJ$1,0),0)</f>
        <v>36.528371999999997</v>
      </c>
      <c r="I5012" s="7">
        <f t="shared" si="474"/>
        <v>0.93368758049607148</v>
      </c>
      <c r="J5012" s="7" t="str">
        <f t="shared" si="475"/>
        <v/>
      </c>
      <c r="K5012" s="8">
        <f t="shared" si="473"/>
        <v>0.93368758049607148</v>
      </c>
      <c r="L5012" s="8"/>
    </row>
    <row r="5013" spans="1:12" x14ac:dyDescent="0.25">
      <c r="A5013" s="1">
        <v>40842</v>
      </c>
      <c r="B5013">
        <v>2011</v>
      </c>
      <c r="C5013">
        <v>10</v>
      </c>
      <c r="D5013" s="10" t="str">
        <f t="shared" ref="D5013:D5076" si="478">C5013&amp;"-"&amp;B5013</f>
        <v>10-2011</v>
      </c>
      <c r="E5013">
        <f t="shared" si="476"/>
        <v>26</v>
      </c>
      <c r="F5013">
        <v>18</v>
      </c>
      <c r="G5013" s="3">
        <f t="shared" si="477"/>
        <v>1</v>
      </c>
      <c r="H5013">
        <f>VLOOKUP(A5013,'AEP GEN HUB'!$A$1:$AJ$367,MATCH('Ratio Calculations'!F5013,'AEP GEN HUB'!$A$1:$AJ$1,0),0)</f>
        <v>39.140698</v>
      </c>
      <c r="I5013" s="7">
        <f t="shared" si="474"/>
        <v>1.0004602344322224</v>
      </c>
      <c r="J5013" s="7" t="str">
        <f t="shared" si="475"/>
        <v/>
      </c>
      <c r="K5013" s="8">
        <f t="shared" ref="K5013:K5076" si="479">SUM(I5013:J5013)</f>
        <v>1.0004602344322224</v>
      </c>
      <c r="L5013" s="8"/>
    </row>
    <row r="5014" spans="1:12" x14ac:dyDescent="0.25">
      <c r="A5014" s="1">
        <v>40842</v>
      </c>
      <c r="B5014">
        <v>2011</v>
      </c>
      <c r="C5014">
        <v>10</v>
      </c>
      <c r="D5014" s="10" t="str">
        <f t="shared" si="478"/>
        <v>10-2011</v>
      </c>
      <c r="E5014">
        <f t="shared" si="476"/>
        <v>26</v>
      </c>
      <c r="F5014">
        <v>19</v>
      </c>
      <c r="G5014" s="3">
        <f t="shared" si="477"/>
        <v>1</v>
      </c>
      <c r="H5014">
        <f>VLOOKUP(A5014,'AEP GEN HUB'!$A$1:$AJ$367,MATCH('Ratio Calculations'!F5014,'AEP GEN HUB'!$A$1:$AJ$1,0),0)</f>
        <v>53.579535</v>
      </c>
      <c r="I5014" s="7">
        <f t="shared" si="474"/>
        <v>1.3695257592715762</v>
      </c>
      <c r="J5014" s="7" t="str">
        <f t="shared" si="475"/>
        <v/>
      </c>
      <c r="K5014" s="8">
        <f t="shared" si="479"/>
        <v>1.3695257592715762</v>
      </c>
      <c r="L5014" s="8"/>
    </row>
    <row r="5015" spans="1:12" x14ac:dyDescent="0.25">
      <c r="A5015" s="1">
        <v>40842</v>
      </c>
      <c r="B5015">
        <v>2011</v>
      </c>
      <c r="C5015">
        <v>10</v>
      </c>
      <c r="D5015" s="10" t="str">
        <f t="shared" si="478"/>
        <v>10-2011</v>
      </c>
      <c r="E5015">
        <f t="shared" si="476"/>
        <v>26</v>
      </c>
      <c r="F5015">
        <v>20</v>
      </c>
      <c r="G5015" s="3">
        <f t="shared" si="477"/>
        <v>1</v>
      </c>
      <c r="H5015">
        <f>VLOOKUP(A5015,'AEP GEN HUB'!$A$1:$AJ$367,MATCH('Ratio Calculations'!F5015,'AEP GEN HUB'!$A$1:$AJ$1,0),0)</f>
        <v>59.203023000000002</v>
      </c>
      <c r="I5015" s="7">
        <f t="shared" si="474"/>
        <v>1.513265559793447</v>
      </c>
      <c r="J5015" s="7" t="str">
        <f t="shared" si="475"/>
        <v/>
      </c>
      <c r="K5015" s="8">
        <f t="shared" si="479"/>
        <v>1.513265559793447</v>
      </c>
      <c r="L5015" s="8"/>
    </row>
    <row r="5016" spans="1:12" x14ac:dyDescent="0.25">
      <c r="A5016" s="1">
        <v>40842</v>
      </c>
      <c r="B5016">
        <v>2011</v>
      </c>
      <c r="C5016">
        <v>10</v>
      </c>
      <c r="D5016" s="10" t="str">
        <f t="shared" si="478"/>
        <v>10-2011</v>
      </c>
      <c r="E5016">
        <f t="shared" si="476"/>
        <v>26</v>
      </c>
      <c r="F5016">
        <v>21</v>
      </c>
      <c r="G5016" s="3">
        <f t="shared" si="477"/>
        <v>1</v>
      </c>
      <c r="H5016">
        <f>VLOOKUP(A5016,'AEP GEN HUB'!$A$1:$AJ$367,MATCH('Ratio Calculations'!F5016,'AEP GEN HUB'!$A$1:$AJ$1,0),0)</f>
        <v>44.242558000000002</v>
      </c>
      <c r="I5016" s="7">
        <f t="shared" si="474"/>
        <v>1.1308669035120733</v>
      </c>
      <c r="J5016" s="7" t="str">
        <f t="shared" si="475"/>
        <v/>
      </c>
      <c r="K5016" s="8">
        <f t="shared" si="479"/>
        <v>1.1308669035120733</v>
      </c>
      <c r="L5016" s="8"/>
    </row>
    <row r="5017" spans="1:12" x14ac:dyDescent="0.25">
      <c r="A5017" s="1">
        <v>40842</v>
      </c>
      <c r="B5017">
        <v>2011</v>
      </c>
      <c r="C5017">
        <v>10</v>
      </c>
      <c r="D5017" s="10" t="str">
        <f t="shared" si="478"/>
        <v>10-2011</v>
      </c>
      <c r="E5017">
        <f t="shared" si="476"/>
        <v>26</v>
      </c>
      <c r="F5017">
        <v>22</v>
      </c>
      <c r="G5017" s="3">
        <f t="shared" si="477"/>
        <v>1</v>
      </c>
      <c r="H5017">
        <f>VLOOKUP(A5017,'AEP GEN HUB'!$A$1:$AJ$367,MATCH('Ratio Calculations'!F5017,'AEP GEN HUB'!$A$1:$AJ$1,0),0)</f>
        <v>37.073953000000003</v>
      </c>
      <c r="I5017" s="7">
        <f t="shared" si="474"/>
        <v>0.94763296530146701</v>
      </c>
      <c r="J5017" s="7" t="str">
        <f t="shared" si="475"/>
        <v/>
      </c>
      <c r="K5017" s="8">
        <f t="shared" si="479"/>
        <v>0.94763296530146701</v>
      </c>
      <c r="L5017" s="8"/>
    </row>
    <row r="5018" spans="1:12" x14ac:dyDescent="0.25">
      <c r="A5018" s="1">
        <v>40842</v>
      </c>
      <c r="B5018">
        <v>2011</v>
      </c>
      <c r="C5018">
        <v>10</v>
      </c>
      <c r="D5018" s="10" t="str">
        <f t="shared" si="478"/>
        <v>10-2011</v>
      </c>
      <c r="E5018">
        <f t="shared" si="476"/>
        <v>26</v>
      </c>
      <c r="F5018">
        <v>23</v>
      </c>
      <c r="G5018" s="3">
        <f t="shared" si="477"/>
        <v>1</v>
      </c>
      <c r="H5018">
        <f>VLOOKUP(A5018,'AEP GEN HUB'!$A$1:$AJ$367,MATCH('Ratio Calculations'!F5018,'AEP GEN HUB'!$A$1:$AJ$1,0),0)</f>
        <v>32.268140000000002</v>
      </c>
      <c r="I5018" s="7">
        <f t="shared" si="474"/>
        <v>0.8247934390207291</v>
      </c>
      <c r="J5018" s="7" t="str">
        <f t="shared" si="475"/>
        <v/>
      </c>
      <c r="K5018" s="8">
        <f t="shared" si="479"/>
        <v>0.8247934390207291</v>
      </c>
      <c r="L5018" s="8"/>
    </row>
    <row r="5019" spans="1:12" x14ac:dyDescent="0.25">
      <c r="A5019" s="1">
        <v>40842</v>
      </c>
      <c r="B5019">
        <v>2011</v>
      </c>
      <c r="C5019">
        <v>10</v>
      </c>
      <c r="D5019" s="10" t="str">
        <f t="shared" si="478"/>
        <v>10-2011</v>
      </c>
      <c r="E5019">
        <f t="shared" si="476"/>
        <v>26</v>
      </c>
      <c r="F5019">
        <v>24</v>
      </c>
      <c r="G5019" s="3">
        <f t="shared" si="477"/>
        <v>0</v>
      </c>
      <c r="H5019">
        <f>VLOOKUP(A5019,'AEP GEN HUB'!$A$1:$AJ$367,MATCH('Ratio Calculations'!F5019,'AEP GEN HUB'!$A$1:$AJ$1,0),0)</f>
        <v>29.482790999999999</v>
      </c>
      <c r="I5019" s="7" t="str">
        <f t="shared" si="474"/>
        <v/>
      </c>
      <c r="J5019" s="7">
        <f t="shared" si="475"/>
        <v>0.91733014124594925</v>
      </c>
      <c r="K5019" s="8">
        <f t="shared" si="479"/>
        <v>0.91733014124594925</v>
      </c>
      <c r="L5019" s="8"/>
    </row>
    <row r="5020" spans="1:12" x14ac:dyDescent="0.25">
      <c r="A5020" s="1">
        <v>40843</v>
      </c>
      <c r="B5020">
        <v>2011</v>
      </c>
      <c r="C5020">
        <v>10</v>
      </c>
      <c r="D5020" s="10" t="str">
        <f t="shared" si="478"/>
        <v>10-2011</v>
      </c>
      <c r="E5020">
        <f t="shared" si="476"/>
        <v>27</v>
      </c>
      <c r="F5020">
        <v>1</v>
      </c>
      <c r="G5020" s="3">
        <f t="shared" si="477"/>
        <v>0</v>
      </c>
      <c r="H5020">
        <f>VLOOKUP(A5020,'AEP GEN HUB'!$A$1:$AJ$367,MATCH('Ratio Calculations'!F5020,'AEP GEN HUB'!$A$1:$AJ$1,0),0)</f>
        <v>28.773488</v>
      </c>
      <c r="I5020" s="7" t="str">
        <f t="shared" si="474"/>
        <v/>
      </c>
      <c r="J5020" s="7">
        <f t="shared" si="475"/>
        <v>0.8952608255839356</v>
      </c>
      <c r="K5020" s="8">
        <f t="shared" si="479"/>
        <v>0.8952608255839356</v>
      </c>
      <c r="L5020" s="8"/>
    </row>
    <row r="5021" spans="1:12" x14ac:dyDescent="0.25">
      <c r="A5021" s="1">
        <v>40843</v>
      </c>
      <c r="B5021">
        <v>2011</v>
      </c>
      <c r="C5021">
        <v>10</v>
      </c>
      <c r="D5021" s="10" t="str">
        <f t="shared" si="478"/>
        <v>10-2011</v>
      </c>
      <c r="E5021">
        <f t="shared" si="476"/>
        <v>27</v>
      </c>
      <c r="F5021">
        <v>2</v>
      </c>
      <c r="G5021" s="3">
        <f t="shared" si="477"/>
        <v>0</v>
      </c>
      <c r="H5021">
        <f>VLOOKUP(A5021,'AEP GEN HUB'!$A$1:$AJ$367,MATCH('Ratio Calculations'!F5021,'AEP GEN HUB'!$A$1:$AJ$1,0),0)</f>
        <v>28.381627999999999</v>
      </c>
      <c r="I5021" s="7" t="str">
        <f t="shared" si="474"/>
        <v/>
      </c>
      <c r="J5021" s="7">
        <f t="shared" si="475"/>
        <v>0.88306845922524735</v>
      </c>
      <c r="K5021" s="8">
        <f t="shared" si="479"/>
        <v>0.88306845922524735</v>
      </c>
      <c r="L5021" s="8"/>
    </row>
    <row r="5022" spans="1:12" x14ac:dyDescent="0.25">
      <c r="A5022" s="1">
        <v>40843</v>
      </c>
      <c r="B5022">
        <v>2011</v>
      </c>
      <c r="C5022">
        <v>10</v>
      </c>
      <c r="D5022" s="10" t="str">
        <f t="shared" si="478"/>
        <v>10-2011</v>
      </c>
      <c r="E5022">
        <f t="shared" si="476"/>
        <v>27</v>
      </c>
      <c r="F5022">
        <v>3</v>
      </c>
      <c r="G5022" s="3">
        <f t="shared" si="477"/>
        <v>0</v>
      </c>
      <c r="H5022">
        <f>VLOOKUP(A5022,'AEP GEN HUB'!$A$1:$AJ$367,MATCH('Ratio Calculations'!F5022,'AEP GEN HUB'!$A$1:$AJ$1,0),0)</f>
        <v>27.758604999999999</v>
      </c>
      <c r="I5022" s="7" t="str">
        <f t="shared" si="474"/>
        <v/>
      </c>
      <c r="J5022" s="7">
        <f t="shared" si="475"/>
        <v>0.86368366703954569</v>
      </c>
      <c r="K5022" s="8">
        <f t="shared" si="479"/>
        <v>0.86368366703954569</v>
      </c>
      <c r="L5022" s="8"/>
    </row>
    <row r="5023" spans="1:12" x14ac:dyDescent="0.25">
      <c r="A5023" s="1">
        <v>40843</v>
      </c>
      <c r="B5023">
        <v>2011</v>
      </c>
      <c r="C5023">
        <v>10</v>
      </c>
      <c r="D5023" s="10" t="str">
        <f t="shared" si="478"/>
        <v>10-2011</v>
      </c>
      <c r="E5023">
        <f t="shared" si="476"/>
        <v>27</v>
      </c>
      <c r="F5023">
        <v>4</v>
      </c>
      <c r="G5023" s="3">
        <f t="shared" si="477"/>
        <v>0</v>
      </c>
      <c r="H5023">
        <f>VLOOKUP(A5023,'AEP GEN HUB'!$A$1:$AJ$367,MATCH('Ratio Calculations'!F5023,'AEP GEN HUB'!$A$1:$AJ$1,0),0)</f>
        <v>27.456744</v>
      </c>
      <c r="I5023" s="7" t="str">
        <f t="shared" si="474"/>
        <v/>
      </c>
      <c r="J5023" s="7">
        <f t="shared" si="475"/>
        <v>0.85429153744887554</v>
      </c>
      <c r="K5023" s="8">
        <f t="shared" si="479"/>
        <v>0.85429153744887554</v>
      </c>
      <c r="L5023" s="8"/>
    </row>
    <row r="5024" spans="1:12" x14ac:dyDescent="0.25">
      <c r="A5024" s="1">
        <v>40843</v>
      </c>
      <c r="B5024">
        <v>2011</v>
      </c>
      <c r="C5024">
        <v>10</v>
      </c>
      <c r="D5024" s="10" t="str">
        <f t="shared" si="478"/>
        <v>10-2011</v>
      </c>
      <c r="E5024">
        <f t="shared" si="476"/>
        <v>27</v>
      </c>
      <c r="F5024">
        <v>5</v>
      </c>
      <c r="G5024" s="3">
        <f t="shared" si="477"/>
        <v>0</v>
      </c>
      <c r="H5024">
        <f>VLOOKUP(A5024,'AEP GEN HUB'!$A$1:$AJ$367,MATCH('Ratio Calculations'!F5024,'AEP GEN HUB'!$A$1:$AJ$1,0),0)</f>
        <v>28.242557999999999</v>
      </c>
      <c r="I5024" s="7" t="str">
        <f t="shared" si="474"/>
        <v/>
      </c>
      <c r="J5024" s="7">
        <f t="shared" si="475"/>
        <v>0.8787414230656424</v>
      </c>
      <c r="K5024" s="8">
        <f t="shared" si="479"/>
        <v>0.8787414230656424</v>
      </c>
      <c r="L5024" s="8"/>
    </row>
    <row r="5025" spans="1:12" x14ac:dyDescent="0.25">
      <c r="A5025" s="1">
        <v>40843</v>
      </c>
      <c r="B5025">
        <v>2011</v>
      </c>
      <c r="C5025">
        <v>10</v>
      </c>
      <c r="D5025" s="10" t="str">
        <f t="shared" si="478"/>
        <v>10-2011</v>
      </c>
      <c r="E5025">
        <f t="shared" si="476"/>
        <v>27</v>
      </c>
      <c r="F5025">
        <v>6</v>
      </c>
      <c r="G5025" s="3">
        <f t="shared" si="477"/>
        <v>0</v>
      </c>
      <c r="H5025">
        <f>VLOOKUP(A5025,'AEP GEN HUB'!$A$1:$AJ$367,MATCH('Ratio Calculations'!F5025,'AEP GEN HUB'!$A$1:$AJ$1,0),0)</f>
        <v>29.934650999999999</v>
      </c>
      <c r="I5025" s="7" t="str">
        <f t="shared" si="474"/>
        <v/>
      </c>
      <c r="J5025" s="7">
        <f t="shared" si="475"/>
        <v>0.93138935285937463</v>
      </c>
      <c r="K5025" s="8">
        <f t="shared" si="479"/>
        <v>0.93138935285937463</v>
      </c>
      <c r="L5025" s="8"/>
    </row>
    <row r="5026" spans="1:12" x14ac:dyDescent="0.25">
      <c r="A5026" s="1">
        <v>40843</v>
      </c>
      <c r="B5026">
        <v>2011</v>
      </c>
      <c r="C5026">
        <v>10</v>
      </c>
      <c r="D5026" s="10" t="str">
        <f t="shared" si="478"/>
        <v>10-2011</v>
      </c>
      <c r="E5026">
        <f t="shared" si="476"/>
        <v>27</v>
      </c>
      <c r="F5026">
        <v>7</v>
      </c>
      <c r="G5026" s="3">
        <f t="shared" si="477"/>
        <v>0</v>
      </c>
      <c r="H5026">
        <f>VLOOKUP(A5026,'AEP GEN HUB'!$A$1:$AJ$367,MATCH('Ratio Calculations'!F5026,'AEP GEN HUB'!$A$1:$AJ$1,0),0)</f>
        <v>37.019534999999998</v>
      </c>
      <c r="I5026" s="7" t="str">
        <f t="shared" si="474"/>
        <v/>
      </c>
      <c r="J5026" s="7">
        <f t="shared" si="475"/>
        <v>1.1518290541220932</v>
      </c>
      <c r="K5026" s="8">
        <f t="shared" si="479"/>
        <v>1.1518290541220932</v>
      </c>
      <c r="L5026" s="8"/>
    </row>
    <row r="5027" spans="1:12" x14ac:dyDescent="0.25">
      <c r="A5027" s="1">
        <v>40843</v>
      </c>
      <c r="B5027">
        <v>2011</v>
      </c>
      <c r="C5027">
        <v>10</v>
      </c>
      <c r="D5027" s="10" t="str">
        <f t="shared" si="478"/>
        <v>10-2011</v>
      </c>
      <c r="E5027">
        <f t="shared" si="476"/>
        <v>27</v>
      </c>
      <c r="F5027">
        <v>8</v>
      </c>
      <c r="G5027" s="3">
        <f t="shared" si="477"/>
        <v>1</v>
      </c>
      <c r="H5027">
        <f>VLOOKUP(A5027,'AEP GEN HUB'!$A$1:$AJ$367,MATCH('Ratio Calculations'!F5027,'AEP GEN HUB'!$A$1:$AJ$1,0),0)</f>
        <v>43.839302000000004</v>
      </c>
      <c r="I5027" s="7">
        <f t="shared" si="474"/>
        <v>1.1205594329530097</v>
      </c>
      <c r="J5027" s="7" t="str">
        <f t="shared" si="475"/>
        <v/>
      </c>
      <c r="K5027" s="8">
        <f t="shared" si="479"/>
        <v>1.1205594329530097</v>
      </c>
      <c r="L5027" s="8"/>
    </row>
    <row r="5028" spans="1:12" x14ac:dyDescent="0.25">
      <c r="A5028" s="1">
        <v>40843</v>
      </c>
      <c r="B5028">
        <v>2011</v>
      </c>
      <c r="C5028">
        <v>10</v>
      </c>
      <c r="D5028" s="10" t="str">
        <f t="shared" si="478"/>
        <v>10-2011</v>
      </c>
      <c r="E5028">
        <f t="shared" si="476"/>
        <v>27</v>
      </c>
      <c r="F5028">
        <v>9</v>
      </c>
      <c r="G5028" s="3">
        <f t="shared" si="477"/>
        <v>1</v>
      </c>
      <c r="H5028">
        <f>VLOOKUP(A5028,'AEP GEN HUB'!$A$1:$AJ$367,MATCH('Ratio Calculations'!F5028,'AEP GEN HUB'!$A$1:$AJ$1,0),0)</f>
        <v>40.637442</v>
      </c>
      <c r="I5028" s="7">
        <f t="shared" si="474"/>
        <v>1.0387179285879327</v>
      </c>
      <c r="J5028" s="7" t="str">
        <f t="shared" si="475"/>
        <v/>
      </c>
      <c r="K5028" s="8">
        <f t="shared" si="479"/>
        <v>1.0387179285879327</v>
      </c>
      <c r="L5028" s="8"/>
    </row>
    <row r="5029" spans="1:12" x14ac:dyDescent="0.25">
      <c r="A5029" s="1">
        <v>40843</v>
      </c>
      <c r="B5029">
        <v>2011</v>
      </c>
      <c r="C5029">
        <v>10</v>
      </c>
      <c r="D5029" s="10" t="str">
        <f t="shared" si="478"/>
        <v>10-2011</v>
      </c>
      <c r="E5029">
        <f t="shared" si="476"/>
        <v>27</v>
      </c>
      <c r="F5029">
        <v>10</v>
      </c>
      <c r="G5029" s="3">
        <f t="shared" si="477"/>
        <v>1</v>
      </c>
      <c r="H5029">
        <f>VLOOKUP(A5029,'AEP GEN HUB'!$A$1:$AJ$367,MATCH('Ratio Calculations'!F5029,'AEP GEN HUB'!$A$1:$AJ$1,0),0)</f>
        <v>40.296278999999998</v>
      </c>
      <c r="I5029" s="7">
        <f t="shared" si="474"/>
        <v>1.0299975931723608</v>
      </c>
      <c r="J5029" s="7" t="str">
        <f t="shared" si="475"/>
        <v/>
      </c>
      <c r="K5029" s="8">
        <f t="shared" si="479"/>
        <v>1.0299975931723608</v>
      </c>
      <c r="L5029" s="8"/>
    </row>
    <row r="5030" spans="1:12" x14ac:dyDescent="0.25">
      <c r="A5030" s="1">
        <v>40843</v>
      </c>
      <c r="B5030">
        <v>2011</v>
      </c>
      <c r="C5030">
        <v>10</v>
      </c>
      <c r="D5030" s="10" t="str">
        <f t="shared" si="478"/>
        <v>10-2011</v>
      </c>
      <c r="E5030">
        <f t="shared" si="476"/>
        <v>27</v>
      </c>
      <c r="F5030">
        <v>11</v>
      </c>
      <c r="G5030" s="3">
        <f t="shared" si="477"/>
        <v>1</v>
      </c>
      <c r="H5030">
        <f>VLOOKUP(A5030,'AEP GEN HUB'!$A$1:$AJ$367,MATCH('Ratio Calculations'!F5030,'AEP GEN HUB'!$A$1:$AJ$1,0),0)</f>
        <v>41.940465000000003</v>
      </c>
      <c r="I5030" s="7">
        <f t="shared" si="474"/>
        <v>1.0720239952311639</v>
      </c>
      <c r="J5030" s="7" t="str">
        <f t="shared" si="475"/>
        <v/>
      </c>
      <c r="K5030" s="8">
        <f t="shared" si="479"/>
        <v>1.0720239952311639</v>
      </c>
      <c r="L5030" s="8"/>
    </row>
    <row r="5031" spans="1:12" x14ac:dyDescent="0.25">
      <c r="A5031" s="1">
        <v>40843</v>
      </c>
      <c r="B5031">
        <v>2011</v>
      </c>
      <c r="C5031">
        <v>10</v>
      </c>
      <c r="D5031" s="10" t="str">
        <f t="shared" si="478"/>
        <v>10-2011</v>
      </c>
      <c r="E5031">
        <f t="shared" si="476"/>
        <v>27</v>
      </c>
      <c r="F5031">
        <v>12</v>
      </c>
      <c r="G5031" s="3">
        <f t="shared" si="477"/>
        <v>1</v>
      </c>
      <c r="H5031">
        <f>VLOOKUP(A5031,'AEP GEN HUB'!$A$1:$AJ$367,MATCH('Ratio Calculations'!F5031,'AEP GEN HUB'!$A$1:$AJ$1,0),0)</f>
        <v>40.946976999999997</v>
      </c>
      <c r="I5031" s="7">
        <f t="shared" si="474"/>
        <v>1.0466298329352945</v>
      </c>
      <c r="J5031" s="7" t="str">
        <f t="shared" si="475"/>
        <v/>
      </c>
      <c r="K5031" s="8">
        <f t="shared" si="479"/>
        <v>1.0466298329352945</v>
      </c>
      <c r="L5031" s="8"/>
    </row>
    <row r="5032" spans="1:12" x14ac:dyDescent="0.25">
      <c r="A5032" s="1">
        <v>40843</v>
      </c>
      <c r="B5032">
        <v>2011</v>
      </c>
      <c r="C5032">
        <v>10</v>
      </c>
      <c r="D5032" s="10" t="str">
        <f t="shared" si="478"/>
        <v>10-2011</v>
      </c>
      <c r="E5032">
        <f t="shared" si="476"/>
        <v>27</v>
      </c>
      <c r="F5032">
        <v>13</v>
      </c>
      <c r="G5032" s="3">
        <f t="shared" si="477"/>
        <v>1</v>
      </c>
      <c r="H5032">
        <f>VLOOKUP(A5032,'AEP GEN HUB'!$A$1:$AJ$367,MATCH('Ratio Calculations'!F5032,'AEP GEN HUB'!$A$1:$AJ$1,0),0)</f>
        <v>39.968604999999997</v>
      </c>
      <c r="I5032" s="7">
        <f t="shared" si="474"/>
        <v>1.021622044865651</v>
      </c>
      <c r="J5032" s="7" t="str">
        <f t="shared" si="475"/>
        <v/>
      </c>
      <c r="K5032" s="8">
        <f t="shared" si="479"/>
        <v>1.021622044865651</v>
      </c>
      <c r="L5032" s="8"/>
    </row>
    <row r="5033" spans="1:12" x14ac:dyDescent="0.25">
      <c r="A5033" s="1">
        <v>40843</v>
      </c>
      <c r="B5033">
        <v>2011</v>
      </c>
      <c r="C5033">
        <v>10</v>
      </c>
      <c r="D5033" s="10" t="str">
        <f t="shared" si="478"/>
        <v>10-2011</v>
      </c>
      <c r="E5033">
        <f t="shared" si="476"/>
        <v>27</v>
      </c>
      <c r="F5033">
        <v>14</v>
      </c>
      <c r="G5033" s="3">
        <f t="shared" si="477"/>
        <v>1</v>
      </c>
      <c r="H5033">
        <f>VLOOKUP(A5033,'AEP GEN HUB'!$A$1:$AJ$367,MATCH('Ratio Calculations'!F5033,'AEP GEN HUB'!$A$1:$AJ$1,0),0)</f>
        <v>39.074418999999999</v>
      </c>
      <c r="I5033" s="7">
        <f t="shared" si="474"/>
        <v>0.99876610256267995</v>
      </c>
      <c r="J5033" s="7" t="str">
        <f t="shared" si="475"/>
        <v/>
      </c>
      <c r="K5033" s="8">
        <f t="shared" si="479"/>
        <v>0.99876610256267995</v>
      </c>
      <c r="L5033" s="8"/>
    </row>
    <row r="5034" spans="1:12" x14ac:dyDescent="0.25">
      <c r="A5034" s="1">
        <v>40843</v>
      </c>
      <c r="B5034">
        <v>2011</v>
      </c>
      <c r="C5034">
        <v>10</v>
      </c>
      <c r="D5034" s="10" t="str">
        <f t="shared" si="478"/>
        <v>10-2011</v>
      </c>
      <c r="E5034">
        <f t="shared" si="476"/>
        <v>27</v>
      </c>
      <c r="F5034">
        <v>15</v>
      </c>
      <c r="G5034" s="3">
        <f t="shared" si="477"/>
        <v>1</v>
      </c>
      <c r="H5034">
        <f>VLOOKUP(A5034,'AEP GEN HUB'!$A$1:$AJ$367,MATCH('Ratio Calculations'!F5034,'AEP GEN HUB'!$A$1:$AJ$1,0),0)</f>
        <v>37.846279000000003</v>
      </c>
      <c r="I5034" s="7">
        <f t="shared" si="474"/>
        <v>0.96737409130331042</v>
      </c>
      <c r="J5034" s="7" t="str">
        <f t="shared" si="475"/>
        <v/>
      </c>
      <c r="K5034" s="8">
        <f t="shared" si="479"/>
        <v>0.96737409130331042</v>
      </c>
      <c r="L5034" s="8"/>
    </row>
    <row r="5035" spans="1:12" x14ac:dyDescent="0.25">
      <c r="A5035" s="1">
        <v>40843</v>
      </c>
      <c r="B5035">
        <v>2011</v>
      </c>
      <c r="C5035">
        <v>10</v>
      </c>
      <c r="D5035" s="10" t="str">
        <f t="shared" si="478"/>
        <v>10-2011</v>
      </c>
      <c r="E5035">
        <f t="shared" si="476"/>
        <v>27</v>
      </c>
      <c r="F5035">
        <v>16</v>
      </c>
      <c r="G5035" s="3">
        <f t="shared" si="477"/>
        <v>1</v>
      </c>
      <c r="H5035">
        <f>VLOOKUP(A5035,'AEP GEN HUB'!$A$1:$AJ$367,MATCH('Ratio Calculations'!F5035,'AEP GEN HUB'!$A$1:$AJ$1,0),0)</f>
        <v>35.726743999999997</v>
      </c>
      <c r="I5035" s="7">
        <f t="shared" si="474"/>
        <v>0.91319747741187429</v>
      </c>
      <c r="J5035" s="7" t="str">
        <f t="shared" si="475"/>
        <v/>
      </c>
      <c r="K5035" s="8">
        <f t="shared" si="479"/>
        <v>0.91319747741187429</v>
      </c>
      <c r="L5035" s="8"/>
    </row>
    <row r="5036" spans="1:12" x14ac:dyDescent="0.25">
      <c r="A5036" s="1">
        <v>40843</v>
      </c>
      <c r="B5036">
        <v>2011</v>
      </c>
      <c r="C5036">
        <v>10</v>
      </c>
      <c r="D5036" s="10" t="str">
        <f t="shared" si="478"/>
        <v>10-2011</v>
      </c>
      <c r="E5036">
        <f t="shared" si="476"/>
        <v>27</v>
      </c>
      <c r="F5036">
        <v>17</v>
      </c>
      <c r="G5036" s="3">
        <f t="shared" si="477"/>
        <v>1</v>
      </c>
      <c r="H5036">
        <f>VLOOKUP(A5036,'AEP GEN HUB'!$A$1:$AJ$367,MATCH('Ratio Calculations'!F5036,'AEP GEN HUB'!$A$1:$AJ$1,0),0)</f>
        <v>35.955348999999998</v>
      </c>
      <c r="I5036" s="7">
        <f t="shared" si="474"/>
        <v>0.91904076134851687</v>
      </c>
      <c r="J5036" s="7" t="str">
        <f t="shared" si="475"/>
        <v/>
      </c>
      <c r="K5036" s="8">
        <f t="shared" si="479"/>
        <v>0.91904076134851687</v>
      </c>
      <c r="L5036" s="8"/>
    </row>
    <row r="5037" spans="1:12" x14ac:dyDescent="0.25">
      <c r="A5037" s="1">
        <v>40843</v>
      </c>
      <c r="B5037">
        <v>2011</v>
      </c>
      <c r="C5037">
        <v>10</v>
      </c>
      <c r="D5037" s="10" t="str">
        <f t="shared" si="478"/>
        <v>10-2011</v>
      </c>
      <c r="E5037">
        <f t="shared" si="476"/>
        <v>27</v>
      </c>
      <c r="F5037">
        <v>18</v>
      </c>
      <c r="G5037" s="3">
        <f t="shared" si="477"/>
        <v>1</v>
      </c>
      <c r="H5037">
        <f>VLOOKUP(A5037,'AEP GEN HUB'!$A$1:$AJ$367,MATCH('Ratio Calculations'!F5037,'AEP GEN HUB'!$A$1:$AJ$1,0),0)</f>
        <v>37.243023000000001</v>
      </c>
      <c r="I5037" s="7">
        <f t="shared" si="474"/>
        <v>0.95195449814269162</v>
      </c>
      <c r="J5037" s="7" t="str">
        <f t="shared" si="475"/>
        <v/>
      </c>
      <c r="K5037" s="8">
        <f t="shared" si="479"/>
        <v>0.95195449814269162</v>
      </c>
      <c r="L5037" s="8"/>
    </row>
    <row r="5038" spans="1:12" x14ac:dyDescent="0.25">
      <c r="A5038" s="1">
        <v>40843</v>
      </c>
      <c r="B5038">
        <v>2011</v>
      </c>
      <c r="C5038">
        <v>10</v>
      </c>
      <c r="D5038" s="10" t="str">
        <f t="shared" si="478"/>
        <v>10-2011</v>
      </c>
      <c r="E5038">
        <f t="shared" si="476"/>
        <v>27</v>
      </c>
      <c r="F5038">
        <v>19</v>
      </c>
      <c r="G5038" s="3">
        <f t="shared" si="477"/>
        <v>1</v>
      </c>
      <c r="H5038">
        <f>VLOOKUP(A5038,'AEP GEN HUB'!$A$1:$AJ$367,MATCH('Ratio Calculations'!F5038,'AEP GEN HUB'!$A$1:$AJ$1,0),0)</f>
        <v>49.273256000000003</v>
      </c>
      <c r="I5038" s="7">
        <f t="shared" si="474"/>
        <v>1.2594546282490648</v>
      </c>
      <c r="J5038" s="7" t="str">
        <f t="shared" si="475"/>
        <v/>
      </c>
      <c r="K5038" s="8">
        <f t="shared" si="479"/>
        <v>1.2594546282490648</v>
      </c>
      <c r="L5038" s="8"/>
    </row>
    <row r="5039" spans="1:12" x14ac:dyDescent="0.25">
      <c r="A5039" s="1">
        <v>40843</v>
      </c>
      <c r="B5039">
        <v>2011</v>
      </c>
      <c r="C5039">
        <v>10</v>
      </c>
      <c r="D5039" s="10" t="str">
        <f t="shared" si="478"/>
        <v>10-2011</v>
      </c>
      <c r="E5039">
        <f t="shared" si="476"/>
        <v>27</v>
      </c>
      <c r="F5039">
        <v>20</v>
      </c>
      <c r="G5039" s="3">
        <f t="shared" si="477"/>
        <v>1</v>
      </c>
      <c r="H5039">
        <f>VLOOKUP(A5039,'AEP GEN HUB'!$A$1:$AJ$367,MATCH('Ratio Calculations'!F5039,'AEP GEN HUB'!$A$1:$AJ$1,0),0)</f>
        <v>54.136977000000002</v>
      </c>
      <c r="I5039" s="7">
        <f t="shared" si="474"/>
        <v>1.3837743185078568</v>
      </c>
      <c r="J5039" s="7" t="str">
        <f t="shared" si="475"/>
        <v/>
      </c>
      <c r="K5039" s="8">
        <f t="shared" si="479"/>
        <v>1.3837743185078568</v>
      </c>
      <c r="L5039" s="8"/>
    </row>
    <row r="5040" spans="1:12" x14ac:dyDescent="0.25">
      <c r="A5040" s="1">
        <v>40843</v>
      </c>
      <c r="B5040">
        <v>2011</v>
      </c>
      <c r="C5040">
        <v>10</v>
      </c>
      <c r="D5040" s="10" t="str">
        <f t="shared" si="478"/>
        <v>10-2011</v>
      </c>
      <c r="E5040">
        <f t="shared" si="476"/>
        <v>27</v>
      </c>
      <c r="F5040">
        <v>21</v>
      </c>
      <c r="G5040" s="3">
        <f t="shared" si="477"/>
        <v>1</v>
      </c>
      <c r="H5040">
        <f>VLOOKUP(A5040,'AEP GEN HUB'!$A$1:$AJ$367,MATCH('Ratio Calculations'!F5040,'AEP GEN HUB'!$A$1:$AJ$1,0),0)</f>
        <v>46.468604999999997</v>
      </c>
      <c r="I5040" s="7">
        <f t="shared" si="474"/>
        <v>1.1877660294161934</v>
      </c>
      <c r="J5040" s="7" t="str">
        <f t="shared" si="475"/>
        <v/>
      </c>
      <c r="K5040" s="8">
        <f t="shared" si="479"/>
        <v>1.1877660294161934</v>
      </c>
      <c r="L5040" s="8"/>
    </row>
    <row r="5041" spans="1:12" x14ac:dyDescent="0.25">
      <c r="A5041" s="1">
        <v>40843</v>
      </c>
      <c r="B5041">
        <v>2011</v>
      </c>
      <c r="C5041">
        <v>10</v>
      </c>
      <c r="D5041" s="10" t="str">
        <f t="shared" si="478"/>
        <v>10-2011</v>
      </c>
      <c r="E5041">
        <f t="shared" si="476"/>
        <v>27</v>
      </c>
      <c r="F5041">
        <v>22</v>
      </c>
      <c r="G5041" s="3">
        <f t="shared" si="477"/>
        <v>1</v>
      </c>
      <c r="H5041">
        <f>VLOOKUP(A5041,'AEP GEN HUB'!$A$1:$AJ$367,MATCH('Ratio Calculations'!F5041,'AEP GEN HUB'!$A$1:$AJ$1,0),0)</f>
        <v>38.133256000000003</v>
      </c>
      <c r="I5041" s="7">
        <f t="shared" si="474"/>
        <v>0.97470939934244283</v>
      </c>
      <c r="J5041" s="7" t="str">
        <f t="shared" si="475"/>
        <v/>
      </c>
      <c r="K5041" s="8">
        <f t="shared" si="479"/>
        <v>0.97470939934244283</v>
      </c>
      <c r="L5041" s="8"/>
    </row>
    <row r="5042" spans="1:12" x14ac:dyDescent="0.25">
      <c r="A5042" s="1">
        <v>40843</v>
      </c>
      <c r="B5042">
        <v>2011</v>
      </c>
      <c r="C5042">
        <v>10</v>
      </c>
      <c r="D5042" s="10" t="str">
        <f t="shared" si="478"/>
        <v>10-2011</v>
      </c>
      <c r="E5042">
        <f t="shared" si="476"/>
        <v>27</v>
      </c>
      <c r="F5042">
        <v>23</v>
      </c>
      <c r="G5042" s="3">
        <f t="shared" si="477"/>
        <v>1</v>
      </c>
      <c r="H5042">
        <f>VLOOKUP(A5042,'AEP GEN HUB'!$A$1:$AJ$367,MATCH('Ratio Calculations'!F5042,'AEP GEN HUB'!$A$1:$AJ$1,0),0)</f>
        <v>32.900464999999997</v>
      </c>
      <c r="I5042" s="7">
        <f t="shared" si="474"/>
        <v>0.84095605364087078</v>
      </c>
      <c r="J5042" s="7" t="str">
        <f t="shared" si="475"/>
        <v/>
      </c>
      <c r="K5042" s="8">
        <f t="shared" si="479"/>
        <v>0.84095605364087078</v>
      </c>
      <c r="L5042" s="8"/>
    </row>
    <row r="5043" spans="1:12" x14ac:dyDescent="0.25">
      <c r="A5043" s="1">
        <v>40843</v>
      </c>
      <c r="B5043">
        <v>2011</v>
      </c>
      <c r="C5043">
        <v>10</v>
      </c>
      <c r="D5043" s="10" t="str">
        <f t="shared" si="478"/>
        <v>10-2011</v>
      </c>
      <c r="E5043">
        <f t="shared" si="476"/>
        <v>27</v>
      </c>
      <c r="F5043">
        <v>24</v>
      </c>
      <c r="G5043" s="3">
        <f t="shared" si="477"/>
        <v>0</v>
      </c>
      <c r="H5043">
        <f>VLOOKUP(A5043,'AEP GEN HUB'!$A$1:$AJ$367,MATCH('Ratio Calculations'!F5043,'AEP GEN HUB'!$A$1:$AJ$1,0),0)</f>
        <v>30.731628000000001</v>
      </c>
      <c r="I5043" s="7" t="str">
        <f t="shared" si="474"/>
        <v/>
      </c>
      <c r="J5043" s="7">
        <f t="shared" si="475"/>
        <v>0.95618656503578547</v>
      </c>
      <c r="K5043" s="8">
        <f t="shared" si="479"/>
        <v>0.95618656503578547</v>
      </c>
      <c r="L5043" s="8"/>
    </row>
    <row r="5044" spans="1:12" x14ac:dyDescent="0.25">
      <c r="A5044" s="1">
        <v>40844</v>
      </c>
      <c r="B5044">
        <v>2011</v>
      </c>
      <c r="C5044">
        <v>10</v>
      </c>
      <c r="D5044" s="10" t="str">
        <f t="shared" si="478"/>
        <v>10-2011</v>
      </c>
      <c r="E5044">
        <f t="shared" si="476"/>
        <v>28</v>
      </c>
      <c r="F5044">
        <v>1</v>
      </c>
      <c r="G5044" s="3">
        <f t="shared" si="477"/>
        <v>0</v>
      </c>
      <c r="H5044">
        <f>VLOOKUP(A5044,'AEP GEN HUB'!$A$1:$AJ$367,MATCH('Ratio Calculations'!F5044,'AEP GEN HUB'!$A$1:$AJ$1,0),0)</f>
        <v>30.711860000000001</v>
      </c>
      <c r="I5044" s="7" t="str">
        <f t="shared" si="474"/>
        <v/>
      </c>
      <c r="J5044" s="7">
        <f t="shared" si="475"/>
        <v>0.9555715017525247</v>
      </c>
      <c r="K5044" s="8">
        <f t="shared" si="479"/>
        <v>0.9555715017525247</v>
      </c>
      <c r="L5044" s="8"/>
    </row>
    <row r="5045" spans="1:12" x14ac:dyDescent="0.25">
      <c r="A5045" s="1">
        <v>40844</v>
      </c>
      <c r="B5045">
        <v>2011</v>
      </c>
      <c r="C5045">
        <v>10</v>
      </c>
      <c r="D5045" s="10" t="str">
        <f t="shared" si="478"/>
        <v>10-2011</v>
      </c>
      <c r="E5045">
        <f t="shared" si="476"/>
        <v>28</v>
      </c>
      <c r="F5045">
        <v>2</v>
      </c>
      <c r="G5045" s="3">
        <f t="shared" si="477"/>
        <v>0</v>
      </c>
      <c r="H5045">
        <f>VLOOKUP(A5045,'AEP GEN HUB'!$A$1:$AJ$367,MATCH('Ratio Calculations'!F5045,'AEP GEN HUB'!$A$1:$AJ$1,0),0)</f>
        <v>30.703256</v>
      </c>
      <c r="I5045" s="7" t="str">
        <f t="shared" si="474"/>
        <v/>
      </c>
      <c r="J5045" s="7">
        <f t="shared" si="475"/>
        <v>0.95530379614299543</v>
      </c>
      <c r="K5045" s="8">
        <f t="shared" si="479"/>
        <v>0.95530379614299543</v>
      </c>
      <c r="L5045" s="8"/>
    </row>
    <row r="5046" spans="1:12" x14ac:dyDescent="0.25">
      <c r="A5046" s="1">
        <v>40844</v>
      </c>
      <c r="B5046">
        <v>2011</v>
      </c>
      <c r="C5046">
        <v>10</v>
      </c>
      <c r="D5046" s="10" t="str">
        <f t="shared" si="478"/>
        <v>10-2011</v>
      </c>
      <c r="E5046">
        <f t="shared" si="476"/>
        <v>28</v>
      </c>
      <c r="F5046">
        <v>3</v>
      </c>
      <c r="G5046" s="3">
        <f t="shared" si="477"/>
        <v>0</v>
      </c>
      <c r="H5046">
        <f>VLOOKUP(A5046,'AEP GEN HUB'!$A$1:$AJ$367,MATCH('Ratio Calculations'!F5046,'AEP GEN HUB'!$A$1:$AJ$1,0),0)</f>
        <v>30.191163</v>
      </c>
      <c r="I5046" s="7" t="str">
        <f t="shared" si="474"/>
        <v/>
      </c>
      <c r="J5046" s="7">
        <f t="shared" si="475"/>
        <v>0.93937048969242687</v>
      </c>
      <c r="K5046" s="8">
        <f t="shared" si="479"/>
        <v>0.93937048969242687</v>
      </c>
      <c r="L5046" s="8"/>
    </row>
    <row r="5047" spans="1:12" x14ac:dyDescent="0.25">
      <c r="A5047" s="1">
        <v>40844</v>
      </c>
      <c r="B5047">
        <v>2011</v>
      </c>
      <c r="C5047">
        <v>10</v>
      </c>
      <c r="D5047" s="10" t="str">
        <f t="shared" si="478"/>
        <v>10-2011</v>
      </c>
      <c r="E5047">
        <f t="shared" si="476"/>
        <v>28</v>
      </c>
      <c r="F5047">
        <v>4</v>
      </c>
      <c r="G5047" s="3">
        <f t="shared" si="477"/>
        <v>0</v>
      </c>
      <c r="H5047">
        <f>VLOOKUP(A5047,'AEP GEN HUB'!$A$1:$AJ$367,MATCH('Ratio Calculations'!F5047,'AEP GEN HUB'!$A$1:$AJ$1,0),0)</f>
        <v>29.702558</v>
      </c>
      <c r="I5047" s="7" t="str">
        <f t="shared" si="474"/>
        <v/>
      </c>
      <c r="J5047" s="7">
        <f t="shared" si="475"/>
        <v>0.92416799093091284</v>
      </c>
      <c r="K5047" s="8">
        <f t="shared" si="479"/>
        <v>0.92416799093091284</v>
      </c>
      <c r="L5047" s="8"/>
    </row>
    <row r="5048" spans="1:12" x14ac:dyDescent="0.25">
      <c r="A5048" s="1">
        <v>40844</v>
      </c>
      <c r="B5048">
        <v>2011</v>
      </c>
      <c r="C5048">
        <v>10</v>
      </c>
      <c r="D5048" s="10" t="str">
        <f t="shared" si="478"/>
        <v>10-2011</v>
      </c>
      <c r="E5048">
        <f t="shared" si="476"/>
        <v>28</v>
      </c>
      <c r="F5048">
        <v>5</v>
      </c>
      <c r="G5048" s="3">
        <f t="shared" si="477"/>
        <v>0</v>
      </c>
      <c r="H5048">
        <f>VLOOKUP(A5048,'AEP GEN HUB'!$A$1:$AJ$367,MATCH('Ratio Calculations'!F5048,'AEP GEN HUB'!$A$1:$AJ$1,0),0)</f>
        <v>30.389766999999999</v>
      </c>
      <c r="I5048" s="7" t="str">
        <f t="shared" si="474"/>
        <v/>
      </c>
      <c r="J5048" s="7">
        <f t="shared" si="475"/>
        <v>0.94554987194195717</v>
      </c>
      <c r="K5048" s="8">
        <f t="shared" si="479"/>
        <v>0.94554987194195717</v>
      </c>
      <c r="L5048" s="8"/>
    </row>
    <row r="5049" spans="1:12" x14ac:dyDescent="0.25">
      <c r="A5049" s="1">
        <v>40844</v>
      </c>
      <c r="B5049">
        <v>2011</v>
      </c>
      <c r="C5049">
        <v>10</v>
      </c>
      <c r="D5049" s="10" t="str">
        <f t="shared" si="478"/>
        <v>10-2011</v>
      </c>
      <c r="E5049">
        <f t="shared" si="476"/>
        <v>28</v>
      </c>
      <c r="F5049">
        <v>6</v>
      </c>
      <c r="G5049" s="3">
        <f t="shared" si="477"/>
        <v>0</v>
      </c>
      <c r="H5049">
        <f>VLOOKUP(A5049,'AEP GEN HUB'!$A$1:$AJ$367,MATCH('Ratio Calculations'!F5049,'AEP GEN HUB'!$A$1:$AJ$1,0),0)</f>
        <v>33.013720999999997</v>
      </c>
      <c r="I5049" s="7" t="str">
        <f t="shared" si="474"/>
        <v/>
      </c>
      <c r="J5049" s="7">
        <f t="shared" si="475"/>
        <v>1.0271918065010994</v>
      </c>
      <c r="K5049" s="8">
        <f t="shared" si="479"/>
        <v>1.0271918065010994</v>
      </c>
      <c r="L5049" s="8"/>
    </row>
    <row r="5050" spans="1:12" x14ac:dyDescent="0.25">
      <c r="A5050" s="1">
        <v>40844</v>
      </c>
      <c r="B5050">
        <v>2011</v>
      </c>
      <c r="C5050">
        <v>10</v>
      </c>
      <c r="D5050" s="10" t="str">
        <f t="shared" si="478"/>
        <v>10-2011</v>
      </c>
      <c r="E5050">
        <f t="shared" si="476"/>
        <v>28</v>
      </c>
      <c r="F5050">
        <v>7</v>
      </c>
      <c r="G5050" s="3">
        <f t="shared" si="477"/>
        <v>0</v>
      </c>
      <c r="H5050">
        <f>VLOOKUP(A5050,'AEP GEN HUB'!$A$1:$AJ$367,MATCH('Ratio Calculations'!F5050,'AEP GEN HUB'!$A$1:$AJ$1,0),0)</f>
        <v>44.228605000000002</v>
      </c>
      <c r="I5050" s="7" t="str">
        <f t="shared" si="474"/>
        <v/>
      </c>
      <c r="J5050" s="7">
        <f t="shared" si="475"/>
        <v>1.3761326894648915</v>
      </c>
      <c r="K5050" s="8">
        <f t="shared" si="479"/>
        <v>1.3761326894648915</v>
      </c>
      <c r="L5050" s="8"/>
    </row>
    <row r="5051" spans="1:12" x14ac:dyDescent="0.25">
      <c r="A5051" s="1">
        <v>40844</v>
      </c>
      <c r="B5051">
        <v>2011</v>
      </c>
      <c r="C5051">
        <v>10</v>
      </c>
      <c r="D5051" s="10" t="str">
        <f t="shared" si="478"/>
        <v>10-2011</v>
      </c>
      <c r="E5051">
        <f t="shared" si="476"/>
        <v>28</v>
      </c>
      <c r="F5051">
        <v>8</v>
      </c>
      <c r="G5051" s="3">
        <f t="shared" si="477"/>
        <v>1</v>
      </c>
      <c r="H5051">
        <f>VLOOKUP(A5051,'AEP GEN HUB'!$A$1:$AJ$367,MATCH('Ratio Calculations'!F5051,'AEP GEN HUB'!$A$1:$AJ$1,0),0)</f>
        <v>53.535348999999997</v>
      </c>
      <c r="I5051" s="7">
        <f t="shared" si="474"/>
        <v>1.3683963380252147</v>
      </c>
      <c r="J5051" s="7" t="str">
        <f t="shared" si="475"/>
        <v/>
      </c>
      <c r="K5051" s="8">
        <f t="shared" si="479"/>
        <v>1.3683963380252147</v>
      </c>
      <c r="L5051" s="8"/>
    </row>
    <row r="5052" spans="1:12" x14ac:dyDescent="0.25">
      <c r="A5052" s="1">
        <v>40844</v>
      </c>
      <c r="B5052">
        <v>2011</v>
      </c>
      <c r="C5052">
        <v>10</v>
      </c>
      <c r="D5052" s="10" t="str">
        <f t="shared" si="478"/>
        <v>10-2011</v>
      </c>
      <c r="E5052">
        <f t="shared" si="476"/>
        <v>28</v>
      </c>
      <c r="F5052">
        <v>9</v>
      </c>
      <c r="G5052" s="3">
        <f t="shared" si="477"/>
        <v>1</v>
      </c>
      <c r="H5052">
        <f>VLOOKUP(A5052,'AEP GEN HUB'!$A$1:$AJ$367,MATCH('Ratio Calculations'!F5052,'AEP GEN HUB'!$A$1:$AJ$1,0),0)</f>
        <v>43.519767000000002</v>
      </c>
      <c r="I5052" s="7">
        <f t="shared" si="474"/>
        <v>1.1123919224755701</v>
      </c>
      <c r="J5052" s="7" t="str">
        <f t="shared" si="475"/>
        <v/>
      </c>
      <c r="K5052" s="8">
        <f t="shared" si="479"/>
        <v>1.1123919224755701</v>
      </c>
      <c r="L5052" s="8"/>
    </row>
    <row r="5053" spans="1:12" x14ac:dyDescent="0.25">
      <c r="A5053" s="1">
        <v>40844</v>
      </c>
      <c r="B5053">
        <v>2011</v>
      </c>
      <c r="C5053">
        <v>10</v>
      </c>
      <c r="D5053" s="10" t="str">
        <f t="shared" si="478"/>
        <v>10-2011</v>
      </c>
      <c r="E5053">
        <f t="shared" si="476"/>
        <v>28</v>
      </c>
      <c r="F5053">
        <v>10</v>
      </c>
      <c r="G5053" s="3">
        <f t="shared" si="477"/>
        <v>1</v>
      </c>
      <c r="H5053">
        <f>VLOOKUP(A5053,'AEP GEN HUB'!$A$1:$AJ$367,MATCH('Ratio Calculations'!F5053,'AEP GEN HUB'!$A$1:$AJ$1,0),0)</f>
        <v>41.437907000000003</v>
      </c>
      <c r="I5053" s="7">
        <f t="shared" si="474"/>
        <v>1.059178304679202</v>
      </c>
      <c r="J5053" s="7" t="str">
        <f t="shared" si="475"/>
        <v/>
      </c>
      <c r="K5053" s="8">
        <f t="shared" si="479"/>
        <v>1.059178304679202</v>
      </c>
      <c r="L5053" s="8"/>
    </row>
    <row r="5054" spans="1:12" x14ac:dyDescent="0.25">
      <c r="A5054" s="1">
        <v>40844</v>
      </c>
      <c r="B5054">
        <v>2011</v>
      </c>
      <c r="C5054">
        <v>10</v>
      </c>
      <c r="D5054" s="10" t="str">
        <f t="shared" si="478"/>
        <v>10-2011</v>
      </c>
      <c r="E5054">
        <f t="shared" si="476"/>
        <v>28</v>
      </c>
      <c r="F5054">
        <v>11</v>
      </c>
      <c r="G5054" s="3">
        <f t="shared" si="477"/>
        <v>1</v>
      </c>
      <c r="H5054">
        <f>VLOOKUP(A5054,'AEP GEN HUB'!$A$1:$AJ$367,MATCH('Ratio Calculations'!F5054,'AEP GEN HUB'!$A$1:$AJ$1,0),0)</f>
        <v>41.397441999999998</v>
      </c>
      <c r="I5054" s="7">
        <f t="shared" si="474"/>
        <v>1.0581439944738422</v>
      </c>
      <c r="J5054" s="7" t="str">
        <f t="shared" si="475"/>
        <v/>
      </c>
      <c r="K5054" s="8">
        <f t="shared" si="479"/>
        <v>1.0581439944738422</v>
      </c>
      <c r="L5054" s="8"/>
    </row>
    <row r="5055" spans="1:12" x14ac:dyDescent="0.25">
      <c r="A5055" s="1">
        <v>40844</v>
      </c>
      <c r="B5055">
        <v>2011</v>
      </c>
      <c r="C5055">
        <v>10</v>
      </c>
      <c r="D5055" s="10" t="str">
        <f t="shared" si="478"/>
        <v>10-2011</v>
      </c>
      <c r="E5055">
        <f t="shared" si="476"/>
        <v>28</v>
      </c>
      <c r="F5055">
        <v>12</v>
      </c>
      <c r="G5055" s="3">
        <f t="shared" si="477"/>
        <v>1</v>
      </c>
      <c r="H5055">
        <f>VLOOKUP(A5055,'AEP GEN HUB'!$A$1:$AJ$367,MATCH('Ratio Calculations'!F5055,'AEP GEN HUB'!$A$1:$AJ$1,0),0)</f>
        <v>38.368605000000002</v>
      </c>
      <c r="I5055" s="7">
        <f t="shared" si="474"/>
        <v>0.98072506405320981</v>
      </c>
      <c r="J5055" s="7" t="str">
        <f t="shared" si="475"/>
        <v/>
      </c>
      <c r="K5055" s="8">
        <f t="shared" si="479"/>
        <v>0.98072506405320981</v>
      </c>
      <c r="L5055" s="8"/>
    </row>
    <row r="5056" spans="1:12" x14ac:dyDescent="0.25">
      <c r="A5056" s="1">
        <v>40844</v>
      </c>
      <c r="B5056">
        <v>2011</v>
      </c>
      <c r="C5056">
        <v>10</v>
      </c>
      <c r="D5056" s="10" t="str">
        <f t="shared" si="478"/>
        <v>10-2011</v>
      </c>
      <c r="E5056">
        <f t="shared" si="476"/>
        <v>28</v>
      </c>
      <c r="F5056">
        <v>13</v>
      </c>
      <c r="G5056" s="3">
        <f t="shared" si="477"/>
        <v>1</v>
      </c>
      <c r="H5056">
        <f>VLOOKUP(A5056,'AEP GEN HUB'!$A$1:$AJ$367,MATCH('Ratio Calculations'!F5056,'AEP GEN HUB'!$A$1:$AJ$1,0),0)</f>
        <v>35.493023000000001</v>
      </c>
      <c r="I5056" s="7">
        <f t="shared" si="474"/>
        <v>0.90722342537908396</v>
      </c>
      <c r="J5056" s="7" t="str">
        <f t="shared" si="475"/>
        <v/>
      </c>
      <c r="K5056" s="8">
        <f t="shared" si="479"/>
        <v>0.90722342537908396</v>
      </c>
      <c r="L5056" s="8"/>
    </row>
    <row r="5057" spans="1:12" x14ac:dyDescent="0.25">
      <c r="A5057" s="1">
        <v>40844</v>
      </c>
      <c r="B5057">
        <v>2011</v>
      </c>
      <c r="C5057">
        <v>10</v>
      </c>
      <c r="D5057" s="10" t="str">
        <f t="shared" si="478"/>
        <v>10-2011</v>
      </c>
      <c r="E5057">
        <f t="shared" si="476"/>
        <v>28</v>
      </c>
      <c r="F5057">
        <v>14</v>
      </c>
      <c r="G5057" s="3">
        <f t="shared" si="477"/>
        <v>1</v>
      </c>
      <c r="H5057">
        <f>VLOOKUP(A5057,'AEP GEN HUB'!$A$1:$AJ$367,MATCH('Ratio Calculations'!F5057,'AEP GEN HUB'!$A$1:$AJ$1,0),0)</f>
        <v>34.153720999999997</v>
      </c>
      <c r="I5057" s="7">
        <f t="shared" si="474"/>
        <v>0.87299004525654378</v>
      </c>
      <c r="J5057" s="7" t="str">
        <f t="shared" si="475"/>
        <v/>
      </c>
      <c r="K5057" s="8">
        <f t="shared" si="479"/>
        <v>0.87299004525654378</v>
      </c>
      <c r="L5057" s="8"/>
    </row>
    <row r="5058" spans="1:12" x14ac:dyDescent="0.25">
      <c r="A5058" s="1">
        <v>40844</v>
      </c>
      <c r="B5058">
        <v>2011</v>
      </c>
      <c r="C5058">
        <v>10</v>
      </c>
      <c r="D5058" s="10" t="str">
        <f t="shared" si="478"/>
        <v>10-2011</v>
      </c>
      <c r="E5058">
        <f t="shared" si="476"/>
        <v>28</v>
      </c>
      <c r="F5058">
        <v>15</v>
      </c>
      <c r="G5058" s="3">
        <f t="shared" si="477"/>
        <v>1</v>
      </c>
      <c r="H5058">
        <f>VLOOKUP(A5058,'AEP GEN HUB'!$A$1:$AJ$367,MATCH('Ratio Calculations'!F5058,'AEP GEN HUB'!$A$1:$AJ$1,0),0)</f>
        <v>32.829301999999998</v>
      </c>
      <c r="I5058" s="7">
        <f t="shared" si="474"/>
        <v>0.83913708373739848</v>
      </c>
      <c r="J5058" s="7" t="str">
        <f t="shared" si="475"/>
        <v/>
      </c>
      <c r="K5058" s="8">
        <f t="shared" si="479"/>
        <v>0.83913708373739848</v>
      </c>
      <c r="L5058" s="8"/>
    </row>
    <row r="5059" spans="1:12" x14ac:dyDescent="0.25">
      <c r="A5059" s="1">
        <v>40844</v>
      </c>
      <c r="B5059">
        <v>2011</v>
      </c>
      <c r="C5059">
        <v>10</v>
      </c>
      <c r="D5059" s="10" t="str">
        <f t="shared" si="478"/>
        <v>10-2011</v>
      </c>
      <c r="E5059">
        <f t="shared" si="476"/>
        <v>28</v>
      </c>
      <c r="F5059">
        <v>16</v>
      </c>
      <c r="G5059" s="3">
        <f t="shared" si="477"/>
        <v>1</v>
      </c>
      <c r="H5059">
        <f>VLOOKUP(A5059,'AEP GEN HUB'!$A$1:$AJ$367,MATCH('Ratio Calculations'!F5059,'AEP GEN HUB'!$A$1:$AJ$1,0),0)</f>
        <v>32.379069999999999</v>
      </c>
      <c r="I5059" s="7">
        <f t="shared" si="474"/>
        <v>0.8276288778216816</v>
      </c>
      <c r="J5059" s="7" t="str">
        <f t="shared" si="475"/>
        <v/>
      </c>
      <c r="K5059" s="8">
        <f t="shared" si="479"/>
        <v>0.8276288778216816</v>
      </c>
      <c r="L5059" s="8"/>
    </row>
    <row r="5060" spans="1:12" x14ac:dyDescent="0.25">
      <c r="A5060" s="1">
        <v>40844</v>
      </c>
      <c r="B5060">
        <v>2011</v>
      </c>
      <c r="C5060">
        <v>10</v>
      </c>
      <c r="D5060" s="10" t="str">
        <f t="shared" si="478"/>
        <v>10-2011</v>
      </c>
      <c r="E5060">
        <f t="shared" si="476"/>
        <v>28</v>
      </c>
      <c r="F5060">
        <v>17</v>
      </c>
      <c r="G5060" s="3">
        <f t="shared" si="477"/>
        <v>1</v>
      </c>
      <c r="H5060">
        <f>VLOOKUP(A5060,'AEP GEN HUB'!$A$1:$AJ$367,MATCH('Ratio Calculations'!F5060,'AEP GEN HUB'!$A$1:$AJ$1,0),0)</f>
        <v>32.652326000000002</v>
      </c>
      <c r="I5060" s="7">
        <f t="shared" ref="I5060:I5123" si="480">IF(G5060=1, H5060/VLOOKUP(D5060,$M$3:$O$15,2,FALSE), "")</f>
        <v>0.83461346868973452</v>
      </c>
      <c r="J5060" s="7" t="str">
        <f t="shared" ref="J5060:J5123" si="481">IF(G5060=0, H5060/VLOOKUP(D5060,$M$3:$O$15,3,FALSE), "")</f>
        <v/>
      </c>
      <c r="K5060" s="8">
        <f t="shared" si="479"/>
        <v>0.83461346868973452</v>
      </c>
      <c r="L5060" s="8"/>
    </row>
    <row r="5061" spans="1:12" x14ac:dyDescent="0.25">
      <c r="A5061" s="1">
        <v>40844</v>
      </c>
      <c r="B5061">
        <v>2011</v>
      </c>
      <c r="C5061">
        <v>10</v>
      </c>
      <c r="D5061" s="10" t="str">
        <f t="shared" si="478"/>
        <v>10-2011</v>
      </c>
      <c r="E5061">
        <f t="shared" si="476"/>
        <v>28</v>
      </c>
      <c r="F5061">
        <v>18</v>
      </c>
      <c r="G5061" s="3">
        <f t="shared" si="477"/>
        <v>1</v>
      </c>
      <c r="H5061">
        <f>VLOOKUP(A5061,'AEP GEN HUB'!$A$1:$AJ$367,MATCH('Ratio Calculations'!F5061,'AEP GEN HUB'!$A$1:$AJ$1,0),0)</f>
        <v>33.032791000000003</v>
      </c>
      <c r="I5061" s="7">
        <f t="shared" si="480"/>
        <v>0.84433838731773792</v>
      </c>
      <c r="J5061" s="7" t="str">
        <f t="shared" si="481"/>
        <v/>
      </c>
      <c r="K5061" s="8">
        <f t="shared" si="479"/>
        <v>0.84433838731773792</v>
      </c>
      <c r="L5061" s="8"/>
    </row>
    <row r="5062" spans="1:12" x14ac:dyDescent="0.25">
      <c r="A5062" s="1">
        <v>40844</v>
      </c>
      <c r="B5062">
        <v>2011</v>
      </c>
      <c r="C5062">
        <v>10</v>
      </c>
      <c r="D5062" s="10" t="str">
        <f t="shared" si="478"/>
        <v>10-2011</v>
      </c>
      <c r="E5062">
        <f t="shared" si="476"/>
        <v>28</v>
      </c>
      <c r="F5062">
        <v>19</v>
      </c>
      <c r="G5062" s="3">
        <f t="shared" si="477"/>
        <v>1</v>
      </c>
      <c r="H5062">
        <f>VLOOKUP(A5062,'AEP GEN HUB'!$A$1:$AJ$367,MATCH('Ratio Calculations'!F5062,'AEP GEN HUB'!$A$1:$AJ$1,0),0)</f>
        <v>39.981628000000001</v>
      </c>
      <c r="I5062" s="7">
        <f t="shared" si="480"/>
        <v>1.0219549207288512</v>
      </c>
      <c r="J5062" s="7" t="str">
        <f t="shared" si="481"/>
        <v/>
      </c>
      <c r="K5062" s="8">
        <f t="shared" si="479"/>
        <v>1.0219549207288512</v>
      </c>
      <c r="L5062" s="8"/>
    </row>
    <row r="5063" spans="1:12" x14ac:dyDescent="0.25">
      <c r="A5063" s="1">
        <v>40844</v>
      </c>
      <c r="B5063">
        <v>2011</v>
      </c>
      <c r="C5063">
        <v>10</v>
      </c>
      <c r="D5063" s="10" t="str">
        <f t="shared" si="478"/>
        <v>10-2011</v>
      </c>
      <c r="E5063">
        <f t="shared" si="476"/>
        <v>28</v>
      </c>
      <c r="F5063">
        <v>20</v>
      </c>
      <c r="G5063" s="3">
        <f t="shared" si="477"/>
        <v>1</v>
      </c>
      <c r="H5063">
        <f>VLOOKUP(A5063,'AEP GEN HUB'!$A$1:$AJ$367,MATCH('Ratio Calculations'!F5063,'AEP GEN HUB'!$A$1:$AJ$1,0),0)</f>
        <v>39.131627999999999</v>
      </c>
      <c r="I5063" s="7">
        <f t="shared" si="480"/>
        <v>1.0002283996722419</v>
      </c>
      <c r="J5063" s="7" t="str">
        <f t="shared" si="481"/>
        <v/>
      </c>
      <c r="K5063" s="8">
        <f t="shared" si="479"/>
        <v>1.0002283996722419</v>
      </c>
      <c r="L5063" s="8"/>
    </row>
    <row r="5064" spans="1:12" x14ac:dyDescent="0.25">
      <c r="A5064" s="1">
        <v>40844</v>
      </c>
      <c r="B5064">
        <v>2011</v>
      </c>
      <c r="C5064">
        <v>10</v>
      </c>
      <c r="D5064" s="10" t="str">
        <f t="shared" si="478"/>
        <v>10-2011</v>
      </c>
      <c r="E5064">
        <f t="shared" si="476"/>
        <v>28</v>
      </c>
      <c r="F5064">
        <v>21</v>
      </c>
      <c r="G5064" s="3">
        <f t="shared" si="477"/>
        <v>1</v>
      </c>
      <c r="H5064">
        <f>VLOOKUP(A5064,'AEP GEN HUB'!$A$1:$AJ$367,MATCH('Ratio Calculations'!F5064,'AEP GEN HUB'!$A$1:$AJ$1,0),0)</f>
        <v>38.561163000000001</v>
      </c>
      <c r="I5064" s="7">
        <f t="shared" si="480"/>
        <v>0.98564696457276113</v>
      </c>
      <c r="J5064" s="7" t="str">
        <f t="shared" si="481"/>
        <v/>
      </c>
      <c r="K5064" s="8">
        <f t="shared" si="479"/>
        <v>0.98564696457276113</v>
      </c>
      <c r="L5064" s="8"/>
    </row>
    <row r="5065" spans="1:12" x14ac:dyDescent="0.25">
      <c r="A5065" s="1">
        <v>40844</v>
      </c>
      <c r="B5065">
        <v>2011</v>
      </c>
      <c r="C5065">
        <v>10</v>
      </c>
      <c r="D5065" s="10" t="str">
        <f t="shared" si="478"/>
        <v>10-2011</v>
      </c>
      <c r="E5065">
        <f t="shared" si="476"/>
        <v>28</v>
      </c>
      <c r="F5065">
        <v>22</v>
      </c>
      <c r="G5065" s="3">
        <f t="shared" si="477"/>
        <v>1</v>
      </c>
      <c r="H5065">
        <f>VLOOKUP(A5065,'AEP GEN HUB'!$A$1:$AJ$367,MATCH('Ratio Calculations'!F5065,'AEP GEN HUB'!$A$1:$AJ$1,0),0)</f>
        <v>35.205813999999997</v>
      </c>
      <c r="I5065" s="7">
        <f t="shared" si="480"/>
        <v>0.89988218727773361</v>
      </c>
      <c r="J5065" s="7" t="str">
        <f t="shared" si="481"/>
        <v/>
      </c>
      <c r="K5065" s="8">
        <f t="shared" si="479"/>
        <v>0.89988218727773361</v>
      </c>
      <c r="L5065" s="8"/>
    </row>
    <row r="5066" spans="1:12" x14ac:dyDescent="0.25">
      <c r="A5066" s="1">
        <v>40844</v>
      </c>
      <c r="B5066">
        <v>2011</v>
      </c>
      <c r="C5066">
        <v>10</v>
      </c>
      <c r="D5066" s="10" t="str">
        <f t="shared" si="478"/>
        <v>10-2011</v>
      </c>
      <c r="E5066">
        <f t="shared" si="476"/>
        <v>28</v>
      </c>
      <c r="F5066">
        <v>23</v>
      </c>
      <c r="G5066" s="3">
        <f t="shared" si="477"/>
        <v>1</v>
      </c>
      <c r="H5066">
        <f>VLOOKUP(A5066,'AEP GEN HUB'!$A$1:$AJ$367,MATCH('Ratio Calculations'!F5066,'AEP GEN HUB'!$A$1:$AJ$1,0),0)</f>
        <v>33.776279000000002</v>
      </c>
      <c r="I5066" s="7">
        <f t="shared" si="480"/>
        <v>0.8633423963616631</v>
      </c>
      <c r="J5066" s="7" t="str">
        <f t="shared" si="481"/>
        <v/>
      </c>
      <c r="K5066" s="8">
        <f t="shared" si="479"/>
        <v>0.8633423963616631</v>
      </c>
      <c r="L5066" s="8"/>
    </row>
    <row r="5067" spans="1:12" x14ac:dyDescent="0.25">
      <c r="A5067" s="1">
        <v>40844</v>
      </c>
      <c r="B5067">
        <v>2011</v>
      </c>
      <c r="C5067">
        <v>10</v>
      </c>
      <c r="D5067" s="10" t="str">
        <f t="shared" si="478"/>
        <v>10-2011</v>
      </c>
      <c r="E5067">
        <f t="shared" si="476"/>
        <v>28</v>
      </c>
      <c r="F5067">
        <v>24</v>
      </c>
      <c r="G5067" s="3">
        <f t="shared" si="477"/>
        <v>0</v>
      </c>
      <c r="H5067">
        <f>VLOOKUP(A5067,'AEP GEN HUB'!$A$1:$AJ$367,MATCH('Ratio Calculations'!F5067,'AEP GEN HUB'!$A$1:$AJ$1,0),0)</f>
        <v>32.145116000000002</v>
      </c>
      <c r="I5067" s="7" t="str">
        <f t="shared" si="480"/>
        <v/>
      </c>
      <c r="J5067" s="7">
        <f t="shared" si="481"/>
        <v>1.0001659544595838</v>
      </c>
      <c r="K5067" s="8">
        <f t="shared" si="479"/>
        <v>1.0001659544595838</v>
      </c>
      <c r="L5067" s="8"/>
    </row>
    <row r="5068" spans="1:12" x14ac:dyDescent="0.25">
      <c r="A5068" s="1">
        <v>40845</v>
      </c>
      <c r="B5068">
        <v>2011</v>
      </c>
      <c r="C5068">
        <v>10</v>
      </c>
      <c r="D5068" s="10" t="str">
        <f t="shared" si="478"/>
        <v>10-2011</v>
      </c>
      <c r="E5068">
        <f t="shared" si="476"/>
        <v>29</v>
      </c>
      <c r="F5068">
        <v>1</v>
      </c>
      <c r="G5068" s="3">
        <f t="shared" si="477"/>
        <v>0</v>
      </c>
      <c r="H5068">
        <f>VLOOKUP(A5068,'AEP GEN HUB'!$A$1:$AJ$367,MATCH('Ratio Calculations'!F5068,'AEP GEN HUB'!$A$1:$AJ$1,0),0)</f>
        <v>32.858837000000001</v>
      </c>
      <c r="I5068" s="7" t="str">
        <f t="shared" si="480"/>
        <v/>
      </c>
      <c r="J5068" s="7">
        <f t="shared" si="481"/>
        <v>1.0223727321605212</v>
      </c>
      <c r="K5068" s="8">
        <f t="shared" si="479"/>
        <v>1.0223727321605212</v>
      </c>
      <c r="L5068" s="8"/>
    </row>
    <row r="5069" spans="1:12" x14ac:dyDescent="0.25">
      <c r="A5069" s="1">
        <v>40845</v>
      </c>
      <c r="B5069">
        <v>2011</v>
      </c>
      <c r="C5069">
        <v>10</v>
      </c>
      <c r="D5069" s="10" t="str">
        <f t="shared" si="478"/>
        <v>10-2011</v>
      </c>
      <c r="E5069">
        <f t="shared" si="476"/>
        <v>29</v>
      </c>
      <c r="F5069">
        <v>2</v>
      </c>
      <c r="G5069" s="3">
        <f t="shared" si="477"/>
        <v>0</v>
      </c>
      <c r="H5069">
        <f>VLOOKUP(A5069,'AEP GEN HUB'!$A$1:$AJ$367,MATCH('Ratio Calculations'!F5069,'AEP GEN HUB'!$A$1:$AJ$1,0),0)</f>
        <v>32.841394999999999</v>
      </c>
      <c r="I5069" s="7" t="str">
        <f t="shared" si="480"/>
        <v/>
      </c>
      <c r="J5069" s="7">
        <f t="shared" si="481"/>
        <v>1.0218300402449689</v>
      </c>
      <c r="K5069" s="8">
        <f t="shared" si="479"/>
        <v>1.0218300402449689</v>
      </c>
      <c r="L5069" s="8"/>
    </row>
    <row r="5070" spans="1:12" x14ac:dyDescent="0.25">
      <c r="A5070" s="1">
        <v>40845</v>
      </c>
      <c r="B5070">
        <v>2011</v>
      </c>
      <c r="C5070">
        <v>10</v>
      </c>
      <c r="D5070" s="10" t="str">
        <f t="shared" si="478"/>
        <v>10-2011</v>
      </c>
      <c r="E5070">
        <f t="shared" si="476"/>
        <v>29</v>
      </c>
      <c r="F5070">
        <v>3</v>
      </c>
      <c r="G5070" s="3">
        <f t="shared" si="477"/>
        <v>0</v>
      </c>
      <c r="H5070">
        <f>VLOOKUP(A5070,'AEP GEN HUB'!$A$1:$AJ$367,MATCH('Ratio Calculations'!F5070,'AEP GEN HUB'!$A$1:$AJ$1,0),0)</f>
        <v>31.929535000000001</v>
      </c>
      <c r="I5070" s="7" t="str">
        <f t="shared" si="480"/>
        <v/>
      </c>
      <c r="J5070" s="7">
        <f t="shared" si="481"/>
        <v>0.99345834834522562</v>
      </c>
      <c r="K5070" s="8">
        <f t="shared" si="479"/>
        <v>0.99345834834522562</v>
      </c>
      <c r="L5070" s="8"/>
    </row>
    <row r="5071" spans="1:12" x14ac:dyDescent="0.25">
      <c r="A5071" s="1">
        <v>40845</v>
      </c>
      <c r="B5071">
        <v>2011</v>
      </c>
      <c r="C5071">
        <v>10</v>
      </c>
      <c r="D5071" s="10" t="str">
        <f t="shared" si="478"/>
        <v>10-2011</v>
      </c>
      <c r="E5071">
        <f t="shared" si="476"/>
        <v>29</v>
      </c>
      <c r="F5071">
        <v>4</v>
      </c>
      <c r="G5071" s="3">
        <f t="shared" si="477"/>
        <v>0</v>
      </c>
      <c r="H5071">
        <f>VLOOKUP(A5071,'AEP GEN HUB'!$A$1:$AJ$367,MATCH('Ratio Calculations'!F5071,'AEP GEN HUB'!$A$1:$AJ$1,0),0)</f>
        <v>31.655581000000002</v>
      </c>
      <c r="I5071" s="7" t="str">
        <f t="shared" si="480"/>
        <v/>
      </c>
      <c r="J5071" s="7">
        <f t="shared" si="481"/>
        <v>0.98493451959662126</v>
      </c>
      <c r="K5071" s="8">
        <f t="shared" si="479"/>
        <v>0.98493451959662126</v>
      </c>
      <c r="L5071" s="8"/>
    </row>
    <row r="5072" spans="1:12" x14ac:dyDescent="0.25">
      <c r="A5072" s="1">
        <v>40845</v>
      </c>
      <c r="B5072">
        <v>2011</v>
      </c>
      <c r="C5072">
        <v>10</v>
      </c>
      <c r="D5072" s="10" t="str">
        <f t="shared" si="478"/>
        <v>10-2011</v>
      </c>
      <c r="E5072">
        <f t="shared" si="476"/>
        <v>29</v>
      </c>
      <c r="F5072">
        <v>5</v>
      </c>
      <c r="G5072" s="3">
        <f t="shared" si="477"/>
        <v>0</v>
      </c>
      <c r="H5072">
        <f>VLOOKUP(A5072,'AEP GEN HUB'!$A$1:$AJ$367,MATCH('Ratio Calculations'!F5072,'AEP GEN HUB'!$A$1:$AJ$1,0),0)</f>
        <v>31.370698000000001</v>
      </c>
      <c r="I5072" s="7" t="str">
        <f t="shared" si="480"/>
        <v/>
      </c>
      <c r="J5072" s="7">
        <f t="shared" si="481"/>
        <v>0.97607064498486651</v>
      </c>
      <c r="K5072" s="8">
        <f t="shared" si="479"/>
        <v>0.97607064498486651</v>
      </c>
      <c r="L5072" s="8"/>
    </row>
    <row r="5073" spans="1:12" x14ac:dyDescent="0.25">
      <c r="A5073" s="1">
        <v>40845</v>
      </c>
      <c r="B5073">
        <v>2011</v>
      </c>
      <c r="C5073">
        <v>10</v>
      </c>
      <c r="D5073" s="10" t="str">
        <f t="shared" si="478"/>
        <v>10-2011</v>
      </c>
      <c r="E5073">
        <f t="shared" si="476"/>
        <v>29</v>
      </c>
      <c r="F5073">
        <v>6</v>
      </c>
      <c r="G5073" s="3">
        <f t="shared" si="477"/>
        <v>0</v>
      </c>
      <c r="H5073">
        <f>VLOOKUP(A5073,'AEP GEN HUB'!$A$1:$AJ$367,MATCH('Ratio Calculations'!F5073,'AEP GEN HUB'!$A$1:$AJ$1,0),0)</f>
        <v>31.687442000000001</v>
      </c>
      <c r="I5073" s="7" t="str">
        <f t="shared" si="480"/>
        <v/>
      </c>
      <c r="J5073" s="7">
        <f t="shared" si="481"/>
        <v>0.98592584554097429</v>
      </c>
      <c r="K5073" s="8">
        <f t="shared" si="479"/>
        <v>0.98592584554097429</v>
      </c>
      <c r="L5073" s="8"/>
    </row>
    <row r="5074" spans="1:12" x14ac:dyDescent="0.25">
      <c r="A5074" s="1">
        <v>40845</v>
      </c>
      <c r="B5074">
        <v>2011</v>
      </c>
      <c r="C5074">
        <v>10</v>
      </c>
      <c r="D5074" s="10" t="str">
        <f t="shared" si="478"/>
        <v>10-2011</v>
      </c>
      <c r="E5074">
        <f t="shared" si="476"/>
        <v>29</v>
      </c>
      <c r="F5074">
        <v>7</v>
      </c>
      <c r="G5074" s="3">
        <f t="shared" si="477"/>
        <v>0</v>
      </c>
      <c r="H5074">
        <f>VLOOKUP(A5074,'AEP GEN HUB'!$A$1:$AJ$367,MATCH('Ratio Calculations'!F5074,'AEP GEN HUB'!$A$1:$AJ$1,0),0)</f>
        <v>33.182558</v>
      </c>
      <c r="I5074" s="7" t="str">
        <f t="shared" si="480"/>
        <v/>
      </c>
      <c r="J5074" s="7">
        <f t="shared" si="481"/>
        <v>1.0324450157056673</v>
      </c>
      <c r="K5074" s="8">
        <f t="shared" si="479"/>
        <v>1.0324450157056673</v>
      </c>
      <c r="L5074" s="8"/>
    </row>
    <row r="5075" spans="1:12" x14ac:dyDescent="0.25">
      <c r="A5075" s="1">
        <v>40845</v>
      </c>
      <c r="B5075">
        <v>2011</v>
      </c>
      <c r="C5075">
        <v>10</v>
      </c>
      <c r="D5075" s="10" t="str">
        <f t="shared" si="478"/>
        <v>10-2011</v>
      </c>
      <c r="E5075">
        <f t="shared" si="476"/>
        <v>29</v>
      </c>
      <c r="F5075">
        <v>8</v>
      </c>
      <c r="G5075" s="3">
        <f t="shared" si="477"/>
        <v>0</v>
      </c>
      <c r="H5075">
        <f>VLOOKUP(A5075,'AEP GEN HUB'!$A$1:$AJ$367,MATCH('Ratio Calculations'!F5075,'AEP GEN HUB'!$A$1:$AJ$1,0),0)</f>
        <v>35.936512</v>
      </c>
      <c r="I5075" s="7" t="str">
        <f t="shared" si="480"/>
        <v/>
      </c>
      <c r="J5075" s="7">
        <f t="shared" si="481"/>
        <v>1.1181317816500735</v>
      </c>
      <c r="K5075" s="8">
        <f t="shared" si="479"/>
        <v>1.1181317816500735</v>
      </c>
      <c r="L5075" s="8"/>
    </row>
    <row r="5076" spans="1:12" x14ac:dyDescent="0.25">
      <c r="A5076" s="1">
        <v>40845</v>
      </c>
      <c r="B5076">
        <v>2011</v>
      </c>
      <c r="C5076">
        <v>10</v>
      </c>
      <c r="D5076" s="10" t="str">
        <f t="shared" si="478"/>
        <v>10-2011</v>
      </c>
      <c r="E5076">
        <f t="shared" ref="E5076:E5139" si="482">DAY(A5076)</f>
        <v>29</v>
      </c>
      <c r="F5076">
        <v>9</v>
      </c>
      <c r="G5076" s="3">
        <f t="shared" ref="G5076:G5139" si="483">IF(A5076=",","",IF(OR(WEEKDAY(A5076)=1, WEEKDAY(A5076)=7, F5076&lt;=7, F5076&gt;=24, NOT(ISNA(VLOOKUP(A5076,$P$4:$P$27,1,0)))),0,1))</f>
        <v>0</v>
      </c>
      <c r="H5076">
        <f>VLOOKUP(A5076,'AEP GEN HUB'!$A$1:$AJ$367,MATCH('Ratio Calculations'!F5076,'AEP GEN HUB'!$A$1:$AJ$1,0),0)</f>
        <v>43.350233000000003</v>
      </c>
      <c r="I5076" s="7" t="str">
        <f t="shared" si="480"/>
        <v/>
      </c>
      <c r="J5076" s="7">
        <f t="shared" si="481"/>
        <v>1.348802946129992</v>
      </c>
      <c r="K5076" s="8">
        <f t="shared" si="479"/>
        <v>1.348802946129992</v>
      </c>
      <c r="L5076" s="8"/>
    </row>
    <row r="5077" spans="1:12" x14ac:dyDescent="0.25">
      <c r="A5077" s="1">
        <v>40845</v>
      </c>
      <c r="B5077">
        <v>2011</v>
      </c>
      <c r="C5077">
        <v>10</v>
      </c>
      <c r="D5077" s="10" t="str">
        <f t="shared" ref="D5077:D5140" si="484">C5077&amp;"-"&amp;B5077</f>
        <v>10-2011</v>
      </c>
      <c r="E5077">
        <f t="shared" si="482"/>
        <v>29</v>
      </c>
      <c r="F5077">
        <v>10</v>
      </c>
      <c r="G5077" s="3">
        <f t="shared" si="483"/>
        <v>0</v>
      </c>
      <c r="H5077">
        <f>VLOOKUP(A5077,'AEP GEN HUB'!$A$1:$AJ$367,MATCH('Ratio Calculations'!F5077,'AEP GEN HUB'!$A$1:$AJ$1,0),0)</f>
        <v>45.577209000000003</v>
      </c>
      <c r="I5077" s="7" t="str">
        <f t="shared" si="480"/>
        <v/>
      </c>
      <c r="J5077" s="7">
        <f t="shared" si="481"/>
        <v>1.4180932724302171</v>
      </c>
      <c r="K5077" s="8">
        <f t="shared" ref="K5077:K5140" si="485">SUM(I5077:J5077)</f>
        <v>1.4180932724302171</v>
      </c>
      <c r="L5077" s="8"/>
    </row>
    <row r="5078" spans="1:12" x14ac:dyDescent="0.25">
      <c r="A5078" s="1">
        <v>40845</v>
      </c>
      <c r="B5078">
        <v>2011</v>
      </c>
      <c r="C5078">
        <v>10</v>
      </c>
      <c r="D5078" s="10" t="str">
        <f t="shared" si="484"/>
        <v>10-2011</v>
      </c>
      <c r="E5078">
        <f t="shared" si="482"/>
        <v>29</v>
      </c>
      <c r="F5078">
        <v>11</v>
      </c>
      <c r="G5078" s="3">
        <f t="shared" si="483"/>
        <v>0</v>
      </c>
      <c r="H5078">
        <f>VLOOKUP(A5078,'AEP GEN HUB'!$A$1:$AJ$367,MATCH('Ratio Calculations'!F5078,'AEP GEN HUB'!$A$1:$AJ$1,0),0)</f>
        <v>43.787441999999999</v>
      </c>
      <c r="I5078" s="7" t="str">
        <f t="shared" si="480"/>
        <v/>
      </c>
      <c r="J5078" s="7">
        <f t="shared" si="481"/>
        <v>1.362406305246298</v>
      </c>
      <c r="K5078" s="8">
        <f t="shared" si="485"/>
        <v>1.362406305246298</v>
      </c>
      <c r="L5078" s="8"/>
    </row>
    <row r="5079" spans="1:12" x14ac:dyDescent="0.25">
      <c r="A5079" s="1">
        <v>40845</v>
      </c>
      <c r="B5079">
        <v>2011</v>
      </c>
      <c r="C5079">
        <v>10</v>
      </c>
      <c r="D5079" s="10" t="str">
        <f t="shared" si="484"/>
        <v>10-2011</v>
      </c>
      <c r="E5079">
        <f t="shared" si="482"/>
        <v>29</v>
      </c>
      <c r="F5079">
        <v>12</v>
      </c>
      <c r="G5079" s="3">
        <f t="shared" si="483"/>
        <v>0</v>
      </c>
      <c r="H5079">
        <f>VLOOKUP(A5079,'AEP GEN HUB'!$A$1:$AJ$367,MATCH('Ratio Calculations'!F5079,'AEP GEN HUB'!$A$1:$AJ$1,0),0)</f>
        <v>42.177906999999998</v>
      </c>
      <c r="I5079" s="7" t="str">
        <f t="shared" si="480"/>
        <v/>
      </c>
      <c r="J5079" s="7">
        <f t="shared" si="481"/>
        <v>1.3123270922949088</v>
      </c>
      <c r="K5079" s="8">
        <f t="shared" si="485"/>
        <v>1.3123270922949088</v>
      </c>
      <c r="L5079" s="8"/>
    </row>
    <row r="5080" spans="1:12" x14ac:dyDescent="0.25">
      <c r="A5080" s="1">
        <v>40845</v>
      </c>
      <c r="B5080">
        <v>2011</v>
      </c>
      <c r="C5080">
        <v>10</v>
      </c>
      <c r="D5080" s="10" t="str">
        <f t="shared" si="484"/>
        <v>10-2011</v>
      </c>
      <c r="E5080">
        <f t="shared" si="482"/>
        <v>29</v>
      </c>
      <c r="F5080">
        <v>13</v>
      </c>
      <c r="G5080" s="3">
        <f t="shared" si="483"/>
        <v>0</v>
      </c>
      <c r="H5080">
        <f>VLOOKUP(A5080,'AEP GEN HUB'!$A$1:$AJ$367,MATCH('Ratio Calculations'!F5080,'AEP GEN HUB'!$A$1:$AJ$1,0),0)</f>
        <v>39.905349000000001</v>
      </c>
      <c r="I5080" s="7" t="str">
        <f t="shared" si="480"/>
        <v/>
      </c>
      <c r="J5080" s="7">
        <f t="shared" si="481"/>
        <v>1.2416185236546602</v>
      </c>
      <c r="K5080" s="8">
        <f t="shared" si="485"/>
        <v>1.2416185236546602</v>
      </c>
      <c r="L5080" s="8"/>
    </row>
    <row r="5081" spans="1:12" x14ac:dyDescent="0.25">
      <c r="A5081" s="1">
        <v>40845</v>
      </c>
      <c r="B5081">
        <v>2011</v>
      </c>
      <c r="C5081">
        <v>10</v>
      </c>
      <c r="D5081" s="10" t="str">
        <f t="shared" si="484"/>
        <v>10-2011</v>
      </c>
      <c r="E5081">
        <f t="shared" si="482"/>
        <v>29</v>
      </c>
      <c r="F5081">
        <v>14</v>
      </c>
      <c r="G5081" s="3">
        <f t="shared" si="483"/>
        <v>0</v>
      </c>
      <c r="H5081">
        <f>VLOOKUP(A5081,'AEP GEN HUB'!$A$1:$AJ$367,MATCH('Ratio Calculations'!F5081,'AEP GEN HUB'!$A$1:$AJ$1,0),0)</f>
        <v>38.198371999999999</v>
      </c>
      <c r="I5081" s="7" t="str">
        <f t="shared" si="480"/>
        <v/>
      </c>
      <c r="J5081" s="7">
        <f t="shared" si="481"/>
        <v>1.1885074917814027</v>
      </c>
      <c r="K5081" s="8">
        <f t="shared" si="485"/>
        <v>1.1885074917814027</v>
      </c>
      <c r="L5081" s="8"/>
    </row>
    <row r="5082" spans="1:12" x14ac:dyDescent="0.25">
      <c r="A5082" s="1">
        <v>40845</v>
      </c>
      <c r="B5082">
        <v>2011</v>
      </c>
      <c r="C5082">
        <v>10</v>
      </c>
      <c r="D5082" s="10" t="str">
        <f t="shared" si="484"/>
        <v>10-2011</v>
      </c>
      <c r="E5082">
        <f t="shared" si="482"/>
        <v>29</v>
      </c>
      <c r="F5082">
        <v>15</v>
      </c>
      <c r="G5082" s="3">
        <f t="shared" si="483"/>
        <v>0</v>
      </c>
      <c r="H5082">
        <f>VLOOKUP(A5082,'AEP GEN HUB'!$A$1:$AJ$367,MATCH('Ratio Calculations'!F5082,'AEP GEN HUB'!$A$1:$AJ$1,0),0)</f>
        <v>35.844650999999999</v>
      </c>
      <c r="I5082" s="7" t="str">
        <f t="shared" si="480"/>
        <v/>
      </c>
      <c r="J5082" s="7">
        <f t="shared" si="481"/>
        <v>1.1152736104509833</v>
      </c>
      <c r="K5082" s="8">
        <f t="shared" si="485"/>
        <v>1.1152736104509833</v>
      </c>
      <c r="L5082" s="8"/>
    </row>
    <row r="5083" spans="1:12" x14ac:dyDescent="0.25">
      <c r="A5083" s="1">
        <v>40845</v>
      </c>
      <c r="B5083">
        <v>2011</v>
      </c>
      <c r="C5083">
        <v>10</v>
      </c>
      <c r="D5083" s="10" t="str">
        <f t="shared" si="484"/>
        <v>10-2011</v>
      </c>
      <c r="E5083">
        <f t="shared" si="482"/>
        <v>29</v>
      </c>
      <c r="F5083">
        <v>16</v>
      </c>
      <c r="G5083" s="3">
        <f t="shared" si="483"/>
        <v>0</v>
      </c>
      <c r="H5083">
        <f>VLOOKUP(A5083,'AEP GEN HUB'!$A$1:$AJ$367,MATCH('Ratio Calculations'!F5083,'AEP GEN HUB'!$A$1:$AJ$1,0),0)</f>
        <v>35.493952999999998</v>
      </c>
      <c r="I5083" s="7" t="str">
        <f t="shared" si="480"/>
        <v/>
      </c>
      <c r="J5083" s="7">
        <f t="shared" si="481"/>
        <v>1.1043619621652199</v>
      </c>
      <c r="K5083" s="8">
        <f t="shared" si="485"/>
        <v>1.1043619621652199</v>
      </c>
      <c r="L5083" s="8"/>
    </row>
    <row r="5084" spans="1:12" x14ac:dyDescent="0.25">
      <c r="A5084" s="1">
        <v>40845</v>
      </c>
      <c r="B5084">
        <v>2011</v>
      </c>
      <c r="C5084">
        <v>10</v>
      </c>
      <c r="D5084" s="10" t="str">
        <f t="shared" si="484"/>
        <v>10-2011</v>
      </c>
      <c r="E5084">
        <f t="shared" si="482"/>
        <v>29</v>
      </c>
      <c r="F5084">
        <v>17</v>
      </c>
      <c r="G5084" s="3">
        <f t="shared" si="483"/>
        <v>0</v>
      </c>
      <c r="H5084">
        <f>VLOOKUP(A5084,'AEP GEN HUB'!$A$1:$AJ$367,MATCH('Ratio Calculations'!F5084,'AEP GEN HUB'!$A$1:$AJ$1,0),0)</f>
        <v>36.09093</v>
      </c>
      <c r="I5084" s="7" t="str">
        <f t="shared" si="480"/>
        <v/>
      </c>
      <c r="J5084" s="7">
        <f t="shared" si="481"/>
        <v>1.1229363568258401</v>
      </c>
      <c r="K5084" s="8">
        <f t="shared" si="485"/>
        <v>1.1229363568258401</v>
      </c>
      <c r="L5084" s="8"/>
    </row>
    <row r="5085" spans="1:12" x14ac:dyDescent="0.25">
      <c r="A5085" s="1">
        <v>40845</v>
      </c>
      <c r="B5085">
        <v>2011</v>
      </c>
      <c r="C5085">
        <v>10</v>
      </c>
      <c r="D5085" s="10" t="str">
        <f t="shared" si="484"/>
        <v>10-2011</v>
      </c>
      <c r="E5085">
        <f t="shared" si="482"/>
        <v>29</v>
      </c>
      <c r="F5085">
        <v>18</v>
      </c>
      <c r="G5085" s="3">
        <f t="shared" si="483"/>
        <v>0</v>
      </c>
      <c r="H5085">
        <f>VLOOKUP(A5085,'AEP GEN HUB'!$A$1:$AJ$367,MATCH('Ratio Calculations'!F5085,'AEP GEN HUB'!$A$1:$AJ$1,0),0)</f>
        <v>37.923721</v>
      </c>
      <c r="I5085" s="7" t="str">
        <f t="shared" si="480"/>
        <v/>
      </c>
      <c r="J5085" s="7">
        <f t="shared" si="481"/>
        <v>1.1799619765137559</v>
      </c>
      <c r="K5085" s="8">
        <f t="shared" si="485"/>
        <v>1.1799619765137559</v>
      </c>
      <c r="L5085" s="8"/>
    </row>
    <row r="5086" spans="1:12" x14ac:dyDescent="0.25">
      <c r="A5086" s="1">
        <v>40845</v>
      </c>
      <c r="B5086">
        <v>2011</v>
      </c>
      <c r="C5086">
        <v>10</v>
      </c>
      <c r="D5086" s="10" t="str">
        <f t="shared" si="484"/>
        <v>10-2011</v>
      </c>
      <c r="E5086">
        <f t="shared" si="482"/>
        <v>29</v>
      </c>
      <c r="F5086">
        <v>19</v>
      </c>
      <c r="G5086" s="3">
        <f t="shared" si="483"/>
        <v>0</v>
      </c>
      <c r="H5086">
        <f>VLOOKUP(A5086,'AEP GEN HUB'!$A$1:$AJ$367,MATCH('Ratio Calculations'!F5086,'AEP GEN HUB'!$A$1:$AJ$1,0),0)</f>
        <v>46.137673999999997</v>
      </c>
      <c r="I5086" s="7" t="str">
        <f t="shared" si="480"/>
        <v/>
      </c>
      <c r="J5086" s="7">
        <f t="shared" si="481"/>
        <v>1.4355316295251546</v>
      </c>
      <c r="K5086" s="8">
        <f t="shared" si="485"/>
        <v>1.4355316295251546</v>
      </c>
      <c r="L5086" s="8"/>
    </row>
    <row r="5087" spans="1:12" x14ac:dyDescent="0.25">
      <c r="A5087" s="1">
        <v>40845</v>
      </c>
      <c r="B5087">
        <v>2011</v>
      </c>
      <c r="C5087">
        <v>10</v>
      </c>
      <c r="D5087" s="10" t="str">
        <f t="shared" si="484"/>
        <v>10-2011</v>
      </c>
      <c r="E5087">
        <f t="shared" si="482"/>
        <v>29</v>
      </c>
      <c r="F5087">
        <v>20</v>
      </c>
      <c r="G5087" s="3">
        <f t="shared" si="483"/>
        <v>0</v>
      </c>
      <c r="H5087">
        <f>VLOOKUP(A5087,'AEP GEN HUB'!$A$1:$AJ$367,MATCH('Ratio Calculations'!F5087,'AEP GEN HUB'!$A$1:$AJ$1,0),0)</f>
        <v>47.696278999999997</v>
      </c>
      <c r="I5087" s="7" t="str">
        <f t="shared" si="480"/>
        <v/>
      </c>
      <c r="J5087" s="7">
        <f t="shared" si="481"/>
        <v>1.4840262019961477</v>
      </c>
      <c r="K5087" s="8">
        <f t="shared" si="485"/>
        <v>1.4840262019961477</v>
      </c>
      <c r="L5087" s="8"/>
    </row>
    <row r="5088" spans="1:12" x14ac:dyDescent="0.25">
      <c r="A5088" s="1">
        <v>40845</v>
      </c>
      <c r="B5088">
        <v>2011</v>
      </c>
      <c r="C5088">
        <v>10</v>
      </c>
      <c r="D5088" s="10" t="str">
        <f t="shared" si="484"/>
        <v>10-2011</v>
      </c>
      <c r="E5088">
        <f t="shared" si="482"/>
        <v>29</v>
      </c>
      <c r="F5088">
        <v>21</v>
      </c>
      <c r="G5088" s="3">
        <f t="shared" si="483"/>
        <v>0</v>
      </c>
      <c r="H5088">
        <f>VLOOKUP(A5088,'AEP GEN HUB'!$A$1:$AJ$367,MATCH('Ratio Calculations'!F5088,'AEP GEN HUB'!$A$1:$AJ$1,0),0)</f>
        <v>45.010697999999998</v>
      </c>
      <c r="I5088" s="7" t="str">
        <f t="shared" si="480"/>
        <v/>
      </c>
      <c r="J5088" s="7">
        <f t="shared" si="481"/>
        <v>1.400466799561777</v>
      </c>
      <c r="K5088" s="8">
        <f t="shared" si="485"/>
        <v>1.400466799561777</v>
      </c>
      <c r="L5088" s="8"/>
    </row>
    <row r="5089" spans="1:12" x14ac:dyDescent="0.25">
      <c r="A5089" s="1">
        <v>40845</v>
      </c>
      <c r="B5089">
        <v>2011</v>
      </c>
      <c r="C5089">
        <v>10</v>
      </c>
      <c r="D5089" s="10" t="str">
        <f t="shared" si="484"/>
        <v>10-2011</v>
      </c>
      <c r="E5089">
        <f t="shared" si="482"/>
        <v>29</v>
      </c>
      <c r="F5089">
        <v>22</v>
      </c>
      <c r="G5089" s="3">
        <f t="shared" si="483"/>
        <v>0</v>
      </c>
      <c r="H5089">
        <f>VLOOKUP(A5089,'AEP GEN HUB'!$A$1:$AJ$367,MATCH('Ratio Calculations'!F5089,'AEP GEN HUB'!$A$1:$AJ$1,0),0)</f>
        <v>42.107441999999999</v>
      </c>
      <c r="I5089" s="7" t="str">
        <f t="shared" si="480"/>
        <v/>
      </c>
      <c r="J5089" s="7">
        <f t="shared" si="481"/>
        <v>1.310134638113658</v>
      </c>
      <c r="K5089" s="8">
        <f t="shared" si="485"/>
        <v>1.310134638113658</v>
      </c>
      <c r="L5089" s="8"/>
    </row>
    <row r="5090" spans="1:12" x14ac:dyDescent="0.25">
      <c r="A5090" s="1">
        <v>40845</v>
      </c>
      <c r="B5090">
        <v>2011</v>
      </c>
      <c r="C5090">
        <v>10</v>
      </c>
      <c r="D5090" s="10" t="str">
        <f t="shared" si="484"/>
        <v>10-2011</v>
      </c>
      <c r="E5090">
        <f t="shared" si="482"/>
        <v>29</v>
      </c>
      <c r="F5090">
        <v>23</v>
      </c>
      <c r="G5090" s="3">
        <f t="shared" si="483"/>
        <v>0</v>
      </c>
      <c r="H5090">
        <f>VLOOKUP(A5090,'AEP GEN HUB'!$A$1:$AJ$367,MATCH('Ratio Calculations'!F5090,'AEP GEN HUB'!$A$1:$AJ$1,0),0)</f>
        <v>35.935116000000001</v>
      </c>
      <c r="I5090" s="7" t="str">
        <f t="shared" si="480"/>
        <v/>
      </c>
      <c r="J5090" s="7">
        <f t="shared" si="481"/>
        <v>1.1180883463838132</v>
      </c>
      <c r="K5090" s="8">
        <f t="shared" si="485"/>
        <v>1.1180883463838132</v>
      </c>
      <c r="L5090" s="8"/>
    </row>
    <row r="5091" spans="1:12" x14ac:dyDescent="0.25">
      <c r="A5091" s="1">
        <v>40845</v>
      </c>
      <c r="B5091">
        <v>2011</v>
      </c>
      <c r="C5091">
        <v>10</v>
      </c>
      <c r="D5091" s="10" t="str">
        <f t="shared" si="484"/>
        <v>10-2011</v>
      </c>
      <c r="E5091">
        <f t="shared" si="482"/>
        <v>29</v>
      </c>
      <c r="F5091">
        <v>24</v>
      </c>
      <c r="G5091" s="3">
        <f t="shared" si="483"/>
        <v>0</v>
      </c>
      <c r="H5091">
        <f>VLOOKUP(A5091,'AEP GEN HUB'!$A$1:$AJ$367,MATCH('Ratio Calculations'!F5091,'AEP GEN HUB'!$A$1:$AJ$1,0),0)</f>
        <v>34.372326000000001</v>
      </c>
      <c r="I5091" s="7" t="str">
        <f t="shared" si="480"/>
        <v/>
      </c>
      <c r="J5091" s="7">
        <f t="shared" si="481"/>
        <v>1.0694635614563022</v>
      </c>
      <c r="K5091" s="8">
        <f t="shared" si="485"/>
        <v>1.0694635614563022</v>
      </c>
      <c r="L5091" s="8"/>
    </row>
    <row r="5092" spans="1:12" x14ac:dyDescent="0.25">
      <c r="A5092" s="1">
        <v>40846</v>
      </c>
      <c r="B5092">
        <v>2011</v>
      </c>
      <c r="C5092">
        <v>10</v>
      </c>
      <c r="D5092" s="10" t="str">
        <f t="shared" si="484"/>
        <v>10-2011</v>
      </c>
      <c r="E5092">
        <f t="shared" si="482"/>
        <v>30</v>
      </c>
      <c r="F5092">
        <v>1</v>
      </c>
      <c r="G5092" s="3">
        <f t="shared" si="483"/>
        <v>0</v>
      </c>
      <c r="H5092">
        <f>VLOOKUP(A5092,'AEP GEN HUB'!$A$1:$AJ$367,MATCH('Ratio Calculations'!F5092,'AEP GEN HUB'!$A$1:$AJ$1,0),0)</f>
        <v>33.746977000000001</v>
      </c>
      <c r="I5092" s="7" t="str">
        <f t="shared" si="480"/>
        <v/>
      </c>
      <c r="J5092" s="7">
        <f t="shared" si="481"/>
        <v>1.050006397902892</v>
      </c>
      <c r="K5092" s="8">
        <f t="shared" si="485"/>
        <v>1.050006397902892</v>
      </c>
      <c r="L5092" s="8"/>
    </row>
    <row r="5093" spans="1:12" x14ac:dyDescent="0.25">
      <c r="A5093" s="1">
        <v>40846</v>
      </c>
      <c r="B5093">
        <v>2011</v>
      </c>
      <c r="C5093">
        <v>10</v>
      </c>
      <c r="D5093" s="10" t="str">
        <f t="shared" si="484"/>
        <v>10-2011</v>
      </c>
      <c r="E5093">
        <f t="shared" si="482"/>
        <v>30</v>
      </c>
      <c r="F5093">
        <v>2</v>
      </c>
      <c r="G5093" s="3">
        <f t="shared" si="483"/>
        <v>0</v>
      </c>
      <c r="H5093">
        <f>VLOOKUP(A5093,'AEP GEN HUB'!$A$1:$AJ$367,MATCH('Ratio Calculations'!F5093,'AEP GEN HUB'!$A$1:$AJ$1,0),0)</f>
        <v>33.346046999999999</v>
      </c>
      <c r="I5093" s="7" t="str">
        <f t="shared" si="480"/>
        <v/>
      </c>
      <c r="J5093" s="7">
        <f t="shared" si="481"/>
        <v>1.0375318267698626</v>
      </c>
      <c r="K5093" s="8">
        <f t="shared" si="485"/>
        <v>1.0375318267698626</v>
      </c>
      <c r="L5093" s="8"/>
    </row>
    <row r="5094" spans="1:12" x14ac:dyDescent="0.25">
      <c r="A5094" s="1">
        <v>40846</v>
      </c>
      <c r="B5094">
        <v>2011</v>
      </c>
      <c r="C5094">
        <v>10</v>
      </c>
      <c r="D5094" s="10" t="str">
        <f t="shared" si="484"/>
        <v>10-2011</v>
      </c>
      <c r="E5094">
        <f t="shared" si="482"/>
        <v>30</v>
      </c>
      <c r="F5094">
        <v>3</v>
      </c>
      <c r="G5094" s="3">
        <f t="shared" si="483"/>
        <v>0</v>
      </c>
      <c r="H5094">
        <f>VLOOKUP(A5094,'AEP GEN HUB'!$A$1:$AJ$367,MATCH('Ratio Calculations'!F5094,'AEP GEN HUB'!$A$1:$AJ$1,0),0)</f>
        <v>32.023721000000002</v>
      </c>
      <c r="I5094" s="7" t="str">
        <f t="shared" si="480"/>
        <v/>
      </c>
      <c r="J5094" s="7">
        <f t="shared" si="481"/>
        <v>0.99638885979793679</v>
      </c>
      <c r="K5094" s="8">
        <f t="shared" si="485"/>
        <v>0.99638885979793679</v>
      </c>
      <c r="L5094" s="8"/>
    </row>
    <row r="5095" spans="1:12" x14ac:dyDescent="0.25">
      <c r="A5095" s="1">
        <v>40846</v>
      </c>
      <c r="B5095">
        <v>2011</v>
      </c>
      <c r="C5095">
        <v>10</v>
      </c>
      <c r="D5095" s="10" t="str">
        <f t="shared" si="484"/>
        <v>10-2011</v>
      </c>
      <c r="E5095">
        <f t="shared" si="482"/>
        <v>30</v>
      </c>
      <c r="F5095">
        <v>4</v>
      </c>
      <c r="G5095" s="3">
        <f t="shared" si="483"/>
        <v>0</v>
      </c>
      <c r="H5095">
        <f>VLOOKUP(A5095,'AEP GEN HUB'!$A$1:$AJ$367,MATCH('Ratio Calculations'!F5095,'AEP GEN HUB'!$A$1:$AJ$1,0),0)</f>
        <v>31.998139999999999</v>
      </c>
      <c r="I5095" s="7" t="str">
        <f t="shared" si="480"/>
        <v/>
      </c>
      <c r="J5095" s="7">
        <f t="shared" si="481"/>
        <v>0.99559293032357954</v>
      </c>
      <c r="K5095" s="8">
        <f t="shared" si="485"/>
        <v>0.99559293032357954</v>
      </c>
      <c r="L5095" s="8"/>
    </row>
    <row r="5096" spans="1:12" x14ac:dyDescent="0.25">
      <c r="A5096" s="1">
        <v>40846</v>
      </c>
      <c r="B5096">
        <v>2011</v>
      </c>
      <c r="C5096">
        <v>10</v>
      </c>
      <c r="D5096" s="10" t="str">
        <f t="shared" si="484"/>
        <v>10-2011</v>
      </c>
      <c r="E5096">
        <f t="shared" si="482"/>
        <v>30</v>
      </c>
      <c r="F5096">
        <v>5</v>
      </c>
      <c r="G5096" s="3">
        <f t="shared" si="483"/>
        <v>0</v>
      </c>
      <c r="H5096">
        <f>VLOOKUP(A5096,'AEP GEN HUB'!$A$1:$AJ$367,MATCH('Ratio Calculations'!F5096,'AEP GEN HUB'!$A$1:$AJ$1,0),0)</f>
        <v>31.742791</v>
      </c>
      <c r="I5096" s="7" t="str">
        <f t="shared" si="480"/>
        <v/>
      </c>
      <c r="J5096" s="7">
        <f t="shared" si="481"/>
        <v>0.98764797917438163</v>
      </c>
      <c r="K5096" s="8">
        <f t="shared" si="485"/>
        <v>0.98764797917438163</v>
      </c>
      <c r="L5096" s="8"/>
    </row>
    <row r="5097" spans="1:12" x14ac:dyDescent="0.25">
      <c r="A5097" s="1">
        <v>40846</v>
      </c>
      <c r="B5097">
        <v>2011</v>
      </c>
      <c r="C5097">
        <v>10</v>
      </c>
      <c r="D5097" s="10" t="str">
        <f t="shared" si="484"/>
        <v>10-2011</v>
      </c>
      <c r="E5097">
        <f t="shared" si="482"/>
        <v>30</v>
      </c>
      <c r="F5097">
        <v>6</v>
      </c>
      <c r="G5097" s="3">
        <f t="shared" si="483"/>
        <v>0</v>
      </c>
      <c r="H5097">
        <f>VLOOKUP(A5097,'AEP GEN HUB'!$A$1:$AJ$367,MATCH('Ratio Calculations'!F5097,'AEP GEN HUB'!$A$1:$AJ$1,0),0)</f>
        <v>32.178372000000003</v>
      </c>
      <c r="I5097" s="7" t="str">
        <f t="shared" si="480"/>
        <v/>
      </c>
      <c r="J5097" s="7">
        <f t="shared" si="481"/>
        <v>1.0012006845561094</v>
      </c>
      <c r="K5097" s="8">
        <f t="shared" si="485"/>
        <v>1.0012006845561094</v>
      </c>
      <c r="L5097" s="8"/>
    </row>
    <row r="5098" spans="1:12" x14ac:dyDescent="0.25">
      <c r="A5098" s="1">
        <v>40846</v>
      </c>
      <c r="B5098">
        <v>2011</v>
      </c>
      <c r="C5098">
        <v>10</v>
      </c>
      <c r="D5098" s="10" t="str">
        <f t="shared" si="484"/>
        <v>10-2011</v>
      </c>
      <c r="E5098">
        <f t="shared" si="482"/>
        <v>30</v>
      </c>
      <c r="F5098">
        <v>7</v>
      </c>
      <c r="G5098" s="3">
        <f t="shared" si="483"/>
        <v>0</v>
      </c>
      <c r="H5098">
        <f>VLOOKUP(A5098,'AEP GEN HUB'!$A$1:$AJ$367,MATCH('Ratio Calculations'!F5098,'AEP GEN HUB'!$A$1:$AJ$1,0),0)</f>
        <v>32.988836999999997</v>
      </c>
      <c r="I5098" s="7" t="str">
        <f t="shared" si="480"/>
        <v/>
      </c>
      <c r="J5098" s="7">
        <f t="shared" si="481"/>
        <v>1.0264175635457848</v>
      </c>
      <c r="K5098" s="8">
        <f t="shared" si="485"/>
        <v>1.0264175635457848</v>
      </c>
      <c r="L5098" s="8"/>
    </row>
    <row r="5099" spans="1:12" x14ac:dyDescent="0.25">
      <c r="A5099" s="1">
        <v>40846</v>
      </c>
      <c r="B5099">
        <v>2011</v>
      </c>
      <c r="C5099">
        <v>10</v>
      </c>
      <c r="D5099" s="10" t="str">
        <f t="shared" si="484"/>
        <v>10-2011</v>
      </c>
      <c r="E5099">
        <f t="shared" si="482"/>
        <v>30</v>
      </c>
      <c r="F5099">
        <v>8</v>
      </c>
      <c r="G5099" s="3">
        <f t="shared" si="483"/>
        <v>0</v>
      </c>
      <c r="H5099">
        <f>VLOOKUP(A5099,'AEP GEN HUB'!$A$1:$AJ$367,MATCH('Ratio Calculations'!F5099,'AEP GEN HUB'!$A$1:$AJ$1,0),0)</f>
        <v>36.940930000000002</v>
      </c>
      <c r="I5099" s="7" t="str">
        <f t="shared" si="480"/>
        <v/>
      </c>
      <c r="J5099" s="7">
        <f t="shared" si="481"/>
        <v>1.1493833312679498</v>
      </c>
      <c r="K5099" s="8">
        <f t="shared" si="485"/>
        <v>1.1493833312679498</v>
      </c>
      <c r="L5099" s="8"/>
    </row>
    <row r="5100" spans="1:12" x14ac:dyDescent="0.25">
      <c r="A5100" s="1">
        <v>40846</v>
      </c>
      <c r="B5100">
        <v>2011</v>
      </c>
      <c r="C5100">
        <v>10</v>
      </c>
      <c r="D5100" s="10" t="str">
        <f t="shared" si="484"/>
        <v>10-2011</v>
      </c>
      <c r="E5100">
        <f t="shared" si="482"/>
        <v>30</v>
      </c>
      <c r="F5100">
        <v>9</v>
      </c>
      <c r="G5100" s="3">
        <f t="shared" si="483"/>
        <v>0</v>
      </c>
      <c r="H5100">
        <f>VLOOKUP(A5100,'AEP GEN HUB'!$A$1:$AJ$367,MATCH('Ratio Calculations'!F5100,'AEP GEN HUB'!$A$1:$AJ$1,0),0)</f>
        <v>37.150697999999998</v>
      </c>
      <c r="I5100" s="7" t="str">
        <f t="shared" si="480"/>
        <v/>
      </c>
      <c r="J5100" s="7">
        <f t="shared" si="481"/>
        <v>1.1559100711912114</v>
      </c>
      <c r="K5100" s="8">
        <f t="shared" si="485"/>
        <v>1.1559100711912114</v>
      </c>
      <c r="L5100" s="8"/>
    </row>
    <row r="5101" spans="1:12" x14ac:dyDescent="0.25">
      <c r="A5101" s="1">
        <v>40846</v>
      </c>
      <c r="B5101">
        <v>2011</v>
      </c>
      <c r="C5101">
        <v>10</v>
      </c>
      <c r="D5101" s="10" t="str">
        <f t="shared" si="484"/>
        <v>10-2011</v>
      </c>
      <c r="E5101">
        <f t="shared" si="482"/>
        <v>30</v>
      </c>
      <c r="F5101">
        <v>10</v>
      </c>
      <c r="G5101" s="3">
        <f t="shared" si="483"/>
        <v>0</v>
      </c>
      <c r="H5101">
        <f>VLOOKUP(A5101,'AEP GEN HUB'!$A$1:$AJ$367,MATCH('Ratio Calculations'!F5101,'AEP GEN HUB'!$A$1:$AJ$1,0),0)</f>
        <v>35.827674000000002</v>
      </c>
      <c r="I5101" s="7" t="str">
        <f t="shared" si="480"/>
        <v/>
      </c>
      <c r="J5101" s="7">
        <f t="shared" si="481"/>
        <v>1.1147453865861554</v>
      </c>
      <c r="K5101" s="8">
        <f t="shared" si="485"/>
        <v>1.1147453865861554</v>
      </c>
      <c r="L5101" s="8"/>
    </row>
    <row r="5102" spans="1:12" x14ac:dyDescent="0.25">
      <c r="A5102" s="1">
        <v>40846</v>
      </c>
      <c r="B5102">
        <v>2011</v>
      </c>
      <c r="C5102">
        <v>10</v>
      </c>
      <c r="D5102" s="10" t="str">
        <f t="shared" si="484"/>
        <v>10-2011</v>
      </c>
      <c r="E5102">
        <f t="shared" si="482"/>
        <v>30</v>
      </c>
      <c r="F5102">
        <v>11</v>
      </c>
      <c r="G5102" s="3">
        <f t="shared" si="483"/>
        <v>0</v>
      </c>
      <c r="H5102">
        <f>VLOOKUP(A5102,'AEP GEN HUB'!$A$1:$AJ$367,MATCH('Ratio Calculations'!F5102,'AEP GEN HUB'!$A$1:$AJ$1,0),0)</f>
        <v>33.107441999999999</v>
      </c>
      <c r="I5102" s="7" t="str">
        <f t="shared" si="480"/>
        <v/>
      </c>
      <c r="J5102" s="7">
        <f t="shared" si="481"/>
        <v>1.0301078499030867</v>
      </c>
      <c r="K5102" s="8">
        <f t="shared" si="485"/>
        <v>1.0301078499030867</v>
      </c>
      <c r="L5102" s="8"/>
    </row>
    <row r="5103" spans="1:12" x14ac:dyDescent="0.25">
      <c r="A5103" s="1">
        <v>40846</v>
      </c>
      <c r="B5103">
        <v>2011</v>
      </c>
      <c r="C5103">
        <v>10</v>
      </c>
      <c r="D5103" s="10" t="str">
        <f t="shared" si="484"/>
        <v>10-2011</v>
      </c>
      <c r="E5103">
        <f t="shared" si="482"/>
        <v>30</v>
      </c>
      <c r="F5103">
        <v>12</v>
      </c>
      <c r="G5103" s="3">
        <f t="shared" si="483"/>
        <v>0</v>
      </c>
      <c r="H5103">
        <f>VLOOKUP(A5103,'AEP GEN HUB'!$A$1:$AJ$367,MATCH('Ratio Calculations'!F5103,'AEP GEN HUB'!$A$1:$AJ$1,0),0)</f>
        <v>31.424419</v>
      </c>
      <c r="I5103" s="7" t="str">
        <f t="shared" si="480"/>
        <v/>
      </c>
      <c r="J5103" s="7">
        <f t="shared" si="481"/>
        <v>0.9777421248836955</v>
      </c>
      <c r="K5103" s="8">
        <f t="shared" si="485"/>
        <v>0.9777421248836955</v>
      </c>
      <c r="L5103" s="8"/>
    </row>
    <row r="5104" spans="1:12" x14ac:dyDescent="0.25">
      <c r="A5104" s="1">
        <v>40846</v>
      </c>
      <c r="B5104">
        <v>2011</v>
      </c>
      <c r="C5104">
        <v>10</v>
      </c>
      <c r="D5104" s="10" t="str">
        <f t="shared" si="484"/>
        <v>10-2011</v>
      </c>
      <c r="E5104">
        <f t="shared" si="482"/>
        <v>30</v>
      </c>
      <c r="F5104">
        <v>13</v>
      </c>
      <c r="G5104" s="3">
        <f t="shared" si="483"/>
        <v>0</v>
      </c>
      <c r="H5104">
        <f>VLOOKUP(A5104,'AEP GEN HUB'!$A$1:$AJ$367,MATCH('Ratio Calculations'!F5104,'AEP GEN HUB'!$A$1:$AJ$1,0),0)</f>
        <v>30.326046999999999</v>
      </c>
      <c r="I5104" s="7" t="str">
        <f t="shared" si="480"/>
        <v/>
      </c>
      <c r="J5104" s="7">
        <f t="shared" si="481"/>
        <v>0.94356728228142628</v>
      </c>
      <c r="K5104" s="8">
        <f t="shared" si="485"/>
        <v>0.94356728228142628</v>
      </c>
      <c r="L5104" s="8"/>
    </row>
    <row r="5105" spans="1:12" x14ac:dyDescent="0.25">
      <c r="A5105" s="1">
        <v>40846</v>
      </c>
      <c r="B5105">
        <v>2011</v>
      </c>
      <c r="C5105">
        <v>10</v>
      </c>
      <c r="D5105" s="10" t="str">
        <f t="shared" si="484"/>
        <v>10-2011</v>
      </c>
      <c r="E5105">
        <f t="shared" si="482"/>
        <v>30</v>
      </c>
      <c r="F5105">
        <v>14</v>
      </c>
      <c r="G5105" s="3">
        <f t="shared" si="483"/>
        <v>0</v>
      </c>
      <c r="H5105">
        <f>VLOOKUP(A5105,'AEP GEN HUB'!$A$1:$AJ$367,MATCH('Ratio Calculations'!F5105,'AEP GEN HUB'!$A$1:$AJ$1,0),0)</f>
        <v>29.848604999999999</v>
      </c>
      <c r="I5105" s="7" t="str">
        <f t="shared" si="480"/>
        <v/>
      </c>
      <c r="J5105" s="7">
        <f t="shared" si="481"/>
        <v>0.92871211007955612</v>
      </c>
      <c r="K5105" s="8">
        <f t="shared" si="485"/>
        <v>0.92871211007955612</v>
      </c>
      <c r="L5105" s="8"/>
    </row>
    <row r="5106" spans="1:12" x14ac:dyDescent="0.25">
      <c r="A5106" s="1">
        <v>40846</v>
      </c>
      <c r="B5106">
        <v>2011</v>
      </c>
      <c r="C5106">
        <v>10</v>
      </c>
      <c r="D5106" s="10" t="str">
        <f t="shared" si="484"/>
        <v>10-2011</v>
      </c>
      <c r="E5106">
        <f t="shared" si="482"/>
        <v>30</v>
      </c>
      <c r="F5106">
        <v>15</v>
      </c>
      <c r="G5106" s="3">
        <f t="shared" si="483"/>
        <v>0</v>
      </c>
      <c r="H5106">
        <f>VLOOKUP(A5106,'AEP GEN HUB'!$A$1:$AJ$367,MATCH('Ratio Calculations'!F5106,'AEP GEN HUB'!$A$1:$AJ$1,0),0)</f>
        <v>29.206976999999998</v>
      </c>
      <c r="I5106" s="7" t="str">
        <f t="shared" si="480"/>
        <v/>
      </c>
      <c r="J5106" s="7">
        <f t="shared" si="481"/>
        <v>0.90874844029444801</v>
      </c>
      <c r="K5106" s="8">
        <f t="shared" si="485"/>
        <v>0.90874844029444801</v>
      </c>
      <c r="L5106" s="8"/>
    </row>
    <row r="5107" spans="1:12" x14ac:dyDescent="0.25">
      <c r="A5107" s="1">
        <v>40846</v>
      </c>
      <c r="B5107">
        <v>2011</v>
      </c>
      <c r="C5107">
        <v>10</v>
      </c>
      <c r="D5107" s="10" t="str">
        <f t="shared" si="484"/>
        <v>10-2011</v>
      </c>
      <c r="E5107">
        <f t="shared" si="482"/>
        <v>30</v>
      </c>
      <c r="F5107">
        <v>16</v>
      </c>
      <c r="G5107" s="3">
        <f t="shared" si="483"/>
        <v>0</v>
      </c>
      <c r="H5107">
        <f>VLOOKUP(A5107,'AEP GEN HUB'!$A$1:$AJ$367,MATCH('Ratio Calculations'!F5107,'AEP GEN HUB'!$A$1:$AJ$1,0),0)</f>
        <v>29.059069999999998</v>
      </c>
      <c r="I5107" s="7" t="str">
        <f t="shared" si="480"/>
        <v/>
      </c>
      <c r="J5107" s="7">
        <f t="shared" si="481"/>
        <v>0.90414644894290797</v>
      </c>
      <c r="K5107" s="8">
        <f t="shared" si="485"/>
        <v>0.90414644894290797</v>
      </c>
      <c r="L5107" s="8"/>
    </row>
    <row r="5108" spans="1:12" x14ac:dyDescent="0.25">
      <c r="A5108" s="1">
        <v>40846</v>
      </c>
      <c r="B5108">
        <v>2011</v>
      </c>
      <c r="C5108">
        <v>10</v>
      </c>
      <c r="D5108" s="10" t="str">
        <f t="shared" si="484"/>
        <v>10-2011</v>
      </c>
      <c r="E5108">
        <f t="shared" si="482"/>
        <v>30</v>
      </c>
      <c r="F5108">
        <v>17</v>
      </c>
      <c r="G5108" s="3">
        <f t="shared" si="483"/>
        <v>0</v>
      </c>
      <c r="H5108">
        <f>VLOOKUP(A5108,'AEP GEN HUB'!$A$1:$AJ$367,MATCH('Ratio Calculations'!F5108,'AEP GEN HUB'!$A$1:$AJ$1,0),0)</f>
        <v>29.925813999999999</v>
      </c>
      <c r="I5108" s="7" t="str">
        <f t="shared" si="480"/>
        <v/>
      </c>
      <c r="J5108" s="7">
        <f t="shared" si="481"/>
        <v>0.93111439766743942</v>
      </c>
      <c r="K5108" s="8">
        <f t="shared" si="485"/>
        <v>0.93111439766743942</v>
      </c>
      <c r="L5108" s="8"/>
    </row>
    <row r="5109" spans="1:12" x14ac:dyDescent="0.25">
      <c r="A5109" s="1">
        <v>40846</v>
      </c>
      <c r="B5109">
        <v>2011</v>
      </c>
      <c r="C5109">
        <v>10</v>
      </c>
      <c r="D5109" s="10" t="str">
        <f t="shared" si="484"/>
        <v>10-2011</v>
      </c>
      <c r="E5109">
        <f t="shared" si="482"/>
        <v>30</v>
      </c>
      <c r="F5109">
        <v>18</v>
      </c>
      <c r="G5109" s="3">
        <f t="shared" si="483"/>
        <v>0</v>
      </c>
      <c r="H5109">
        <f>VLOOKUP(A5109,'AEP GEN HUB'!$A$1:$AJ$367,MATCH('Ratio Calculations'!F5109,'AEP GEN HUB'!$A$1:$AJ$1,0),0)</f>
        <v>31.332093</v>
      </c>
      <c r="I5109" s="7" t="str">
        <f t="shared" si="480"/>
        <v/>
      </c>
      <c r="J5109" s="7">
        <f t="shared" si="481"/>
        <v>0.97486948563388109</v>
      </c>
      <c r="K5109" s="8">
        <f t="shared" si="485"/>
        <v>0.97486948563388109</v>
      </c>
      <c r="L5109" s="8"/>
    </row>
    <row r="5110" spans="1:12" x14ac:dyDescent="0.25">
      <c r="A5110" s="1">
        <v>40846</v>
      </c>
      <c r="B5110">
        <v>2011</v>
      </c>
      <c r="C5110">
        <v>10</v>
      </c>
      <c r="D5110" s="10" t="str">
        <f t="shared" si="484"/>
        <v>10-2011</v>
      </c>
      <c r="E5110">
        <f t="shared" si="482"/>
        <v>30</v>
      </c>
      <c r="F5110">
        <v>19</v>
      </c>
      <c r="G5110" s="3">
        <f t="shared" si="483"/>
        <v>0</v>
      </c>
      <c r="H5110">
        <f>VLOOKUP(A5110,'AEP GEN HUB'!$A$1:$AJ$367,MATCH('Ratio Calculations'!F5110,'AEP GEN HUB'!$A$1:$AJ$1,0),0)</f>
        <v>35.523256000000003</v>
      </c>
      <c r="I5110" s="7" t="str">
        <f t="shared" si="480"/>
        <v/>
      </c>
      <c r="J5110" s="7">
        <f t="shared" si="481"/>
        <v>1.105273698273546</v>
      </c>
      <c r="K5110" s="8">
        <f t="shared" si="485"/>
        <v>1.105273698273546</v>
      </c>
      <c r="L5110" s="8"/>
    </row>
    <row r="5111" spans="1:12" x14ac:dyDescent="0.25">
      <c r="A5111" s="1">
        <v>40846</v>
      </c>
      <c r="B5111">
        <v>2011</v>
      </c>
      <c r="C5111">
        <v>10</v>
      </c>
      <c r="D5111" s="10" t="str">
        <f t="shared" si="484"/>
        <v>10-2011</v>
      </c>
      <c r="E5111">
        <f t="shared" si="482"/>
        <v>30</v>
      </c>
      <c r="F5111">
        <v>20</v>
      </c>
      <c r="G5111" s="3">
        <f t="shared" si="483"/>
        <v>0</v>
      </c>
      <c r="H5111">
        <f>VLOOKUP(A5111,'AEP GEN HUB'!$A$1:$AJ$367,MATCH('Ratio Calculations'!F5111,'AEP GEN HUB'!$A$1:$AJ$1,0),0)</f>
        <v>39.65</v>
      </c>
      <c r="I5111" s="7" t="str">
        <f t="shared" si="480"/>
        <v/>
      </c>
      <c r="J5111" s="7">
        <f t="shared" si="481"/>
        <v>1.2336735725054622</v>
      </c>
      <c r="K5111" s="8">
        <f t="shared" si="485"/>
        <v>1.2336735725054622</v>
      </c>
      <c r="L5111" s="8"/>
    </row>
    <row r="5112" spans="1:12" x14ac:dyDescent="0.25">
      <c r="A5112" s="1">
        <v>40846</v>
      </c>
      <c r="B5112">
        <v>2011</v>
      </c>
      <c r="C5112">
        <v>10</v>
      </c>
      <c r="D5112" s="10" t="str">
        <f t="shared" si="484"/>
        <v>10-2011</v>
      </c>
      <c r="E5112">
        <f t="shared" si="482"/>
        <v>30</v>
      </c>
      <c r="F5112">
        <v>21</v>
      </c>
      <c r="G5112" s="3">
        <f t="shared" si="483"/>
        <v>0</v>
      </c>
      <c r="H5112">
        <f>VLOOKUP(A5112,'AEP GEN HUB'!$A$1:$AJ$367,MATCH('Ratio Calculations'!F5112,'AEP GEN HUB'!$A$1:$AJ$1,0),0)</f>
        <v>37.238836999999997</v>
      </c>
      <c r="I5112" s="7" t="str">
        <f t="shared" si="480"/>
        <v/>
      </c>
      <c r="J5112" s="7">
        <f t="shared" si="481"/>
        <v>1.1586524357563326</v>
      </c>
      <c r="K5112" s="8">
        <f t="shared" si="485"/>
        <v>1.1586524357563326</v>
      </c>
      <c r="L5112" s="8"/>
    </row>
    <row r="5113" spans="1:12" x14ac:dyDescent="0.25">
      <c r="A5113" s="1">
        <v>40846</v>
      </c>
      <c r="B5113">
        <v>2011</v>
      </c>
      <c r="C5113">
        <v>10</v>
      </c>
      <c r="D5113" s="10" t="str">
        <f t="shared" si="484"/>
        <v>10-2011</v>
      </c>
      <c r="E5113">
        <f t="shared" si="482"/>
        <v>30</v>
      </c>
      <c r="F5113">
        <v>22</v>
      </c>
      <c r="G5113" s="3">
        <f t="shared" si="483"/>
        <v>0</v>
      </c>
      <c r="H5113">
        <f>VLOOKUP(A5113,'AEP GEN HUB'!$A$1:$AJ$367,MATCH('Ratio Calculations'!F5113,'AEP GEN HUB'!$A$1:$AJ$1,0),0)</f>
        <v>34.958837000000003</v>
      </c>
      <c r="I5113" s="7" t="str">
        <f t="shared" si="480"/>
        <v/>
      </c>
      <c r="J5113" s="7">
        <f t="shared" si="481"/>
        <v>1.0877123160763214</v>
      </c>
      <c r="K5113" s="8">
        <f t="shared" si="485"/>
        <v>1.0877123160763214</v>
      </c>
      <c r="L5113" s="8"/>
    </row>
    <row r="5114" spans="1:12" x14ac:dyDescent="0.25">
      <c r="A5114" s="1">
        <v>40846</v>
      </c>
      <c r="B5114">
        <v>2011</v>
      </c>
      <c r="C5114">
        <v>10</v>
      </c>
      <c r="D5114" s="10" t="str">
        <f t="shared" si="484"/>
        <v>10-2011</v>
      </c>
      <c r="E5114">
        <f t="shared" si="482"/>
        <v>30</v>
      </c>
      <c r="F5114">
        <v>23</v>
      </c>
      <c r="G5114" s="3">
        <f t="shared" si="483"/>
        <v>0</v>
      </c>
      <c r="H5114">
        <f>VLOOKUP(A5114,'AEP GEN HUB'!$A$1:$AJ$367,MATCH('Ratio Calculations'!F5114,'AEP GEN HUB'!$A$1:$AJ$1,0),0)</f>
        <v>33.076743999999998</v>
      </c>
      <c r="I5114" s="7" t="str">
        <f t="shared" si="480"/>
        <v/>
      </c>
      <c r="J5114" s="7">
        <f t="shared" si="481"/>
        <v>1.0291527096425879</v>
      </c>
      <c r="K5114" s="8">
        <f t="shared" si="485"/>
        <v>1.0291527096425879</v>
      </c>
      <c r="L5114" s="8"/>
    </row>
    <row r="5115" spans="1:12" x14ac:dyDescent="0.25">
      <c r="A5115" s="1">
        <v>40846</v>
      </c>
      <c r="B5115">
        <v>2011</v>
      </c>
      <c r="C5115">
        <v>10</v>
      </c>
      <c r="D5115" s="10" t="str">
        <f t="shared" si="484"/>
        <v>10-2011</v>
      </c>
      <c r="E5115">
        <f t="shared" si="482"/>
        <v>30</v>
      </c>
      <c r="F5115">
        <v>24</v>
      </c>
      <c r="G5115" s="3">
        <f t="shared" si="483"/>
        <v>0</v>
      </c>
      <c r="H5115">
        <f>VLOOKUP(A5115,'AEP GEN HUB'!$A$1:$AJ$367,MATCH('Ratio Calculations'!F5115,'AEP GEN HUB'!$A$1:$AJ$1,0),0)</f>
        <v>31.526744000000001</v>
      </c>
      <c r="I5115" s="7" t="str">
        <f t="shared" si="480"/>
        <v/>
      </c>
      <c r="J5115" s="7">
        <f t="shared" si="481"/>
        <v>0.9809258738952118</v>
      </c>
      <c r="K5115" s="8">
        <f t="shared" si="485"/>
        <v>0.9809258738952118</v>
      </c>
      <c r="L5115" s="8"/>
    </row>
    <row r="5116" spans="1:12" x14ac:dyDescent="0.25">
      <c r="A5116" s="1">
        <v>40847</v>
      </c>
      <c r="B5116">
        <v>2011</v>
      </c>
      <c r="C5116">
        <v>10</v>
      </c>
      <c r="D5116" s="10" t="str">
        <f t="shared" si="484"/>
        <v>10-2011</v>
      </c>
      <c r="E5116">
        <f t="shared" si="482"/>
        <v>31</v>
      </c>
      <c r="F5116">
        <v>1</v>
      </c>
      <c r="G5116" s="3">
        <f t="shared" si="483"/>
        <v>0</v>
      </c>
      <c r="H5116">
        <f>VLOOKUP(A5116,'AEP GEN HUB'!$A$1:$AJ$367,MATCH('Ratio Calculations'!F5116,'AEP GEN HUB'!$A$1:$AJ$1,0),0)</f>
        <v>29.534185999999998</v>
      </c>
      <c r="I5116" s="7" t="str">
        <f t="shared" si="480"/>
        <v/>
      </c>
      <c r="J5116" s="7">
        <f t="shared" si="481"/>
        <v>0.91892924977706947</v>
      </c>
      <c r="K5116" s="8">
        <f t="shared" si="485"/>
        <v>0.91892924977706947</v>
      </c>
      <c r="L5116" s="8"/>
    </row>
    <row r="5117" spans="1:12" x14ac:dyDescent="0.25">
      <c r="A5117" s="1">
        <v>40847</v>
      </c>
      <c r="B5117">
        <v>2011</v>
      </c>
      <c r="C5117">
        <v>10</v>
      </c>
      <c r="D5117" s="10" t="str">
        <f t="shared" si="484"/>
        <v>10-2011</v>
      </c>
      <c r="E5117">
        <f t="shared" si="482"/>
        <v>31</v>
      </c>
      <c r="F5117">
        <v>2</v>
      </c>
      <c r="G5117" s="3">
        <f t="shared" si="483"/>
        <v>0</v>
      </c>
      <c r="H5117">
        <f>VLOOKUP(A5117,'AEP GEN HUB'!$A$1:$AJ$367,MATCH('Ratio Calculations'!F5117,'AEP GEN HUB'!$A$1:$AJ$1,0),0)</f>
        <v>29.925581000000001</v>
      </c>
      <c r="I5117" s="7" t="str">
        <f t="shared" si="480"/>
        <v/>
      </c>
      <c r="J5117" s="7">
        <f t="shared" si="481"/>
        <v>0.93110714808503359</v>
      </c>
      <c r="K5117" s="8">
        <f t="shared" si="485"/>
        <v>0.93110714808503359</v>
      </c>
      <c r="L5117" s="8"/>
    </row>
    <row r="5118" spans="1:12" x14ac:dyDescent="0.25">
      <c r="A5118" s="1">
        <v>40847</v>
      </c>
      <c r="B5118">
        <v>2011</v>
      </c>
      <c r="C5118">
        <v>10</v>
      </c>
      <c r="D5118" s="10" t="str">
        <f t="shared" si="484"/>
        <v>10-2011</v>
      </c>
      <c r="E5118">
        <f t="shared" si="482"/>
        <v>31</v>
      </c>
      <c r="F5118">
        <v>3</v>
      </c>
      <c r="G5118" s="3">
        <f t="shared" si="483"/>
        <v>0</v>
      </c>
      <c r="H5118">
        <f>VLOOKUP(A5118,'AEP GEN HUB'!$A$1:$AJ$367,MATCH('Ratio Calculations'!F5118,'AEP GEN HUB'!$A$1:$AJ$1,0),0)</f>
        <v>29.820233000000002</v>
      </c>
      <c r="I5118" s="7" t="str">
        <f t="shared" si="480"/>
        <v/>
      </c>
      <c r="J5118" s="7">
        <f t="shared" si="481"/>
        <v>0.92782934118676619</v>
      </c>
      <c r="K5118" s="8">
        <f t="shared" si="485"/>
        <v>0.92782934118676619</v>
      </c>
      <c r="L5118" s="8"/>
    </row>
    <row r="5119" spans="1:12" x14ac:dyDescent="0.25">
      <c r="A5119" s="1">
        <v>40847</v>
      </c>
      <c r="B5119">
        <v>2011</v>
      </c>
      <c r="C5119">
        <v>10</v>
      </c>
      <c r="D5119" s="10" t="str">
        <f t="shared" si="484"/>
        <v>10-2011</v>
      </c>
      <c r="E5119">
        <f t="shared" si="482"/>
        <v>31</v>
      </c>
      <c r="F5119">
        <v>4</v>
      </c>
      <c r="G5119" s="3">
        <f t="shared" si="483"/>
        <v>0</v>
      </c>
      <c r="H5119">
        <f>VLOOKUP(A5119,'AEP GEN HUB'!$A$1:$AJ$367,MATCH('Ratio Calculations'!F5119,'AEP GEN HUB'!$A$1:$AJ$1,0),0)</f>
        <v>30.245349000000001</v>
      </c>
      <c r="I5119" s="7" t="str">
        <f t="shared" si="480"/>
        <v/>
      </c>
      <c r="J5119" s="7">
        <f t="shared" si="481"/>
        <v>0.9410564376419801</v>
      </c>
      <c r="K5119" s="8">
        <f t="shared" si="485"/>
        <v>0.9410564376419801</v>
      </c>
      <c r="L5119" s="8"/>
    </row>
    <row r="5120" spans="1:12" x14ac:dyDescent="0.25">
      <c r="A5120" s="1">
        <v>40847</v>
      </c>
      <c r="B5120">
        <v>2011</v>
      </c>
      <c r="C5120">
        <v>10</v>
      </c>
      <c r="D5120" s="10" t="str">
        <f t="shared" si="484"/>
        <v>10-2011</v>
      </c>
      <c r="E5120">
        <f t="shared" si="482"/>
        <v>31</v>
      </c>
      <c r="F5120">
        <v>5</v>
      </c>
      <c r="G5120" s="3">
        <f t="shared" si="483"/>
        <v>0</v>
      </c>
      <c r="H5120">
        <f>VLOOKUP(A5120,'AEP GEN HUB'!$A$1:$AJ$367,MATCH('Ratio Calculations'!F5120,'AEP GEN HUB'!$A$1:$AJ$1,0),0)</f>
        <v>30.060233</v>
      </c>
      <c r="I5120" s="7" t="str">
        <f t="shared" si="480"/>
        <v/>
      </c>
      <c r="J5120" s="7">
        <f t="shared" si="481"/>
        <v>0.93529672220571469</v>
      </c>
      <c r="K5120" s="8">
        <f t="shared" si="485"/>
        <v>0.93529672220571469</v>
      </c>
      <c r="L5120" s="8"/>
    </row>
    <row r="5121" spans="1:12" x14ac:dyDescent="0.25">
      <c r="A5121" s="1">
        <v>40847</v>
      </c>
      <c r="B5121">
        <v>2011</v>
      </c>
      <c r="C5121">
        <v>10</v>
      </c>
      <c r="D5121" s="10" t="str">
        <f t="shared" si="484"/>
        <v>10-2011</v>
      </c>
      <c r="E5121">
        <f t="shared" si="482"/>
        <v>31</v>
      </c>
      <c r="F5121">
        <v>6</v>
      </c>
      <c r="G5121" s="3">
        <f t="shared" si="483"/>
        <v>0</v>
      </c>
      <c r="H5121">
        <f>VLOOKUP(A5121,'AEP GEN HUB'!$A$1:$AJ$367,MATCH('Ratio Calculations'!F5121,'AEP GEN HUB'!$A$1:$AJ$1,0),0)</f>
        <v>35.016047</v>
      </c>
      <c r="I5121" s="7" t="str">
        <f t="shared" si="480"/>
        <v/>
      </c>
      <c r="J5121" s="7">
        <f t="shared" si="481"/>
        <v>1.0894923530267131</v>
      </c>
      <c r="K5121" s="8">
        <f t="shared" si="485"/>
        <v>1.0894923530267131</v>
      </c>
      <c r="L5121" s="8"/>
    </row>
    <row r="5122" spans="1:12" x14ac:dyDescent="0.25">
      <c r="A5122" s="1">
        <v>40847</v>
      </c>
      <c r="B5122">
        <v>2011</v>
      </c>
      <c r="C5122">
        <v>10</v>
      </c>
      <c r="D5122" s="10" t="str">
        <f t="shared" si="484"/>
        <v>10-2011</v>
      </c>
      <c r="E5122">
        <f t="shared" si="482"/>
        <v>31</v>
      </c>
      <c r="F5122">
        <v>7</v>
      </c>
      <c r="G5122" s="3">
        <f t="shared" si="483"/>
        <v>0</v>
      </c>
      <c r="H5122">
        <f>VLOOKUP(A5122,'AEP GEN HUB'!$A$1:$AJ$367,MATCH('Ratio Calculations'!F5122,'AEP GEN HUB'!$A$1:$AJ$1,0),0)</f>
        <v>51.593952999999999</v>
      </c>
      <c r="I5122" s="7" t="str">
        <f t="shared" si="480"/>
        <v/>
      </c>
      <c r="J5122" s="7">
        <f t="shared" si="481"/>
        <v>1.6052987721863532</v>
      </c>
      <c r="K5122" s="8">
        <f t="shared" si="485"/>
        <v>1.6052987721863532</v>
      </c>
      <c r="L5122" s="8"/>
    </row>
    <row r="5123" spans="1:12" x14ac:dyDescent="0.25">
      <c r="A5123" s="1">
        <v>40847</v>
      </c>
      <c r="B5123">
        <v>2011</v>
      </c>
      <c r="C5123">
        <v>10</v>
      </c>
      <c r="D5123" s="10" t="str">
        <f t="shared" si="484"/>
        <v>10-2011</v>
      </c>
      <c r="E5123">
        <f t="shared" si="482"/>
        <v>31</v>
      </c>
      <c r="F5123">
        <v>8</v>
      </c>
      <c r="G5123" s="3">
        <f t="shared" si="483"/>
        <v>1</v>
      </c>
      <c r="H5123">
        <f>VLOOKUP(A5123,'AEP GEN HUB'!$A$1:$AJ$367,MATCH('Ratio Calculations'!F5123,'AEP GEN HUB'!$A$1:$AJ$1,0),0)</f>
        <v>60.671627999999998</v>
      </c>
      <c r="I5123" s="7">
        <f t="shared" si="480"/>
        <v>1.5508040038597315</v>
      </c>
      <c r="J5123" s="7" t="str">
        <f t="shared" si="481"/>
        <v/>
      </c>
      <c r="K5123" s="8">
        <f t="shared" si="485"/>
        <v>1.5508040038597315</v>
      </c>
      <c r="L5123" s="8"/>
    </row>
    <row r="5124" spans="1:12" x14ac:dyDescent="0.25">
      <c r="A5124" s="1">
        <v>40847</v>
      </c>
      <c r="B5124">
        <v>2011</v>
      </c>
      <c r="C5124">
        <v>10</v>
      </c>
      <c r="D5124" s="10" t="str">
        <f t="shared" si="484"/>
        <v>10-2011</v>
      </c>
      <c r="E5124">
        <f t="shared" si="482"/>
        <v>31</v>
      </c>
      <c r="F5124">
        <v>9</v>
      </c>
      <c r="G5124" s="3">
        <f t="shared" si="483"/>
        <v>1</v>
      </c>
      <c r="H5124">
        <f>VLOOKUP(A5124,'AEP GEN HUB'!$A$1:$AJ$367,MATCH('Ratio Calculations'!F5124,'AEP GEN HUB'!$A$1:$AJ$1,0),0)</f>
        <v>53.107674000000003</v>
      </c>
      <c r="I5124" s="7">
        <f t="shared" ref="I5124:I5187" si="486">IF(G5124=1, H5124/VLOOKUP(D5124,$M$3:$O$15,2,FALSE), "")</f>
        <v>1.3574647028571143</v>
      </c>
      <c r="J5124" s="7" t="str">
        <f t="shared" ref="J5124:J5187" si="487">IF(G5124=0, H5124/VLOOKUP(D5124,$M$3:$O$15,3,FALSE), "")</f>
        <v/>
      </c>
      <c r="K5124" s="8">
        <f t="shared" si="485"/>
        <v>1.3574647028571143</v>
      </c>
      <c r="L5124" s="8"/>
    </row>
    <row r="5125" spans="1:12" x14ac:dyDescent="0.25">
      <c r="A5125" s="1">
        <v>40847</v>
      </c>
      <c r="B5125">
        <v>2011</v>
      </c>
      <c r="C5125">
        <v>10</v>
      </c>
      <c r="D5125" s="10" t="str">
        <f t="shared" si="484"/>
        <v>10-2011</v>
      </c>
      <c r="E5125">
        <f t="shared" si="482"/>
        <v>31</v>
      </c>
      <c r="F5125">
        <v>10</v>
      </c>
      <c r="G5125" s="3">
        <f t="shared" si="483"/>
        <v>1</v>
      </c>
      <c r="H5125">
        <f>VLOOKUP(A5125,'AEP GEN HUB'!$A$1:$AJ$367,MATCH('Ratio Calculations'!F5125,'AEP GEN HUB'!$A$1:$AJ$1,0),0)</f>
        <v>49.999302</v>
      </c>
      <c r="I5125" s="7">
        <f t="shared" si="486"/>
        <v>1.2780128090809082</v>
      </c>
      <c r="J5125" s="7" t="str">
        <f t="shared" si="487"/>
        <v/>
      </c>
      <c r="K5125" s="8">
        <f t="shared" si="485"/>
        <v>1.2780128090809082</v>
      </c>
      <c r="L5125" s="8"/>
    </row>
    <row r="5126" spans="1:12" x14ac:dyDescent="0.25">
      <c r="A5126" s="1">
        <v>40847</v>
      </c>
      <c r="B5126">
        <v>2011</v>
      </c>
      <c r="C5126">
        <v>10</v>
      </c>
      <c r="D5126" s="10" t="str">
        <f t="shared" si="484"/>
        <v>10-2011</v>
      </c>
      <c r="E5126">
        <f t="shared" si="482"/>
        <v>31</v>
      </c>
      <c r="F5126">
        <v>11</v>
      </c>
      <c r="G5126" s="3">
        <f t="shared" si="483"/>
        <v>1</v>
      </c>
      <c r="H5126">
        <f>VLOOKUP(A5126,'AEP GEN HUB'!$A$1:$AJ$367,MATCH('Ratio Calculations'!F5126,'AEP GEN HUB'!$A$1:$AJ$1,0),0)</f>
        <v>43.296743999999997</v>
      </c>
      <c r="I5126" s="7">
        <f t="shared" si="486"/>
        <v>1.1066913178807367</v>
      </c>
      <c r="J5126" s="7" t="str">
        <f t="shared" si="487"/>
        <v/>
      </c>
      <c r="K5126" s="8">
        <f t="shared" si="485"/>
        <v>1.1066913178807367</v>
      </c>
      <c r="L5126" s="8"/>
    </row>
    <row r="5127" spans="1:12" x14ac:dyDescent="0.25">
      <c r="A5127" s="1">
        <v>40847</v>
      </c>
      <c r="B5127">
        <v>2011</v>
      </c>
      <c r="C5127">
        <v>10</v>
      </c>
      <c r="D5127" s="10" t="str">
        <f t="shared" si="484"/>
        <v>10-2011</v>
      </c>
      <c r="E5127">
        <f t="shared" si="482"/>
        <v>31</v>
      </c>
      <c r="F5127">
        <v>12</v>
      </c>
      <c r="G5127" s="3">
        <f t="shared" si="483"/>
        <v>1</v>
      </c>
      <c r="H5127">
        <f>VLOOKUP(A5127,'AEP GEN HUB'!$A$1:$AJ$367,MATCH('Ratio Calculations'!F5127,'AEP GEN HUB'!$A$1:$AJ$1,0),0)</f>
        <v>42.679070000000003</v>
      </c>
      <c r="I5127" s="7">
        <f t="shared" si="486"/>
        <v>1.090903191801772</v>
      </c>
      <c r="J5127" s="7" t="str">
        <f t="shared" si="487"/>
        <v/>
      </c>
      <c r="K5127" s="8">
        <f t="shared" si="485"/>
        <v>1.090903191801772</v>
      </c>
      <c r="L5127" s="8"/>
    </row>
    <row r="5128" spans="1:12" x14ac:dyDescent="0.25">
      <c r="A5128" s="1">
        <v>40847</v>
      </c>
      <c r="B5128">
        <v>2011</v>
      </c>
      <c r="C5128">
        <v>10</v>
      </c>
      <c r="D5128" s="10" t="str">
        <f t="shared" si="484"/>
        <v>10-2011</v>
      </c>
      <c r="E5128">
        <f t="shared" si="482"/>
        <v>31</v>
      </c>
      <c r="F5128">
        <v>13</v>
      </c>
      <c r="G5128" s="3">
        <f t="shared" si="483"/>
        <v>1</v>
      </c>
      <c r="H5128">
        <f>VLOOKUP(A5128,'AEP GEN HUB'!$A$1:$AJ$367,MATCH('Ratio Calculations'!F5128,'AEP GEN HUB'!$A$1:$AJ$1,0),0)</f>
        <v>40.046743999999997</v>
      </c>
      <c r="I5128" s="7">
        <f t="shared" si="486"/>
        <v>1.0236193256054655</v>
      </c>
      <c r="J5128" s="7" t="str">
        <f t="shared" si="487"/>
        <v/>
      </c>
      <c r="K5128" s="8">
        <f t="shared" si="485"/>
        <v>1.0236193256054655</v>
      </c>
      <c r="L5128" s="8"/>
    </row>
    <row r="5129" spans="1:12" x14ac:dyDescent="0.25">
      <c r="A5129" s="1">
        <v>40847</v>
      </c>
      <c r="B5129">
        <v>2011</v>
      </c>
      <c r="C5129">
        <v>10</v>
      </c>
      <c r="D5129" s="10" t="str">
        <f t="shared" si="484"/>
        <v>10-2011</v>
      </c>
      <c r="E5129">
        <f t="shared" si="482"/>
        <v>31</v>
      </c>
      <c r="F5129">
        <v>14</v>
      </c>
      <c r="G5129" s="3">
        <f t="shared" si="483"/>
        <v>1</v>
      </c>
      <c r="H5129">
        <f>VLOOKUP(A5129,'AEP GEN HUB'!$A$1:$AJ$367,MATCH('Ratio Calculations'!F5129,'AEP GEN HUB'!$A$1:$AJ$1,0),0)</f>
        <v>37.817208999999998</v>
      </c>
      <c r="I5129" s="7">
        <f t="shared" si="486"/>
        <v>0.96663104428317426</v>
      </c>
      <c r="J5129" s="7" t="str">
        <f t="shared" si="487"/>
        <v/>
      </c>
      <c r="K5129" s="8">
        <f t="shared" si="485"/>
        <v>0.96663104428317426</v>
      </c>
      <c r="L5129" s="8"/>
    </row>
    <row r="5130" spans="1:12" x14ac:dyDescent="0.25">
      <c r="A5130" s="1">
        <v>40847</v>
      </c>
      <c r="B5130">
        <v>2011</v>
      </c>
      <c r="C5130">
        <v>10</v>
      </c>
      <c r="D5130" s="10" t="str">
        <f t="shared" si="484"/>
        <v>10-2011</v>
      </c>
      <c r="E5130">
        <f t="shared" si="482"/>
        <v>31</v>
      </c>
      <c r="F5130">
        <v>15</v>
      </c>
      <c r="G5130" s="3">
        <f t="shared" si="483"/>
        <v>1</v>
      </c>
      <c r="H5130">
        <f>VLOOKUP(A5130,'AEP GEN HUB'!$A$1:$AJ$367,MATCH('Ratio Calculations'!F5130,'AEP GEN HUB'!$A$1:$AJ$1,0),0)</f>
        <v>35.974186000000003</v>
      </c>
      <c r="I5130" s="7">
        <f t="shared" si="486"/>
        <v>0.91952224661574444</v>
      </c>
      <c r="J5130" s="7" t="str">
        <f t="shared" si="487"/>
        <v/>
      </c>
      <c r="K5130" s="8">
        <f t="shared" si="485"/>
        <v>0.91952224661574444</v>
      </c>
      <c r="L5130" s="8"/>
    </row>
    <row r="5131" spans="1:12" x14ac:dyDescent="0.25">
      <c r="A5131" s="1">
        <v>40847</v>
      </c>
      <c r="B5131">
        <v>2011</v>
      </c>
      <c r="C5131">
        <v>10</v>
      </c>
      <c r="D5131" s="10" t="str">
        <f t="shared" si="484"/>
        <v>10-2011</v>
      </c>
      <c r="E5131">
        <f t="shared" si="482"/>
        <v>31</v>
      </c>
      <c r="F5131">
        <v>16</v>
      </c>
      <c r="G5131" s="3">
        <f t="shared" si="483"/>
        <v>1</v>
      </c>
      <c r="H5131">
        <f>VLOOKUP(A5131,'AEP GEN HUB'!$A$1:$AJ$367,MATCH('Ratio Calculations'!F5131,'AEP GEN HUB'!$A$1:$AJ$1,0),0)</f>
        <v>34.290697999999999</v>
      </c>
      <c r="I5131" s="7">
        <f t="shared" si="486"/>
        <v>0.87649126134450994</v>
      </c>
      <c r="J5131" s="7" t="str">
        <f t="shared" si="487"/>
        <v/>
      </c>
      <c r="K5131" s="8">
        <f t="shared" si="485"/>
        <v>0.87649126134450994</v>
      </c>
      <c r="L5131" s="8"/>
    </row>
    <row r="5132" spans="1:12" x14ac:dyDescent="0.25">
      <c r="A5132" s="1">
        <v>40847</v>
      </c>
      <c r="B5132">
        <v>2011</v>
      </c>
      <c r="C5132">
        <v>10</v>
      </c>
      <c r="D5132" s="10" t="str">
        <f t="shared" si="484"/>
        <v>10-2011</v>
      </c>
      <c r="E5132">
        <f t="shared" si="482"/>
        <v>31</v>
      </c>
      <c r="F5132">
        <v>17</v>
      </c>
      <c r="G5132" s="3">
        <f t="shared" si="483"/>
        <v>1</v>
      </c>
      <c r="H5132">
        <f>VLOOKUP(A5132,'AEP GEN HUB'!$A$1:$AJ$367,MATCH('Ratio Calculations'!F5132,'AEP GEN HUB'!$A$1:$AJ$1,0),0)</f>
        <v>33.634884</v>
      </c>
      <c r="I5132" s="7">
        <f t="shared" si="486"/>
        <v>0.85972825348542858</v>
      </c>
      <c r="J5132" s="7" t="str">
        <f t="shared" si="487"/>
        <v/>
      </c>
      <c r="K5132" s="8">
        <f t="shared" si="485"/>
        <v>0.85972825348542858</v>
      </c>
      <c r="L5132" s="8"/>
    </row>
    <row r="5133" spans="1:12" x14ac:dyDescent="0.25">
      <c r="A5133" s="1">
        <v>40847</v>
      </c>
      <c r="B5133">
        <v>2011</v>
      </c>
      <c r="C5133">
        <v>10</v>
      </c>
      <c r="D5133" s="10" t="str">
        <f t="shared" si="484"/>
        <v>10-2011</v>
      </c>
      <c r="E5133">
        <f t="shared" si="482"/>
        <v>31</v>
      </c>
      <c r="F5133">
        <v>18</v>
      </c>
      <c r="G5133" s="3">
        <f t="shared" si="483"/>
        <v>1</v>
      </c>
      <c r="H5133">
        <f>VLOOKUP(A5133,'AEP GEN HUB'!$A$1:$AJ$367,MATCH('Ratio Calculations'!F5133,'AEP GEN HUB'!$A$1:$AJ$1,0),0)</f>
        <v>34.987442000000001</v>
      </c>
      <c r="I5133" s="7">
        <f t="shared" si="486"/>
        <v>0.89430046509399974</v>
      </c>
      <c r="J5133" s="7" t="str">
        <f t="shared" si="487"/>
        <v/>
      </c>
      <c r="K5133" s="8">
        <f t="shared" si="485"/>
        <v>0.89430046509399974</v>
      </c>
      <c r="L5133" s="8"/>
    </row>
    <row r="5134" spans="1:12" x14ac:dyDescent="0.25">
      <c r="A5134" s="1">
        <v>40847</v>
      </c>
      <c r="B5134">
        <v>2011</v>
      </c>
      <c r="C5134">
        <v>10</v>
      </c>
      <c r="D5134" s="10" t="str">
        <f t="shared" si="484"/>
        <v>10-2011</v>
      </c>
      <c r="E5134">
        <f t="shared" si="482"/>
        <v>31</v>
      </c>
      <c r="F5134">
        <v>19</v>
      </c>
      <c r="G5134" s="3">
        <f t="shared" si="483"/>
        <v>1</v>
      </c>
      <c r="H5134">
        <f>VLOOKUP(A5134,'AEP GEN HUB'!$A$1:$AJ$367,MATCH('Ratio Calculations'!F5134,'AEP GEN HUB'!$A$1:$AJ$1,0),0)</f>
        <v>39.183720999999998</v>
      </c>
      <c r="I5134" s="7">
        <f t="shared" si="486"/>
        <v>1.0015599286856558</v>
      </c>
      <c r="J5134" s="7" t="str">
        <f t="shared" si="487"/>
        <v/>
      </c>
      <c r="K5134" s="8">
        <f t="shared" si="485"/>
        <v>1.0015599286856558</v>
      </c>
      <c r="L5134" s="8"/>
    </row>
    <row r="5135" spans="1:12" x14ac:dyDescent="0.25">
      <c r="A5135" s="1">
        <v>40847</v>
      </c>
      <c r="B5135">
        <v>2011</v>
      </c>
      <c r="C5135">
        <v>10</v>
      </c>
      <c r="D5135" s="10" t="str">
        <f t="shared" si="484"/>
        <v>10-2011</v>
      </c>
      <c r="E5135">
        <f t="shared" si="482"/>
        <v>31</v>
      </c>
      <c r="F5135">
        <v>20</v>
      </c>
      <c r="G5135" s="3">
        <f t="shared" si="483"/>
        <v>1</v>
      </c>
      <c r="H5135">
        <f>VLOOKUP(A5135,'AEP GEN HUB'!$A$1:$AJ$367,MATCH('Ratio Calculations'!F5135,'AEP GEN HUB'!$A$1:$AJ$1,0),0)</f>
        <v>43.491860000000003</v>
      </c>
      <c r="I5135" s="7">
        <f t="shared" si="486"/>
        <v>1.111678602448362</v>
      </c>
      <c r="J5135" s="7" t="str">
        <f t="shared" si="487"/>
        <v/>
      </c>
      <c r="K5135" s="8">
        <f t="shared" si="485"/>
        <v>1.111678602448362</v>
      </c>
      <c r="L5135" s="8"/>
    </row>
    <row r="5136" spans="1:12" x14ac:dyDescent="0.25">
      <c r="A5136" s="1">
        <v>40847</v>
      </c>
      <c r="B5136">
        <v>2011</v>
      </c>
      <c r="C5136">
        <v>10</v>
      </c>
      <c r="D5136" s="10" t="str">
        <f t="shared" si="484"/>
        <v>10-2011</v>
      </c>
      <c r="E5136">
        <f t="shared" si="482"/>
        <v>31</v>
      </c>
      <c r="F5136">
        <v>21</v>
      </c>
      <c r="G5136" s="3">
        <f t="shared" si="483"/>
        <v>1</v>
      </c>
      <c r="H5136">
        <f>VLOOKUP(A5136,'AEP GEN HUB'!$A$1:$AJ$367,MATCH('Ratio Calculations'!F5136,'AEP GEN HUB'!$A$1:$AJ$1,0),0)</f>
        <v>42.305580999999997</v>
      </c>
      <c r="I5136" s="7">
        <f t="shared" si="486"/>
        <v>1.0813565840101107</v>
      </c>
      <c r="J5136" s="7" t="str">
        <f t="shared" si="487"/>
        <v/>
      </c>
      <c r="K5136" s="8">
        <f t="shared" si="485"/>
        <v>1.0813565840101107</v>
      </c>
      <c r="L5136" s="8"/>
    </row>
    <row r="5137" spans="1:12" x14ac:dyDescent="0.25">
      <c r="A5137" s="1">
        <v>40847</v>
      </c>
      <c r="B5137">
        <v>2011</v>
      </c>
      <c r="C5137">
        <v>10</v>
      </c>
      <c r="D5137" s="10" t="str">
        <f t="shared" si="484"/>
        <v>10-2011</v>
      </c>
      <c r="E5137">
        <f t="shared" si="482"/>
        <v>31</v>
      </c>
      <c r="F5137">
        <v>22</v>
      </c>
      <c r="G5137" s="3">
        <f t="shared" si="483"/>
        <v>1</v>
      </c>
      <c r="H5137">
        <f>VLOOKUP(A5137,'AEP GEN HUB'!$A$1:$AJ$367,MATCH('Ratio Calculations'!F5137,'AEP GEN HUB'!$A$1:$AJ$1,0),0)</f>
        <v>38.555349</v>
      </c>
      <c r="I5137" s="7">
        <f t="shared" si="486"/>
        <v>0.98549835516873385</v>
      </c>
      <c r="J5137" s="7" t="str">
        <f t="shared" si="487"/>
        <v/>
      </c>
      <c r="K5137" s="8">
        <f t="shared" si="485"/>
        <v>0.98549835516873385</v>
      </c>
      <c r="L5137" s="8"/>
    </row>
    <row r="5138" spans="1:12" x14ac:dyDescent="0.25">
      <c r="A5138" s="1">
        <v>40847</v>
      </c>
      <c r="B5138">
        <v>2011</v>
      </c>
      <c r="C5138">
        <v>10</v>
      </c>
      <c r="D5138" s="10" t="str">
        <f t="shared" si="484"/>
        <v>10-2011</v>
      </c>
      <c r="E5138">
        <f t="shared" si="482"/>
        <v>31</v>
      </c>
      <c r="F5138">
        <v>23</v>
      </c>
      <c r="G5138" s="3">
        <f t="shared" si="483"/>
        <v>1</v>
      </c>
      <c r="H5138">
        <f>VLOOKUP(A5138,'AEP GEN HUB'!$A$1:$AJ$367,MATCH('Ratio Calculations'!F5138,'AEP GEN HUB'!$A$1:$AJ$1,0),0)</f>
        <v>34.573256000000001</v>
      </c>
      <c r="I5138" s="7">
        <f t="shared" si="486"/>
        <v>0.88371361703476115</v>
      </c>
      <c r="J5138" s="7" t="str">
        <f t="shared" si="487"/>
        <v/>
      </c>
      <c r="K5138" s="8">
        <f t="shared" si="485"/>
        <v>0.88371361703476115</v>
      </c>
      <c r="L5138" s="8"/>
    </row>
    <row r="5139" spans="1:12" x14ac:dyDescent="0.25">
      <c r="A5139" s="1">
        <v>40847</v>
      </c>
      <c r="B5139">
        <v>2011</v>
      </c>
      <c r="C5139">
        <v>10</v>
      </c>
      <c r="D5139" s="10" t="str">
        <f t="shared" si="484"/>
        <v>10-2011</v>
      </c>
      <c r="E5139">
        <f t="shared" si="482"/>
        <v>31</v>
      </c>
      <c r="F5139">
        <v>24</v>
      </c>
      <c r="G5139" s="3">
        <f t="shared" si="483"/>
        <v>0</v>
      </c>
      <c r="H5139">
        <f>VLOOKUP(A5139,'AEP GEN HUB'!$A$1:$AJ$367,MATCH('Ratio Calculations'!F5139,'AEP GEN HUB'!$A$1:$AJ$1,0),0)</f>
        <v>31.457674000000001</v>
      </c>
      <c r="I5139" s="7" t="str">
        <f t="shared" si="486"/>
        <v/>
      </c>
      <c r="J5139" s="7">
        <f t="shared" si="487"/>
        <v>0.97877682386613352</v>
      </c>
      <c r="K5139" s="8">
        <f t="shared" si="485"/>
        <v>0.97877682386613352</v>
      </c>
      <c r="L5139" s="8"/>
    </row>
    <row r="5140" spans="1:12" x14ac:dyDescent="0.25">
      <c r="A5140" s="1">
        <v>40848</v>
      </c>
      <c r="B5140">
        <v>2011</v>
      </c>
      <c r="C5140">
        <v>11</v>
      </c>
      <c r="D5140" s="10" t="str">
        <f t="shared" si="484"/>
        <v>11-2011</v>
      </c>
      <c r="E5140">
        <f t="shared" ref="E5140:E5203" si="488">DAY(A5140)</f>
        <v>1</v>
      </c>
      <c r="F5140">
        <v>1</v>
      </c>
      <c r="G5140" s="3">
        <f t="shared" ref="G5140:G5203" si="489">IF(A5140=",","",IF(OR(WEEKDAY(A5140)=1, WEEKDAY(A5140)=7, F5140&lt;=7, F5140&gt;=24, NOT(ISNA(VLOOKUP(A5140,$P$4:$P$27,1,0)))),0,1))</f>
        <v>0</v>
      </c>
      <c r="H5140">
        <f>VLOOKUP(A5140,'AEP GEN HUB'!$A$1:$AJ$367,MATCH('Ratio Calculations'!F5140,'AEP GEN HUB'!$A$1:$AJ$1,0),0)</f>
        <v>31.371860000000002</v>
      </c>
      <c r="I5140" s="7" t="str">
        <f t="shared" si="486"/>
        <v/>
      </c>
      <c r="J5140" s="7">
        <f t="shared" si="487"/>
        <v>1.046199896078349</v>
      </c>
      <c r="K5140" s="8">
        <f t="shared" si="485"/>
        <v>1.046199896078349</v>
      </c>
      <c r="L5140" s="8"/>
    </row>
    <row r="5141" spans="1:12" x14ac:dyDescent="0.25">
      <c r="A5141" s="1">
        <v>40848</v>
      </c>
      <c r="B5141">
        <v>2011</v>
      </c>
      <c r="C5141">
        <v>11</v>
      </c>
      <c r="D5141" s="10" t="str">
        <f t="shared" ref="D5141:D5204" si="490">C5141&amp;"-"&amp;B5141</f>
        <v>11-2011</v>
      </c>
      <c r="E5141">
        <f t="shared" si="488"/>
        <v>1</v>
      </c>
      <c r="F5141">
        <v>2</v>
      </c>
      <c r="G5141" s="3">
        <f t="shared" si="489"/>
        <v>0</v>
      </c>
      <c r="H5141">
        <f>VLOOKUP(A5141,'AEP GEN HUB'!$A$1:$AJ$367,MATCH('Ratio Calculations'!F5141,'AEP GEN HUB'!$A$1:$AJ$1,0),0)</f>
        <v>31.621860000000002</v>
      </c>
      <c r="I5141" s="7" t="str">
        <f t="shared" si="486"/>
        <v/>
      </c>
      <c r="J5141" s="7">
        <f t="shared" si="487"/>
        <v>1.05453698460353</v>
      </c>
      <c r="K5141" s="8">
        <f t="shared" ref="K5141:K5204" si="491">SUM(I5141:J5141)</f>
        <v>1.05453698460353</v>
      </c>
      <c r="L5141" s="8"/>
    </row>
    <row r="5142" spans="1:12" x14ac:dyDescent="0.25">
      <c r="A5142" s="1">
        <v>40848</v>
      </c>
      <c r="B5142">
        <v>2011</v>
      </c>
      <c r="C5142">
        <v>11</v>
      </c>
      <c r="D5142" s="10" t="str">
        <f t="shared" si="490"/>
        <v>11-2011</v>
      </c>
      <c r="E5142">
        <f t="shared" si="488"/>
        <v>1</v>
      </c>
      <c r="F5142">
        <v>3</v>
      </c>
      <c r="G5142" s="3">
        <f t="shared" si="489"/>
        <v>0</v>
      </c>
      <c r="H5142">
        <f>VLOOKUP(A5142,'AEP GEN HUB'!$A$1:$AJ$367,MATCH('Ratio Calculations'!F5142,'AEP GEN HUB'!$A$1:$AJ$1,0),0)</f>
        <v>31.632791000000001</v>
      </c>
      <c r="I5142" s="7" t="str">
        <f t="shared" si="486"/>
        <v/>
      </c>
      <c r="J5142" s="7">
        <f t="shared" si="487"/>
        <v>1.054901515462205</v>
      </c>
      <c r="K5142" s="8">
        <f t="shared" si="491"/>
        <v>1.054901515462205</v>
      </c>
      <c r="L5142" s="8"/>
    </row>
    <row r="5143" spans="1:12" x14ac:dyDescent="0.25">
      <c r="A5143" s="1">
        <v>40848</v>
      </c>
      <c r="B5143">
        <v>2011</v>
      </c>
      <c r="C5143">
        <v>11</v>
      </c>
      <c r="D5143" s="10" t="str">
        <f t="shared" si="490"/>
        <v>11-2011</v>
      </c>
      <c r="E5143">
        <f t="shared" si="488"/>
        <v>1</v>
      </c>
      <c r="F5143">
        <v>4</v>
      </c>
      <c r="G5143" s="3">
        <f t="shared" si="489"/>
        <v>0</v>
      </c>
      <c r="H5143">
        <f>VLOOKUP(A5143,'AEP GEN HUB'!$A$1:$AJ$367,MATCH('Ratio Calculations'!F5143,'AEP GEN HUB'!$A$1:$AJ$1,0),0)</f>
        <v>31.446977</v>
      </c>
      <c r="I5143" s="7" t="str">
        <f t="shared" si="486"/>
        <v/>
      </c>
      <c r="J5143" s="7">
        <f t="shared" si="487"/>
        <v>1.0487049243933328</v>
      </c>
      <c r="K5143" s="8">
        <f t="shared" si="491"/>
        <v>1.0487049243933328</v>
      </c>
      <c r="L5143" s="8"/>
    </row>
    <row r="5144" spans="1:12" x14ac:dyDescent="0.25">
      <c r="A5144" s="1">
        <v>40848</v>
      </c>
      <c r="B5144">
        <v>2011</v>
      </c>
      <c r="C5144">
        <v>11</v>
      </c>
      <c r="D5144" s="10" t="str">
        <f t="shared" si="490"/>
        <v>11-2011</v>
      </c>
      <c r="E5144">
        <f t="shared" si="488"/>
        <v>1</v>
      </c>
      <c r="F5144">
        <v>5</v>
      </c>
      <c r="G5144" s="3">
        <f t="shared" si="489"/>
        <v>0</v>
      </c>
      <c r="H5144">
        <f>VLOOKUP(A5144,'AEP GEN HUB'!$A$1:$AJ$367,MATCH('Ratio Calculations'!F5144,'AEP GEN HUB'!$A$1:$AJ$1,0),0)</f>
        <v>31.279534999999999</v>
      </c>
      <c r="I5144" s="7" t="str">
        <f t="shared" si="486"/>
        <v/>
      </c>
      <c r="J5144" s="7">
        <f t="shared" si="487"/>
        <v>1.0431210092859995</v>
      </c>
      <c r="K5144" s="8">
        <f t="shared" si="491"/>
        <v>1.0431210092859995</v>
      </c>
      <c r="L5144" s="8"/>
    </row>
    <row r="5145" spans="1:12" x14ac:dyDescent="0.25">
      <c r="A5145" s="1">
        <v>40848</v>
      </c>
      <c r="B5145">
        <v>2011</v>
      </c>
      <c r="C5145">
        <v>11</v>
      </c>
      <c r="D5145" s="10" t="str">
        <f t="shared" si="490"/>
        <v>11-2011</v>
      </c>
      <c r="E5145">
        <f t="shared" si="488"/>
        <v>1</v>
      </c>
      <c r="F5145">
        <v>6</v>
      </c>
      <c r="G5145" s="3">
        <f t="shared" si="489"/>
        <v>0</v>
      </c>
      <c r="H5145">
        <f>VLOOKUP(A5145,'AEP GEN HUB'!$A$1:$AJ$367,MATCH('Ratio Calculations'!F5145,'AEP GEN HUB'!$A$1:$AJ$1,0),0)</f>
        <v>32.772092999999998</v>
      </c>
      <c r="I5145" s="7" t="str">
        <f t="shared" si="486"/>
        <v/>
      </c>
      <c r="J5145" s="7">
        <f t="shared" si="487"/>
        <v>1.0928953619858683</v>
      </c>
      <c r="K5145" s="8">
        <f t="shared" si="491"/>
        <v>1.0928953619858683</v>
      </c>
      <c r="L5145" s="8"/>
    </row>
    <row r="5146" spans="1:12" x14ac:dyDescent="0.25">
      <c r="A5146" s="1">
        <v>40848</v>
      </c>
      <c r="B5146">
        <v>2011</v>
      </c>
      <c r="C5146">
        <v>11</v>
      </c>
      <c r="D5146" s="10" t="str">
        <f t="shared" si="490"/>
        <v>11-2011</v>
      </c>
      <c r="E5146">
        <f t="shared" si="488"/>
        <v>1</v>
      </c>
      <c r="F5146">
        <v>7</v>
      </c>
      <c r="G5146" s="3">
        <f t="shared" si="489"/>
        <v>0</v>
      </c>
      <c r="H5146">
        <f>VLOOKUP(A5146,'AEP GEN HUB'!$A$1:$AJ$367,MATCH('Ratio Calculations'!F5146,'AEP GEN HUB'!$A$1:$AJ$1,0),0)</f>
        <v>40.862791000000001</v>
      </c>
      <c r="I5146" s="7" t="str">
        <f t="shared" si="486"/>
        <v/>
      </c>
      <c r="J5146" s="7">
        <f t="shared" si="487"/>
        <v>1.3627068238118902</v>
      </c>
      <c r="K5146" s="8">
        <f t="shared" si="491"/>
        <v>1.3627068238118902</v>
      </c>
      <c r="L5146" s="8"/>
    </row>
    <row r="5147" spans="1:12" x14ac:dyDescent="0.25">
      <c r="A5147" s="1">
        <v>40848</v>
      </c>
      <c r="B5147">
        <v>2011</v>
      </c>
      <c r="C5147">
        <v>11</v>
      </c>
      <c r="D5147" s="10" t="str">
        <f t="shared" si="490"/>
        <v>11-2011</v>
      </c>
      <c r="E5147">
        <f t="shared" si="488"/>
        <v>1</v>
      </c>
      <c r="F5147">
        <v>8</v>
      </c>
      <c r="G5147" s="3">
        <f t="shared" si="489"/>
        <v>1</v>
      </c>
      <c r="H5147">
        <f>VLOOKUP(A5147,'AEP GEN HUB'!$A$1:$AJ$367,MATCH('Ratio Calculations'!F5147,'AEP GEN HUB'!$A$1:$AJ$1,0),0)</f>
        <v>55.897674000000002</v>
      </c>
      <c r="I5147" s="7">
        <f t="shared" si="486"/>
        <v>1.4995907819701357</v>
      </c>
      <c r="J5147" s="7" t="str">
        <f t="shared" si="487"/>
        <v/>
      </c>
      <c r="K5147" s="8">
        <f t="shared" si="491"/>
        <v>1.4995907819701357</v>
      </c>
      <c r="L5147" s="8"/>
    </row>
    <row r="5148" spans="1:12" x14ac:dyDescent="0.25">
      <c r="A5148" s="1">
        <v>40848</v>
      </c>
      <c r="B5148">
        <v>2011</v>
      </c>
      <c r="C5148">
        <v>11</v>
      </c>
      <c r="D5148" s="10" t="str">
        <f t="shared" si="490"/>
        <v>11-2011</v>
      </c>
      <c r="E5148">
        <f t="shared" si="488"/>
        <v>1</v>
      </c>
      <c r="F5148">
        <v>9</v>
      </c>
      <c r="G5148" s="3">
        <f t="shared" si="489"/>
        <v>1</v>
      </c>
      <c r="H5148">
        <f>VLOOKUP(A5148,'AEP GEN HUB'!$A$1:$AJ$367,MATCH('Ratio Calculations'!F5148,'AEP GEN HUB'!$A$1:$AJ$1,0),0)</f>
        <v>47.005116000000001</v>
      </c>
      <c r="I5148" s="7">
        <f t="shared" si="486"/>
        <v>1.2610263292715354</v>
      </c>
      <c r="J5148" s="7" t="str">
        <f t="shared" si="487"/>
        <v/>
      </c>
      <c r="K5148" s="8">
        <f t="shared" si="491"/>
        <v>1.2610263292715354</v>
      </c>
      <c r="L5148" s="8"/>
    </row>
    <row r="5149" spans="1:12" x14ac:dyDescent="0.25">
      <c r="A5149" s="1">
        <v>40848</v>
      </c>
      <c r="B5149">
        <v>2011</v>
      </c>
      <c r="C5149">
        <v>11</v>
      </c>
      <c r="D5149" s="10" t="str">
        <f t="shared" si="490"/>
        <v>11-2011</v>
      </c>
      <c r="E5149">
        <f t="shared" si="488"/>
        <v>1</v>
      </c>
      <c r="F5149">
        <v>10</v>
      </c>
      <c r="G5149" s="3">
        <f t="shared" si="489"/>
        <v>1</v>
      </c>
      <c r="H5149">
        <f>VLOOKUP(A5149,'AEP GEN HUB'!$A$1:$AJ$367,MATCH('Ratio Calculations'!F5149,'AEP GEN HUB'!$A$1:$AJ$1,0),0)</f>
        <v>41.910232999999998</v>
      </c>
      <c r="I5149" s="7">
        <f t="shared" si="486"/>
        <v>1.1243437263064038</v>
      </c>
      <c r="J5149" s="7" t="str">
        <f t="shared" si="487"/>
        <v/>
      </c>
      <c r="K5149" s="8">
        <f t="shared" si="491"/>
        <v>1.1243437263064038</v>
      </c>
      <c r="L5149" s="8"/>
    </row>
    <row r="5150" spans="1:12" x14ac:dyDescent="0.25">
      <c r="A5150" s="1">
        <v>40848</v>
      </c>
      <c r="B5150">
        <v>2011</v>
      </c>
      <c r="C5150">
        <v>11</v>
      </c>
      <c r="D5150" s="10" t="str">
        <f t="shared" si="490"/>
        <v>11-2011</v>
      </c>
      <c r="E5150">
        <f t="shared" si="488"/>
        <v>1</v>
      </c>
      <c r="F5150">
        <v>11</v>
      </c>
      <c r="G5150" s="3">
        <f t="shared" si="489"/>
        <v>1</v>
      </c>
      <c r="H5150">
        <f>VLOOKUP(A5150,'AEP GEN HUB'!$A$1:$AJ$367,MATCH('Ratio Calculations'!F5150,'AEP GEN HUB'!$A$1:$AJ$1,0),0)</f>
        <v>40.859535000000001</v>
      </c>
      <c r="I5150" s="7">
        <f t="shared" si="486"/>
        <v>1.0961562021630118</v>
      </c>
      <c r="J5150" s="7" t="str">
        <f t="shared" si="487"/>
        <v/>
      </c>
      <c r="K5150" s="8">
        <f t="shared" si="491"/>
        <v>1.0961562021630118</v>
      </c>
      <c r="L5150" s="8"/>
    </row>
    <row r="5151" spans="1:12" x14ac:dyDescent="0.25">
      <c r="A5151" s="1">
        <v>40848</v>
      </c>
      <c r="B5151">
        <v>2011</v>
      </c>
      <c r="C5151">
        <v>11</v>
      </c>
      <c r="D5151" s="10" t="str">
        <f t="shared" si="490"/>
        <v>11-2011</v>
      </c>
      <c r="E5151">
        <f t="shared" si="488"/>
        <v>1</v>
      </c>
      <c r="F5151">
        <v>12</v>
      </c>
      <c r="G5151" s="3">
        <f t="shared" si="489"/>
        <v>1</v>
      </c>
      <c r="H5151">
        <f>VLOOKUP(A5151,'AEP GEN HUB'!$A$1:$AJ$367,MATCH('Ratio Calculations'!F5151,'AEP GEN HUB'!$A$1:$AJ$1,0),0)</f>
        <v>39.446976999999997</v>
      </c>
      <c r="I5151" s="7">
        <f t="shared" si="486"/>
        <v>1.0582609051995251</v>
      </c>
      <c r="J5151" s="7" t="str">
        <f t="shared" si="487"/>
        <v/>
      </c>
      <c r="K5151" s="8">
        <f t="shared" si="491"/>
        <v>1.0582609051995251</v>
      </c>
      <c r="L5151" s="8"/>
    </row>
    <row r="5152" spans="1:12" x14ac:dyDescent="0.25">
      <c r="A5152" s="1">
        <v>40848</v>
      </c>
      <c r="B5152">
        <v>2011</v>
      </c>
      <c r="C5152">
        <v>11</v>
      </c>
      <c r="D5152" s="10" t="str">
        <f t="shared" si="490"/>
        <v>11-2011</v>
      </c>
      <c r="E5152">
        <f t="shared" si="488"/>
        <v>1</v>
      </c>
      <c r="F5152">
        <v>13</v>
      </c>
      <c r="G5152" s="3">
        <f t="shared" si="489"/>
        <v>1</v>
      </c>
      <c r="H5152">
        <f>VLOOKUP(A5152,'AEP GEN HUB'!$A$1:$AJ$367,MATCH('Ratio Calculations'!F5152,'AEP GEN HUB'!$A$1:$AJ$1,0),0)</f>
        <v>37.467906999999997</v>
      </c>
      <c r="I5152" s="7">
        <f t="shared" si="486"/>
        <v>1.0051675487769727</v>
      </c>
      <c r="J5152" s="7" t="str">
        <f t="shared" si="487"/>
        <v/>
      </c>
      <c r="K5152" s="8">
        <f t="shared" si="491"/>
        <v>1.0051675487769727</v>
      </c>
      <c r="L5152" s="8"/>
    </row>
    <row r="5153" spans="1:12" x14ac:dyDescent="0.25">
      <c r="A5153" s="1">
        <v>40848</v>
      </c>
      <c r="B5153">
        <v>2011</v>
      </c>
      <c r="C5153">
        <v>11</v>
      </c>
      <c r="D5153" s="10" t="str">
        <f t="shared" si="490"/>
        <v>11-2011</v>
      </c>
      <c r="E5153">
        <f t="shared" si="488"/>
        <v>1</v>
      </c>
      <c r="F5153">
        <v>14</v>
      </c>
      <c r="G5153" s="3">
        <f t="shared" si="489"/>
        <v>1</v>
      </c>
      <c r="H5153">
        <f>VLOOKUP(A5153,'AEP GEN HUB'!$A$1:$AJ$367,MATCH('Ratio Calculations'!F5153,'AEP GEN HUB'!$A$1:$AJ$1,0),0)</f>
        <v>36.192791</v>
      </c>
      <c r="I5153" s="7">
        <f t="shared" si="486"/>
        <v>0.97095946706783709</v>
      </c>
      <c r="J5153" s="7" t="str">
        <f t="shared" si="487"/>
        <v/>
      </c>
      <c r="K5153" s="8">
        <f t="shared" si="491"/>
        <v>0.97095946706783709</v>
      </c>
      <c r="L5153" s="8"/>
    </row>
    <row r="5154" spans="1:12" x14ac:dyDescent="0.25">
      <c r="A5154" s="1">
        <v>40848</v>
      </c>
      <c r="B5154">
        <v>2011</v>
      </c>
      <c r="C5154">
        <v>11</v>
      </c>
      <c r="D5154" s="10" t="str">
        <f t="shared" si="490"/>
        <v>11-2011</v>
      </c>
      <c r="E5154">
        <f t="shared" si="488"/>
        <v>1</v>
      </c>
      <c r="F5154">
        <v>15</v>
      </c>
      <c r="G5154" s="3">
        <f t="shared" si="489"/>
        <v>1</v>
      </c>
      <c r="H5154">
        <f>VLOOKUP(A5154,'AEP GEN HUB'!$A$1:$AJ$367,MATCH('Ratio Calculations'!F5154,'AEP GEN HUB'!$A$1:$AJ$1,0),0)</f>
        <v>34.750233000000001</v>
      </c>
      <c r="I5154" s="7">
        <f t="shared" si="486"/>
        <v>0.93225934728723092</v>
      </c>
      <c r="J5154" s="7" t="str">
        <f t="shared" si="487"/>
        <v/>
      </c>
      <c r="K5154" s="8">
        <f t="shared" si="491"/>
        <v>0.93225934728723092</v>
      </c>
      <c r="L5154" s="8"/>
    </row>
    <row r="5155" spans="1:12" x14ac:dyDescent="0.25">
      <c r="A5155" s="1">
        <v>40848</v>
      </c>
      <c r="B5155">
        <v>2011</v>
      </c>
      <c r="C5155">
        <v>11</v>
      </c>
      <c r="D5155" s="10" t="str">
        <f t="shared" si="490"/>
        <v>11-2011</v>
      </c>
      <c r="E5155">
        <f t="shared" si="488"/>
        <v>1</v>
      </c>
      <c r="F5155">
        <v>16</v>
      </c>
      <c r="G5155" s="3">
        <f t="shared" si="489"/>
        <v>1</v>
      </c>
      <c r="H5155">
        <f>VLOOKUP(A5155,'AEP GEN HUB'!$A$1:$AJ$367,MATCH('Ratio Calculations'!F5155,'AEP GEN HUB'!$A$1:$AJ$1,0),0)</f>
        <v>34.265580999999997</v>
      </c>
      <c r="I5155" s="7">
        <f t="shared" si="486"/>
        <v>0.91925738102181176</v>
      </c>
      <c r="J5155" s="7" t="str">
        <f t="shared" si="487"/>
        <v/>
      </c>
      <c r="K5155" s="8">
        <f t="shared" si="491"/>
        <v>0.91925738102181176</v>
      </c>
      <c r="L5155" s="8"/>
    </row>
    <row r="5156" spans="1:12" x14ac:dyDescent="0.25">
      <c r="A5156" s="1">
        <v>40848</v>
      </c>
      <c r="B5156">
        <v>2011</v>
      </c>
      <c r="C5156">
        <v>11</v>
      </c>
      <c r="D5156" s="10" t="str">
        <f t="shared" si="490"/>
        <v>11-2011</v>
      </c>
      <c r="E5156">
        <f t="shared" si="488"/>
        <v>1</v>
      </c>
      <c r="F5156">
        <v>17</v>
      </c>
      <c r="G5156" s="3">
        <f t="shared" si="489"/>
        <v>1</v>
      </c>
      <c r="H5156">
        <f>VLOOKUP(A5156,'AEP GEN HUB'!$A$1:$AJ$367,MATCH('Ratio Calculations'!F5156,'AEP GEN HUB'!$A$1:$AJ$1,0),0)</f>
        <v>34.144185999999998</v>
      </c>
      <c r="I5156" s="7">
        <f t="shared" si="486"/>
        <v>0.91600066549233805</v>
      </c>
      <c r="J5156" s="7" t="str">
        <f t="shared" si="487"/>
        <v/>
      </c>
      <c r="K5156" s="8">
        <f t="shared" si="491"/>
        <v>0.91600066549233805</v>
      </c>
      <c r="L5156" s="8"/>
    </row>
    <row r="5157" spans="1:12" x14ac:dyDescent="0.25">
      <c r="A5157" s="1">
        <v>40848</v>
      </c>
      <c r="B5157">
        <v>2011</v>
      </c>
      <c r="C5157">
        <v>11</v>
      </c>
      <c r="D5157" s="10" t="str">
        <f t="shared" si="490"/>
        <v>11-2011</v>
      </c>
      <c r="E5157">
        <f t="shared" si="488"/>
        <v>1</v>
      </c>
      <c r="F5157">
        <v>18</v>
      </c>
      <c r="G5157" s="3">
        <f t="shared" si="489"/>
        <v>1</v>
      </c>
      <c r="H5157">
        <f>VLOOKUP(A5157,'AEP GEN HUB'!$A$1:$AJ$367,MATCH('Ratio Calculations'!F5157,'AEP GEN HUB'!$A$1:$AJ$1,0),0)</f>
        <v>35.578139999999998</v>
      </c>
      <c r="I5157" s="7">
        <f t="shared" si="486"/>
        <v>0.95446996208899426</v>
      </c>
      <c r="J5157" s="7" t="str">
        <f t="shared" si="487"/>
        <v/>
      </c>
      <c r="K5157" s="8">
        <f t="shared" si="491"/>
        <v>0.95446996208899426</v>
      </c>
      <c r="L5157" s="8"/>
    </row>
    <row r="5158" spans="1:12" x14ac:dyDescent="0.25">
      <c r="A5158" s="1">
        <v>40848</v>
      </c>
      <c r="B5158">
        <v>2011</v>
      </c>
      <c r="C5158">
        <v>11</v>
      </c>
      <c r="D5158" s="10" t="str">
        <f t="shared" si="490"/>
        <v>11-2011</v>
      </c>
      <c r="E5158">
        <f t="shared" si="488"/>
        <v>1</v>
      </c>
      <c r="F5158">
        <v>19</v>
      </c>
      <c r="G5158" s="3">
        <f t="shared" si="489"/>
        <v>1</v>
      </c>
      <c r="H5158">
        <f>VLOOKUP(A5158,'AEP GEN HUB'!$A$1:$AJ$367,MATCH('Ratio Calculations'!F5158,'AEP GEN HUB'!$A$1:$AJ$1,0),0)</f>
        <v>39.799534999999999</v>
      </c>
      <c r="I5158" s="7">
        <f t="shared" si="486"/>
        <v>1.0677191292914583</v>
      </c>
      <c r="J5158" s="7" t="str">
        <f t="shared" si="487"/>
        <v/>
      </c>
      <c r="K5158" s="8">
        <f t="shared" si="491"/>
        <v>1.0677191292914583</v>
      </c>
      <c r="L5158" s="8"/>
    </row>
    <row r="5159" spans="1:12" x14ac:dyDescent="0.25">
      <c r="A5159" s="1">
        <v>40848</v>
      </c>
      <c r="B5159">
        <v>2011</v>
      </c>
      <c r="C5159">
        <v>11</v>
      </c>
      <c r="D5159" s="10" t="str">
        <f t="shared" si="490"/>
        <v>11-2011</v>
      </c>
      <c r="E5159">
        <f t="shared" si="488"/>
        <v>1</v>
      </c>
      <c r="F5159">
        <v>20</v>
      </c>
      <c r="G5159" s="3">
        <f t="shared" si="489"/>
        <v>1</v>
      </c>
      <c r="H5159">
        <f>VLOOKUP(A5159,'AEP GEN HUB'!$A$1:$AJ$367,MATCH('Ratio Calculations'!F5159,'AEP GEN HUB'!$A$1:$AJ$1,0),0)</f>
        <v>41.691859999999998</v>
      </c>
      <c r="I5159" s="7">
        <f t="shared" si="486"/>
        <v>1.1184853405383097</v>
      </c>
      <c r="J5159" s="7" t="str">
        <f t="shared" si="487"/>
        <v/>
      </c>
      <c r="K5159" s="8">
        <f t="shared" si="491"/>
        <v>1.1184853405383097</v>
      </c>
      <c r="L5159" s="8"/>
    </row>
    <row r="5160" spans="1:12" x14ac:dyDescent="0.25">
      <c r="A5160" s="1">
        <v>40848</v>
      </c>
      <c r="B5160">
        <v>2011</v>
      </c>
      <c r="C5160">
        <v>11</v>
      </c>
      <c r="D5160" s="10" t="str">
        <f t="shared" si="490"/>
        <v>11-2011</v>
      </c>
      <c r="E5160">
        <f t="shared" si="488"/>
        <v>1</v>
      </c>
      <c r="F5160">
        <v>21</v>
      </c>
      <c r="G5160" s="3">
        <f t="shared" si="489"/>
        <v>1</v>
      </c>
      <c r="H5160">
        <f>VLOOKUP(A5160,'AEP GEN HUB'!$A$1:$AJ$367,MATCH('Ratio Calculations'!F5160,'AEP GEN HUB'!$A$1:$AJ$1,0),0)</f>
        <v>39.805580999999997</v>
      </c>
      <c r="I5160" s="7">
        <f t="shared" si="486"/>
        <v>1.0678813279165351</v>
      </c>
      <c r="J5160" s="7" t="str">
        <f t="shared" si="487"/>
        <v/>
      </c>
      <c r="K5160" s="8">
        <f t="shared" si="491"/>
        <v>1.0678813279165351</v>
      </c>
      <c r="L5160" s="8"/>
    </row>
    <row r="5161" spans="1:12" x14ac:dyDescent="0.25">
      <c r="A5161" s="1">
        <v>40848</v>
      </c>
      <c r="B5161">
        <v>2011</v>
      </c>
      <c r="C5161">
        <v>11</v>
      </c>
      <c r="D5161" s="10" t="str">
        <f t="shared" si="490"/>
        <v>11-2011</v>
      </c>
      <c r="E5161">
        <f t="shared" si="488"/>
        <v>1</v>
      </c>
      <c r="F5161">
        <v>22</v>
      </c>
      <c r="G5161" s="3">
        <f t="shared" si="489"/>
        <v>1</v>
      </c>
      <c r="H5161">
        <f>VLOOKUP(A5161,'AEP GEN HUB'!$A$1:$AJ$367,MATCH('Ratio Calculations'!F5161,'AEP GEN HUB'!$A$1:$AJ$1,0),0)</f>
        <v>35.984186000000001</v>
      </c>
      <c r="I5161" s="7">
        <f t="shared" si="486"/>
        <v>0.96536313160899712</v>
      </c>
      <c r="J5161" s="7" t="str">
        <f t="shared" si="487"/>
        <v/>
      </c>
      <c r="K5161" s="8">
        <f t="shared" si="491"/>
        <v>0.96536313160899712</v>
      </c>
      <c r="L5161" s="8"/>
    </row>
    <row r="5162" spans="1:12" x14ac:dyDescent="0.25">
      <c r="A5162" s="1">
        <v>40848</v>
      </c>
      <c r="B5162">
        <v>2011</v>
      </c>
      <c r="C5162">
        <v>11</v>
      </c>
      <c r="D5162" s="10" t="str">
        <f t="shared" si="490"/>
        <v>11-2011</v>
      </c>
      <c r="E5162">
        <f t="shared" si="488"/>
        <v>1</v>
      </c>
      <c r="F5162">
        <v>23</v>
      </c>
      <c r="G5162" s="3">
        <f t="shared" si="489"/>
        <v>1</v>
      </c>
      <c r="H5162">
        <f>VLOOKUP(A5162,'AEP GEN HUB'!$A$1:$AJ$367,MATCH('Ratio Calculations'!F5162,'AEP GEN HUB'!$A$1:$AJ$1,0),0)</f>
        <v>33.357906999999997</v>
      </c>
      <c r="I5162" s="7">
        <f t="shared" si="486"/>
        <v>0.89490682283160949</v>
      </c>
      <c r="J5162" s="7" t="str">
        <f t="shared" si="487"/>
        <v/>
      </c>
      <c r="K5162" s="8">
        <f t="shared" si="491"/>
        <v>0.89490682283160949</v>
      </c>
      <c r="L5162" s="8"/>
    </row>
    <row r="5163" spans="1:12" x14ac:dyDescent="0.25">
      <c r="A5163" s="1">
        <v>40848</v>
      </c>
      <c r="B5163">
        <v>2011</v>
      </c>
      <c r="C5163">
        <v>11</v>
      </c>
      <c r="D5163" s="10" t="str">
        <f t="shared" si="490"/>
        <v>11-2011</v>
      </c>
      <c r="E5163">
        <f t="shared" si="488"/>
        <v>1</v>
      </c>
      <c r="F5163">
        <v>24</v>
      </c>
      <c r="G5163" s="3">
        <f t="shared" si="489"/>
        <v>0</v>
      </c>
      <c r="H5163">
        <f>VLOOKUP(A5163,'AEP GEN HUB'!$A$1:$AJ$367,MATCH('Ratio Calculations'!F5163,'AEP GEN HUB'!$A$1:$AJ$1,0),0)</f>
        <v>30.696511999999998</v>
      </c>
      <c r="I5163" s="7" t="str">
        <f t="shared" si="486"/>
        <v/>
      </c>
      <c r="J5163" s="7">
        <f t="shared" si="487"/>
        <v>1.0236781518331328</v>
      </c>
      <c r="K5163" s="8">
        <f t="shared" si="491"/>
        <v>1.0236781518331328</v>
      </c>
      <c r="L5163" s="8"/>
    </row>
    <row r="5164" spans="1:12" x14ac:dyDescent="0.25">
      <c r="A5164" s="1">
        <v>40849</v>
      </c>
      <c r="B5164">
        <v>2011</v>
      </c>
      <c r="C5164">
        <v>11</v>
      </c>
      <c r="D5164" s="10" t="str">
        <f t="shared" si="490"/>
        <v>11-2011</v>
      </c>
      <c r="E5164">
        <f t="shared" si="488"/>
        <v>2</v>
      </c>
      <c r="F5164">
        <v>1</v>
      </c>
      <c r="G5164" s="3">
        <f t="shared" si="489"/>
        <v>0</v>
      </c>
      <c r="H5164">
        <f>VLOOKUP(A5164,'AEP GEN HUB'!$A$1:$AJ$367,MATCH('Ratio Calculations'!F5164,'AEP GEN HUB'!$A$1:$AJ$1,0),0)</f>
        <v>30.162790999999999</v>
      </c>
      <c r="I5164" s="7" t="str">
        <f t="shared" si="486"/>
        <v/>
      </c>
      <c r="J5164" s="7">
        <f t="shared" si="487"/>
        <v>1.0058794349341402</v>
      </c>
      <c r="K5164" s="8">
        <f t="shared" si="491"/>
        <v>1.0058794349341402</v>
      </c>
      <c r="L5164" s="8"/>
    </row>
    <row r="5165" spans="1:12" x14ac:dyDescent="0.25">
      <c r="A5165" s="1">
        <v>40849</v>
      </c>
      <c r="B5165">
        <v>2011</v>
      </c>
      <c r="C5165">
        <v>11</v>
      </c>
      <c r="D5165" s="10" t="str">
        <f t="shared" si="490"/>
        <v>11-2011</v>
      </c>
      <c r="E5165">
        <f t="shared" si="488"/>
        <v>2</v>
      </c>
      <c r="F5165">
        <v>2</v>
      </c>
      <c r="G5165" s="3">
        <f t="shared" si="489"/>
        <v>0</v>
      </c>
      <c r="H5165">
        <f>VLOOKUP(A5165,'AEP GEN HUB'!$A$1:$AJ$367,MATCH('Ratio Calculations'!F5165,'AEP GEN HUB'!$A$1:$AJ$1,0),0)</f>
        <v>30.132325999999999</v>
      </c>
      <c r="I5165" s="7" t="str">
        <f t="shared" si="486"/>
        <v/>
      </c>
      <c r="J5165" s="7">
        <f t="shared" si="487"/>
        <v>1.0048634773264615</v>
      </c>
      <c r="K5165" s="8">
        <f t="shared" si="491"/>
        <v>1.0048634773264615</v>
      </c>
      <c r="L5165" s="8"/>
    </row>
    <row r="5166" spans="1:12" x14ac:dyDescent="0.25">
      <c r="A5166" s="1">
        <v>40849</v>
      </c>
      <c r="B5166">
        <v>2011</v>
      </c>
      <c r="C5166">
        <v>11</v>
      </c>
      <c r="D5166" s="10" t="str">
        <f t="shared" si="490"/>
        <v>11-2011</v>
      </c>
      <c r="E5166">
        <f t="shared" si="488"/>
        <v>2</v>
      </c>
      <c r="F5166">
        <v>3</v>
      </c>
      <c r="G5166" s="3">
        <f t="shared" si="489"/>
        <v>0</v>
      </c>
      <c r="H5166">
        <f>VLOOKUP(A5166,'AEP GEN HUB'!$A$1:$AJ$367,MATCH('Ratio Calculations'!F5166,'AEP GEN HUB'!$A$1:$AJ$1,0),0)</f>
        <v>30.890930000000001</v>
      </c>
      <c r="I5166" s="7" t="str">
        <f t="shared" si="486"/>
        <v/>
      </c>
      <c r="J5166" s="7">
        <f t="shared" si="487"/>
        <v>1.0301616721406874</v>
      </c>
      <c r="K5166" s="8">
        <f t="shared" si="491"/>
        <v>1.0301616721406874</v>
      </c>
      <c r="L5166" s="8"/>
    </row>
    <row r="5167" spans="1:12" x14ac:dyDescent="0.25">
      <c r="A5167" s="1">
        <v>40849</v>
      </c>
      <c r="B5167">
        <v>2011</v>
      </c>
      <c r="C5167">
        <v>11</v>
      </c>
      <c r="D5167" s="10" t="str">
        <f t="shared" si="490"/>
        <v>11-2011</v>
      </c>
      <c r="E5167">
        <f t="shared" si="488"/>
        <v>2</v>
      </c>
      <c r="F5167">
        <v>4</v>
      </c>
      <c r="G5167" s="3">
        <f t="shared" si="489"/>
        <v>0</v>
      </c>
      <c r="H5167">
        <f>VLOOKUP(A5167,'AEP GEN HUB'!$A$1:$AJ$367,MATCH('Ratio Calculations'!F5167,'AEP GEN HUB'!$A$1:$AJ$1,0),0)</f>
        <v>30.878605</v>
      </c>
      <c r="I5167" s="7" t="str">
        <f t="shared" si="486"/>
        <v/>
      </c>
      <c r="J5167" s="7">
        <f t="shared" si="487"/>
        <v>1.0297506536763961</v>
      </c>
      <c r="K5167" s="8">
        <f t="shared" si="491"/>
        <v>1.0297506536763961</v>
      </c>
      <c r="L5167" s="8"/>
    </row>
    <row r="5168" spans="1:12" x14ac:dyDescent="0.25">
      <c r="A5168" s="1">
        <v>40849</v>
      </c>
      <c r="B5168">
        <v>2011</v>
      </c>
      <c r="C5168">
        <v>11</v>
      </c>
      <c r="D5168" s="10" t="str">
        <f t="shared" si="490"/>
        <v>11-2011</v>
      </c>
      <c r="E5168">
        <f t="shared" si="488"/>
        <v>2</v>
      </c>
      <c r="F5168">
        <v>5</v>
      </c>
      <c r="G5168" s="3">
        <f t="shared" si="489"/>
        <v>0</v>
      </c>
      <c r="H5168">
        <f>VLOOKUP(A5168,'AEP GEN HUB'!$A$1:$AJ$367,MATCH('Ratio Calculations'!F5168,'AEP GEN HUB'!$A$1:$AJ$1,0),0)</f>
        <v>30.92</v>
      </c>
      <c r="I5168" s="7" t="str">
        <f t="shared" si="486"/>
        <v/>
      </c>
      <c r="J5168" s="7">
        <f t="shared" si="487"/>
        <v>1.0311311087943955</v>
      </c>
      <c r="K5168" s="8">
        <f t="shared" si="491"/>
        <v>1.0311311087943955</v>
      </c>
      <c r="L5168" s="8"/>
    </row>
    <row r="5169" spans="1:12" x14ac:dyDescent="0.25">
      <c r="A5169" s="1">
        <v>40849</v>
      </c>
      <c r="B5169">
        <v>2011</v>
      </c>
      <c r="C5169">
        <v>11</v>
      </c>
      <c r="D5169" s="10" t="str">
        <f t="shared" si="490"/>
        <v>11-2011</v>
      </c>
      <c r="E5169">
        <f t="shared" si="488"/>
        <v>2</v>
      </c>
      <c r="F5169">
        <v>6</v>
      </c>
      <c r="G5169" s="3">
        <f t="shared" si="489"/>
        <v>0</v>
      </c>
      <c r="H5169">
        <f>VLOOKUP(A5169,'AEP GEN HUB'!$A$1:$AJ$367,MATCH('Ratio Calculations'!F5169,'AEP GEN HUB'!$A$1:$AJ$1,0),0)</f>
        <v>32.024650999999999</v>
      </c>
      <c r="I5169" s="7" t="str">
        <f t="shared" si="486"/>
        <v/>
      </c>
      <c r="J5169" s="7">
        <f t="shared" si="487"/>
        <v>1.0679694015001147</v>
      </c>
      <c r="K5169" s="8">
        <f t="shared" si="491"/>
        <v>1.0679694015001147</v>
      </c>
      <c r="L5169" s="8"/>
    </row>
    <row r="5170" spans="1:12" x14ac:dyDescent="0.25">
      <c r="A5170" s="1">
        <v>40849</v>
      </c>
      <c r="B5170">
        <v>2011</v>
      </c>
      <c r="C5170">
        <v>11</v>
      </c>
      <c r="D5170" s="10" t="str">
        <f t="shared" si="490"/>
        <v>11-2011</v>
      </c>
      <c r="E5170">
        <f t="shared" si="488"/>
        <v>2</v>
      </c>
      <c r="F5170">
        <v>7</v>
      </c>
      <c r="G5170" s="3">
        <f t="shared" si="489"/>
        <v>0</v>
      </c>
      <c r="H5170">
        <f>VLOOKUP(A5170,'AEP GEN HUB'!$A$1:$AJ$367,MATCH('Ratio Calculations'!F5170,'AEP GEN HUB'!$A$1:$AJ$1,0),0)</f>
        <v>43.746744</v>
      </c>
      <c r="I5170" s="7" t="str">
        <f t="shared" si="486"/>
        <v/>
      </c>
      <c r="J5170" s="7">
        <f t="shared" si="487"/>
        <v>1.4588819096657364</v>
      </c>
      <c r="K5170" s="8">
        <f t="shared" si="491"/>
        <v>1.4588819096657364</v>
      </c>
      <c r="L5170" s="8"/>
    </row>
    <row r="5171" spans="1:12" x14ac:dyDescent="0.25">
      <c r="A5171" s="1">
        <v>40849</v>
      </c>
      <c r="B5171">
        <v>2011</v>
      </c>
      <c r="C5171">
        <v>11</v>
      </c>
      <c r="D5171" s="10" t="str">
        <f t="shared" si="490"/>
        <v>11-2011</v>
      </c>
      <c r="E5171">
        <f t="shared" si="488"/>
        <v>2</v>
      </c>
      <c r="F5171">
        <v>8</v>
      </c>
      <c r="G5171" s="3">
        <f t="shared" si="489"/>
        <v>1</v>
      </c>
      <c r="H5171">
        <f>VLOOKUP(A5171,'AEP GEN HUB'!$A$1:$AJ$367,MATCH('Ratio Calculations'!F5171,'AEP GEN HUB'!$A$1:$AJ$1,0),0)</f>
        <v>65.679766999999998</v>
      </c>
      <c r="I5171" s="7">
        <f t="shared" si="486"/>
        <v>1.7620191701562808</v>
      </c>
      <c r="J5171" s="7" t="str">
        <f t="shared" si="487"/>
        <v/>
      </c>
      <c r="K5171" s="8">
        <f t="shared" si="491"/>
        <v>1.7620191701562808</v>
      </c>
      <c r="L5171" s="8"/>
    </row>
    <row r="5172" spans="1:12" x14ac:dyDescent="0.25">
      <c r="A5172" s="1">
        <v>40849</v>
      </c>
      <c r="B5172">
        <v>2011</v>
      </c>
      <c r="C5172">
        <v>11</v>
      </c>
      <c r="D5172" s="10" t="str">
        <f t="shared" si="490"/>
        <v>11-2011</v>
      </c>
      <c r="E5172">
        <f t="shared" si="488"/>
        <v>2</v>
      </c>
      <c r="F5172">
        <v>9</v>
      </c>
      <c r="G5172" s="3">
        <f t="shared" si="489"/>
        <v>1</v>
      </c>
      <c r="H5172">
        <f>VLOOKUP(A5172,'AEP GEN HUB'!$A$1:$AJ$367,MATCH('Ratio Calculations'!F5172,'AEP GEN HUB'!$A$1:$AJ$1,0),0)</f>
        <v>48.414186000000001</v>
      </c>
      <c r="I5172" s="7">
        <f t="shared" si="486"/>
        <v>1.2988280521688182</v>
      </c>
      <c r="J5172" s="7" t="str">
        <f t="shared" si="487"/>
        <v/>
      </c>
      <c r="K5172" s="8">
        <f t="shared" si="491"/>
        <v>1.2988280521688182</v>
      </c>
      <c r="L5172" s="8"/>
    </row>
    <row r="5173" spans="1:12" x14ac:dyDescent="0.25">
      <c r="A5173" s="1">
        <v>40849</v>
      </c>
      <c r="B5173">
        <v>2011</v>
      </c>
      <c r="C5173">
        <v>11</v>
      </c>
      <c r="D5173" s="10" t="str">
        <f t="shared" si="490"/>
        <v>11-2011</v>
      </c>
      <c r="E5173">
        <f t="shared" si="488"/>
        <v>2</v>
      </c>
      <c r="F5173">
        <v>10</v>
      </c>
      <c r="G5173" s="3">
        <f t="shared" si="489"/>
        <v>1</v>
      </c>
      <c r="H5173">
        <f>VLOOKUP(A5173,'AEP GEN HUB'!$A$1:$AJ$367,MATCH('Ratio Calculations'!F5173,'AEP GEN HUB'!$A$1:$AJ$1,0),0)</f>
        <v>43.966743999999998</v>
      </c>
      <c r="I5173" s="7">
        <f t="shared" si="486"/>
        <v>1.1795146255216411</v>
      </c>
      <c r="J5173" s="7" t="str">
        <f t="shared" si="487"/>
        <v/>
      </c>
      <c r="K5173" s="8">
        <f t="shared" si="491"/>
        <v>1.1795146255216411</v>
      </c>
      <c r="L5173" s="8"/>
    </row>
    <row r="5174" spans="1:12" x14ac:dyDescent="0.25">
      <c r="A5174" s="1">
        <v>40849</v>
      </c>
      <c r="B5174">
        <v>2011</v>
      </c>
      <c r="C5174">
        <v>11</v>
      </c>
      <c r="D5174" s="10" t="str">
        <f t="shared" si="490"/>
        <v>11-2011</v>
      </c>
      <c r="E5174">
        <f t="shared" si="488"/>
        <v>2</v>
      </c>
      <c r="F5174">
        <v>11</v>
      </c>
      <c r="G5174" s="3">
        <f t="shared" si="489"/>
        <v>1</v>
      </c>
      <c r="H5174">
        <f>VLOOKUP(A5174,'AEP GEN HUB'!$A$1:$AJ$367,MATCH('Ratio Calculations'!F5174,'AEP GEN HUB'!$A$1:$AJ$1,0),0)</f>
        <v>42.582093</v>
      </c>
      <c r="I5174" s="7">
        <f t="shared" si="486"/>
        <v>1.1423680015700661</v>
      </c>
      <c r="J5174" s="7" t="str">
        <f t="shared" si="487"/>
        <v/>
      </c>
      <c r="K5174" s="8">
        <f t="shared" si="491"/>
        <v>1.1423680015700661</v>
      </c>
      <c r="L5174" s="8"/>
    </row>
    <row r="5175" spans="1:12" x14ac:dyDescent="0.25">
      <c r="A5175" s="1">
        <v>40849</v>
      </c>
      <c r="B5175">
        <v>2011</v>
      </c>
      <c r="C5175">
        <v>11</v>
      </c>
      <c r="D5175" s="10" t="str">
        <f t="shared" si="490"/>
        <v>11-2011</v>
      </c>
      <c r="E5175">
        <f t="shared" si="488"/>
        <v>2</v>
      </c>
      <c r="F5175">
        <v>12</v>
      </c>
      <c r="G5175" s="3">
        <f t="shared" si="489"/>
        <v>1</v>
      </c>
      <c r="H5175">
        <f>VLOOKUP(A5175,'AEP GEN HUB'!$A$1:$AJ$367,MATCH('Ratio Calculations'!F5175,'AEP GEN HUB'!$A$1:$AJ$1,0),0)</f>
        <v>39.119534999999999</v>
      </c>
      <c r="I5175" s="7">
        <f t="shared" si="486"/>
        <v>1.0494764787700843</v>
      </c>
      <c r="J5175" s="7" t="str">
        <f t="shared" si="487"/>
        <v/>
      </c>
      <c r="K5175" s="8">
        <f t="shared" si="491"/>
        <v>1.0494764787700843</v>
      </c>
      <c r="L5175" s="8"/>
    </row>
    <row r="5176" spans="1:12" x14ac:dyDescent="0.25">
      <c r="A5176" s="1">
        <v>40849</v>
      </c>
      <c r="B5176">
        <v>2011</v>
      </c>
      <c r="C5176">
        <v>11</v>
      </c>
      <c r="D5176" s="10" t="str">
        <f t="shared" si="490"/>
        <v>11-2011</v>
      </c>
      <c r="E5176">
        <f t="shared" si="488"/>
        <v>2</v>
      </c>
      <c r="F5176">
        <v>13</v>
      </c>
      <c r="G5176" s="3">
        <f t="shared" si="489"/>
        <v>1</v>
      </c>
      <c r="H5176">
        <f>VLOOKUP(A5176,'AEP GEN HUB'!$A$1:$AJ$367,MATCH('Ratio Calculations'!F5176,'AEP GEN HUB'!$A$1:$AJ$1,0),0)</f>
        <v>37.374884000000002</v>
      </c>
      <c r="I5176" s="7">
        <f t="shared" si="486"/>
        <v>1.0026719810130762</v>
      </c>
      <c r="J5176" s="7" t="str">
        <f t="shared" si="487"/>
        <v/>
      </c>
      <c r="K5176" s="8">
        <f t="shared" si="491"/>
        <v>1.0026719810130762</v>
      </c>
      <c r="L5176" s="8"/>
    </row>
    <row r="5177" spans="1:12" x14ac:dyDescent="0.25">
      <c r="A5177" s="1">
        <v>40849</v>
      </c>
      <c r="B5177">
        <v>2011</v>
      </c>
      <c r="C5177">
        <v>11</v>
      </c>
      <c r="D5177" s="10" t="str">
        <f t="shared" si="490"/>
        <v>11-2011</v>
      </c>
      <c r="E5177">
        <f t="shared" si="488"/>
        <v>2</v>
      </c>
      <c r="F5177">
        <v>14</v>
      </c>
      <c r="G5177" s="3">
        <f t="shared" si="489"/>
        <v>1</v>
      </c>
      <c r="H5177">
        <f>VLOOKUP(A5177,'AEP GEN HUB'!$A$1:$AJ$367,MATCH('Ratio Calculations'!F5177,'AEP GEN HUB'!$A$1:$AJ$1,0),0)</f>
        <v>36.453488</v>
      </c>
      <c r="I5177" s="7">
        <f t="shared" si="486"/>
        <v>0.97795329686632326</v>
      </c>
      <c r="J5177" s="7" t="str">
        <f t="shared" si="487"/>
        <v/>
      </c>
      <c r="K5177" s="8">
        <f t="shared" si="491"/>
        <v>0.97795329686632326</v>
      </c>
      <c r="L5177" s="8"/>
    </row>
    <row r="5178" spans="1:12" x14ac:dyDescent="0.25">
      <c r="A5178" s="1">
        <v>40849</v>
      </c>
      <c r="B5178">
        <v>2011</v>
      </c>
      <c r="C5178">
        <v>11</v>
      </c>
      <c r="D5178" s="10" t="str">
        <f t="shared" si="490"/>
        <v>11-2011</v>
      </c>
      <c r="E5178">
        <f t="shared" si="488"/>
        <v>2</v>
      </c>
      <c r="F5178">
        <v>15</v>
      </c>
      <c r="G5178" s="3">
        <f t="shared" si="489"/>
        <v>1</v>
      </c>
      <c r="H5178">
        <f>VLOOKUP(A5178,'AEP GEN HUB'!$A$1:$AJ$367,MATCH('Ratio Calculations'!F5178,'AEP GEN HUB'!$A$1:$AJ$1,0),0)</f>
        <v>34.910697999999996</v>
      </c>
      <c r="I5178" s="7">
        <f t="shared" si="486"/>
        <v>0.9365642103988665</v>
      </c>
      <c r="J5178" s="7" t="str">
        <f t="shared" si="487"/>
        <v/>
      </c>
      <c r="K5178" s="8">
        <f t="shared" si="491"/>
        <v>0.9365642103988665</v>
      </c>
      <c r="L5178" s="8"/>
    </row>
    <row r="5179" spans="1:12" x14ac:dyDescent="0.25">
      <c r="A5179" s="1">
        <v>40849</v>
      </c>
      <c r="B5179">
        <v>2011</v>
      </c>
      <c r="C5179">
        <v>11</v>
      </c>
      <c r="D5179" s="10" t="str">
        <f t="shared" si="490"/>
        <v>11-2011</v>
      </c>
      <c r="E5179">
        <f t="shared" si="488"/>
        <v>2</v>
      </c>
      <c r="F5179">
        <v>16</v>
      </c>
      <c r="G5179" s="3">
        <f t="shared" si="489"/>
        <v>1</v>
      </c>
      <c r="H5179">
        <f>VLOOKUP(A5179,'AEP GEN HUB'!$A$1:$AJ$367,MATCH('Ratio Calculations'!F5179,'AEP GEN HUB'!$A$1:$AJ$1,0),0)</f>
        <v>34.224418999999997</v>
      </c>
      <c r="I5179" s="7">
        <f t="shared" si="486"/>
        <v>0.91815311046186943</v>
      </c>
      <c r="J5179" s="7" t="str">
        <f t="shared" si="487"/>
        <v/>
      </c>
      <c r="K5179" s="8">
        <f t="shared" si="491"/>
        <v>0.91815311046186943</v>
      </c>
      <c r="L5179" s="8"/>
    </row>
    <row r="5180" spans="1:12" x14ac:dyDescent="0.25">
      <c r="A5180" s="1">
        <v>40849</v>
      </c>
      <c r="B5180">
        <v>2011</v>
      </c>
      <c r="C5180">
        <v>11</v>
      </c>
      <c r="D5180" s="10" t="str">
        <f t="shared" si="490"/>
        <v>11-2011</v>
      </c>
      <c r="E5180">
        <f t="shared" si="488"/>
        <v>2</v>
      </c>
      <c r="F5180">
        <v>17</v>
      </c>
      <c r="G5180" s="3">
        <f t="shared" si="489"/>
        <v>1</v>
      </c>
      <c r="H5180">
        <f>VLOOKUP(A5180,'AEP GEN HUB'!$A$1:$AJ$367,MATCH('Ratio Calculations'!F5180,'AEP GEN HUB'!$A$1:$AJ$1,0),0)</f>
        <v>34.211627999999997</v>
      </c>
      <c r="I5180" s="7">
        <f t="shared" si="486"/>
        <v>0.91780996084007693</v>
      </c>
      <c r="J5180" s="7" t="str">
        <f t="shared" si="487"/>
        <v/>
      </c>
      <c r="K5180" s="8">
        <f t="shared" si="491"/>
        <v>0.91780996084007693</v>
      </c>
      <c r="L5180" s="8"/>
    </row>
    <row r="5181" spans="1:12" x14ac:dyDescent="0.25">
      <c r="A5181" s="1">
        <v>40849</v>
      </c>
      <c r="B5181">
        <v>2011</v>
      </c>
      <c r="C5181">
        <v>11</v>
      </c>
      <c r="D5181" s="10" t="str">
        <f t="shared" si="490"/>
        <v>11-2011</v>
      </c>
      <c r="E5181">
        <f t="shared" si="488"/>
        <v>2</v>
      </c>
      <c r="F5181">
        <v>18</v>
      </c>
      <c r="G5181" s="3">
        <f t="shared" si="489"/>
        <v>1</v>
      </c>
      <c r="H5181">
        <f>VLOOKUP(A5181,'AEP GEN HUB'!$A$1:$AJ$367,MATCH('Ratio Calculations'!F5181,'AEP GEN HUB'!$A$1:$AJ$1,0),0)</f>
        <v>36.238836999999997</v>
      </c>
      <c r="I5181" s="7">
        <f t="shared" si="486"/>
        <v>0.97219476278240635</v>
      </c>
      <c r="J5181" s="7" t="str">
        <f t="shared" si="487"/>
        <v/>
      </c>
      <c r="K5181" s="8">
        <f t="shared" si="491"/>
        <v>0.97219476278240635</v>
      </c>
      <c r="L5181" s="8"/>
    </row>
    <row r="5182" spans="1:12" x14ac:dyDescent="0.25">
      <c r="A5182" s="1">
        <v>40849</v>
      </c>
      <c r="B5182">
        <v>2011</v>
      </c>
      <c r="C5182">
        <v>11</v>
      </c>
      <c r="D5182" s="10" t="str">
        <f t="shared" si="490"/>
        <v>11-2011</v>
      </c>
      <c r="E5182">
        <f t="shared" si="488"/>
        <v>2</v>
      </c>
      <c r="F5182">
        <v>19</v>
      </c>
      <c r="G5182" s="3">
        <f t="shared" si="489"/>
        <v>1</v>
      </c>
      <c r="H5182">
        <f>VLOOKUP(A5182,'AEP GEN HUB'!$A$1:$AJ$367,MATCH('Ratio Calculations'!F5182,'AEP GEN HUB'!$A$1:$AJ$1,0),0)</f>
        <v>43.888837000000002</v>
      </c>
      <c r="I5182" s="7">
        <f t="shared" si="486"/>
        <v>1.1774245811478636</v>
      </c>
      <c r="J5182" s="7" t="str">
        <f t="shared" si="487"/>
        <v/>
      </c>
      <c r="K5182" s="8">
        <f t="shared" si="491"/>
        <v>1.1774245811478636</v>
      </c>
      <c r="L5182" s="8"/>
    </row>
    <row r="5183" spans="1:12" x14ac:dyDescent="0.25">
      <c r="A5183" s="1">
        <v>40849</v>
      </c>
      <c r="B5183">
        <v>2011</v>
      </c>
      <c r="C5183">
        <v>11</v>
      </c>
      <c r="D5183" s="10" t="str">
        <f t="shared" si="490"/>
        <v>11-2011</v>
      </c>
      <c r="E5183">
        <f t="shared" si="488"/>
        <v>2</v>
      </c>
      <c r="F5183">
        <v>20</v>
      </c>
      <c r="G5183" s="3">
        <f t="shared" si="489"/>
        <v>1</v>
      </c>
      <c r="H5183">
        <f>VLOOKUP(A5183,'AEP GEN HUB'!$A$1:$AJ$367,MATCH('Ratio Calculations'!F5183,'AEP GEN HUB'!$A$1:$AJ$1,0),0)</f>
        <v>43.882558000000003</v>
      </c>
      <c r="I5183" s="7">
        <f t="shared" si="486"/>
        <v>1.1772561317322405</v>
      </c>
      <c r="J5183" s="7" t="str">
        <f t="shared" si="487"/>
        <v/>
      </c>
      <c r="K5183" s="8">
        <f t="shared" si="491"/>
        <v>1.1772561317322405</v>
      </c>
      <c r="L5183" s="8"/>
    </row>
    <row r="5184" spans="1:12" x14ac:dyDescent="0.25">
      <c r="A5184" s="1">
        <v>40849</v>
      </c>
      <c r="B5184">
        <v>2011</v>
      </c>
      <c r="C5184">
        <v>11</v>
      </c>
      <c r="D5184" s="10" t="str">
        <f t="shared" si="490"/>
        <v>11-2011</v>
      </c>
      <c r="E5184">
        <f t="shared" si="488"/>
        <v>2</v>
      </c>
      <c r="F5184">
        <v>21</v>
      </c>
      <c r="G5184" s="3">
        <f t="shared" si="489"/>
        <v>1</v>
      </c>
      <c r="H5184">
        <f>VLOOKUP(A5184,'AEP GEN HUB'!$A$1:$AJ$367,MATCH('Ratio Calculations'!F5184,'AEP GEN HUB'!$A$1:$AJ$1,0),0)</f>
        <v>40.792093000000001</v>
      </c>
      <c r="I5184" s="7">
        <f t="shared" si="486"/>
        <v>1.0943469068152729</v>
      </c>
      <c r="J5184" s="7" t="str">
        <f t="shared" si="487"/>
        <v/>
      </c>
      <c r="K5184" s="8">
        <f t="shared" si="491"/>
        <v>1.0943469068152729</v>
      </c>
      <c r="L5184" s="8"/>
    </row>
    <row r="5185" spans="1:12" x14ac:dyDescent="0.25">
      <c r="A5185" s="1">
        <v>40849</v>
      </c>
      <c r="B5185">
        <v>2011</v>
      </c>
      <c r="C5185">
        <v>11</v>
      </c>
      <c r="D5185" s="10" t="str">
        <f t="shared" si="490"/>
        <v>11-2011</v>
      </c>
      <c r="E5185">
        <f t="shared" si="488"/>
        <v>2</v>
      </c>
      <c r="F5185">
        <v>22</v>
      </c>
      <c r="G5185" s="3">
        <f t="shared" si="489"/>
        <v>1</v>
      </c>
      <c r="H5185">
        <f>VLOOKUP(A5185,'AEP GEN HUB'!$A$1:$AJ$367,MATCH('Ratio Calculations'!F5185,'AEP GEN HUB'!$A$1:$AJ$1,0),0)</f>
        <v>37.544186000000003</v>
      </c>
      <c r="I5185" s="7">
        <f t="shared" si="486"/>
        <v>1.0072139180992079</v>
      </c>
      <c r="J5185" s="7" t="str">
        <f t="shared" si="487"/>
        <v/>
      </c>
      <c r="K5185" s="8">
        <f t="shared" si="491"/>
        <v>1.0072139180992079</v>
      </c>
      <c r="L5185" s="8"/>
    </row>
    <row r="5186" spans="1:12" x14ac:dyDescent="0.25">
      <c r="A5186" s="1">
        <v>40849</v>
      </c>
      <c r="B5186">
        <v>2011</v>
      </c>
      <c r="C5186">
        <v>11</v>
      </c>
      <c r="D5186" s="10" t="str">
        <f t="shared" si="490"/>
        <v>11-2011</v>
      </c>
      <c r="E5186">
        <f t="shared" si="488"/>
        <v>2</v>
      </c>
      <c r="F5186">
        <v>23</v>
      </c>
      <c r="G5186" s="3">
        <f t="shared" si="489"/>
        <v>1</v>
      </c>
      <c r="H5186">
        <f>VLOOKUP(A5186,'AEP GEN HUB'!$A$1:$AJ$367,MATCH('Ratio Calculations'!F5186,'AEP GEN HUB'!$A$1:$AJ$1,0),0)</f>
        <v>33.710233000000002</v>
      </c>
      <c r="I5186" s="7">
        <f t="shared" si="486"/>
        <v>0.90435882296042369</v>
      </c>
      <c r="J5186" s="7" t="str">
        <f t="shared" si="487"/>
        <v/>
      </c>
      <c r="K5186" s="8">
        <f t="shared" si="491"/>
        <v>0.90435882296042369</v>
      </c>
      <c r="L5186" s="8"/>
    </row>
    <row r="5187" spans="1:12" x14ac:dyDescent="0.25">
      <c r="A5187" s="1">
        <v>40849</v>
      </c>
      <c r="B5187">
        <v>2011</v>
      </c>
      <c r="C5187">
        <v>11</v>
      </c>
      <c r="D5187" s="10" t="str">
        <f t="shared" si="490"/>
        <v>11-2011</v>
      </c>
      <c r="E5187">
        <f t="shared" si="488"/>
        <v>2</v>
      </c>
      <c r="F5187">
        <v>24</v>
      </c>
      <c r="G5187" s="3">
        <f t="shared" si="489"/>
        <v>0</v>
      </c>
      <c r="H5187">
        <f>VLOOKUP(A5187,'AEP GEN HUB'!$A$1:$AJ$367,MATCH('Ratio Calculations'!F5187,'AEP GEN HUB'!$A$1:$AJ$1,0),0)</f>
        <v>30.425115999999999</v>
      </c>
      <c r="I5187" s="7" t="str">
        <f t="shared" si="486"/>
        <v/>
      </c>
      <c r="J5187" s="7">
        <f t="shared" si="487"/>
        <v>1.0146275419236126</v>
      </c>
      <c r="K5187" s="8">
        <f t="shared" si="491"/>
        <v>1.0146275419236126</v>
      </c>
      <c r="L5187" s="8"/>
    </row>
    <row r="5188" spans="1:12" x14ac:dyDescent="0.25">
      <c r="A5188" s="1">
        <v>40850</v>
      </c>
      <c r="B5188">
        <v>2011</v>
      </c>
      <c r="C5188">
        <v>11</v>
      </c>
      <c r="D5188" s="10" t="str">
        <f t="shared" si="490"/>
        <v>11-2011</v>
      </c>
      <c r="E5188">
        <f t="shared" si="488"/>
        <v>3</v>
      </c>
      <c r="F5188">
        <v>1</v>
      </c>
      <c r="G5188" s="3">
        <f t="shared" si="489"/>
        <v>0</v>
      </c>
      <c r="H5188">
        <f>VLOOKUP(A5188,'AEP GEN HUB'!$A$1:$AJ$367,MATCH('Ratio Calculations'!F5188,'AEP GEN HUB'!$A$1:$AJ$1,0),0)</f>
        <v>31.802790999999999</v>
      </c>
      <c r="I5188" s="7" t="str">
        <f t="shared" ref="I5188:I5251" si="492">IF(G5188=1, H5188/VLOOKUP(D5188,$M$3:$O$15,2,FALSE), "")</f>
        <v/>
      </c>
      <c r="J5188" s="7">
        <f t="shared" ref="J5188:J5251" si="493">IF(G5188=0, H5188/VLOOKUP(D5188,$M$3:$O$15,3,FALSE), "")</f>
        <v>1.0605707356593281</v>
      </c>
      <c r="K5188" s="8">
        <f t="shared" si="491"/>
        <v>1.0605707356593281</v>
      </c>
      <c r="L5188" s="8"/>
    </row>
    <row r="5189" spans="1:12" x14ac:dyDescent="0.25">
      <c r="A5189" s="1">
        <v>40850</v>
      </c>
      <c r="B5189">
        <v>2011</v>
      </c>
      <c r="C5189">
        <v>11</v>
      </c>
      <c r="D5189" s="10" t="str">
        <f t="shared" si="490"/>
        <v>11-2011</v>
      </c>
      <c r="E5189">
        <f t="shared" si="488"/>
        <v>3</v>
      </c>
      <c r="F5189">
        <v>2</v>
      </c>
      <c r="G5189" s="3">
        <f t="shared" si="489"/>
        <v>0</v>
      </c>
      <c r="H5189">
        <f>VLOOKUP(A5189,'AEP GEN HUB'!$A$1:$AJ$367,MATCH('Ratio Calculations'!F5189,'AEP GEN HUB'!$A$1:$AJ$1,0),0)</f>
        <v>31.758604999999999</v>
      </c>
      <c r="I5189" s="7" t="str">
        <f t="shared" si="492"/>
        <v/>
      </c>
      <c r="J5189" s="7">
        <f t="shared" si="493"/>
        <v>1.0590972052850334</v>
      </c>
      <c r="K5189" s="8">
        <f t="shared" si="491"/>
        <v>1.0590972052850334</v>
      </c>
      <c r="L5189" s="8"/>
    </row>
    <row r="5190" spans="1:12" x14ac:dyDescent="0.25">
      <c r="A5190" s="1">
        <v>40850</v>
      </c>
      <c r="B5190">
        <v>2011</v>
      </c>
      <c r="C5190">
        <v>11</v>
      </c>
      <c r="D5190" s="10" t="str">
        <f t="shared" si="490"/>
        <v>11-2011</v>
      </c>
      <c r="E5190">
        <f t="shared" si="488"/>
        <v>3</v>
      </c>
      <c r="F5190">
        <v>3</v>
      </c>
      <c r="G5190" s="3">
        <f t="shared" si="489"/>
        <v>0</v>
      </c>
      <c r="H5190">
        <f>VLOOKUP(A5190,'AEP GEN HUB'!$A$1:$AJ$367,MATCH('Ratio Calculations'!F5190,'AEP GEN HUB'!$A$1:$AJ$1,0),0)</f>
        <v>31.735814000000001</v>
      </c>
      <c r="I5190" s="7" t="str">
        <f t="shared" si="492"/>
        <v/>
      </c>
      <c r="J5190" s="7">
        <f t="shared" si="493"/>
        <v>1.058337162946724</v>
      </c>
      <c r="K5190" s="8">
        <f t="shared" si="491"/>
        <v>1.058337162946724</v>
      </c>
      <c r="L5190" s="8"/>
    </row>
    <row r="5191" spans="1:12" x14ac:dyDescent="0.25">
      <c r="A5191" s="1">
        <v>40850</v>
      </c>
      <c r="B5191">
        <v>2011</v>
      </c>
      <c r="C5191">
        <v>11</v>
      </c>
      <c r="D5191" s="10" t="str">
        <f t="shared" si="490"/>
        <v>11-2011</v>
      </c>
      <c r="E5191">
        <f t="shared" si="488"/>
        <v>3</v>
      </c>
      <c r="F5191">
        <v>4</v>
      </c>
      <c r="G5191" s="3">
        <f t="shared" si="489"/>
        <v>0</v>
      </c>
      <c r="H5191">
        <f>VLOOKUP(A5191,'AEP GEN HUB'!$A$1:$AJ$367,MATCH('Ratio Calculations'!F5191,'AEP GEN HUB'!$A$1:$AJ$1,0),0)</f>
        <v>31.672557999999999</v>
      </c>
      <c r="I5191" s="7" t="str">
        <f t="shared" si="492"/>
        <v/>
      </c>
      <c r="J5191" s="7">
        <f t="shared" si="493"/>
        <v>1.0562276794597283</v>
      </c>
      <c r="K5191" s="8">
        <f t="shared" si="491"/>
        <v>1.0562276794597283</v>
      </c>
      <c r="L5191" s="8"/>
    </row>
    <row r="5192" spans="1:12" x14ac:dyDescent="0.25">
      <c r="A5192" s="1">
        <v>40850</v>
      </c>
      <c r="B5192">
        <v>2011</v>
      </c>
      <c r="C5192">
        <v>11</v>
      </c>
      <c r="D5192" s="10" t="str">
        <f t="shared" si="490"/>
        <v>11-2011</v>
      </c>
      <c r="E5192">
        <f t="shared" si="488"/>
        <v>3</v>
      </c>
      <c r="F5192">
        <v>5</v>
      </c>
      <c r="G5192" s="3">
        <f t="shared" si="489"/>
        <v>0</v>
      </c>
      <c r="H5192">
        <f>VLOOKUP(A5192,'AEP GEN HUB'!$A$1:$AJ$367,MATCH('Ratio Calculations'!F5192,'AEP GEN HUB'!$A$1:$AJ$1,0),0)</f>
        <v>31.748372</v>
      </c>
      <c r="I5192" s="7" t="str">
        <f t="shared" si="492"/>
        <v/>
      </c>
      <c r="J5192" s="7">
        <f t="shared" si="493"/>
        <v>1.0587559515775207</v>
      </c>
      <c r="K5192" s="8">
        <f t="shared" si="491"/>
        <v>1.0587559515775207</v>
      </c>
      <c r="L5192" s="8"/>
    </row>
    <row r="5193" spans="1:12" x14ac:dyDescent="0.25">
      <c r="A5193" s="1">
        <v>40850</v>
      </c>
      <c r="B5193">
        <v>2011</v>
      </c>
      <c r="C5193">
        <v>11</v>
      </c>
      <c r="D5193" s="10" t="str">
        <f t="shared" si="490"/>
        <v>11-2011</v>
      </c>
      <c r="E5193">
        <f t="shared" si="488"/>
        <v>3</v>
      </c>
      <c r="F5193">
        <v>6</v>
      </c>
      <c r="G5193" s="3">
        <f t="shared" si="489"/>
        <v>0</v>
      </c>
      <c r="H5193">
        <f>VLOOKUP(A5193,'AEP GEN HUB'!$A$1:$AJ$367,MATCH('Ratio Calculations'!F5193,'AEP GEN HUB'!$A$1:$AJ$1,0),0)</f>
        <v>33.947209000000001</v>
      </c>
      <c r="I5193" s="7" t="str">
        <f t="shared" si="492"/>
        <v/>
      </c>
      <c r="J5193" s="7">
        <f t="shared" si="493"/>
        <v>1.132083546463295</v>
      </c>
      <c r="K5193" s="8">
        <f t="shared" si="491"/>
        <v>1.132083546463295</v>
      </c>
      <c r="L5193" s="8"/>
    </row>
    <row r="5194" spans="1:12" x14ac:dyDescent="0.25">
      <c r="A5194" s="1">
        <v>40850</v>
      </c>
      <c r="B5194">
        <v>2011</v>
      </c>
      <c r="C5194">
        <v>11</v>
      </c>
      <c r="D5194" s="10" t="str">
        <f t="shared" si="490"/>
        <v>11-2011</v>
      </c>
      <c r="E5194">
        <f t="shared" si="488"/>
        <v>3</v>
      </c>
      <c r="F5194">
        <v>7</v>
      </c>
      <c r="G5194" s="3">
        <f t="shared" si="489"/>
        <v>0</v>
      </c>
      <c r="H5194">
        <f>VLOOKUP(A5194,'AEP GEN HUB'!$A$1:$AJ$367,MATCH('Ratio Calculations'!F5194,'AEP GEN HUB'!$A$1:$AJ$1,0),0)</f>
        <v>48.135348999999998</v>
      </c>
      <c r="I5194" s="7" t="str">
        <f t="shared" si="492"/>
        <v/>
      </c>
      <c r="J5194" s="7">
        <f t="shared" si="493"/>
        <v>1.6052346632139456</v>
      </c>
      <c r="K5194" s="8">
        <f t="shared" si="491"/>
        <v>1.6052346632139456</v>
      </c>
      <c r="L5194" s="8"/>
    </row>
    <row r="5195" spans="1:12" x14ac:dyDescent="0.25">
      <c r="A5195" s="1">
        <v>40850</v>
      </c>
      <c r="B5195">
        <v>2011</v>
      </c>
      <c r="C5195">
        <v>11</v>
      </c>
      <c r="D5195" s="10" t="str">
        <f t="shared" si="490"/>
        <v>11-2011</v>
      </c>
      <c r="E5195">
        <f t="shared" si="488"/>
        <v>3</v>
      </c>
      <c r="F5195">
        <v>8</v>
      </c>
      <c r="G5195" s="3">
        <f t="shared" si="489"/>
        <v>1</v>
      </c>
      <c r="H5195">
        <f>VLOOKUP(A5195,'AEP GEN HUB'!$A$1:$AJ$367,MATCH('Ratio Calculations'!F5195,'AEP GEN HUB'!$A$1:$AJ$1,0),0)</f>
        <v>63.216279</v>
      </c>
      <c r="I5195" s="7">
        <f t="shared" si="492"/>
        <v>1.695930125086283</v>
      </c>
      <c r="J5195" s="7" t="str">
        <f t="shared" si="493"/>
        <v/>
      </c>
      <c r="K5195" s="8">
        <f t="shared" si="491"/>
        <v>1.695930125086283</v>
      </c>
      <c r="L5195" s="8"/>
    </row>
    <row r="5196" spans="1:12" x14ac:dyDescent="0.25">
      <c r="A5196" s="1">
        <v>40850</v>
      </c>
      <c r="B5196">
        <v>2011</v>
      </c>
      <c r="C5196">
        <v>11</v>
      </c>
      <c r="D5196" s="10" t="str">
        <f t="shared" si="490"/>
        <v>11-2011</v>
      </c>
      <c r="E5196">
        <f t="shared" si="488"/>
        <v>3</v>
      </c>
      <c r="F5196">
        <v>9</v>
      </c>
      <c r="G5196" s="3">
        <f t="shared" si="489"/>
        <v>1</v>
      </c>
      <c r="H5196">
        <f>VLOOKUP(A5196,'AEP GEN HUB'!$A$1:$AJ$367,MATCH('Ratio Calculations'!F5196,'AEP GEN HUB'!$A$1:$AJ$1,0),0)</f>
        <v>46.994650999999998</v>
      </c>
      <c r="I5196" s="7">
        <f t="shared" si="492"/>
        <v>1.2607455802454968</v>
      </c>
      <c r="J5196" s="7" t="str">
        <f t="shared" si="493"/>
        <v/>
      </c>
      <c r="K5196" s="8">
        <f t="shared" si="491"/>
        <v>1.2607455802454968</v>
      </c>
      <c r="L5196" s="8"/>
    </row>
    <row r="5197" spans="1:12" x14ac:dyDescent="0.25">
      <c r="A5197" s="1">
        <v>40850</v>
      </c>
      <c r="B5197">
        <v>2011</v>
      </c>
      <c r="C5197">
        <v>11</v>
      </c>
      <c r="D5197" s="10" t="str">
        <f t="shared" si="490"/>
        <v>11-2011</v>
      </c>
      <c r="E5197">
        <f t="shared" si="488"/>
        <v>3</v>
      </c>
      <c r="F5197">
        <v>10</v>
      </c>
      <c r="G5197" s="3">
        <f t="shared" si="489"/>
        <v>1</v>
      </c>
      <c r="H5197">
        <f>VLOOKUP(A5197,'AEP GEN HUB'!$A$1:$AJ$367,MATCH('Ratio Calculations'!F5197,'AEP GEN HUB'!$A$1:$AJ$1,0),0)</f>
        <v>42.659301999999997</v>
      </c>
      <c r="I5197" s="7">
        <f t="shared" si="492"/>
        <v>1.1444393203996319</v>
      </c>
      <c r="J5197" s="7" t="str">
        <f t="shared" si="493"/>
        <v/>
      </c>
      <c r="K5197" s="8">
        <f t="shared" si="491"/>
        <v>1.1444393203996319</v>
      </c>
      <c r="L5197" s="8"/>
    </row>
    <row r="5198" spans="1:12" x14ac:dyDescent="0.25">
      <c r="A5198" s="1">
        <v>40850</v>
      </c>
      <c r="B5198">
        <v>2011</v>
      </c>
      <c r="C5198">
        <v>11</v>
      </c>
      <c r="D5198" s="10" t="str">
        <f t="shared" si="490"/>
        <v>11-2011</v>
      </c>
      <c r="E5198">
        <f t="shared" si="488"/>
        <v>3</v>
      </c>
      <c r="F5198">
        <v>11</v>
      </c>
      <c r="G5198" s="3">
        <f t="shared" si="489"/>
        <v>1</v>
      </c>
      <c r="H5198">
        <f>VLOOKUP(A5198,'AEP GEN HUB'!$A$1:$AJ$367,MATCH('Ratio Calculations'!F5198,'AEP GEN HUB'!$A$1:$AJ$1,0),0)</f>
        <v>43.167442000000001</v>
      </c>
      <c r="I5198" s="7">
        <f t="shared" si="492"/>
        <v>1.1580714092760012</v>
      </c>
      <c r="J5198" s="7" t="str">
        <f t="shared" si="493"/>
        <v/>
      </c>
      <c r="K5198" s="8">
        <f t="shared" si="491"/>
        <v>1.1580714092760012</v>
      </c>
      <c r="L5198" s="8"/>
    </row>
    <row r="5199" spans="1:12" x14ac:dyDescent="0.25">
      <c r="A5199" s="1">
        <v>40850</v>
      </c>
      <c r="B5199">
        <v>2011</v>
      </c>
      <c r="C5199">
        <v>11</v>
      </c>
      <c r="D5199" s="10" t="str">
        <f t="shared" si="490"/>
        <v>11-2011</v>
      </c>
      <c r="E5199">
        <f t="shared" si="488"/>
        <v>3</v>
      </c>
      <c r="F5199">
        <v>12</v>
      </c>
      <c r="G5199" s="3">
        <f t="shared" si="489"/>
        <v>1</v>
      </c>
      <c r="H5199">
        <f>VLOOKUP(A5199,'AEP GEN HUB'!$A$1:$AJ$367,MATCH('Ratio Calculations'!F5199,'AEP GEN HUB'!$A$1:$AJ$1,0),0)</f>
        <v>40.597673999999998</v>
      </c>
      <c r="I5199" s="7">
        <f t="shared" si="492"/>
        <v>1.0891311452392214</v>
      </c>
      <c r="J5199" s="7" t="str">
        <f t="shared" si="493"/>
        <v/>
      </c>
      <c r="K5199" s="8">
        <f t="shared" si="491"/>
        <v>1.0891311452392214</v>
      </c>
      <c r="L5199" s="8"/>
    </row>
    <row r="5200" spans="1:12" x14ac:dyDescent="0.25">
      <c r="A5200" s="1">
        <v>40850</v>
      </c>
      <c r="B5200">
        <v>2011</v>
      </c>
      <c r="C5200">
        <v>11</v>
      </c>
      <c r="D5200" s="10" t="str">
        <f t="shared" si="490"/>
        <v>11-2011</v>
      </c>
      <c r="E5200">
        <f t="shared" si="488"/>
        <v>3</v>
      </c>
      <c r="F5200">
        <v>13</v>
      </c>
      <c r="G5200" s="3">
        <f t="shared" si="489"/>
        <v>1</v>
      </c>
      <c r="H5200">
        <f>VLOOKUP(A5200,'AEP GEN HUB'!$A$1:$AJ$367,MATCH('Ratio Calculations'!F5200,'AEP GEN HUB'!$A$1:$AJ$1,0),0)</f>
        <v>38.400233</v>
      </c>
      <c r="I5200" s="7">
        <f t="shared" si="492"/>
        <v>1.0301794567034295</v>
      </c>
      <c r="J5200" s="7" t="str">
        <f t="shared" si="493"/>
        <v/>
      </c>
      <c r="K5200" s="8">
        <f t="shared" si="491"/>
        <v>1.0301794567034295</v>
      </c>
      <c r="L5200" s="8"/>
    </row>
    <row r="5201" spans="1:12" x14ac:dyDescent="0.25">
      <c r="A5201" s="1">
        <v>40850</v>
      </c>
      <c r="B5201">
        <v>2011</v>
      </c>
      <c r="C5201">
        <v>11</v>
      </c>
      <c r="D5201" s="10" t="str">
        <f t="shared" si="490"/>
        <v>11-2011</v>
      </c>
      <c r="E5201">
        <f t="shared" si="488"/>
        <v>3</v>
      </c>
      <c r="F5201">
        <v>14</v>
      </c>
      <c r="G5201" s="3">
        <f t="shared" si="489"/>
        <v>1</v>
      </c>
      <c r="H5201">
        <f>VLOOKUP(A5201,'AEP GEN HUB'!$A$1:$AJ$367,MATCH('Ratio Calculations'!F5201,'AEP GEN HUB'!$A$1:$AJ$1,0),0)</f>
        <v>37.143720999999999</v>
      </c>
      <c r="I5201" s="7">
        <f t="shared" si="492"/>
        <v>0.99647047245061671</v>
      </c>
      <c r="J5201" s="7" t="str">
        <f t="shared" si="493"/>
        <v/>
      </c>
      <c r="K5201" s="8">
        <f t="shared" si="491"/>
        <v>0.99647047245061671</v>
      </c>
      <c r="L5201" s="8"/>
    </row>
    <row r="5202" spans="1:12" x14ac:dyDescent="0.25">
      <c r="A5202" s="1">
        <v>40850</v>
      </c>
      <c r="B5202">
        <v>2011</v>
      </c>
      <c r="C5202">
        <v>11</v>
      </c>
      <c r="D5202" s="10" t="str">
        <f t="shared" si="490"/>
        <v>11-2011</v>
      </c>
      <c r="E5202">
        <f t="shared" si="488"/>
        <v>3</v>
      </c>
      <c r="F5202">
        <v>15</v>
      </c>
      <c r="G5202" s="3">
        <f t="shared" si="489"/>
        <v>1</v>
      </c>
      <c r="H5202">
        <f>VLOOKUP(A5202,'AEP GEN HUB'!$A$1:$AJ$367,MATCH('Ratio Calculations'!F5202,'AEP GEN HUB'!$A$1:$AJ$1,0),0)</f>
        <v>35.829766999999997</v>
      </c>
      <c r="I5202" s="7">
        <f t="shared" si="492"/>
        <v>0.96122046712243803</v>
      </c>
      <c r="J5202" s="7" t="str">
        <f t="shared" si="493"/>
        <v/>
      </c>
      <c r="K5202" s="8">
        <f t="shared" si="491"/>
        <v>0.96122046712243803</v>
      </c>
      <c r="L5202" s="8"/>
    </row>
    <row r="5203" spans="1:12" x14ac:dyDescent="0.25">
      <c r="A5203" s="1">
        <v>40850</v>
      </c>
      <c r="B5203">
        <v>2011</v>
      </c>
      <c r="C5203">
        <v>11</v>
      </c>
      <c r="D5203" s="10" t="str">
        <f t="shared" si="490"/>
        <v>11-2011</v>
      </c>
      <c r="E5203">
        <f t="shared" si="488"/>
        <v>3</v>
      </c>
      <c r="F5203">
        <v>16</v>
      </c>
      <c r="G5203" s="3">
        <f t="shared" si="489"/>
        <v>1</v>
      </c>
      <c r="H5203">
        <f>VLOOKUP(A5203,'AEP GEN HUB'!$A$1:$AJ$367,MATCH('Ratio Calculations'!F5203,'AEP GEN HUB'!$A$1:$AJ$1,0),0)</f>
        <v>35.405580999999998</v>
      </c>
      <c r="I5203" s="7">
        <f t="shared" si="492"/>
        <v>0.94984064807235058</v>
      </c>
      <c r="J5203" s="7" t="str">
        <f t="shared" si="493"/>
        <v/>
      </c>
      <c r="K5203" s="8">
        <f t="shared" si="491"/>
        <v>0.94984064807235058</v>
      </c>
      <c r="L5203" s="8"/>
    </row>
    <row r="5204" spans="1:12" x14ac:dyDescent="0.25">
      <c r="A5204" s="1">
        <v>40850</v>
      </c>
      <c r="B5204">
        <v>2011</v>
      </c>
      <c r="C5204">
        <v>11</v>
      </c>
      <c r="D5204" s="10" t="str">
        <f t="shared" si="490"/>
        <v>11-2011</v>
      </c>
      <c r="E5204">
        <f t="shared" ref="E5204:E5267" si="494">DAY(A5204)</f>
        <v>3</v>
      </c>
      <c r="F5204">
        <v>17</v>
      </c>
      <c r="G5204" s="3">
        <f t="shared" ref="G5204:G5267" si="495">IF(A5204=",","",IF(OR(WEEKDAY(A5204)=1, WEEKDAY(A5204)=7, F5204&lt;=7, F5204&gt;=24, NOT(ISNA(VLOOKUP(A5204,$P$4:$P$27,1,0)))),0,1))</f>
        <v>1</v>
      </c>
      <c r="H5204">
        <f>VLOOKUP(A5204,'AEP GEN HUB'!$A$1:$AJ$367,MATCH('Ratio Calculations'!F5204,'AEP GEN HUB'!$A$1:$AJ$1,0),0)</f>
        <v>35.482092999999999</v>
      </c>
      <c r="I5204" s="7">
        <f t="shared" si="492"/>
        <v>0.95189326818513198</v>
      </c>
      <c r="J5204" s="7" t="str">
        <f t="shared" si="493"/>
        <v/>
      </c>
      <c r="K5204" s="8">
        <f t="shared" si="491"/>
        <v>0.95189326818513198</v>
      </c>
      <c r="L5204" s="8"/>
    </row>
    <row r="5205" spans="1:12" x14ac:dyDescent="0.25">
      <c r="A5205" s="1">
        <v>40850</v>
      </c>
      <c r="B5205">
        <v>2011</v>
      </c>
      <c r="C5205">
        <v>11</v>
      </c>
      <c r="D5205" s="10" t="str">
        <f t="shared" ref="D5205:D5268" si="496">C5205&amp;"-"&amp;B5205</f>
        <v>11-2011</v>
      </c>
      <c r="E5205">
        <f t="shared" si="494"/>
        <v>3</v>
      </c>
      <c r="F5205">
        <v>18</v>
      </c>
      <c r="G5205" s="3">
        <f t="shared" si="495"/>
        <v>1</v>
      </c>
      <c r="H5205">
        <f>VLOOKUP(A5205,'AEP GEN HUB'!$A$1:$AJ$367,MATCH('Ratio Calculations'!F5205,'AEP GEN HUB'!$A$1:$AJ$1,0),0)</f>
        <v>37.324185999999997</v>
      </c>
      <c r="I5205" s="7">
        <f t="shared" si="492"/>
        <v>1.0013118841069986</v>
      </c>
      <c r="J5205" s="7" t="str">
        <f t="shared" si="493"/>
        <v/>
      </c>
      <c r="K5205" s="8">
        <f t="shared" ref="K5205:K5268" si="497">SUM(I5205:J5205)</f>
        <v>1.0013118841069986</v>
      </c>
      <c r="L5205" s="8"/>
    </row>
    <row r="5206" spans="1:12" x14ac:dyDescent="0.25">
      <c r="A5206" s="1">
        <v>40850</v>
      </c>
      <c r="B5206">
        <v>2011</v>
      </c>
      <c r="C5206">
        <v>11</v>
      </c>
      <c r="D5206" s="10" t="str">
        <f t="shared" si="496"/>
        <v>11-2011</v>
      </c>
      <c r="E5206">
        <f t="shared" si="494"/>
        <v>3</v>
      </c>
      <c r="F5206">
        <v>19</v>
      </c>
      <c r="G5206" s="3">
        <f t="shared" si="495"/>
        <v>1</v>
      </c>
      <c r="H5206">
        <f>VLOOKUP(A5206,'AEP GEN HUB'!$A$1:$AJ$367,MATCH('Ratio Calculations'!F5206,'AEP GEN HUB'!$A$1:$AJ$1,0),0)</f>
        <v>49.141627999999997</v>
      </c>
      <c r="I5206" s="7">
        <f t="shared" si="492"/>
        <v>1.3183434494931849</v>
      </c>
      <c r="J5206" s="7" t="str">
        <f t="shared" si="493"/>
        <v/>
      </c>
      <c r="K5206" s="8">
        <f t="shared" si="497"/>
        <v>1.3183434494931849</v>
      </c>
      <c r="L5206" s="8"/>
    </row>
    <row r="5207" spans="1:12" x14ac:dyDescent="0.25">
      <c r="A5207" s="1">
        <v>40850</v>
      </c>
      <c r="B5207">
        <v>2011</v>
      </c>
      <c r="C5207">
        <v>11</v>
      </c>
      <c r="D5207" s="10" t="str">
        <f t="shared" si="496"/>
        <v>11-2011</v>
      </c>
      <c r="E5207">
        <f t="shared" si="494"/>
        <v>3</v>
      </c>
      <c r="F5207">
        <v>20</v>
      </c>
      <c r="G5207" s="3">
        <f t="shared" si="495"/>
        <v>1</v>
      </c>
      <c r="H5207">
        <f>VLOOKUP(A5207,'AEP GEN HUB'!$A$1:$AJ$367,MATCH('Ratio Calculations'!F5207,'AEP GEN HUB'!$A$1:$AJ$1,0),0)</f>
        <v>49.215581</v>
      </c>
      <c r="I5207" s="7">
        <f t="shared" si="492"/>
        <v>1.320327418219666</v>
      </c>
      <c r="J5207" s="7" t="str">
        <f t="shared" si="493"/>
        <v/>
      </c>
      <c r="K5207" s="8">
        <f t="shared" si="497"/>
        <v>1.320327418219666</v>
      </c>
      <c r="L5207" s="8"/>
    </row>
    <row r="5208" spans="1:12" x14ac:dyDescent="0.25">
      <c r="A5208" s="1">
        <v>40850</v>
      </c>
      <c r="B5208">
        <v>2011</v>
      </c>
      <c r="C5208">
        <v>11</v>
      </c>
      <c r="D5208" s="10" t="str">
        <f t="shared" si="496"/>
        <v>11-2011</v>
      </c>
      <c r="E5208">
        <f t="shared" si="494"/>
        <v>3</v>
      </c>
      <c r="F5208">
        <v>21</v>
      </c>
      <c r="G5208" s="3">
        <f t="shared" si="495"/>
        <v>1</v>
      </c>
      <c r="H5208">
        <f>VLOOKUP(A5208,'AEP GEN HUB'!$A$1:$AJ$367,MATCH('Ratio Calculations'!F5208,'AEP GEN HUB'!$A$1:$AJ$1,0),0)</f>
        <v>45.075581</v>
      </c>
      <c r="I5208" s="7">
        <f t="shared" si="492"/>
        <v>1.2092618694571835</v>
      </c>
      <c r="J5208" s="7" t="str">
        <f t="shared" si="493"/>
        <v/>
      </c>
      <c r="K5208" s="8">
        <f t="shared" si="497"/>
        <v>1.2092618694571835</v>
      </c>
      <c r="L5208" s="8"/>
    </row>
    <row r="5209" spans="1:12" x14ac:dyDescent="0.25">
      <c r="A5209" s="1">
        <v>40850</v>
      </c>
      <c r="B5209">
        <v>2011</v>
      </c>
      <c r="C5209">
        <v>11</v>
      </c>
      <c r="D5209" s="10" t="str">
        <f t="shared" si="496"/>
        <v>11-2011</v>
      </c>
      <c r="E5209">
        <f t="shared" si="494"/>
        <v>3</v>
      </c>
      <c r="F5209">
        <v>22</v>
      </c>
      <c r="G5209" s="3">
        <f t="shared" si="495"/>
        <v>1</v>
      </c>
      <c r="H5209">
        <f>VLOOKUP(A5209,'AEP GEN HUB'!$A$1:$AJ$367,MATCH('Ratio Calculations'!F5209,'AEP GEN HUB'!$A$1:$AJ$1,0),0)</f>
        <v>39.495348999999997</v>
      </c>
      <c r="I5209" s="7">
        <f t="shared" si="492"/>
        <v>1.0595586015098484</v>
      </c>
      <c r="J5209" s="7" t="str">
        <f t="shared" si="493"/>
        <v/>
      </c>
      <c r="K5209" s="8">
        <f t="shared" si="497"/>
        <v>1.0595586015098484</v>
      </c>
      <c r="L5209" s="8"/>
    </row>
    <row r="5210" spans="1:12" x14ac:dyDescent="0.25">
      <c r="A5210" s="1">
        <v>40850</v>
      </c>
      <c r="B5210">
        <v>2011</v>
      </c>
      <c r="C5210">
        <v>11</v>
      </c>
      <c r="D5210" s="10" t="str">
        <f t="shared" si="496"/>
        <v>11-2011</v>
      </c>
      <c r="E5210">
        <f t="shared" si="494"/>
        <v>3</v>
      </c>
      <c r="F5210">
        <v>23</v>
      </c>
      <c r="G5210" s="3">
        <f t="shared" si="495"/>
        <v>1</v>
      </c>
      <c r="H5210">
        <f>VLOOKUP(A5210,'AEP GEN HUB'!$A$1:$AJ$367,MATCH('Ratio Calculations'!F5210,'AEP GEN HUB'!$A$1:$AJ$1,0),0)</f>
        <v>33.976278999999998</v>
      </c>
      <c r="I5210" s="7">
        <f t="shared" si="492"/>
        <v>0.91149615266720219</v>
      </c>
      <c r="J5210" s="7" t="str">
        <f t="shared" si="493"/>
        <v/>
      </c>
      <c r="K5210" s="8">
        <f t="shared" si="497"/>
        <v>0.91149615266720219</v>
      </c>
      <c r="L5210" s="8"/>
    </row>
    <row r="5211" spans="1:12" x14ac:dyDescent="0.25">
      <c r="A5211" s="1">
        <v>40850</v>
      </c>
      <c r="B5211">
        <v>2011</v>
      </c>
      <c r="C5211">
        <v>11</v>
      </c>
      <c r="D5211" s="10" t="str">
        <f t="shared" si="496"/>
        <v>11-2011</v>
      </c>
      <c r="E5211">
        <f t="shared" si="494"/>
        <v>3</v>
      </c>
      <c r="F5211">
        <v>24</v>
      </c>
      <c r="G5211" s="3">
        <f t="shared" si="495"/>
        <v>0</v>
      </c>
      <c r="H5211">
        <f>VLOOKUP(A5211,'AEP GEN HUB'!$A$1:$AJ$367,MATCH('Ratio Calculations'!F5211,'AEP GEN HUB'!$A$1:$AJ$1,0),0)</f>
        <v>31.272093000000002</v>
      </c>
      <c r="I5211" s="7" t="str">
        <f t="shared" si="492"/>
        <v/>
      </c>
      <c r="J5211" s="7">
        <f t="shared" si="493"/>
        <v>1.0428728308347819</v>
      </c>
      <c r="K5211" s="8">
        <f t="shared" si="497"/>
        <v>1.0428728308347819</v>
      </c>
      <c r="L5211" s="8"/>
    </row>
    <row r="5212" spans="1:12" x14ac:dyDescent="0.25">
      <c r="A5212" s="1">
        <v>40851</v>
      </c>
      <c r="B5212">
        <v>2011</v>
      </c>
      <c r="C5212">
        <v>11</v>
      </c>
      <c r="D5212" s="10" t="str">
        <f t="shared" si="496"/>
        <v>11-2011</v>
      </c>
      <c r="E5212">
        <f t="shared" si="494"/>
        <v>4</v>
      </c>
      <c r="F5212">
        <v>1</v>
      </c>
      <c r="G5212" s="3">
        <f t="shared" si="495"/>
        <v>0</v>
      </c>
      <c r="H5212">
        <f>VLOOKUP(A5212,'AEP GEN HUB'!$A$1:$AJ$367,MATCH('Ratio Calculations'!F5212,'AEP GEN HUB'!$A$1:$AJ$1,0),0)</f>
        <v>31.240697999999998</v>
      </c>
      <c r="I5212" s="7" t="str">
        <f t="shared" si="492"/>
        <v/>
      </c>
      <c r="J5212" s="7">
        <f t="shared" si="493"/>
        <v>1.0418258592577896</v>
      </c>
      <c r="K5212" s="8">
        <f t="shared" si="497"/>
        <v>1.0418258592577896</v>
      </c>
      <c r="L5212" s="8"/>
    </row>
    <row r="5213" spans="1:12" x14ac:dyDescent="0.25">
      <c r="A5213" s="1">
        <v>40851</v>
      </c>
      <c r="B5213">
        <v>2011</v>
      </c>
      <c r="C5213">
        <v>11</v>
      </c>
      <c r="D5213" s="10" t="str">
        <f t="shared" si="496"/>
        <v>11-2011</v>
      </c>
      <c r="E5213">
        <f t="shared" si="494"/>
        <v>4</v>
      </c>
      <c r="F5213">
        <v>2</v>
      </c>
      <c r="G5213" s="3">
        <f t="shared" si="495"/>
        <v>0</v>
      </c>
      <c r="H5213">
        <f>VLOOKUP(A5213,'AEP GEN HUB'!$A$1:$AJ$367,MATCH('Ratio Calculations'!F5213,'AEP GEN HUB'!$A$1:$AJ$1,0),0)</f>
        <v>30.813953000000001</v>
      </c>
      <c r="I5213" s="7" t="str">
        <f t="shared" si="492"/>
        <v/>
      </c>
      <c r="J5213" s="7">
        <f t="shared" si="493"/>
        <v>1.0275946158870761</v>
      </c>
      <c r="K5213" s="8">
        <f t="shared" si="497"/>
        <v>1.0275946158870761</v>
      </c>
      <c r="L5213" s="8"/>
    </row>
    <row r="5214" spans="1:12" x14ac:dyDescent="0.25">
      <c r="A5214" s="1">
        <v>40851</v>
      </c>
      <c r="B5214">
        <v>2011</v>
      </c>
      <c r="C5214">
        <v>11</v>
      </c>
      <c r="D5214" s="10" t="str">
        <f t="shared" si="496"/>
        <v>11-2011</v>
      </c>
      <c r="E5214">
        <f t="shared" si="494"/>
        <v>4</v>
      </c>
      <c r="F5214">
        <v>3</v>
      </c>
      <c r="G5214" s="3">
        <f t="shared" si="495"/>
        <v>0</v>
      </c>
      <c r="H5214">
        <f>VLOOKUP(A5214,'AEP GEN HUB'!$A$1:$AJ$367,MATCH('Ratio Calculations'!F5214,'AEP GEN HUB'!$A$1:$AJ$1,0),0)</f>
        <v>30.909302</v>
      </c>
      <c r="I5214" s="7" t="str">
        <f t="shared" si="492"/>
        <v/>
      </c>
      <c r="J5214" s="7">
        <f t="shared" si="493"/>
        <v>1.030774348102226</v>
      </c>
      <c r="K5214" s="8">
        <f t="shared" si="497"/>
        <v>1.030774348102226</v>
      </c>
      <c r="L5214" s="8"/>
    </row>
    <row r="5215" spans="1:12" x14ac:dyDescent="0.25">
      <c r="A5215" s="1">
        <v>40851</v>
      </c>
      <c r="B5215">
        <v>2011</v>
      </c>
      <c r="C5215">
        <v>11</v>
      </c>
      <c r="D5215" s="10" t="str">
        <f t="shared" si="496"/>
        <v>11-2011</v>
      </c>
      <c r="E5215">
        <f t="shared" si="494"/>
        <v>4</v>
      </c>
      <c r="F5215">
        <v>4</v>
      </c>
      <c r="G5215" s="3">
        <f t="shared" si="495"/>
        <v>0</v>
      </c>
      <c r="H5215">
        <f>VLOOKUP(A5215,'AEP GEN HUB'!$A$1:$AJ$367,MATCH('Ratio Calculations'!F5215,'AEP GEN HUB'!$A$1:$AJ$1,0),0)</f>
        <v>31.195115999999999</v>
      </c>
      <c r="I5215" s="7" t="str">
        <f t="shared" si="492"/>
        <v/>
      </c>
      <c r="J5215" s="7">
        <f t="shared" si="493"/>
        <v>1.0403057745811704</v>
      </c>
      <c r="K5215" s="8">
        <f t="shared" si="497"/>
        <v>1.0403057745811704</v>
      </c>
      <c r="L5215" s="8"/>
    </row>
    <row r="5216" spans="1:12" x14ac:dyDescent="0.25">
      <c r="A5216" s="1">
        <v>40851</v>
      </c>
      <c r="B5216">
        <v>2011</v>
      </c>
      <c r="C5216">
        <v>11</v>
      </c>
      <c r="D5216" s="10" t="str">
        <f t="shared" si="496"/>
        <v>11-2011</v>
      </c>
      <c r="E5216">
        <f t="shared" si="494"/>
        <v>4</v>
      </c>
      <c r="F5216">
        <v>5</v>
      </c>
      <c r="G5216" s="3">
        <f t="shared" si="495"/>
        <v>0</v>
      </c>
      <c r="H5216">
        <f>VLOOKUP(A5216,'AEP GEN HUB'!$A$1:$AJ$367,MATCH('Ratio Calculations'!F5216,'AEP GEN HUB'!$A$1:$AJ$1,0),0)</f>
        <v>31.26</v>
      </c>
      <c r="I5216" s="7" t="str">
        <f t="shared" si="492"/>
        <v/>
      </c>
      <c r="J5216" s="7">
        <f t="shared" si="493"/>
        <v>1.0424695491886418</v>
      </c>
      <c r="K5216" s="8">
        <f t="shared" si="497"/>
        <v>1.0424695491886418</v>
      </c>
      <c r="L5216" s="8"/>
    </row>
    <row r="5217" spans="1:12" x14ac:dyDescent="0.25">
      <c r="A5217" s="1">
        <v>40851</v>
      </c>
      <c r="B5217">
        <v>2011</v>
      </c>
      <c r="C5217">
        <v>11</v>
      </c>
      <c r="D5217" s="10" t="str">
        <f t="shared" si="496"/>
        <v>11-2011</v>
      </c>
      <c r="E5217">
        <f t="shared" si="494"/>
        <v>4</v>
      </c>
      <c r="F5217">
        <v>6</v>
      </c>
      <c r="G5217" s="3">
        <f t="shared" si="495"/>
        <v>0</v>
      </c>
      <c r="H5217">
        <f>VLOOKUP(A5217,'AEP GEN HUB'!$A$1:$AJ$367,MATCH('Ratio Calculations'!F5217,'AEP GEN HUB'!$A$1:$AJ$1,0),0)</f>
        <v>33.035581000000001</v>
      </c>
      <c r="I5217" s="7" t="str">
        <f t="shared" si="492"/>
        <v/>
      </c>
      <c r="J5217" s="7">
        <f t="shared" si="493"/>
        <v>1.1016822531111601</v>
      </c>
      <c r="K5217" s="8">
        <f t="shared" si="497"/>
        <v>1.1016822531111601</v>
      </c>
      <c r="L5217" s="8"/>
    </row>
    <row r="5218" spans="1:12" x14ac:dyDescent="0.25">
      <c r="A5218" s="1">
        <v>40851</v>
      </c>
      <c r="B5218">
        <v>2011</v>
      </c>
      <c r="C5218">
        <v>11</v>
      </c>
      <c r="D5218" s="10" t="str">
        <f t="shared" si="496"/>
        <v>11-2011</v>
      </c>
      <c r="E5218">
        <f t="shared" si="494"/>
        <v>4</v>
      </c>
      <c r="F5218">
        <v>7</v>
      </c>
      <c r="G5218" s="3">
        <f t="shared" si="495"/>
        <v>0</v>
      </c>
      <c r="H5218">
        <f>VLOOKUP(A5218,'AEP GEN HUB'!$A$1:$AJ$367,MATCH('Ratio Calculations'!F5218,'AEP GEN HUB'!$A$1:$AJ$1,0),0)</f>
        <v>41.954650999999998</v>
      </c>
      <c r="I5218" s="7" t="str">
        <f t="shared" si="492"/>
        <v/>
      </c>
      <c r="J5218" s="7">
        <f t="shared" si="493"/>
        <v>1.3991185577203071</v>
      </c>
      <c r="K5218" s="8">
        <f t="shared" si="497"/>
        <v>1.3991185577203071</v>
      </c>
      <c r="L5218" s="8"/>
    </row>
    <row r="5219" spans="1:12" x14ac:dyDescent="0.25">
      <c r="A5219" s="1">
        <v>40851</v>
      </c>
      <c r="B5219">
        <v>2011</v>
      </c>
      <c r="C5219">
        <v>11</v>
      </c>
      <c r="D5219" s="10" t="str">
        <f t="shared" si="496"/>
        <v>11-2011</v>
      </c>
      <c r="E5219">
        <f t="shared" si="494"/>
        <v>4</v>
      </c>
      <c r="F5219">
        <v>8</v>
      </c>
      <c r="G5219" s="3">
        <f t="shared" si="495"/>
        <v>1</v>
      </c>
      <c r="H5219">
        <f>VLOOKUP(A5219,'AEP GEN HUB'!$A$1:$AJ$367,MATCH('Ratio Calculations'!F5219,'AEP GEN HUB'!$A$1:$AJ$1,0),0)</f>
        <v>49.245581000000001</v>
      </c>
      <c r="I5219" s="7">
        <f t="shared" si="492"/>
        <v>1.3211322410367856</v>
      </c>
      <c r="J5219" s="7" t="str">
        <f t="shared" si="493"/>
        <v/>
      </c>
      <c r="K5219" s="8">
        <f t="shared" si="497"/>
        <v>1.3211322410367856</v>
      </c>
      <c r="L5219" s="8"/>
    </row>
    <row r="5220" spans="1:12" x14ac:dyDescent="0.25">
      <c r="A5220" s="1">
        <v>40851</v>
      </c>
      <c r="B5220">
        <v>2011</v>
      </c>
      <c r="C5220">
        <v>11</v>
      </c>
      <c r="D5220" s="10" t="str">
        <f t="shared" si="496"/>
        <v>11-2011</v>
      </c>
      <c r="E5220">
        <f t="shared" si="494"/>
        <v>4</v>
      </c>
      <c r="F5220">
        <v>9</v>
      </c>
      <c r="G5220" s="3">
        <f t="shared" si="495"/>
        <v>1</v>
      </c>
      <c r="H5220">
        <f>VLOOKUP(A5220,'AEP GEN HUB'!$A$1:$AJ$367,MATCH('Ratio Calculations'!F5220,'AEP GEN HUB'!$A$1:$AJ$1,0),0)</f>
        <v>46.631627999999999</v>
      </c>
      <c r="I5220" s="7">
        <f t="shared" si="492"/>
        <v>1.2510066071275252</v>
      </c>
      <c r="J5220" s="7" t="str">
        <f t="shared" si="493"/>
        <v/>
      </c>
      <c r="K5220" s="8">
        <f t="shared" si="497"/>
        <v>1.2510066071275252</v>
      </c>
      <c r="L5220" s="8"/>
    </row>
    <row r="5221" spans="1:12" x14ac:dyDescent="0.25">
      <c r="A5221" s="1">
        <v>40851</v>
      </c>
      <c r="B5221">
        <v>2011</v>
      </c>
      <c r="C5221">
        <v>11</v>
      </c>
      <c r="D5221" s="10" t="str">
        <f t="shared" si="496"/>
        <v>11-2011</v>
      </c>
      <c r="E5221">
        <f t="shared" si="494"/>
        <v>4</v>
      </c>
      <c r="F5221">
        <v>10</v>
      </c>
      <c r="G5221" s="3">
        <f t="shared" si="495"/>
        <v>1</v>
      </c>
      <c r="H5221">
        <f>VLOOKUP(A5221,'AEP GEN HUB'!$A$1:$AJ$367,MATCH('Ratio Calculations'!F5221,'AEP GEN HUB'!$A$1:$AJ$1,0),0)</f>
        <v>43.685580999999999</v>
      </c>
      <c r="I5221" s="7">
        <f t="shared" si="492"/>
        <v>1.171971745597316</v>
      </c>
      <c r="J5221" s="7" t="str">
        <f t="shared" si="493"/>
        <v/>
      </c>
      <c r="K5221" s="8">
        <f t="shared" si="497"/>
        <v>1.171971745597316</v>
      </c>
      <c r="L5221" s="8"/>
    </row>
    <row r="5222" spans="1:12" x14ac:dyDescent="0.25">
      <c r="A5222" s="1">
        <v>40851</v>
      </c>
      <c r="B5222">
        <v>2011</v>
      </c>
      <c r="C5222">
        <v>11</v>
      </c>
      <c r="D5222" s="10" t="str">
        <f t="shared" si="496"/>
        <v>11-2011</v>
      </c>
      <c r="E5222">
        <f t="shared" si="494"/>
        <v>4</v>
      </c>
      <c r="F5222">
        <v>11</v>
      </c>
      <c r="G5222" s="3">
        <f t="shared" si="495"/>
        <v>1</v>
      </c>
      <c r="H5222">
        <f>VLOOKUP(A5222,'AEP GEN HUB'!$A$1:$AJ$367,MATCH('Ratio Calculations'!F5222,'AEP GEN HUB'!$A$1:$AJ$1,0),0)</f>
        <v>42.384650999999998</v>
      </c>
      <c r="I5222" s="7">
        <f t="shared" si="492"/>
        <v>1.1370711406814762</v>
      </c>
      <c r="J5222" s="7" t="str">
        <f t="shared" si="493"/>
        <v/>
      </c>
      <c r="K5222" s="8">
        <f t="shared" si="497"/>
        <v>1.1370711406814762</v>
      </c>
      <c r="L5222" s="8"/>
    </row>
    <row r="5223" spans="1:12" x14ac:dyDescent="0.25">
      <c r="A5223" s="1">
        <v>40851</v>
      </c>
      <c r="B5223">
        <v>2011</v>
      </c>
      <c r="C5223">
        <v>11</v>
      </c>
      <c r="D5223" s="10" t="str">
        <f t="shared" si="496"/>
        <v>11-2011</v>
      </c>
      <c r="E5223">
        <f t="shared" si="494"/>
        <v>4</v>
      </c>
      <c r="F5223">
        <v>12</v>
      </c>
      <c r="G5223" s="3">
        <f t="shared" si="495"/>
        <v>1</v>
      </c>
      <c r="H5223">
        <f>VLOOKUP(A5223,'AEP GEN HUB'!$A$1:$AJ$367,MATCH('Ratio Calculations'!F5223,'AEP GEN HUB'!$A$1:$AJ$1,0),0)</f>
        <v>42.094884</v>
      </c>
      <c r="I5223" s="7">
        <f t="shared" si="492"/>
        <v>1.1292974375732012</v>
      </c>
      <c r="J5223" s="7" t="str">
        <f t="shared" si="493"/>
        <v/>
      </c>
      <c r="K5223" s="8">
        <f t="shared" si="497"/>
        <v>1.1292974375732012</v>
      </c>
      <c r="L5223" s="8"/>
    </row>
    <row r="5224" spans="1:12" x14ac:dyDescent="0.25">
      <c r="A5224" s="1">
        <v>40851</v>
      </c>
      <c r="B5224">
        <v>2011</v>
      </c>
      <c r="C5224">
        <v>11</v>
      </c>
      <c r="D5224" s="10" t="str">
        <f t="shared" si="496"/>
        <v>11-2011</v>
      </c>
      <c r="E5224">
        <f t="shared" si="494"/>
        <v>4</v>
      </c>
      <c r="F5224">
        <v>13</v>
      </c>
      <c r="G5224" s="3">
        <f t="shared" si="495"/>
        <v>1</v>
      </c>
      <c r="H5224">
        <f>VLOOKUP(A5224,'AEP GEN HUB'!$A$1:$AJ$367,MATCH('Ratio Calculations'!F5224,'AEP GEN HUB'!$A$1:$AJ$1,0),0)</f>
        <v>39.792791000000001</v>
      </c>
      <c r="I5224" s="7">
        <f t="shared" si="492"/>
        <v>1.0675382051221698</v>
      </c>
      <c r="J5224" s="7" t="str">
        <f t="shared" si="493"/>
        <v/>
      </c>
      <c r="K5224" s="8">
        <f t="shared" si="497"/>
        <v>1.0675382051221698</v>
      </c>
      <c r="L5224" s="8"/>
    </row>
    <row r="5225" spans="1:12" x14ac:dyDescent="0.25">
      <c r="A5225" s="1">
        <v>40851</v>
      </c>
      <c r="B5225">
        <v>2011</v>
      </c>
      <c r="C5225">
        <v>11</v>
      </c>
      <c r="D5225" s="10" t="str">
        <f t="shared" si="496"/>
        <v>11-2011</v>
      </c>
      <c r="E5225">
        <f t="shared" si="494"/>
        <v>4</v>
      </c>
      <c r="F5225">
        <v>14</v>
      </c>
      <c r="G5225" s="3">
        <f t="shared" si="495"/>
        <v>1</v>
      </c>
      <c r="H5225">
        <f>VLOOKUP(A5225,'AEP GEN HUB'!$A$1:$AJ$367,MATCH('Ratio Calculations'!F5225,'AEP GEN HUB'!$A$1:$AJ$1,0),0)</f>
        <v>38.763022999999997</v>
      </c>
      <c r="I5225" s="7">
        <f t="shared" si="492"/>
        <v>1.0399121790308548</v>
      </c>
      <c r="J5225" s="7" t="str">
        <f t="shared" si="493"/>
        <v/>
      </c>
      <c r="K5225" s="8">
        <f t="shared" si="497"/>
        <v>1.0399121790308548</v>
      </c>
      <c r="L5225" s="8"/>
    </row>
    <row r="5226" spans="1:12" x14ac:dyDescent="0.25">
      <c r="A5226" s="1">
        <v>40851</v>
      </c>
      <c r="B5226">
        <v>2011</v>
      </c>
      <c r="C5226">
        <v>11</v>
      </c>
      <c r="D5226" s="10" t="str">
        <f t="shared" si="496"/>
        <v>11-2011</v>
      </c>
      <c r="E5226">
        <f t="shared" si="494"/>
        <v>4</v>
      </c>
      <c r="F5226">
        <v>15</v>
      </c>
      <c r="G5226" s="3">
        <f t="shared" si="495"/>
        <v>1</v>
      </c>
      <c r="H5226">
        <f>VLOOKUP(A5226,'AEP GEN HUB'!$A$1:$AJ$367,MATCH('Ratio Calculations'!F5226,'AEP GEN HUB'!$A$1:$AJ$1,0),0)</f>
        <v>36.678604999999997</v>
      </c>
      <c r="I5226" s="7">
        <f t="shared" si="492"/>
        <v>0.98399260680370582</v>
      </c>
      <c r="J5226" s="7" t="str">
        <f t="shared" si="493"/>
        <v/>
      </c>
      <c r="K5226" s="8">
        <f t="shared" si="497"/>
        <v>0.98399260680370582</v>
      </c>
      <c r="L5226" s="8"/>
    </row>
    <row r="5227" spans="1:12" x14ac:dyDescent="0.25">
      <c r="A5227" s="1">
        <v>40851</v>
      </c>
      <c r="B5227">
        <v>2011</v>
      </c>
      <c r="C5227">
        <v>11</v>
      </c>
      <c r="D5227" s="10" t="str">
        <f t="shared" si="496"/>
        <v>11-2011</v>
      </c>
      <c r="E5227">
        <f t="shared" si="494"/>
        <v>4</v>
      </c>
      <c r="F5227">
        <v>16</v>
      </c>
      <c r="G5227" s="3">
        <f t="shared" si="495"/>
        <v>1</v>
      </c>
      <c r="H5227">
        <f>VLOOKUP(A5227,'AEP GEN HUB'!$A$1:$AJ$367,MATCH('Ratio Calculations'!F5227,'AEP GEN HUB'!$A$1:$AJ$1,0),0)</f>
        <v>35.564185999999999</v>
      </c>
      <c r="I5227" s="7">
        <f t="shared" si="492"/>
        <v>0.95409561216932481</v>
      </c>
      <c r="J5227" s="7" t="str">
        <f t="shared" si="493"/>
        <v/>
      </c>
      <c r="K5227" s="8">
        <f t="shared" si="497"/>
        <v>0.95409561216932481</v>
      </c>
      <c r="L5227" s="8"/>
    </row>
    <row r="5228" spans="1:12" x14ac:dyDescent="0.25">
      <c r="A5228" s="1">
        <v>40851</v>
      </c>
      <c r="B5228">
        <v>2011</v>
      </c>
      <c r="C5228">
        <v>11</v>
      </c>
      <c r="D5228" s="10" t="str">
        <f t="shared" si="496"/>
        <v>11-2011</v>
      </c>
      <c r="E5228">
        <f t="shared" si="494"/>
        <v>4</v>
      </c>
      <c r="F5228">
        <v>17</v>
      </c>
      <c r="G5228" s="3">
        <f t="shared" si="495"/>
        <v>1</v>
      </c>
      <c r="H5228">
        <f>VLOOKUP(A5228,'AEP GEN HUB'!$A$1:$AJ$367,MATCH('Ratio Calculations'!F5228,'AEP GEN HUB'!$A$1:$AJ$1,0),0)</f>
        <v>35.655116</v>
      </c>
      <c r="I5228" s="7">
        <f t="shared" si="492"/>
        <v>0.95653503012801389</v>
      </c>
      <c r="J5228" s="7" t="str">
        <f t="shared" si="493"/>
        <v/>
      </c>
      <c r="K5228" s="8">
        <f t="shared" si="497"/>
        <v>0.95653503012801389</v>
      </c>
      <c r="L5228" s="8"/>
    </row>
    <row r="5229" spans="1:12" x14ac:dyDescent="0.25">
      <c r="A5229" s="1">
        <v>40851</v>
      </c>
      <c r="B5229">
        <v>2011</v>
      </c>
      <c r="C5229">
        <v>11</v>
      </c>
      <c r="D5229" s="10" t="str">
        <f t="shared" si="496"/>
        <v>11-2011</v>
      </c>
      <c r="E5229">
        <f t="shared" si="494"/>
        <v>4</v>
      </c>
      <c r="F5229">
        <v>18</v>
      </c>
      <c r="G5229" s="3">
        <f t="shared" si="495"/>
        <v>1</v>
      </c>
      <c r="H5229">
        <f>VLOOKUP(A5229,'AEP GEN HUB'!$A$1:$AJ$367,MATCH('Ratio Calculations'!F5229,'AEP GEN HUB'!$A$1:$AJ$1,0),0)</f>
        <v>37.322558000000001</v>
      </c>
      <c r="I5229" s="7">
        <f t="shared" si="492"/>
        <v>1.0012682090554563</v>
      </c>
      <c r="J5229" s="7" t="str">
        <f t="shared" si="493"/>
        <v/>
      </c>
      <c r="K5229" s="8">
        <f t="shared" si="497"/>
        <v>1.0012682090554563</v>
      </c>
      <c r="L5229" s="8"/>
    </row>
    <row r="5230" spans="1:12" x14ac:dyDescent="0.25">
      <c r="A5230" s="1">
        <v>40851</v>
      </c>
      <c r="B5230">
        <v>2011</v>
      </c>
      <c r="C5230">
        <v>11</v>
      </c>
      <c r="D5230" s="10" t="str">
        <f t="shared" si="496"/>
        <v>11-2011</v>
      </c>
      <c r="E5230">
        <f t="shared" si="494"/>
        <v>4</v>
      </c>
      <c r="F5230">
        <v>19</v>
      </c>
      <c r="G5230" s="3">
        <f t="shared" si="495"/>
        <v>1</v>
      </c>
      <c r="H5230">
        <f>VLOOKUP(A5230,'AEP GEN HUB'!$A$1:$AJ$367,MATCH('Ratio Calculations'!F5230,'AEP GEN HUB'!$A$1:$AJ$1,0),0)</f>
        <v>44.293720999999998</v>
      </c>
      <c r="I5230" s="7">
        <f t="shared" si="492"/>
        <v>1.1882865771974165</v>
      </c>
      <c r="J5230" s="7" t="str">
        <f t="shared" si="493"/>
        <v/>
      </c>
      <c r="K5230" s="8">
        <f t="shared" si="497"/>
        <v>1.1882865771974165</v>
      </c>
      <c r="L5230" s="8"/>
    </row>
    <row r="5231" spans="1:12" x14ac:dyDescent="0.25">
      <c r="A5231" s="1">
        <v>40851</v>
      </c>
      <c r="B5231">
        <v>2011</v>
      </c>
      <c r="C5231">
        <v>11</v>
      </c>
      <c r="D5231" s="10" t="str">
        <f t="shared" si="496"/>
        <v>11-2011</v>
      </c>
      <c r="E5231">
        <f t="shared" si="494"/>
        <v>4</v>
      </c>
      <c r="F5231">
        <v>20</v>
      </c>
      <c r="G5231" s="3">
        <f t="shared" si="495"/>
        <v>1</v>
      </c>
      <c r="H5231">
        <f>VLOOKUP(A5231,'AEP GEN HUB'!$A$1:$AJ$367,MATCH('Ratio Calculations'!F5231,'AEP GEN HUB'!$A$1:$AJ$1,0),0)</f>
        <v>45.400233</v>
      </c>
      <c r="I5231" s="7">
        <f t="shared" si="492"/>
        <v>1.2179714473646321</v>
      </c>
      <c r="J5231" s="7" t="str">
        <f t="shared" si="493"/>
        <v/>
      </c>
      <c r="K5231" s="8">
        <f t="shared" si="497"/>
        <v>1.2179714473646321</v>
      </c>
      <c r="L5231" s="8"/>
    </row>
    <row r="5232" spans="1:12" x14ac:dyDescent="0.25">
      <c r="A5232" s="1">
        <v>40851</v>
      </c>
      <c r="B5232">
        <v>2011</v>
      </c>
      <c r="C5232">
        <v>11</v>
      </c>
      <c r="D5232" s="10" t="str">
        <f t="shared" si="496"/>
        <v>11-2011</v>
      </c>
      <c r="E5232">
        <f t="shared" si="494"/>
        <v>4</v>
      </c>
      <c r="F5232">
        <v>21</v>
      </c>
      <c r="G5232" s="3">
        <f t="shared" si="495"/>
        <v>1</v>
      </c>
      <c r="H5232">
        <f>VLOOKUP(A5232,'AEP GEN HUB'!$A$1:$AJ$367,MATCH('Ratio Calculations'!F5232,'AEP GEN HUB'!$A$1:$AJ$1,0),0)</f>
        <v>41.023721000000002</v>
      </c>
      <c r="I5232" s="7">
        <f t="shared" si="492"/>
        <v>1.1005608901313977</v>
      </c>
      <c r="J5232" s="7" t="str">
        <f t="shared" si="493"/>
        <v/>
      </c>
      <c r="K5232" s="8">
        <f t="shared" si="497"/>
        <v>1.1005608901313977</v>
      </c>
      <c r="L5232" s="8"/>
    </row>
    <row r="5233" spans="1:12" x14ac:dyDescent="0.25">
      <c r="A5233" s="1">
        <v>40851</v>
      </c>
      <c r="B5233">
        <v>2011</v>
      </c>
      <c r="C5233">
        <v>11</v>
      </c>
      <c r="D5233" s="10" t="str">
        <f t="shared" si="496"/>
        <v>11-2011</v>
      </c>
      <c r="E5233">
        <f t="shared" si="494"/>
        <v>4</v>
      </c>
      <c r="F5233">
        <v>22</v>
      </c>
      <c r="G5233" s="3">
        <f t="shared" si="495"/>
        <v>1</v>
      </c>
      <c r="H5233">
        <f>VLOOKUP(A5233,'AEP GEN HUB'!$A$1:$AJ$367,MATCH('Ratio Calculations'!F5233,'AEP GEN HUB'!$A$1:$AJ$1,0),0)</f>
        <v>38.536743999999999</v>
      </c>
      <c r="I5233" s="7">
        <f t="shared" si="492"/>
        <v>1.0338416956230225</v>
      </c>
      <c r="J5233" s="7" t="str">
        <f t="shared" si="493"/>
        <v/>
      </c>
      <c r="K5233" s="8">
        <f t="shared" si="497"/>
        <v>1.0338416956230225</v>
      </c>
      <c r="L5233" s="8"/>
    </row>
    <row r="5234" spans="1:12" x14ac:dyDescent="0.25">
      <c r="A5234" s="1">
        <v>40851</v>
      </c>
      <c r="B5234">
        <v>2011</v>
      </c>
      <c r="C5234">
        <v>11</v>
      </c>
      <c r="D5234" s="10" t="str">
        <f t="shared" si="496"/>
        <v>11-2011</v>
      </c>
      <c r="E5234">
        <f t="shared" si="494"/>
        <v>4</v>
      </c>
      <c r="F5234">
        <v>23</v>
      </c>
      <c r="G5234" s="3">
        <f t="shared" si="495"/>
        <v>1</v>
      </c>
      <c r="H5234">
        <f>VLOOKUP(A5234,'AEP GEN HUB'!$A$1:$AJ$367,MATCH('Ratio Calculations'!F5234,'AEP GEN HUB'!$A$1:$AJ$1,0),0)</f>
        <v>35.086744000000003</v>
      </c>
      <c r="I5234" s="7">
        <f t="shared" si="492"/>
        <v>0.94128707165428693</v>
      </c>
      <c r="J5234" s="7" t="str">
        <f t="shared" si="493"/>
        <v/>
      </c>
      <c r="K5234" s="8">
        <f t="shared" si="497"/>
        <v>0.94128707165428693</v>
      </c>
      <c r="L5234" s="8"/>
    </row>
    <row r="5235" spans="1:12" x14ac:dyDescent="0.25">
      <c r="A5235" s="1">
        <v>40851</v>
      </c>
      <c r="B5235">
        <v>2011</v>
      </c>
      <c r="C5235">
        <v>11</v>
      </c>
      <c r="D5235" s="10" t="str">
        <f t="shared" si="496"/>
        <v>11-2011</v>
      </c>
      <c r="E5235">
        <f t="shared" si="494"/>
        <v>4</v>
      </c>
      <c r="F5235">
        <v>24</v>
      </c>
      <c r="G5235" s="3">
        <f t="shared" si="495"/>
        <v>0</v>
      </c>
      <c r="H5235">
        <f>VLOOKUP(A5235,'AEP GEN HUB'!$A$1:$AJ$367,MATCH('Ratio Calculations'!F5235,'AEP GEN HUB'!$A$1:$AJ$1,0),0)</f>
        <v>33.200698000000003</v>
      </c>
      <c r="I5235" s="7" t="str">
        <f t="shared" si="492"/>
        <v/>
      </c>
      <c r="J5235" s="7">
        <f t="shared" si="493"/>
        <v>1.1071886332952094</v>
      </c>
      <c r="K5235" s="8">
        <f t="shared" si="497"/>
        <v>1.1071886332952094</v>
      </c>
      <c r="L5235" s="8"/>
    </row>
    <row r="5236" spans="1:12" x14ac:dyDescent="0.25">
      <c r="A5236" s="1">
        <v>40852</v>
      </c>
      <c r="B5236">
        <v>2011</v>
      </c>
      <c r="C5236">
        <v>11</v>
      </c>
      <c r="D5236" s="10" t="str">
        <f t="shared" si="496"/>
        <v>11-2011</v>
      </c>
      <c r="E5236">
        <f t="shared" si="494"/>
        <v>5</v>
      </c>
      <c r="F5236">
        <v>1</v>
      </c>
      <c r="G5236" s="3">
        <f t="shared" si="495"/>
        <v>0</v>
      </c>
      <c r="H5236">
        <f>VLOOKUP(A5236,'AEP GEN HUB'!$A$1:$AJ$367,MATCH('Ratio Calculations'!F5236,'AEP GEN HUB'!$A$1:$AJ$1,0),0)</f>
        <v>34.639069999999997</v>
      </c>
      <c r="I5236" s="7" t="str">
        <f t="shared" si="492"/>
        <v/>
      </c>
      <c r="J5236" s="7">
        <f t="shared" si="493"/>
        <v>1.1551559720797762</v>
      </c>
      <c r="K5236" s="8">
        <f t="shared" si="497"/>
        <v>1.1551559720797762</v>
      </c>
      <c r="L5236" s="8"/>
    </row>
    <row r="5237" spans="1:12" x14ac:dyDescent="0.25">
      <c r="A5237" s="1">
        <v>40852</v>
      </c>
      <c r="B5237">
        <v>2011</v>
      </c>
      <c r="C5237">
        <v>11</v>
      </c>
      <c r="D5237" s="10" t="str">
        <f t="shared" si="496"/>
        <v>11-2011</v>
      </c>
      <c r="E5237">
        <f t="shared" si="494"/>
        <v>5</v>
      </c>
      <c r="F5237">
        <v>2</v>
      </c>
      <c r="G5237" s="3">
        <f t="shared" si="495"/>
        <v>0</v>
      </c>
      <c r="H5237">
        <f>VLOOKUP(A5237,'AEP GEN HUB'!$A$1:$AJ$367,MATCH('Ratio Calculations'!F5237,'AEP GEN HUB'!$A$1:$AJ$1,0),0)</f>
        <v>34.416279000000003</v>
      </c>
      <c r="I5237" s="7" t="str">
        <f t="shared" si="492"/>
        <v/>
      </c>
      <c r="J5237" s="7">
        <f t="shared" si="493"/>
        <v>1.147726258921322</v>
      </c>
      <c r="K5237" s="8">
        <f t="shared" si="497"/>
        <v>1.147726258921322</v>
      </c>
      <c r="L5237" s="8"/>
    </row>
    <row r="5238" spans="1:12" x14ac:dyDescent="0.25">
      <c r="A5238" s="1">
        <v>40852</v>
      </c>
      <c r="B5238">
        <v>2011</v>
      </c>
      <c r="C5238">
        <v>11</v>
      </c>
      <c r="D5238" s="10" t="str">
        <f t="shared" si="496"/>
        <v>11-2011</v>
      </c>
      <c r="E5238">
        <f t="shared" si="494"/>
        <v>5</v>
      </c>
      <c r="F5238">
        <v>3</v>
      </c>
      <c r="G5238" s="3">
        <f t="shared" si="495"/>
        <v>0</v>
      </c>
      <c r="H5238">
        <f>VLOOKUP(A5238,'AEP GEN HUB'!$A$1:$AJ$367,MATCH('Ratio Calculations'!F5238,'AEP GEN HUB'!$A$1:$AJ$1,0),0)</f>
        <v>34.582557999999999</v>
      </c>
      <c r="I5238" s="7" t="str">
        <f t="shared" si="492"/>
        <v/>
      </c>
      <c r="J5238" s="7">
        <f t="shared" si="493"/>
        <v>1.1532713898928362</v>
      </c>
      <c r="K5238" s="8">
        <f t="shared" si="497"/>
        <v>1.1532713898928362</v>
      </c>
      <c r="L5238" s="8"/>
    </row>
    <row r="5239" spans="1:12" x14ac:dyDescent="0.25">
      <c r="A5239" s="1">
        <v>40852</v>
      </c>
      <c r="B5239">
        <v>2011</v>
      </c>
      <c r="C5239">
        <v>11</v>
      </c>
      <c r="D5239" s="10" t="str">
        <f t="shared" si="496"/>
        <v>11-2011</v>
      </c>
      <c r="E5239">
        <f t="shared" si="494"/>
        <v>5</v>
      </c>
      <c r="F5239">
        <v>4</v>
      </c>
      <c r="G5239" s="3">
        <f t="shared" si="495"/>
        <v>0</v>
      </c>
      <c r="H5239">
        <f>VLOOKUP(A5239,'AEP GEN HUB'!$A$1:$AJ$367,MATCH('Ratio Calculations'!F5239,'AEP GEN HUB'!$A$1:$AJ$1,0),0)</f>
        <v>34.456977000000002</v>
      </c>
      <c r="I5239" s="7" t="str">
        <f t="shared" si="492"/>
        <v/>
      </c>
      <c r="J5239" s="7">
        <f t="shared" si="493"/>
        <v>1.1490834702365131</v>
      </c>
      <c r="K5239" s="8">
        <f t="shared" si="497"/>
        <v>1.1490834702365131</v>
      </c>
      <c r="L5239" s="8"/>
    </row>
    <row r="5240" spans="1:12" x14ac:dyDescent="0.25">
      <c r="A5240" s="1">
        <v>40852</v>
      </c>
      <c r="B5240">
        <v>2011</v>
      </c>
      <c r="C5240">
        <v>11</v>
      </c>
      <c r="D5240" s="10" t="str">
        <f t="shared" si="496"/>
        <v>11-2011</v>
      </c>
      <c r="E5240">
        <f t="shared" si="494"/>
        <v>5</v>
      </c>
      <c r="F5240">
        <v>5</v>
      </c>
      <c r="G5240" s="3">
        <f t="shared" si="495"/>
        <v>0</v>
      </c>
      <c r="H5240">
        <f>VLOOKUP(A5240,'AEP GEN HUB'!$A$1:$AJ$367,MATCH('Ratio Calculations'!F5240,'AEP GEN HUB'!$A$1:$AJ$1,0),0)</f>
        <v>34.223255999999999</v>
      </c>
      <c r="I5240" s="7" t="str">
        <f t="shared" si="492"/>
        <v/>
      </c>
      <c r="J5240" s="7">
        <f t="shared" si="493"/>
        <v>1.1412892595677377</v>
      </c>
      <c r="K5240" s="8">
        <f t="shared" si="497"/>
        <v>1.1412892595677377</v>
      </c>
      <c r="L5240" s="8"/>
    </row>
    <row r="5241" spans="1:12" x14ac:dyDescent="0.25">
      <c r="A5241" s="1">
        <v>40852</v>
      </c>
      <c r="B5241">
        <v>2011</v>
      </c>
      <c r="C5241">
        <v>11</v>
      </c>
      <c r="D5241" s="10" t="str">
        <f t="shared" si="496"/>
        <v>11-2011</v>
      </c>
      <c r="E5241">
        <f t="shared" si="494"/>
        <v>5</v>
      </c>
      <c r="F5241">
        <v>6</v>
      </c>
      <c r="G5241" s="3">
        <f t="shared" si="495"/>
        <v>0</v>
      </c>
      <c r="H5241">
        <f>VLOOKUP(A5241,'AEP GEN HUB'!$A$1:$AJ$367,MATCH('Ratio Calculations'!F5241,'AEP GEN HUB'!$A$1:$AJ$1,0),0)</f>
        <v>34.891395000000003</v>
      </c>
      <c r="I5241" s="7" t="str">
        <f t="shared" si="492"/>
        <v/>
      </c>
      <c r="J5241" s="7">
        <f t="shared" si="493"/>
        <v>1.1635705955282416</v>
      </c>
      <c r="K5241" s="8">
        <f t="shared" si="497"/>
        <v>1.1635705955282416</v>
      </c>
      <c r="L5241" s="8"/>
    </row>
    <row r="5242" spans="1:12" x14ac:dyDescent="0.25">
      <c r="A5242" s="1">
        <v>40852</v>
      </c>
      <c r="B5242">
        <v>2011</v>
      </c>
      <c r="C5242">
        <v>11</v>
      </c>
      <c r="D5242" s="10" t="str">
        <f t="shared" si="496"/>
        <v>11-2011</v>
      </c>
      <c r="E5242">
        <f t="shared" si="494"/>
        <v>5</v>
      </c>
      <c r="F5242">
        <v>7</v>
      </c>
      <c r="G5242" s="3">
        <f t="shared" si="495"/>
        <v>0</v>
      </c>
      <c r="H5242">
        <f>VLOOKUP(A5242,'AEP GEN HUB'!$A$1:$AJ$367,MATCH('Ratio Calculations'!F5242,'AEP GEN HUB'!$A$1:$AJ$1,0),0)</f>
        <v>35.989534999999997</v>
      </c>
      <c r="I5242" s="7" t="str">
        <f t="shared" si="492"/>
        <v/>
      </c>
      <c r="J5242" s="7">
        <f t="shared" si="493"/>
        <v>1.2001917571004108</v>
      </c>
      <c r="K5242" s="8">
        <f t="shared" si="497"/>
        <v>1.2001917571004108</v>
      </c>
      <c r="L5242" s="8"/>
    </row>
    <row r="5243" spans="1:12" x14ac:dyDescent="0.25">
      <c r="A5243" s="1">
        <v>40852</v>
      </c>
      <c r="B5243">
        <v>2011</v>
      </c>
      <c r="C5243">
        <v>11</v>
      </c>
      <c r="D5243" s="10" t="str">
        <f t="shared" si="496"/>
        <v>11-2011</v>
      </c>
      <c r="E5243">
        <f t="shared" si="494"/>
        <v>5</v>
      </c>
      <c r="F5243">
        <v>8</v>
      </c>
      <c r="G5243" s="3">
        <f t="shared" si="495"/>
        <v>0</v>
      </c>
      <c r="H5243">
        <f>VLOOKUP(A5243,'AEP GEN HUB'!$A$1:$AJ$367,MATCH('Ratio Calculations'!F5243,'AEP GEN HUB'!$A$1:$AJ$1,0),0)</f>
        <v>45.871395</v>
      </c>
      <c r="I5243" s="7" t="str">
        <f t="shared" si="492"/>
        <v/>
      </c>
      <c r="J5243" s="7">
        <f t="shared" si="493"/>
        <v>1.5297355235541945</v>
      </c>
      <c r="K5243" s="8">
        <f t="shared" si="497"/>
        <v>1.5297355235541945</v>
      </c>
      <c r="L5243" s="8"/>
    </row>
    <row r="5244" spans="1:12" x14ac:dyDescent="0.25">
      <c r="A5244" s="1">
        <v>40852</v>
      </c>
      <c r="B5244">
        <v>2011</v>
      </c>
      <c r="C5244">
        <v>11</v>
      </c>
      <c r="D5244" s="10" t="str">
        <f t="shared" si="496"/>
        <v>11-2011</v>
      </c>
      <c r="E5244">
        <f t="shared" si="494"/>
        <v>5</v>
      </c>
      <c r="F5244">
        <v>9</v>
      </c>
      <c r="G5244" s="3">
        <f t="shared" si="495"/>
        <v>0</v>
      </c>
      <c r="H5244">
        <f>VLOOKUP(A5244,'AEP GEN HUB'!$A$1:$AJ$367,MATCH('Ratio Calculations'!F5244,'AEP GEN HUB'!$A$1:$AJ$1,0),0)</f>
        <v>47.357208999999997</v>
      </c>
      <c r="I5244" s="7" t="str">
        <f t="shared" si="492"/>
        <v/>
      </c>
      <c r="J5244" s="7">
        <f t="shared" si="493"/>
        <v>1.5792849749540079</v>
      </c>
      <c r="K5244" s="8">
        <f t="shared" si="497"/>
        <v>1.5792849749540079</v>
      </c>
      <c r="L5244" s="8"/>
    </row>
    <row r="5245" spans="1:12" x14ac:dyDescent="0.25">
      <c r="A5245" s="1">
        <v>40852</v>
      </c>
      <c r="B5245">
        <v>2011</v>
      </c>
      <c r="C5245">
        <v>11</v>
      </c>
      <c r="D5245" s="10" t="str">
        <f t="shared" si="496"/>
        <v>11-2011</v>
      </c>
      <c r="E5245">
        <f t="shared" si="494"/>
        <v>5</v>
      </c>
      <c r="F5245">
        <v>10</v>
      </c>
      <c r="G5245" s="3">
        <f t="shared" si="495"/>
        <v>0</v>
      </c>
      <c r="H5245">
        <f>VLOOKUP(A5245,'AEP GEN HUB'!$A$1:$AJ$367,MATCH('Ratio Calculations'!F5245,'AEP GEN HUB'!$A$1:$AJ$1,0),0)</f>
        <v>46.54907</v>
      </c>
      <c r="I5245" s="7" t="str">
        <f t="shared" si="492"/>
        <v/>
      </c>
      <c r="J5245" s="7">
        <f t="shared" si="493"/>
        <v>1.5523348694194028</v>
      </c>
      <c r="K5245" s="8">
        <f t="shared" si="497"/>
        <v>1.5523348694194028</v>
      </c>
      <c r="L5245" s="8"/>
    </row>
    <row r="5246" spans="1:12" x14ac:dyDescent="0.25">
      <c r="A5246" s="1">
        <v>40852</v>
      </c>
      <c r="B5246">
        <v>2011</v>
      </c>
      <c r="C5246">
        <v>11</v>
      </c>
      <c r="D5246" s="10" t="str">
        <f t="shared" si="496"/>
        <v>11-2011</v>
      </c>
      <c r="E5246">
        <f t="shared" si="494"/>
        <v>5</v>
      </c>
      <c r="F5246">
        <v>11</v>
      </c>
      <c r="G5246" s="3">
        <f t="shared" si="495"/>
        <v>0</v>
      </c>
      <c r="H5246">
        <f>VLOOKUP(A5246,'AEP GEN HUB'!$A$1:$AJ$367,MATCH('Ratio Calculations'!F5246,'AEP GEN HUB'!$A$1:$AJ$1,0),0)</f>
        <v>45.166046999999999</v>
      </c>
      <c r="I5246" s="7" t="str">
        <f t="shared" si="492"/>
        <v/>
      </c>
      <c r="J5246" s="7">
        <f t="shared" si="493"/>
        <v>1.5062133286859567</v>
      </c>
      <c r="K5246" s="8">
        <f t="shared" si="497"/>
        <v>1.5062133286859567</v>
      </c>
      <c r="L5246" s="8"/>
    </row>
    <row r="5247" spans="1:12" x14ac:dyDescent="0.25">
      <c r="A5247" s="1">
        <v>40852</v>
      </c>
      <c r="B5247">
        <v>2011</v>
      </c>
      <c r="C5247">
        <v>11</v>
      </c>
      <c r="D5247" s="10" t="str">
        <f t="shared" si="496"/>
        <v>11-2011</v>
      </c>
      <c r="E5247">
        <f t="shared" si="494"/>
        <v>5</v>
      </c>
      <c r="F5247">
        <v>12</v>
      </c>
      <c r="G5247" s="3">
        <f t="shared" si="495"/>
        <v>0</v>
      </c>
      <c r="H5247">
        <f>VLOOKUP(A5247,'AEP GEN HUB'!$A$1:$AJ$367,MATCH('Ratio Calculations'!F5247,'AEP GEN HUB'!$A$1:$AJ$1,0),0)</f>
        <v>40.126744000000002</v>
      </c>
      <c r="I5247" s="7" t="str">
        <f t="shared" si="492"/>
        <v/>
      </c>
      <c r="J5247" s="7">
        <f t="shared" si="493"/>
        <v>1.3381608678211145</v>
      </c>
      <c r="K5247" s="8">
        <f t="shared" si="497"/>
        <v>1.3381608678211145</v>
      </c>
      <c r="L5247" s="8"/>
    </row>
    <row r="5248" spans="1:12" x14ac:dyDescent="0.25">
      <c r="A5248" s="1">
        <v>40852</v>
      </c>
      <c r="B5248">
        <v>2011</v>
      </c>
      <c r="C5248">
        <v>11</v>
      </c>
      <c r="D5248" s="10" t="str">
        <f t="shared" si="496"/>
        <v>11-2011</v>
      </c>
      <c r="E5248">
        <f t="shared" si="494"/>
        <v>5</v>
      </c>
      <c r="F5248">
        <v>13</v>
      </c>
      <c r="G5248" s="3">
        <f t="shared" si="495"/>
        <v>0</v>
      </c>
      <c r="H5248">
        <f>VLOOKUP(A5248,'AEP GEN HUB'!$A$1:$AJ$367,MATCH('Ratio Calculations'!F5248,'AEP GEN HUB'!$A$1:$AJ$1,0),0)</f>
        <v>36.577907000000003</v>
      </c>
      <c r="I5248" s="7" t="str">
        <f t="shared" si="492"/>
        <v/>
      </c>
      <c r="J5248" s="7">
        <f t="shared" si="493"/>
        <v>1.2198129948993623</v>
      </c>
      <c r="K5248" s="8">
        <f t="shared" si="497"/>
        <v>1.2198129948993623</v>
      </c>
      <c r="L5248" s="8"/>
    </row>
    <row r="5249" spans="1:12" x14ac:dyDescent="0.25">
      <c r="A5249" s="1">
        <v>40852</v>
      </c>
      <c r="B5249">
        <v>2011</v>
      </c>
      <c r="C5249">
        <v>11</v>
      </c>
      <c r="D5249" s="10" t="str">
        <f t="shared" si="496"/>
        <v>11-2011</v>
      </c>
      <c r="E5249">
        <f t="shared" si="494"/>
        <v>5</v>
      </c>
      <c r="F5249">
        <v>14</v>
      </c>
      <c r="G5249" s="3">
        <f t="shared" si="495"/>
        <v>0</v>
      </c>
      <c r="H5249">
        <f>VLOOKUP(A5249,'AEP GEN HUB'!$A$1:$AJ$367,MATCH('Ratio Calculations'!F5249,'AEP GEN HUB'!$A$1:$AJ$1,0),0)</f>
        <v>34.700232999999997</v>
      </c>
      <c r="I5249" s="7" t="str">
        <f t="shared" si="492"/>
        <v/>
      </c>
      <c r="J5249" s="7">
        <f t="shared" si="493"/>
        <v>1.1571956574616389</v>
      </c>
      <c r="K5249" s="8">
        <f t="shared" si="497"/>
        <v>1.1571956574616389</v>
      </c>
      <c r="L5249" s="8"/>
    </row>
    <row r="5250" spans="1:12" x14ac:dyDescent="0.25">
      <c r="A5250" s="1">
        <v>40852</v>
      </c>
      <c r="B5250">
        <v>2011</v>
      </c>
      <c r="C5250">
        <v>11</v>
      </c>
      <c r="D5250" s="10" t="str">
        <f t="shared" si="496"/>
        <v>11-2011</v>
      </c>
      <c r="E5250">
        <f t="shared" si="494"/>
        <v>5</v>
      </c>
      <c r="F5250">
        <v>15</v>
      </c>
      <c r="G5250" s="3">
        <f t="shared" si="495"/>
        <v>0</v>
      </c>
      <c r="H5250">
        <f>VLOOKUP(A5250,'AEP GEN HUB'!$A$1:$AJ$367,MATCH('Ratio Calculations'!F5250,'AEP GEN HUB'!$A$1:$AJ$1,0),0)</f>
        <v>34.301628000000001</v>
      </c>
      <c r="I5250" s="7" t="str">
        <f t="shared" si="492"/>
        <v/>
      </c>
      <c r="J5250" s="7">
        <f t="shared" si="493"/>
        <v>1.1439028367753197</v>
      </c>
      <c r="K5250" s="8">
        <f t="shared" si="497"/>
        <v>1.1439028367753197</v>
      </c>
      <c r="L5250" s="8"/>
    </row>
    <row r="5251" spans="1:12" x14ac:dyDescent="0.25">
      <c r="A5251" s="1">
        <v>40852</v>
      </c>
      <c r="B5251">
        <v>2011</v>
      </c>
      <c r="C5251">
        <v>11</v>
      </c>
      <c r="D5251" s="10" t="str">
        <f t="shared" si="496"/>
        <v>11-2011</v>
      </c>
      <c r="E5251">
        <f t="shared" si="494"/>
        <v>5</v>
      </c>
      <c r="F5251">
        <v>16</v>
      </c>
      <c r="G5251" s="3">
        <f t="shared" si="495"/>
        <v>0</v>
      </c>
      <c r="H5251">
        <f>VLOOKUP(A5251,'AEP GEN HUB'!$A$1:$AJ$367,MATCH('Ratio Calculations'!F5251,'AEP GEN HUB'!$A$1:$AJ$1,0),0)</f>
        <v>34.116047000000002</v>
      </c>
      <c r="I5251" s="7" t="str">
        <f t="shared" si="492"/>
        <v/>
      </c>
      <c r="J5251" s="7">
        <f t="shared" si="493"/>
        <v>1.1377140158729533</v>
      </c>
      <c r="K5251" s="8">
        <f t="shared" si="497"/>
        <v>1.1377140158729533</v>
      </c>
      <c r="L5251" s="8"/>
    </row>
    <row r="5252" spans="1:12" x14ac:dyDescent="0.25">
      <c r="A5252" s="1">
        <v>40852</v>
      </c>
      <c r="B5252">
        <v>2011</v>
      </c>
      <c r="C5252">
        <v>11</v>
      </c>
      <c r="D5252" s="10" t="str">
        <f t="shared" si="496"/>
        <v>11-2011</v>
      </c>
      <c r="E5252">
        <f t="shared" si="494"/>
        <v>5</v>
      </c>
      <c r="F5252">
        <v>17</v>
      </c>
      <c r="G5252" s="3">
        <f t="shared" si="495"/>
        <v>0</v>
      </c>
      <c r="H5252">
        <f>VLOOKUP(A5252,'AEP GEN HUB'!$A$1:$AJ$367,MATCH('Ratio Calculations'!F5252,'AEP GEN HUB'!$A$1:$AJ$1,0),0)</f>
        <v>34.432791000000002</v>
      </c>
      <c r="I5252" s="7" t="str">
        <f t="shared" ref="I5252:I5315" si="498">IF(G5252=1, H5252/VLOOKUP(D5252,$M$3:$O$15,2,FALSE), "")</f>
        <v/>
      </c>
      <c r="J5252" s="7">
        <f t="shared" ref="J5252:J5315" si="499">IF(G5252=0, H5252/VLOOKUP(D5252,$M$3:$O$15,3,FALSE), "")</f>
        <v>1.1482769069442331</v>
      </c>
      <c r="K5252" s="8">
        <f t="shared" si="497"/>
        <v>1.1482769069442331</v>
      </c>
      <c r="L5252" s="8"/>
    </row>
    <row r="5253" spans="1:12" x14ac:dyDescent="0.25">
      <c r="A5253" s="1">
        <v>40852</v>
      </c>
      <c r="B5253">
        <v>2011</v>
      </c>
      <c r="C5253">
        <v>11</v>
      </c>
      <c r="D5253" s="10" t="str">
        <f t="shared" si="496"/>
        <v>11-2011</v>
      </c>
      <c r="E5253">
        <f t="shared" si="494"/>
        <v>5</v>
      </c>
      <c r="F5253">
        <v>18</v>
      </c>
      <c r="G5253" s="3">
        <f t="shared" si="495"/>
        <v>0</v>
      </c>
      <c r="H5253">
        <f>VLOOKUP(A5253,'AEP GEN HUB'!$A$1:$AJ$367,MATCH('Ratio Calculations'!F5253,'AEP GEN HUB'!$A$1:$AJ$1,0),0)</f>
        <v>35.992092999999997</v>
      </c>
      <c r="I5253" s="7" t="str">
        <f t="shared" si="498"/>
        <v/>
      </c>
      <c r="J5253" s="7">
        <f t="shared" si="499"/>
        <v>1.2002770621902006</v>
      </c>
      <c r="K5253" s="8">
        <f t="shared" si="497"/>
        <v>1.2002770621902006</v>
      </c>
      <c r="L5253" s="8"/>
    </row>
    <row r="5254" spans="1:12" x14ac:dyDescent="0.25">
      <c r="A5254" s="1">
        <v>40852</v>
      </c>
      <c r="B5254">
        <v>2011</v>
      </c>
      <c r="C5254">
        <v>11</v>
      </c>
      <c r="D5254" s="10" t="str">
        <f t="shared" si="496"/>
        <v>11-2011</v>
      </c>
      <c r="E5254">
        <f t="shared" si="494"/>
        <v>5</v>
      </c>
      <c r="F5254">
        <v>19</v>
      </c>
      <c r="G5254" s="3">
        <f t="shared" si="495"/>
        <v>0</v>
      </c>
      <c r="H5254">
        <f>VLOOKUP(A5254,'AEP GEN HUB'!$A$1:$AJ$367,MATCH('Ratio Calculations'!F5254,'AEP GEN HUB'!$A$1:$AJ$1,0),0)</f>
        <v>41.926743999999999</v>
      </c>
      <c r="I5254" s="7" t="str">
        <f t="shared" si="498"/>
        <v/>
      </c>
      <c r="J5254" s="7">
        <f t="shared" si="499"/>
        <v>1.3981879052024182</v>
      </c>
      <c r="K5254" s="8">
        <f t="shared" si="497"/>
        <v>1.3981879052024182</v>
      </c>
      <c r="L5254" s="8"/>
    </row>
    <row r="5255" spans="1:12" x14ac:dyDescent="0.25">
      <c r="A5255" s="1">
        <v>40852</v>
      </c>
      <c r="B5255">
        <v>2011</v>
      </c>
      <c r="C5255">
        <v>11</v>
      </c>
      <c r="D5255" s="10" t="str">
        <f t="shared" si="496"/>
        <v>11-2011</v>
      </c>
      <c r="E5255">
        <f t="shared" si="494"/>
        <v>5</v>
      </c>
      <c r="F5255">
        <v>20</v>
      </c>
      <c r="G5255" s="3">
        <f t="shared" si="495"/>
        <v>0</v>
      </c>
      <c r="H5255">
        <f>VLOOKUP(A5255,'AEP GEN HUB'!$A$1:$AJ$367,MATCH('Ratio Calculations'!F5255,'AEP GEN HUB'!$A$1:$AJ$1,0),0)</f>
        <v>41.239069999999998</v>
      </c>
      <c r="I5255" s="7" t="str">
        <f t="shared" si="498"/>
        <v/>
      </c>
      <c r="J5255" s="7">
        <f t="shared" si="499"/>
        <v>1.3752551091445566</v>
      </c>
      <c r="K5255" s="8">
        <f t="shared" si="497"/>
        <v>1.3752551091445566</v>
      </c>
      <c r="L5255" s="8"/>
    </row>
    <row r="5256" spans="1:12" x14ac:dyDescent="0.25">
      <c r="A5256" s="1">
        <v>40852</v>
      </c>
      <c r="B5256">
        <v>2011</v>
      </c>
      <c r="C5256">
        <v>11</v>
      </c>
      <c r="D5256" s="10" t="str">
        <f t="shared" si="496"/>
        <v>11-2011</v>
      </c>
      <c r="E5256">
        <f t="shared" si="494"/>
        <v>5</v>
      </c>
      <c r="F5256">
        <v>21</v>
      </c>
      <c r="G5256" s="3">
        <f t="shared" si="495"/>
        <v>0</v>
      </c>
      <c r="H5256">
        <f>VLOOKUP(A5256,'AEP GEN HUB'!$A$1:$AJ$367,MATCH('Ratio Calculations'!F5256,'AEP GEN HUB'!$A$1:$AJ$1,0),0)</f>
        <v>38.114418999999998</v>
      </c>
      <c r="I5256" s="7" t="str">
        <f t="shared" si="498"/>
        <v/>
      </c>
      <c r="J5256" s="7">
        <f t="shared" si="499"/>
        <v>1.2710531411553743</v>
      </c>
      <c r="K5256" s="8">
        <f t="shared" si="497"/>
        <v>1.2710531411553743</v>
      </c>
      <c r="L5256" s="8"/>
    </row>
    <row r="5257" spans="1:12" x14ac:dyDescent="0.25">
      <c r="A5257" s="1">
        <v>40852</v>
      </c>
      <c r="B5257">
        <v>2011</v>
      </c>
      <c r="C5257">
        <v>11</v>
      </c>
      <c r="D5257" s="10" t="str">
        <f t="shared" si="496"/>
        <v>11-2011</v>
      </c>
      <c r="E5257">
        <f t="shared" si="494"/>
        <v>5</v>
      </c>
      <c r="F5257">
        <v>22</v>
      </c>
      <c r="G5257" s="3">
        <f t="shared" si="495"/>
        <v>0</v>
      </c>
      <c r="H5257">
        <f>VLOOKUP(A5257,'AEP GEN HUB'!$A$1:$AJ$367,MATCH('Ratio Calculations'!F5257,'AEP GEN HUB'!$A$1:$AJ$1,0),0)</f>
        <v>36.707673999999997</v>
      </c>
      <c r="I5257" s="7" t="str">
        <f t="shared" si="498"/>
        <v/>
      </c>
      <c r="J5257" s="7">
        <f t="shared" si="499"/>
        <v>1.2241405107659509</v>
      </c>
      <c r="K5257" s="8">
        <f t="shared" si="497"/>
        <v>1.2241405107659509</v>
      </c>
      <c r="L5257" s="8"/>
    </row>
    <row r="5258" spans="1:12" x14ac:dyDescent="0.25">
      <c r="A5258" s="1">
        <v>40852</v>
      </c>
      <c r="B5258">
        <v>2011</v>
      </c>
      <c r="C5258">
        <v>11</v>
      </c>
      <c r="D5258" s="10" t="str">
        <f t="shared" si="496"/>
        <v>11-2011</v>
      </c>
      <c r="E5258">
        <f t="shared" si="494"/>
        <v>5</v>
      </c>
      <c r="F5258">
        <v>23</v>
      </c>
      <c r="G5258" s="3">
        <f t="shared" si="495"/>
        <v>0</v>
      </c>
      <c r="H5258">
        <f>VLOOKUP(A5258,'AEP GEN HUB'!$A$1:$AJ$367,MATCH('Ratio Calculations'!F5258,'AEP GEN HUB'!$A$1:$AJ$1,0),0)</f>
        <v>34.105348999999997</v>
      </c>
      <c r="I5258" s="7" t="str">
        <f t="shared" si="498"/>
        <v/>
      </c>
      <c r="J5258" s="7">
        <f t="shared" si="499"/>
        <v>1.1373572551807836</v>
      </c>
      <c r="K5258" s="8">
        <f t="shared" si="497"/>
        <v>1.1373572551807836</v>
      </c>
      <c r="L5258" s="8"/>
    </row>
    <row r="5259" spans="1:12" x14ac:dyDescent="0.25">
      <c r="A5259" s="1">
        <v>40852</v>
      </c>
      <c r="B5259">
        <v>2011</v>
      </c>
      <c r="C5259">
        <v>11</v>
      </c>
      <c r="D5259" s="10" t="str">
        <f t="shared" si="496"/>
        <v>11-2011</v>
      </c>
      <c r="E5259">
        <f t="shared" si="494"/>
        <v>5</v>
      </c>
      <c r="F5259">
        <v>24</v>
      </c>
      <c r="G5259" s="3">
        <f t="shared" si="495"/>
        <v>0</v>
      </c>
      <c r="H5259">
        <f>VLOOKUP(A5259,'AEP GEN HUB'!$A$1:$AJ$367,MATCH('Ratio Calculations'!F5259,'AEP GEN HUB'!$A$1:$AJ$1,0),0)</f>
        <v>32.606046999999997</v>
      </c>
      <c r="I5259" s="7" t="str">
        <f t="shared" si="498"/>
        <v/>
      </c>
      <c r="J5259" s="7">
        <f t="shared" si="499"/>
        <v>1.0873580011808595</v>
      </c>
      <c r="K5259" s="8">
        <f t="shared" si="497"/>
        <v>1.0873580011808595</v>
      </c>
      <c r="L5259" s="8"/>
    </row>
    <row r="5260" spans="1:12" x14ac:dyDescent="0.25">
      <c r="A5260" s="1">
        <v>40853</v>
      </c>
      <c r="B5260">
        <v>2011</v>
      </c>
      <c r="C5260">
        <v>11</v>
      </c>
      <c r="D5260" s="10" t="str">
        <f t="shared" si="496"/>
        <v>11-2011</v>
      </c>
      <c r="E5260">
        <f t="shared" si="494"/>
        <v>6</v>
      </c>
      <c r="F5260">
        <v>1</v>
      </c>
      <c r="G5260" s="3">
        <f t="shared" si="495"/>
        <v>0</v>
      </c>
      <c r="H5260">
        <f>VLOOKUP(A5260,'AEP GEN HUB'!$A$1:$AJ$367,MATCH('Ratio Calculations'!F5260,'AEP GEN HUB'!$A$1:$AJ$1,0),0)</f>
        <v>33.681162999999998</v>
      </c>
      <c r="I5260" s="7" t="str">
        <f t="shared" si="498"/>
        <v/>
      </c>
      <c r="J5260" s="7">
        <f t="shared" si="499"/>
        <v>1.1232113502482137</v>
      </c>
      <c r="K5260" s="8">
        <f t="shared" si="497"/>
        <v>1.1232113502482137</v>
      </c>
      <c r="L5260" s="8"/>
    </row>
    <row r="5261" spans="1:12" x14ac:dyDescent="0.25">
      <c r="A5261" s="1">
        <v>40853</v>
      </c>
      <c r="B5261">
        <v>2011</v>
      </c>
      <c r="C5261">
        <v>11</v>
      </c>
      <c r="D5261" s="10" t="str">
        <f t="shared" si="496"/>
        <v>11-2011</v>
      </c>
      <c r="E5261">
        <f t="shared" si="494"/>
        <v>6</v>
      </c>
      <c r="F5261">
        <v>2</v>
      </c>
      <c r="G5261" s="3">
        <f t="shared" si="495"/>
        <v>0</v>
      </c>
      <c r="H5261">
        <f>VLOOKUP(A5261,'AEP GEN HUB'!$A$1:$AJ$367,MATCH('Ratio Calculations'!F5261,'AEP GEN HUB'!$A$1:$AJ$1,0),0)</f>
        <v>32.473022999999998</v>
      </c>
      <c r="I5261" s="7" t="str">
        <f t="shared" si="498"/>
        <v/>
      </c>
      <c r="J5261" s="7">
        <f t="shared" si="499"/>
        <v>1.0829218697249647</v>
      </c>
      <c r="K5261" s="8">
        <f t="shared" si="497"/>
        <v>1.0829218697249647</v>
      </c>
      <c r="L5261" s="8"/>
    </row>
    <row r="5262" spans="1:12" x14ac:dyDescent="0.25">
      <c r="A5262" s="1">
        <v>40853</v>
      </c>
      <c r="B5262">
        <v>2011</v>
      </c>
      <c r="C5262">
        <v>11</v>
      </c>
      <c r="D5262" s="10" t="str">
        <f t="shared" si="496"/>
        <v>11-2011</v>
      </c>
      <c r="E5262">
        <f t="shared" si="494"/>
        <v>6</v>
      </c>
      <c r="F5262">
        <v>3</v>
      </c>
      <c r="G5262" s="3">
        <f t="shared" si="495"/>
        <v>0</v>
      </c>
      <c r="H5262">
        <f>VLOOKUP(A5262,'AEP GEN HUB'!$A$1:$AJ$367,MATCH('Ratio Calculations'!F5262,'AEP GEN HUB'!$A$1:$AJ$1,0),0)</f>
        <v>31.989767000000001</v>
      </c>
      <c r="I5262" s="7" t="str">
        <f t="shared" si="498"/>
        <v/>
      </c>
      <c r="J5262" s="7">
        <f t="shared" si="499"/>
        <v>1.0668060775156651</v>
      </c>
      <c r="K5262" s="8">
        <f t="shared" si="497"/>
        <v>1.0668060775156651</v>
      </c>
      <c r="L5262" s="8"/>
    </row>
    <row r="5263" spans="1:12" x14ac:dyDescent="0.25">
      <c r="A5263" s="1">
        <v>40853</v>
      </c>
      <c r="B5263">
        <v>2011</v>
      </c>
      <c r="C5263">
        <v>11</v>
      </c>
      <c r="D5263" s="10" t="str">
        <f t="shared" si="496"/>
        <v>11-2011</v>
      </c>
      <c r="E5263">
        <f t="shared" si="494"/>
        <v>6</v>
      </c>
      <c r="F5263">
        <v>4</v>
      </c>
      <c r="G5263" s="3">
        <f t="shared" si="495"/>
        <v>0</v>
      </c>
      <c r="H5263">
        <f>VLOOKUP(A5263,'AEP GEN HUB'!$A$1:$AJ$367,MATCH('Ratio Calculations'!F5263,'AEP GEN HUB'!$A$1:$AJ$1,0),0)</f>
        <v>32.390233000000002</v>
      </c>
      <c r="I5263" s="7" t="str">
        <f t="shared" si="498"/>
        <v/>
      </c>
      <c r="J5263" s="7">
        <f t="shared" si="499"/>
        <v>1.0801609594889658</v>
      </c>
      <c r="K5263" s="8">
        <f t="shared" si="497"/>
        <v>1.0801609594889658</v>
      </c>
      <c r="L5263" s="8"/>
    </row>
    <row r="5264" spans="1:12" x14ac:dyDescent="0.25">
      <c r="A5264" s="1">
        <v>40853</v>
      </c>
      <c r="B5264">
        <v>2011</v>
      </c>
      <c r="C5264">
        <v>11</v>
      </c>
      <c r="D5264" s="10" t="str">
        <f t="shared" si="496"/>
        <v>11-2011</v>
      </c>
      <c r="E5264">
        <f t="shared" si="494"/>
        <v>6</v>
      </c>
      <c r="F5264">
        <v>5</v>
      </c>
      <c r="G5264" s="3">
        <f t="shared" si="495"/>
        <v>0</v>
      </c>
      <c r="H5264">
        <f>VLOOKUP(A5264,'AEP GEN HUB'!$A$1:$AJ$367,MATCH('Ratio Calculations'!F5264,'AEP GEN HUB'!$A$1:$AJ$1,0),0)</f>
        <v>32.539301999999999</v>
      </c>
      <c r="I5264" s="7" t="str">
        <f t="shared" si="498"/>
        <v/>
      </c>
      <c r="J5264" s="7">
        <f t="shared" si="499"/>
        <v>1.0851321652864065</v>
      </c>
      <c r="K5264" s="8">
        <f t="shared" si="497"/>
        <v>1.0851321652864065</v>
      </c>
      <c r="L5264" s="8"/>
    </row>
    <row r="5265" spans="1:12" x14ac:dyDescent="0.25">
      <c r="A5265" s="1">
        <v>40853</v>
      </c>
      <c r="B5265">
        <v>2011</v>
      </c>
      <c r="C5265">
        <v>11</v>
      </c>
      <c r="D5265" s="10" t="str">
        <f t="shared" si="496"/>
        <v>11-2011</v>
      </c>
      <c r="E5265">
        <f t="shared" si="494"/>
        <v>6</v>
      </c>
      <c r="F5265">
        <v>6</v>
      </c>
      <c r="G5265" s="3">
        <f t="shared" si="495"/>
        <v>0</v>
      </c>
      <c r="H5265">
        <f>VLOOKUP(A5265,'AEP GEN HUB'!$A$1:$AJ$367,MATCH('Ratio Calculations'!F5265,'AEP GEN HUB'!$A$1:$AJ$1,0),0)</f>
        <v>32.895581</v>
      </c>
      <c r="I5265" s="7" t="str">
        <f t="shared" si="498"/>
        <v/>
      </c>
      <c r="J5265" s="7">
        <f t="shared" si="499"/>
        <v>1.0970134835370586</v>
      </c>
      <c r="K5265" s="8">
        <f t="shared" si="497"/>
        <v>1.0970134835370586</v>
      </c>
      <c r="L5265" s="8"/>
    </row>
    <row r="5266" spans="1:12" x14ac:dyDescent="0.25">
      <c r="A5266" s="1">
        <v>40853</v>
      </c>
      <c r="B5266">
        <v>2011</v>
      </c>
      <c r="C5266">
        <v>11</v>
      </c>
      <c r="D5266" s="10" t="str">
        <f t="shared" si="496"/>
        <v>11-2011</v>
      </c>
      <c r="E5266">
        <f t="shared" si="494"/>
        <v>6</v>
      </c>
      <c r="F5266">
        <v>7</v>
      </c>
      <c r="G5266" s="3">
        <f t="shared" si="495"/>
        <v>0</v>
      </c>
      <c r="H5266">
        <f>VLOOKUP(A5266,'AEP GEN HUB'!$A$1:$AJ$367,MATCH('Ratio Calculations'!F5266,'AEP GEN HUB'!$A$1:$AJ$1,0),0)</f>
        <v>32.226278999999998</v>
      </c>
      <c r="I5266" s="7" t="str">
        <f t="shared" si="498"/>
        <v/>
      </c>
      <c r="J5266" s="7">
        <f t="shared" si="499"/>
        <v>1.0746933634407356</v>
      </c>
      <c r="K5266" s="8">
        <f t="shared" si="497"/>
        <v>1.0746933634407356</v>
      </c>
      <c r="L5266" s="8"/>
    </row>
    <row r="5267" spans="1:12" x14ac:dyDescent="0.25">
      <c r="A5267" s="1">
        <v>40853</v>
      </c>
      <c r="B5267">
        <v>2011</v>
      </c>
      <c r="C5267">
        <v>11</v>
      </c>
      <c r="D5267" s="10" t="str">
        <f t="shared" si="496"/>
        <v>11-2011</v>
      </c>
      <c r="E5267">
        <f t="shared" si="494"/>
        <v>6</v>
      </c>
      <c r="F5267">
        <v>8</v>
      </c>
      <c r="G5267" s="3">
        <f t="shared" si="495"/>
        <v>0</v>
      </c>
      <c r="H5267">
        <f>VLOOKUP(A5267,'AEP GEN HUB'!$A$1:$AJ$367,MATCH('Ratio Calculations'!F5267,'AEP GEN HUB'!$A$1:$AJ$1,0),0)</f>
        <v>32.83</v>
      </c>
      <c r="I5267" s="7" t="str">
        <f t="shared" si="498"/>
        <v/>
      </c>
      <c r="J5267" s="7">
        <f t="shared" si="499"/>
        <v>1.0948264651267789</v>
      </c>
      <c r="K5267" s="8">
        <f t="shared" si="497"/>
        <v>1.0948264651267789</v>
      </c>
      <c r="L5267" s="8"/>
    </row>
    <row r="5268" spans="1:12" x14ac:dyDescent="0.25">
      <c r="A5268" s="1">
        <v>40853</v>
      </c>
      <c r="B5268">
        <v>2011</v>
      </c>
      <c r="C5268">
        <v>11</v>
      </c>
      <c r="D5268" s="10" t="str">
        <f t="shared" si="496"/>
        <v>11-2011</v>
      </c>
      <c r="E5268">
        <f t="shared" ref="E5268:E5331" si="500">DAY(A5268)</f>
        <v>6</v>
      </c>
      <c r="F5268">
        <v>9</v>
      </c>
      <c r="G5268" s="3">
        <f t="shared" ref="G5268:G5331" si="501">IF(A5268=",","",IF(OR(WEEKDAY(A5268)=1, WEEKDAY(A5268)=7, F5268&lt;=7, F5268&gt;=24, NOT(ISNA(VLOOKUP(A5268,$P$4:$P$27,1,0)))),0,1))</f>
        <v>0</v>
      </c>
      <c r="H5268">
        <f>VLOOKUP(A5268,'AEP GEN HUB'!$A$1:$AJ$367,MATCH('Ratio Calculations'!F5268,'AEP GEN HUB'!$A$1:$AJ$1,0),0)</f>
        <v>33.384884</v>
      </c>
      <c r="I5268" s="7" t="str">
        <f t="shared" si="498"/>
        <v/>
      </c>
      <c r="J5268" s="7">
        <f t="shared" si="499"/>
        <v>1.1133309332436052</v>
      </c>
      <c r="K5268" s="8">
        <f t="shared" si="497"/>
        <v>1.1133309332436052</v>
      </c>
      <c r="L5268" s="8"/>
    </row>
    <row r="5269" spans="1:12" x14ac:dyDescent="0.25">
      <c r="A5269" s="1">
        <v>40853</v>
      </c>
      <c r="B5269">
        <v>2011</v>
      </c>
      <c r="C5269">
        <v>11</v>
      </c>
      <c r="D5269" s="10" t="str">
        <f t="shared" ref="D5269:D5332" si="502">C5269&amp;"-"&amp;B5269</f>
        <v>11-2011</v>
      </c>
      <c r="E5269">
        <f t="shared" si="500"/>
        <v>6</v>
      </c>
      <c r="F5269">
        <v>10</v>
      </c>
      <c r="G5269" s="3">
        <f t="shared" si="501"/>
        <v>0</v>
      </c>
      <c r="H5269">
        <f>VLOOKUP(A5269,'AEP GEN HUB'!$A$1:$AJ$367,MATCH('Ratio Calculations'!F5269,'AEP GEN HUB'!$A$1:$AJ$1,0),0)</f>
        <v>33.819766999999999</v>
      </c>
      <c r="I5269" s="7" t="str">
        <f t="shared" si="498"/>
        <v/>
      </c>
      <c r="J5269" s="7">
        <f t="shared" si="499"/>
        <v>1.1278335655199905</v>
      </c>
      <c r="K5269" s="8">
        <f t="shared" ref="K5269:K5332" si="503">SUM(I5269:J5269)</f>
        <v>1.1278335655199905</v>
      </c>
      <c r="L5269" s="8"/>
    </row>
    <row r="5270" spans="1:12" x14ac:dyDescent="0.25">
      <c r="A5270" s="1">
        <v>40853</v>
      </c>
      <c r="B5270">
        <v>2011</v>
      </c>
      <c r="C5270">
        <v>11</v>
      </c>
      <c r="D5270" s="10" t="str">
        <f t="shared" si="502"/>
        <v>11-2011</v>
      </c>
      <c r="E5270">
        <f t="shared" si="500"/>
        <v>6</v>
      </c>
      <c r="F5270">
        <v>11</v>
      </c>
      <c r="G5270" s="3">
        <f t="shared" si="501"/>
        <v>0</v>
      </c>
      <c r="H5270">
        <f>VLOOKUP(A5270,'AEP GEN HUB'!$A$1:$AJ$367,MATCH('Ratio Calculations'!F5270,'AEP GEN HUB'!$A$1:$AJ$1,0),0)</f>
        <v>34.347442000000001</v>
      </c>
      <c r="I5270" s="7" t="str">
        <f t="shared" si="498"/>
        <v/>
      </c>
      <c r="J5270" s="7">
        <f t="shared" si="499"/>
        <v>1.1454306582700904</v>
      </c>
      <c r="K5270" s="8">
        <f t="shared" si="503"/>
        <v>1.1454306582700904</v>
      </c>
      <c r="L5270" s="8"/>
    </row>
    <row r="5271" spans="1:12" x14ac:dyDescent="0.25">
      <c r="A5271" s="1">
        <v>40853</v>
      </c>
      <c r="B5271">
        <v>2011</v>
      </c>
      <c r="C5271">
        <v>11</v>
      </c>
      <c r="D5271" s="10" t="str">
        <f t="shared" si="502"/>
        <v>11-2011</v>
      </c>
      <c r="E5271">
        <f t="shared" si="500"/>
        <v>6</v>
      </c>
      <c r="F5271">
        <v>12</v>
      </c>
      <c r="G5271" s="3">
        <f t="shared" si="501"/>
        <v>0</v>
      </c>
      <c r="H5271">
        <f>VLOOKUP(A5271,'AEP GEN HUB'!$A$1:$AJ$367,MATCH('Ratio Calculations'!F5271,'AEP GEN HUB'!$A$1:$AJ$1,0),0)</f>
        <v>33.733721000000003</v>
      </c>
      <c r="I5271" s="7" t="str">
        <f t="shared" si="498"/>
        <v/>
      </c>
      <c r="J5271" s="7">
        <f t="shared" si="499"/>
        <v>1.1249640730430397</v>
      </c>
      <c r="K5271" s="8">
        <f t="shared" si="503"/>
        <v>1.1249640730430397</v>
      </c>
      <c r="L5271" s="8"/>
    </row>
    <row r="5272" spans="1:12" x14ac:dyDescent="0.25">
      <c r="A5272" s="1">
        <v>40853</v>
      </c>
      <c r="B5272">
        <v>2011</v>
      </c>
      <c r="C5272">
        <v>11</v>
      </c>
      <c r="D5272" s="10" t="str">
        <f t="shared" si="502"/>
        <v>11-2011</v>
      </c>
      <c r="E5272">
        <f t="shared" si="500"/>
        <v>6</v>
      </c>
      <c r="F5272">
        <v>13</v>
      </c>
      <c r="G5272" s="3">
        <f t="shared" si="501"/>
        <v>0</v>
      </c>
      <c r="H5272">
        <f>VLOOKUP(A5272,'AEP GEN HUB'!$A$1:$AJ$367,MATCH('Ratio Calculations'!F5272,'AEP GEN HUB'!$A$1:$AJ$1,0),0)</f>
        <v>32.756047000000002</v>
      </c>
      <c r="I5272" s="7" t="str">
        <f t="shared" si="498"/>
        <v/>
      </c>
      <c r="J5272" s="7">
        <f t="shared" si="499"/>
        <v>1.0923602542959683</v>
      </c>
      <c r="K5272" s="8">
        <f t="shared" si="503"/>
        <v>1.0923602542959683</v>
      </c>
      <c r="L5272" s="8"/>
    </row>
    <row r="5273" spans="1:12" x14ac:dyDescent="0.25">
      <c r="A5273" s="1">
        <v>40853</v>
      </c>
      <c r="B5273">
        <v>2011</v>
      </c>
      <c r="C5273">
        <v>11</v>
      </c>
      <c r="D5273" s="10" t="str">
        <f t="shared" si="502"/>
        <v>11-2011</v>
      </c>
      <c r="E5273">
        <f t="shared" si="500"/>
        <v>6</v>
      </c>
      <c r="F5273">
        <v>14</v>
      </c>
      <c r="G5273" s="3">
        <f t="shared" si="501"/>
        <v>0</v>
      </c>
      <c r="H5273">
        <f>VLOOKUP(A5273,'AEP GEN HUB'!$A$1:$AJ$367,MATCH('Ratio Calculations'!F5273,'AEP GEN HUB'!$A$1:$AJ$1,0),0)</f>
        <v>31.75093</v>
      </c>
      <c r="I5273" s="7" t="str">
        <f t="shared" si="498"/>
        <v/>
      </c>
      <c r="J5273" s="7">
        <f t="shared" si="499"/>
        <v>1.0588412566673104</v>
      </c>
      <c r="K5273" s="8">
        <f t="shared" si="503"/>
        <v>1.0588412566673104</v>
      </c>
      <c r="L5273" s="8"/>
    </row>
    <row r="5274" spans="1:12" x14ac:dyDescent="0.25">
      <c r="A5274" s="1">
        <v>40853</v>
      </c>
      <c r="B5274">
        <v>2011</v>
      </c>
      <c r="C5274">
        <v>11</v>
      </c>
      <c r="D5274" s="10" t="str">
        <f t="shared" si="502"/>
        <v>11-2011</v>
      </c>
      <c r="E5274">
        <f t="shared" si="500"/>
        <v>6</v>
      </c>
      <c r="F5274">
        <v>15</v>
      </c>
      <c r="G5274" s="3">
        <f t="shared" si="501"/>
        <v>0</v>
      </c>
      <c r="H5274">
        <f>VLOOKUP(A5274,'AEP GEN HUB'!$A$1:$AJ$367,MATCH('Ratio Calculations'!F5274,'AEP GEN HUB'!$A$1:$AJ$1,0),0)</f>
        <v>31.679535000000001</v>
      </c>
      <c r="I5274" s="7" t="str">
        <f t="shared" si="498"/>
        <v/>
      </c>
      <c r="J5274" s="7">
        <f t="shared" si="499"/>
        <v>1.0564603509262893</v>
      </c>
      <c r="K5274" s="8">
        <f t="shared" si="503"/>
        <v>1.0564603509262893</v>
      </c>
      <c r="L5274" s="8"/>
    </row>
    <row r="5275" spans="1:12" x14ac:dyDescent="0.25">
      <c r="A5275" s="1">
        <v>40853</v>
      </c>
      <c r="B5275">
        <v>2011</v>
      </c>
      <c r="C5275">
        <v>11</v>
      </c>
      <c r="D5275" s="10" t="str">
        <f t="shared" si="502"/>
        <v>11-2011</v>
      </c>
      <c r="E5275">
        <f t="shared" si="500"/>
        <v>6</v>
      </c>
      <c r="F5275">
        <v>16</v>
      </c>
      <c r="G5275" s="3">
        <f t="shared" si="501"/>
        <v>0</v>
      </c>
      <c r="H5275">
        <f>VLOOKUP(A5275,'AEP GEN HUB'!$A$1:$AJ$367,MATCH('Ratio Calculations'!F5275,'AEP GEN HUB'!$A$1:$AJ$1,0),0)</f>
        <v>31.778604999999999</v>
      </c>
      <c r="I5275" s="7" t="str">
        <f t="shared" si="498"/>
        <v/>
      </c>
      <c r="J5275" s="7">
        <f t="shared" si="499"/>
        <v>1.0597641723670479</v>
      </c>
      <c r="K5275" s="8">
        <f t="shared" si="503"/>
        <v>1.0597641723670479</v>
      </c>
      <c r="L5275" s="8"/>
    </row>
    <row r="5276" spans="1:12" x14ac:dyDescent="0.25">
      <c r="A5276" s="1">
        <v>40853</v>
      </c>
      <c r="B5276">
        <v>2011</v>
      </c>
      <c r="C5276">
        <v>11</v>
      </c>
      <c r="D5276" s="10" t="str">
        <f t="shared" si="502"/>
        <v>11-2011</v>
      </c>
      <c r="E5276">
        <f t="shared" si="500"/>
        <v>6</v>
      </c>
      <c r="F5276">
        <v>17</v>
      </c>
      <c r="G5276" s="3">
        <f t="shared" si="501"/>
        <v>0</v>
      </c>
      <c r="H5276">
        <f>VLOOKUP(A5276,'AEP GEN HUB'!$A$1:$AJ$367,MATCH('Ratio Calculations'!F5276,'AEP GEN HUB'!$A$1:$AJ$1,0),0)</f>
        <v>34.072558000000001</v>
      </c>
      <c r="I5276" s="7" t="str">
        <f t="shared" si="498"/>
        <v/>
      </c>
      <c r="J5276" s="7">
        <f t="shared" si="499"/>
        <v>1.1362637293014668</v>
      </c>
      <c r="K5276" s="8">
        <f t="shared" si="503"/>
        <v>1.1362637293014668</v>
      </c>
      <c r="L5276" s="8"/>
    </row>
    <row r="5277" spans="1:12" x14ac:dyDescent="0.25">
      <c r="A5277" s="1">
        <v>40853</v>
      </c>
      <c r="B5277">
        <v>2011</v>
      </c>
      <c r="C5277">
        <v>11</v>
      </c>
      <c r="D5277" s="10" t="str">
        <f t="shared" si="502"/>
        <v>11-2011</v>
      </c>
      <c r="E5277">
        <f t="shared" si="500"/>
        <v>6</v>
      </c>
      <c r="F5277">
        <v>18</v>
      </c>
      <c r="G5277" s="3">
        <f t="shared" si="501"/>
        <v>0</v>
      </c>
      <c r="H5277">
        <f>VLOOKUP(A5277,'AEP GEN HUB'!$A$1:$AJ$367,MATCH('Ratio Calculations'!F5277,'AEP GEN HUB'!$A$1:$AJ$1,0),0)</f>
        <v>51.505580999999999</v>
      </c>
      <c r="I5277" s="7" t="str">
        <f t="shared" si="498"/>
        <v/>
      </c>
      <c r="J5277" s="7">
        <f t="shared" si="499"/>
        <v>1.7176263533515379</v>
      </c>
      <c r="K5277" s="8">
        <f t="shared" si="503"/>
        <v>1.7176263533515379</v>
      </c>
      <c r="L5277" s="8"/>
    </row>
    <row r="5278" spans="1:12" x14ac:dyDescent="0.25">
      <c r="A5278" s="1">
        <v>40853</v>
      </c>
      <c r="B5278">
        <v>2011</v>
      </c>
      <c r="C5278">
        <v>11</v>
      </c>
      <c r="D5278" s="10" t="str">
        <f t="shared" si="502"/>
        <v>11-2011</v>
      </c>
      <c r="E5278">
        <f t="shared" si="500"/>
        <v>6</v>
      </c>
      <c r="F5278">
        <v>19</v>
      </c>
      <c r="G5278" s="3">
        <f t="shared" si="501"/>
        <v>0</v>
      </c>
      <c r="H5278">
        <f>VLOOKUP(A5278,'AEP GEN HUB'!$A$1:$AJ$367,MATCH('Ratio Calculations'!F5278,'AEP GEN HUB'!$A$1:$AJ$1,0),0)</f>
        <v>47.225814</v>
      </c>
      <c r="I5278" s="7" t="str">
        <f t="shared" si="498"/>
        <v/>
      </c>
      <c r="J5278" s="7">
        <f t="shared" si="499"/>
        <v>1.5749031679669434</v>
      </c>
      <c r="K5278" s="8">
        <f t="shared" si="503"/>
        <v>1.5749031679669434</v>
      </c>
      <c r="L5278" s="8"/>
    </row>
    <row r="5279" spans="1:12" x14ac:dyDescent="0.25">
      <c r="A5279" s="1">
        <v>40853</v>
      </c>
      <c r="B5279">
        <v>2011</v>
      </c>
      <c r="C5279">
        <v>11</v>
      </c>
      <c r="D5279" s="10" t="str">
        <f t="shared" si="502"/>
        <v>11-2011</v>
      </c>
      <c r="E5279">
        <f t="shared" si="500"/>
        <v>6</v>
      </c>
      <c r="F5279">
        <v>20</v>
      </c>
      <c r="G5279" s="3">
        <f t="shared" si="501"/>
        <v>0</v>
      </c>
      <c r="H5279">
        <f>VLOOKUP(A5279,'AEP GEN HUB'!$A$1:$AJ$367,MATCH('Ratio Calculations'!F5279,'AEP GEN HUB'!$A$1:$AJ$1,0),0)</f>
        <v>36.877673999999999</v>
      </c>
      <c r="I5279" s="7" t="str">
        <f t="shared" si="498"/>
        <v/>
      </c>
      <c r="J5279" s="7">
        <f t="shared" si="499"/>
        <v>1.229809730963074</v>
      </c>
      <c r="K5279" s="8">
        <f t="shared" si="503"/>
        <v>1.229809730963074</v>
      </c>
      <c r="L5279" s="8"/>
    </row>
    <row r="5280" spans="1:12" x14ac:dyDescent="0.25">
      <c r="A5280" s="1">
        <v>40853</v>
      </c>
      <c r="B5280">
        <v>2011</v>
      </c>
      <c r="C5280">
        <v>11</v>
      </c>
      <c r="D5280" s="10" t="str">
        <f t="shared" si="502"/>
        <v>11-2011</v>
      </c>
      <c r="E5280">
        <f t="shared" si="500"/>
        <v>6</v>
      </c>
      <c r="F5280">
        <v>21</v>
      </c>
      <c r="G5280" s="3">
        <f t="shared" si="501"/>
        <v>0</v>
      </c>
      <c r="H5280">
        <f>VLOOKUP(A5280,'AEP GEN HUB'!$A$1:$AJ$367,MATCH('Ratio Calculations'!F5280,'AEP GEN HUB'!$A$1:$AJ$1,0),0)</f>
        <v>36.607208999999997</v>
      </c>
      <c r="I5280" s="7" t="str">
        <f t="shared" si="498"/>
        <v/>
      </c>
      <c r="J5280" s="7">
        <f t="shared" si="499"/>
        <v>1.2207901683712217</v>
      </c>
      <c r="K5280" s="8">
        <f t="shared" si="503"/>
        <v>1.2207901683712217</v>
      </c>
      <c r="L5280" s="8"/>
    </row>
    <row r="5281" spans="1:12" x14ac:dyDescent="0.25">
      <c r="A5281" s="1">
        <v>40853</v>
      </c>
      <c r="B5281">
        <v>2011</v>
      </c>
      <c r="C5281">
        <v>11</v>
      </c>
      <c r="D5281" s="10" t="str">
        <f t="shared" si="502"/>
        <v>11-2011</v>
      </c>
      <c r="E5281">
        <f t="shared" si="500"/>
        <v>6</v>
      </c>
      <c r="F5281">
        <v>22</v>
      </c>
      <c r="G5281" s="3">
        <f t="shared" si="501"/>
        <v>0</v>
      </c>
      <c r="H5281">
        <f>VLOOKUP(A5281,'AEP GEN HUB'!$A$1:$AJ$367,MATCH('Ratio Calculations'!F5281,'AEP GEN HUB'!$A$1:$AJ$1,0),0)</f>
        <v>34.804651</v>
      </c>
      <c r="I5281" s="7" t="str">
        <f t="shared" si="498"/>
        <v/>
      </c>
      <c r="J5281" s="7">
        <f t="shared" si="499"/>
        <v>1.1606778259001282</v>
      </c>
      <c r="K5281" s="8">
        <f t="shared" si="503"/>
        <v>1.1606778259001282</v>
      </c>
      <c r="L5281" s="8"/>
    </row>
    <row r="5282" spans="1:12" x14ac:dyDescent="0.25">
      <c r="A5282" s="1">
        <v>40853</v>
      </c>
      <c r="B5282">
        <v>2011</v>
      </c>
      <c r="C5282">
        <v>11</v>
      </c>
      <c r="D5282" s="10" t="str">
        <f t="shared" si="502"/>
        <v>11-2011</v>
      </c>
      <c r="E5282">
        <f t="shared" si="500"/>
        <v>6</v>
      </c>
      <c r="F5282">
        <v>23</v>
      </c>
      <c r="G5282" s="3">
        <f t="shared" si="501"/>
        <v>0</v>
      </c>
      <c r="H5282">
        <f>VLOOKUP(A5282,'AEP GEN HUB'!$A$1:$AJ$367,MATCH('Ratio Calculations'!F5282,'AEP GEN HUB'!$A$1:$AJ$1,0),0)</f>
        <v>33.226278999999998</v>
      </c>
      <c r="I5282" s="7" t="str">
        <f t="shared" si="498"/>
        <v/>
      </c>
      <c r="J5282" s="7">
        <f t="shared" si="499"/>
        <v>1.1080417175414599</v>
      </c>
      <c r="K5282" s="8">
        <f t="shared" si="503"/>
        <v>1.1080417175414599</v>
      </c>
      <c r="L5282" s="8"/>
    </row>
    <row r="5283" spans="1:12" x14ac:dyDescent="0.25">
      <c r="A5283" s="1">
        <v>40853</v>
      </c>
      <c r="B5283">
        <v>2011</v>
      </c>
      <c r="C5283">
        <v>11</v>
      </c>
      <c r="D5283" s="10" t="str">
        <f t="shared" si="502"/>
        <v>11-2011</v>
      </c>
      <c r="E5283">
        <f t="shared" si="500"/>
        <v>6</v>
      </c>
      <c r="F5283">
        <v>24</v>
      </c>
      <c r="G5283" s="3">
        <f t="shared" si="501"/>
        <v>0</v>
      </c>
      <c r="H5283">
        <f>VLOOKUP(A5283,'AEP GEN HUB'!$A$1:$AJ$367,MATCH('Ratio Calculations'!F5283,'AEP GEN HUB'!$A$1:$AJ$1,0),0)</f>
        <v>32.592557999999997</v>
      </c>
      <c r="I5283" s="7" t="str">
        <f t="shared" si="498"/>
        <v/>
      </c>
      <c r="J5283" s="7">
        <f t="shared" si="499"/>
        <v>1.0869081652323946</v>
      </c>
      <c r="K5283" s="8">
        <f t="shared" si="503"/>
        <v>1.0869081652323946</v>
      </c>
      <c r="L5283" s="8"/>
    </row>
    <row r="5284" spans="1:12" x14ac:dyDescent="0.25">
      <c r="A5284" s="1">
        <v>40854</v>
      </c>
      <c r="B5284">
        <v>2011</v>
      </c>
      <c r="C5284">
        <v>11</v>
      </c>
      <c r="D5284" s="10" t="str">
        <f t="shared" si="502"/>
        <v>11-2011</v>
      </c>
      <c r="E5284">
        <f t="shared" si="500"/>
        <v>7</v>
      </c>
      <c r="F5284">
        <v>1</v>
      </c>
      <c r="G5284" s="3">
        <f t="shared" si="501"/>
        <v>0</v>
      </c>
      <c r="H5284">
        <f>VLOOKUP(A5284,'AEP GEN HUB'!$A$1:$AJ$367,MATCH('Ratio Calculations'!F5284,'AEP GEN HUB'!$A$1:$AJ$1,0),0)</f>
        <v>31.963953</v>
      </c>
      <c r="I5284" s="7" t="str">
        <f t="shared" si="498"/>
        <v/>
      </c>
      <c r="J5284" s="7">
        <f t="shared" si="499"/>
        <v>1.065945223102909</v>
      </c>
      <c r="K5284" s="8">
        <f t="shared" si="503"/>
        <v>1.065945223102909</v>
      </c>
      <c r="L5284" s="8"/>
    </row>
    <row r="5285" spans="1:12" x14ac:dyDescent="0.25">
      <c r="A5285" s="1">
        <v>40854</v>
      </c>
      <c r="B5285">
        <v>2011</v>
      </c>
      <c r="C5285">
        <v>11</v>
      </c>
      <c r="D5285" s="10" t="str">
        <f t="shared" si="502"/>
        <v>11-2011</v>
      </c>
      <c r="E5285">
        <f t="shared" si="500"/>
        <v>7</v>
      </c>
      <c r="F5285">
        <v>2</v>
      </c>
      <c r="G5285" s="3">
        <f t="shared" si="501"/>
        <v>0</v>
      </c>
      <c r="H5285">
        <f>VLOOKUP(A5285,'AEP GEN HUB'!$A$1:$AJ$367,MATCH('Ratio Calculations'!F5285,'AEP GEN HUB'!$A$1:$AJ$1,0),0)</f>
        <v>31.899301999999999</v>
      </c>
      <c r="I5285" s="7" t="str">
        <f t="shared" si="498"/>
        <v/>
      </c>
      <c r="J5285" s="7">
        <f t="shared" si="499"/>
        <v>1.0637892186619431</v>
      </c>
      <c r="K5285" s="8">
        <f t="shared" si="503"/>
        <v>1.0637892186619431</v>
      </c>
      <c r="L5285" s="8"/>
    </row>
    <row r="5286" spans="1:12" x14ac:dyDescent="0.25">
      <c r="A5286" s="1">
        <v>40854</v>
      </c>
      <c r="B5286">
        <v>2011</v>
      </c>
      <c r="C5286">
        <v>11</v>
      </c>
      <c r="D5286" s="10" t="str">
        <f t="shared" si="502"/>
        <v>11-2011</v>
      </c>
      <c r="E5286">
        <f t="shared" si="500"/>
        <v>7</v>
      </c>
      <c r="F5286">
        <v>3</v>
      </c>
      <c r="G5286" s="3">
        <f t="shared" si="501"/>
        <v>0</v>
      </c>
      <c r="H5286">
        <f>VLOOKUP(A5286,'AEP GEN HUB'!$A$1:$AJ$367,MATCH('Ratio Calculations'!F5286,'AEP GEN HUB'!$A$1:$AJ$1,0),0)</f>
        <v>31.819302</v>
      </c>
      <c r="I5286" s="7" t="str">
        <f t="shared" si="498"/>
        <v/>
      </c>
      <c r="J5286" s="7">
        <f t="shared" si="499"/>
        <v>1.0611213503338852</v>
      </c>
      <c r="K5286" s="8">
        <f t="shared" si="503"/>
        <v>1.0611213503338852</v>
      </c>
      <c r="L5286" s="8"/>
    </row>
    <row r="5287" spans="1:12" x14ac:dyDescent="0.25">
      <c r="A5287" s="1">
        <v>40854</v>
      </c>
      <c r="B5287">
        <v>2011</v>
      </c>
      <c r="C5287">
        <v>11</v>
      </c>
      <c r="D5287" s="10" t="str">
        <f t="shared" si="502"/>
        <v>11-2011</v>
      </c>
      <c r="E5287">
        <f t="shared" si="500"/>
        <v>7</v>
      </c>
      <c r="F5287">
        <v>4</v>
      </c>
      <c r="G5287" s="3">
        <f t="shared" si="501"/>
        <v>0</v>
      </c>
      <c r="H5287">
        <f>VLOOKUP(A5287,'AEP GEN HUB'!$A$1:$AJ$367,MATCH('Ratio Calculations'!F5287,'AEP GEN HUB'!$A$1:$AJ$1,0),0)</f>
        <v>31.992791</v>
      </c>
      <c r="I5287" s="7" t="str">
        <f t="shared" si="498"/>
        <v/>
      </c>
      <c r="J5287" s="7">
        <f t="shared" si="499"/>
        <v>1.0669069229384658</v>
      </c>
      <c r="K5287" s="8">
        <f t="shared" si="503"/>
        <v>1.0669069229384658</v>
      </c>
      <c r="L5287" s="8"/>
    </row>
    <row r="5288" spans="1:12" x14ac:dyDescent="0.25">
      <c r="A5288" s="1">
        <v>40854</v>
      </c>
      <c r="B5288">
        <v>2011</v>
      </c>
      <c r="C5288">
        <v>11</v>
      </c>
      <c r="D5288" s="10" t="str">
        <f t="shared" si="502"/>
        <v>11-2011</v>
      </c>
      <c r="E5288">
        <f t="shared" si="500"/>
        <v>7</v>
      </c>
      <c r="F5288">
        <v>5</v>
      </c>
      <c r="G5288" s="3">
        <f t="shared" si="501"/>
        <v>0</v>
      </c>
      <c r="H5288">
        <f>VLOOKUP(A5288,'AEP GEN HUB'!$A$1:$AJ$367,MATCH('Ratio Calculations'!F5288,'AEP GEN HUB'!$A$1:$AJ$1,0),0)</f>
        <v>32.546047000000002</v>
      </c>
      <c r="I5288" s="7" t="str">
        <f t="shared" si="498"/>
        <v/>
      </c>
      <c r="J5288" s="7">
        <f t="shared" si="499"/>
        <v>1.0853570999348161</v>
      </c>
      <c r="K5288" s="8">
        <f t="shared" si="503"/>
        <v>1.0853570999348161</v>
      </c>
      <c r="L5288" s="8"/>
    </row>
    <row r="5289" spans="1:12" x14ac:dyDescent="0.25">
      <c r="A5289" s="1">
        <v>40854</v>
      </c>
      <c r="B5289">
        <v>2011</v>
      </c>
      <c r="C5289">
        <v>11</v>
      </c>
      <c r="D5289" s="10" t="str">
        <f t="shared" si="502"/>
        <v>11-2011</v>
      </c>
      <c r="E5289">
        <f t="shared" si="500"/>
        <v>7</v>
      </c>
      <c r="F5289">
        <v>6</v>
      </c>
      <c r="G5289" s="3">
        <f t="shared" si="501"/>
        <v>0</v>
      </c>
      <c r="H5289">
        <f>VLOOKUP(A5289,'AEP GEN HUB'!$A$1:$AJ$367,MATCH('Ratio Calculations'!F5289,'AEP GEN HUB'!$A$1:$AJ$1,0),0)</f>
        <v>35.230930000000001</v>
      </c>
      <c r="I5289" s="7" t="str">
        <f t="shared" si="498"/>
        <v/>
      </c>
      <c r="J5289" s="7">
        <f t="shared" si="499"/>
        <v>1.1748935289378311</v>
      </c>
      <c r="K5289" s="8">
        <f t="shared" si="503"/>
        <v>1.1748935289378311</v>
      </c>
      <c r="L5289" s="8"/>
    </row>
    <row r="5290" spans="1:12" x14ac:dyDescent="0.25">
      <c r="A5290" s="1">
        <v>40854</v>
      </c>
      <c r="B5290">
        <v>2011</v>
      </c>
      <c r="C5290">
        <v>11</v>
      </c>
      <c r="D5290" s="10" t="str">
        <f t="shared" si="502"/>
        <v>11-2011</v>
      </c>
      <c r="E5290">
        <f t="shared" si="500"/>
        <v>7</v>
      </c>
      <c r="F5290">
        <v>7</v>
      </c>
      <c r="G5290" s="3">
        <f t="shared" si="501"/>
        <v>0</v>
      </c>
      <c r="H5290">
        <f>VLOOKUP(A5290,'AEP GEN HUB'!$A$1:$AJ$367,MATCH('Ratio Calculations'!F5290,'AEP GEN HUB'!$A$1:$AJ$1,0),0)</f>
        <v>42.748139999999999</v>
      </c>
      <c r="I5290" s="7" t="str">
        <f t="shared" si="498"/>
        <v/>
      </c>
      <c r="J5290" s="7">
        <f t="shared" si="499"/>
        <v>1.4255801098673366</v>
      </c>
      <c r="K5290" s="8">
        <f t="shared" si="503"/>
        <v>1.4255801098673366</v>
      </c>
      <c r="L5290" s="8"/>
    </row>
    <row r="5291" spans="1:12" x14ac:dyDescent="0.25">
      <c r="A5291" s="1">
        <v>40854</v>
      </c>
      <c r="B5291">
        <v>2011</v>
      </c>
      <c r="C5291">
        <v>11</v>
      </c>
      <c r="D5291" s="10" t="str">
        <f t="shared" si="502"/>
        <v>11-2011</v>
      </c>
      <c r="E5291">
        <f t="shared" si="500"/>
        <v>7</v>
      </c>
      <c r="F5291">
        <v>8</v>
      </c>
      <c r="G5291" s="3">
        <f t="shared" si="501"/>
        <v>1</v>
      </c>
      <c r="H5291">
        <f>VLOOKUP(A5291,'AEP GEN HUB'!$A$1:$AJ$367,MATCH('Ratio Calculations'!F5291,'AEP GEN HUB'!$A$1:$AJ$1,0),0)</f>
        <v>49.491627999999999</v>
      </c>
      <c r="I5291" s="7">
        <f t="shared" si="498"/>
        <v>1.3277330490262451</v>
      </c>
      <c r="J5291" s="7" t="str">
        <f t="shared" si="499"/>
        <v/>
      </c>
      <c r="K5291" s="8">
        <f t="shared" si="503"/>
        <v>1.3277330490262451</v>
      </c>
      <c r="L5291" s="8"/>
    </row>
    <row r="5292" spans="1:12" x14ac:dyDescent="0.25">
      <c r="A5292" s="1">
        <v>40854</v>
      </c>
      <c r="B5292">
        <v>2011</v>
      </c>
      <c r="C5292">
        <v>11</v>
      </c>
      <c r="D5292" s="10" t="str">
        <f t="shared" si="502"/>
        <v>11-2011</v>
      </c>
      <c r="E5292">
        <f t="shared" si="500"/>
        <v>7</v>
      </c>
      <c r="F5292">
        <v>9</v>
      </c>
      <c r="G5292" s="3">
        <f t="shared" si="501"/>
        <v>1</v>
      </c>
      <c r="H5292">
        <f>VLOOKUP(A5292,'AEP GEN HUB'!$A$1:$AJ$367,MATCH('Ratio Calculations'!F5292,'AEP GEN HUB'!$A$1:$AJ$1,0),0)</f>
        <v>42.042326000000003</v>
      </c>
      <c r="I5292" s="7">
        <f t="shared" si="498"/>
        <v>1.1278874416524627</v>
      </c>
      <c r="J5292" s="7" t="str">
        <f t="shared" si="499"/>
        <v/>
      </c>
      <c r="K5292" s="8">
        <f t="shared" si="503"/>
        <v>1.1278874416524627</v>
      </c>
      <c r="L5292" s="8"/>
    </row>
    <row r="5293" spans="1:12" x14ac:dyDescent="0.25">
      <c r="A5293" s="1">
        <v>40854</v>
      </c>
      <c r="B5293">
        <v>2011</v>
      </c>
      <c r="C5293">
        <v>11</v>
      </c>
      <c r="D5293" s="10" t="str">
        <f t="shared" si="502"/>
        <v>11-2011</v>
      </c>
      <c r="E5293">
        <f t="shared" si="500"/>
        <v>7</v>
      </c>
      <c r="F5293">
        <v>10</v>
      </c>
      <c r="G5293" s="3">
        <f t="shared" si="501"/>
        <v>1</v>
      </c>
      <c r="H5293">
        <f>VLOOKUP(A5293,'AEP GEN HUB'!$A$1:$AJ$367,MATCH('Ratio Calculations'!F5293,'AEP GEN HUB'!$A$1:$AJ$1,0),0)</f>
        <v>41.408140000000003</v>
      </c>
      <c r="I5293" s="7">
        <f t="shared" si="498"/>
        <v>1.110873862882539</v>
      </c>
      <c r="J5293" s="7" t="str">
        <f t="shared" si="499"/>
        <v/>
      </c>
      <c r="K5293" s="8">
        <f t="shared" si="503"/>
        <v>1.110873862882539</v>
      </c>
      <c r="L5293" s="8"/>
    </row>
    <row r="5294" spans="1:12" x14ac:dyDescent="0.25">
      <c r="A5294" s="1">
        <v>40854</v>
      </c>
      <c r="B5294">
        <v>2011</v>
      </c>
      <c r="C5294">
        <v>11</v>
      </c>
      <c r="D5294" s="10" t="str">
        <f t="shared" si="502"/>
        <v>11-2011</v>
      </c>
      <c r="E5294">
        <f t="shared" si="500"/>
        <v>7</v>
      </c>
      <c r="F5294">
        <v>11</v>
      </c>
      <c r="G5294" s="3">
        <f t="shared" si="501"/>
        <v>1</v>
      </c>
      <c r="H5294">
        <f>VLOOKUP(A5294,'AEP GEN HUB'!$A$1:$AJ$367,MATCH('Ratio Calculations'!F5294,'AEP GEN HUB'!$A$1:$AJ$1,0),0)</f>
        <v>41.932326000000003</v>
      </c>
      <c r="I5294" s="7">
        <f t="shared" si="498"/>
        <v>1.124936424656358</v>
      </c>
      <c r="J5294" s="7" t="str">
        <f t="shared" si="499"/>
        <v/>
      </c>
      <c r="K5294" s="8">
        <f t="shared" si="503"/>
        <v>1.124936424656358</v>
      </c>
      <c r="L5294" s="8"/>
    </row>
    <row r="5295" spans="1:12" x14ac:dyDescent="0.25">
      <c r="A5295" s="1">
        <v>40854</v>
      </c>
      <c r="B5295">
        <v>2011</v>
      </c>
      <c r="C5295">
        <v>11</v>
      </c>
      <c r="D5295" s="10" t="str">
        <f t="shared" si="502"/>
        <v>11-2011</v>
      </c>
      <c r="E5295">
        <f t="shared" si="500"/>
        <v>7</v>
      </c>
      <c r="F5295">
        <v>12</v>
      </c>
      <c r="G5295" s="3">
        <f t="shared" si="501"/>
        <v>1</v>
      </c>
      <c r="H5295">
        <f>VLOOKUP(A5295,'AEP GEN HUB'!$A$1:$AJ$367,MATCH('Ratio Calculations'!F5295,'AEP GEN HUB'!$A$1:$AJ$1,0),0)</f>
        <v>41.342557999999997</v>
      </c>
      <c r="I5295" s="7">
        <f t="shared" si="498"/>
        <v>1.1091144665494612</v>
      </c>
      <c r="J5295" s="7" t="str">
        <f t="shared" si="499"/>
        <v/>
      </c>
      <c r="K5295" s="8">
        <f t="shared" si="503"/>
        <v>1.1091144665494612</v>
      </c>
      <c r="L5295" s="8"/>
    </row>
    <row r="5296" spans="1:12" x14ac:dyDescent="0.25">
      <c r="A5296" s="1">
        <v>40854</v>
      </c>
      <c r="B5296">
        <v>2011</v>
      </c>
      <c r="C5296">
        <v>11</v>
      </c>
      <c r="D5296" s="10" t="str">
        <f t="shared" si="502"/>
        <v>11-2011</v>
      </c>
      <c r="E5296">
        <f t="shared" si="500"/>
        <v>7</v>
      </c>
      <c r="F5296">
        <v>13</v>
      </c>
      <c r="G5296" s="3">
        <f t="shared" si="501"/>
        <v>1</v>
      </c>
      <c r="H5296">
        <f>VLOOKUP(A5296,'AEP GEN HUB'!$A$1:$AJ$367,MATCH('Ratio Calculations'!F5296,'AEP GEN HUB'!$A$1:$AJ$1,0),0)</f>
        <v>41.453952999999998</v>
      </c>
      <c r="I5296" s="7">
        <f t="shared" si="498"/>
        <v>1.1121029078065618</v>
      </c>
      <c r="J5296" s="7" t="str">
        <f t="shared" si="499"/>
        <v/>
      </c>
      <c r="K5296" s="8">
        <f t="shared" si="503"/>
        <v>1.1121029078065618</v>
      </c>
      <c r="L5296" s="8"/>
    </row>
    <row r="5297" spans="1:12" x14ac:dyDescent="0.25">
      <c r="A5297" s="1">
        <v>40854</v>
      </c>
      <c r="B5297">
        <v>2011</v>
      </c>
      <c r="C5297">
        <v>11</v>
      </c>
      <c r="D5297" s="10" t="str">
        <f t="shared" si="502"/>
        <v>11-2011</v>
      </c>
      <c r="E5297">
        <f t="shared" si="500"/>
        <v>7</v>
      </c>
      <c r="F5297">
        <v>14</v>
      </c>
      <c r="G5297" s="3">
        <f t="shared" si="501"/>
        <v>1</v>
      </c>
      <c r="H5297">
        <f>VLOOKUP(A5297,'AEP GEN HUB'!$A$1:$AJ$367,MATCH('Ratio Calculations'!F5297,'AEP GEN HUB'!$A$1:$AJ$1,0),0)</f>
        <v>39.948836999999997</v>
      </c>
      <c r="I5297" s="7">
        <f t="shared" si="498"/>
        <v>1.0717245178328438</v>
      </c>
      <c r="J5297" s="7" t="str">
        <f t="shared" si="499"/>
        <v/>
      </c>
      <c r="K5297" s="8">
        <f t="shared" si="503"/>
        <v>1.0717245178328438</v>
      </c>
      <c r="L5297" s="8"/>
    </row>
    <row r="5298" spans="1:12" x14ac:dyDescent="0.25">
      <c r="A5298" s="1">
        <v>40854</v>
      </c>
      <c r="B5298">
        <v>2011</v>
      </c>
      <c r="C5298">
        <v>11</v>
      </c>
      <c r="D5298" s="10" t="str">
        <f t="shared" si="502"/>
        <v>11-2011</v>
      </c>
      <c r="E5298">
        <f t="shared" si="500"/>
        <v>7</v>
      </c>
      <c r="F5298">
        <v>15</v>
      </c>
      <c r="G5298" s="3">
        <f t="shared" si="501"/>
        <v>1</v>
      </c>
      <c r="H5298">
        <f>VLOOKUP(A5298,'AEP GEN HUB'!$A$1:$AJ$367,MATCH('Ratio Calculations'!F5298,'AEP GEN HUB'!$A$1:$AJ$1,0),0)</f>
        <v>37.488605</v>
      </c>
      <c r="I5298" s="7">
        <f t="shared" si="498"/>
        <v>1.0057228228659307</v>
      </c>
      <c r="J5298" s="7" t="str">
        <f t="shared" si="499"/>
        <v/>
      </c>
      <c r="K5298" s="8">
        <f t="shared" si="503"/>
        <v>1.0057228228659307</v>
      </c>
      <c r="L5298" s="8"/>
    </row>
    <row r="5299" spans="1:12" x14ac:dyDescent="0.25">
      <c r="A5299" s="1">
        <v>40854</v>
      </c>
      <c r="B5299">
        <v>2011</v>
      </c>
      <c r="C5299">
        <v>11</v>
      </c>
      <c r="D5299" s="10" t="str">
        <f t="shared" si="502"/>
        <v>11-2011</v>
      </c>
      <c r="E5299">
        <f t="shared" si="500"/>
        <v>7</v>
      </c>
      <c r="F5299">
        <v>16</v>
      </c>
      <c r="G5299" s="3">
        <f t="shared" si="501"/>
        <v>1</v>
      </c>
      <c r="H5299">
        <f>VLOOKUP(A5299,'AEP GEN HUB'!$A$1:$AJ$367,MATCH('Ratio Calculations'!F5299,'AEP GEN HUB'!$A$1:$AJ$1,0),0)</f>
        <v>37.166977000000003</v>
      </c>
      <c r="I5299" s="7">
        <f t="shared" si="498"/>
        <v>0.99709437109844778</v>
      </c>
      <c r="J5299" s="7" t="str">
        <f t="shared" si="499"/>
        <v/>
      </c>
      <c r="K5299" s="8">
        <f t="shared" si="503"/>
        <v>0.99709437109844778</v>
      </c>
      <c r="L5299" s="8"/>
    </row>
    <row r="5300" spans="1:12" x14ac:dyDescent="0.25">
      <c r="A5300" s="1">
        <v>40854</v>
      </c>
      <c r="B5300">
        <v>2011</v>
      </c>
      <c r="C5300">
        <v>11</v>
      </c>
      <c r="D5300" s="10" t="str">
        <f t="shared" si="502"/>
        <v>11-2011</v>
      </c>
      <c r="E5300">
        <f t="shared" si="500"/>
        <v>7</v>
      </c>
      <c r="F5300">
        <v>17</v>
      </c>
      <c r="G5300" s="3">
        <f t="shared" si="501"/>
        <v>1</v>
      </c>
      <c r="H5300">
        <f>VLOOKUP(A5300,'AEP GEN HUB'!$A$1:$AJ$367,MATCH('Ratio Calculations'!F5300,'AEP GEN HUB'!$A$1:$AJ$1,0),0)</f>
        <v>39.250464999999998</v>
      </c>
      <c r="I5300" s="7">
        <f t="shared" si="498"/>
        <v>1.0529889938182659</v>
      </c>
      <c r="J5300" s="7" t="str">
        <f t="shared" si="499"/>
        <v/>
      </c>
      <c r="K5300" s="8">
        <f t="shared" si="503"/>
        <v>1.0529889938182659</v>
      </c>
      <c r="L5300" s="8"/>
    </row>
    <row r="5301" spans="1:12" x14ac:dyDescent="0.25">
      <c r="A5301" s="1">
        <v>40854</v>
      </c>
      <c r="B5301">
        <v>2011</v>
      </c>
      <c r="C5301">
        <v>11</v>
      </c>
      <c r="D5301" s="10" t="str">
        <f t="shared" si="502"/>
        <v>11-2011</v>
      </c>
      <c r="E5301">
        <f t="shared" si="500"/>
        <v>7</v>
      </c>
      <c r="F5301">
        <v>18</v>
      </c>
      <c r="G5301" s="3">
        <f t="shared" si="501"/>
        <v>1</v>
      </c>
      <c r="H5301">
        <f>VLOOKUP(A5301,'AEP GEN HUB'!$A$1:$AJ$367,MATCH('Ratio Calculations'!F5301,'AEP GEN HUB'!$A$1:$AJ$1,0),0)</f>
        <v>71.454419000000001</v>
      </c>
      <c r="I5301" s="7">
        <f t="shared" si="498"/>
        <v>1.9169382265070944</v>
      </c>
      <c r="J5301" s="7" t="str">
        <f t="shared" si="499"/>
        <v/>
      </c>
      <c r="K5301" s="8">
        <f t="shared" si="503"/>
        <v>1.9169382265070944</v>
      </c>
      <c r="L5301" s="8"/>
    </row>
    <row r="5302" spans="1:12" x14ac:dyDescent="0.25">
      <c r="A5302" s="1">
        <v>40854</v>
      </c>
      <c r="B5302">
        <v>2011</v>
      </c>
      <c r="C5302">
        <v>11</v>
      </c>
      <c r="D5302" s="10" t="str">
        <f t="shared" si="502"/>
        <v>11-2011</v>
      </c>
      <c r="E5302">
        <f t="shared" si="500"/>
        <v>7</v>
      </c>
      <c r="F5302">
        <v>19</v>
      </c>
      <c r="G5302" s="3">
        <f t="shared" si="501"/>
        <v>1</v>
      </c>
      <c r="H5302">
        <f>VLOOKUP(A5302,'AEP GEN HUB'!$A$1:$AJ$367,MATCH('Ratio Calculations'!F5302,'AEP GEN HUB'!$A$1:$AJ$1,0),0)</f>
        <v>60.616743999999997</v>
      </c>
      <c r="I5302" s="7">
        <f t="shared" si="498"/>
        <v>1.6261912890229302</v>
      </c>
      <c r="J5302" s="7" t="str">
        <f t="shared" si="499"/>
        <v/>
      </c>
      <c r="K5302" s="8">
        <f t="shared" si="503"/>
        <v>1.6261912890229302</v>
      </c>
      <c r="L5302" s="8"/>
    </row>
    <row r="5303" spans="1:12" x14ac:dyDescent="0.25">
      <c r="A5303" s="1">
        <v>40854</v>
      </c>
      <c r="B5303">
        <v>2011</v>
      </c>
      <c r="C5303">
        <v>11</v>
      </c>
      <c r="D5303" s="10" t="str">
        <f t="shared" si="502"/>
        <v>11-2011</v>
      </c>
      <c r="E5303">
        <f t="shared" si="500"/>
        <v>7</v>
      </c>
      <c r="F5303">
        <v>20</v>
      </c>
      <c r="G5303" s="3">
        <f t="shared" si="501"/>
        <v>1</v>
      </c>
      <c r="H5303">
        <f>VLOOKUP(A5303,'AEP GEN HUB'!$A$1:$AJ$367,MATCH('Ratio Calculations'!F5303,'AEP GEN HUB'!$A$1:$AJ$1,0),0)</f>
        <v>44.338140000000003</v>
      </c>
      <c r="I5303" s="7">
        <f t="shared" si="498"/>
        <v>1.189478224687871</v>
      </c>
      <c r="J5303" s="7" t="str">
        <f t="shared" si="499"/>
        <v/>
      </c>
      <c r="K5303" s="8">
        <f t="shared" si="503"/>
        <v>1.189478224687871</v>
      </c>
      <c r="L5303" s="8"/>
    </row>
    <row r="5304" spans="1:12" x14ac:dyDescent="0.25">
      <c r="A5304" s="1">
        <v>40854</v>
      </c>
      <c r="B5304">
        <v>2011</v>
      </c>
      <c r="C5304">
        <v>11</v>
      </c>
      <c r="D5304" s="10" t="str">
        <f t="shared" si="502"/>
        <v>11-2011</v>
      </c>
      <c r="E5304">
        <f t="shared" si="500"/>
        <v>7</v>
      </c>
      <c r="F5304">
        <v>21</v>
      </c>
      <c r="G5304" s="3">
        <f t="shared" si="501"/>
        <v>1</v>
      </c>
      <c r="H5304">
        <f>VLOOKUP(A5304,'AEP GEN HUB'!$A$1:$AJ$367,MATCH('Ratio Calculations'!F5304,'AEP GEN HUB'!$A$1:$AJ$1,0),0)</f>
        <v>43.330233</v>
      </c>
      <c r="I5304" s="7">
        <f t="shared" si="498"/>
        <v>1.1624386729833907</v>
      </c>
      <c r="J5304" s="7" t="str">
        <f t="shared" si="499"/>
        <v/>
      </c>
      <c r="K5304" s="8">
        <f t="shared" si="503"/>
        <v>1.1624386729833907</v>
      </c>
      <c r="L5304" s="8"/>
    </row>
    <row r="5305" spans="1:12" x14ac:dyDescent="0.25">
      <c r="A5305" s="1">
        <v>40854</v>
      </c>
      <c r="B5305">
        <v>2011</v>
      </c>
      <c r="C5305">
        <v>11</v>
      </c>
      <c r="D5305" s="10" t="str">
        <f t="shared" si="502"/>
        <v>11-2011</v>
      </c>
      <c r="E5305">
        <f t="shared" si="500"/>
        <v>7</v>
      </c>
      <c r="F5305">
        <v>22</v>
      </c>
      <c r="G5305" s="3">
        <f t="shared" si="501"/>
        <v>1</v>
      </c>
      <c r="H5305">
        <f>VLOOKUP(A5305,'AEP GEN HUB'!$A$1:$AJ$367,MATCH('Ratio Calculations'!F5305,'AEP GEN HUB'!$A$1:$AJ$1,0),0)</f>
        <v>39.180698</v>
      </c>
      <c r="I5305" s="7">
        <f t="shared" si="498"/>
        <v>1.0511173247022001</v>
      </c>
      <c r="J5305" s="7" t="str">
        <f t="shared" si="499"/>
        <v/>
      </c>
      <c r="K5305" s="8">
        <f t="shared" si="503"/>
        <v>1.0511173247022001</v>
      </c>
      <c r="L5305" s="8"/>
    </row>
    <row r="5306" spans="1:12" x14ac:dyDescent="0.25">
      <c r="A5306" s="1">
        <v>40854</v>
      </c>
      <c r="B5306">
        <v>2011</v>
      </c>
      <c r="C5306">
        <v>11</v>
      </c>
      <c r="D5306" s="10" t="str">
        <f t="shared" si="502"/>
        <v>11-2011</v>
      </c>
      <c r="E5306">
        <f t="shared" si="500"/>
        <v>7</v>
      </c>
      <c r="F5306">
        <v>23</v>
      </c>
      <c r="G5306" s="3">
        <f t="shared" si="501"/>
        <v>1</v>
      </c>
      <c r="H5306">
        <f>VLOOKUP(A5306,'AEP GEN HUB'!$A$1:$AJ$367,MATCH('Ratio Calculations'!F5306,'AEP GEN HUB'!$A$1:$AJ$1,0),0)</f>
        <v>35.422325999999998</v>
      </c>
      <c r="I5306" s="7">
        <f t="shared" si="498"/>
        <v>0.95028987334143933</v>
      </c>
      <c r="J5306" s="7" t="str">
        <f t="shared" si="499"/>
        <v/>
      </c>
      <c r="K5306" s="8">
        <f t="shared" si="503"/>
        <v>0.95028987334143933</v>
      </c>
      <c r="L5306" s="8"/>
    </row>
    <row r="5307" spans="1:12" x14ac:dyDescent="0.25">
      <c r="A5307" s="1">
        <v>40854</v>
      </c>
      <c r="B5307">
        <v>2011</v>
      </c>
      <c r="C5307">
        <v>11</v>
      </c>
      <c r="D5307" s="10" t="str">
        <f t="shared" si="502"/>
        <v>11-2011</v>
      </c>
      <c r="E5307">
        <f t="shared" si="500"/>
        <v>7</v>
      </c>
      <c r="F5307">
        <v>24</v>
      </c>
      <c r="G5307" s="3">
        <f t="shared" si="501"/>
        <v>0</v>
      </c>
      <c r="H5307">
        <f>VLOOKUP(A5307,'AEP GEN HUB'!$A$1:$AJ$367,MATCH('Ratio Calculations'!F5307,'AEP GEN HUB'!$A$1:$AJ$1,0),0)</f>
        <v>31.93186</v>
      </c>
      <c r="I5307" s="7" t="str">
        <f t="shared" si="498"/>
        <v/>
      </c>
      <c r="J5307" s="7">
        <f t="shared" si="499"/>
        <v>1.0648749743747545</v>
      </c>
      <c r="K5307" s="8">
        <f t="shared" si="503"/>
        <v>1.0648749743747545</v>
      </c>
      <c r="L5307" s="8"/>
    </row>
    <row r="5308" spans="1:12" x14ac:dyDescent="0.25">
      <c r="A5308" s="1">
        <v>40855</v>
      </c>
      <c r="B5308">
        <v>2011</v>
      </c>
      <c r="C5308">
        <v>11</v>
      </c>
      <c r="D5308" s="10" t="str">
        <f t="shared" si="502"/>
        <v>11-2011</v>
      </c>
      <c r="E5308">
        <f t="shared" si="500"/>
        <v>8</v>
      </c>
      <c r="F5308">
        <v>1</v>
      </c>
      <c r="G5308" s="3">
        <f t="shared" si="501"/>
        <v>0</v>
      </c>
      <c r="H5308">
        <f>VLOOKUP(A5308,'AEP GEN HUB'!$A$1:$AJ$367,MATCH('Ratio Calculations'!F5308,'AEP GEN HUB'!$A$1:$AJ$1,0),0)</f>
        <v>31.045349000000002</v>
      </c>
      <c r="I5308" s="7" t="str">
        <f t="shared" si="498"/>
        <v/>
      </c>
      <c r="J5308" s="7">
        <f t="shared" si="499"/>
        <v>1.0353112916325673</v>
      </c>
      <c r="K5308" s="8">
        <f t="shared" si="503"/>
        <v>1.0353112916325673</v>
      </c>
      <c r="L5308" s="8"/>
    </row>
    <row r="5309" spans="1:12" x14ac:dyDescent="0.25">
      <c r="A5309" s="1">
        <v>40855</v>
      </c>
      <c r="B5309">
        <v>2011</v>
      </c>
      <c r="C5309">
        <v>11</v>
      </c>
      <c r="D5309" s="10" t="str">
        <f t="shared" si="502"/>
        <v>11-2011</v>
      </c>
      <c r="E5309">
        <f t="shared" si="500"/>
        <v>8</v>
      </c>
      <c r="F5309">
        <v>2</v>
      </c>
      <c r="G5309" s="3">
        <f t="shared" si="501"/>
        <v>0</v>
      </c>
      <c r="H5309">
        <f>VLOOKUP(A5309,'AEP GEN HUB'!$A$1:$AJ$367,MATCH('Ratio Calculations'!F5309,'AEP GEN HUB'!$A$1:$AJ$1,0),0)</f>
        <v>30.715349</v>
      </c>
      <c r="I5309" s="7" t="str">
        <f t="shared" si="498"/>
        <v/>
      </c>
      <c r="J5309" s="7">
        <f t="shared" si="499"/>
        <v>1.0243063347793282</v>
      </c>
      <c r="K5309" s="8">
        <f t="shared" si="503"/>
        <v>1.0243063347793282</v>
      </c>
      <c r="L5309" s="8"/>
    </row>
    <row r="5310" spans="1:12" x14ac:dyDescent="0.25">
      <c r="A5310" s="1">
        <v>40855</v>
      </c>
      <c r="B5310">
        <v>2011</v>
      </c>
      <c r="C5310">
        <v>11</v>
      </c>
      <c r="D5310" s="10" t="str">
        <f t="shared" si="502"/>
        <v>11-2011</v>
      </c>
      <c r="E5310">
        <f t="shared" si="500"/>
        <v>8</v>
      </c>
      <c r="F5310">
        <v>3</v>
      </c>
      <c r="G5310" s="3">
        <f t="shared" si="501"/>
        <v>0</v>
      </c>
      <c r="H5310">
        <f>VLOOKUP(A5310,'AEP GEN HUB'!$A$1:$AJ$367,MATCH('Ratio Calculations'!F5310,'AEP GEN HUB'!$A$1:$AJ$1,0),0)</f>
        <v>29.850930000000002</v>
      </c>
      <c r="I5310" s="7" t="str">
        <f t="shared" si="498"/>
        <v/>
      </c>
      <c r="J5310" s="7">
        <f t="shared" si="499"/>
        <v>0.99547938387593427</v>
      </c>
      <c r="K5310" s="8">
        <f t="shared" si="503"/>
        <v>0.99547938387593427</v>
      </c>
      <c r="L5310" s="8"/>
    </row>
    <row r="5311" spans="1:12" x14ac:dyDescent="0.25">
      <c r="A5311" s="1">
        <v>40855</v>
      </c>
      <c r="B5311">
        <v>2011</v>
      </c>
      <c r="C5311">
        <v>11</v>
      </c>
      <c r="D5311" s="10" t="str">
        <f t="shared" si="502"/>
        <v>11-2011</v>
      </c>
      <c r="E5311">
        <f t="shared" si="500"/>
        <v>8</v>
      </c>
      <c r="F5311">
        <v>4</v>
      </c>
      <c r="G5311" s="3">
        <f t="shared" si="501"/>
        <v>0</v>
      </c>
      <c r="H5311">
        <f>VLOOKUP(A5311,'AEP GEN HUB'!$A$1:$AJ$367,MATCH('Ratio Calculations'!F5311,'AEP GEN HUB'!$A$1:$AJ$1,0),0)</f>
        <v>29.786977</v>
      </c>
      <c r="I5311" s="7" t="str">
        <f t="shared" si="498"/>
        <v/>
      </c>
      <c r="J5311" s="7">
        <f t="shared" si="499"/>
        <v>0.99334665658613064</v>
      </c>
      <c r="K5311" s="8">
        <f t="shared" si="503"/>
        <v>0.99334665658613064</v>
      </c>
      <c r="L5311" s="8"/>
    </row>
    <row r="5312" spans="1:12" x14ac:dyDescent="0.25">
      <c r="A5312" s="1">
        <v>40855</v>
      </c>
      <c r="B5312">
        <v>2011</v>
      </c>
      <c r="C5312">
        <v>11</v>
      </c>
      <c r="D5312" s="10" t="str">
        <f t="shared" si="502"/>
        <v>11-2011</v>
      </c>
      <c r="E5312">
        <f t="shared" si="500"/>
        <v>8</v>
      </c>
      <c r="F5312">
        <v>5</v>
      </c>
      <c r="G5312" s="3">
        <f t="shared" si="501"/>
        <v>0</v>
      </c>
      <c r="H5312">
        <f>VLOOKUP(A5312,'AEP GEN HUB'!$A$1:$AJ$367,MATCH('Ratio Calculations'!F5312,'AEP GEN HUB'!$A$1:$AJ$1,0),0)</f>
        <v>29.701395000000002</v>
      </c>
      <c r="I5312" s="7" t="str">
        <f t="shared" si="498"/>
        <v/>
      </c>
      <c r="J5312" s="7">
        <f t="shared" si="499"/>
        <v>0.99049263774548246</v>
      </c>
      <c r="K5312" s="8">
        <f t="shared" si="503"/>
        <v>0.99049263774548246</v>
      </c>
      <c r="L5312" s="8"/>
    </row>
    <row r="5313" spans="1:12" x14ac:dyDescent="0.25">
      <c r="A5313" s="1">
        <v>40855</v>
      </c>
      <c r="B5313">
        <v>2011</v>
      </c>
      <c r="C5313">
        <v>11</v>
      </c>
      <c r="D5313" s="10" t="str">
        <f t="shared" si="502"/>
        <v>11-2011</v>
      </c>
      <c r="E5313">
        <f t="shared" si="500"/>
        <v>8</v>
      </c>
      <c r="F5313">
        <v>6</v>
      </c>
      <c r="G5313" s="3">
        <f t="shared" si="501"/>
        <v>0</v>
      </c>
      <c r="H5313">
        <f>VLOOKUP(A5313,'AEP GEN HUB'!$A$1:$AJ$367,MATCH('Ratio Calculations'!F5313,'AEP GEN HUB'!$A$1:$AJ$1,0),0)</f>
        <v>31.326744000000001</v>
      </c>
      <c r="I5313" s="7" t="str">
        <f t="shared" si="498"/>
        <v/>
      </c>
      <c r="J5313" s="7">
        <f t="shared" si="499"/>
        <v>1.0446953517347406</v>
      </c>
      <c r="K5313" s="8">
        <f t="shared" si="503"/>
        <v>1.0446953517347406</v>
      </c>
      <c r="L5313" s="8"/>
    </row>
    <row r="5314" spans="1:12" x14ac:dyDescent="0.25">
      <c r="A5314" s="1">
        <v>40855</v>
      </c>
      <c r="B5314">
        <v>2011</v>
      </c>
      <c r="C5314">
        <v>11</v>
      </c>
      <c r="D5314" s="10" t="str">
        <f t="shared" si="502"/>
        <v>11-2011</v>
      </c>
      <c r="E5314">
        <f t="shared" si="500"/>
        <v>8</v>
      </c>
      <c r="F5314">
        <v>7</v>
      </c>
      <c r="G5314" s="3">
        <f t="shared" si="501"/>
        <v>0</v>
      </c>
      <c r="H5314">
        <f>VLOOKUP(A5314,'AEP GEN HUB'!$A$1:$AJ$367,MATCH('Ratio Calculations'!F5314,'AEP GEN HUB'!$A$1:$AJ$1,0),0)</f>
        <v>37.035116000000002</v>
      </c>
      <c r="I5314" s="7" t="str">
        <f t="shared" si="498"/>
        <v/>
      </c>
      <c r="J5314" s="7">
        <f t="shared" si="499"/>
        <v>1.2350601625294004</v>
      </c>
      <c r="K5314" s="8">
        <f t="shared" si="503"/>
        <v>1.2350601625294004</v>
      </c>
      <c r="L5314" s="8"/>
    </row>
    <row r="5315" spans="1:12" x14ac:dyDescent="0.25">
      <c r="A5315" s="1">
        <v>40855</v>
      </c>
      <c r="B5315">
        <v>2011</v>
      </c>
      <c r="C5315">
        <v>11</v>
      </c>
      <c r="D5315" s="10" t="str">
        <f t="shared" si="502"/>
        <v>11-2011</v>
      </c>
      <c r="E5315">
        <f t="shared" si="500"/>
        <v>8</v>
      </c>
      <c r="F5315">
        <v>8</v>
      </c>
      <c r="G5315" s="3">
        <f t="shared" si="501"/>
        <v>1</v>
      </c>
      <c r="H5315">
        <f>VLOOKUP(A5315,'AEP GEN HUB'!$A$1:$AJ$367,MATCH('Ratio Calculations'!F5315,'AEP GEN HUB'!$A$1:$AJ$1,0),0)</f>
        <v>40.219070000000002</v>
      </c>
      <c r="I5315" s="7">
        <f t="shared" si="498"/>
        <v>1.0789741739774652</v>
      </c>
      <c r="J5315" s="7" t="str">
        <f t="shared" si="499"/>
        <v/>
      </c>
      <c r="K5315" s="8">
        <f t="shared" si="503"/>
        <v>1.0789741739774652</v>
      </c>
      <c r="L5315" s="8"/>
    </row>
    <row r="5316" spans="1:12" x14ac:dyDescent="0.25">
      <c r="A5316" s="1">
        <v>40855</v>
      </c>
      <c r="B5316">
        <v>2011</v>
      </c>
      <c r="C5316">
        <v>11</v>
      </c>
      <c r="D5316" s="10" t="str">
        <f t="shared" si="502"/>
        <v>11-2011</v>
      </c>
      <c r="E5316">
        <f t="shared" si="500"/>
        <v>8</v>
      </c>
      <c r="F5316">
        <v>9</v>
      </c>
      <c r="G5316" s="3">
        <f t="shared" si="501"/>
        <v>1</v>
      </c>
      <c r="H5316">
        <f>VLOOKUP(A5316,'AEP GEN HUB'!$A$1:$AJ$367,MATCH('Ratio Calculations'!F5316,'AEP GEN HUB'!$A$1:$AJ$1,0),0)</f>
        <v>39.455581000000002</v>
      </c>
      <c r="I5316" s="7">
        <f t="shared" ref="I5316:I5379" si="504">IF(G5316=1, H5316/VLOOKUP(D5316,$M$3:$O$15,2,FALSE), "")</f>
        <v>1.0584917283834749</v>
      </c>
      <c r="J5316" s="7" t="str">
        <f t="shared" ref="J5316:J5379" si="505">IF(G5316=0, H5316/VLOOKUP(D5316,$M$3:$O$15,3,FALSE), "")</f>
        <v/>
      </c>
      <c r="K5316" s="8">
        <f t="shared" si="503"/>
        <v>1.0584917283834749</v>
      </c>
      <c r="L5316" s="8"/>
    </row>
    <row r="5317" spans="1:12" x14ac:dyDescent="0.25">
      <c r="A5317" s="1">
        <v>40855</v>
      </c>
      <c r="B5317">
        <v>2011</v>
      </c>
      <c r="C5317">
        <v>11</v>
      </c>
      <c r="D5317" s="10" t="str">
        <f t="shared" si="502"/>
        <v>11-2011</v>
      </c>
      <c r="E5317">
        <f t="shared" si="500"/>
        <v>8</v>
      </c>
      <c r="F5317">
        <v>10</v>
      </c>
      <c r="G5317" s="3">
        <f t="shared" si="501"/>
        <v>1</v>
      </c>
      <c r="H5317">
        <f>VLOOKUP(A5317,'AEP GEN HUB'!$A$1:$AJ$367,MATCH('Ratio Calculations'!F5317,'AEP GEN HUB'!$A$1:$AJ$1,0),0)</f>
        <v>39.628371999999999</v>
      </c>
      <c r="I5317" s="7">
        <f t="shared" si="504"/>
        <v>1.0631272663632378</v>
      </c>
      <c r="J5317" s="7" t="str">
        <f t="shared" si="505"/>
        <v/>
      </c>
      <c r="K5317" s="8">
        <f t="shared" si="503"/>
        <v>1.0631272663632378</v>
      </c>
      <c r="L5317" s="8"/>
    </row>
    <row r="5318" spans="1:12" x14ac:dyDescent="0.25">
      <c r="A5318" s="1">
        <v>40855</v>
      </c>
      <c r="B5318">
        <v>2011</v>
      </c>
      <c r="C5318">
        <v>11</v>
      </c>
      <c r="D5318" s="10" t="str">
        <f t="shared" si="502"/>
        <v>11-2011</v>
      </c>
      <c r="E5318">
        <f t="shared" si="500"/>
        <v>8</v>
      </c>
      <c r="F5318">
        <v>11</v>
      </c>
      <c r="G5318" s="3">
        <f t="shared" si="501"/>
        <v>1</v>
      </c>
      <c r="H5318">
        <f>VLOOKUP(A5318,'AEP GEN HUB'!$A$1:$AJ$367,MATCH('Ratio Calculations'!F5318,'AEP GEN HUB'!$A$1:$AJ$1,0),0)</f>
        <v>41.221628000000003</v>
      </c>
      <c r="I5318" s="7">
        <f t="shared" si="504"/>
        <v>1.105870225773653</v>
      </c>
      <c r="J5318" s="7" t="str">
        <f t="shared" si="505"/>
        <v/>
      </c>
      <c r="K5318" s="8">
        <f t="shared" si="503"/>
        <v>1.105870225773653</v>
      </c>
      <c r="L5318" s="8"/>
    </row>
    <row r="5319" spans="1:12" x14ac:dyDescent="0.25">
      <c r="A5319" s="1">
        <v>40855</v>
      </c>
      <c r="B5319">
        <v>2011</v>
      </c>
      <c r="C5319">
        <v>11</v>
      </c>
      <c r="D5319" s="10" t="str">
        <f t="shared" si="502"/>
        <v>11-2011</v>
      </c>
      <c r="E5319">
        <f t="shared" si="500"/>
        <v>8</v>
      </c>
      <c r="F5319">
        <v>12</v>
      </c>
      <c r="G5319" s="3">
        <f t="shared" si="501"/>
        <v>1</v>
      </c>
      <c r="H5319">
        <f>VLOOKUP(A5319,'AEP GEN HUB'!$A$1:$AJ$367,MATCH('Ratio Calculations'!F5319,'AEP GEN HUB'!$A$1:$AJ$1,0),0)</f>
        <v>41.278371999999997</v>
      </c>
      <c r="I5319" s="7">
        <f t="shared" si="504"/>
        <v>1.107392521304807</v>
      </c>
      <c r="J5319" s="7" t="str">
        <f t="shared" si="505"/>
        <v/>
      </c>
      <c r="K5319" s="8">
        <f t="shared" si="503"/>
        <v>1.107392521304807</v>
      </c>
      <c r="L5319" s="8"/>
    </row>
    <row r="5320" spans="1:12" x14ac:dyDescent="0.25">
      <c r="A5320" s="1">
        <v>40855</v>
      </c>
      <c r="B5320">
        <v>2011</v>
      </c>
      <c r="C5320">
        <v>11</v>
      </c>
      <c r="D5320" s="10" t="str">
        <f t="shared" si="502"/>
        <v>11-2011</v>
      </c>
      <c r="E5320">
        <f t="shared" si="500"/>
        <v>8</v>
      </c>
      <c r="F5320">
        <v>13</v>
      </c>
      <c r="G5320" s="3">
        <f t="shared" si="501"/>
        <v>1</v>
      </c>
      <c r="H5320">
        <f>VLOOKUP(A5320,'AEP GEN HUB'!$A$1:$AJ$367,MATCH('Ratio Calculations'!F5320,'AEP GEN HUB'!$A$1:$AJ$1,0),0)</f>
        <v>39.629069999999999</v>
      </c>
      <c r="I5320" s="7">
        <f t="shared" si="504"/>
        <v>1.0631459919074495</v>
      </c>
      <c r="J5320" s="7" t="str">
        <f t="shared" si="505"/>
        <v/>
      </c>
      <c r="K5320" s="8">
        <f t="shared" si="503"/>
        <v>1.0631459919074495</v>
      </c>
      <c r="L5320" s="8"/>
    </row>
    <row r="5321" spans="1:12" x14ac:dyDescent="0.25">
      <c r="A5321" s="1">
        <v>40855</v>
      </c>
      <c r="B5321">
        <v>2011</v>
      </c>
      <c r="C5321">
        <v>11</v>
      </c>
      <c r="D5321" s="10" t="str">
        <f t="shared" si="502"/>
        <v>11-2011</v>
      </c>
      <c r="E5321">
        <f t="shared" si="500"/>
        <v>8</v>
      </c>
      <c r="F5321">
        <v>14</v>
      </c>
      <c r="G5321" s="3">
        <f t="shared" si="501"/>
        <v>1</v>
      </c>
      <c r="H5321">
        <f>VLOOKUP(A5321,'AEP GEN HUB'!$A$1:$AJ$367,MATCH('Ratio Calculations'!F5321,'AEP GEN HUB'!$A$1:$AJ$1,0),0)</f>
        <v>39.859766999999998</v>
      </c>
      <c r="I5321" s="7">
        <f t="shared" si="504"/>
        <v>1.0693349988888161</v>
      </c>
      <c r="J5321" s="7" t="str">
        <f t="shared" si="505"/>
        <v/>
      </c>
      <c r="K5321" s="8">
        <f t="shared" si="503"/>
        <v>1.0693349988888161</v>
      </c>
      <c r="L5321" s="8"/>
    </row>
    <row r="5322" spans="1:12" x14ac:dyDescent="0.25">
      <c r="A5322" s="1">
        <v>40855</v>
      </c>
      <c r="B5322">
        <v>2011</v>
      </c>
      <c r="C5322">
        <v>11</v>
      </c>
      <c r="D5322" s="10" t="str">
        <f t="shared" si="502"/>
        <v>11-2011</v>
      </c>
      <c r="E5322">
        <f t="shared" si="500"/>
        <v>8</v>
      </c>
      <c r="F5322">
        <v>15</v>
      </c>
      <c r="G5322" s="3">
        <f t="shared" si="501"/>
        <v>1</v>
      </c>
      <c r="H5322">
        <f>VLOOKUP(A5322,'AEP GEN HUB'!$A$1:$AJ$367,MATCH('Ratio Calculations'!F5322,'AEP GEN HUB'!$A$1:$AJ$1,0),0)</f>
        <v>37.20814</v>
      </c>
      <c r="I5322" s="7">
        <f t="shared" si="504"/>
        <v>0.99819866848581729</v>
      </c>
      <c r="J5322" s="7" t="str">
        <f t="shared" si="505"/>
        <v/>
      </c>
      <c r="K5322" s="8">
        <f t="shared" si="503"/>
        <v>0.99819866848581729</v>
      </c>
      <c r="L5322" s="8"/>
    </row>
    <row r="5323" spans="1:12" x14ac:dyDescent="0.25">
      <c r="A5323" s="1">
        <v>40855</v>
      </c>
      <c r="B5323">
        <v>2011</v>
      </c>
      <c r="C5323">
        <v>11</v>
      </c>
      <c r="D5323" s="10" t="str">
        <f t="shared" si="502"/>
        <v>11-2011</v>
      </c>
      <c r="E5323">
        <f t="shared" si="500"/>
        <v>8</v>
      </c>
      <c r="F5323">
        <v>16</v>
      </c>
      <c r="G5323" s="3">
        <f t="shared" si="501"/>
        <v>1</v>
      </c>
      <c r="H5323">
        <f>VLOOKUP(A5323,'AEP GEN HUB'!$A$1:$AJ$367,MATCH('Ratio Calculations'!F5323,'AEP GEN HUB'!$A$1:$AJ$1,0),0)</f>
        <v>35.934651000000002</v>
      </c>
      <c r="I5323" s="7">
        <f t="shared" si="504"/>
        <v>0.96403423500079677</v>
      </c>
      <c r="J5323" s="7" t="str">
        <f t="shared" si="505"/>
        <v/>
      </c>
      <c r="K5323" s="8">
        <f t="shared" si="503"/>
        <v>0.96403423500079677</v>
      </c>
      <c r="L5323" s="8"/>
    </row>
    <row r="5324" spans="1:12" x14ac:dyDescent="0.25">
      <c r="A5324" s="1">
        <v>40855</v>
      </c>
      <c r="B5324">
        <v>2011</v>
      </c>
      <c r="C5324">
        <v>11</v>
      </c>
      <c r="D5324" s="10" t="str">
        <f t="shared" si="502"/>
        <v>11-2011</v>
      </c>
      <c r="E5324">
        <f t="shared" si="500"/>
        <v>8</v>
      </c>
      <c r="F5324">
        <v>17</v>
      </c>
      <c r="G5324" s="3">
        <f t="shared" si="501"/>
        <v>1</v>
      </c>
      <c r="H5324">
        <f>VLOOKUP(A5324,'AEP GEN HUB'!$A$1:$AJ$367,MATCH('Ratio Calculations'!F5324,'AEP GEN HUB'!$A$1:$AJ$1,0),0)</f>
        <v>38.106279000000001</v>
      </c>
      <c r="I5324" s="7">
        <f t="shared" si="504"/>
        <v>1.0222934271573119</v>
      </c>
      <c r="J5324" s="7" t="str">
        <f t="shared" si="505"/>
        <v/>
      </c>
      <c r="K5324" s="8">
        <f t="shared" si="503"/>
        <v>1.0222934271573119</v>
      </c>
      <c r="L5324" s="8"/>
    </row>
    <row r="5325" spans="1:12" x14ac:dyDescent="0.25">
      <c r="A5325" s="1">
        <v>40855</v>
      </c>
      <c r="B5325">
        <v>2011</v>
      </c>
      <c r="C5325">
        <v>11</v>
      </c>
      <c r="D5325" s="10" t="str">
        <f t="shared" si="502"/>
        <v>11-2011</v>
      </c>
      <c r="E5325">
        <f t="shared" si="500"/>
        <v>8</v>
      </c>
      <c r="F5325">
        <v>18</v>
      </c>
      <c r="G5325" s="3">
        <f t="shared" si="501"/>
        <v>1</v>
      </c>
      <c r="H5325">
        <f>VLOOKUP(A5325,'AEP GEN HUB'!$A$1:$AJ$367,MATCH('Ratio Calculations'!F5325,'AEP GEN HUB'!$A$1:$AJ$1,0),0)</f>
        <v>53.911859999999997</v>
      </c>
      <c r="I5325" s="7">
        <f t="shared" si="504"/>
        <v>1.4463165013782948</v>
      </c>
      <c r="J5325" s="7" t="str">
        <f t="shared" si="505"/>
        <v/>
      </c>
      <c r="K5325" s="8">
        <f t="shared" si="503"/>
        <v>1.4463165013782948</v>
      </c>
      <c r="L5325" s="8"/>
    </row>
    <row r="5326" spans="1:12" x14ac:dyDescent="0.25">
      <c r="A5326" s="1">
        <v>40855</v>
      </c>
      <c r="B5326">
        <v>2011</v>
      </c>
      <c r="C5326">
        <v>11</v>
      </c>
      <c r="D5326" s="10" t="str">
        <f t="shared" si="502"/>
        <v>11-2011</v>
      </c>
      <c r="E5326">
        <f t="shared" si="500"/>
        <v>8</v>
      </c>
      <c r="F5326">
        <v>19</v>
      </c>
      <c r="G5326" s="3">
        <f t="shared" si="501"/>
        <v>1</v>
      </c>
      <c r="H5326">
        <f>VLOOKUP(A5326,'AEP GEN HUB'!$A$1:$AJ$367,MATCH('Ratio Calculations'!F5326,'AEP GEN HUB'!$A$1:$AJ$1,0),0)</f>
        <v>48.005580999999999</v>
      </c>
      <c r="I5326" s="7">
        <f t="shared" si="504"/>
        <v>1.2878662312625153</v>
      </c>
      <c r="J5326" s="7" t="str">
        <f t="shared" si="505"/>
        <v/>
      </c>
      <c r="K5326" s="8">
        <f t="shared" si="503"/>
        <v>1.2878662312625153</v>
      </c>
      <c r="L5326" s="8"/>
    </row>
    <row r="5327" spans="1:12" x14ac:dyDescent="0.25">
      <c r="A5327" s="1">
        <v>40855</v>
      </c>
      <c r="B5327">
        <v>2011</v>
      </c>
      <c r="C5327">
        <v>11</v>
      </c>
      <c r="D5327" s="10" t="str">
        <f t="shared" si="502"/>
        <v>11-2011</v>
      </c>
      <c r="E5327">
        <f t="shared" si="500"/>
        <v>8</v>
      </c>
      <c r="F5327">
        <v>20</v>
      </c>
      <c r="G5327" s="3">
        <f t="shared" si="501"/>
        <v>1</v>
      </c>
      <c r="H5327">
        <f>VLOOKUP(A5327,'AEP GEN HUB'!$A$1:$AJ$367,MATCH('Ratio Calculations'!F5327,'AEP GEN HUB'!$A$1:$AJ$1,0),0)</f>
        <v>38.236744000000002</v>
      </c>
      <c r="I5327" s="7">
        <f t="shared" si="504"/>
        <v>1.0257934674518281</v>
      </c>
      <c r="J5327" s="7" t="str">
        <f t="shared" si="505"/>
        <v/>
      </c>
      <c r="K5327" s="8">
        <f t="shared" si="503"/>
        <v>1.0257934674518281</v>
      </c>
      <c r="L5327" s="8"/>
    </row>
    <row r="5328" spans="1:12" x14ac:dyDescent="0.25">
      <c r="A5328" s="1">
        <v>40855</v>
      </c>
      <c r="B5328">
        <v>2011</v>
      </c>
      <c r="C5328">
        <v>11</v>
      </c>
      <c r="D5328" s="10" t="str">
        <f t="shared" si="502"/>
        <v>11-2011</v>
      </c>
      <c r="E5328">
        <f t="shared" si="500"/>
        <v>8</v>
      </c>
      <c r="F5328">
        <v>21</v>
      </c>
      <c r="G5328" s="3">
        <f t="shared" si="501"/>
        <v>1</v>
      </c>
      <c r="H5328">
        <f>VLOOKUP(A5328,'AEP GEN HUB'!$A$1:$AJ$367,MATCH('Ratio Calculations'!F5328,'AEP GEN HUB'!$A$1:$AJ$1,0),0)</f>
        <v>38.952558000000003</v>
      </c>
      <c r="I5328" s="7">
        <f t="shared" si="504"/>
        <v>1.0449969154522794</v>
      </c>
      <c r="J5328" s="7" t="str">
        <f t="shared" si="505"/>
        <v/>
      </c>
      <c r="K5328" s="8">
        <f t="shared" si="503"/>
        <v>1.0449969154522794</v>
      </c>
      <c r="L5328" s="8"/>
    </row>
    <row r="5329" spans="1:12" x14ac:dyDescent="0.25">
      <c r="A5329" s="1">
        <v>40855</v>
      </c>
      <c r="B5329">
        <v>2011</v>
      </c>
      <c r="C5329">
        <v>11</v>
      </c>
      <c r="D5329" s="10" t="str">
        <f t="shared" si="502"/>
        <v>11-2011</v>
      </c>
      <c r="E5329">
        <f t="shared" si="500"/>
        <v>8</v>
      </c>
      <c r="F5329">
        <v>22</v>
      </c>
      <c r="G5329" s="3">
        <f t="shared" si="501"/>
        <v>1</v>
      </c>
      <c r="H5329">
        <f>VLOOKUP(A5329,'AEP GEN HUB'!$A$1:$AJ$367,MATCH('Ratio Calculations'!F5329,'AEP GEN HUB'!$A$1:$AJ$1,0),0)</f>
        <v>35.641395000000003</v>
      </c>
      <c r="I5329" s="7">
        <f t="shared" si="504"/>
        <v>0.95616693099889083</v>
      </c>
      <c r="J5329" s="7" t="str">
        <f t="shared" si="505"/>
        <v/>
      </c>
      <c r="K5329" s="8">
        <f t="shared" si="503"/>
        <v>0.95616693099889083</v>
      </c>
      <c r="L5329" s="8"/>
    </row>
    <row r="5330" spans="1:12" x14ac:dyDescent="0.25">
      <c r="A5330" s="1">
        <v>40855</v>
      </c>
      <c r="B5330">
        <v>2011</v>
      </c>
      <c r="C5330">
        <v>11</v>
      </c>
      <c r="D5330" s="10" t="str">
        <f t="shared" si="502"/>
        <v>11-2011</v>
      </c>
      <c r="E5330">
        <f t="shared" si="500"/>
        <v>8</v>
      </c>
      <c r="F5330">
        <v>23</v>
      </c>
      <c r="G5330" s="3">
        <f t="shared" si="501"/>
        <v>1</v>
      </c>
      <c r="H5330">
        <f>VLOOKUP(A5330,'AEP GEN HUB'!$A$1:$AJ$367,MATCH('Ratio Calculations'!F5330,'AEP GEN HUB'!$A$1:$AJ$1,0),0)</f>
        <v>32.280698000000001</v>
      </c>
      <c r="I5330" s="7">
        <f t="shared" si="504"/>
        <v>0.86600807676472902</v>
      </c>
      <c r="J5330" s="7" t="str">
        <f t="shared" si="505"/>
        <v/>
      </c>
      <c r="K5330" s="8">
        <f t="shared" si="503"/>
        <v>0.86600807676472902</v>
      </c>
      <c r="L5330" s="8"/>
    </row>
    <row r="5331" spans="1:12" x14ac:dyDescent="0.25">
      <c r="A5331" s="1">
        <v>40855</v>
      </c>
      <c r="B5331">
        <v>2011</v>
      </c>
      <c r="C5331">
        <v>11</v>
      </c>
      <c r="D5331" s="10" t="str">
        <f t="shared" si="502"/>
        <v>11-2011</v>
      </c>
      <c r="E5331">
        <f t="shared" si="500"/>
        <v>8</v>
      </c>
      <c r="F5331">
        <v>24</v>
      </c>
      <c r="G5331" s="3">
        <f t="shared" si="501"/>
        <v>0</v>
      </c>
      <c r="H5331">
        <f>VLOOKUP(A5331,'AEP GEN HUB'!$A$1:$AJ$367,MATCH('Ratio Calculations'!F5331,'AEP GEN HUB'!$A$1:$AJ$1,0),0)</f>
        <v>30.163022999999999</v>
      </c>
      <c r="I5331" s="7" t="str">
        <f t="shared" si="504"/>
        <v/>
      </c>
      <c r="J5331" s="7">
        <f t="shared" si="505"/>
        <v>1.0058871717522915</v>
      </c>
      <c r="K5331" s="8">
        <f t="shared" si="503"/>
        <v>1.0058871717522915</v>
      </c>
      <c r="L5331" s="8"/>
    </row>
    <row r="5332" spans="1:12" x14ac:dyDescent="0.25">
      <c r="A5332" s="1">
        <v>40856</v>
      </c>
      <c r="B5332">
        <v>2011</v>
      </c>
      <c r="C5332">
        <v>11</v>
      </c>
      <c r="D5332" s="10" t="str">
        <f t="shared" si="502"/>
        <v>11-2011</v>
      </c>
      <c r="E5332">
        <f t="shared" ref="E5332:E5395" si="506">DAY(A5332)</f>
        <v>9</v>
      </c>
      <c r="F5332">
        <v>1</v>
      </c>
      <c r="G5332" s="3">
        <f t="shared" ref="G5332:G5395" si="507">IF(A5332=",","",IF(OR(WEEKDAY(A5332)=1, WEEKDAY(A5332)=7, F5332&lt;=7, F5332&gt;=24, NOT(ISNA(VLOOKUP(A5332,$P$4:$P$27,1,0)))),0,1))</f>
        <v>0</v>
      </c>
      <c r="H5332">
        <f>VLOOKUP(A5332,'AEP GEN HUB'!$A$1:$AJ$367,MATCH('Ratio Calculations'!F5332,'AEP GEN HUB'!$A$1:$AJ$1,0),0)</f>
        <v>29.145116000000002</v>
      </c>
      <c r="I5332" s="7" t="str">
        <f t="shared" si="504"/>
        <v/>
      </c>
      <c r="J5332" s="7">
        <f t="shared" si="505"/>
        <v>0.97194164867468569</v>
      </c>
      <c r="K5332" s="8">
        <f t="shared" si="503"/>
        <v>0.97194164867468569</v>
      </c>
      <c r="L5332" s="8"/>
    </row>
    <row r="5333" spans="1:12" x14ac:dyDescent="0.25">
      <c r="A5333" s="1">
        <v>40856</v>
      </c>
      <c r="B5333">
        <v>2011</v>
      </c>
      <c r="C5333">
        <v>11</v>
      </c>
      <c r="D5333" s="10" t="str">
        <f t="shared" ref="D5333:D5396" si="508">C5333&amp;"-"&amp;B5333</f>
        <v>11-2011</v>
      </c>
      <c r="E5333">
        <f t="shared" si="506"/>
        <v>9</v>
      </c>
      <c r="F5333">
        <v>2</v>
      </c>
      <c r="G5333" s="3">
        <f t="shared" si="507"/>
        <v>0</v>
      </c>
      <c r="H5333">
        <f>VLOOKUP(A5333,'AEP GEN HUB'!$A$1:$AJ$367,MATCH('Ratio Calculations'!F5333,'AEP GEN HUB'!$A$1:$AJ$1,0),0)</f>
        <v>28.661860000000001</v>
      </c>
      <c r="I5333" s="7" t="str">
        <f t="shared" si="504"/>
        <v/>
      </c>
      <c r="J5333" s="7">
        <f t="shared" si="505"/>
        <v>0.95582585646538598</v>
      </c>
      <c r="K5333" s="8">
        <f t="shared" ref="K5333:K5396" si="509">SUM(I5333:J5333)</f>
        <v>0.95582585646538598</v>
      </c>
      <c r="L5333" s="8"/>
    </row>
    <row r="5334" spans="1:12" x14ac:dyDescent="0.25">
      <c r="A5334" s="1">
        <v>40856</v>
      </c>
      <c r="B5334">
        <v>2011</v>
      </c>
      <c r="C5334">
        <v>11</v>
      </c>
      <c r="D5334" s="10" t="str">
        <f t="shared" si="508"/>
        <v>11-2011</v>
      </c>
      <c r="E5334">
        <f t="shared" si="506"/>
        <v>9</v>
      </c>
      <c r="F5334">
        <v>3</v>
      </c>
      <c r="G5334" s="3">
        <f t="shared" si="507"/>
        <v>0</v>
      </c>
      <c r="H5334">
        <f>VLOOKUP(A5334,'AEP GEN HUB'!$A$1:$AJ$367,MATCH('Ratio Calculations'!F5334,'AEP GEN HUB'!$A$1:$AJ$1,0),0)</f>
        <v>28.719069999999999</v>
      </c>
      <c r="I5334" s="7" t="str">
        <f t="shared" si="504"/>
        <v/>
      </c>
      <c r="J5334" s="7">
        <f t="shared" si="505"/>
        <v>0.95773371580348832</v>
      </c>
      <c r="K5334" s="8">
        <f t="shared" si="509"/>
        <v>0.95773371580348832</v>
      </c>
      <c r="L5334" s="8"/>
    </row>
    <row r="5335" spans="1:12" x14ac:dyDescent="0.25">
      <c r="A5335" s="1">
        <v>40856</v>
      </c>
      <c r="B5335">
        <v>2011</v>
      </c>
      <c r="C5335">
        <v>11</v>
      </c>
      <c r="D5335" s="10" t="str">
        <f t="shared" si="508"/>
        <v>11-2011</v>
      </c>
      <c r="E5335">
        <f t="shared" si="506"/>
        <v>9</v>
      </c>
      <c r="F5335">
        <v>4</v>
      </c>
      <c r="G5335" s="3">
        <f t="shared" si="507"/>
        <v>0</v>
      </c>
      <c r="H5335">
        <f>VLOOKUP(A5335,'AEP GEN HUB'!$A$1:$AJ$367,MATCH('Ratio Calculations'!F5335,'AEP GEN HUB'!$A$1:$AJ$1,0),0)</f>
        <v>28.716047</v>
      </c>
      <c r="I5335" s="7" t="str">
        <f t="shared" si="504"/>
        <v/>
      </c>
      <c r="J5335" s="7">
        <f t="shared" si="505"/>
        <v>0.95763290372904186</v>
      </c>
      <c r="K5335" s="8">
        <f t="shared" si="509"/>
        <v>0.95763290372904186</v>
      </c>
      <c r="L5335" s="8"/>
    </row>
    <row r="5336" spans="1:12" x14ac:dyDescent="0.25">
      <c r="A5336" s="1">
        <v>40856</v>
      </c>
      <c r="B5336">
        <v>2011</v>
      </c>
      <c r="C5336">
        <v>11</v>
      </c>
      <c r="D5336" s="10" t="str">
        <f t="shared" si="508"/>
        <v>11-2011</v>
      </c>
      <c r="E5336">
        <f t="shared" si="506"/>
        <v>9</v>
      </c>
      <c r="F5336">
        <v>5</v>
      </c>
      <c r="G5336" s="3">
        <f t="shared" si="507"/>
        <v>0</v>
      </c>
      <c r="H5336">
        <f>VLOOKUP(A5336,'AEP GEN HUB'!$A$1:$AJ$367,MATCH('Ratio Calculations'!F5336,'AEP GEN HUB'!$A$1:$AJ$1,0),0)</f>
        <v>29.023952999999999</v>
      </c>
      <c r="I5336" s="7" t="str">
        <f t="shared" si="504"/>
        <v/>
      </c>
      <c r="J5336" s="7">
        <f t="shared" si="505"/>
        <v>0.9679010620467795</v>
      </c>
      <c r="K5336" s="8">
        <f t="shared" si="509"/>
        <v>0.9679010620467795</v>
      </c>
      <c r="L5336" s="8"/>
    </row>
    <row r="5337" spans="1:12" x14ac:dyDescent="0.25">
      <c r="A5337" s="1">
        <v>40856</v>
      </c>
      <c r="B5337">
        <v>2011</v>
      </c>
      <c r="C5337">
        <v>11</v>
      </c>
      <c r="D5337" s="10" t="str">
        <f t="shared" si="508"/>
        <v>11-2011</v>
      </c>
      <c r="E5337">
        <f t="shared" si="506"/>
        <v>9</v>
      </c>
      <c r="F5337">
        <v>6</v>
      </c>
      <c r="G5337" s="3">
        <f t="shared" si="507"/>
        <v>0</v>
      </c>
      <c r="H5337">
        <f>VLOOKUP(A5337,'AEP GEN HUB'!$A$1:$AJ$367,MATCH('Ratio Calculations'!F5337,'AEP GEN HUB'!$A$1:$AJ$1,0),0)</f>
        <v>30.733720999999999</v>
      </c>
      <c r="I5337" s="7" t="str">
        <f t="shared" si="504"/>
        <v/>
      </c>
      <c r="J5337" s="7">
        <f t="shared" si="505"/>
        <v>1.0249190107408668</v>
      </c>
      <c r="K5337" s="8">
        <f t="shared" si="509"/>
        <v>1.0249190107408668</v>
      </c>
      <c r="L5337" s="8"/>
    </row>
    <row r="5338" spans="1:12" x14ac:dyDescent="0.25">
      <c r="A5338" s="1">
        <v>40856</v>
      </c>
      <c r="B5338">
        <v>2011</v>
      </c>
      <c r="C5338">
        <v>11</v>
      </c>
      <c r="D5338" s="10" t="str">
        <f t="shared" si="508"/>
        <v>11-2011</v>
      </c>
      <c r="E5338">
        <f t="shared" si="506"/>
        <v>9</v>
      </c>
      <c r="F5338">
        <v>7</v>
      </c>
      <c r="G5338" s="3">
        <f t="shared" si="507"/>
        <v>0</v>
      </c>
      <c r="H5338">
        <f>VLOOKUP(A5338,'AEP GEN HUB'!$A$1:$AJ$367,MATCH('Ratio Calculations'!F5338,'AEP GEN HUB'!$A$1:$AJ$1,0),0)</f>
        <v>36.264884000000002</v>
      </c>
      <c r="I5338" s="7" t="str">
        <f t="shared" si="504"/>
        <v/>
      </c>
      <c r="J5338" s="7">
        <f t="shared" si="505"/>
        <v>1.2093741930536914</v>
      </c>
      <c r="K5338" s="8">
        <f t="shared" si="509"/>
        <v>1.2093741930536914</v>
      </c>
      <c r="L5338" s="8"/>
    </row>
    <row r="5339" spans="1:12" x14ac:dyDescent="0.25">
      <c r="A5339" s="1">
        <v>40856</v>
      </c>
      <c r="B5339">
        <v>2011</v>
      </c>
      <c r="C5339">
        <v>11</v>
      </c>
      <c r="D5339" s="10" t="str">
        <f t="shared" si="508"/>
        <v>11-2011</v>
      </c>
      <c r="E5339">
        <f t="shared" si="506"/>
        <v>9</v>
      </c>
      <c r="F5339">
        <v>8</v>
      </c>
      <c r="G5339" s="3">
        <f t="shared" si="507"/>
        <v>1</v>
      </c>
      <c r="H5339">
        <f>VLOOKUP(A5339,'AEP GEN HUB'!$A$1:$AJ$367,MATCH('Ratio Calculations'!F5339,'AEP GEN HUB'!$A$1:$AJ$1,0),0)</f>
        <v>34.337907000000001</v>
      </c>
      <c r="I5339" s="7">
        <f t="shared" si="504"/>
        <v>0.9211977015241779</v>
      </c>
      <c r="J5339" s="7" t="str">
        <f t="shared" si="505"/>
        <v/>
      </c>
      <c r="K5339" s="8">
        <f t="shared" si="509"/>
        <v>0.9211977015241779</v>
      </c>
      <c r="L5339" s="8"/>
    </row>
    <row r="5340" spans="1:12" x14ac:dyDescent="0.25">
      <c r="A5340" s="1">
        <v>40856</v>
      </c>
      <c r="B5340">
        <v>2011</v>
      </c>
      <c r="C5340">
        <v>11</v>
      </c>
      <c r="D5340" s="10" t="str">
        <f t="shared" si="508"/>
        <v>11-2011</v>
      </c>
      <c r="E5340">
        <f t="shared" si="506"/>
        <v>9</v>
      </c>
      <c r="F5340">
        <v>9</v>
      </c>
      <c r="G5340" s="3">
        <f t="shared" si="507"/>
        <v>1</v>
      </c>
      <c r="H5340">
        <f>VLOOKUP(A5340,'AEP GEN HUB'!$A$1:$AJ$367,MATCH('Ratio Calculations'!F5340,'AEP GEN HUB'!$A$1:$AJ$1,0),0)</f>
        <v>33.728836999999999</v>
      </c>
      <c r="I5340" s="7">
        <f t="shared" si="504"/>
        <v>0.90485792041674662</v>
      </c>
      <c r="J5340" s="7" t="str">
        <f t="shared" si="505"/>
        <v/>
      </c>
      <c r="K5340" s="8">
        <f t="shared" si="509"/>
        <v>0.90485792041674662</v>
      </c>
      <c r="L5340" s="8"/>
    </row>
    <row r="5341" spans="1:12" x14ac:dyDescent="0.25">
      <c r="A5341" s="1">
        <v>40856</v>
      </c>
      <c r="B5341">
        <v>2011</v>
      </c>
      <c r="C5341">
        <v>11</v>
      </c>
      <c r="D5341" s="10" t="str">
        <f t="shared" si="508"/>
        <v>11-2011</v>
      </c>
      <c r="E5341">
        <f t="shared" si="506"/>
        <v>9</v>
      </c>
      <c r="F5341">
        <v>10</v>
      </c>
      <c r="G5341" s="3">
        <f t="shared" si="507"/>
        <v>1</v>
      </c>
      <c r="H5341">
        <f>VLOOKUP(A5341,'AEP GEN HUB'!$A$1:$AJ$367,MATCH('Ratio Calculations'!F5341,'AEP GEN HUB'!$A$1:$AJ$1,0),0)</f>
        <v>34.549999999999997</v>
      </c>
      <c r="I5341" s="7">
        <f t="shared" si="504"/>
        <v>0.92688761104922157</v>
      </c>
      <c r="J5341" s="7" t="str">
        <f t="shared" si="505"/>
        <v/>
      </c>
      <c r="K5341" s="8">
        <f t="shared" si="509"/>
        <v>0.92688761104922157</v>
      </c>
      <c r="L5341" s="8"/>
    </row>
    <row r="5342" spans="1:12" x14ac:dyDescent="0.25">
      <c r="A5342" s="1">
        <v>40856</v>
      </c>
      <c r="B5342">
        <v>2011</v>
      </c>
      <c r="C5342">
        <v>11</v>
      </c>
      <c r="D5342" s="10" t="str">
        <f t="shared" si="508"/>
        <v>11-2011</v>
      </c>
      <c r="E5342">
        <f t="shared" si="506"/>
        <v>9</v>
      </c>
      <c r="F5342">
        <v>11</v>
      </c>
      <c r="G5342" s="3">
        <f t="shared" si="507"/>
        <v>1</v>
      </c>
      <c r="H5342">
        <f>VLOOKUP(A5342,'AEP GEN HUB'!$A$1:$AJ$367,MATCH('Ratio Calculations'!F5342,'AEP GEN HUB'!$A$1:$AJ$1,0),0)</f>
        <v>34.513953000000001</v>
      </c>
      <c r="I5342" s="7">
        <f t="shared" si="504"/>
        <v>0.92592056277959822</v>
      </c>
      <c r="J5342" s="7" t="str">
        <f t="shared" si="505"/>
        <v/>
      </c>
      <c r="K5342" s="8">
        <f t="shared" si="509"/>
        <v>0.92592056277959822</v>
      </c>
      <c r="L5342" s="8"/>
    </row>
    <row r="5343" spans="1:12" x14ac:dyDescent="0.25">
      <c r="A5343" s="1">
        <v>40856</v>
      </c>
      <c r="B5343">
        <v>2011</v>
      </c>
      <c r="C5343">
        <v>11</v>
      </c>
      <c r="D5343" s="10" t="str">
        <f t="shared" si="508"/>
        <v>11-2011</v>
      </c>
      <c r="E5343">
        <f t="shared" si="506"/>
        <v>9</v>
      </c>
      <c r="F5343">
        <v>12</v>
      </c>
      <c r="G5343" s="3">
        <f t="shared" si="507"/>
        <v>1</v>
      </c>
      <c r="H5343">
        <f>VLOOKUP(A5343,'AEP GEN HUB'!$A$1:$AJ$367,MATCH('Ratio Calculations'!F5343,'AEP GEN HUB'!$A$1:$AJ$1,0),0)</f>
        <v>34.623023000000003</v>
      </c>
      <c r="I5343" s="7">
        <f t="shared" si="504"/>
        <v>0.92884663026837222</v>
      </c>
      <c r="J5343" s="7" t="str">
        <f t="shared" si="505"/>
        <v/>
      </c>
      <c r="K5343" s="8">
        <f t="shared" si="509"/>
        <v>0.92884663026837222</v>
      </c>
      <c r="L5343" s="8"/>
    </row>
    <row r="5344" spans="1:12" x14ac:dyDescent="0.25">
      <c r="A5344" s="1">
        <v>40856</v>
      </c>
      <c r="B5344">
        <v>2011</v>
      </c>
      <c r="C5344">
        <v>11</v>
      </c>
      <c r="D5344" s="10" t="str">
        <f t="shared" si="508"/>
        <v>11-2011</v>
      </c>
      <c r="E5344">
        <f t="shared" si="506"/>
        <v>9</v>
      </c>
      <c r="F5344">
        <v>13</v>
      </c>
      <c r="G5344" s="3">
        <f t="shared" si="507"/>
        <v>1</v>
      </c>
      <c r="H5344">
        <f>VLOOKUP(A5344,'AEP GEN HUB'!$A$1:$AJ$367,MATCH('Ratio Calculations'!F5344,'AEP GEN HUB'!$A$1:$AJ$1,0),0)</f>
        <v>34.327209000000003</v>
      </c>
      <c r="I5344" s="7">
        <f t="shared" si="504"/>
        <v>0.92091070170759315</v>
      </c>
      <c r="J5344" s="7" t="str">
        <f t="shared" si="505"/>
        <v/>
      </c>
      <c r="K5344" s="8">
        <f t="shared" si="509"/>
        <v>0.92091070170759315</v>
      </c>
      <c r="L5344" s="8"/>
    </row>
    <row r="5345" spans="1:12" x14ac:dyDescent="0.25">
      <c r="A5345" s="1">
        <v>40856</v>
      </c>
      <c r="B5345">
        <v>2011</v>
      </c>
      <c r="C5345">
        <v>11</v>
      </c>
      <c r="D5345" s="10" t="str">
        <f t="shared" si="508"/>
        <v>11-2011</v>
      </c>
      <c r="E5345">
        <f t="shared" si="506"/>
        <v>9</v>
      </c>
      <c r="F5345">
        <v>14</v>
      </c>
      <c r="G5345" s="3">
        <f t="shared" si="507"/>
        <v>1</v>
      </c>
      <c r="H5345">
        <f>VLOOKUP(A5345,'AEP GEN HUB'!$A$1:$AJ$367,MATCH('Ratio Calculations'!F5345,'AEP GEN HUB'!$A$1:$AJ$1,0),0)</f>
        <v>34.415581000000003</v>
      </c>
      <c r="I5345" s="7">
        <f t="shared" si="504"/>
        <v>0.9232814951074092</v>
      </c>
      <c r="J5345" s="7" t="str">
        <f t="shared" si="505"/>
        <v/>
      </c>
      <c r="K5345" s="8">
        <f t="shared" si="509"/>
        <v>0.9232814951074092</v>
      </c>
      <c r="L5345" s="8"/>
    </row>
    <row r="5346" spans="1:12" x14ac:dyDescent="0.25">
      <c r="A5346" s="1">
        <v>40856</v>
      </c>
      <c r="B5346">
        <v>2011</v>
      </c>
      <c r="C5346">
        <v>11</v>
      </c>
      <c r="D5346" s="10" t="str">
        <f t="shared" si="508"/>
        <v>11-2011</v>
      </c>
      <c r="E5346">
        <f t="shared" si="506"/>
        <v>9</v>
      </c>
      <c r="F5346">
        <v>15</v>
      </c>
      <c r="G5346" s="3">
        <f t="shared" si="507"/>
        <v>1</v>
      </c>
      <c r="H5346">
        <f>VLOOKUP(A5346,'AEP GEN HUB'!$A$1:$AJ$367,MATCH('Ratio Calculations'!F5346,'AEP GEN HUB'!$A$1:$AJ$1,0),0)</f>
        <v>33.306279000000004</v>
      </c>
      <c r="I5346" s="7">
        <f t="shared" si="504"/>
        <v>0.89352177641820152</v>
      </c>
      <c r="J5346" s="7" t="str">
        <f t="shared" si="505"/>
        <v/>
      </c>
      <c r="K5346" s="8">
        <f t="shared" si="509"/>
        <v>0.89352177641820152</v>
      </c>
      <c r="L5346" s="8"/>
    </row>
    <row r="5347" spans="1:12" x14ac:dyDescent="0.25">
      <c r="A5347" s="1">
        <v>40856</v>
      </c>
      <c r="B5347">
        <v>2011</v>
      </c>
      <c r="C5347">
        <v>11</v>
      </c>
      <c r="D5347" s="10" t="str">
        <f t="shared" si="508"/>
        <v>11-2011</v>
      </c>
      <c r="E5347">
        <f t="shared" si="506"/>
        <v>9</v>
      </c>
      <c r="F5347">
        <v>16</v>
      </c>
      <c r="G5347" s="3">
        <f t="shared" si="507"/>
        <v>1</v>
      </c>
      <c r="H5347">
        <f>VLOOKUP(A5347,'AEP GEN HUB'!$A$1:$AJ$367,MATCH('Ratio Calculations'!F5347,'AEP GEN HUB'!$A$1:$AJ$1,0),0)</f>
        <v>32.834186000000003</v>
      </c>
      <c r="I5347" s="7">
        <f t="shared" si="504"/>
        <v>0.88085673581145596</v>
      </c>
      <c r="J5347" s="7" t="str">
        <f t="shared" si="505"/>
        <v/>
      </c>
      <c r="K5347" s="8">
        <f t="shared" si="509"/>
        <v>0.88085673581145596</v>
      </c>
      <c r="L5347" s="8"/>
    </row>
    <row r="5348" spans="1:12" x14ac:dyDescent="0.25">
      <c r="A5348" s="1">
        <v>40856</v>
      </c>
      <c r="B5348">
        <v>2011</v>
      </c>
      <c r="C5348">
        <v>11</v>
      </c>
      <c r="D5348" s="10" t="str">
        <f t="shared" si="508"/>
        <v>11-2011</v>
      </c>
      <c r="E5348">
        <f t="shared" si="506"/>
        <v>9</v>
      </c>
      <c r="F5348">
        <v>17</v>
      </c>
      <c r="G5348" s="3">
        <f t="shared" si="507"/>
        <v>1</v>
      </c>
      <c r="H5348">
        <f>VLOOKUP(A5348,'AEP GEN HUB'!$A$1:$AJ$367,MATCH('Ratio Calculations'!F5348,'AEP GEN HUB'!$A$1:$AJ$1,0),0)</f>
        <v>33.629069999999999</v>
      </c>
      <c r="I5348" s="7">
        <f t="shared" si="504"/>
        <v>0.90218142848356142</v>
      </c>
      <c r="J5348" s="7" t="str">
        <f t="shared" si="505"/>
        <v/>
      </c>
      <c r="K5348" s="8">
        <f t="shared" si="509"/>
        <v>0.90218142848356142</v>
      </c>
      <c r="L5348" s="8"/>
    </row>
    <row r="5349" spans="1:12" x14ac:dyDescent="0.25">
      <c r="A5349" s="1">
        <v>40856</v>
      </c>
      <c r="B5349">
        <v>2011</v>
      </c>
      <c r="C5349">
        <v>11</v>
      </c>
      <c r="D5349" s="10" t="str">
        <f t="shared" si="508"/>
        <v>11-2011</v>
      </c>
      <c r="E5349">
        <f t="shared" si="506"/>
        <v>9</v>
      </c>
      <c r="F5349">
        <v>18</v>
      </c>
      <c r="G5349" s="3">
        <f t="shared" si="507"/>
        <v>1</v>
      </c>
      <c r="H5349">
        <f>VLOOKUP(A5349,'AEP GEN HUB'!$A$1:$AJ$367,MATCH('Ratio Calculations'!F5349,'AEP GEN HUB'!$A$1:$AJ$1,0),0)</f>
        <v>53.331859999999999</v>
      </c>
      <c r="I5349" s="7">
        <f t="shared" si="504"/>
        <v>1.4307565935806525</v>
      </c>
      <c r="J5349" s="7" t="str">
        <f t="shared" si="505"/>
        <v/>
      </c>
      <c r="K5349" s="8">
        <f t="shared" si="509"/>
        <v>1.4307565935806525</v>
      </c>
      <c r="L5349" s="8"/>
    </row>
    <row r="5350" spans="1:12" x14ac:dyDescent="0.25">
      <c r="A5350" s="1">
        <v>40856</v>
      </c>
      <c r="B5350">
        <v>2011</v>
      </c>
      <c r="C5350">
        <v>11</v>
      </c>
      <c r="D5350" s="10" t="str">
        <f t="shared" si="508"/>
        <v>11-2011</v>
      </c>
      <c r="E5350">
        <f t="shared" si="506"/>
        <v>9</v>
      </c>
      <c r="F5350">
        <v>19</v>
      </c>
      <c r="G5350" s="3">
        <f t="shared" si="507"/>
        <v>1</v>
      </c>
      <c r="H5350">
        <f>VLOOKUP(A5350,'AEP GEN HUB'!$A$1:$AJ$367,MATCH('Ratio Calculations'!F5350,'AEP GEN HUB'!$A$1:$AJ$1,0),0)</f>
        <v>39.532558000000002</v>
      </c>
      <c r="I5350" s="7">
        <f t="shared" si="504"/>
        <v>1.0605568232499218</v>
      </c>
      <c r="J5350" s="7" t="str">
        <f t="shared" si="505"/>
        <v/>
      </c>
      <c r="K5350" s="8">
        <f t="shared" si="509"/>
        <v>1.0605568232499218</v>
      </c>
      <c r="L5350" s="8"/>
    </row>
    <row r="5351" spans="1:12" x14ac:dyDescent="0.25">
      <c r="A5351" s="1">
        <v>40856</v>
      </c>
      <c r="B5351">
        <v>2011</v>
      </c>
      <c r="C5351">
        <v>11</v>
      </c>
      <c r="D5351" s="10" t="str">
        <f t="shared" si="508"/>
        <v>11-2011</v>
      </c>
      <c r="E5351">
        <f t="shared" si="506"/>
        <v>9</v>
      </c>
      <c r="F5351">
        <v>20</v>
      </c>
      <c r="G5351" s="3">
        <f t="shared" si="507"/>
        <v>1</v>
      </c>
      <c r="H5351">
        <f>VLOOKUP(A5351,'AEP GEN HUB'!$A$1:$AJ$367,MATCH('Ratio Calculations'!F5351,'AEP GEN HUB'!$A$1:$AJ$1,0),0)</f>
        <v>35.367674000000001</v>
      </c>
      <c r="I5351" s="7">
        <f t="shared" si="504"/>
        <v>0.94882370078806577</v>
      </c>
      <c r="J5351" s="7" t="str">
        <f t="shared" si="505"/>
        <v/>
      </c>
      <c r="K5351" s="8">
        <f t="shared" si="509"/>
        <v>0.94882370078806577</v>
      </c>
      <c r="L5351" s="8"/>
    </row>
    <row r="5352" spans="1:12" x14ac:dyDescent="0.25">
      <c r="A5352" s="1">
        <v>40856</v>
      </c>
      <c r="B5352">
        <v>2011</v>
      </c>
      <c r="C5352">
        <v>11</v>
      </c>
      <c r="D5352" s="10" t="str">
        <f t="shared" si="508"/>
        <v>11-2011</v>
      </c>
      <c r="E5352">
        <f t="shared" si="506"/>
        <v>9</v>
      </c>
      <c r="F5352">
        <v>21</v>
      </c>
      <c r="G5352" s="3">
        <f t="shared" si="507"/>
        <v>1</v>
      </c>
      <c r="H5352">
        <f>VLOOKUP(A5352,'AEP GEN HUB'!$A$1:$AJ$367,MATCH('Ratio Calculations'!F5352,'AEP GEN HUB'!$A$1:$AJ$1,0),0)</f>
        <v>35.095581000000003</v>
      </c>
      <c r="I5352" s="7">
        <f t="shared" si="504"/>
        <v>0.94152414562878317</v>
      </c>
      <c r="J5352" s="7" t="str">
        <f t="shared" si="505"/>
        <v/>
      </c>
      <c r="K5352" s="8">
        <f t="shared" si="509"/>
        <v>0.94152414562878317</v>
      </c>
      <c r="L5352" s="8"/>
    </row>
    <row r="5353" spans="1:12" x14ac:dyDescent="0.25">
      <c r="A5353" s="1">
        <v>40856</v>
      </c>
      <c r="B5353">
        <v>2011</v>
      </c>
      <c r="C5353">
        <v>11</v>
      </c>
      <c r="D5353" s="10" t="str">
        <f t="shared" si="508"/>
        <v>11-2011</v>
      </c>
      <c r="E5353">
        <f t="shared" si="506"/>
        <v>9</v>
      </c>
      <c r="F5353">
        <v>22</v>
      </c>
      <c r="G5353" s="3">
        <f t="shared" si="507"/>
        <v>1</v>
      </c>
      <c r="H5353">
        <f>VLOOKUP(A5353,'AEP GEN HUB'!$A$1:$AJ$367,MATCH('Ratio Calculations'!F5353,'AEP GEN HUB'!$A$1:$AJ$1,0),0)</f>
        <v>33.209535000000002</v>
      </c>
      <c r="I5353" s="7">
        <f t="shared" si="504"/>
        <v>0.89092638379755473</v>
      </c>
      <c r="J5353" s="7" t="str">
        <f t="shared" si="505"/>
        <v/>
      </c>
      <c r="K5353" s="8">
        <f t="shared" si="509"/>
        <v>0.89092638379755473</v>
      </c>
      <c r="L5353" s="8"/>
    </row>
    <row r="5354" spans="1:12" x14ac:dyDescent="0.25">
      <c r="A5354" s="1">
        <v>40856</v>
      </c>
      <c r="B5354">
        <v>2011</v>
      </c>
      <c r="C5354">
        <v>11</v>
      </c>
      <c r="D5354" s="10" t="str">
        <f t="shared" si="508"/>
        <v>11-2011</v>
      </c>
      <c r="E5354">
        <f t="shared" si="506"/>
        <v>9</v>
      </c>
      <c r="F5354">
        <v>23</v>
      </c>
      <c r="G5354" s="3">
        <f t="shared" si="507"/>
        <v>1</v>
      </c>
      <c r="H5354">
        <f>VLOOKUP(A5354,'AEP GEN HUB'!$A$1:$AJ$367,MATCH('Ratio Calculations'!F5354,'AEP GEN HUB'!$A$1:$AJ$1,0),0)</f>
        <v>31.286511999999998</v>
      </c>
      <c r="I5354" s="7">
        <f t="shared" si="504"/>
        <v>0.83933662418937205</v>
      </c>
      <c r="J5354" s="7" t="str">
        <f t="shared" si="505"/>
        <v/>
      </c>
      <c r="K5354" s="8">
        <f t="shared" si="509"/>
        <v>0.83933662418937205</v>
      </c>
      <c r="L5354" s="8"/>
    </row>
    <row r="5355" spans="1:12" x14ac:dyDescent="0.25">
      <c r="A5355" s="1">
        <v>40856</v>
      </c>
      <c r="B5355">
        <v>2011</v>
      </c>
      <c r="C5355">
        <v>11</v>
      </c>
      <c r="D5355" s="10" t="str">
        <f t="shared" si="508"/>
        <v>11-2011</v>
      </c>
      <c r="E5355">
        <f t="shared" si="506"/>
        <v>9</v>
      </c>
      <c r="F5355">
        <v>24</v>
      </c>
      <c r="G5355" s="3">
        <f t="shared" si="507"/>
        <v>0</v>
      </c>
      <c r="H5355">
        <f>VLOOKUP(A5355,'AEP GEN HUB'!$A$1:$AJ$367,MATCH('Ratio Calculations'!F5355,'AEP GEN HUB'!$A$1:$AJ$1,0),0)</f>
        <v>29.159302</v>
      </c>
      <c r="I5355" s="7" t="str">
        <f t="shared" si="504"/>
        <v/>
      </c>
      <c r="J5355" s="7">
        <f t="shared" si="505"/>
        <v>0.97241472842595844</v>
      </c>
      <c r="K5355" s="8">
        <f t="shared" si="509"/>
        <v>0.97241472842595844</v>
      </c>
      <c r="L5355" s="8"/>
    </row>
    <row r="5356" spans="1:12" x14ac:dyDescent="0.25">
      <c r="A5356" s="1">
        <v>40857</v>
      </c>
      <c r="B5356">
        <v>2011</v>
      </c>
      <c r="C5356">
        <v>11</v>
      </c>
      <c r="D5356" s="10" t="str">
        <f t="shared" si="508"/>
        <v>11-2011</v>
      </c>
      <c r="E5356">
        <f t="shared" si="506"/>
        <v>10</v>
      </c>
      <c r="F5356">
        <v>1</v>
      </c>
      <c r="G5356" s="3">
        <f t="shared" si="507"/>
        <v>0</v>
      </c>
      <c r="H5356">
        <f>VLOOKUP(A5356,'AEP GEN HUB'!$A$1:$AJ$367,MATCH('Ratio Calculations'!F5356,'AEP GEN HUB'!$A$1:$AJ$1,0),0)</f>
        <v>28.789069999999999</v>
      </c>
      <c r="I5356" s="7" t="str">
        <f t="shared" si="504"/>
        <v/>
      </c>
      <c r="J5356" s="7">
        <f t="shared" si="505"/>
        <v>0.96006810059053904</v>
      </c>
      <c r="K5356" s="8">
        <f t="shared" si="509"/>
        <v>0.96006810059053904</v>
      </c>
      <c r="L5356" s="8"/>
    </row>
    <row r="5357" spans="1:12" x14ac:dyDescent="0.25">
      <c r="A5357" s="1">
        <v>40857</v>
      </c>
      <c r="B5357">
        <v>2011</v>
      </c>
      <c r="C5357">
        <v>11</v>
      </c>
      <c r="D5357" s="10" t="str">
        <f t="shared" si="508"/>
        <v>11-2011</v>
      </c>
      <c r="E5357">
        <f t="shared" si="506"/>
        <v>10</v>
      </c>
      <c r="F5357">
        <v>2</v>
      </c>
      <c r="G5357" s="3">
        <f t="shared" si="507"/>
        <v>0</v>
      </c>
      <c r="H5357">
        <f>VLOOKUP(A5357,'AEP GEN HUB'!$A$1:$AJ$367,MATCH('Ratio Calculations'!F5357,'AEP GEN HUB'!$A$1:$AJ$1,0),0)</f>
        <v>28.880697999999999</v>
      </c>
      <c r="I5357" s="7" t="str">
        <f t="shared" si="504"/>
        <v/>
      </c>
      <c r="J5357" s="7">
        <f t="shared" si="505"/>
        <v>0.96312374358008024</v>
      </c>
      <c r="K5357" s="8">
        <f t="shared" si="509"/>
        <v>0.96312374358008024</v>
      </c>
      <c r="L5357" s="8"/>
    </row>
    <row r="5358" spans="1:12" x14ac:dyDescent="0.25">
      <c r="A5358" s="1">
        <v>40857</v>
      </c>
      <c r="B5358">
        <v>2011</v>
      </c>
      <c r="C5358">
        <v>11</v>
      </c>
      <c r="D5358" s="10" t="str">
        <f t="shared" si="508"/>
        <v>11-2011</v>
      </c>
      <c r="E5358">
        <f t="shared" si="506"/>
        <v>10</v>
      </c>
      <c r="F5358">
        <v>3</v>
      </c>
      <c r="G5358" s="3">
        <f t="shared" si="507"/>
        <v>0</v>
      </c>
      <c r="H5358">
        <f>VLOOKUP(A5358,'AEP GEN HUB'!$A$1:$AJ$367,MATCH('Ratio Calculations'!F5358,'AEP GEN HUB'!$A$1:$AJ$1,0),0)</f>
        <v>28.628605</v>
      </c>
      <c r="I5358" s="7" t="str">
        <f t="shared" si="504"/>
        <v/>
      </c>
      <c r="J5358" s="7">
        <f t="shared" si="505"/>
        <v>0.95471685694976638</v>
      </c>
      <c r="K5358" s="8">
        <f t="shared" si="509"/>
        <v>0.95471685694976638</v>
      </c>
      <c r="L5358" s="8"/>
    </row>
    <row r="5359" spans="1:12" x14ac:dyDescent="0.25">
      <c r="A5359" s="1">
        <v>40857</v>
      </c>
      <c r="B5359">
        <v>2011</v>
      </c>
      <c r="C5359">
        <v>11</v>
      </c>
      <c r="D5359" s="10" t="str">
        <f t="shared" si="508"/>
        <v>11-2011</v>
      </c>
      <c r="E5359">
        <f t="shared" si="506"/>
        <v>10</v>
      </c>
      <c r="F5359">
        <v>4</v>
      </c>
      <c r="G5359" s="3">
        <f t="shared" si="507"/>
        <v>0</v>
      </c>
      <c r="H5359">
        <f>VLOOKUP(A5359,'AEP GEN HUB'!$A$1:$AJ$367,MATCH('Ratio Calculations'!F5359,'AEP GEN HUB'!$A$1:$AJ$1,0),0)</f>
        <v>28.712092999999999</v>
      </c>
      <c r="I5359" s="7" t="str">
        <f t="shared" si="504"/>
        <v/>
      </c>
      <c r="J5359" s="7">
        <f t="shared" si="505"/>
        <v>0.95750104433692762</v>
      </c>
      <c r="K5359" s="8">
        <f t="shared" si="509"/>
        <v>0.95750104433692762</v>
      </c>
      <c r="L5359" s="8"/>
    </row>
    <row r="5360" spans="1:12" x14ac:dyDescent="0.25">
      <c r="A5360" s="1">
        <v>40857</v>
      </c>
      <c r="B5360">
        <v>2011</v>
      </c>
      <c r="C5360">
        <v>11</v>
      </c>
      <c r="D5360" s="10" t="str">
        <f t="shared" si="508"/>
        <v>11-2011</v>
      </c>
      <c r="E5360">
        <f t="shared" si="506"/>
        <v>10</v>
      </c>
      <c r="F5360">
        <v>5</v>
      </c>
      <c r="G5360" s="3">
        <f t="shared" si="507"/>
        <v>0</v>
      </c>
      <c r="H5360">
        <f>VLOOKUP(A5360,'AEP GEN HUB'!$A$1:$AJ$367,MATCH('Ratio Calculations'!F5360,'AEP GEN HUB'!$A$1:$AJ$1,0),0)</f>
        <v>28.951163000000001</v>
      </c>
      <c r="I5360" s="7" t="str">
        <f t="shared" si="504"/>
        <v/>
      </c>
      <c r="J5360" s="7">
        <f t="shared" si="505"/>
        <v>0.96547363535178787</v>
      </c>
      <c r="K5360" s="8">
        <f t="shared" si="509"/>
        <v>0.96547363535178787</v>
      </c>
      <c r="L5360" s="8"/>
    </row>
    <row r="5361" spans="1:12" x14ac:dyDescent="0.25">
      <c r="A5361" s="1">
        <v>40857</v>
      </c>
      <c r="B5361">
        <v>2011</v>
      </c>
      <c r="C5361">
        <v>11</v>
      </c>
      <c r="D5361" s="10" t="str">
        <f t="shared" si="508"/>
        <v>11-2011</v>
      </c>
      <c r="E5361">
        <f t="shared" si="506"/>
        <v>10</v>
      </c>
      <c r="F5361">
        <v>6</v>
      </c>
      <c r="G5361" s="3">
        <f t="shared" si="507"/>
        <v>0</v>
      </c>
      <c r="H5361">
        <f>VLOOKUP(A5361,'AEP GEN HUB'!$A$1:$AJ$367,MATCH('Ratio Calculations'!F5361,'AEP GEN HUB'!$A$1:$AJ$1,0),0)</f>
        <v>29.975349000000001</v>
      </c>
      <c r="I5361" s="7" t="str">
        <f t="shared" si="504"/>
        <v/>
      </c>
      <c r="J5361" s="7">
        <f t="shared" si="505"/>
        <v>0.99962855274479223</v>
      </c>
      <c r="K5361" s="8">
        <f t="shared" si="509"/>
        <v>0.99962855274479223</v>
      </c>
      <c r="L5361" s="8"/>
    </row>
    <row r="5362" spans="1:12" x14ac:dyDescent="0.25">
      <c r="A5362" s="1">
        <v>40857</v>
      </c>
      <c r="B5362">
        <v>2011</v>
      </c>
      <c r="C5362">
        <v>11</v>
      </c>
      <c r="D5362" s="10" t="str">
        <f t="shared" si="508"/>
        <v>11-2011</v>
      </c>
      <c r="E5362">
        <f t="shared" si="506"/>
        <v>10</v>
      </c>
      <c r="F5362">
        <v>7</v>
      </c>
      <c r="G5362" s="3">
        <f t="shared" si="507"/>
        <v>0</v>
      </c>
      <c r="H5362">
        <f>VLOOKUP(A5362,'AEP GEN HUB'!$A$1:$AJ$367,MATCH('Ratio Calculations'!F5362,'AEP GEN HUB'!$A$1:$AJ$1,0),0)</f>
        <v>37.849535000000003</v>
      </c>
      <c r="I5362" s="7" t="str">
        <f t="shared" si="504"/>
        <v/>
      </c>
      <c r="J5362" s="7">
        <f t="shared" si="505"/>
        <v>1.2622196957277583</v>
      </c>
      <c r="K5362" s="8">
        <f t="shared" si="509"/>
        <v>1.2622196957277583</v>
      </c>
      <c r="L5362" s="8"/>
    </row>
    <row r="5363" spans="1:12" x14ac:dyDescent="0.25">
      <c r="A5363" s="1">
        <v>40857</v>
      </c>
      <c r="B5363">
        <v>2011</v>
      </c>
      <c r="C5363">
        <v>11</v>
      </c>
      <c r="D5363" s="10" t="str">
        <f t="shared" si="508"/>
        <v>11-2011</v>
      </c>
      <c r="E5363">
        <f t="shared" si="506"/>
        <v>10</v>
      </c>
      <c r="F5363">
        <v>8</v>
      </c>
      <c r="G5363" s="3">
        <f t="shared" si="507"/>
        <v>1</v>
      </c>
      <c r="H5363">
        <f>VLOOKUP(A5363,'AEP GEN HUB'!$A$1:$AJ$367,MATCH('Ratio Calculations'!F5363,'AEP GEN HUB'!$A$1:$AJ$1,0),0)</f>
        <v>37.221395000000001</v>
      </c>
      <c r="I5363" s="7">
        <f t="shared" si="504"/>
        <v>0.99855426603384789</v>
      </c>
      <c r="J5363" s="7" t="str">
        <f t="shared" si="505"/>
        <v/>
      </c>
      <c r="K5363" s="8">
        <f t="shared" si="509"/>
        <v>0.99855426603384789</v>
      </c>
      <c r="L5363" s="8"/>
    </row>
    <row r="5364" spans="1:12" x14ac:dyDescent="0.25">
      <c r="A5364" s="1">
        <v>40857</v>
      </c>
      <c r="B5364">
        <v>2011</v>
      </c>
      <c r="C5364">
        <v>11</v>
      </c>
      <c r="D5364" s="10" t="str">
        <f t="shared" si="508"/>
        <v>11-2011</v>
      </c>
      <c r="E5364">
        <f t="shared" si="506"/>
        <v>10</v>
      </c>
      <c r="F5364">
        <v>9</v>
      </c>
      <c r="G5364" s="3">
        <f t="shared" si="507"/>
        <v>1</v>
      </c>
      <c r="H5364">
        <f>VLOOKUP(A5364,'AEP GEN HUB'!$A$1:$AJ$367,MATCH('Ratio Calculations'!F5364,'AEP GEN HUB'!$A$1:$AJ$1,0),0)</f>
        <v>36.503487999999997</v>
      </c>
      <c r="I5364" s="7">
        <f t="shared" si="504"/>
        <v>0.979294668228189</v>
      </c>
      <c r="J5364" s="7" t="str">
        <f t="shared" si="505"/>
        <v/>
      </c>
      <c r="K5364" s="8">
        <f t="shared" si="509"/>
        <v>0.979294668228189</v>
      </c>
      <c r="L5364" s="8"/>
    </row>
    <row r="5365" spans="1:12" x14ac:dyDescent="0.25">
      <c r="A5365" s="1">
        <v>40857</v>
      </c>
      <c r="B5365">
        <v>2011</v>
      </c>
      <c r="C5365">
        <v>11</v>
      </c>
      <c r="D5365" s="10" t="str">
        <f t="shared" si="508"/>
        <v>11-2011</v>
      </c>
      <c r="E5365">
        <f t="shared" si="506"/>
        <v>10</v>
      </c>
      <c r="F5365">
        <v>10</v>
      </c>
      <c r="G5365" s="3">
        <f t="shared" si="507"/>
        <v>1</v>
      </c>
      <c r="H5365">
        <f>VLOOKUP(A5365,'AEP GEN HUB'!$A$1:$AJ$367,MATCH('Ratio Calculations'!F5365,'AEP GEN HUB'!$A$1:$AJ$1,0),0)</f>
        <v>40.265813999999999</v>
      </c>
      <c r="I5365" s="7">
        <f t="shared" si="504"/>
        <v>1.080228195236246</v>
      </c>
      <c r="J5365" s="7" t="str">
        <f t="shared" si="505"/>
        <v/>
      </c>
      <c r="K5365" s="8">
        <f t="shared" si="509"/>
        <v>1.080228195236246</v>
      </c>
      <c r="L5365" s="8"/>
    </row>
    <row r="5366" spans="1:12" x14ac:dyDescent="0.25">
      <c r="A5366" s="1">
        <v>40857</v>
      </c>
      <c r="B5366">
        <v>2011</v>
      </c>
      <c r="C5366">
        <v>11</v>
      </c>
      <c r="D5366" s="10" t="str">
        <f t="shared" si="508"/>
        <v>11-2011</v>
      </c>
      <c r="E5366">
        <f t="shared" si="506"/>
        <v>10</v>
      </c>
      <c r="F5366">
        <v>11</v>
      </c>
      <c r="G5366" s="3">
        <f t="shared" si="507"/>
        <v>1</v>
      </c>
      <c r="H5366">
        <f>VLOOKUP(A5366,'AEP GEN HUB'!$A$1:$AJ$367,MATCH('Ratio Calculations'!F5366,'AEP GEN HUB'!$A$1:$AJ$1,0),0)</f>
        <v>38.893720999999999</v>
      </c>
      <c r="I5366" s="7">
        <f t="shared" si="504"/>
        <v>1.0434184701159173</v>
      </c>
      <c r="J5366" s="7" t="str">
        <f t="shared" si="505"/>
        <v/>
      </c>
      <c r="K5366" s="8">
        <f t="shared" si="509"/>
        <v>1.0434184701159173</v>
      </c>
      <c r="L5366" s="8"/>
    </row>
    <row r="5367" spans="1:12" x14ac:dyDescent="0.25">
      <c r="A5367" s="1">
        <v>40857</v>
      </c>
      <c r="B5367">
        <v>2011</v>
      </c>
      <c r="C5367">
        <v>11</v>
      </c>
      <c r="D5367" s="10" t="str">
        <f t="shared" si="508"/>
        <v>11-2011</v>
      </c>
      <c r="E5367">
        <f t="shared" si="506"/>
        <v>10</v>
      </c>
      <c r="F5367">
        <v>12</v>
      </c>
      <c r="G5367" s="3">
        <f t="shared" si="507"/>
        <v>1</v>
      </c>
      <c r="H5367">
        <f>VLOOKUP(A5367,'AEP GEN HUB'!$A$1:$AJ$367,MATCH('Ratio Calculations'!F5367,'AEP GEN HUB'!$A$1:$AJ$1,0),0)</f>
        <v>38.821860000000001</v>
      </c>
      <c r="I5367" s="7">
        <f t="shared" si="504"/>
        <v>1.0414906243672166</v>
      </c>
      <c r="J5367" s="7" t="str">
        <f t="shared" si="505"/>
        <v/>
      </c>
      <c r="K5367" s="8">
        <f t="shared" si="509"/>
        <v>1.0414906243672166</v>
      </c>
      <c r="L5367" s="8"/>
    </row>
    <row r="5368" spans="1:12" x14ac:dyDescent="0.25">
      <c r="A5368" s="1">
        <v>40857</v>
      </c>
      <c r="B5368">
        <v>2011</v>
      </c>
      <c r="C5368">
        <v>11</v>
      </c>
      <c r="D5368" s="10" t="str">
        <f t="shared" si="508"/>
        <v>11-2011</v>
      </c>
      <c r="E5368">
        <f t="shared" si="506"/>
        <v>10</v>
      </c>
      <c r="F5368">
        <v>13</v>
      </c>
      <c r="G5368" s="3">
        <f t="shared" si="507"/>
        <v>1</v>
      </c>
      <c r="H5368">
        <f>VLOOKUP(A5368,'AEP GEN HUB'!$A$1:$AJ$367,MATCH('Ratio Calculations'!F5368,'AEP GEN HUB'!$A$1:$AJ$1,0),0)</f>
        <v>37.264418999999997</v>
      </c>
      <c r="I5368" s="7">
        <f t="shared" si="504"/>
        <v>0.99970848926330602</v>
      </c>
      <c r="J5368" s="7" t="str">
        <f t="shared" si="505"/>
        <v/>
      </c>
      <c r="K5368" s="8">
        <f t="shared" si="509"/>
        <v>0.99970848926330602</v>
      </c>
      <c r="L5368" s="8"/>
    </row>
    <row r="5369" spans="1:12" x14ac:dyDescent="0.25">
      <c r="A5369" s="1">
        <v>40857</v>
      </c>
      <c r="B5369">
        <v>2011</v>
      </c>
      <c r="C5369">
        <v>11</v>
      </c>
      <c r="D5369" s="10" t="str">
        <f t="shared" si="508"/>
        <v>11-2011</v>
      </c>
      <c r="E5369">
        <f t="shared" si="506"/>
        <v>10</v>
      </c>
      <c r="F5369">
        <v>14</v>
      </c>
      <c r="G5369" s="3">
        <f t="shared" si="507"/>
        <v>1</v>
      </c>
      <c r="H5369">
        <f>VLOOKUP(A5369,'AEP GEN HUB'!$A$1:$AJ$367,MATCH('Ratio Calculations'!F5369,'AEP GEN HUB'!$A$1:$AJ$1,0),0)</f>
        <v>36.068371999999997</v>
      </c>
      <c r="I5369" s="7">
        <f t="shared" si="504"/>
        <v>0.96762162539839758</v>
      </c>
      <c r="J5369" s="7" t="str">
        <f t="shared" si="505"/>
        <v/>
      </c>
      <c r="K5369" s="8">
        <f t="shared" si="509"/>
        <v>0.96762162539839758</v>
      </c>
      <c r="L5369" s="8"/>
    </row>
    <row r="5370" spans="1:12" x14ac:dyDescent="0.25">
      <c r="A5370" s="1">
        <v>40857</v>
      </c>
      <c r="B5370">
        <v>2011</v>
      </c>
      <c r="C5370">
        <v>11</v>
      </c>
      <c r="D5370" s="10" t="str">
        <f t="shared" si="508"/>
        <v>11-2011</v>
      </c>
      <c r="E5370">
        <f t="shared" si="506"/>
        <v>10</v>
      </c>
      <c r="F5370">
        <v>15</v>
      </c>
      <c r="G5370" s="3">
        <f t="shared" si="507"/>
        <v>1</v>
      </c>
      <c r="H5370">
        <f>VLOOKUP(A5370,'AEP GEN HUB'!$A$1:$AJ$367,MATCH('Ratio Calculations'!F5370,'AEP GEN HUB'!$A$1:$AJ$1,0),0)</f>
        <v>34.957442</v>
      </c>
      <c r="I5370" s="7">
        <f t="shared" si="504"/>
        <v>0.93781823165764766</v>
      </c>
      <c r="J5370" s="7" t="str">
        <f t="shared" si="505"/>
        <v/>
      </c>
      <c r="K5370" s="8">
        <f t="shared" si="509"/>
        <v>0.93781823165764766</v>
      </c>
      <c r="L5370" s="8"/>
    </row>
    <row r="5371" spans="1:12" x14ac:dyDescent="0.25">
      <c r="A5371" s="1">
        <v>40857</v>
      </c>
      <c r="B5371">
        <v>2011</v>
      </c>
      <c r="C5371">
        <v>11</v>
      </c>
      <c r="D5371" s="10" t="str">
        <f t="shared" si="508"/>
        <v>11-2011</v>
      </c>
      <c r="E5371">
        <f t="shared" si="506"/>
        <v>10</v>
      </c>
      <c r="F5371">
        <v>16</v>
      </c>
      <c r="G5371" s="3">
        <f t="shared" si="507"/>
        <v>1</v>
      </c>
      <c r="H5371">
        <f>VLOOKUP(A5371,'AEP GEN HUB'!$A$1:$AJ$367,MATCH('Ratio Calculations'!F5371,'AEP GEN HUB'!$A$1:$AJ$1,0),0)</f>
        <v>34.403488000000003</v>
      </c>
      <c r="I5371" s="7">
        <f t="shared" si="504"/>
        <v>0.92295707102982827</v>
      </c>
      <c r="J5371" s="7" t="str">
        <f t="shared" si="505"/>
        <v/>
      </c>
      <c r="K5371" s="8">
        <f t="shared" si="509"/>
        <v>0.92295707102982827</v>
      </c>
      <c r="L5371" s="8"/>
    </row>
    <row r="5372" spans="1:12" x14ac:dyDescent="0.25">
      <c r="A5372" s="1">
        <v>40857</v>
      </c>
      <c r="B5372">
        <v>2011</v>
      </c>
      <c r="C5372">
        <v>11</v>
      </c>
      <c r="D5372" s="10" t="str">
        <f t="shared" si="508"/>
        <v>11-2011</v>
      </c>
      <c r="E5372">
        <f t="shared" si="506"/>
        <v>10</v>
      </c>
      <c r="F5372">
        <v>17</v>
      </c>
      <c r="G5372" s="3">
        <f t="shared" si="507"/>
        <v>1</v>
      </c>
      <c r="H5372">
        <f>VLOOKUP(A5372,'AEP GEN HUB'!$A$1:$AJ$367,MATCH('Ratio Calculations'!F5372,'AEP GEN HUB'!$A$1:$AJ$1,0),0)</f>
        <v>35.260697999999998</v>
      </c>
      <c r="I5372" s="7">
        <f t="shared" si="504"/>
        <v>0.94595380993192668</v>
      </c>
      <c r="J5372" s="7" t="str">
        <f t="shared" si="505"/>
        <v/>
      </c>
      <c r="K5372" s="8">
        <f t="shared" si="509"/>
        <v>0.94595380993192668</v>
      </c>
      <c r="L5372" s="8"/>
    </row>
    <row r="5373" spans="1:12" x14ac:dyDescent="0.25">
      <c r="A5373" s="1">
        <v>40857</v>
      </c>
      <c r="B5373">
        <v>2011</v>
      </c>
      <c r="C5373">
        <v>11</v>
      </c>
      <c r="D5373" s="10" t="str">
        <f t="shared" si="508"/>
        <v>11-2011</v>
      </c>
      <c r="E5373">
        <f t="shared" si="506"/>
        <v>10</v>
      </c>
      <c r="F5373">
        <v>18</v>
      </c>
      <c r="G5373" s="3">
        <f t="shared" si="507"/>
        <v>1</v>
      </c>
      <c r="H5373">
        <f>VLOOKUP(A5373,'AEP GEN HUB'!$A$1:$AJ$367,MATCH('Ratio Calculations'!F5373,'AEP GEN HUB'!$A$1:$AJ$1,0),0)</f>
        <v>54.849767</v>
      </c>
      <c r="I5373" s="7">
        <f t="shared" si="504"/>
        <v>1.4714781331761631</v>
      </c>
      <c r="J5373" s="7" t="str">
        <f t="shared" si="505"/>
        <v/>
      </c>
      <c r="K5373" s="8">
        <f t="shared" si="509"/>
        <v>1.4714781331761631</v>
      </c>
      <c r="L5373" s="8"/>
    </row>
    <row r="5374" spans="1:12" x14ac:dyDescent="0.25">
      <c r="A5374" s="1">
        <v>40857</v>
      </c>
      <c r="B5374">
        <v>2011</v>
      </c>
      <c r="C5374">
        <v>11</v>
      </c>
      <c r="D5374" s="10" t="str">
        <f t="shared" si="508"/>
        <v>11-2011</v>
      </c>
      <c r="E5374">
        <f t="shared" si="506"/>
        <v>10</v>
      </c>
      <c r="F5374">
        <v>19</v>
      </c>
      <c r="G5374" s="3">
        <f t="shared" si="507"/>
        <v>1</v>
      </c>
      <c r="H5374">
        <f>VLOOKUP(A5374,'AEP GEN HUB'!$A$1:$AJ$367,MATCH('Ratio Calculations'!F5374,'AEP GEN HUB'!$A$1:$AJ$1,0),0)</f>
        <v>50.849069999999998</v>
      </c>
      <c r="I5374" s="7">
        <f t="shared" si="504"/>
        <v>1.36414972551012</v>
      </c>
      <c r="J5374" s="7" t="str">
        <f t="shared" si="505"/>
        <v/>
      </c>
      <c r="K5374" s="8">
        <f t="shared" si="509"/>
        <v>1.36414972551012</v>
      </c>
      <c r="L5374" s="8"/>
    </row>
    <row r="5375" spans="1:12" x14ac:dyDescent="0.25">
      <c r="A5375" s="1">
        <v>40857</v>
      </c>
      <c r="B5375">
        <v>2011</v>
      </c>
      <c r="C5375">
        <v>11</v>
      </c>
      <c r="D5375" s="10" t="str">
        <f t="shared" si="508"/>
        <v>11-2011</v>
      </c>
      <c r="E5375">
        <f t="shared" si="506"/>
        <v>10</v>
      </c>
      <c r="F5375">
        <v>20</v>
      </c>
      <c r="G5375" s="3">
        <f t="shared" si="507"/>
        <v>1</v>
      </c>
      <c r="H5375">
        <f>VLOOKUP(A5375,'AEP GEN HUB'!$A$1:$AJ$367,MATCH('Ratio Calculations'!F5375,'AEP GEN HUB'!$A$1:$AJ$1,0),0)</f>
        <v>44.185814000000001</v>
      </c>
      <c r="I5375" s="7">
        <f t="shared" si="504"/>
        <v>1.1853917100065197</v>
      </c>
      <c r="J5375" s="7" t="str">
        <f t="shared" si="505"/>
        <v/>
      </c>
      <c r="K5375" s="8">
        <f t="shared" si="509"/>
        <v>1.1853917100065197</v>
      </c>
      <c r="L5375" s="8"/>
    </row>
    <row r="5376" spans="1:12" x14ac:dyDescent="0.25">
      <c r="A5376" s="1">
        <v>40857</v>
      </c>
      <c r="B5376">
        <v>2011</v>
      </c>
      <c r="C5376">
        <v>11</v>
      </c>
      <c r="D5376" s="10" t="str">
        <f t="shared" si="508"/>
        <v>11-2011</v>
      </c>
      <c r="E5376">
        <f t="shared" si="506"/>
        <v>10</v>
      </c>
      <c r="F5376">
        <v>21</v>
      </c>
      <c r="G5376" s="3">
        <f t="shared" si="507"/>
        <v>1</v>
      </c>
      <c r="H5376">
        <f>VLOOKUP(A5376,'AEP GEN HUB'!$A$1:$AJ$367,MATCH('Ratio Calculations'!F5376,'AEP GEN HUB'!$A$1:$AJ$1,0),0)</f>
        <v>45.769302000000003</v>
      </c>
      <c r="I5376" s="7">
        <f t="shared" si="504"/>
        <v>1.2278726191076808</v>
      </c>
      <c r="J5376" s="7" t="str">
        <f t="shared" si="505"/>
        <v/>
      </c>
      <c r="K5376" s="8">
        <f t="shared" si="509"/>
        <v>1.2278726191076808</v>
      </c>
      <c r="L5376" s="8"/>
    </row>
    <row r="5377" spans="1:12" x14ac:dyDescent="0.25">
      <c r="A5377" s="1">
        <v>40857</v>
      </c>
      <c r="B5377">
        <v>2011</v>
      </c>
      <c r="C5377">
        <v>11</v>
      </c>
      <c r="D5377" s="10" t="str">
        <f t="shared" si="508"/>
        <v>11-2011</v>
      </c>
      <c r="E5377">
        <f t="shared" si="506"/>
        <v>10</v>
      </c>
      <c r="F5377">
        <v>22</v>
      </c>
      <c r="G5377" s="3">
        <f t="shared" si="507"/>
        <v>1</v>
      </c>
      <c r="H5377">
        <f>VLOOKUP(A5377,'AEP GEN HUB'!$A$1:$AJ$367,MATCH('Ratio Calculations'!F5377,'AEP GEN HUB'!$A$1:$AJ$1,0),0)</f>
        <v>37.785116000000002</v>
      </c>
      <c r="I5377" s="7">
        <f t="shared" si="504"/>
        <v>1.0136774501434942</v>
      </c>
      <c r="J5377" s="7" t="str">
        <f t="shared" si="505"/>
        <v/>
      </c>
      <c r="K5377" s="8">
        <f t="shared" si="509"/>
        <v>1.0136774501434942</v>
      </c>
      <c r="L5377" s="8"/>
    </row>
    <row r="5378" spans="1:12" x14ac:dyDescent="0.25">
      <c r="A5378" s="1">
        <v>40857</v>
      </c>
      <c r="B5378">
        <v>2011</v>
      </c>
      <c r="C5378">
        <v>11</v>
      </c>
      <c r="D5378" s="10" t="str">
        <f t="shared" si="508"/>
        <v>11-2011</v>
      </c>
      <c r="E5378">
        <f t="shared" si="506"/>
        <v>10</v>
      </c>
      <c r="F5378">
        <v>23</v>
      </c>
      <c r="G5378" s="3">
        <f t="shared" si="507"/>
        <v>1</v>
      </c>
      <c r="H5378">
        <f>VLOOKUP(A5378,'AEP GEN HUB'!$A$1:$AJ$367,MATCH('Ratio Calculations'!F5378,'AEP GEN HUB'!$A$1:$AJ$1,0),0)</f>
        <v>36.067208999999998</v>
      </c>
      <c r="I5378" s="7">
        <f t="shared" si="504"/>
        <v>0.96759042510052062</v>
      </c>
      <c r="J5378" s="7" t="str">
        <f t="shared" si="505"/>
        <v/>
      </c>
      <c r="K5378" s="8">
        <f t="shared" si="509"/>
        <v>0.96759042510052062</v>
      </c>
      <c r="L5378" s="8"/>
    </row>
    <row r="5379" spans="1:12" x14ac:dyDescent="0.25">
      <c r="A5379" s="1">
        <v>40857</v>
      </c>
      <c r="B5379">
        <v>2011</v>
      </c>
      <c r="C5379">
        <v>11</v>
      </c>
      <c r="D5379" s="10" t="str">
        <f t="shared" si="508"/>
        <v>11-2011</v>
      </c>
      <c r="E5379">
        <f t="shared" si="506"/>
        <v>10</v>
      </c>
      <c r="F5379">
        <v>24</v>
      </c>
      <c r="G5379" s="3">
        <f t="shared" si="507"/>
        <v>0</v>
      </c>
      <c r="H5379">
        <f>VLOOKUP(A5379,'AEP GEN HUB'!$A$1:$AJ$367,MATCH('Ratio Calculations'!F5379,'AEP GEN HUB'!$A$1:$AJ$1,0),0)</f>
        <v>31.590464999999998</v>
      </c>
      <c r="I5379" s="7" t="str">
        <f t="shared" si="504"/>
        <v/>
      </c>
      <c r="J5379" s="7">
        <f t="shared" si="505"/>
        <v>1.0534900130265377</v>
      </c>
      <c r="K5379" s="8">
        <f t="shared" si="509"/>
        <v>1.0534900130265377</v>
      </c>
      <c r="L5379" s="8"/>
    </row>
    <row r="5380" spans="1:12" x14ac:dyDescent="0.25">
      <c r="A5380" s="1">
        <v>40858</v>
      </c>
      <c r="B5380">
        <v>2011</v>
      </c>
      <c r="C5380">
        <v>11</v>
      </c>
      <c r="D5380" s="10" t="str">
        <f t="shared" si="508"/>
        <v>11-2011</v>
      </c>
      <c r="E5380">
        <f t="shared" si="506"/>
        <v>11</v>
      </c>
      <c r="F5380">
        <v>1</v>
      </c>
      <c r="G5380" s="3">
        <f t="shared" si="507"/>
        <v>0</v>
      </c>
      <c r="H5380">
        <f>VLOOKUP(A5380,'AEP GEN HUB'!$A$1:$AJ$367,MATCH('Ratio Calculations'!F5380,'AEP GEN HUB'!$A$1:$AJ$1,0),0)</f>
        <v>31.249302</v>
      </c>
      <c r="I5380" s="7" t="str">
        <f t="shared" ref="I5380:I5443" si="510">IF(G5380=1, H5380/VLOOKUP(D5380,$M$3:$O$15,2,FALSE), "")</f>
        <v/>
      </c>
      <c r="J5380" s="7">
        <f t="shared" ref="J5380:J5443" si="511">IF(G5380=0, H5380/VLOOKUP(D5380,$M$3:$O$15,3,FALSE), "")</f>
        <v>1.0421127884964723</v>
      </c>
      <c r="K5380" s="8">
        <f t="shared" si="509"/>
        <v>1.0421127884964723</v>
      </c>
      <c r="L5380" s="8"/>
    </row>
    <row r="5381" spans="1:12" x14ac:dyDescent="0.25">
      <c r="A5381" s="1">
        <v>40858</v>
      </c>
      <c r="B5381">
        <v>2011</v>
      </c>
      <c r="C5381">
        <v>11</v>
      </c>
      <c r="D5381" s="10" t="str">
        <f t="shared" si="508"/>
        <v>11-2011</v>
      </c>
      <c r="E5381">
        <f t="shared" si="506"/>
        <v>11</v>
      </c>
      <c r="F5381">
        <v>2</v>
      </c>
      <c r="G5381" s="3">
        <f t="shared" si="507"/>
        <v>0</v>
      </c>
      <c r="H5381">
        <f>VLOOKUP(A5381,'AEP GEN HUB'!$A$1:$AJ$367,MATCH('Ratio Calculations'!F5381,'AEP GEN HUB'!$A$1:$AJ$1,0),0)</f>
        <v>30.282791</v>
      </c>
      <c r="I5381" s="7" t="str">
        <f t="shared" si="510"/>
        <v/>
      </c>
      <c r="J5381" s="7">
        <f t="shared" si="511"/>
        <v>1.0098812374262272</v>
      </c>
      <c r="K5381" s="8">
        <f t="shared" si="509"/>
        <v>1.0098812374262272</v>
      </c>
      <c r="L5381" s="8"/>
    </row>
    <row r="5382" spans="1:12" x14ac:dyDescent="0.25">
      <c r="A5382" s="1">
        <v>40858</v>
      </c>
      <c r="B5382">
        <v>2011</v>
      </c>
      <c r="C5382">
        <v>11</v>
      </c>
      <c r="D5382" s="10" t="str">
        <f t="shared" si="508"/>
        <v>11-2011</v>
      </c>
      <c r="E5382">
        <f t="shared" si="506"/>
        <v>11</v>
      </c>
      <c r="F5382">
        <v>3</v>
      </c>
      <c r="G5382" s="3">
        <f t="shared" si="507"/>
        <v>0</v>
      </c>
      <c r="H5382">
        <f>VLOOKUP(A5382,'AEP GEN HUB'!$A$1:$AJ$367,MATCH('Ratio Calculations'!F5382,'AEP GEN HUB'!$A$1:$AJ$1,0),0)</f>
        <v>30.502092999999999</v>
      </c>
      <c r="I5382" s="7" t="str">
        <f t="shared" si="510"/>
        <v/>
      </c>
      <c r="J5382" s="7">
        <f t="shared" si="511"/>
        <v>1.0171945981772241</v>
      </c>
      <c r="K5382" s="8">
        <f t="shared" si="509"/>
        <v>1.0171945981772241</v>
      </c>
      <c r="L5382" s="8"/>
    </row>
    <row r="5383" spans="1:12" x14ac:dyDescent="0.25">
      <c r="A5383" s="1">
        <v>40858</v>
      </c>
      <c r="B5383">
        <v>2011</v>
      </c>
      <c r="C5383">
        <v>11</v>
      </c>
      <c r="D5383" s="10" t="str">
        <f t="shared" si="508"/>
        <v>11-2011</v>
      </c>
      <c r="E5383">
        <f t="shared" si="506"/>
        <v>11</v>
      </c>
      <c r="F5383">
        <v>4</v>
      </c>
      <c r="G5383" s="3">
        <f t="shared" si="507"/>
        <v>0</v>
      </c>
      <c r="H5383">
        <f>VLOOKUP(A5383,'AEP GEN HUB'!$A$1:$AJ$367,MATCH('Ratio Calculations'!F5383,'AEP GEN HUB'!$A$1:$AJ$1,0),0)</f>
        <v>30.655581000000002</v>
      </c>
      <c r="I5383" s="7" t="str">
        <f t="shared" si="510"/>
        <v/>
      </c>
      <c r="J5383" s="7">
        <f t="shared" si="511"/>
        <v>1.0223131703514361</v>
      </c>
      <c r="K5383" s="8">
        <f t="shared" si="509"/>
        <v>1.0223131703514361</v>
      </c>
      <c r="L5383" s="8"/>
    </row>
    <row r="5384" spans="1:12" x14ac:dyDescent="0.25">
      <c r="A5384" s="1">
        <v>40858</v>
      </c>
      <c r="B5384">
        <v>2011</v>
      </c>
      <c r="C5384">
        <v>11</v>
      </c>
      <c r="D5384" s="10" t="str">
        <f t="shared" si="508"/>
        <v>11-2011</v>
      </c>
      <c r="E5384">
        <f t="shared" si="506"/>
        <v>11</v>
      </c>
      <c r="F5384">
        <v>5</v>
      </c>
      <c r="G5384" s="3">
        <f t="shared" si="507"/>
        <v>0</v>
      </c>
      <c r="H5384">
        <f>VLOOKUP(A5384,'AEP GEN HUB'!$A$1:$AJ$367,MATCH('Ratio Calculations'!F5384,'AEP GEN HUB'!$A$1:$AJ$1,0),0)</f>
        <v>31.436046999999999</v>
      </c>
      <c r="I5384" s="7" t="str">
        <f t="shared" si="510"/>
        <v/>
      </c>
      <c r="J5384" s="7">
        <f t="shared" si="511"/>
        <v>1.0483404268830119</v>
      </c>
      <c r="K5384" s="8">
        <f t="shared" si="509"/>
        <v>1.0483404268830119</v>
      </c>
      <c r="L5384" s="8"/>
    </row>
    <row r="5385" spans="1:12" x14ac:dyDescent="0.25">
      <c r="A5385" s="1">
        <v>40858</v>
      </c>
      <c r="B5385">
        <v>2011</v>
      </c>
      <c r="C5385">
        <v>11</v>
      </c>
      <c r="D5385" s="10" t="str">
        <f t="shared" si="508"/>
        <v>11-2011</v>
      </c>
      <c r="E5385">
        <f t="shared" si="506"/>
        <v>11</v>
      </c>
      <c r="F5385">
        <v>6</v>
      </c>
      <c r="G5385" s="3">
        <f t="shared" si="507"/>
        <v>0</v>
      </c>
      <c r="H5385">
        <f>VLOOKUP(A5385,'AEP GEN HUB'!$A$1:$AJ$367,MATCH('Ratio Calculations'!F5385,'AEP GEN HUB'!$A$1:$AJ$1,0),0)</f>
        <v>34.447209000000001</v>
      </c>
      <c r="I5385" s="7" t="str">
        <f t="shared" si="510"/>
        <v/>
      </c>
      <c r="J5385" s="7">
        <f t="shared" si="511"/>
        <v>1.1487577235136572</v>
      </c>
      <c r="K5385" s="8">
        <f t="shared" si="509"/>
        <v>1.1487577235136572</v>
      </c>
      <c r="L5385" s="8"/>
    </row>
    <row r="5386" spans="1:12" x14ac:dyDescent="0.25">
      <c r="A5386" s="1">
        <v>40858</v>
      </c>
      <c r="B5386">
        <v>2011</v>
      </c>
      <c r="C5386">
        <v>11</v>
      </c>
      <c r="D5386" s="10" t="str">
        <f t="shared" si="508"/>
        <v>11-2011</v>
      </c>
      <c r="E5386">
        <f t="shared" si="506"/>
        <v>11</v>
      </c>
      <c r="F5386">
        <v>7</v>
      </c>
      <c r="G5386" s="3">
        <f t="shared" si="507"/>
        <v>0</v>
      </c>
      <c r="H5386">
        <f>VLOOKUP(A5386,'AEP GEN HUB'!$A$1:$AJ$367,MATCH('Ratio Calculations'!F5386,'AEP GEN HUB'!$A$1:$AJ$1,0),0)</f>
        <v>43.776046999999998</v>
      </c>
      <c r="I5386" s="7" t="str">
        <f t="shared" si="510"/>
        <v/>
      </c>
      <c r="J5386" s="7">
        <f t="shared" si="511"/>
        <v>1.45985911648595</v>
      </c>
      <c r="K5386" s="8">
        <f t="shared" si="509"/>
        <v>1.45985911648595</v>
      </c>
      <c r="L5386" s="8"/>
    </row>
    <row r="5387" spans="1:12" x14ac:dyDescent="0.25">
      <c r="A5387" s="1">
        <v>40858</v>
      </c>
      <c r="B5387">
        <v>2011</v>
      </c>
      <c r="C5387">
        <v>11</v>
      </c>
      <c r="D5387" s="10" t="str">
        <f t="shared" si="508"/>
        <v>11-2011</v>
      </c>
      <c r="E5387">
        <f t="shared" si="506"/>
        <v>11</v>
      </c>
      <c r="F5387">
        <v>8</v>
      </c>
      <c r="G5387" s="3">
        <f t="shared" si="507"/>
        <v>1</v>
      </c>
      <c r="H5387">
        <f>VLOOKUP(A5387,'AEP GEN HUB'!$A$1:$AJ$367,MATCH('Ratio Calculations'!F5387,'AEP GEN HUB'!$A$1:$AJ$1,0),0)</f>
        <v>45.946047</v>
      </c>
      <c r="I5387" s="7">
        <f t="shared" si="510"/>
        <v>1.2326142327347398</v>
      </c>
      <c r="J5387" s="7" t="str">
        <f t="shared" si="511"/>
        <v/>
      </c>
      <c r="K5387" s="8">
        <f t="shared" si="509"/>
        <v>1.2326142327347398</v>
      </c>
      <c r="L5387" s="8"/>
    </row>
    <row r="5388" spans="1:12" x14ac:dyDescent="0.25">
      <c r="A5388" s="1">
        <v>40858</v>
      </c>
      <c r="B5388">
        <v>2011</v>
      </c>
      <c r="C5388">
        <v>11</v>
      </c>
      <c r="D5388" s="10" t="str">
        <f t="shared" si="508"/>
        <v>11-2011</v>
      </c>
      <c r="E5388">
        <f t="shared" si="506"/>
        <v>11</v>
      </c>
      <c r="F5388">
        <v>9</v>
      </c>
      <c r="G5388" s="3">
        <f t="shared" si="507"/>
        <v>1</v>
      </c>
      <c r="H5388">
        <f>VLOOKUP(A5388,'AEP GEN HUB'!$A$1:$AJ$367,MATCH('Ratio Calculations'!F5388,'AEP GEN HUB'!$A$1:$AJ$1,0),0)</f>
        <v>41.737209</v>
      </c>
      <c r="I5388" s="7">
        <f t="shared" si="510"/>
        <v>1.1197019375360948</v>
      </c>
      <c r="J5388" s="7" t="str">
        <f t="shared" si="511"/>
        <v/>
      </c>
      <c r="K5388" s="8">
        <f t="shared" si="509"/>
        <v>1.1197019375360948</v>
      </c>
      <c r="L5388" s="8"/>
    </row>
    <row r="5389" spans="1:12" x14ac:dyDescent="0.25">
      <c r="A5389" s="1">
        <v>40858</v>
      </c>
      <c r="B5389">
        <v>2011</v>
      </c>
      <c r="C5389">
        <v>11</v>
      </c>
      <c r="D5389" s="10" t="str">
        <f t="shared" si="508"/>
        <v>11-2011</v>
      </c>
      <c r="E5389">
        <f t="shared" si="506"/>
        <v>11</v>
      </c>
      <c r="F5389">
        <v>10</v>
      </c>
      <c r="G5389" s="3">
        <f t="shared" si="507"/>
        <v>1</v>
      </c>
      <c r="H5389">
        <f>VLOOKUP(A5389,'AEP GEN HUB'!$A$1:$AJ$367,MATCH('Ratio Calculations'!F5389,'AEP GEN HUB'!$A$1:$AJ$1,0),0)</f>
        <v>38.810698000000002</v>
      </c>
      <c r="I5389" s="7">
        <f t="shared" si="510"/>
        <v>1.0411911766243938</v>
      </c>
      <c r="J5389" s="7" t="str">
        <f t="shared" si="511"/>
        <v/>
      </c>
      <c r="K5389" s="8">
        <f t="shared" si="509"/>
        <v>1.0411911766243938</v>
      </c>
      <c r="L5389" s="8"/>
    </row>
    <row r="5390" spans="1:12" x14ac:dyDescent="0.25">
      <c r="A5390" s="1">
        <v>40858</v>
      </c>
      <c r="B5390">
        <v>2011</v>
      </c>
      <c r="C5390">
        <v>11</v>
      </c>
      <c r="D5390" s="10" t="str">
        <f t="shared" si="508"/>
        <v>11-2011</v>
      </c>
      <c r="E5390">
        <f t="shared" si="506"/>
        <v>11</v>
      </c>
      <c r="F5390">
        <v>11</v>
      </c>
      <c r="G5390" s="3">
        <f t="shared" si="507"/>
        <v>1</v>
      </c>
      <c r="H5390">
        <f>VLOOKUP(A5390,'AEP GEN HUB'!$A$1:$AJ$367,MATCH('Ratio Calculations'!F5390,'AEP GEN HUB'!$A$1:$AJ$1,0),0)</f>
        <v>37.934883999999997</v>
      </c>
      <c r="I5390" s="7">
        <f t="shared" si="510"/>
        <v>1.0176953402659723</v>
      </c>
      <c r="J5390" s="7" t="str">
        <f t="shared" si="511"/>
        <v/>
      </c>
      <c r="K5390" s="8">
        <f t="shared" si="509"/>
        <v>1.0176953402659723</v>
      </c>
      <c r="L5390" s="8"/>
    </row>
    <row r="5391" spans="1:12" x14ac:dyDescent="0.25">
      <c r="A5391" s="1">
        <v>40858</v>
      </c>
      <c r="B5391">
        <v>2011</v>
      </c>
      <c r="C5391">
        <v>11</v>
      </c>
      <c r="D5391" s="10" t="str">
        <f t="shared" si="508"/>
        <v>11-2011</v>
      </c>
      <c r="E5391">
        <f t="shared" si="506"/>
        <v>11</v>
      </c>
      <c r="F5391">
        <v>12</v>
      </c>
      <c r="G5391" s="3">
        <f t="shared" si="507"/>
        <v>1</v>
      </c>
      <c r="H5391">
        <f>VLOOKUP(A5391,'AEP GEN HUB'!$A$1:$AJ$367,MATCH('Ratio Calculations'!F5391,'AEP GEN HUB'!$A$1:$AJ$1,0),0)</f>
        <v>35.281162999999999</v>
      </c>
      <c r="I5391" s="7">
        <f t="shared" si="510"/>
        <v>0.94650283323033835</v>
      </c>
      <c r="J5391" s="7" t="str">
        <f t="shared" si="511"/>
        <v/>
      </c>
      <c r="K5391" s="8">
        <f t="shared" si="509"/>
        <v>0.94650283323033835</v>
      </c>
      <c r="L5391" s="8"/>
    </row>
    <row r="5392" spans="1:12" x14ac:dyDescent="0.25">
      <c r="A5392" s="1">
        <v>40858</v>
      </c>
      <c r="B5392">
        <v>2011</v>
      </c>
      <c r="C5392">
        <v>11</v>
      </c>
      <c r="D5392" s="10" t="str">
        <f t="shared" si="508"/>
        <v>11-2011</v>
      </c>
      <c r="E5392">
        <f t="shared" si="506"/>
        <v>11</v>
      </c>
      <c r="F5392">
        <v>13</v>
      </c>
      <c r="G5392" s="3">
        <f t="shared" si="507"/>
        <v>1</v>
      </c>
      <c r="H5392">
        <f>VLOOKUP(A5392,'AEP GEN HUB'!$A$1:$AJ$367,MATCH('Ratio Calculations'!F5392,'AEP GEN HUB'!$A$1:$AJ$1,0),0)</f>
        <v>34.234186000000001</v>
      </c>
      <c r="I5392" s="7">
        <f t="shared" si="510"/>
        <v>0.91841513394369645</v>
      </c>
      <c r="J5392" s="7" t="str">
        <f t="shared" si="511"/>
        <v/>
      </c>
      <c r="K5392" s="8">
        <f t="shared" si="509"/>
        <v>0.91841513394369645</v>
      </c>
      <c r="L5392" s="8"/>
    </row>
    <row r="5393" spans="1:12" x14ac:dyDescent="0.25">
      <c r="A5393" s="1">
        <v>40858</v>
      </c>
      <c r="B5393">
        <v>2011</v>
      </c>
      <c r="C5393">
        <v>11</v>
      </c>
      <c r="D5393" s="10" t="str">
        <f t="shared" si="508"/>
        <v>11-2011</v>
      </c>
      <c r="E5393">
        <f t="shared" si="506"/>
        <v>11</v>
      </c>
      <c r="F5393">
        <v>14</v>
      </c>
      <c r="G5393" s="3">
        <f t="shared" si="507"/>
        <v>1</v>
      </c>
      <c r="H5393">
        <f>VLOOKUP(A5393,'AEP GEN HUB'!$A$1:$AJ$367,MATCH('Ratio Calculations'!F5393,'AEP GEN HUB'!$A$1:$AJ$1,0),0)</f>
        <v>32.953952999999998</v>
      </c>
      <c r="I5393" s="7">
        <f t="shared" si="510"/>
        <v>0.88406977628938732</v>
      </c>
      <c r="J5393" s="7" t="str">
        <f t="shared" si="511"/>
        <v/>
      </c>
      <c r="K5393" s="8">
        <f t="shared" si="509"/>
        <v>0.88406977628938732</v>
      </c>
      <c r="L5393" s="8"/>
    </row>
    <row r="5394" spans="1:12" x14ac:dyDescent="0.25">
      <c r="A5394" s="1">
        <v>40858</v>
      </c>
      <c r="B5394">
        <v>2011</v>
      </c>
      <c r="C5394">
        <v>11</v>
      </c>
      <c r="D5394" s="10" t="str">
        <f t="shared" si="508"/>
        <v>11-2011</v>
      </c>
      <c r="E5394">
        <f t="shared" si="506"/>
        <v>11</v>
      </c>
      <c r="F5394">
        <v>15</v>
      </c>
      <c r="G5394" s="3">
        <f t="shared" si="507"/>
        <v>1</v>
      </c>
      <c r="H5394">
        <f>VLOOKUP(A5394,'AEP GEN HUB'!$A$1:$AJ$367,MATCH('Ratio Calculations'!F5394,'AEP GEN HUB'!$A$1:$AJ$1,0),0)</f>
        <v>31.967441999999998</v>
      </c>
      <c r="I5394" s="7">
        <f t="shared" si="510"/>
        <v>0.85760422421807669</v>
      </c>
      <c r="J5394" s="7" t="str">
        <f t="shared" si="511"/>
        <v/>
      </c>
      <c r="K5394" s="8">
        <f t="shared" si="509"/>
        <v>0.85760422421807669</v>
      </c>
      <c r="L5394" s="8"/>
    </row>
    <row r="5395" spans="1:12" x14ac:dyDescent="0.25">
      <c r="A5395" s="1">
        <v>40858</v>
      </c>
      <c r="B5395">
        <v>2011</v>
      </c>
      <c r="C5395">
        <v>11</v>
      </c>
      <c r="D5395" s="10" t="str">
        <f t="shared" si="508"/>
        <v>11-2011</v>
      </c>
      <c r="E5395">
        <f t="shared" si="506"/>
        <v>11</v>
      </c>
      <c r="F5395">
        <v>16</v>
      </c>
      <c r="G5395" s="3">
        <f t="shared" si="507"/>
        <v>1</v>
      </c>
      <c r="H5395">
        <f>VLOOKUP(A5395,'AEP GEN HUB'!$A$1:$AJ$367,MATCH('Ratio Calculations'!F5395,'AEP GEN HUB'!$A$1:$AJ$1,0),0)</f>
        <v>31.841628</v>
      </c>
      <c r="I5395" s="7">
        <f t="shared" si="510"/>
        <v>0.85422895828764123</v>
      </c>
      <c r="J5395" s="7" t="str">
        <f t="shared" si="511"/>
        <v/>
      </c>
      <c r="K5395" s="8">
        <f t="shared" si="509"/>
        <v>0.85422895828764123</v>
      </c>
      <c r="L5395" s="8"/>
    </row>
    <row r="5396" spans="1:12" x14ac:dyDescent="0.25">
      <c r="A5396" s="1">
        <v>40858</v>
      </c>
      <c r="B5396">
        <v>2011</v>
      </c>
      <c r="C5396">
        <v>11</v>
      </c>
      <c r="D5396" s="10" t="str">
        <f t="shared" si="508"/>
        <v>11-2011</v>
      </c>
      <c r="E5396">
        <f t="shared" ref="E5396:E5459" si="512">DAY(A5396)</f>
        <v>11</v>
      </c>
      <c r="F5396">
        <v>17</v>
      </c>
      <c r="G5396" s="3">
        <f t="shared" ref="G5396:G5459" si="513">IF(A5396=",","",IF(OR(WEEKDAY(A5396)=1, WEEKDAY(A5396)=7, F5396&lt;=7, F5396&gt;=24, NOT(ISNA(VLOOKUP(A5396,$P$4:$P$27,1,0)))),0,1))</f>
        <v>1</v>
      </c>
      <c r="H5396">
        <f>VLOOKUP(A5396,'AEP GEN HUB'!$A$1:$AJ$367,MATCH('Ratio Calculations'!F5396,'AEP GEN HUB'!$A$1:$AJ$1,0),0)</f>
        <v>32.166744000000001</v>
      </c>
      <c r="I5396" s="7">
        <f t="shared" si="510"/>
        <v>0.86295098412132809</v>
      </c>
      <c r="J5396" s="7" t="str">
        <f t="shared" si="511"/>
        <v/>
      </c>
      <c r="K5396" s="8">
        <f t="shared" si="509"/>
        <v>0.86295098412132809</v>
      </c>
      <c r="L5396" s="8"/>
    </row>
    <row r="5397" spans="1:12" x14ac:dyDescent="0.25">
      <c r="A5397" s="1">
        <v>40858</v>
      </c>
      <c r="B5397">
        <v>2011</v>
      </c>
      <c r="C5397">
        <v>11</v>
      </c>
      <c r="D5397" s="10" t="str">
        <f t="shared" ref="D5397:D5460" si="514">C5397&amp;"-"&amp;B5397</f>
        <v>11-2011</v>
      </c>
      <c r="E5397">
        <f t="shared" si="512"/>
        <v>11</v>
      </c>
      <c r="F5397">
        <v>18</v>
      </c>
      <c r="G5397" s="3">
        <f t="shared" si="513"/>
        <v>1</v>
      </c>
      <c r="H5397">
        <f>VLOOKUP(A5397,'AEP GEN HUB'!$A$1:$AJ$367,MATCH('Ratio Calculations'!F5397,'AEP GEN HUB'!$A$1:$AJ$1,0),0)</f>
        <v>41.37</v>
      </c>
      <c r="I5397" s="7">
        <f t="shared" si="510"/>
        <v>1.1098506648077076</v>
      </c>
      <c r="J5397" s="7" t="str">
        <f t="shared" si="511"/>
        <v/>
      </c>
      <c r="K5397" s="8">
        <f t="shared" ref="K5397:K5460" si="515">SUM(I5397:J5397)</f>
        <v>1.1098506648077076</v>
      </c>
      <c r="L5397" s="8"/>
    </row>
    <row r="5398" spans="1:12" x14ac:dyDescent="0.25">
      <c r="A5398" s="1">
        <v>40858</v>
      </c>
      <c r="B5398">
        <v>2011</v>
      </c>
      <c r="C5398">
        <v>11</v>
      </c>
      <c r="D5398" s="10" t="str">
        <f t="shared" si="514"/>
        <v>11-2011</v>
      </c>
      <c r="E5398">
        <f t="shared" si="512"/>
        <v>11</v>
      </c>
      <c r="F5398">
        <v>19</v>
      </c>
      <c r="G5398" s="3">
        <f t="shared" si="513"/>
        <v>1</v>
      </c>
      <c r="H5398">
        <f>VLOOKUP(A5398,'AEP GEN HUB'!$A$1:$AJ$367,MATCH('Ratio Calculations'!F5398,'AEP GEN HUB'!$A$1:$AJ$1,0),0)</f>
        <v>37.499766999999999</v>
      </c>
      <c r="I5398" s="7">
        <f t="shared" si="510"/>
        <v>1.0060222706087536</v>
      </c>
      <c r="J5398" s="7" t="str">
        <f t="shared" si="511"/>
        <v/>
      </c>
      <c r="K5398" s="8">
        <f t="shared" si="515"/>
        <v>1.0060222706087536</v>
      </c>
      <c r="L5398" s="8"/>
    </row>
    <row r="5399" spans="1:12" x14ac:dyDescent="0.25">
      <c r="A5399" s="1">
        <v>40858</v>
      </c>
      <c r="B5399">
        <v>2011</v>
      </c>
      <c r="C5399">
        <v>11</v>
      </c>
      <c r="D5399" s="10" t="str">
        <f t="shared" si="514"/>
        <v>11-2011</v>
      </c>
      <c r="E5399">
        <f t="shared" si="512"/>
        <v>11</v>
      </c>
      <c r="F5399">
        <v>20</v>
      </c>
      <c r="G5399" s="3">
        <f t="shared" si="513"/>
        <v>1</v>
      </c>
      <c r="H5399">
        <f>VLOOKUP(A5399,'AEP GEN HUB'!$A$1:$AJ$367,MATCH('Ratio Calculations'!F5399,'AEP GEN HUB'!$A$1:$AJ$1,0),0)</f>
        <v>38.119534999999999</v>
      </c>
      <c r="I5399" s="7">
        <f t="shared" si="510"/>
        <v>1.0226490515327697</v>
      </c>
      <c r="J5399" s="7" t="str">
        <f t="shared" si="511"/>
        <v/>
      </c>
      <c r="K5399" s="8">
        <f t="shared" si="515"/>
        <v>1.0226490515327697</v>
      </c>
      <c r="L5399" s="8"/>
    </row>
    <row r="5400" spans="1:12" x14ac:dyDescent="0.25">
      <c r="A5400" s="1">
        <v>40858</v>
      </c>
      <c r="B5400">
        <v>2011</v>
      </c>
      <c r="C5400">
        <v>11</v>
      </c>
      <c r="D5400" s="10" t="str">
        <f t="shared" si="514"/>
        <v>11-2011</v>
      </c>
      <c r="E5400">
        <f t="shared" si="512"/>
        <v>11</v>
      </c>
      <c r="F5400">
        <v>21</v>
      </c>
      <c r="G5400" s="3">
        <f t="shared" si="513"/>
        <v>1</v>
      </c>
      <c r="H5400">
        <f>VLOOKUP(A5400,'AEP GEN HUB'!$A$1:$AJ$367,MATCH('Ratio Calculations'!F5400,'AEP GEN HUB'!$A$1:$AJ$1,0),0)</f>
        <v>38.336744000000003</v>
      </c>
      <c r="I5400" s="7">
        <f t="shared" si="510"/>
        <v>1.0284762101755596</v>
      </c>
      <c r="J5400" s="7" t="str">
        <f t="shared" si="511"/>
        <v/>
      </c>
      <c r="K5400" s="8">
        <f t="shared" si="515"/>
        <v>1.0284762101755596</v>
      </c>
      <c r="L5400" s="8"/>
    </row>
    <row r="5401" spans="1:12" x14ac:dyDescent="0.25">
      <c r="A5401" s="1">
        <v>40858</v>
      </c>
      <c r="B5401">
        <v>2011</v>
      </c>
      <c r="C5401">
        <v>11</v>
      </c>
      <c r="D5401" s="10" t="str">
        <f t="shared" si="514"/>
        <v>11-2011</v>
      </c>
      <c r="E5401">
        <f t="shared" si="512"/>
        <v>11</v>
      </c>
      <c r="F5401">
        <v>22</v>
      </c>
      <c r="G5401" s="3">
        <f t="shared" si="513"/>
        <v>1</v>
      </c>
      <c r="H5401">
        <f>VLOOKUP(A5401,'AEP GEN HUB'!$A$1:$AJ$367,MATCH('Ratio Calculations'!F5401,'AEP GEN HUB'!$A$1:$AJ$1,0),0)</f>
        <v>35.896279</v>
      </c>
      <c r="I5401" s="7">
        <f t="shared" si="510"/>
        <v>0.96300481296284646</v>
      </c>
      <c r="J5401" s="7" t="str">
        <f t="shared" si="511"/>
        <v/>
      </c>
      <c r="K5401" s="8">
        <f t="shared" si="515"/>
        <v>0.96300481296284646</v>
      </c>
      <c r="L5401" s="8"/>
    </row>
    <row r="5402" spans="1:12" x14ac:dyDescent="0.25">
      <c r="A5402" s="1">
        <v>40858</v>
      </c>
      <c r="B5402">
        <v>2011</v>
      </c>
      <c r="C5402">
        <v>11</v>
      </c>
      <c r="D5402" s="10" t="str">
        <f t="shared" si="514"/>
        <v>11-2011</v>
      </c>
      <c r="E5402">
        <f t="shared" si="512"/>
        <v>11</v>
      </c>
      <c r="F5402">
        <v>23</v>
      </c>
      <c r="G5402" s="3">
        <f t="shared" si="513"/>
        <v>1</v>
      </c>
      <c r="H5402">
        <f>VLOOKUP(A5402,'AEP GEN HUB'!$A$1:$AJ$367,MATCH('Ratio Calculations'!F5402,'AEP GEN HUB'!$A$1:$AJ$1,0),0)</f>
        <v>32.912557999999997</v>
      </c>
      <c r="I5402" s="7">
        <f t="shared" si="510"/>
        <v>0.8829592549388986</v>
      </c>
      <c r="J5402" s="7" t="str">
        <f t="shared" si="511"/>
        <v/>
      </c>
      <c r="K5402" s="8">
        <f t="shared" si="515"/>
        <v>0.8829592549388986</v>
      </c>
      <c r="L5402" s="8"/>
    </row>
    <row r="5403" spans="1:12" x14ac:dyDescent="0.25">
      <c r="A5403" s="1">
        <v>40858</v>
      </c>
      <c r="B5403">
        <v>2011</v>
      </c>
      <c r="C5403">
        <v>11</v>
      </c>
      <c r="D5403" s="10" t="str">
        <f t="shared" si="514"/>
        <v>11-2011</v>
      </c>
      <c r="E5403">
        <f t="shared" si="512"/>
        <v>11</v>
      </c>
      <c r="F5403">
        <v>24</v>
      </c>
      <c r="G5403" s="3">
        <f t="shared" si="513"/>
        <v>0</v>
      </c>
      <c r="H5403">
        <f>VLOOKUP(A5403,'AEP GEN HUB'!$A$1:$AJ$367,MATCH('Ratio Calculations'!F5403,'AEP GEN HUB'!$A$1:$AJ$1,0),0)</f>
        <v>31.834883999999999</v>
      </c>
      <c r="I5403" s="7" t="str">
        <f t="shared" si="510"/>
        <v/>
      </c>
      <c r="J5403" s="7">
        <f t="shared" si="511"/>
        <v>1.0616409843874826</v>
      </c>
      <c r="K5403" s="8">
        <f t="shared" si="515"/>
        <v>1.0616409843874826</v>
      </c>
      <c r="L5403" s="8"/>
    </row>
    <row r="5404" spans="1:12" x14ac:dyDescent="0.25">
      <c r="A5404" s="1">
        <v>40859</v>
      </c>
      <c r="B5404">
        <v>2011</v>
      </c>
      <c r="C5404">
        <v>11</v>
      </c>
      <c r="D5404" s="10" t="str">
        <f t="shared" si="514"/>
        <v>11-2011</v>
      </c>
      <c r="E5404">
        <f t="shared" si="512"/>
        <v>12</v>
      </c>
      <c r="F5404">
        <v>1</v>
      </c>
      <c r="G5404" s="3">
        <f t="shared" si="513"/>
        <v>0</v>
      </c>
      <c r="H5404">
        <f>VLOOKUP(A5404,'AEP GEN HUB'!$A$1:$AJ$367,MATCH('Ratio Calculations'!F5404,'AEP GEN HUB'!$A$1:$AJ$1,0),0)</f>
        <v>31.116744000000001</v>
      </c>
      <c r="I5404" s="7" t="str">
        <f t="shared" si="510"/>
        <v/>
      </c>
      <c r="J5404" s="7">
        <f t="shared" si="511"/>
        <v>1.0376921973735884</v>
      </c>
      <c r="K5404" s="8">
        <f t="shared" si="515"/>
        <v>1.0376921973735884</v>
      </c>
      <c r="L5404" s="8"/>
    </row>
    <row r="5405" spans="1:12" x14ac:dyDescent="0.25">
      <c r="A5405" s="1">
        <v>40859</v>
      </c>
      <c r="B5405">
        <v>2011</v>
      </c>
      <c r="C5405">
        <v>11</v>
      </c>
      <c r="D5405" s="10" t="str">
        <f t="shared" si="514"/>
        <v>11-2011</v>
      </c>
      <c r="E5405">
        <f t="shared" si="512"/>
        <v>12</v>
      </c>
      <c r="F5405">
        <v>2</v>
      </c>
      <c r="G5405" s="3">
        <f t="shared" si="513"/>
        <v>0</v>
      </c>
      <c r="H5405">
        <f>VLOOKUP(A5405,'AEP GEN HUB'!$A$1:$AJ$367,MATCH('Ratio Calculations'!F5405,'AEP GEN HUB'!$A$1:$AJ$1,0),0)</f>
        <v>30.778836999999999</v>
      </c>
      <c r="I5405" s="7" t="str">
        <f t="shared" si="510"/>
        <v/>
      </c>
      <c r="J5405" s="7">
        <f t="shared" si="511"/>
        <v>1.0264235550844749</v>
      </c>
      <c r="K5405" s="8">
        <f t="shared" si="515"/>
        <v>1.0264235550844749</v>
      </c>
      <c r="L5405" s="8"/>
    </row>
    <row r="5406" spans="1:12" x14ac:dyDescent="0.25">
      <c r="A5406" s="1">
        <v>40859</v>
      </c>
      <c r="B5406">
        <v>2011</v>
      </c>
      <c r="C5406">
        <v>11</v>
      </c>
      <c r="D5406" s="10" t="str">
        <f t="shared" si="514"/>
        <v>11-2011</v>
      </c>
      <c r="E5406">
        <f t="shared" si="512"/>
        <v>12</v>
      </c>
      <c r="F5406">
        <v>3</v>
      </c>
      <c r="G5406" s="3">
        <f t="shared" si="513"/>
        <v>0</v>
      </c>
      <c r="H5406">
        <f>VLOOKUP(A5406,'AEP GEN HUB'!$A$1:$AJ$367,MATCH('Ratio Calculations'!F5406,'AEP GEN HUB'!$A$1:$AJ$1,0),0)</f>
        <v>30.667442000000001</v>
      </c>
      <c r="I5406" s="7" t="str">
        <f t="shared" si="510"/>
        <v/>
      </c>
      <c r="J5406" s="7">
        <f t="shared" si="511"/>
        <v>1.022708715179425</v>
      </c>
      <c r="K5406" s="8">
        <f t="shared" si="515"/>
        <v>1.022708715179425</v>
      </c>
      <c r="L5406" s="8"/>
    </row>
    <row r="5407" spans="1:12" x14ac:dyDescent="0.25">
      <c r="A5407" s="1">
        <v>40859</v>
      </c>
      <c r="B5407">
        <v>2011</v>
      </c>
      <c r="C5407">
        <v>11</v>
      </c>
      <c r="D5407" s="10" t="str">
        <f t="shared" si="514"/>
        <v>11-2011</v>
      </c>
      <c r="E5407">
        <f t="shared" si="512"/>
        <v>12</v>
      </c>
      <c r="F5407">
        <v>4</v>
      </c>
      <c r="G5407" s="3">
        <f t="shared" si="513"/>
        <v>0</v>
      </c>
      <c r="H5407">
        <f>VLOOKUP(A5407,'AEP GEN HUB'!$A$1:$AJ$367,MATCH('Ratio Calculations'!F5407,'AEP GEN HUB'!$A$1:$AJ$1,0),0)</f>
        <v>30.485581</v>
      </c>
      <c r="I5407" s="7" t="str">
        <f t="shared" si="510"/>
        <v/>
      </c>
      <c r="J5407" s="7">
        <f t="shared" si="511"/>
        <v>1.016643950154313</v>
      </c>
      <c r="K5407" s="8">
        <f t="shared" si="515"/>
        <v>1.016643950154313</v>
      </c>
      <c r="L5407" s="8"/>
    </row>
    <row r="5408" spans="1:12" x14ac:dyDescent="0.25">
      <c r="A5408" s="1">
        <v>40859</v>
      </c>
      <c r="B5408">
        <v>2011</v>
      </c>
      <c r="C5408">
        <v>11</v>
      </c>
      <c r="D5408" s="10" t="str">
        <f t="shared" si="514"/>
        <v>11-2011</v>
      </c>
      <c r="E5408">
        <f t="shared" si="512"/>
        <v>12</v>
      </c>
      <c r="F5408">
        <v>5</v>
      </c>
      <c r="G5408" s="3">
        <f t="shared" si="513"/>
        <v>0</v>
      </c>
      <c r="H5408">
        <f>VLOOKUP(A5408,'AEP GEN HUB'!$A$1:$AJ$367,MATCH('Ratio Calculations'!F5408,'AEP GEN HUB'!$A$1:$AJ$1,0),0)</f>
        <v>30.462092999999999</v>
      </c>
      <c r="I5408" s="7" t="str">
        <f t="shared" si="510"/>
        <v/>
      </c>
      <c r="J5408" s="7">
        <f t="shared" si="511"/>
        <v>1.0158606640131951</v>
      </c>
      <c r="K5408" s="8">
        <f t="shared" si="515"/>
        <v>1.0158606640131951</v>
      </c>
      <c r="L5408" s="8"/>
    </row>
    <row r="5409" spans="1:12" x14ac:dyDescent="0.25">
      <c r="A5409" s="1">
        <v>40859</v>
      </c>
      <c r="B5409">
        <v>2011</v>
      </c>
      <c r="C5409">
        <v>11</v>
      </c>
      <c r="D5409" s="10" t="str">
        <f t="shared" si="514"/>
        <v>11-2011</v>
      </c>
      <c r="E5409">
        <f t="shared" si="512"/>
        <v>12</v>
      </c>
      <c r="F5409">
        <v>6</v>
      </c>
      <c r="G5409" s="3">
        <f t="shared" si="513"/>
        <v>0</v>
      </c>
      <c r="H5409">
        <f>VLOOKUP(A5409,'AEP GEN HUB'!$A$1:$AJ$367,MATCH('Ratio Calculations'!F5409,'AEP GEN HUB'!$A$1:$AJ$1,0),0)</f>
        <v>30.528372000000001</v>
      </c>
      <c r="I5409" s="7" t="str">
        <f t="shared" si="510"/>
        <v/>
      </c>
      <c r="J5409" s="7">
        <f t="shared" si="511"/>
        <v>1.0180709595746371</v>
      </c>
      <c r="K5409" s="8">
        <f t="shared" si="515"/>
        <v>1.0180709595746371</v>
      </c>
      <c r="L5409" s="8"/>
    </row>
    <row r="5410" spans="1:12" x14ac:dyDescent="0.25">
      <c r="A5410" s="1">
        <v>40859</v>
      </c>
      <c r="B5410">
        <v>2011</v>
      </c>
      <c r="C5410">
        <v>11</v>
      </c>
      <c r="D5410" s="10" t="str">
        <f t="shared" si="514"/>
        <v>11-2011</v>
      </c>
      <c r="E5410">
        <f t="shared" si="512"/>
        <v>12</v>
      </c>
      <c r="F5410">
        <v>7</v>
      </c>
      <c r="G5410" s="3">
        <f t="shared" si="513"/>
        <v>0</v>
      </c>
      <c r="H5410">
        <f>VLOOKUP(A5410,'AEP GEN HUB'!$A$1:$AJ$367,MATCH('Ratio Calculations'!F5410,'AEP GEN HUB'!$A$1:$AJ$1,0),0)</f>
        <v>31.47</v>
      </c>
      <c r="I5410" s="7" t="str">
        <f t="shared" si="510"/>
        <v/>
      </c>
      <c r="J5410" s="7">
        <f t="shared" si="511"/>
        <v>1.0494727035497939</v>
      </c>
      <c r="K5410" s="8">
        <f t="shared" si="515"/>
        <v>1.0494727035497939</v>
      </c>
      <c r="L5410" s="8"/>
    </row>
    <row r="5411" spans="1:12" x14ac:dyDescent="0.25">
      <c r="A5411" s="1">
        <v>40859</v>
      </c>
      <c r="B5411">
        <v>2011</v>
      </c>
      <c r="C5411">
        <v>11</v>
      </c>
      <c r="D5411" s="10" t="str">
        <f t="shared" si="514"/>
        <v>11-2011</v>
      </c>
      <c r="E5411">
        <f t="shared" si="512"/>
        <v>12</v>
      </c>
      <c r="F5411">
        <v>8</v>
      </c>
      <c r="G5411" s="3">
        <f t="shared" si="513"/>
        <v>0</v>
      </c>
      <c r="H5411">
        <f>VLOOKUP(A5411,'AEP GEN HUB'!$A$1:$AJ$367,MATCH('Ratio Calculations'!F5411,'AEP GEN HUB'!$A$1:$AJ$1,0),0)</f>
        <v>32.198371999999999</v>
      </c>
      <c r="I5411" s="7" t="str">
        <f t="shared" si="510"/>
        <v/>
      </c>
      <c r="J5411" s="7">
        <f t="shared" si="511"/>
        <v>1.0737627109228467</v>
      </c>
      <c r="K5411" s="8">
        <f t="shared" si="515"/>
        <v>1.0737627109228467</v>
      </c>
      <c r="L5411" s="8"/>
    </row>
    <row r="5412" spans="1:12" x14ac:dyDescent="0.25">
      <c r="A5412" s="1">
        <v>40859</v>
      </c>
      <c r="B5412">
        <v>2011</v>
      </c>
      <c r="C5412">
        <v>11</v>
      </c>
      <c r="D5412" s="10" t="str">
        <f t="shared" si="514"/>
        <v>11-2011</v>
      </c>
      <c r="E5412">
        <f t="shared" si="512"/>
        <v>12</v>
      </c>
      <c r="F5412">
        <v>9</v>
      </c>
      <c r="G5412" s="3">
        <f t="shared" si="513"/>
        <v>0</v>
      </c>
      <c r="H5412">
        <f>VLOOKUP(A5412,'AEP GEN HUB'!$A$1:$AJ$367,MATCH('Ratio Calculations'!F5412,'AEP GEN HUB'!$A$1:$AJ$1,0),0)</f>
        <v>34.362326000000003</v>
      </c>
      <c r="I5412" s="7" t="str">
        <f t="shared" si="510"/>
        <v/>
      </c>
      <c r="J5412" s="7">
        <f t="shared" si="511"/>
        <v>1.1459270151725256</v>
      </c>
      <c r="K5412" s="8">
        <f t="shared" si="515"/>
        <v>1.1459270151725256</v>
      </c>
      <c r="L5412" s="8"/>
    </row>
    <row r="5413" spans="1:12" x14ac:dyDescent="0.25">
      <c r="A5413" s="1">
        <v>40859</v>
      </c>
      <c r="B5413">
        <v>2011</v>
      </c>
      <c r="C5413">
        <v>11</v>
      </c>
      <c r="D5413" s="10" t="str">
        <f t="shared" si="514"/>
        <v>11-2011</v>
      </c>
      <c r="E5413">
        <f t="shared" si="512"/>
        <v>12</v>
      </c>
      <c r="F5413">
        <v>10</v>
      </c>
      <c r="G5413" s="3">
        <f t="shared" si="513"/>
        <v>0</v>
      </c>
      <c r="H5413">
        <f>VLOOKUP(A5413,'AEP GEN HUB'!$A$1:$AJ$367,MATCH('Ratio Calculations'!F5413,'AEP GEN HUB'!$A$1:$AJ$1,0),0)</f>
        <v>34.336047000000001</v>
      </c>
      <c r="I5413" s="7" t="str">
        <f t="shared" si="510"/>
        <v/>
      </c>
      <c r="J5413" s="7">
        <f t="shared" si="511"/>
        <v>1.1450506537751126</v>
      </c>
      <c r="K5413" s="8">
        <f t="shared" si="515"/>
        <v>1.1450506537751126</v>
      </c>
      <c r="L5413" s="8"/>
    </row>
    <row r="5414" spans="1:12" x14ac:dyDescent="0.25">
      <c r="A5414" s="1">
        <v>40859</v>
      </c>
      <c r="B5414">
        <v>2011</v>
      </c>
      <c r="C5414">
        <v>11</v>
      </c>
      <c r="D5414" s="10" t="str">
        <f t="shared" si="514"/>
        <v>11-2011</v>
      </c>
      <c r="E5414">
        <f t="shared" si="512"/>
        <v>12</v>
      </c>
      <c r="F5414">
        <v>11</v>
      </c>
      <c r="G5414" s="3">
        <f t="shared" si="513"/>
        <v>0</v>
      </c>
      <c r="H5414">
        <f>VLOOKUP(A5414,'AEP GEN HUB'!$A$1:$AJ$367,MATCH('Ratio Calculations'!F5414,'AEP GEN HUB'!$A$1:$AJ$1,0),0)</f>
        <v>33.409301999999997</v>
      </c>
      <c r="I5414" s="7" t="str">
        <f t="shared" si="510"/>
        <v/>
      </c>
      <c r="J5414" s="7">
        <f t="shared" si="511"/>
        <v>1.1141452333540367</v>
      </c>
      <c r="K5414" s="8">
        <f t="shared" si="515"/>
        <v>1.1141452333540367</v>
      </c>
      <c r="L5414" s="8"/>
    </row>
    <row r="5415" spans="1:12" x14ac:dyDescent="0.25">
      <c r="A5415" s="1">
        <v>40859</v>
      </c>
      <c r="B5415">
        <v>2011</v>
      </c>
      <c r="C5415">
        <v>11</v>
      </c>
      <c r="D5415" s="10" t="str">
        <f t="shared" si="514"/>
        <v>11-2011</v>
      </c>
      <c r="E5415">
        <f t="shared" si="512"/>
        <v>12</v>
      </c>
      <c r="F5415">
        <v>12</v>
      </c>
      <c r="G5415" s="3">
        <f t="shared" si="513"/>
        <v>0</v>
      </c>
      <c r="H5415">
        <f>VLOOKUP(A5415,'AEP GEN HUB'!$A$1:$AJ$367,MATCH('Ratio Calculations'!F5415,'AEP GEN HUB'!$A$1:$AJ$1,0),0)</f>
        <v>30.879301999999999</v>
      </c>
      <c r="I5415" s="7" t="str">
        <f t="shared" si="510"/>
        <v/>
      </c>
      <c r="J5415" s="7">
        <f t="shared" si="511"/>
        <v>1.0297738974792043</v>
      </c>
      <c r="K5415" s="8">
        <f t="shared" si="515"/>
        <v>1.0297738974792043</v>
      </c>
      <c r="L5415" s="8"/>
    </row>
    <row r="5416" spans="1:12" x14ac:dyDescent="0.25">
      <c r="A5416" s="1">
        <v>40859</v>
      </c>
      <c r="B5416">
        <v>2011</v>
      </c>
      <c r="C5416">
        <v>11</v>
      </c>
      <c r="D5416" s="10" t="str">
        <f t="shared" si="514"/>
        <v>11-2011</v>
      </c>
      <c r="E5416">
        <f t="shared" si="512"/>
        <v>12</v>
      </c>
      <c r="F5416">
        <v>13</v>
      </c>
      <c r="G5416" s="3">
        <f t="shared" si="513"/>
        <v>0</v>
      </c>
      <c r="H5416">
        <f>VLOOKUP(A5416,'AEP GEN HUB'!$A$1:$AJ$367,MATCH('Ratio Calculations'!F5416,'AEP GEN HUB'!$A$1:$AJ$1,0),0)</f>
        <v>30.057209</v>
      </c>
      <c r="I5416" s="7" t="str">
        <f t="shared" si="510"/>
        <v/>
      </c>
      <c r="J5416" s="7">
        <f t="shared" si="511"/>
        <v>1.0023584490114776</v>
      </c>
      <c r="K5416" s="8">
        <f t="shared" si="515"/>
        <v>1.0023584490114776</v>
      </c>
      <c r="L5416" s="8"/>
    </row>
    <row r="5417" spans="1:12" x14ac:dyDescent="0.25">
      <c r="A5417" s="1">
        <v>40859</v>
      </c>
      <c r="B5417">
        <v>2011</v>
      </c>
      <c r="C5417">
        <v>11</v>
      </c>
      <c r="D5417" s="10" t="str">
        <f t="shared" si="514"/>
        <v>11-2011</v>
      </c>
      <c r="E5417">
        <f t="shared" si="512"/>
        <v>12</v>
      </c>
      <c r="F5417">
        <v>14</v>
      </c>
      <c r="G5417" s="3">
        <f t="shared" si="513"/>
        <v>0</v>
      </c>
      <c r="H5417">
        <f>VLOOKUP(A5417,'AEP GEN HUB'!$A$1:$AJ$367,MATCH('Ratio Calculations'!F5417,'AEP GEN HUB'!$A$1:$AJ$1,0),0)</f>
        <v>29.106047</v>
      </c>
      <c r="I5417" s="7" t="str">
        <f t="shared" si="510"/>
        <v/>
      </c>
      <c r="J5417" s="7">
        <f t="shared" si="511"/>
        <v>0.97063876182832443</v>
      </c>
      <c r="K5417" s="8">
        <f t="shared" si="515"/>
        <v>0.97063876182832443</v>
      </c>
      <c r="L5417" s="8"/>
    </row>
    <row r="5418" spans="1:12" x14ac:dyDescent="0.25">
      <c r="A5418" s="1">
        <v>40859</v>
      </c>
      <c r="B5418">
        <v>2011</v>
      </c>
      <c r="C5418">
        <v>11</v>
      </c>
      <c r="D5418" s="10" t="str">
        <f t="shared" si="514"/>
        <v>11-2011</v>
      </c>
      <c r="E5418">
        <f t="shared" si="512"/>
        <v>12</v>
      </c>
      <c r="F5418">
        <v>15</v>
      </c>
      <c r="G5418" s="3">
        <f t="shared" si="513"/>
        <v>0</v>
      </c>
      <c r="H5418">
        <f>VLOOKUP(A5418,'AEP GEN HUB'!$A$1:$AJ$367,MATCH('Ratio Calculations'!F5418,'AEP GEN HUB'!$A$1:$AJ$1,0),0)</f>
        <v>28.486512000000001</v>
      </c>
      <c r="I5418" s="7" t="str">
        <f t="shared" si="510"/>
        <v/>
      </c>
      <c r="J5418" s="7">
        <f t="shared" si="511"/>
        <v>0.94997828927053218</v>
      </c>
      <c r="K5418" s="8">
        <f t="shared" si="515"/>
        <v>0.94997828927053218</v>
      </c>
      <c r="L5418" s="8"/>
    </row>
    <row r="5419" spans="1:12" x14ac:dyDescent="0.25">
      <c r="A5419" s="1">
        <v>40859</v>
      </c>
      <c r="B5419">
        <v>2011</v>
      </c>
      <c r="C5419">
        <v>11</v>
      </c>
      <c r="D5419" s="10" t="str">
        <f t="shared" si="514"/>
        <v>11-2011</v>
      </c>
      <c r="E5419">
        <f t="shared" si="512"/>
        <v>12</v>
      </c>
      <c r="F5419">
        <v>16</v>
      </c>
      <c r="G5419" s="3">
        <f t="shared" si="513"/>
        <v>0</v>
      </c>
      <c r="H5419">
        <f>VLOOKUP(A5419,'AEP GEN HUB'!$A$1:$AJ$367,MATCH('Ratio Calculations'!F5419,'AEP GEN HUB'!$A$1:$AJ$1,0),0)</f>
        <v>28.413022999999999</v>
      </c>
      <c r="I5419" s="7" t="str">
        <f t="shared" si="510"/>
        <v/>
      </c>
      <c r="J5419" s="7">
        <f t="shared" si="511"/>
        <v>0.94752755207602402</v>
      </c>
      <c r="K5419" s="8">
        <f t="shared" si="515"/>
        <v>0.94752755207602402</v>
      </c>
      <c r="L5419" s="8"/>
    </row>
    <row r="5420" spans="1:12" x14ac:dyDescent="0.25">
      <c r="A5420" s="1">
        <v>40859</v>
      </c>
      <c r="B5420">
        <v>2011</v>
      </c>
      <c r="C5420">
        <v>11</v>
      </c>
      <c r="D5420" s="10" t="str">
        <f t="shared" si="514"/>
        <v>11-2011</v>
      </c>
      <c r="E5420">
        <f t="shared" si="512"/>
        <v>12</v>
      </c>
      <c r="F5420">
        <v>17</v>
      </c>
      <c r="G5420" s="3">
        <f t="shared" si="513"/>
        <v>0</v>
      </c>
      <c r="H5420">
        <f>VLOOKUP(A5420,'AEP GEN HUB'!$A$1:$AJ$367,MATCH('Ratio Calculations'!F5420,'AEP GEN HUB'!$A$1:$AJ$1,0),0)</f>
        <v>29.380465000000001</v>
      </c>
      <c r="I5420" s="7" t="str">
        <f t="shared" si="510"/>
        <v/>
      </c>
      <c r="J5420" s="7">
        <f t="shared" si="511"/>
        <v>0.97979015046393703</v>
      </c>
      <c r="K5420" s="8">
        <f t="shared" si="515"/>
        <v>0.97979015046393703</v>
      </c>
      <c r="L5420" s="8"/>
    </row>
    <row r="5421" spans="1:12" x14ac:dyDescent="0.25">
      <c r="A5421" s="1">
        <v>40859</v>
      </c>
      <c r="B5421">
        <v>2011</v>
      </c>
      <c r="C5421">
        <v>11</v>
      </c>
      <c r="D5421" s="10" t="str">
        <f t="shared" si="514"/>
        <v>11-2011</v>
      </c>
      <c r="E5421">
        <f t="shared" si="512"/>
        <v>12</v>
      </c>
      <c r="F5421">
        <v>18</v>
      </c>
      <c r="G5421" s="3">
        <f t="shared" si="513"/>
        <v>0</v>
      </c>
      <c r="H5421">
        <f>VLOOKUP(A5421,'AEP GEN HUB'!$A$1:$AJ$367,MATCH('Ratio Calculations'!F5421,'AEP GEN HUB'!$A$1:$AJ$1,0),0)</f>
        <v>33.371859999999998</v>
      </c>
      <c r="I5421" s="7" t="str">
        <f t="shared" si="510"/>
        <v/>
      </c>
      <c r="J5421" s="7">
        <f t="shared" si="511"/>
        <v>1.1128966042797974</v>
      </c>
      <c r="K5421" s="8">
        <f t="shared" si="515"/>
        <v>1.1128966042797974</v>
      </c>
      <c r="L5421" s="8"/>
    </row>
    <row r="5422" spans="1:12" x14ac:dyDescent="0.25">
      <c r="A5422" s="1">
        <v>40859</v>
      </c>
      <c r="B5422">
        <v>2011</v>
      </c>
      <c r="C5422">
        <v>11</v>
      </c>
      <c r="D5422" s="10" t="str">
        <f t="shared" si="514"/>
        <v>11-2011</v>
      </c>
      <c r="E5422">
        <f t="shared" si="512"/>
        <v>12</v>
      </c>
      <c r="F5422">
        <v>19</v>
      </c>
      <c r="G5422" s="3">
        <f t="shared" si="513"/>
        <v>0</v>
      </c>
      <c r="H5422">
        <f>VLOOKUP(A5422,'AEP GEN HUB'!$A$1:$AJ$367,MATCH('Ratio Calculations'!F5422,'AEP GEN HUB'!$A$1:$AJ$1,0),0)</f>
        <v>32.225814</v>
      </c>
      <c r="I5422" s="7" t="str">
        <f t="shared" si="510"/>
        <v/>
      </c>
      <c r="J5422" s="7">
        <f t="shared" si="511"/>
        <v>1.0746778564560788</v>
      </c>
      <c r="K5422" s="8">
        <f t="shared" si="515"/>
        <v>1.0746778564560788</v>
      </c>
      <c r="L5422" s="8"/>
    </row>
    <row r="5423" spans="1:12" x14ac:dyDescent="0.25">
      <c r="A5423" s="1">
        <v>40859</v>
      </c>
      <c r="B5423">
        <v>2011</v>
      </c>
      <c r="C5423">
        <v>11</v>
      </c>
      <c r="D5423" s="10" t="str">
        <f t="shared" si="514"/>
        <v>11-2011</v>
      </c>
      <c r="E5423">
        <f t="shared" si="512"/>
        <v>12</v>
      </c>
      <c r="F5423">
        <v>20</v>
      </c>
      <c r="G5423" s="3">
        <f t="shared" si="513"/>
        <v>0</v>
      </c>
      <c r="H5423">
        <f>VLOOKUP(A5423,'AEP GEN HUB'!$A$1:$AJ$367,MATCH('Ratio Calculations'!F5423,'AEP GEN HUB'!$A$1:$AJ$1,0),0)</f>
        <v>31.448371999999999</v>
      </c>
      <c r="I5423" s="7" t="str">
        <f t="shared" si="510"/>
        <v/>
      </c>
      <c r="J5423" s="7">
        <f t="shared" si="511"/>
        <v>1.0487514453473035</v>
      </c>
      <c r="K5423" s="8">
        <f t="shared" si="515"/>
        <v>1.0487514453473035</v>
      </c>
      <c r="L5423" s="8"/>
    </row>
    <row r="5424" spans="1:12" x14ac:dyDescent="0.25">
      <c r="A5424" s="1">
        <v>40859</v>
      </c>
      <c r="B5424">
        <v>2011</v>
      </c>
      <c r="C5424">
        <v>11</v>
      </c>
      <c r="D5424" s="10" t="str">
        <f t="shared" si="514"/>
        <v>11-2011</v>
      </c>
      <c r="E5424">
        <f t="shared" si="512"/>
        <v>12</v>
      </c>
      <c r="F5424">
        <v>21</v>
      </c>
      <c r="G5424" s="3">
        <f t="shared" si="513"/>
        <v>0</v>
      </c>
      <c r="H5424">
        <f>VLOOKUP(A5424,'AEP GEN HUB'!$A$1:$AJ$367,MATCH('Ratio Calculations'!F5424,'AEP GEN HUB'!$A$1:$AJ$1,0),0)</f>
        <v>31.095348999999999</v>
      </c>
      <c r="I5424" s="7" t="str">
        <f t="shared" si="510"/>
        <v/>
      </c>
      <c r="J5424" s="7">
        <f t="shared" si="511"/>
        <v>1.0369787093376035</v>
      </c>
      <c r="K5424" s="8">
        <f t="shared" si="515"/>
        <v>1.0369787093376035</v>
      </c>
      <c r="L5424" s="8"/>
    </row>
    <row r="5425" spans="1:12" x14ac:dyDescent="0.25">
      <c r="A5425" s="1">
        <v>40859</v>
      </c>
      <c r="B5425">
        <v>2011</v>
      </c>
      <c r="C5425">
        <v>11</v>
      </c>
      <c r="D5425" s="10" t="str">
        <f t="shared" si="514"/>
        <v>11-2011</v>
      </c>
      <c r="E5425">
        <f t="shared" si="512"/>
        <v>12</v>
      </c>
      <c r="F5425">
        <v>22</v>
      </c>
      <c r="G5425" s="3">
        <f t="shared" si="513"/>
        <v>0</v>
      </c>
      <c r="H5425">
        <f>VLOOKUP(A5425,'AEP GEN HUB'!$A$1:$AJ$367,MATCH('Ratio Calculations'!F5425,'AEP GEN HUB'!$A$1:$AJ$1,0),0)</f>
        <v>30.619302000000001</v>
      </c>
      <c r="I5425" s="7" t="str">
        <f t="shared" si="510"/>
        <v/>
      </c>
      <c r="J5425" s="7">
        <f t="shared" si="511"/>
        <v>1.021103325413016</v>
      </c>
      <c r="K5425" s="8">
        <f t="shared" si="515"/>
        <v>1.021103325413016</v>
      </c>
      <c r="L5425" s="8"/>
    </row>
    <row r="5426" spans="1:12" x14ac:dyDescent="0.25">
      <c r="A5426" s="1">
        <v>40859</v>
      </c>
      <c r="B5426">
        <v>2011</v>
      </c>
      <c r="C5426">
        <v>11</v>
      </c>
      <c r="D5426" s="10" t="str">
        <f t="shared" si="514"/>
        <v>11-2011</v>
      </c>
      <c r="E5426">
        <f t="shared" si="512"/>
        <v>12</v>
      </c>
      <c r="F5426">
        <v>23</v>
      </c>
      <c r="G5426" s="3">
        <f t="shared" si="513"/>
        <v>0</v>
      </c>
      <c r="H5426">
        <f>VLOOKUP(A5426,'AEP GEN HUB'!$A$1:$AJ$367,MATCH('Ratio Calculations'!F5426,'AEP GEN HUB'!$A$1:$AJ$1,0),0)</f>
        <v>29.346512000000001</v>
      </c>
      <c r="I5426" s="7" t="str">
        <f t="shared" si="510"/>
        <v/>
      </c>
      <c r="J5426" s="7">
        <f t="shared" si="511"/>
        <v>0.97865787379715508</v>
      </c>
      <c r="K5426" s="8">
        <f t="shared" si="515"/>
        <v>0.97865787379715508</v>
      </c>
      <c r="L5426" s="8"/>
    </row>
    <row r="5427" spans="1:12" x14ac:dyDescent="0.25">
      <c r="A5427" s="1">
        <v>40859</v>
      </c>
      <c r="B5427">
        <v>2011</v>
      </c>
      <c r="C5427">
        <v>11</v>
      </c>
      <c r="D5427" s="10" t="str">
        <f t="shared" si="514"/>
        <v>11-2011</v>
      </c>
      <c r="E5427">
        <f t="shared" si="512"/>
        <v>12</v>
      </c>
      <c r="F5427">
        <v>24</v>
      </c>
      <c r="G5427" s="3">
        <f t="shared" si="513"/>
        <v>0</v>
      </c>
      <c r="H5427">
        <f>VLOOKUP(A5427,'AEP GEN HUB'!$A$1:$AJ$367,MATCH('Ratio Calculations'!F5427,'AEP GEN HUB'!$A$1:$AJ$1,0),0)</f>
        <v>28.842326</v>
      </c>
      <c r="I5427" s="7" t="str">
        <f t="shared" si="510"/>
        <v/>
      </c>
      <c r="J5427" s="7">
        <f t="shared" si="511"/>
        <v>0.96184410053652725</v>
      </c>
      <c r="K5427" s="8">
        <f t="shared" si="515"/>
        <v>0.96184410053652725</v>
      </c>
      <c r="L5427" s="8"/>
    </row>
    <row r="5428" spans="1:12" x14ac:dyDescent="0.25">
      <c r="A5428" s="1">
        <v>40860</v>
      </c>
      <c r="B5428">
        <v>2011</v>
      </c>
      <c r="C5428">
        <v>11</v>
      </c>
      <c r="D5428" s="10" t="str">
        <f t="shared" si="514"/>
        <v>11-2011</v>
      </c>
      <c r="E5428">
        <f t="shared" si="512"/>
        <v>13</v>
      </c>
      <c r="F5428">
        <v>1</v>
      </c>
      <c r="G5428" s="3">
        <f t="shared" si="513"/>
        <v>0</v>
      </c>
      <c r="H5428">
        <f>VLOOKUP(A5428,'AEP GEN HUB'!$A$1:$AJ$367,MATCH('Ratio Calculations'!F5428,'AEP GEN HUB'!$A$1:$AJ$1,0),0)</f>
        <v>28.308371999999999</v>
      </c>
      <c r="I5428" s="7" t="str">
        <f t="shared" si="510"/>
        <v/>
      </c>
      <c r="J5428" s="7">
        <f t="shared" si="511"/>
        <v>0.9440376134710291</v>
      </c>
      <c r="K5428" s="8">
        <f t="shared" si="515"/>
        <v>0.9440376134710291</v>
      </c>
      <c r="L5428" s="8"/>
    </row>
    <row r="5429" spans="1:12" x14ac:dyDescent="0.25">
      <c r="A5429" s="1">
        <v>40860</v>
      </c>
      <c r="B5429">
        <v>2011</v>
      </c>
      <c r="C5429">
        <v>11</v>
      </c>
      <c r="D5429" s="10" t="str">
        <f t="shared" si="514"/>
        <v>11-2011</v>
      </c>
      <c r="E5429">
        <f t="shared" si="512"/>
        <v>13</v>
      </c>
      <c r="F5429">
        <v>2</v>
      </c>
      <c r="G5429" s="3">
        <f t="shared" si="513"/>
        <v>0</v>
      </c>
      <c r="H5429">
        <f>VLOOKUP(A5429,'AEP GEN HUB'!$A$1:$AJ$367,MATCH('Ratio Calculations'!F5429,'AEP GEN HUB'!$A$1:$AJ$1,0),0)</f>
        <v>27.624884000000002</v>
      </c>
      <c r="I5429" s="7" t="str">
        <f t="shared" si="510"/>
        <v/>
      </c>
      <c r="J5429" s="7">
        <f t="shared" si="511"/>
        <v>0.92124441362343334</v>
      </c>
      <c r="K5429" s="8">
        <f t="shared" si="515"/>
        <v>0.92124441362343334</v>
      </c>
      <c r="L5429" s="8"/>
    </row>
    <row r="5430" spans="1:12" x14ac:dyDescent="0.25">
      <c r="A5430" s="1">
        <v>40860</v>
      </c>
      <c r="B5430">
        <v>2011</v>
      </c>
      <c r="C5430">
        <v>11</v>
      </c>
      <c r="D5430" s="10" t="str">
        <f t="shared" si="514"/>
        <v>11-2011</v>
      </c>
      <c r="E5430">
        <f t="shared" si="512"/>
        <v>13</v>
      </c>
      <c r="F5430">
        <v>3</v>
      </c>
      <c r="G5430" s="3">
        <f t="shared" si="513"/>
        <v>0</v>
      </c>
      <c r="H5430">
        <f>VLOOKUP(A5430,'AEP GEN HUB'!$A$1:$AJ$367,MATCH('Ratio Calculations'!F5430,'AEP GEN HUB'!$A$1:$AJ$1,0),0)</f>
        <v>27.664884000000001</v>
      </c>
      <c r="I5430" s="7" t="str">
        <f t="shared" si="510"/>
        <v/>
      </c>
      <c r="J5430" s="7">
        <f t="shared" si="511"/>
        <v>0.92257834778746228</v>
      </c>
      <c r="K5430" s="8">
        <f t="shared" si="515"/>
        <v>0.92257834778746228</v>
      </c>
      <c r="L5430" s="8"/>
    </row>
    <row r="5431" spans="1:12" x14ac:dyDescent="0.25">
      <c r="A5431" s="1">
        <v>40860</v>
      </c>
      <c r="B5431">
        <v>2011</v>
      </c>
      <c r="C5431">
        <v>11</v>
      </c>
      <c r="D5431" s="10" t="str">
        <f t="shared" si="514"/>
        <v>11-2011</v>
      </c>
      <c r="E5431">
        <f t="shared" si="512"/>
        <v>13</v>
      </c>
      <c r="F5431">
        <v>4</v>
      </c>
      <c r="G5431" s="3">
        <f t="shared" si="513"/>
        <v>0</v>
      </c>
      <c r="H5431">
        <f>VLOOKUP(A5431,'AEP GEN HUB'!$A$1:$AJ$367,MATCH('Ratio Calculations'!F5431,'AEP GEN HUB'!$A$1:$AJ$1,0),0)</f>
        <v>27.627441999999999</v>
      </c>
      <c r="I5431" s="7" t="str">
        <f t="shared" si="510"/>
        <v/>
      </c>
      <c r="J5431" s="7">
        <f t="shared" si="511"/>
        <v>0.92132971871322289</v>
      </c>
      <c r="K5431" s="8">
        <f t="shared" si="515"/>
        <v>0.92132971871322289</v>
      </c>
      <c r="L5431" s="8"/>
    </row>
    <row r="5432" spans="1:12" x14ac:dyDescent="0.25">
      <c r="A5432" s="1">
        <v>40860</v>
      </c>
      <c r="B5432">
        <v>2011</v>
      </c>
      <c r="C5432">
        <v>11</v>
      </c>
      <c r="D5432" s="10" t="str">
        <f t="shared" si="514"/>
        <v>11-2011</v>
      </c>
      <c r="E5432">
        <f t="shared" si="512"/>
        <v>13</v>
      </c>
      <c r="F5432">
        <v>5</v>
      </c>
      <c r="G5432" s="3">
        <f t="shared" si="513"/>
        <v>0</v>
      </c>
      <c r="H5432">
        <f>VLOOKUP(A5432,'AEP GEN HUB'!$A$1:$AJ$367,MATCH('Ratio Calculations'!F5432,'AEP GEN HUB'!$A$1:$AJ$1,0),0)</f>
        <v>27.668604999999999</v>
      </c>
      <c r="I5432" s="7" t="str">
        <f t="shared" si="510"/>
        <v/>
      </c>
      <c r="J5432" s="7">
        <f t="shared" si="511"/>
        <v>0.92270243701307098</v>
      </c>
      <c r="K5432" s="8">
        <f t="shared" si="515"/>
        <v>0.92270243701307098</v>
      </c>
      <c r="L5432" s="8"/>
    </row>
    <row r="5433" spans="1:12" x14ac:dyDescent="0.25">
      <c r="A5433" s="1">
        <v>40860</v>
      </c>
      <c r="B5433">
        <v>2011</v>
      </c>
      <c r="C5433">
        <v>11</v>
      </c>
      <c r="D5433" s="10" t="str">
        <f t="shared" si="514"/>
        <v>11-2011</v>
      </c>
      <c r="E5433">
        <f t="shared" si="512"/>
        <v>13</v>
      </c>
      <c r="F5433">
        <v>6</v>
      </c>
      <c r="G5433" s="3">
        <f t="shared" si="513"/>
        <v>0</v>
      </c>
      <c r="H5433">
        <f>VLOOKUP(A5433,'AEP GEN HUB'!$A$1:$AJ$367,MATCH('Ratio Calculations'!F5433,'AEP GEN HUB'!$A$1:$AJ$1,0),0)</f>
        <v>28.284419</v>
      </c>
      <c r="I5433" s="7" t="str">
        <f t="shared" si="510"/>
        <v/>
      </c>
      <c r="J5433" s="7">
        <f t="shared" si="511"/>
        <v>0.94323882034525453</v>
      </c>
      <c r="K5433" s="8">
        <f t="shared" si="515"/>
        <v>0.94323882034525453</v>
      </c>
      <c r="L5433" s="8"/>
    </row>
    <row r="5434" spans="1:12" x14ac:dyDescent="0.25">
      <c r="A5434" s="1">
        <v>40860</v>
      </c>
      <c r="B5434">
        <v>2011</v>
      </c>
      <c r="C5434">
        <v>11</v>
      </c>
      <c r="D5434" s="10" t="str">
        <f t="shared" si="514"/>
        <v>11-2011</v>
      </c>
      <c r="E5434">
        <f t="shared" si="512"/>
        <v>13</v>
      </c>
      <c r="F5434">
        <v>7</v>
      </c>
      <c r="G5434" s="3">
        <f t="shared" si="513"/>
        <v>0</v>
      </c>
      <c r="H5434">
        <f>VLOOKUP(A5434,'AEP GEN HUB'!$A$1:$AJ$367,MATCH('Ratio Calculations'!F5434,'AEP GEN HUB'!$A$1:$AJ$1,0),0)</f>
        <v>28.824418999999999</v>
      </c>
      <c r="I5434" s="7" t="str">
        <f t="shared" si="510"/>
        <v/>
      </c>
      <c r="J5434" s="7">
        <f t="shared" si="511"/>
        <v>0.96124693155964558</v>
      </c>
      <c r="K5434" s="8">
        <f t="shared" si="515"/>
        <v>0.96124693155964558</v>
      </c>
      <c r="L5434" s="8"/>
    </row>
    <row r="5435" spans="1:12" x14ac:dyDescent="0.25">
      <c r="A5435" s="1">
        <v>40860</v>
      </c>
      <c r="B5435">
        <v>2011</v>
      </c>
      <c r="C5435">
        <v>11</v>
      </c>
      <c r="D5435" s="10" t="str">
        <f t="shared" si="514"/>
        <v>11-2011</v>
      </c>
      <c r="E5435">
        <f t="shared" si="512"/>
        <v>13</v>
      </c>
      <c r="F5435">
        <v>8</v>
      </c>
      <c r="G5435" s="3">
        <f t="shared" si="513"/>
        <v>0</v>
      </c>
      <c r="H5435">
        <f>VLOOKUP(A5435,'AEP GEN HUB'!$A$1:$AJ$367,MATCH('Ratio Calculations'!F5435,'AEP GEN HUB'!$A$1:$AJ$1,0),0)</f>
        <v>29.596512000000001</v>
      </c>
      <c r="I5435" s="7" t="str">
        <f t="shared" si="510"/>
        <v/>
      </c>
      <c r="J5435" s="7">
        <f t="shared" si="511"/>
        <v>0.98699496232233619</v>
      </c>
      <c r="K5435" s="8">
        <f t="shared" si="515"/>
        <v>0.98699496232233619</v>
      </c>
      <c r="L5435" s="8"/>
    </row>
    <row r="5436" spans="1:12" x14ac:dyDescent="0.25">
      <c r="A5436" s="1">
        <v>40860</v>
      </c>
      <c r="B5436">
        <v>2011</v>
      </c>
      <c r="C5436">
        <v>11</v>
      </c>
      <c r="D5436" s="10" t="str">
        <f t="shared" si="514"/>
        <v>11-2011</v>
      </c>
      <c r="E5436">
        <f t="shared" si="512"/>
        <v>13</v>
      </c>
      <c r="F5436">
        <v>9</v>
      </c>
      <c r="G5436" s="3">
        <f t="shared" si="513"/>
        <v>0</v>
      </c>
      <c r="H5436">
        <f>VLOOKUP(A5436,'AEP GEN HUB'!$A$1:$AJ$367,MATCH('Ratio Calculations'!F5436,'AEP GEN HUB'!$A$1:$AJ$1,0),0)</f>
        <v>30.220929999999999</v>
      </c>
      <c r="I5436" s="7" t="str">
        <f t="shared" si="510"/>
        <v/>
      </c>
      <c r="J5436" s="7">
        <f t="shared" si="511"/>
        <v>1.0078182748932021</v>
      </c>
      <c r="K5436" s="8">
        <f t="shared" si="515"/>
        <v>1.0078182748932021</v>
      </c>
      <c r="L5436" s="8"/>
    </row>
    <row r="5437" spans="1:12" x14ac:dyDescent="0.25">
      <c r="A5437" s="1">
        <v>40860</v>
      </c>
      <c r="B5437">
        <v>2011</v>
      </c>
      <c r="C5437">
        <v>11</v>
      </c>
      <c r="D5437" s="10" t="str">
        <f t="shared" si="514"/>
        <v>11-2011</v>
      </c>
      <c r="E5437">
        <f t="shared" si="512"/>
        <v>13</v>
      </c>
      <c r="F5437">
        <v>10</v>
      </c>
      <c r="G5437" s="3">
        <f t="shared" si="513"/>
        <v>0</v>
      </c>
      <c r="H5437">
        <f>VLOOKUP(A5437,'AEP GEN HUB'!$A$1:$AJ$367,MATCH('Ratio Calculations'!F5437,'AEP GEN HUB'!$A$1:$AJ$1,0),0)</f>
        <v>30.122326000000001</v>
      </c>
      <c r="I5437" s="7" t="str">
        <f t="shared" si="510"/>
        <v/>
      </c>
      <c r="J5437" s="7">
        <f t="shared" si="511"/>
        <v>1.0045299937854544</v>
      </c>
      <c r="K5437" s="8">
        <f t="shared" si="515"/>
        <v>1.0045299937854544</v>
      </c>
      <c r="L5437" s="8"/>
    </row>
    <row r="5438" spans="1:12" x14ac:dyDescent="0.25">
      <c r="A5438" s="1">
        <v>40860</v>
      </c>
      <c r="B5438">
        <v>2011</v>
      </c>
      <c r="C5438">
        <v>11</v>
      </c>
      <c r="D5438" s="10" t="str">
        <f t="shared" si="514"/>
        <v>11-2011</v>
      </c>
      <c r="E5438">
        <f t="shared" si="512"/>
        <v>13</v>
      </c>
      <c r="F5438">
        <v>11</v>
      </c>
      <c r="G5438" s="3">
        <f t="shared" si="513"/>
        <v>0</v>
      </c>
      <c r="H5438">
        <f>VLOOKUP(A5438,'AEP GEN HUB'!$A$1:$AJ$367,MATCH('Ratio Calculations'!F5438,'AEP GEN HUB'!$A$1:$AJ$1,0),0)</f>
        <v>29.932326</v>
      </c>
      <c r="I5438" s="7" t="str">
        <f t="shared" si="510"/>
        <v/>
      </c>
      <c r="J5438" s="7">
        <f t="shared" si="511"/>
        <v>0.99819380650631673</v>
      </c>
      <c r="K5438" s="8">
        <f t="shared" si="515"/>
        <v>0.99819380650631673</v>
      </c>
      <c r="L5438" s="8"/>
    </row>
    <row r="5439" spans="1:12" x14ac:dyDescent="0.25">
      <c r="A5439" s="1">
        <v>40860</v>
      </c>
      <c r="B5439">
        <v>2011</v>
      </c>
      <c r="C5439">
        <v>11</v>
      </c>
      <c r="D5439" s="10" t="str">
        <f t="shared" si="514"/>
        <v>11-2011</v>
      </c>
      <c r="E5439">
        <f t="shared" si="512"/>
        <v>13</v>
      </c>
      <c r="F5439">
        <v>12</v>
      </c>
      <c r="G5439" s="3">
        <f t="shared" si="513"/>
        <v>0</v>
      </c>
      <c r="H5439">
        <f>VLOOKUP(A5439,'AEP GEN HUB'!$A$1:$AJ$367,MATCH('Ratio Calculations'!F5439,'AEP GEN HUB'!$A$1:$AJ$1,0),0)</f>
        <v>29.707906999999999</v>
      </c>
      <c r="I5439" s="7" t="str">
        <f t="shared" si="510"/>
        <v/>
      </c>
      <c r="J5439" s="7">
        <f t="shared" si="511"/>
        <v>0.99070980222738625</v>
      </c>
      <c r="K5439" s="8">
        <f t="shared" si="515"/>
        <v>0.99070980222738625</v>
      </c>
      <c r="L5439" s="8"/>
    </row>
    <row r="5440" spans="1:12" x14ac:dyDescent="0.25">
      <c r="A5440" s="1">
        <v>40860</v>
      </c>
      <c r="B5440">
        <v>2011</v>
      </c>
      <c r="C5440">
        <v>11</v>
      </c>
      <c r="D5440" s="10" t="str">
        <f t="shared" si="514"/>
        <v>11-2011</v>
      </c>
      <c r="E5440">
        <f t="shared" si="512"/>
        <v>13</v>
      </c>
      <c r="F5440">
        <v>13</v>
      </c>
      <c r="G5440" s="3">
        <f t="shared" si="513"/>
        <v>0</v>
      </c>
      <c r="H5440">
        <f>VLOOKUP(A5440,'AEP GEN HUB'!$A$1:$AJ$367,MATCH('Ratio Calculations'!F5440,'AEP GEN HUB'!$A$1:$AJ$1,0),0)</f>
        <v>29.666744000000001</v>
      </c>
      <c r="I5440" s="7" t="str">
        <f t="shared" si="510"/>
        <v/>
      </c>
      <c r="J5440" s="7">
        <f t="shared" si="511"/>
        <v>0.98933708392753827</v>
      </c>
      <c r="K5440" s="8">
        <f t="shared" si="515"/>
        <v>0.98933708392753827</v>
      </c>
      <c r="L5440" s="8"/>
    </row>
    <row r="5441" spans="1:12" x14ac:dyDescent="0.25">
      <c r="A5441" s="1">
        <v>40860</v>
      </c>
      <c r="B5441">
        <v>2011</v>
      </c>
      <c r="C5441">
        <v>11</v>
      </c>
      <c r="D5441" s="10" t="str">
        <f t="shared" si="514"/>
        <v>11-2011</v>
      </c>
      <c r="E5441">
        <f t="shared" si="512"/>
        <v>13</v>
      </c>
      <c r="F5441">
        <v>14</v>
      </c>
      <c r="G5441" s="3">
        <f t="shared" si="513"/>
        <v>0</v>
      </c>
      <c r="H5441">
        <f>VLOOKUP(A5441,'AEP GEN HUB'!$A$1:$AJ$367,MATCH('Ratio Calculations'!F5441,'AEP GEN HUB'!$A$1:$AJ$1,0),0)</f>
        <v>29.077907</v>
      </c>
      <c r="I5441" s="7" t="str">
        <f t="shared" si="510"/>
        <v/>
      </c>
      <c r="J5441" s="7">
        <f t="shared" si="511"/>
        <v>0.96970033914393006</v>
      </c>
      <c r="K5441" s="8">
        <f t="shared" si="515"/>
        <v>0.96970033914393006</v>
      </c>
      <c r="L5441" s="8"/>
    </row>
    <row r="5442" spans="1:12" x14ac:dyDescent="0.25">
      <c r="A5442" s="1">
        <v>40860</v>
      </c>
      <c r="B5442">
        <v>2011</v>
      </c>
      <c r="C5442">
        <v>11</v>
      </c>
      <c r="D5442" s="10" t="str">
        <f t="shared" si="514"/>
        <v>11-2011</v>
      </c>
      <c r="E5442">
        <f t="shared" si="512"/>
        <v>13</v>
      </c>
      <c r="F5442">
        <v>15</v>
      </c>
      <c r="G5442" s="3">
        <f t="shared" si="513"/>
        <v>0</v>
      </c>
      <c r="H5442">
        <f>VLOOKUP(A5442,'AEP GEN HUB'!$A$1:$AJ$367,MATCH('Ratio Calculations'!F5442,'AEP GEN HUB'!$A$1:$AJ$1,0),0)</f>
        <v>28.712326000000001</v>
      </c>
      <c r="I5442" s="7" t="str">
        <f t="shared" si="510"/>
        <v/>
      </c>
      <c r="J5442" s="7">
        <f t="shared" si="511"/>
        <v>0.95750881450343317</v>
      </c>
      <c r="K5442" s="8">
        <f t="shared" si="515"/>
        <v>0.95750881450343317</v>
      </c>
      <c r="L5442" s="8"/>
    </row>
    <row r="5443" spans="1:12" x14ac:dyDescent="0.25">
      <c r="A5443" s="1">
        <v>40860</v>
      </c>
      <c r="B5443">
        <v>2011</v>
      </c>
      <c r="C5443">
        <v>11</v>
      </c>
      <c r="D5443" s="10" t="str">
        <f t="shared" si="514"/>
        <v>11-2011</v>
      </c>
      <c r="E5443">
        <f t="shared" si="512"/>
        <v>13</v>
      </c>
      <c r="F5443">
        <v>16</v>
      </c>
      <c r="G5443" s="3">
        <f t="shared" si="513"/>
        <v>0</v>
      </c>
      <c r="H5443">
        <f>VLOOKUP(A5443,'AEP GEN HUB'!$A$1:$AJ$367,MATCH('Ratio Calculations'!F5443,'AEP GEN HUB'!$A$1:$AJ$1,0),0)</f>
        <v>28.737442000000001</v>
      </c>
      <c r="I5443" s="7" t="str">
        <f t="shared" si="510"/>
        <v/>
      </c>
      <c r="J5443" s="7">
        <f t="shared" si="511"/>
        <v>0.95834639176502701</v>
      </c>
      <c r="K5443" s="8">
        <f t="shared" si="515"/>
        <v>0.95834639176502701</v>
      </c>
      <c r="L5443" s="8"/>
    </row>
    <row r="5444" spans="1:12" x14ac:dyDescent="0.25">
      <c r="A5444" s="1">
        <v>40860</v>
      </c>
      <c r="B5444">
        <v>2011</v>
      </c>
      <c r="C5444">
        <v>11</v>
      </c>
      <c r="D5444" s="10" t="str">
        <f t="shared" si="514"/>
        <v>11-2011</v>
      </c>
      <c r="E5444">
        <f t="shared" si="512"/>
        <v>13</v>
      </c>
      <c r="F5444">
        <v>17</v>
      </c>
      <c r="G5444" s="3">
        <f t="shared" si="513"/>
        <v>0</v>
      </c>
      <c r="H5444">
        <f>VLOOKUP(A5444,'AEP GEN HUB'!$A$1:$AJ$367,MATCH('Ratio Calculations'!F5444,'AEP GEN HUB'!$A$1:$AJ$1,0),0)</f>
        <v>29.766977000000001</v>
      </c>
      <c r="I5444" s="7" t="str">
        <f t="shared" ref="I5444:I5507" si="516">IF(G5444=1, H5444/VLOOKUP(D5444,$M$3:$O$15,2,FALSE), "")</f>
        <v/>
      </c>
      <c r="J5444" s="7">
        <f t="shared" ref="J5444:J5507" si="517">IF(G5444=0, H5444/VLOOKUP(D5444,$M$3:$O$15,3,FALSE), "")</f>
        <v>0.99267968950411611</v>
      </c>
      <c r="K5444" s="8">
        <f t="shared" si="515"/>
        <v>0.99267968950411611</v>
      </c>
      <c r="L5444" s="8"/>
    </row>
    <row r="5445" spans="1:12" x14ac:dyDescent="0.25">
      <c r="A5445" s="1">
        <v>40860</v>
      </c>
      <c r="B5445">
        <v>2011</v>
      </c>
      <c r="C5445">
        <v>11</v>
      </c>
      <c r="D5445" s="10" t="str">
        <f t="shared" si="514"/>
        <v>11-2011</v>
      </c>
      <c r="E5445">
        <f t="shared" si="512"/>
        <v>13</v>
      </c>
      <c r="F5445">
        <v>18</v>
      </c>
      <c r="G5445" s="3">
        <f t="shared" si="513"/>
        <v>0</v>
      </c>
      <c r="H5445">
        <f>VLOOKUP(A5445,'AEP GEN HUB'!$A$1:$AJ$367,MATCH('Ratio Calculations'!F5445,'AEP GEN HUB'!$A$1:$AJ$1,0),0)</f>
        <v>34.699534999999997</v>
      </c>
      <c r="I5445" s="7" t="str">
        <f t="shared" si="516"/>
        <v/>
      </c>
      <c r="J5445" s="7">
        <f t="shared" si="517"/>
        <v>1.1571723803104765</v>
      </c>
      <c r="K5445" s="8">
        <f t="shared" si="515"/>
        <v>1.1571723803104765</v>
      </c>
      <c r="L5445" s="8"/>
    </row>
    <row r="5446" spans="1:12" x14ac:dyDescent="0.25">
      <c r="A5446" s="1">
        <v>40860</v>
      </c>
      <c r="B5446">
        <v>2011</v>
      </c>
      <c r="C5446">
        <v>11</v>
      </c>
      <c r="D5446" s="10" t="str">
        <f t="shared" si="514"/>
        <v>11-2011</v>
      </c>
      <c r="E5446">
        <f t="shared" si="512"/>
        <v>13</v>
      </c>
      <c r="F5446">
        <v>19</v>
      </c>
      <c r="G5446" s="3">
        <f t="shared" si="513"/>
        <v>0</v>
      </c>
      <c r="H5446">
        <f>VLOOKUP(A5446,'AEP GEN HUB'!$A$1:$AJ$367,MATCH('Ratio Calculations'!F5446,'AEP GEN HUB'!$A$1:$AJ$1,0),0)</f>
        <v>32.595115999999997</v>
      </c>
      <c r="I5446" s="7" t="str">
        <f t="shared" si="516"/>
        <v/>
      </c>
      <c r="J5446" s="7">
        <f t="shared" si="517"/>
        <v>1.0869934703221844</v>
      </c>
      <c r="K5446" s="8">
        <f t="shared" si="515"/>
        <v>1.0869934703221844</v>
      </c>
      <c r="L5446" s="8"/>
    </row>
    <row r="5447" spans="1:12" x14ac:dyDescent="0.25">
      <c r="A5447" s="1">
        <v>40860</v>
      </c>
      <c r="B5447">
        <v>2011</v>
      </c>
      <c r="C5447">
        <v>11</v>
      </c>
      <c r="D5447" s="10" t="str">
        <f t="shared" si="514"/>
        <v>11-2011</v>
      </c>
      <c r="E5447">
        <f t="shared" si="512"/>
        <v>13</v>
      </c>
      <c r="F5447">
        <v>20</v>
      </c>
      <c r="G5447" s="3">
        <f t="shared" si="513"/>
        <v>0</v>
      </c>
      <c r="H5447">
        <f>VLOOKUP(A5447,'AEP GEN HUB'!$A$1:$AJ$367,MATCH('Ratio Calculations'!F5447,'AEP GEN HUB'!$A$1:$AJ$1,0),0)</f>
        <v>32.884884</v>
      </c>
      <c r="I5447" s="7" t="str">
        <f t="shared" si="516"/>
        <v/>
      </c>
      <c r="J5447" s="7">
        <f t="shared" si="517"/>
        <v>1.0966567561932432</v>
      </c>
      <c r="K5447" s="8">
        <f t="shared" si="515"/>
        <v>1.0966567561932432</v>
      </c>
      <c r="L5447" s="8"/>
    </row>
    <row r="5448" spans="1:12" x14ac:dyDescent="0.25">
      <c r="A5448" s="1">
        <v>40860</v>
      </c>
      <c r="B5448">
        <v>2011</v>
      </c>
      <c r="C5448">
        <v>11</v>
      </c>
      <c r="D5448" s="10" t="str">
        <f t="shared" si="514"/>
        <v>11-2011</v>
      </c>
      <c r="E5448">
        <f t="shared" si="512"/>
        <v>13</v>
      </c>
      <c r="F5448">
        <v>21</v>
      </c>
      <c r="G5448" s="3">
        <f t="shared" si="513"/>
        <v>0</v>
      </c>
      <c r="H5448">
        <f>VLOOKUP(A5448,'AEP GEN HUB'!$A$1:$AJ$367,MATCH('Ratio Calculations'!F5448,'AEP GEN HUB'!$A$1:$AJ$1,0),0)</f>
        <v>32.152557999999999</v>
      </c>
      <c r="I5448" s="7" t="str">
        <f t="shared" si="516"/>
        <v/>
      </c>
      <c r="J5448" s="7">
        <f t="shared" si="517"/>
        <v>1.072234889428076</v>
      </c>
      <c r="K5448" s="8">
        <f t="shared" si="515"/>
        <v>1.072234889428076</v>
      </c>
      <c r="L5448" s="8"/>
    </row>
    <row r="5449" spans="1:12" x14ac:dyDescent="0.25">
      <c r="A5449" s="1">
        <v>40860</v>
      </c>
      <c r="B5449">
        <v>2011</v>
      </c>
      <c r="C5449">
        <v>11</v>
      </c>
      <c r="D5449" s="10" t="str">
        <f t="shared" si="514"/>
        <v>11-2011</v>
      </c>
      <c r="E5449">
        <f t="shared" si="512"/>
        <v>13</v>
      </c>
      <c r="F5449">
        <v>22</v>
      </c>
      <c r="G5449" s="3">
        <f t="shared" si="513"/>
        <v>0</v>
      </c>
      <c r="H5449">
        <f>VLOOKUP(A5449,'AEP GEN HUB'!$A$1:$AJ$367,MATCH('Ratio Calculations'!F5449,'AEP GEN HUB'!$A$1:$AJ$1,0),0)</f>
        <v>30.655116</v>
      </c>
      <c r="I5449" s="7" t="str">
        <f t="shared" si="516"/>
        <v/>
      </c>
      <c r="J5449" s="7">
        <f t="shared" si="517"/>
        <v>1.0222976633667793</v>
      </c>
      <c r="K5449" s="8">
        <f t="shared" si="515"/>
        <v>1.0222976633667793</v>
      </c>
      <c r="L5449" s="8"/>
    </row>
    <row r="5450" spans="1:12" x14ac:dyDescent="0.25">
      <c r="A5450" s="1">
        <v>40860</v>
      </c>
      <c r="B5450">
        <v>2011</v>
      </c>
      <c r="C5450">
        <v>11</v>
      </c>
      <c r="D5450" s="10" t="str">
        <f t="shared" si="514"/>
        <v>11-2011</v>
      </c>
      <c r="E5450">
        <f t="shared" si="512"/>
        <v>13</v>
      </c>
      <c r="F5450">
        <v>23</v>
      </c>
      <c r="G5450" s="3">
        <f t="shared" si="513"/>
        <v>0</v>
      </c>
      <c r="H5450">
        <f>VLOOKUP(A5450,'AEP GEN HUB'!$A$1:$AJ$367,MATCH('Ratio Calculations'!F5450,'AEP GEN HUB'!$A$1:$AJ$1,0),0)</f>
        <v>29.337209000000001</v>
      </c>
      <c r="I5450" s="7" t="str">
        <f t="shared" si="516"/>
        <v/>
      </c>
      <c r="J5450" s="7">
        <f t="shared" si="517"/>
        <v>0.97834763405895608</v>
      </c>
      <c r="K5450" s="8">
        <f t="shared" si="515"/>
        <v>0.97834763405895608</v>
      </c>
      <c r="L5450" s="8"/>
    </row>
    <row r="5451" spans="1:12" x14ac:dyDescent="0.25">
      <c r="A5451" s="1">
        <v>40860</v>
      </c>
      <c r="B5451">
        <v>2011</v>
      </c>
      <c r="C5451">
        <v>11</v>
      </c>
      <c r="D5451" s="10" t="str">
        <f t="shared" si="514"/>
        <v>11-2011</v>
      </c>
      <c r="E5451">
        <f t="shared" si="512"/>
        <v>13</v>
      </c>
      <c r="F5451">
        <v>24</v>
      </c>
      <c r="G5451" s="3">
        <f t="shared" si="513"/>
        <v>0</v>
      </c>
      <c r="H5451">
        <f>VLOOKUP(A5451,'AEP GEN HUB'!$A$1:$AJ$367,MATCH('Ratio Calculations'!F5451,'AEP GEN HUB'!$A$1:$AJ$1,0),0)</f>
        <v>27.830929999999999</v>
      </c>
      <c r="I5451" s="7" t="str">
        <f t="shared" si="516"/>
        <v/>
      </c>
      <c r="J5451" s="7">
        <f t="shared" si="517"/>
        <v>0.92811570859247106</v>
      </c>
      <c r="K5451" s="8">
        <f t="shared" si="515"/>
        <v>0.92811570859247106</v>
      </c>
      <c r="L5451" s="8"/>
    </row>
    <row r="5452" spans="1:12" x14ac:dyDescent="0.25">
      <c r="A5452" s="1">
        <v>40861</v>
      </c>
      <c r="B5452">
        <v>2011</v>
      </c>
      <c r="C5452">
        <v>11</v>
      </c>
      <c r="D5452" s="10" t="str">
        <f t="shared" si="514"/>
        <v>11-2011</v>
      </c>
      <c r="E5452">
        <f t="shared" si="512"/>
        <v>14</v>
      </c>
      <c r="F5452">
        <v>1</v>
      </c>
      <c r="G5452" s="3">
        <f t="shared" si="513"/>
        <v>0</v>
      </c>
      <c r="H5452">
        <f>VLOOKUP(A5452,'AEP GEN HUB'!$A$1:$AJ$367,MATCH('Ratio Calculations'!F5452,'AEP GEN HUB'!$A$1:$AJ$1,0),0)</f>
        <v>26.832093</v>
      </c>
      <c r="I5452" s="7" t="str">
        <f t="shared" si="516"/>
        <v/>
      </c>
      <c r="J5452" s="7">
        <f t="shared" si="517"/>
        <v>0.89480613862756597</v>
      </c>
      <c r="K5452" s="8">
        <f t="shared" si="515"/>
        <v>0.89480613862756597</v>
      </c>
      <c r="L5452" s="8"/>
    </row>
    <row r="5453" spans="1:12" x14ac:dyDescent="0.25">
      <c r="A5453" s="1">
        <v>40861</v>
      </c>
      <c r="B5453">
        <v>2011</v>
      </c>
      <c r="C5453">
        <v>11</v>
      </c>
      <c r="D5453" s="10" t="str">
        <f t="shared" si="514"/>
        <v>11-2011</v>
      </c>
      <c r="E5453">
        <f t="shared" si="512"/>
        <v>14</v>
      </c>
      <c r="F5453">
        <v>2</v>
      </c>
      <c r="G5453" s="3">
        <f t="shared" si="513"/>
        <v>0</v>
      </c>
      <c r="H5453">
        <f>VLOOKUP(A5453,'AEP GEN HUB'!$A$1:$AJ$367,MATCH('Ratio Calculations'!F5453,'AEP GEN HUB'!$A$1:$AJ$1,0),0)</f>
        <v>26.087209000000001</v>
      </c>
      <c r="I5453" s="7" t="str">
        <f t="shared" si="516"/>
        <v/>
      </c>
      <c r="J5453" s="7">
        <f t="shared" si="517"/>
        <v>0.86996548323160205</v>
      </c>
      <c r="K5453" s="8">
        <f t="shared" si="515"/>
        <v>0.86996548323160205</v>
      </c>
      <c r="L5453" s="8"/>
    </row>
    <row r="5454" spans="1:12" x14ac:dyDescent="0.25">
      <c r="A5454" s="1">
        <v>40861</v>
      </c>
      <c r="B5454">
        <v>2011</v>
      </c>
      <c r="C5454">
        <v>11</v>
      </c>
      <c r="D5454" s="10" t="str">
        <f t="shared" si="514"/>
        <v>11-2011</v>
      </c>
      <c r="E5454">
        <f t="shared" si="512"/>
        <v>14</v>
      </c>
      <c r="F5454">
        <v>3</v>
      </c>
      <c r="G5454" s="3">
        <f t="shared" si="513"/>
        <v>0</v>
      </c>
      <c r="H5454">
        <f>VLOOKUP(A5454,'AEP GEN HUB'!$A$1:$AJ$367,MATCH('Ratio Calculations'!F5454,'AEP GEN HUB'!$A$1:$AJ$1,0),0)</f>
        <v>25.97907</v>
      </c>
      <c r="I5454" s="7" t="str">
        <f t="shared" si="516"/>
        <v/>
      </c>
      <c r="J5454" s="7">
        <f t="shared" si="517"/>
        <v>0.86635922556750378</v>
      </c>
      <c r="K5454" s="8">
        <f t="shared" si="515"/>
        <v>0.86635922556750378</v>
      </c>
      <c r="L5454" s="8"/>
    </row>
    <row r="5455" spans="1:12" x14ac:dyDescent="0.25">
      <c r="A5455" s="1">
        <v>40861</v>
      </c>
      <c r="B5455">
        <v>2011</v>
      </c>
      <c r="C5455">
        <v>11</v>
      </c>
      <c r="D5455" s="10" t="str">
        <f t="shared" si="514"/>
        <v>11-2011</v>
      </c>
      <c r="E5455">
        <f t="shared" si="512"/>
        <v>14</v>
      </c>
      <c r="F5455">
        <v>4</v>
      </c>
      <c r="G5455" s="3">
        <f t="shared" si="513"/>
        <v>0</v>
      </c>
      <c r="H5455">
        <f>VLOOKUP(A5455,'AEP GEN HUB'!$A$1:$AJ$367,MATCH('Ratio Calculations'!F5455,'AEP GEN HUB'!$A$1:$AJ$1,0),0)</f>
        <v>25.692557999999998</v>
      </c>
      <c r="I5455" s="7" t="str">
        <f t="shared" si="516"/>
        <v/>
      </c>
      <c r="J5455" s="7">
        <f t="shared" si="517"/>
        <v>0.85680452193739698</v>
      </c>
      <c r="K5455" s="8">
        <f t="shared" si="515"/>
        <v>0.85680452193739698</v>
      </c>
      <c r="L5455" s="8"/>
    </row>
    <row r="5456" spans="1:12" x14ac:dyDescent="0.25">
      <c r="A5456" s="1">
        <v>40861</v>
      </c>
      <c r="B5456">
        <v>2011</v>
      </c>
      <c r="C5456">
        <v>11</v>
      </c>
      <c r="D5456" s="10" t="str">
        <f t="shared" si="514"/>
        <v>11-2011</v>
      </c>
      <c r="E5456">
        <f t="shared" si="512"/>
        <v>14</v>
      </c>
      <c r="F5456">
        <v>5</v>
      </c>
      <c r="G5456" s="3">
        <f t="shared" si="513"/>
        <v>0</v>
      </c>
      <c r="H5456">
        <f>VLOOKUP(A5456,'AEP GEN HUB'!$A$1:$AJ$367,MATCH('Ratio Calculations'!F5456,'AEP GEN HUB'!$A$1:$AJ$1,0),0)</f>
        <v>25.572790999999999</v>
      </c>
      <c r="I5456" s="7" t="str">
        <f t="shared" si="516"/>
        <v/>
      </c>
      <c r="J5456" s="7">
        <f t="shared" si="517"/>
        <v>0.8528104896118156</v>
      </c>
      <c r="K5456" s="8">
        <f t="shared" si="515"/>
        <v>0.8528104896118156</v>
      </c>
      <c r="L5456" s="8"/>
    </row>
    <row r="5457" spans="1:12" x14ac:dyDescent="0.25">
      <c r="A5457" s="1">
        <v>40861</v>
      </c>
      <c r="B5457">
        <v>2011</v>
      </c>
      <c r="C5457">
        <v>11</v>
      </c>
      <c r="D5457" s="10" t="str">
        <f t="shared" si="514"/>
        <v>11-2011</v>
      </c>
      <c r="E5457">
        <f t="shared" si="512"/>
        <v>14</v>
      </c>
      <c r="F5457">
        <v>6</v>
      </c>
      <c r="G5457" s="3">
        <f t="shared" si="513"/>
        <v>0</v>
      </c>
      <c r="H5457">
        <f>VLOOKUP(A5457,'AEP GEN HUB'!$A$1:$AJ$367,MATCH('Ratio Calculations'!F5457,'AEP GEN HUB'!$A$1:$AJ$1,0),0)</f>
        <v>27.943023</v>
      </c>
      <c r="I5457" s="7" t="str">
        <f t="shared" si="516"/>
        <v/>
      </c>
      <c r="J5457" s="7">
        <f t="shared" si="517"/>
        <v>0.93185382564868358</v>
      </c>
      <c r="K5457" s="8">
        <f t="shared" si="515"/>
        <v>0.93185382564868358</v>
      </c>
      <c r="L5457" s="8"/>
    </row>
    <row r="5458" spans="1:12" x14ac:dyDescent="0.25">
      <c r="A5458" s="1">
        <v>40861</v>
      </c>
      <c r="B5458">
        <v>2011</v>
      </c>
      <c r="C5458">
        <v>11</v>
      </c>
      <c r="D5458" s="10" t="str">
        <f t="shared" si="514"/>
        <v>11-2011</v>
      </c>
      <c r="E5458">
        <f t="shared" si="512"/>
        <v>14</v>
      </c>
      <c r="F5458">
        <v>7</v>
      </c>
      <c r="G5458" s="3">
        <f t="shared" si="513"/>
        <v>0</v>
      </c>
      <c r="H5458">
        <f>VLOOKUP(A5458,'AEP GEN HUB'!$A$1:$AJ$367,MATCH('Ratio Calculations'!F5458,'AEP GEN HUB'!$A$1:$AJ$1,0),0)</f>
        <v>32.666046999999999</v>
      </c>
      <c r="I5458" s="7" t="str">
        <f t="shared" si="516"/>
        <v/>
      </c>
      <c r="J5458" s="7">
        <f t="shared" si="517"/>
        <v>1.0893589024269028</v>
      </c>
      <c r="K5458" s="8">
        <f t="shared" si="515"/>
        <v>1.0893589024269028</v>
      </c>
      <c r="L5458" s="8"/>
    </row>
    <row r="5459" spans="1:12" x14ac:dyDescent="0.25">
      <c r="A5459" s="1">
        <v>40861</v>
      </c>
      <c r="B5459">
        <v>2011</v>
      </c>
      <c r="C5459">
        <v>11</v>
      </c>
      <c r="D5459" s="10" t="str">
        <f t="shared" si="514"/>
        <v>11-2011</v>
      </c>
      <c r="E5459">
        <f t="shared" si="512"/>
        <v>14</v>
      </c>
      <c r="F5459">
        <v>8</v>
      </c>
      <c r="G5459" s="3">
        <f t="shared" si="513"/>
        <v>1</v>
      </c>
      <c r="H5459">
        <f>VLOOKUP(A5459,'AEP GEN HUB'!$A$1:$AJ$367,MATCH('Ratio Calculations'!F5459,'AEP GEN HUB'!$A$1:$AJ$1,0),0)</f>
        <v>34.985813999999998</v>
      </c>
      <c r="I5459" s="7">
        <f t="shared" si="516"/>
        <v>0.93857937942322467</v>
      </c>
      <c r="J5459" s="7" t="str">
        <f t="shared" si="517"/>
        <v/>
      </c>
      <c r="K5459" s="8">
        <f t="shared" si="515"/>
        <v>0.93857937942322467</v>
      </c>
      <c r="L5459" s="8"/>
    </row>
    <row r="5460" spans="1:12" x14ac:dyDescent="0.25">
      <c r="A5460" s="1">
        <v>40861</v>
      </c>
      <c r="B5460">
        <v>2011</v>
      </c>
      <c r="C5460">
        <v>11</v>
      </c>
      <c r="D5460" s="10" t="str">
        <f t="shared" si="514"/>
        <v>11-2011</v>
      </c>
      <c r="E5460">
        <f t="shared" ref="E5460:E5523" si="518">DAY(A5460)</f>
        <v>14</v>
      </c>
      <c r="F5460">
        <v>9</v>
      </c>
      <c r="G5460" s="3">
        <f t="shared" ref="G5460:G5523" si="519">IF(A5460=",","",IF(OR(WEEKDAY(A5460)=1, WEEKDAY(A5460)=7, F5460&lt;=7, F5460&gt;=24, NOT(ISNA(VLOOKUP(A5460,$P$4:$P$27,1,0)))),0,1))</f>
        <v>1</v>
      </c>
      <c r="H5460">
        <f>VLOOKUP(A5460,'AEP GEN HUB'!$A$1:$AJ$367,MATCH('Ratio Calculations'!F5460,'AEP GEN HUB'!$A$1:$AJ$1,0),0)</f>
        <v>32.731163000000002</v>
      </c>
      <c r="I5460" s="7">
        <f t="shared" si="516"/>
        <v>0.87809289377518607</v>
      </c>
      <c r="J5460" s="7" t="str">
        <f t="shared" si="517"/>
        <v/>
      </c>
      <c r="K5460" s="8">
        <f t="shared" si="515"/>
        <v>0.87809289377518607</v>
      </c>
      <c r="L5460" s="8"/>
    </row>
    <row r="5461" spans="1:12" x14ac:dyDescent="0.25">
      <c r="A5461" s="1">
        <v>40861</v>
      </c>
      <c r="B5461">
        <v>2011</v>
      </c>
      <c r="C5461">
        <v>11</v>
      </c>
      <c r="D5461" s="10" t="str">
        <f t="shared" ref="D5461:D5524" si="520">C5461&amp;"-"&amp;B5461</f>
        <v>11-2011</v>
      </c>
      <c r="E5461">
        <f t="shared" si="518"/>
        <v>14</v>
      </c>
      <c r="F5461">
        <v>10</v>
      </c>
      <c r="G5461" s="3">
        <f t="shared" si="519"/>
        <v>1</v>
      </c>
      <c r="H5461">
        <f>VLOOKUP(A5461,'AEP GEN HUB'!$A$1:$AJ$367,MATCH('Ratio Calculations'!F5461,'AEP GEN HUB'!$A$1:$AJ$1,0),0)</f>
        <v>33.287208999999997</v>
      </c>
      <c r="I5461" s="7">
        <f t="shared" si="516"/>
        <v>0.89301017738078581</v>
      </c>
      <c r="J5461" s="7" t="str">
        <f t="shared" si="517"/>
        <v/>
      </c>
      <c r="K5461" s="8">
        <f t="shared" ref="K5461:K5524" si="521">SUM(I5461:J5461)</f>
        <v>0.89301017738078581</v>
      </c>
      <c r="L5461" s="8"/>
    </row>
    <row r="5462" spans="1:12" x14ac:dyDescent="0.25">
      <c r="A5462" s="1">
        <v>40861</v>
      </c>
      <c r="B5462">
        <v>2011</v>
      </c>
      <c r="C5462">
        <v>11</v>
      </c>
      <c r="D5462" s="10" t="str">
        <f t="shared" si="520"/>
        <v>11-2011</v>
      </c>
      <c r="E5462">
        <f t="shared" si="518"/>
        <v>14</v>
      </c>
      <c r="F5462">
        <v>11</v>
      </c>
      <c r="G5462" s="3">
        <f t="shared" si="519"/>
        <v>1</v>
      </c>
      <c r="H5462">
        <f>VLOOKUP(A5462,'AEP GEN HUB'!$A$1:$AJ$367,MATCH('Ratio Calculations'!F5462,'AEP GEN HUB'!$A$1:$AJ$1,0),0)</f>
        <v>33.300930000000001</v>
      </c>
      <c r="I5462" s="7">
        <f t="shared" si="516"/>
        <v>0.89337827650990909</v>
      </c>
      <c r="J5462" s="7" t="str">
        <f t="shared" si="517"/>
        <v/>
      </c>
      <c r="K5462" s="8">
        <f t="shared" si="521"/>
        <v>0.89337827650990909</v>
      </c>
      <c r="L5462" s="8"/>
    </row>
    <row r="5463" spans="1:12" x14ac:dyDescent="0.25">
      <c r="A5463" s="1">
        <v>40861</v>
      </c>
      <c r="B5463">
        <v>2011</v>
      </c>
      <c r="C5463">
        <v>11</v>
      </c>
      <c r="D5463" s="10" t="str">
        <f t="shared" si="520"/>
        <v>11-2011</v>
      </c>
      <c r="E5463">
        <f t="shared" si="518"/>
        <v>14</v>
      </c>
      <c r="F5463">
        <v>12</v>
      </c>
      <c r="G5463" s="3">
        <f t="shared" si="519"/>
        <v>1</v>
      </c>
      <c r="H5463">
        <f>VLOOKUP(A5463,'AEP GEN HUB'!$A$1:$AJ$367,MATCH('Ratio Calculations'!F5463,'AEP GEN HUB'!$A$1:$AJ$1,0),0)</f>
        <v>33.237442000000001</v>
      </c>
      <c r="I5463" s="7">
        <f t="shared" si="516"/>
        <v>0.89167505680946646</v>
      </c>
      <c r="J5463" s="7" t="str">
        <f t="shared" si="517"/>
        <v/>
      </c>
      <c r="K5463" s="8">
        <f t="shared" si="521"/>
        <v>0.89167505680946646</v>
      </c>
      <c r="L5463" s="8"/>
    </row>
    <row r="5464" spans="1:12" x14ac:dyDescent="0.25">
      <c r="A5464" s="1">
        <v>40861</v>
      </c>
      <c r="B5464">
        <v>2011</v>
      </c>
      <c r="C5464">
        <v>11</v>
      </c>
      <c r="D5464" s="10" t="str">
        <f t="shared" si="520"/>
        <v>11-2011</v>
      </c>
      <c r="E5464">
        <f t="shared" si="518"/>
        <v>14</v>
      </c>
      <c r="F5464">
        <v>13</v>
      </c>
      <c r="G5464" s="3">
        <f t="shared" si="519"/>
        <v>1</v>
      </c>
      <c r="H5464">
        <f>VLOOKUP(A5464,'AEP GEN HUB'!$A$1:$AJ$367,MATCH('Ratio Calculations'!F5464,'AEP GEN HUB'!$A$1:$AJ$1,0),0)</f>
        <v>32.726278999999998</v>
      </c>
      <c r="I5464" s="7">
        <f t="shared" si="516"/>
        <v>0.87796186862055892</v>
      </c>
      <c r="J5464" s="7" t="str">
        <f t="shared" si="517"/>
        <v/>
      </c>
      <c r="K5464" s="8">
        <f t="shared" si="521"/>
        <v>0.87796186862055892</v>
      </c>
      <c r="L5464" s="8"/>
    </row>
    <row r="5465" spans="1:12" x14ac:dyDescent="0.25">
      <c r="A5465" s="1">
        <v>40861</v>
      </c>
      <c r="B5465">
        <v>2011</v>
      </c>
      <c r="C5465">
        <v>11</v>
      </c>
      <c r="D5465" s="10" t="str">
        <f t="shared" si="520"/>
        <v>11-2011</v>
      </c>
      <c r="E5465">
        <f t="shared" si="518"/>
        <v>14</v>
      </c>
      <c r="F5465">
        <v>14</v>
      </c>
      <c r="G5465" s="3">
        <f t="shared" si="519"/>
        <v>1</v>
      </c>
      <c r="H5465">
        <f>VLOOKUP(A5465,'AEP GEN HUB'!$A$1:$AJ$367,MATCH('Ratio Calculations'!F5465,'AEP GEN HUB'!$A$1:$AJ$1,0),0)</f>
        <v>32.146512000000001</v>
      </c>
      <c r="I5465" s="7">
        <f t="shared" si="516"/>
        <v>0.86240821161346271</v>
      </c>
      <c r="J5465" s="7" t="str">
        <f t="shared" si="517"/>
        <v/>
      </c>
      <c r="K5465" s="8">
        <f t="shared" si="521"/>
        <v>0.86240821161346271</v>
      </c>
      <c r="L5465" s="8"/>
    </row>
    <row r="5466" spans="1:12" x14ac:dyDescent="0.25">
      <c r="A5466" s="1">
        <v>40861</v>
      </c>
      <c r="B5466">
        <v>2011</v>
      </c>
      <c r="C5466">
        <v>11</v>
      </c>
      <c r="D5466" s="10" t="str">
        <f t="shared" si="520"/>
        <v>11-2011</v>
      </c>
      <c r="E5466">
        <f t="shared" si="518"/>
        <v>14</v>
      </c>
      <c r="F5466">
        <v>15</v>
      </c>
      <c r="G5466" s="3">
        <f t="shared" si="519"/>
        <v>1</v>
      </c>
      <c r="H5466">
        <f>VLOOKUP(A5466,'AEP GEN HUB'!$A$1:$AJ$367,MATCH('Ratio Calculations'!F5466,'AEP GEN HUB'!$A$1:$AJ$1,0),0)</f>
        <v>31.674419</v>
      </c>
      <c r="I5466" s="7">
        <f t="shared" si="516"/>
        <v>0.84974317100671715</v>
      </c>
      <c r="J5466" s="7" t="str">
        <f t="shared" si="517"/>
        <v/>
      </c>
      <c r="K5466" s="8">
        <f t="shared" si="521"/>
        <v>0.84974317100671715</v>
      </c>
      <c r="L5466" s="8"/>
    </row>
    <row r="5467" spans="1:12" x14ac:dyDescent="0.25">
      <c r="A5467" s="1">
        <v>40861</v>
      </c>
      <c r="B5467">
        <v>2011</v>
      </c>
      <c r="C5467">
        <v>11</v>
      </c>
      <c r="D5467" s="10" t="str">
        <f t="shared" si="520"/>
        <v>11-2011</v>
      </c>
      <c r="E5467">
        <f t="shared" si="518"/>
        <v>14</v>
      </c>
      <c r="F5467">
        <v>16</v>
      </c>
      <c r="G5467" s="3">
        <f t="shared" si="519"/>
        <v>1</v>
      </c>
      <c r="H5467">
        <f>VLOOKUP(A5467,'AEP GEN HUB'!$A$1:$AJ$367,MATCH('Ratio Calculations'!F5467,'AEP GEN HUB'!$A$1:$AJ$1,0),0)</f>
        <v>30.956512</v>
      </c>
      <c r="I5467" s="7">
        <f t="shared" si="516"/>
        <v>0.83048357320105826</v>
      </c>
      <c r="J5467" s="7" t="str">
        <f t="shared" si="517"/>
        <v/>
      </c>
      <c r="K5467" s="8">
        <f t="shared" si="521"/>
        <v>0.83048357320105826</v>
      </c>
      <c r="L5467" s="8"/>
    </row>
    <row r="5468" spans="1:12" x14ac:dyDescent="0.25">
      <c r="A5468" s="1">
        <v>40861</v>
      </c>
      <c r="B5468">
        <v>2011</v>
      </c>
      <c r="C5468">
        <v>11</v>
      </c>
      <c r="D5468" s="10" t="str">
        <f t="shared" si="520"/>
        <v>11-2011</v>
      </c>
      <c r="E5468">
        <f t="shared" si="518"/>
        <v>14</v>
      </c>
      <c r="F5468">
        <v>17</v>
      </c>
      <c r="G5468" s="3">
        <f t="shared" si="519"/>
        <v>1</v>
      </c>
      <c r="H5468">
        <f>VLOOKUP(A5468,'AEP GEN HUB'!$A$1:$AJ$367,MATCH('Ratio Calculations'!F5468,'AEP GEN HUB'!$A$1:$AJ$1,0),0)</f>
        <v>31.532558000000002</v>
      </c>
      <c r="I5468" s="7">
        <f t="shared" si="516"/>
        <v>0.84593740535140449</v>
      </c>
      <c r="J5468" s="7" t="str">
        <f t="shared" si="517"/>
        <v/>
      </c>
      <c r="K5468" s="8">
        <f t="shared" si="521"/>
        <v>0.84593740535140449</v>
      </c>
      <c r="L5468" s="8"/>
    </row>
    <row r="5469" spans="1:12" x14ac:dyDescent="0.25">
      <c r="A5469" s="1">
        <v>40861</v>
      </c>
      <c r="B5469">
        <v>2011</v>
      </c>
      <c r="C5469">
        <v>11</v>
      </c>
      <c r="D5469" s="10" t="str">
        <f t="shared" si="520"/>
        <v>11-2011</v>
      </c>
      <c r="E5469">
        <f t="shared" si="518"/>
        <v>14</v>
      </c>
      <c r="F5469">
        <v>18</v>
      </c>
      <c r="G5469" s="3">
        <f t="shared" si="519"/>
        <v>1</v>
      </c>
      <c r="H5469">
        <f>VLOOKUP(A5469,'AEP GEN HUB'!$A$1:$AJ$367,MATCH('Ratio Calculations'!F5469,'AEP GEN HUB'!$A$1:$AJ$1,0),0)</f>
        <v>40.689070000000001</v>
      </c>
      <c r="I5469" s="7">
        <f t="shared" si="516"/>
        <v>1.091583064779003</v>
      </c>
      <c r="J5469" s="7" t="str">
        <f t="shared" si="517"/>
        <v/>
      </c>
      <c r="K5469" s="8">
        <f t="shared" si="521"/>
        <v>1.091583064779003</v>
      </c>
      <c r="L5469" s="8"/>
    </row>
    <row r="5470" spans="1:12" x14ac:dyDescent="0.25">
      <c r="A5470" s="1">
        <v>40861</v>
      </c>
      <c r="B5470">
        <v>2011</v>
      </c>
      <c r="C5470">
        <v>11</v>
      </c>
      <c r="D5470" s="10" t="str">
        <f t="shared" si="520"/>
        <v>11-2011</v>
      </c>
      <c r="E5470">
        <f t="shared" si="518"/>
        <v>14</v>
      </c>
      <c r="F5470">
        <v>19</v>
      </c>
      <c r="G5470" s="3">
        <f t="shared" si="519"/>
        <v>1</v>
      </c>
      <c r="H5470">
        <f>VLOOKUP(A5470,'AEP GEN HUB'!$A$1:$AJ$367,MATCH('Ratio Calculations'!F5470,'AEP GEN HUB'!$A$1:$AJ$1,0),0)</f>
        <v>36.985813999999998</v>
      </c>
      <c r="I5470" s="7">
        <f t="shared" si="516"/>
        <v>0.99223423389785403</v>
      </c>
      <c r="J5470" s="7" t="str">
        <f t="shared" si="517"/>
        <v/>
      </c>
      <c r="K5470" s="8">
        <f t="shared" si="521"/>
        <v>0.99223423389785403</v>
      </c>
      <c r="L5470" s="8"/>
    </row>
    <row r="5471" spans="1:12" x14ac:dyDescent="0.25">
      <c r="A5471" s="1">
        <v>40861</v>
      </c>
      <c r="B5471">
        <v>2011</v>
      </c>
      <c r="C5471">
        <v>11</v>
      </c>
      <c r="D5471" s="10" t="str">
        <f t="shared" si="520"/>
        <v>11-2011</v>
      </c>
      <c r="E5471">
        <f t="shared" si="518"/>
        <v>14</v>
      </c>
      <c r="F5471">
        <v>20</v>
      </c>
      <c r="G5471" s="3">
        <f t="shared" si="519"/>
        <v>1</v>
      </c>
      <c r="H5471">
        <f>VLOOKUP(A5471,'AEP GEN HUB'!$A$1:$AJ$367,MATCH('Ratio Calculations'!F5471,'AEP GEN HUB'!$A$1:$AJ$1,0),0)</f>
        <v>33.457442</v>
      </c>
      <c r="I5471" s="7">
        <f t="shared" si="516"/>
        <v>0.89757709080167569</v>
      </c>
      <c r="J5471" s="7" t="str">
        <f t="shared" si="517"/>
        <v/>
      </c>
      <c r="K5471" s="8">
        <f t="shared" si="521"/>
        <v>0.89757709080167569</v>
      </c>
      <c r="L5471" s="8"/>
    </row>
    <row r="5472" spans="1:12" x14ac:dyDescent="0.25">
      <c r="A5472" s="1">
        <v>40861</v>
      </c>
      <c r="B5472">
        <v>2011</v>
      </c>
      <c r="C5472">
        <v>11</v>
      </c>
      <c r="D5472" s="10" t="str">
        <f t="shared" si="520"/>
        <v>11-2011</v>
      </c>
      <c r="E5472">
        <f t="shared" si="518"/>
        <v>14</v>
      </c>
      <c r="F5472">
        <v>21</v>
      </c>
      <c r="G5472" s="3">
        <f t="shared" si="519"/>
        <v>1</v>
      </c>
      <c r="H5472">
        <f>VLOOKUP(A5472,'AEP GEN HUB'!$A$1:$AJ$367,MATCH('Ratio Calculations'!F5472,'AEP GEN HUB'!$A$1:$AJ$1,0),0)</f>
        <v>32.166279000000003</v>
      </c>
      <c r="I5472" s="7">
        <f t="shared" si="516"/>
        <v>0.86293850936766281</v>
      </c>
      <c r="J5472" s="7" t="str">
        <f t="shared" si="517"/>
        <v/>
      </c>
      <c r="K5472" s="8">
        <f t="shared" si="521"/>
        <v>0.86293850936766281</v>
      </c>
      <c r="L5472" s="8"/>
    </row>
    <row r="5473" spans="1:12" x14ac:dyDescent="0.25">
      <c r="A5473" s="1">
        <v>40861</v>
      </c>
      <c r="B5473">
        <v>2011</v>
      </c>
      <c r="C5473">
        <v>11</v>
      </c>
      <c r="D5473" s="10" t="str">
        <f t="shared" si="520"/>
        <v>11-2011</v>
      </c>
      <c r="E5473">
        <f t="shared" si="518"/>
        <v>14</v>
      </c>
      <c r="F5473">
        <v>22</v>
      </c>
      <c r="G5473" s="3">
        <f t="shared" si="519"/>
        <v>1</v>
      </c>
      <c r="H5473">
        <f>VLOOKUP(A5473,'AEP GEN HUB'!$A$1:$AJ$367,MATCH('Ratio Calculations'!F5473,'AEP GEN HUB'!$A$1:$AJ$1,0),0)</f>
        <v>31.006512000000001</v>
      </c>
      <c r="I5473" s="7">
        <f t="shared" si="516"/>
        <v>0.831824944562924</v>
      </c>
      <c r="J5473" s="7" t="str">
        <f t="shared" si="517"/>
        <v/>
      </c>
      <c r="K5473" s="8">
        <f t="shared" si="521"/>
        <v>0.831824944562924</v>
      </c>
      <c r="L5473" s="8"/>
    </row>
    <row r="5474" spans="1:12" x14ac:dyDescent="0.25">
      <c r="A5474" s="1">
        <v>40861</v>
      </c>
      <c r="B5474">
        <v>2011</v>
      </c>
      <c r="C5474">
        <v>11</v>
      </c>
      <c r="D5474" s="10" t="str">
        <f t="shared" si="520"/>
        <v>11-2011</v>
      </c>
      <c r="E5474">
        <f t="shared" si="518"/>
        <v>14</v>
      </c>
      <c r="F5474">
        <v>23</v>
      </c>
      <c r="G5474" s="3">
        <f t="shared" si="519"/>
        <v>1</v>
      </c>
      <c r="H5474">
        <f>VLOOKUP(A5474,'AEP GEN HUB'!$A$1:$AJ$367,MATCH('Ratio Calculations'!F5474,'AEP GEN HUB'!$A$1:$AJ$1,0),0)</f>
        <v>29.465115999999998</v>
      </c>
      <c r="I5474" s="7">
        <f t="shared" si="516"/>
        <v>0.79047325552903613</v>
      </c>
      <c r="J5474" s="7" t="str">
        <f t="shared" si="517"/>
        <v/>
      </c>
      <c r="K5474" s="8">
        <f t="shared" si="521"/>
        <v>0.79047325552903613</v>
      </c>
      <c r="L5474" s="8"/>
    </row>
    <row r="5475" spans="1:12" x14ac:dyDescent="0.25">
      <c r="A5475" s="1">
        <v>40861</v>
      </c>
      <c r="B5475">
        <v>2011</v>
      </c>
      <c r="C5475">
        <v>11</v>
      </c>
      <c r="D5475" s="10" t="str">
        <f t="shared" si="520"/>
        <v>11-2011</v>
      </c>
      <c r="E5475">
        <f t="shared" si="518"/>
        <v>14</v>
      </c>
      <c r="F5475">
        <v>24</v>
      </c>
      <c r="G5475" s="3">
        <f t="shared" si="519"/>
        <v>0</v>
      </c>
      <c r="H5475">
        <f>VLOOKUP(A5475,'AEP GEN HUB'!$A$1:$AJ$367,MATCH('Ratio Calculations'!F5475,'AEP GEN HUB'!$A$1:$AJ$1,0),0)</f>
        <v>26.654185999999999</v>
      </c>
      <c r="I5475" s="7" t="str">
        <f t="shared" si="516"/>
        <v/>
      </c>
      <c r="J5475" s="7">
        <f t="shared" si="517"/>
        <v>0.88887323299456833</v>
      </c>
      <c r="K5475" s="8">
        <f t="shared" si="521"/>
        <v>0.88887323299456833</v>
      </c>
      <c r="L5475" s="8"/>
    </row>
    <row r="5476" spans="1:12" x14ac:dyDescent="0.25">
      <c r="A5476" s="1">
        <v>40862</v>
      </c>
      <c r="B5476">
        <v>2011</v>
      </c>
      <c r="C5476">
        <v>11</v>
      </c>
      <c r="D5476" s="10" t="str">
        <f t="shared" si="520"/>
        <v>11-2011</v>
      </c>
      <c r="E5476">
        <f t="shared" si="518"/>
        <v>15</v>
      </c>
      <c r="F5476">
        <v>1</v>
      </c>
      <c r="G5476" s="3">
        <f t="shared" si="519"/>
        <v>0</v>
      </c>
      <c r="H5476">
        <f>VLOOKUP(A5476,'AEP GEN HUB'!$A$1:$AJ$367,MATCH('Ratio Calculations'!F5476,'AEP GEN HUB'!$A$1:$AJ$1,0),0)</f>
        <v>25.360233000000001</v>
      </c>
      <c r="I5476" s="7" t="str">
        <f t="shared" si="516"/>
        <v/>
      </c>
      <c r="J5476" s="7">
        <f t="shared" si="517"/>
        <v>0.84572203016087388</v>
      </c>
      <c r="K5476" s="8">
        <f t="shared" si="521"/>
        <v>0.84572203016087388</v>
      </c>
      <c r="L5476" s="8"/>
    </row>
    <row r="5477" spans="1:12" x14ac:dyDescent="0.25">
      <c r="A5477" s="1">
        <v>40862</v>
      </c>
      <c r="B5477">
        <v>2011</v>
      </c>
      <c r="C5477">
        <v>11</v>
      </c>
      <c r="D5477" s="10" t="str">
        <f t="shared" si="520"/>
        <v>11-2011</v>
      </c>
      <c r="E5477">
        <f t="shared" si="518"/>
        <v>15</v>
      </c>
      <c r="F5477">
        <v>2</v>
      </c>
      <c r="G5477" s="3">
        <f t="shared" si="519"/>
        <v>0</v>
      </c>
      <c r="H5477">
        <f>VLOOKUP(A5477,'AEP GEN HUB'!$A$1:$AJ$367,MATCH('Ratio Calculations'!F5477,'AEP GEN HUB'!$A$1:$AJ$1,0),0)</f>
        <v>25.081859999999999</v>
      </c>
      <c r="I5477" s="7" t="str">
        <f t="shared" si="516"/>
        <v/>
      </c>
      <c r="J5477" s="7">
        <f t="shared" si="517"/>
        <v>0.83643874878479296</v>
      </c>
      <c r="K5477" s="8">
        <f t="shared" si="521"/>
        <v>0.83643874878479296</v>
      </c>
      <c r="L5477" s="8"/>
    </row>
    <row r="5478" spans="1:12" x14ac:dyDescent="0.25">
      <c r="A5478" s="1">
        <v>40862</v>
      </c>
      <c r="B5478">
        <v>2011</v>
      </c>
      <c r="C5478">
        <v>11</v>
      </c>
      <c r="D5478" s="10" t="str">
        <f t="shared" si="520"/>
        <v>11-2011</v>
      </c>
      <c r="E5478">
        <f t="shared" si="518"/>
        <v>15</v>
      </c>
      <c r="F5478">
        <v>3</v>
      </c>
      <c r="G5478" s="3">
        <f t="shared" si="519"/>
        <v>0</v>
      </c>
      <c r="H5478">
        <f>VLOOKUP(A5478,'AEP GEN HUB'!$A$1:$AJ$367,MATCH('Ratio Calculations'!F5478,'AEP GEN HUB'!$A$1:$AJ$1,0),0)</f>
        <v>24.038371999999999</v>
      </c>
      <c r="I5478" s="7" t="str">
        <f t="shared" si="516"/>
        <v/>
      </c>
      <c r="J5478" s="7">
        <f t="shared" si="517"/>
        <v>0.80164014146093632</v>
      </c>
      <c r="K5478" s="8">
        <f t="shared" si="521"/>
        <v>0.80164014146093632</v>
      </c>
      <c r="L5478" s="8"/>
    </row>
    <row r="5479" spans="1:12" x14ac:dyDescent="0.25">
      <c r="A5479" s="1">
        <v>40862</v>
      </c>
      <c r="B5479">
        <v>2011</v>
      </c>
      <c r="C5479">
        <v>11</v>
      </c>
      <c r="D5479" s="10" t="str">
        <f t="shared" si="520"/>
        <v>11-2011</v>
      </c>
      <c r="E5479">
        <f t="shared" si="518"/>
        <v>15</v>
      </c>
      <c r="F5479">
        <v>4</v>
      </c>
      <c r="G5479" s="3">
        <f t="shared" si="519"/>
        <v>0</v>
      </c>
      <c r="H5479">
        <f>VLOOKUP(A5479,'AEP GEN HUB'!$A$1:$AJ$367,MATCH('Ratio Calculations'!F5479,'AEP GEN HUB'!$A$1:$AJ$1,0),0)</f>
        <v>23.776046999999998</v>
      </c>
      <c r="I5479" s="7" t="str">
        <f t="shared" si="516"/>
        <v/>
      </c>
      <c r="J5479" s="7">
        <f t="shared" si="517"/>
        <v>0.79289203447146384</v>
      </c>
      <c r="K5479" s="8">
        <f t="shared" si="521"/>
        <v>0.79289203447146384</v>
      </c>
      <c r="L5479" s="8"/>
    </row>
    <row r="5480" spans="1:12" x14ac:dyDescent="0.25">
      <c r="A5480" s="1">
        <v>40862</v>
      </c>
      <c r="B5480">
        <v>2011</v>
      </c>
      <c r="C5480">
        <v>11</v>
      </c>
      <c r="D5480" s="10" t="str">
        <f t="shared" si="520"/>
        <v>11-2011</v>
      </c>
      <c r="E5480">
        <f t="shared" si="518"/>
        <v>15</v>
      </c>
      <c r="F5480">
        <v>5</v>
      </c>
      <c r="G5480" s="3">
        <f t="shared" si="519"/>
        <v>0</v>
      </c>
      <c r="H5480">
        <f>VLOOKUP(A5480,'AEP GEN HUB'!$A$1:$AJ$367,MATCH('Ratio Calculations'!F5480,'AEP GEN HUB'!$A$1:$AJ$1,0),0)</f>
        <v>24.716279</v>
      </c>
      <c r="I5480" s="7" t="str">
        <f t="shared" si="516"/>
        <v/>
      </c>
      <c r="J5480" s="7">
        <f t="shared" si="517"/>
        <v>0.82424722414429608</v>
      </c>
      <c r="K5480" s="8">
        <f t="shared" si="521"/>
        <v>0.82424722414429608</v>
      </c>
      <c r="L5480" s="8"/>
    </row>
    <row r="5481" spans="1:12" x14ac:dyDescent="0.25">
      <c r="A5481" s="1">
        <v>40862</v>
      </c>
      <c r="B5481">
        <v>2011</v>
      </c>
      <c r="C5481">
        <v>11</v>
      </c>
      <c r="D5481" s="10" t="str">
        <f t="shared" si="520"/>
        <v>11-2011</v>
      </c>
      <c r="E5481">
        <f t="shared" si="518"/>
        <v>15</v>
      </c>
      <c r="F5481">
        <v>6</v>
      </c>
      <c r="G5481" s="3">
        <f t="shared" si="519"/>
        <v>0</v>
      </c>
      <c r="H5481">
        <f>VLOOKUP(A5481,'AEP GEN HUB'!$A$1:$AJ$367,MATCH('Ratio Calculations'!F5481,'AEP GEN HUB'!$A$1:$AJ$1,0),0)</f>
        <v>25.611163000000001</v>
      </c>
      <c r="I5481" s="7" t="str">
        <f t="shared" si="516"/>
        <v/>
      </c>
      <c r="J5481" s="7">
        <f t="shared" si="517"/>
        <v>0.85409013265536871</v>
      </c>
      <c r="K5481" s="8">
        <f t="shared" si="521"/>
        <v>0.85409013265536871</v>
      </c>
      <c r="L5481" s="8"/>
    </row>
    <row r="5482" spans="1:12" x14ac:dyDescent="0.25">
      <c r="A5482" s="1">
        <v>40862</v>
      </c>
      <c r="B5482">
        <v>2011</v>
      </c>
      <c r="C5482">
        <v>11</v>
      </c>
      <c r="D5482" s="10" t="str">
        <f t="shared" si="520"/>
        <v>11-2011</v>
      </c>
      <c r="E5482">
        <f t="shared" si="518"/>
        <v>15</v>
      </c>
      <c r="F5482">
        <v>7</v>
      </c>
      <c r="G5482" s="3">
        <f t="shared" si="519"/>
        <v>0</v>
      </c>
      <c r="H5482">
        <f>VLOOKUP(A5482,'AEP GEN HUB'!$A$1:$AJ$367,MATCH('Ratio Calculations'!F5482,'AEP GEN HUB'!$A$1:$AJ$1,0),0)</f>
        <v>27.595580999999999</v>
      </c>
      <c r="I5482" s="7" t="str">
        <f t="shared" si="516"/>
        <v/>
      </c>
      <c r="J5482" s="7">
        <f t="shared" si="517"/>
        <v>0.92026720680321972</v>
      </c>
      <c r="K5482" s="8">
        <f t="shared" si="521"/>
        <v>0.92026720680321972</v>
      </c>
      <c r="L5482" s="8"/>
    </row>
    <row r="5483" spans="1:12" x14ac:dyDescent="0.25">
      <c r="A5483" s="1">
        <v>40862</v>
      </c>
      <c r="B5483">
        <v>2011</v>
      </c>
      <c r="C5483">
        <v>11</v>
      </c>
      <c r="D5483" s="10" t="str">
        <f t="shared" si="520"/>
        <v>11-2011</v>
      </c>
      <c r="E5483">
        <f t="shared" si="518"/>
        <v>15</v>
      </c>
      <c r="F5483">
        <v>8</v>
      </c>
      <c r="G5483" s="3">
        <f t="shared" si="519"/>
        <v>1</v>
      </c>
      <c r="H5483">
        <f>VLOOKUP(A5483,'AEP GEN HUB'!$A$1:$AJ$367,MATCH('Ratio Calculations'!F5483,'AEP GEN HUB'!$A$1:$AJ$1,0),0)</f>
        <v>28.692093</v>
      </c>
      <c r="I5483" s="7">
        <f t="shared" si="516"/>
        <v>0.76973503724376546</v>
      </c>
      <c r="J5483" s="7" t="str">
        <f t="shared" si="517"/>
        <v/>
      </c>
      <c r="K5483" s="8">
        <f t="shared" si="521"/>
        <v>0.76973503724376546</v>
      </c>
      <c r="L5483" s="8"/>
    </row>
    <row r="5484" spans="1:12" x14ac:dyDescent="0.25">
      <c r="A5484" s="1">
        <v>40862</v>
      </c>
      <c r="B5484">
        <v>2011</v>
      </c>
      <c r="C5484">
        <v>11</v>
      </c>
      <c r="D5484" s="10" t="str">
        <f t="shared" si="520"/>
        <v>11-2011</v>
      </c>
      <c r="E5484">
        <f t="shared" si="518"/>
        <v>15</v>
      </c>
      <c r="F5484">
        <v>9</v>
      </c>
      <c r="G5484" s="3">
        <f t="shared" si="519"/>
        <v>1</v>
      </c>
      <c r="H5484">
        <f>VLOOKUP(A5484,'AEP GEN HUB'!$A$1:$AJ$367,MATCH('Ratio Calculations'!F5484,'AEP GEN HUB'!$A$1:$AJ$1,0),0)</f>
        <v>29.102326000000001</v>
      </c>
      <c r="I5484" s="7">
        <f t="shared" si="516"/>
        <v>0.78074053320161074</v>
      </c>
      <c r="J5484" s="7" t="str">
        <f t="shared" si="517"/>
        <v/>
      </c>
      <c r="K5484" s="8">
        <f t="shared" si="521"/>
        <v>0.78074053320161074</v>
      </c>
      <c r="L5484" s="8"/>
    </row>
    <row r="5485" spans="1:12" x14ac:dyDescent="0.25">
      <c r="A5485" s="1">
        <v>40862</v>
      </c>
      <c r="B5485">
        <v>2011</v>
      </c>
      <c r="C5485">
        <v>11</v>
      </c>
      <c r="D5485" s="10" t="str">
        <f t="shared" si="520"/>
        <v>11-2011</v>
      </c>
      <c r="E5485">
        <f t="shared" si="518"/>
        <v>15</v>
      </c>
      <c r="F5485">
        <v>10</v>
      </c>
      <c r="G5485" s="3">
        <f t="shared" si="519"/>
        <v>1</v>
      </c>
      <c r="H5485">
        <f>VLOOKUP(A5485,'AEP GEN HUB'!$A$1:$AJ$367,MATCH('Ratio Calculations'!F5485,'AEP GEN HUB'!$A$1:$AJ$1,0),0)</f>
        <v>28.917674000000002</v>
      </c>
      <c r="I5485" s="7">
        <f t="shared" si="516"/>
        <v>0.77578679510738613</v>
      </c>
      <c r="J5485" s="7" t="str">
        <f t="shared" si="517"/>
        <v/>
      </c>
      <c r="K5485" s="8">
        <f t="shared" si="521"/>
        <v>0.77578679510738613</v>
      </c>
      <c r="L5485" s="8"/>
    </row>
    <row r="5486" spans="1:12" x14ac:dyDescent="0.25">
      <c r="A5486" s="1">
        <v>40862</v>
      </c>
      <c r="B5486">
        <v>2011</v>
      </c>
      <c r="C5486">
        <v>11</v>
      </c>
      <c r="D5486" s="10" t="str">
        <f t="shared" si="520"/>
        <v>11-2011</v>
      </c>
      <c r="E5486">
        <f t="shared" si="518"/>
        <v>15</v>
      </c>
      <c r="F5486">
        <v>11</v>
      </c>
      <c r="G5486" s="3">
        <f t="shared" si="519"/>
        <v>1</v>
      </c>
      <c r="H5486">
        <f>VLOOKUP(A5486,'AEP GEN HUB'!$A$1:$AJ$367,MATCH('Ratio Calculations'!F5486,'AEP GEN HUB'!$A$1:$AJ$1,0),0)</f>
        <v>29.625349</v>
      </c>
      <c r="I5486" s="7">
        <f t="shared" si="516"/>
        <v>0.79477189467755271</v>
      </c>
      <c r="J5486" s="7" t="str">
        <f t="shared" si="517"/>
        <v/>
      </c>
      <c r="K5486" s="8">
        <f t="shared" si="521"/>
        <v>0.79477189467755271</v>
      </c>
      <c r="L5486" s="8"/>
    </row>
    <row r="5487" spans="1:12" x14ac:dyDescent="0.25">
      <c r="A5487" s="1">
        <v>40862</v>
      </c>
      <c r="B5487">
        <v>2011</v>
      </c>
      <c r="C5487">
        <v>11</v>
      </c>
      <c r="D5487" s="10" t="str">
        <f t="shared" si="520"/>
        <v>11-2011</v>
      </c>
      <c r="E5487">
        <f t="shared" si="518"/>
        <v>15</v>
      </c>
      <c r="F5487">
        <v>12</v>
      </c>
      <c r="G5487" s="3">
        <f t="shared" si="519"/>
        <v>1</v>
      </c>
      <c r="H5487">
        <f>VLOOKUP(A5487,'AEP GEN HUB'!$A$1:$AJ$367,MATCH('Ratio Calculations'!F5487,'AEP GEN HUB'!$A$1:$AJ$1,0),0)</f>
        <v>29.854883999999998</v>
      </c>
      <c r="I5487" s="7">
        <f t="shared" si="516"/>
        <v>0.80092972818846975</v>
      </c>
      <c r="J5487" s="7" t="str">
        <f t="shared" si="517"/>
        <v/>
      </c>
      <c r="K5487" s="8">
        <f t="shared" si="521"/>
        <v>0.80092972818846975</v>
      </c>
      <c r="L5487" s="8"/>
    </row>
    <row r="5488" spans="1:12" x14ac:dyDescent="0.25">
      <c r="A5488" s="1">
        <v>40862</v>
      </c>
      <c r="B5488">
        <v>2011</v>
      </c>
      <c r="C5488">
        <v>11</v>
      </c>
      <c r="D5488" s="10" t="str">
        <f t="shared" si="520"/>
        <v>11-2011</v>
      </c>
      <c r="E5488">
        <f t="shared" si="518"/>
        <v>15</v>
      </c>
      <c r="F5488">
        <v>13</v>
      </c>
      <c r="G5488" s="3">
        <f t="shared" si="519"/>
        <v>1</v>
      </c>
      <c r="H5488">
        <f>VLOOKUP(A5488,'AEP GEN HUB'!$A$1:$AJ$367,MATCH('Ratio Calculations'!F5488,'AEP GEN HUB'!$A$1:$AJ$1,0),0)</f>
        <v>29.536743999999999</v>
      </c>
      <c r="I5488" s="7">
        <f t="shared" si="516"/>
        <v>0.79239485048719049</v>
      </c>
      <c r="J5488" s="7" t="str">
        <f t="shared" si="517"/>
        <v/>
      </c>
      <c r="K5488" s="8">
        <f t="shared" si="521"/>
        <v>0.79239485048719049</v>
      </c>
      <c r="L5488" s="8"/>
    </row>
    <row r="5489" spans="1:12" x14ac:dyDescent="0.25">
      <c r="A5489" s="1">
        <v>40862</v>
      </c>
      <c r="B5489">
        <v>2011</v>
      </c>
      <c r="C5489">
        <v>11</v>
      </c>
      <c r="D5489" s="10" t="str">
        <f t="shared" si="520"/>
        <v>11-2011</v>
      </c>
      <c r="E5489">
        <f t="shared" si="518"/>
        <v>15</v>
      </c>
      <c r="F5489">
        <v>14</v>
      </c>
      <c r="G5489" s="3">
        <f t="shared" si="519"/>
        <v>1</v>
      </c>
      <c r="H5489">
        <f>VLOOKUP(A5489,'AEP GEN HUB'!$A$1:$AJ$367,MATCH('Ratio Calculations'!F5489,'AEP GEN HUB'!$A$1:$AJ$1,0),0)</f>
        <v>29.280232999999999</v>
      </c>
      <c r="I5489" s="7">
        <f t="shared" si="516"/>
        <v>0.78551332029911969</v>
      </c>
      <c r="J5489" s="7" t="str">
        <f t="shared" si="517"/>
        <v/>
      </c>
      <c r="K5489" s="8">
        <f t="shared" si="521"/>
        <v>0.78551332029911969</v>
      </c>
      <c r="L5489" s="8"/>
    </row>
    <row r="5490" spans="1:12" x14ac:dyDescent="0.25">
      <c r="A5490" s="1">
        <v>40862</v>
      </c>
      <c r="B5490">
        <v>2011</v>
      </c>
      <c r="C5490">
        <v>11</v>
      </c>
      <c r="D5490" s="10" t="str">
        <f t="shared" si="520"/>
        <v>11-2011</v>
      </c>
      <c r="E5490">
        <f t="shared" si="518"/>
        <v>15</v>
      </c>
      <c r="F5490">
        <v>15</v>
      </c>
      <c r="G5490" s="3">
        <f t="shared" si="519"/>
        <v>1</v>
      </c>
      <c r="H5490">
        <f>VLOOKUP(A5490,'AEP GEN HUB'!$A$1:$AJ$367,MATCH('Ratio Calculations'!F5490,'AEP GEN HUB'!$A$1:$AJ$1,0),0)</f>
        <v>28.664186000000001</v>
      </c>
      <c r="I5490" s="7">
        <f t="shared" si="516"/>
        <v>0.76898636423185374</v>
      </c>
      <c r="J5490" s="7" t="str">
        <f t="shared" si="517"/>
        <v/>
      </c>
      <c r="K5490" s="8">
        <f t="shared" si="521"/>
        <v>0.76898636423185374</v>
      </c>
      <c r="L5490" s="8"/>
    </row>
    <row r="5491" spans="1:12" x14ac:dyDescent="0.25">
      <c r="A5491" s="1">
        <v>40862</v>
      </c>
      <c r="B5491">
        <v>2011</v>
      </c>
      <c r="C5491">
        <v>11</v>
      </c>
      <c r="D5491" s="10" t="str">
        <f t="shared" si="520"/>
        <v>11-2011</v>
      </c>
      <c r="E5491">
        <f t="shared" si="518"/>
        <v>15</v>
      </c>
      <c r="F5491">
        <v>16</v>
      </c>
      <c r="G5491" s="3">
        <f t="shared" si="519"/>
        <v>1</v>
      </c>
      <c r="H5491">
        <f>VLOOKUP(A5491,'AEP GEN HUB'!$A$1:$AJ$367,MATCH('Ratio Calculations'!F5491,'AEP GEN HUB'!$A$1:$AJ$1,0),0)</f>
        <v>28.294419000000001</v>
      </c>
      <c r="I5491" s="7">
        <f t="shared" si="516"/>
        <v>0.75906646694459357</v>
      </c>
      <c r="J5491" s="7" t="str">
        <f t="shared" si="517"/>
        <v/>
      </c>
      <c r="K5491" s="8">
        <f t="shared" si="521"/>
        <v>0.75906646694459357</v>
      </c>
      <c r="L5491" s="8"/>
    </row>
    <row r="5492" spans="1:12" x14ac:dyDescent="0.25">
      <c r="A5492" s="1">
        <v>40862</v>
      </c>
      <c r="B5492">
        <v>2011</v>
      </c>
      <c r="C5492">
        <v>11</v>
      </c>
      <c r="D5492" s="10" t="str">
        <f t="shared" si="520"/>
        <v>11-2011</v>
      </c>
      <c r="E5492">
        <f t="shared" si="518"/>
        <v>15</v>
      </c>
      <c r="F5492">
        <v>17</v>
      </c>
      <c r="G5492" s="3">
        <f t="shared" si="519"/>
        <v>1</v>
      </c>
      <c r="H5492">
        <f>VLOOKUP(A5492,'AEP GEN HUB'!$A$1:$AJ$367,MATCH('Ratio Calculations'!F5492,'AEP GEN HUB'!$A$1:$AJ$1,0),0)</f>
        <v>30.014651000000001</v>
      </c>
      <c r="I5492" s="7">
        <f t="shared" si="516"/>
        <v>0.80521586575589388</v>
      </c>
      <c r="J5492" s="7" t="str">
        <f t="shared" si="517"/>
        <v/>
      </c>
      <c r="K5492" s="8">
        <f t="shared" si="521"/>
        <v>0.80521586575589388</v>
      </c>
      <c r="L5492" s="8"/>
    </row>
    <row r="5493" spans="1:12" x14ac:dyDescent="0.25">
      <c r="A5493" s="1">
        <v>40862</v>
      </c>
      <c r="B5493">
        <v>2011</v>
      </c>
      <c r="C5493">
        <v>11</v>
      </c>
      <c r="D5493" s="10" t="str">
        <f t="shared" si="520"/>
        <v>11-2011</v>
      </c>
      <c r="E5493">
        <f t="shared" si="518"/>
        <v>15</v>
      </c>
      <c r="F5493">
        <v>18</v>
      </c>
      <c r="G5493" s="3">
        <f t="shared" si="519"/>
        <v>1</v>
      </c>
      <c r="H5493">
        <f>VLOOKUP(A5493,'AEP GEN HUB'!$A$1:$AJ$367,MATCH('Ratio Calculations'!F5493,'AEP GEN HUB'!$A$1:$AJ$1,0),0)</f>
        <v>39.498372000000003</v>
      </c>
      <c r="I5493" s="7">
        <f t="shared" si="516"/>
        <v>1.059639700822387</v>
      </c>
      <c r="J5493" s="7" t="str">
        <f t="shared" si="517"/>
        <v/>
      </c>
      <c r="K5493" s="8">
        <f t="shared" si="521"/>
        <v>1.059639700822387</v>
      </c>
      <c r="L5493" s="8"/>
    </row>
    <row r="5494" spans="1:12" x14ac:dyDescent="0.25">
      <c r="A5494" s="1">
        <v>40862</v>
      </c>
      <c r="B5494">
        <v>2011</v>
      </c>
      <c r="C5494">
        <v>11</v>
      </c>
      <c r="D5494" s="10" t="str">
        <f t="shared" si="520"/>
        <v>11-2011</v>
      </c>
      <c r="E5494">
        <f t="shared" si="518"/>
        <v>15</v>
      </c>
      <c r="F5494">
        <v>19</v>
      </c>
      <c r="G5494" s="3">
        <f t="shared" si="519"/>
        <v>1</v>
      </c>
      <c r="H5494">
        <f>VLOOKUP(A5494,'AEP GEN HUB'!$A$1:$AJ$367,MATCH('Ratio Calculations'!F5494,'AEP GEN HUB'!$A$1:$AJ$1,0),0)</f>
        <v>31.797442</v>
      </c>
      <c r="I5494" s="7">
        <f t="shared" si="516"/>
        <v>0.85304356158773331</v>
      </c>
      <c r="J5494" s="7" t="str">
        <f t="shared" si="517"/>
        <v/>
      </c>
      <c r="K5494" s="8">
        <f t="shared" si="521"/>
        <v>0.85304356158773331</v>
      </c>
      <c r="L5494" s="8"/>
    </row>
    <row r="5495" spans="1:12" x14ac:dyDescent="0.25">
      <c r="A5495" s="1">
        <v>40862</v>
      </c>
      <c r="B5495">
        <v>2011</v>
      </c>
      <c r="C5495">
        <v>11</v>
      </c>
      <c r="D5495" s="10" t="str">
        <f t="shared" si="520"/>
        <v>11-2011</v>
      </c>
      <c r="E5495">
        <f t="shared" si="518"/>
        <v>15</v>
      </c>
      <c r="F5495">
        <v>20</v>
      </c>
      <c r="G5495" s="3">
        <f t="shared" si="519"/>
        <v>1</v>
      </c>
      <c r="H5495">
        <f>VLOOKUP(A5495,'AEP GEN HUB'!$A$1:$AJ$367,MATCH('Ratio Calculations'!F5495,'AEP GEN HUB'!$A$1:$AJ$1,0),0)</f>
        <v>29.996279000000001</v>
      </c>
      <c r="I5495" s="7">
        <f t="shared" si="516"/>
        <v>0.80472299226268995</v>
      </c>
      <c r="J5495" s="7" t="str">
        <f t="shared" si="517"/>
        <v/>
      </c>
      <c r="K5495" s="8">
        <f t="shared" si="521"/>
        <v>0.80472299226268995</v>
      </c>
      <c r="L5495" s="8"/>
    </row>
    <row r="5496" spans="1:12" x14ac:dyDescent="0.25">
      <c r="A5496" s="1">
        <v>40862</v>
      </c>
      <c r="B5496">
        <v>2011</v>
      </c>
      <c r="C5496">
        <v>11</v>
      </c>
      <c r="D5496" s="10" t="str">
        <f t="shared" si="520"/>
        <v>11-2011</v>
      </c>
      <c r="E5496">
        <f t="shared" si="518"/>
        <v>15</v>
      </c>
      <c r="F5496">
        <v>21</v>
      </c>
      <c r="G5496" s="3">
        <f t="shared" si="519"/>
        <v>1</v>
      </c>
      <c r="H5496">
        <f>VLOOKUP(A5496,'AEP GEN HUB'!$A$1:$AJ$367,MATCH('Ratio Calculations'!F5496,'AEP GEN HUB'!$A$1:$AJ$1,0),0)</f>
        <v>29.203488</v>
      </c>
      <c r="I5496" s="7">
        <f t="shared" si="516"/>
        <v>0.78345444939579201</v>
      </c>
      <c r="J5496" s="7" t="str">
        <f t="shared" si="517"/>
        <v/>
      </c>
      <c r="K5496" s="8">
        <f t="shared" si="521"/>
        <v>0.78345444939579201</v>
      </c>
      <c r="L5496" s="8"/>
    </row>
    <row r="5497" spans="1:12" x14ac:dyDescent="0.25">
      <c r="A5497" s="1">
        <v>40862</v>
      </c>
      <c r="B5497">
        <v>2011</v>
      </c>
      <c r="C5497">
        <v>11</v>
      </c>
      <c r="D5497" s="10" t="str">
        <f t="shared" si="520"/>
        <v>11-2011</v>
      </c>
      <c r="E5497">
        <f t="shared" si="518"/>
        <v>15</v>
      </c>
      <c r="F5497">
        <v>22</v>
      </c>
      <c r="G5497" s="3">
        <f t="shared" si="519"/>
        <v>1</v>
      </c>
      <c r="H5497">
        <f>VLOOKUP(A5497,'AEP GEN HUB'!$A$1:$AJ$367,MATCH('Ratio Calculations'!F5497,'AEP GEN HUB'!$A$1:$AJ$1,0),0)</f>
        <v>28.041627999999999</v>
      </c>
      <c r="I5497" s="7">
        <f t="shared" si="516"/>
        <v>0.75228473478584557</v>
      </c>
      <c r="J5497" s="7" t="str">
        <f t="shared" si="517"/>
        <v/>
      </c>
      <c r="K5497" s="8">
        <f t="shared" si="521"/>
        <v>0.75228473478584557</v>
      </c>
      <c r="L5497" s="8"/>
    </row>
    <row r="5498" spans="1:12" x14ac:dyDescent="0.25">
      <c r="A5498" s="1">
        <v>40862</v>
      </c>
      <c r="B5498">
        <v>2011</v>
      </c>
      <c r="C5498">
        <v>11</v>
      </c>
      <c r="D5498" s="10" t="str">
        <f t="shared" si="520"/>
        <v>11-2011</v>
      </c>
      <c r="E5498">
        <f t="shared" si="518"/>
        <v>15</v>
      </c>
      <c r="F5498">
        <v>23</v>
      </c>
      <c r="G5498" s="3">
        <f t="shared" si="519"/>
        <v>1</v>
      </c>
      <c r="H5498">
        <f>VLOOKUP(A5498,'AEP GEN HUB'!$A$1:$AJ$367,MATCH('Ratio Calculations'!F5498,'AEP GEN HUB'!$A$1:$AJ$1,0),0)</f>
        <v>27.410233000000002</v>
      </c>
      <c r="I5498" s="7">
        <f t="shared" si="516"/>
        <v>0.73534603136534127</v>
      </c>
      <c r="J5498" s="7" t="str">
        <f t="shared" si="517"/>
        <v/>
      </c>
      <c r="K5498" s="8">
        <f t="shared" si="521"/>
        <v>0.73534603136534127</v>
      </c>
      <c r="L5498" s="8"/>
    </row>
    <row r="5499" spans="1:12" x14ac:dyDescent="0.25">
      <c r="A5499" s="1">
        <v>40862</v>
      </c>
      <c r="B5499">
        <v>2011</v>
      </c>
      <c r="C5499">
        <v>11</v>
      </c>
      <c r="D5499" s="10" t="str">
        <f t="shared" si="520"/>
        <v>11-2011</v>
      </c>
      <c r="E5499">
        <f t="shared" si="518"/>
        <v>15</v>
      </c>
      <c r="F5499">
        <v>24</v>
      </c>
      <c r="G5499" s="3">
        <f t="shared" si="519"/>
        <v>0</v>
      </c>
      <c r="H5499">
        <f>VLOOKUP(A5499,'AEP GEN HUB'!$A$1:$AJ$367,MATCH('Ratio Calculations'!F5499,'AEP GEN HUB'!$A$1:$AJ$1,0),0)</f>
        <v>25.524650999999999</v>
      </c>
      <c r="I5499" s="7" t="str">
        <f t="shared" si="516"/>
        <v/>
      </c>
      <c r="J5499" s="7">
        <f t="shared" si="517"/>
        <v>0.85120509984540671</v>
      </c>
      <c r="K5499" s="8">
        <f t="shared" si="521"/>
        <v>0.85120509984540671</v>
      </c>
      <c r="L5499" s="8"/>
    </row>
    <row r="5500" spans="1:12" x14ac:dyDescent="0.25">
      <c r="A5500" s="1">
        <v>40863</v>
      </c>
      <c r="B5500">
        <v>2011</v>
      </c>
      <c r="C5500">
        <v>11</v>
      </c>
      <c r="D5500" s="10" t="str">
        <f t="shared" si="520"/>
        <v>11-2011</v>
      </c>
      <c r="E5500">
        <f t="shared" si="518"/>
        <v>16</v>
      </c>
      <c r="F5500">
        <v>1</v>
      </c>
      <c r="G5500" s="3">
        <f t="shared" si="519"/>
        <v>0</v>
      </c>
      <c r="H5500">
        <f>VLOOKUP(A5500,'AEP GEN HUB'!$A$1:$AJ$367,MATCH('Ratio Calculations'!F5500,'AEP GEN HUB'!$A$1:$AJ$1,0),0)</f>
        <v>26.725580999999998</v>
      </c>
      <c r="I5500" s="7" t="str">
        <f t="shared" si="516"/>
        <v/>
      </c>
      <c r="J5500" s="7">
        <f t="shared" si="517"/>
        <v>0.89125413873558956</v>
      </c>
      <c r="K5500" s="8">
        <f t="shared" si="521"/>
        <v>0.89125413873558956</v>
      </c>
      <c r="L5500" s="8"/>
    </row>
    <row r="5501" spans="1:12" x14ac:dyDescent="0.25">
      <c r="A5501" s="1">
        <v>40863</v>
      </c>
      <c r="B5501">
        <v>2011</v>
      </c>
      <c r="C5501">
        <v>11</v>
      </c>
      <c r="D5501" s="10" t="str">
        <f t="shared" si="520"/>
        <v>11-2011</v>
      </c>
      <c r="E5501">
        <f t="shared" si="518"/>
        <v>16</v>
      </c>
      <c r="F5501">
        <v>2</v>
      </c>
      <c r="G5501" s="3">
        <f t="shared" si="519"/>
        <v>0</v>
      </c>
      <c r="H5501">
        <f>VLOOKUP(A5501,'AEP GEN HUB'!$A$1:$AJ$367,MATCH('Ratio Calculations'!F5501,'AEP GEN HUB'!$A$1:$AJ$1,0),0)</f>
        <v>26.245581000000001</v>
      </c>
      <c r="I5501" s="7" t="str">
        <f t="shared" si="516"/>
        <v/>
      </c>
      <c r="J5501" s="7">
        <f t="shared" si="517"/>
        <v>0.87524692876724197</v>
      </c>
      <c r="K5501" s="8">
        <f t="shared" si="521"/>
        <v>0.87524692876724197</v>
      </c>
      <c r="L5501" s="8"/>
    </row>
    <row r="5502" spans="1:12" x14ac:dyDescent="0.25">
      <c r="A5502" s="1">
        <v>40863</v>
      </c>
      <c r="B5502">
        <v>2011</v>
      </c>
      <c r="C5502">
        <v>11</v>
      </c>
      <c r="D5502" s="10" t="str">
        <f t="shared" si="520"/>
        <v>11-2011</v>
      </c>
      <c r="E5502">
        <f t="shared" si="518"/>
        <v>16</v>
      </c>
      <c r="F5502">
        <v>3</v>
      </c>
      <c r="G5502" s="3">
        <f t="shared" si="519"/>
        <v>0</v>
      </c>
      <c r="H5502">
        <f>VLOOKUP(A5502,'AEP GEN HUB'!$A$1:$AJ$367,MATCH('Ratio Calculations'!F5502,'AEP GEN HUB'!$A$1:$AJ$1,0),0)</f>
        <v>24.926743999999999</v>
      </c>
      <c r="I5502" s="7" t="str">
        <f t="shared" si="516"/>
        <v/>
      </c>
      <c r="J5502" s="7">
        <f t="shared" si="517"/>
        <v>0.83126588549010494</v>
      </c>
      <c r="K5502" s="8">
        <f t="shared" si="521"/>
        <v>0.83126588549010494</v>
      </c>
      <c r="L5502" s="8"/>
    </row>
    <row r="5503" spans="1:12" x14ac:dyDescent="0.25">
      <c r="A5503" s="1">
        <v>40863</v>
      </c>
      <c r="B5503">
        <v>2011</v>
      </c>
      <c r="C5503">
        <v>11</v>
      </c>
      <c r="D5503" s="10" t="str">
        <f t="shared" si="520"/>
        <v>11-2011</v>
      </c>
      <c r="E5503">
        <f t="shared" si="518"/>
        <v>16</v>
      </c>
      <c r="F5503">
        <v>4</v>
      </c>
      <c r="G5503" s="3">
        <f t="shared" si="519"/>
        <v>0</v>
      </c>
      <c r="H5503">
        <f>VLOOKUP(A5503,'AEP GEN HUB'!$A$1:$AJ$367,MATCH('Ratio Calculations'!F5503,'AEP GEN HUB'!$A$1:$AJ$1,0),0)</f>
        <v>25.075348999999999</v>
      </c>
      <c r="I5503" s="7" t="str">
        <f t="shared" si="516"/>
        <v/>
      </c>
      <c r="J5503" s="7">
        <f t="shared" si="517"/>
        <v>0.83622161765124314</v>
      </c>
      <c r="K5503" s="8">
        <f t="shared" si="521"/>
        <v>0.83622161765124314</v>
      </c>
      <c r="L5503" s="8"/>
    </row>
    <row r="5504" spans="1:12" x14ac:dyDescent="0.25">
      <c r="A5504" s="1">
        <v>40863</v>
      </c>
      <c r="B5504">
        <v>2011</v>
      </c>
      <c r="C5504">
        <v>11</v>
      </c>
      <c r="D5504" s="10" t="str">
        <f t="shared" si="520"/>
        <v>11-2011</v>
      </c>
      <c r="E5504">
        <f t="shared" si="518"/>
        <v>16</v>
      </c>
      <c r="F5504">
        <v>5</v>
      </c>
      <c r="G5504" s="3">
        <f t="shared" si="519"/>
        <v>0</v>
      </c>
      <c r="H5504">
        <f>VLOOKUP(A5504,'AEP GEN HUB'!$A$1:$AJ$367,MATCH('Ratio Calculations'!F5504,'AEP GEN HUB'!$A$1:$AJ$1,0),0)</f>
        <v>25.534651</v>
      </c>
      <c r="I5504" s="7" t="str">
        <f t="shared" si="516"/>
        <v/>
      </c>
      <c r="J5504" s="7">
        <f t="shared" si="517"/>
        <v>0.85153858338641397</v>
      </c>
      <c r="K5504" s="8">
        <f t="shared" si="521"/>
        <v>0.85153858338641397</v>
      </c>
      <c r="L5504" s="8"/>
    </row>
    <row r="5505" spans="1:12" x14ac:dyDescent="0.25">
      <c r="A5505" s="1">
        <v>40863</v>
      </c>
      <c r="B5505">
        <v>2011</v>
      </c>
      <c r="C5505">
        <v>11</v>
      </c>
      <c r="D5505" s="10" t="str">
        <f t="shared" si="520"/>
        <v>11-2011</v>
      </c>
      <c r="E5505">
        <f t="shared" si="518"/>
        <v>16</v>
      </c>
      <c r="F5505">
        <v>6</v>
      </c>
      <c r="G5505" s="3">
        <f t="shared" si="519"/>
        <v>0</v>
      </c>
      <c r="H5505">
        <f>VLOOKUP(A5505,'AEP GEN HUB'!$A$1:$AJ$367,MATCH('Ratio Calculations'!F5505,'AEP GEN HUB'!$A$1:$AJ$1,0),0)</f>
        <v>27.792558</v>
      </c>
      <c r="I5505" s="7" t="str">
        <f t="shared" si="516"/>
        <v/>
      </c>
      <c r="J5505" s="7">
        <f t="shared" si="517"/>
        <v>0.92683606554891806</v>
      </c>
      <c r="K5505" s="8">
        <f t="shared" si="521"/>
        <v>0.92683606554891806</v>
      </c>
      <c r="L5505" s="8"/>
    </row>
    <row r="5506" spans="1:12" x14ac:dyDescent="0.25">
      <c r="A5506" s="1">
        <v>40863</v>
      </c>
      <c r="B5506">
        <v>2011</v>
      </c>
      <c r="C5506">
        <v>11</v>
      </c>
      <c r="D5506" s="10" t="str">
        <f t="shared" si="520"/>
        <v>11-2011</v>
      </c>
      <c r="E5506">
        <f t="shared" si="518"/>
        <v>16</v>
      </c>
      <c r="F5506">
        <v>7</v>
      </c>
      <c r="G5506" s="3">
        <f t="shared" si="519"/>
        <v>0</v>
      </c>
      <c r="H5506">
        <f>VLOOKUP(A5506,'AEP GEN HUB'!$A$1:$AJ$367,MATCH('Ratio Calculations'!F5506,'AEP GEN HUB'!$A$1:$AJ$1,0),0)</f>
        <v>31.496279000000001</v>
      </c>
      <c r="I5506" s="7" t="str">
        <f t="shared" si="516"/>
        <v/>
      </c>
      <c r="J5506" s="7">
        <f t="shared" si="517"/>
        <v>1.0503490649472069</v>
      </c>
      <c r="K5506" s="8">
        <f t="shared" si="521"/>
        <v>1.0503490649472069</v>
      </c>
      <c r="L5506" s="8"/>
    </row>
    <row r="5507" spans="1:12" x14ac:dyDescent="0.25">
      <c r="A5507" s="1">
        <v>40863</v>
      </c>
      <c r="B5507">
        <v>2011</v>
      </c>
      <c r="C5507">
        <v>11</v>
      </c>
      <c r="D5507" s="10" t="str">
        <f t="shared" si="520"/>
        <v>11-2011</v>
      </c>
      <c r="E5507">
        <f t="shared" si="518"/>
        <v>16</v>
      </c>
      <c r="F5507">
        <v>8</v>
      </c>
      <c r="G5507" s="3">
        <f t="shared" si="519"/>
        <v>1</v>
      </c>
      <c r="H5507">
        <f>VLOOKUP(A5507,'AEP GEN HUB'!$A$1:$AJ$367,MATCH('Ratio Calculations'!F5507,'AEP GEN HUB'!$A$1:$AJ$1,0),0)</f>
        <v>33.986279000000003</v>
      </c>
      <c r="I5507" s="7">
        <f t="shared" si="516"/>
        <v>0.91176442693957549</v>
      </c>
      <c r="J5507" s="7" t="str">
        <f t="shared" si="517"/>
        <v/>
      </c>
      <c r="K5507" s="8">
        <f t="shared" si="521"/>
        <v>0.91176442693957549</v>
      </c>
      <c r="L5507" s="8"/>
    </row>
    <row r="5508" spans="1:12" x14ac:dyDescent="0.25">
      <c r="A5508" s="1">
        <v>40863</v>
      </c>
      <c r="B5508">
        <v>2011</v>
      </c>
      <c r="C5508">
        <v>11</v>
      </c>
      <c r="D5508" s="10" t="str">
        <f t="shared" si="520"/>
        <v>11-2011</v>
      </c>
      <c r="E5508">
        <f t="shared" si="518"/>
        <v>16</v>
      </c>
      <c r="F5508">
        <v>9</v>
      </c>
      <c r="G5508" s="3">
        <f t="shared" si="519"/>
        <v>1</v>
      </c>
      <c r="H5508">
        <f>VLOOKUP(A5508,'AEP GEN HUB'!$A$1:$AJ$367,MATCH('Ratio Calculations'!F5508,'AEP GEN HUB'!$A$1:$AJ$1,0),0)</f>
        <v>33.499302</v>
      </c>
      <c r="I5508" s="7">
        <f t="shared" ref="I5508:I5571" si="522">IF(G5508=1, H5508/VLOOKUP(D5508,$M$3:$O$15,2,FALSE), "")</f>
        <v>0.89870008690582959</v>
      </c>
      <c r="J5508" s="7" t="str">
        <f t="shared" ref="J5508:J5571" si="523">IF(G5508=0, H5508/VLOOKUP(D5508,$M$3:$O$15,3,FALSE), "")</f>
        <v/>
      </c>
      <c r="K5508" s="8">
        <f t="shared" si="521"/>
        <v>0.89870008690582959</v>
      </c>
      <c r="L5508" s="8"/>
    </row>
    <row r="5509" spans="1:12" x14ac:dyDescent="0.25">
      <c r="A5509" s="1">
        <v>40863</v>
      </c>
      <c r="B5509">
        <v>2011</v>
      </c>
      <c r="C5509">
        <v>11</v>
      </c>
      <c r="D5509" s="10" t="str">
        <f t="shared" si="520"/>
        <v>11-2011</v>
      </c>
      <c r="E5509">
        <f t="shared" si="518"/>
        <v>16</v>
      </c>
      <c r="F5509">
        <v>10</v>
      </c>
      <c r="G5509" s="3">
        <f t="shared" si="519"/>
        <v>1</v>
      </c>
      <c r="H5509">
        <f>VLOOKUP(A5509,'AEP GEN HUB'!$A$1:$AJ$367,MATCH('Ratio Calculations'!F5509,'AEP GEN HUB'!$A$1:$AJ$1,0),0)</f>
        <v>33.772326</v>
      </c>
      <c r="I5509" s="7">
        <f t="shared" si="522"/>
        <v>0.90602461839987025</v>
      </c>
      <c r="J5509" s="7" t="str">
        <f t="shared" si="523"/>
        <v/>
      </c>
      <c r="K5509" s="8">
        <f t="shared" si="521"/>
        <v>0.90602461839987025</v>
      </c>
      <c r="L5509" s="8"/>
    </row>
    <row r="5510" spans="1:12" x14ac:dyDescent="0.25">
      <c r="A5510" s="1">
        <v>40863</v>
      </c>
      <c r="B5510">
        <v>2011</v>
      </c>
      <c r="C5510">
        <v>11</v>
      </c>
      <c r="D5510" s="10" t="str">
        <f t="shared" si="520"/>
        <v>11-2011</v>
      </c>
      <c r="E5510">
        <f t="shared" si="518"/>
        <v>16</v>
      </c>
      <c r="F5510">
        <v>11</v>
      </c>
      <c r="G5510" s="3">
        <f t="shared" si="519"/>
        <v>1</v>
      </c>
      <c r="H5510">
        <f>VLOOKUP(A5510,'AEP GEN HUB'!$A$1:$AJ$367,MATCH('Ratio Calculations'!F5510,'AEP GEN HUB'!$A$1:$AJ$1,0),0)</f>
        <v>34.847208999999999</v>
      </c>
      <c r="I5510" s="7">
        <f t="shared" si="522"/>
        <v>0.93486096387099671</v>
      </c>
      <c r="J5510" s="7" t="str">
        <f t="shared" si="523"/>
        <v/>
      </c>
      <c r="K5510" s="8">
        <f t="shared" si="521"/>
        <v>0.93486096387099671</v>
      </c>
      <c r="L5510" s="8"/>
    </row>
    <row r="5511" spans="1:12" x14ac:dyDescent="0.25">
      <c r="A5511" s="1">
        <v>40863</v>
      </c>
      <c r="B5511">
        <v>2011</v>
      </c>
      <c r="C5511">
        <v>11</v>
      </c>
      <c r="D5511" s="10" t="str">
        <f t="shared" si="520"/>
        <v>11-2011</v>
      </c>
      <c r="E5511">
        <f t="shared" si="518"/>
        <v>16</v>
      </c>
      <c r="F5511">
        <v>12</v>
      </c>
      <c r="G5511" s="3">
        <f t="shared" si="519"/>
        <v>1</v>
      </c>
      <c r="H5511">
        <f>VLOOKUP(A5511,'AEP GEN HUB'!$A$1:$AJ$367,MATCH('Ratio Calculations'!F5511,'AEP GEN HUB'!$A$1:$AJ$1,0),0)</f>
        <v>34.697209000000001</v>
      </c>
      <c r="I5511" s="7">
        <f t="shared" si="522"/>
        <v>0.9308368497853996</v>
      </c>
      <c r="J5511" s="7" t="str">
        <f t="shared" si="523"/>
        <v/>
      </c>
      <c r="K5511" s="8">
        <f t="shared" si="521"/>
        <v>0.9308368497853996</v>
      </c>
      <c r="L5511" s="8"/>
    </row>
    <row r="5512" spans="1:12" x14ac:dyDescent="0.25">
      <c r="A5512" s="1">
        <v>40863</v>
      </c>
      <c r="B5512">
        <v>2011</v>
      </c>
      <c r="C5512">
        <v>11</v>
      </c>
      <c r="D5512" s="10" t="str">
        <f t="shared" si="520"/>
        <v>11-2011</v>
      </c>
      <c r="E5512">
        <f t="shared" si="518"/>
        <v>16</v>
      </c>
      <c r="F5512">
        <v>13</v>
      </c>
      <c r="G5512" s="3">
        <f t="shared" si="519"/>
        <v>1</v>
      </c>
      <c r="H5512">
        <f>VLOOKUP(A5512,'AEP GEN HUB'!$A$1:$AJ$367,MATCH('Ratio Calculations'!F5512,'AEP GEN HUB'!$A$1:$AJ$1,0),0)</f>
        <v>34.185814000000001</v>
      </c>
      <c r="I5512" s="7">
        <f t="shared" si="522"/>
        <v>0.91711743763337306</v>
      </c>
      <c r="J5512" s="7" t="str">
        <f t="shared" si="523"/>
        <v/>
      </c>
      <c r="K5512" s="8">
        <f t="shared" si="521"/>
        <v>0.91711743763337306</v>
      </c>
      <c r="L5512" s="8"/>
    </row>
    <row r="5513" spans="1:12" x14ac:dyDescent="0.25">
      <c r="A5513" s="1">
        <v>40863</v>
      </c>
      <c r="B5513">
        <v>2011</v>
      </c>
      <c r="C5513">
        <v>11</v>
      </c>
      <c r="D5513" s="10" t="str">
        <f t="shared" si="520"/>
        <v>11-2011</v>
      </c>
      <c r="E5513">
        <f t="shared" si="518"/>
        <v>16</v>
      </c>
      <c r="F5513">
        <v>14</v>
      </c>
      <c r="G5513" s="3">
        <f t="shared" si="519"/>
        <v>1</v>
      </c>
      <c r="H5513">
        <f>VLOOKUP(A5513,'AEP GEN HUB'!$A$1:$AJ$367,MATCH('Ratio Calculations'!F5513,'AEP GEN HUB'!$A$1:$AJ$1,0),0)</f>
        <v>33.294651000000002</v>
      </c>
      <c r="I5513" s="7">
        <f t="shared" si="522"/>
        <v>0.89320982709428598</v>
      </c>
      <c r="J5513" s="7" t="str">
        <f t="shared" si="523"/>
        <v/>
      </c>
      <c r="K5513" s="8">
        <f t="shared" si="521"/>
        <v>0.89320982709428598</v>
      </c>
      <c r="L5513" s="8"/>
    </row>
    <row r="5514" spans="1:12" x14ac:dyDescent="0.25">
      <c r="A5514" s="1">
        <v>40863</v>
      </c>
      <c r="B5514">
        <v>2011</v>
      </c>
      <c r="C5514">
        <v>11</v>
      </c>
      <c r="D5514" s="10" t="str">
        <f t="shared" si="520"/>
        <v>11-2011</v>
      </c>
      <c r="E5514">
        <f t="shared" si="518"/>
        <v>16</v>
      </c>
      <c r="F5514">
        <v>15</v>
      </c>
      <c r="G5514" s="3">
        <f t="shared" si="519"/>
        <v>1</v>
      </c>
      <c r="H5514">
        <f>VLOOKUP(A5514,'AEP GEN HUB'!$A$1:$AJ$367,MATCH('Ratio Calculations'!F5514,'AEP GEN HUB'!$A$1:$AJ$1,0),0)</f>
        <v>32.468139999999998</v>
      </c>
      <c r="I5514" s="7">
        <f t="shared" si="522"/>
        <v>0.87103666338094576</v>
      </c>
      <c r="J5514" s="7" t="str">
        <f t="shared" si="523"/>
        <v/>
      </c>
      <c r="K5514" s="8">
        <f t="shared" si="521"/>
        <v>0.87103666338094576</v>
      </c>
      <c r="L5514" s="8"/>
    </row>
    <row r="5515" spans="1:12" x14ac:dyDescent="0.25">
      <c r="A5515" s="1">
        <v>40863</v>
      </c>
      <c r="B5515">
        <v>2011</v>
      </c>
      <c r="C5515">
        <v>11</v>
      </c>
      <c r="D5515" s="10" t="str">
        <f t="shared" si="520"/>
        <v>11-2011</v>
      </c>
      <c r="E5515">
        <f t="shared" si="518"/>
        <v>16</v>
      </c>
      <c r="F5515">
        <v>16</v>
      </c>
      <c r="G5515" s="3">
        <f t="shared" si="519"/>
        <v>1</v>
      </c>
      <c r="H5515">
        <f>VLOOKUP(A5515,'AEP GEN HUB'!$A$1:$AJ$367,MATCH('Ratio Calculations'!F5515,'AEP GEN HUB'!$A$1:$AJ$1,0),0)</f>
        <v>33.253256</v>
      </c>
      <c r="I5515" s="7">
        <f t="shared" si="522"/>
        <v>0.89209930574379737</v>
      </c>
      <c r="J5515" s="7" t="str">
        <f t="shared" si="523"/>
        <v/>
      </c>
      <c r="K5515" s="8">
        <f t="shared" si="521"/>
        <v>0.89209930574379737</v>
      </c>
      <c r="L5515" s="8"/>
    </row>
    <row r="5516" spans="1:12" x14ac:dyDescent="0.25">
      <c r="A5516" s="1">
        <v>40863</v>
      </c>
      <c r="B5516">
        <v>2011</v>
      </c>
      <c r="C5516">
        <v>11</v>
      </c>
      <c r="D5516" s="10" t="str">
        <f t="shared" si="520"/>
        <v>11-2011</v>
      </c>
      <c r="E5516">
        <f t="shared" si="518"/>
        <v>16</v>
      </c>
      <c r="F5516">
        <v>17</v>
      </c>
      <c r="G5516" s="3">
        <f t="shared" si="519"/>
        <v>1</v>
      </c>
      <c r="H5516">
        <f>VLOOKUP(A5516,'AEP GEN HUB'!$A$1:$AJ$367,MATCH('Ratio Calculations'!F5516,'AEP GEN HUB'!$A$1:$AJ$1,0),0)</f>
        <v>33.156976999999998</v>
      </c>
      <c r="I5516" s="7">
        <f t="shared" si="522"/>
        <v>0.88951638787681586</v>
      </c>
      <c r="J5516" s="7" t="str">
        <f t="shared" si="523"/>
        <v/>
      </c>
      <c r="K5516" s="8">
        <f t="shared" si="521"/>
        <v>0.88951638787681586</v>
      </c>
      <c r="L5516" s="8"/>
    </row>
    <row r="5517" spans="1:12" x14ac:dyDescent="0.25">
      <c r="A5517" s="1">
        <v>40863</v>
      </c>
      <c r="B5517">
        <v>2011</v>
      </c>
      <c r="C5517">
        <v>11</v>
      </c>
      <c r="D5517" s="10" t="str">
        <f t="shared" si="520"/>
        <v>11-2011</v>
      </c>
      <c r="E5517">
        <f t="shared" si="518"/>
        <v>16</v>
      </c>
      <c r="F5517">
        <v>18</v>
      </c>
      <c r="G5517" s="3">
        <f t="shared" si="519"/>
        <v>1</v>
      </c>
      <c r="H5517">
        <f>VLOOKUP(A5517,'AEP GEN HUB'!$A$1:$AJ$367,MATCH('Ratio Calculations'!F5517,'AEP GEN HUB'!$A$1:$AJ$1,0),0)</f>
        <v>46.253720999999999</v>
      </c>
      <c r="I5517" s="7">
        <f t="shared" si="522"/>
        <v>1.2408683345825533</v>
      </c>
      <c r="J5517" s="7" t="str">
        <f t="shared" si="523"/>
        <v/>
      </c>
      <c r="K5517" s="8">
        <f t="shared" si="521"/>
        <v>1.2408683345825533</v>
      </c>
      <c r="L5517" s="8"/>
    </row>
    <row r="5518" spans="1:12" x14ac:dyDescent="0.25">
      <c r="A5518" s="1">
        <v>40863</v>
      </c>
      <c r="B5518">
        <v>2011</v>
      </c>
      <c r="C5518">
        <v>11</v>
      </c>
      <c r="D5518" s="10" t="str">
        <f t="shared" si="520"/>
        <v>11-2011</v>
      </c>
      <c r="E5518">
        <f t="shared" si="518"/>
        <v>16</v>
      </c>
      <c r="F5518">
        <v>19</v>
      </c>
      <c r="G5518" s="3">
        <f t="shared" si="519"/>
        <v>1</v>
      </c>
      <c r="H5518">
        <f>VLOOKUP(A5518,'AEP GEN HUB'!$A$1:$AJ$367,MATCH('Ratio Calculations'!F5518,'AEP GEN HUB'!$A$1:$AJ$1,0),0)</f>
        <v>40.095581000000003</v>
      </c>
      <c r="I5518" s="7">
        <f t="shared" si="522"/>
        <v>1.0756612818153564</v>
      </c>
      <c r="J5518" s="7" t="str">
        <f t="shared" si="523"/>
        <v/>
      </c>
      <c r="K5518" s="8">
        <f t="shared" si="521"/>
        <v>1.0756612818153564</v>
      </c>
      <c r="L5518" s="8"/>
    </row>
    <row r="5519" spans="1:12" x14ac:dyDescent="0.25">
      <c r="A5519" s="1">
        <v>40863</v>
      </c>
      <c r="B5519">
        <v>2011</v>
      </c>
      <c r="C5519">
        <v>11</v>
      </c>
      <c r="D5519" s="10" t="str">
        <f t="shared" si="520"/>
        <v>11-2011</v>
      </c>
      <c r="E5519">
        <f t="shared" si="518"/>
        <v>16</v>
      </c>
      <c r="F5519">
        <v>20</v>
      </c>
      <c r="G5519" s="3">
        <f t="shared" si="519"/>
        <v>1</v>
      </c>
      <c r="H5519">
        <f>VLOOKUP(A5519,'AEP GEN HUB'!$A$1:$AJ$367,MATCH('Ratio Calculations'!F5519,'AEP GEN HUB'!$A$1:$AJ$1,0),0)</f>
        <v>35.485581000000003</v>
      </c>
      <c r="I5519" s="7">
        <f t="shared" si="522"/>
        <v>0.9519868422513359</v>
      </c>
      <c r="J5519" s="7" t="str">
        <f t="shared" si="523"/>
        <v/>
      </c>
      <c r="K5519" s="8">
        <f t="shared" si="521"/>
        <v>0.9519868422513359</v>
      </c>
      <c r="L5519" s="8"/>
    </row>
    <row r="5520" spans="1:12" x14ac:dyDescent="0.25">
      <c r="A5520" s="1">
        <v>40863</v>
      </c>
      <c r="B5520">
        <v>2011</v>
      </c>
      <c r="C5520">
        <v>11</v>
      </c>
      <c r="D5520" s="10" t="str">
        <f t="shared" si="520"/>
        <v>11-2011</v>
      </c>
      <c r="E5520">
        <f t="shared" si="518"/>
        <v>16</v>
      </c>
      <c r="F5520">
        <v>21</v>
      </c>
      <c r="G5520" s="3">
        <f t="shared" si="519"/>
        <v>1</v>
      </c>
      <c r="H5520">
        <f>VLOOKUP(A5520,'AEP GEN HUB'!$A$1:$AJ$367,MATCH('Ratio Calculations'!F5520,'AEP GEN HUB'!$A$1:$AJ$1,0),0)</f>
        <v>34.845581000000003</v>
      </c>
      <c r="I5520" s="7">
        <f t="shared" si="522"/>
        <v>0.93481728881945447</v>
      </c>
      <c r="J5520" s="7" t="str">
        <f t="shared" si="523"/>
        <v/>
      </c>
      <c r="K5520" s="8">
        <f t="shared" si="521"/>
        <v>0.93481728881945447</v>
      </c>
      <c r="L5520" s="8"/>
    </row>
    <row r="5521" spans="1:12" x14ac:dyDescent="0.25">
      <c r="A5521" s="1">
        <v>40863</v>
      </c>
      <c r="B5521">
        <v>2011</v>
      </c>
      <c r="C5521">
        <v>11</v>
      </c>
      <c r="D5521" s="10" t="str">
        <f t="shared" si="520"/>
        <v>11-2011</v>
      </c>
      <c r="E5521">
        <f t="shared" si="518"/>
        <v>16</v>
      </c>
      <c r="F5521">
        <v>22</v>
      </c>
      <c r="G5521" s="3">
        <f t="shared" si="519"/>
        <v>1</v>
      </c>
      <c r="H5521">
        <f>VLOOKUP(A5521,'AEP GEN HUB'!$A$1:$AJ$367,MATCH('Ratio Calculations'!F5521,'AEP GEN HUB'!$A$1:$AJ$1,0),0)</f>
        <v>32.859302</v>
      </c>
      <c r="I5521" s="7">
        <f t="shared" si="522"/>
        <v>0.88153053347394827</v>
      </c>
      <c r="J5521" s="7" t="str">
        <f t="shared" si="523"/>
        <v/>
      </c>
      <c r="K5521" s="8">
        <f t="shared" si="521"/>
        <v>0.88153053347394827</v>
      </c>
      <c r="L5521" s="8"/>
    </row>
    <row r="5522" spans="1:12" x14ac:dyDescent="0.25">
      <c r="A5522" s="1">
        <v>40863</v>
      </c>
      <c r="B5522">
        <v>2011</v>
      </c>
      <c r="C5522">
        <v>11</v>
      </c>
      <c r="D5522" s="10" t="str">
        <f t="shared" si="520"/>
        <v>11-2011</v>
      </c>
      <c r="E5522">
        <f t="shared" si="518"/>
        <v>16</v>
      </c>
      <c r="F5522">
        <v>23</v>
      </c>
      <c r="G5522" s="3">
        <f t="shared" si="519"/>
        <v>1</v>
      </c>
      <c r="H5522">
        <f>VLOOKUP(A5522,'AEP GEN HUB'!$A$1:$AJ$367,MATCH('Ratio Calculations'!F5522,'AEP GEN HUB'!$A$1:$AJ$1,0),0)</f>
        <v>30.432092999999998</v>
      </c>
      <c r="I5522" s="7">
        <f t="shared" si="522"/>
        <v>0.81641476063669294</v>
      </c>
      <c r="J5522" s="7" t="str">
        <f t="shared" si="523"/>
        <v/>
      </c>
      <c r="K5522" s="8">
        <f t="shared" si="521"/>
        <v>0.81641476063669294</v>
      </c>
      <c r="L5522" s="8"/>
    </row>
    <row r="5523" spans="1:12" x14ac:dyDescent="0.25">
      <c r="A5523" s="1">
        <v>40863</v>
      </c>
      <c r="B5523">
        <v>2011</v>
      </c>
      <c r="C5523">
        <v>11</v>
      </c>
      <c r="D5523" s="10" t="str">
        <f t="shared" si="520"/>
        <v>11-2011</v>
      </c>
      <c r="E5523">
        <f t="shared" si="518"/>
        <v>16</v>
      </c>
      <c r="F5523">
        <v>24</v>
      </c>
      <c r="G5523" s="3">
        <f t="shared" si="519"/>
        <v>0</v>
      </c>
      <c r="H5523">
        <f>VLOOKUP(A5523,'AEP GEN HUB'!$A$1:$AJ$367,MATCH('Ratio Calculations'!F5523,'AEP GEN HUB'!$A$1:$AJ$1,0),0)</f>
        <v>29.251394999999999</v>
      </c>
      <c r="I5523" s="7" t="str">
        <f t="shared" si="522"/>
        <v/>
      </c>
      <c r="J5523" s="7">
        <f t="shared" si="523"/>
        <v>0.97548587840015644</v>
      </c>
      <c r="K5523" s="8">
        <f t="shared" si="521"/>
        <v>0.97548587840015644</v>
      </c>
      <c r="L5523" s="8"/>
    </row>
    <row r="5524" spans="1:12" x14ac:dyDescent="0.25">
      <c r="A5524" s="1">
        <v>40864</v>
      </c>
      <c r="B5524">
        <v>2011</v>
      </c>
      <c r="C5524">
        <v>11</v>
      </c>
      <c r="D5524" s="10" t="str">
        <f t="shared" si="520"/>
        <v>11-2011</v>
      </c>
      <c r="E5524">
        <f t="shared" ref="E5524:E5587" si="524">DAY(A5524)</f>
        <v>17</v>
      </c>
      <c r="F5524">
        <v>1</v>
      </c>
      <c r="G5524" s="3">
        <f t="shared" ref="G5524:G5587" si="525">IF(A5524=",","",IF(OR(WEEKDAY(A5524)=1, WEEKDAY(A5524)=7, F5524&lt;=7, F5524&gt;=24, NOT(ISNA(VLOOKUP(A5524,$P$4:$P$27,1,0)))),0,1))</f>
        <v>0</v>
      </c>
      <c r="H5524">
        <f>VLOOKUP(A5524,'AEP GEN HUB'!$A$1:$AJ$367,MATCH('Ratio Calculations'!F5524,'AEP GEN HUB'!$A$1:$AJ$1,0),0)</f>
        <v>28.909766999999999</v>
      </c>
      <c r="I5524" s="7" t="str">
        <f t="shared" si="522"/>
        <v/>
      </c>
      <c r="J5524" s="7">
        <f t="shared" si="523"/>
        <v>0.96409314688543424</v>
      </c>
      <c r="K5524" s="8">
        <f t="shared" si="521"/>
        <v>0.96409314688543424</v>
      </c>
      <c r="L5524" s="8"/>
    </row>
    <row r="5525" spans="1:12" x14ac:dyDescent="0.25">
      <c r="A5525" s="1">
        <v>40864</v>
      </c>
      <c r="B5525">
        <v>2011</v>
      </c>
      <c r="C5525">
        <v>11</v>
      </c>
      <c r="D5525" s="10" t="str">
        <f t="shared" ref="D5525:D5588" si="526">C5525&amp;"-"&amp;B5525</f>
        <v>11-2011</v>
      </c>
      <c r="E5525">
        <f t="shared" si="524"/>
        <v>17</v>
      </c>
      <c r="F5525">
        <v>2</v>
      </c>
      <c r="G5525" s="3">
        <f t="shared" si="525"/>
        <v>0</v>
      </c>
      <c r="H5525">
        <f>VLOOKUP(A5525,'AEP GEN HUB'!$A$1:$AJ$367,MATCH('Ratio Calculations'!F5525,'AEP GEN HUB'!$A$1:$AJ$1,0),0)</f>
        <v>27.690698000000001</v>
      </c>
      <c r="I5525" s="7" t="str">
        <f t="shared" si="522"/>
        <v/>
      </c>
      <c r="J5525" s="7">
        <f t="shared" si="523"/>
        <v>0.92343920220021836</v>
      </c>
      <c r="K5525" s="8">
        <f t="shared" ref="K5525:K5588" si="527">SUM(I5525:J5525)</f>
        <v>0.92343920220021836</v>
      </c>
      <c r="L5525" s="8"/>
    </row>
    <row r="5526" spans="1:12" x14ac:dyDescent="0.25">
      <c r="A5526" s="1">
        <v>40864</v>
      </c>
      <c r="B5526">
        <v>2011</v>
      </c>
      <c r="C5526">
        <v>11</v>
      </c>
      <c r="D5526" s="10" t="str">
        <f t="shared" si="526"/>
        <v>11-2011</v>
      </c>
      <c r="E5526">
        <f t="shared" si="524"/>
        <v>17</v>
      </c>
      <c r="F5526">
        <v>3</v>
      </c>
      <c r="G5526" s="3">
        <f t="shared" si="525"/>
        <v>0</v>
      </c>
      <c r="H5526">
        <f>VLOOKUP(A5526,'AEP GEN HUB'!$A$1:$AJ$367,MATCH('Ratio Calculations'!F5526,'AEP GEN HUB'!$A$1:$AJ$1,0),0)</f>
        <v>26.90814</v>
      </c>
      <c r="I5526" s="7" t="str">
        <f t="shared" si="522"/>
        <v/>
      </c>
      <c r="J5526" s="7">
        <f t="shared" si="523"/>
        <v>0.89734218091186368</v>
      </c>
      <c r="K5526" s="8">
        <f t="shared" si="527"/>
        <v>0.89734218091186368</v>
      </c>
      <c r="L5526" s="8"/>
    </row>
    <row r="5527" spans="1:12" x14ac:dyDescent="0.25">
      <c r="A5527" s="1">
        <v>40864</v>
      </c>
      <c r="B5527">
        <v>2011</v>
      </c>
      <c r="C5527">
        <v>11</v>
      </c>
      <c r="D5527" s="10" t="str">
        <f t="shared" si="526"/>
        <v>11-2011</v>
      </c>
      <c r="E5527">
        <f t="shared" si="524"/>
        <v>17</v>
      </c>
      <c r="F5527">
        <v>4</v>
      </c>
      <c r="G5527" s="3">
        <f t="shared" si="525"/>
        <v>0</v>
      </c>
      <c r="H5527">
        <f>VLOOKUP(A5527,'AEP GEN HUB'!$A$1:$AJ$367,MATCH('Ratio Calculations'!F5527,'AEP GEN HUB'!$A$1:$AJ$1,0),0)</f>
        <v>27.968837000000001</v>
      </c>
      <c r="I5527" s="7" t="str">
        <f t="shared" si="522"/>
        <v/>
      </c>
      <c r="J5527" s="7">
        <f t="shared" si="523"/>
        <v>0.93271468006143976</v>
      </c>
      <c r="K5527" s="8">
        <f t="shared" si="527"/>
        <v>0.93271468006143976</v>
      </c>
      <c r="L5527" s="8"/>
    </row>
    <row r="5528" spans="1:12" x14ac:dyDescent="0.25">
      <c r="A5528" s="1">
        <v>40864</v>
      </c>
      <c r="B5528">
        <v>2011</v>
      </c>
      <c r="C5528">
        <v>11</v>
      </c>
      <c r="D5528" s="10" t="str">
        <f t="shared" si="526"/>
        <v>11-2011</v>
      </c>
      <c r="E5528">
        <f t="shared" si="524"/>
        <v>17</v>
      </c>
      <c r="F5528">
        <v>5</v>
      </c>
      <c r="G5528" s="3">
        <f t="shared" si="525"/>
        <v>0</v>
      </c>
      <c r="H5528">
        <f>VLOOKUP(A5528,'AEP GEN HUB'!$A$1:$AJ$367,MATCH('Ratio Calculations'!F5528,'AEP GEN HUB'!$A$1:$AJ$1,0),0)</f>
        <v>28.012093</v>
      </c>
      <c r="I5528" s="7" t="str">
        <f t="shared" si="522"/>
        <v/>
      </c>
      <c r="J5528" s="7">
        <f t="shared" si="523"/>
        <v>0.93415719646642059</v>
      </c>
      <c r="K5528" s="8">
        <f t="shared" si="527"/>
        <v>0.93415719646642059</v>
      </c>
      <c r="L5528" s="8"/>
    </row>
    <row r="5529" spans="1:12" x14ac:dyDescent="0.25">
      <c r="A5529" s="1">
        <v>40864</v>
      </c>
      <c r="B5529">
        <v>2011</v>
      </c>
      <c r="C5529">
        <v>11</v>
      </c>
      <c r="D5529" s="10" t="str">
        <f t="shared" si="526"/>
        <v>11-2011</v>
      </c>
      <c r="E5529">
        <f t="shared" si="524"/>
        <v>17</v>
      </c>
      <c r="F5529">
        <v>6</v>
      </c>
      <c r="G5529" s="3">
        <f t="shared" si="525"/>
        <v>0</v>
      </c>
      <c r="H5529">
        <f>VLOOKUP(A5529,'AEP GEN HUB'!$A$1:$AJ$367,MATCH('Ratio Calculations'!F5529,'AEP GEN HUB'!$A$1:$AJ$1,0),0)</f>
        <v>31.209070000000001</v>
      </c>
      <c r="I5529" s="7" t="str">
        <f t="shared" si="522"/>
        <v/>
      </c>
      <c r="J5529" s="7">
        <f t="shared" si="523"/>
        <v>1.040771117514292</v>
      </c>
      <c r="K5529" s="8">
        <f t="shared" si="527"/>
        <v>1.040771117514292</v>
      </c>
      <c r="L5529" s="8"/>
    </row>
    <row r="5530" spans="1:12" x14ac:dyDescent="0.25">
      <c r="A5530" s="1">
        <v>40864</v>
      </c>
      <c r="B5530">
        <v>2011</v>
      </c>
      <c r="C5530">
        <v>11</v>
      </c>
      <c r="D5530" s="10" t="str">
        <f t="shared" si="526"/>
        <v>11-2011</v>
      </c>
      <c r="E5530">
        <f t="shared" si="524"/>
        <v>17</v>
      </c>
      <c r="F5530">
        <v>7</v>
      </c>
      <c r="G5530" s="3">
        <f t="shared" si="525"/>
        <v>0</v>
      </c>
      <c r="H5530">
        <f>VLOOKUP(A5530,'AEP GEN HUB'!$A$1:$AJ$367,MATCH('Ratio Calculations'!F5530,'AEP GEN HUB'!$A$1:$AJ$1,0),0)</f>
        <v>39.033952999999997</v>
      </c>
      <c r="I5530" s="7" t="str">
        <f t="shared" si="522"/>
        <v/>
      </c>
      <c r="J5530" s="7">
        <f t="shared" si="523"/>
        <v>1.3017180865950297</v>
      </c>
      <c r="K5530" s="8">
        <f t="shared" si="527"/>
        <v>1.3017180865950297</v>
      </c>
      <c r="L5530" s="8"/>
    </row>
    <row r="5531" spans="1:12" x14ac:dyDescent="0.25">
      <c r="A5531" s="1">
        <v>40864</v>
      </c>
      <c r="B5531">
        <v>2011</v>
      </c>
      <c r="C5531">
        <v>11</v>
      </c>
      <c r="D5531" s="10" t="str">
        <f t="shared" si="526"/>
        <v>11-2011</v>
      </c>
      <c r="E5531">
        <f t="shared" si="524"/>
        <v>17</v>
      </c>
      <c r="F5531">
        <v>8</v>
      </c>
      <c r="G5531" s="3">
        <f t="shared" si="525"/>
        <v>1</v>
      </c>
      <c r="H5531">
        <f>VLOOKUP(A5531,'AEP GEN HUB'!$A$1:$AJ$367,MATCH('Ratio Calculations'!F5531,'AEP GEN HUB'!$A$1:$AJ$1,0),0)</f>
        <v>39.387208999999999</v>
      </c>
      <c r="I5531" s="7">
        <f t="shared" si="522"/>
        <v>1.0566574835284053</v>
      </c>
      <c r="J5531" s="7" t="str">
        <f t="shared" si="523"/>
        <v/>
      </c>
      <c r="K5531" s="8">
        <f t="shared" si="527"/>
        <v>1.0566574835284053</v>
      </c>
      <c r="L5531" s="8"/>
    </row>
    <row r="5532" spans="1:12" x14ac:dyDescent="0.25">
      <c r="A5532" s="1">
        <v>40864</v>
      </c>
      <c r="B5532">
        <v>2011</v>
      </c>
      <c r="C5532">
        <v>11</v>
      </c>
      <c r="D5532" s="10" t="str">
        <f t="shared" si="526"/>
        <v>11-2011</v>
      </c>
      <c r="E5532">
        <f t="shared" si="524"/>
        <v>17</v>
      </c>
      <c r="F5532">
        <v>9</v>
      </c>
      <c r="G5532" s="3">
        <f t="shared" si="525"/>
        <v>1</v>
      </c>
      <c r="H5532">
        <f>VLOOKUP(A5532,'AEP GEN HUB'!$A$1:$AJ$367,MATCH('Ratio Calculations'!F5532,'AEP GEN HUB'!$A$1:$AJ$1,0),0)</f>
        <v>39.414186000000001</v>
      </c>
      <c r="I5532" s="7">
        <f t="shared" si="522"/>
        <v>1.0573812070329864</v>
      </c>
      <c r="J5532" s="7" t="str">
        <f t="shared" si="523"/>
        <v/>
      </c>
      <c r="K5532" s="8">
        <f t="shared" si="527"/>
        <v>1.0573812070329864</v>
      </c>
      <c r="L5532" s="8"/>
    </row>
    <row r="5533" spans="1:12" x14ac:dyDescent="0.25">
      <c r="A5533" s="1">
        <v>40864</v>
      </c>
      <c r="B5533">
        <v>2011</v>
      </c>
      <c r="C5533">
        <v>11</v>
      </c>
      <c r="D5533" s="10" t="str">
        <f t="shared" si="526"/>
        <v>11-2011</v>
      </c>
      <c r="E5533">
        <f t="shared" si="524"/>
        <v>17</v>
      </c>
      <c r="F5533">
        <v>10</v>
      </c>
      <c r="G5533" s="3">
        <f t="shared" si="525"/>
        <v>1</v>
      </c>
      <c r="H5533">
        <f>VLOOKUP(A5533,'AEP GEN HUB'!$A$1:$AJ$367,MATCH('Ratio Calculations'!F5533,'AEP GEN HUB'!$A$1:$AJ$1,0),0)</f>
        <v>39.170233000000003</v>
      </c>
      <c r="I5533" s="7">
        <f t="shared" si="522"/>
        <v>1.0508365756761617</v>
      </c>
      <c r="J5533" s="7" t="str">
        <f t="shared" si="523"/>
        <v/>
      </c>
      <c r="K5533" s="8">
        <f t="shared" si="527"/>
        <v>1.0508365756761617</v>
      </c>
      <c r="L5533" s="8"/>
    </row>
    <row r="5534" spans="1:12" x14ac:dyDescent="0.25">
      <c r="A5534" s="1">
        <v>40864</v>
      </c>
      <c r="B5534">
        <v>2011</v>
      </c>
      <c r="C5534">
        <v>11</v>
      </c>
      <c r="D5534" s="10" t="str">
        <f t="shared" si="526"/>
        <v>11-2011</v>
      </c>
      <c r="E5534">
        <f t="shared" si="524"/>
        <v>17</v>
      </c>
      <c r="F5534">
        <v>11</v>
      </c>
      <c r="G5534" s="3">
        <f t="shared" si="525"/>
        <v>1</v>
      </c>
      <c r="H5534">
        <f>VLOOKUP(A5534,'AEP GEN HUB'!$A$1:$AJ$367,MATCH('Ratio Calculations'!F5534,'AEP GEN HUB'!$A$1:$AJ$1,0),0)</f>
        <v>39.661394999999999</v>
      </c>
      <c r="I5534" s="7">
        <f t="shared" si="522"/>
        <v>1.0640131884928956</v>
      </c>
      <c r="J5534" s="7" t="str">
        <f t="shared" si="523"/>
        <v/>
      </c>
      <c r="K5534" s="8">
        <f t="shared" si="527"/>
        <v>1.0640131884928956</v>
      </c>
      <c r="L5534" s="8"/>
    </row>
    <row r="5535" spans="1:12" x14ac:dyDescent="0.25">
      <c r="A5535" s="1">
        <v>40864</v>
      </c>
      <c r="B5535">
        <v>2011</v>
      </c>
      <c r="C5535">
        <v>11</v>
      </c>
      <c r="D5535" s="10" t="str">
        <f t="shared" si="526"/>
        <v>11-2011</v>
      </c>
      <c r="E5535">
        <f t="shared" si="524"/>
        <v>17</v>
      </c>
      <c r="F5535">
        <v>12</v>
      </c>
      <c r="G5535" s="3">
        <f t="shared" si="525"/>
        <v>1</v>
      </c>
      <c r="H5535">
        <f>VLOOKUP(A5535,'AEP GEN HUB'!$A$1:$AJ$367,MATCH('Ratio Calculations'!F5535,'AEP GEN HUB'!$A$1:$AJ$1,0),0)</f>
        <v>37.623721000000003</v>
      </c>
      <c r="I5535" s="7">
        <f t="shared" si="522"/>
        <v>1.0093476375245278</v>
      </c>
      <c r="J5535" s="7" t="str">
        <f t="shared" si="523"/>
        <v/>
      </c>
      <c r="K5535" s="8">
        <f t="shared" si="527"/>
        <v>1.0093476375245278</v>
      </c>
      <c r="L5535" s="8"/>
    </row>
    <row r="5536" spans="1:12" x14ac:dyDescent="0.25">
      <c r="A5536" s="1">
        <v>40864</v>
      </c>
      <c r="B5536">
        <v>2011</v>
      </c>
      <c r="C5536">
        <v>11</v>
      </c>
      <c r="D5536" s="10" t="str">
        <f t="shared" si="526"/>
        <v>11-2011</v>
      </c>
      <c r="E5536">
        <f t="shared" si="524"/>
        <v>17</v>
      </c>
      <c r="F5536">
        <v>13</v>
      </c>
      <c r="G5536" s="3">
        <f t="shared" si="525"/>
        <v>1</v>
      </c>
      <c r="H5536">
        <f>VLOOKUP(A5536,'AEP GEN HUB'!$A$1:$AJ$367,MATCH('Ratio Calculations'!F5536,'AEP GEN HUB'!$A$1:$AJ$1,0),0)</f>
        <v>37.028604999999999</v>
      </c>
      <c r="I5536" s="7">
        <f t="shared" si="522"/>
        <v>0.99338220633676599</v>
      </c>
      <c r="J5536" s="7" t="str">
        <f t="shared" si="523"/>
        <v/>
      </c>
      <c r="K5536" s="8">
        <f t="shared" si="527"/>
        <v>0.99338220633676599</v>
      </c>
      <c r="L5536" s="8"/>
    </row>
    <row r="5537" spans="1:12" x14ac:dyDescent="0.25">
      <c r="A5537" s="1">
        <v>40864</v>
      </c>
      <c r="B5537">
        <v>2011</v>
      </c>
      <c r="C5537">
        <v>11</v>
      </c>
      <c r="D5537" s="10" t="str">
        <f t="shared" si="526"/>
        <v>11-2011</v>
      </c>
      <c r="E5537">
        <f t="shared" si="524"/>
        <v>17</v>
      </c>
      <c r="F5537">
        <v>14</v>
      </c>
      <c r="G5537" s="3">
        <f t="shared" si="525"/>
        <v>1</v>
      </c>
      <c r="H5537">
        <f>VLOOKUP(A5537,'AEP GEN HUB'!$A$1:$AJ$367,MATCH('Ratio Calculations'!F5537,'AEP GEN HUB'!$A$1:$AJ$1,0),0)</f>
        <v>36.075116000000001</v>
      </c>
      <c r="I5537" s="7">
        <f t="shared" si="522"/>
        <v>0.96780254956768608</v>
      </c>
      <c r="J5537" s="7" t="str">
        <f t="shared" si="523"/>
        <v/>
      </c>
      <c r="K5537" s="8">
        <f t="shared" si="527"/>
        <v>0.96780254956768608</v>
      </c>
      <c r="L5537" s="8"/>
    </row>
    <row r="5538" spans="1:12" x14ac:dyDescent="0.25">
      <c r="A5538" s="1">
        <v>40864</v>
      </c>
      <c r="B5538">
        <v>2011</v>
      </c>
      <c r="C5538">
        <v>11</v>
      </c>
      <c r="D5538" s="10" t="str">
        <f t="shared" si="526"/>
        <v>11-2011</v>
      </c>
      <c r="E5538">
        <f t="shared" si="524"/>
        <v>17</v>
      </c>
      <c r="F5538">
        <v>15</v>
      </c>
      <c r="G5538" s="3">
        <f t="shared" si="525"/>
        <v>1</v>
      </c>
      <c r="H5538">
        <f>VLOOKUP(A5538,'AEP GEN HUB'!$A$1:$AJ$367,MATCH('Ratio Calculations'!F5538,'AEP GEN HUB'!$A$1:$AJ$1,0),0)</f>
        <v>34.992325999999998</v>
      </c>
      <c r="I5538" s="7">
        <f t="shared" si="522"/>
        <v>0.93875407962939406</v>
      </c>
      <c r="J5538" s="7" t="str">
        <f t="shared" si="523"/>
        <v/>
      </c>
      <c r="K5538" s="8">
        <f t="shared" si="527"/>
        <v>0.93875407962939406</v>
      </c>
      <c r="L5538" s="8"/>
    </row>
    <row r="5539" spans="1:12" x14ac:dyDescent="0.25">
      <c r="A5539" s="1">
        <v>40864</v>
      </c>
      <c r="B5539">
        <v>2011</v>
      </c>
      <c r="C5539">
        <v>11</v>
      </c>
      <c r="D5539" s="10" t="str">
        <f t="shared" si="526"/>
        <v>11-2011</v>
      </c>
      <c r="E5539">
        <f t="shared" si="524"/>
        <v>17</v>
      </c>
      <c r="F5539">
        <v>16</v>
      </c>
      <c r="G5539" s="3">
        <f t="shared" si="525"/>
        <v>1</v>
      </c>
      <c r="H5539">
        <f>VLOOKUP(A5539,'AEP GEN HUB'!$A$1:$AJ$367,MATCH('Ratio Calculations'!F5539,'AEP GEN HUB'!$A$1:$AJ$1,0),0)</f>
        <v>35.011395</v>
      </c>
      <c r="I5539" s="7">
        <f t="shared" si="522"/>
        <v>0.93926565183938249</v>
      </c>
      <c r="J5539" s="7" t="str">
        <f t="shared" si="523"/>
        <v/>
      </c>
      <c r="K5539" s="8">
        <f t="shared" si="527"/>
        <v>0.93926565183938249</v>
      </c>
      <c r="L5539" s="8"/>
    </row>
    <row r="5540" spans="1:12" x14ac:dyDescent="0.25">
      <c r="A5540" s="1">
        <v>40864</v>
      </c>
      <c r="B5540">
        <v>2011</v>
      </c>
      <c r="C5540">
        <v>11</v>
      </c>
      <c r="D5540" s="10" t="str">
        <f t="shared" si="526"/>
        <v>11-2011</v>
      </c>
      <c r="E5540">
        <f t="shared" si="524"/>
        <v>17</v>
      </c>
      <c r="F5540">
        <v>17</v>
      </c>
      <c r="G5540" s="3">
        <f t="shared" si="525"/>
        <v>1</v>
      </c>
      <c r="H5540">
        <f>VLOOKUP(A5540,'AEP GEN HUB'!$A$1:$AJ$367,MATCH('Ratio Calculations'!F5540,'AEP GEN HUB'!$A$1:$AJ$1,0),0)</f>
        <v>37.792093000000001</v>
      </c>
      <c r="I5540" s="7">
        <f t="shared" si="522"/>
        <v>1.013864625103329</v>
      </c>
      <c r="J5540" s="7" t="str">
        <f t="shared" si="523"/>
        <v/>
      </c>
      <c r="K5540" s="8">
        <f t="shared" si="527"/>
        <v>1.013864625103329</v>
      </c>
      <c r="L5540" s="8"/>
    </row>
    <row r="5541" spans="1:12" x14ac:dyDescent="0.25">
      <c r="A5541" s="1">
        <v>40864</v>
      </c>
      <c r="B5541">
        <v>2011</v>
      </c>
      <c r="C5541">
        <v>11</v>
      </c>
      <c r="D5541" s="10" t="str">
        <f t="shared" si="526"/>
        <v>11-2011</v>
      </c>
      <c r="E5541">
        <f t="shared" si="524"/>
        <v>17</v>
      </c>
      <c r="F5541">
        <v>18</v>
      </c>
      <c r="G5541" s="3">
        <f t="shared" si="525"/>
        <v>1</v>
      </c>
      <c r="H5541">
        <f>VLOOKUP(A5541,'AEP GEN HUB'!$A$1:$AJ$367,MATCH('Ratio Calculations'!F5541,'AEP GEN HUB'!$A$1:$AJ$1,0),0)</f>
        <v>61.868836999999999</v>
      </c>
      <c r="I5541" s="7">
        <f t="shared" si="522"/>
        <v>1.6597817228747813</v>
      </c>
      <c r="J5541" s="7" t="str">
        <f t="shared" si="523"/>
        <v/>
      </c>
      <c r="K5541" s="8">
        <f t="shared" si="527"/>
        <v>1.6597817228747813</v>
      </c>
      <c r="L5541" s="8"/>
    </row>
    <row r="5542" spans="1:12" x14ac:dyDescent="0.25">
      <c r="A5542" s="1">
        <v>40864</v>
      </c>
      <c r="B5542">
        <v>2011</v>
      </c>
      <c r="C5542">
        <v>11</v>
      </c>
      <c r="D5542" s="10" t="str">
        <f t="shared" si="526"/>
        <v>11-2011</v>
      </c>
      <c r="E5542">
        <f t="shared" si="524"/>
        <v>17</v>
      </c>
      <c r="F5542">
        <v>19</v>
      </c>
      <c r="G5542" s="3">
        <f t="shared" si="525"/>
        <v>1</v>
      </c>
      <c r="H5542">
        <f>VLOOKUP(A5542,'AEP GEN HUB'!$A$1:$AJ$367,MATCH('Ratio Calculations'!F5542,'AEP GEN HUB'!$A$1:$AJ$1,0),0)</f>
        <v>55.610697999999999</v>
      </c>
      <c r="I5542" s="7">
        <f t="shared" si="522"/>
        <v>1.4918919542112801</v>
      </c>
      <c r="J5542" s="7" t="str">
        <f t="shared" si="523"/>
        <v/>
      </c>
      <c r="K5542" s="8">
        <f t="shared" si="527"/>
        <v>1.4918919542112801</v>
      </c>
      <c r="L5542" s="8"/>
    </row>
    <row r="5543" spans="1:12" x14ac:dyDescent="0.25">
      <c r="A5543" s="1">
        <v>40864</v>
      </c>
      <c r="B5543">
        <v>2011</v>
      </c>
      <c r="C5543">
        <v>11</v>
      </c>
      <c r="D5543" s="10" t="str">
        <f t="shared" si="526"/>
        <v>11-2011</v>
      </c>
      <c r="E5543">
        <f t="shared" si="524"/>
        <v>17</v>
      </c>
      <c r="F5543">
        <v>20</v>
      </c>
      <c r="G5543" s="3">
        <f t="shared" si="525"/>
        <v>1</v>
      </c>
      <c r="H5543">
        <f>VLOOKUP(A5543,'AEP GEN HUB'!$A$1:$AJ$367,MATCH('Ratio Calculations'!F5543,'AEP GEN HUB'!$A$1:$AJ$1,0),0)</f>
        <v>55.819070000000004</v>
      </c>
      <c r="I5543" s="7">
        <f t="shared" si="522"/>
        <v>1.497482038879574</v>
      </c>
      <c r="J5543" s="7" t="str">
        <f t="shared" si="523"/>
        <v/>
      </c>
      <c r="K5543" s="8">
        <f t="shared" si="527"/>
        <v>1.497482038879574</v>
      </c>
      <c r="L5543" s="8"/>
    </row>
    <row r="5544" spans="1:12" x14ac:dyDescent="0.25">
      <c r="A5544" s="1">
        <v>40864</v>
      </c>
      <c r="B5544">
        <v>2011</v>
      </c>
      <c r="C5544">
        <v>11</v>
      </c>
      <c r="D5544" s="10" t="str">
        <f t="shared" si="526"/>
        <v>11-2011</v>
      </c>
      <c r="E5544">
        <f t="shared" si="524"/>
        <v>17</v>
      </c>
      <c r="F5544">
        <v>21</v>
      </c>
      <c r="G5544" s="3">
        <f t="shared" si="525"/>
        <v>1</v>
      </c>
      <c r="H5544">
        <f>VLOOKUP(A5544,'AEP GEN HUB'!$A$1:$AJ$367,MATCH('Ratio Calculations'!F5544,'AEP GEN HUB'!$A$1:$AJ$1,0),0)</f>
        <v>51.214185999999998</v>
      </c>
      <c r="I5544" s="7">
        <f t="shared" si="522"/>
        <v>1.3739448484332992</v>
      </c>
      <c r="J5544" s="7" t="str">
        <f t="shared" si="523"/>
        <v/>
      </c>
      <c r="K5544" s="8">
        <f t="shared" si="527"/>
        <v>1.3739448484332992</v>
      </c>
      <c r="L5544" s="8"/>
    </row>
    <row r="5545" spans="1:12" x14ac:dyDescent="0.25">
      <c r="A5545" s="1">
        <v>40864</v>
      </c>
      <c r="B5545">
        <v>2011</v>
      </c>
      <c r="C5545">
        <v>11</v>
      </c>
      <c r="D5545" s="10" t="str">
        <f t="shared" si="526"/>
        <v>11-2011</v>
      </c>
      <c r="E5545">
        <f t="shared" si="524"/>
        <v>17</v>
      </c>
      <c r="F5545">
        <v>22</v>
      </c>
      <c r="G5545" s="3">
        <f t="shared" si="525"/>
        <v>1</v>
      </c>
      <c r="H5545">
        <f>VLOOKUP(A5545,'AEP GEN HUB'!$A$1:$AJ$367,MATCH('Ratio Calculations'!F5545,'AEP GEN HUB'!$A$1:$AJ$1,0),0)</f>
        <v>40.823256000000001</v>
      </c>
      <c r="I5545" s="7">
        <f t="shared" si="522"/>
        <v>1.0951829299302693</v>
      </c>
      <c r="J5545" s="7" t="str">
        <f t="shared" si="523"/>
        <v/>
      </c>
      <c r="K5545" s="8">
        <f t="shared" si="527"/>
        <v>1.0951829299302693</v>
      </c>
      <c r="L5545" s="8"/>
    </row>
    <row r="5546" spans="1:12" x14ac:dyDescent="0.25">
      <c r="A5546" s="1">
        <v>40864</v>
      </c>
      <c r="B5546">
        <v>2011</v>
      </c>
      <c r="C5546">
        <v>11</v>
      </c>
      <c r="D5546" s="10" t="str">
        <f t="shared" si="526"/>
        <v>11-2011</v>
      </c>
      <c r="E5546">
        <f t="shared" si="524"/>
        <v>17</v>
      </c>
      <c r="F5546">
        <v>23</v>
      </c>
      <c r="G5546" s="3">
        <f t="shared" si="525"/>
        <v>1</v>
      </c>
      <c r="H5546">
        <f>VLOOKUP(A5546,'AEP GEN HUB'!$A$1:$AJ$367,MATCH('Ratio Calculations'!F5546,'AEP GEN HUB'!$A$1:$AJ$1,0),0)</f>
        <v>35.029767</v>
      </c>
      <c r="I5546" s="7">
        <f t="shared" si="522"/>
        <v>0.93975852533258641</v>
      </c>
      <c r="J5546" s="7" t="str">
        <f t="shared" si="523"/>
        <v/>
      </c>
      <c r="K5546" s="8">
        <f t="shared" si="527"/>
        <v>0.93975852533258641</v>
      </c>
      <c r="L5546" s="8"/>
    </row>
    <row r="5547" spans="1:12" x14ac:dyDescent="0.25">
      <c r="A5547" s="1">
        <v>40864</v>
      </c>
      <c r="B5547">
        <v>2011</v>
      </c>
      <c r="C5547">
        <v>11</v>
      </c>
      <c r="D5547" s="10" t="str">
        <f t="shared" si="526"/>
        <v>11-2011</v>
      </c>
      <c r="E5547">
        <f t="shared" si="524"/>
        <v>17</v>
      </c>
      <c r="F5547">
        <v>24</v>
      </c>
      <c r="G5547" s="3">
        <f t="shared" si="525"/>
        <v>0</v>
      </c>
      <c r="H5547">
        <f>VLOOKUP(A5547,'AEP GEN HUB'!$A$1:$AJ$367,MATCH('Ratio Calculations'!F5547,'AEP GEN HUB'!$A$1:$AJ$1,0),0)</f>
        <v>32.639069999999997</v>
      </c>
      <c r="I5547" s="7" t="str">
        <f t="shared" si="522"/>
        <v/>
      </c>
      <c r="J5547" s="7">
        <f t="shared" si="523"/>
        <v>1.0884592638783275</v>
      </c>
      <c r="K5547" s="8">
        <f t="shared" si="527"/>
        <v>1.0884592638783275</v>
      </c>
      <c r="L5547" s="8"/>
    </row>
    <row r="5548" spans="1:12" x14ac:dyDescent="0.25">
      <c r="A5548" s="1">
        <v>40865</v>
      </c>
      <c r="B5548">
        <v>2011</v>
      </c>
      <c r="C5548">
        <v>11</v>
      </c>
      <c r="D5548" s="10" t="str">
        <f t="shared" si="526"/>
        <v>11-2011</v>
      </c>
      <c r="E5548">
        <f t="shared" si="524"/>
        <v>18</v>
      </c>
      <c r="F5548">
        <v>1</v>
      </c>
      <c r="G5548" s="3">
        <f t="shared" si="525"/>
        <v>0</v>
      </c>
      <c r="H5548">
        <f>VLOOKUP(A5548,'AEP GEN HUB'!$A$1:$AJ$367,MATCH('Ratio Calculations'!F5548,'AEP GEN HUB'!$A$1:$AJ$1,0),0)</f>
        <v>30.676047000000001</v>
      </c>
      <c r="I5548" s="7" t="str">
        <f t="shared" si="522"/>
        <v/>
      </c>
      <c r="J5548" s="7">
        <f t="shared" si="523"/>
        <v>1.0229956777664615</v>
      </c>
      <c r="K5548" s="8">
        <f t="shared" si="527"/>
        <v>1.0229956777664615</v>
      </c>
      <c r="L5548" s="8"/>
    </row>
    <row r="5549" spans="1:12" x14ac:dyDescent="0.25">
      <c r="A5549" s="1">
        <v>40865</v>
      </c>
      <c r="B5549">
        <v>2011</v>
      </c>
      <c r="C5549">
        <v>11</v>
      </c>
      <c r="D5549" s="10" t="str">
        <f t="shared" si="526"/>
        <v>11-2011</v>
      </c>
      <c r="E5549">
        <f t="shared" si="524"/>
        <v>18</v>
      </c>
      <c r="F5549">
        <v>2</v>
      </c>
      <c r="G5549" s="3">
        <f t="shared" si="525"/>
        <v>0</v>
      </c>
      <c r="H5549">
        <f>VLOOKUP(A5549,'AEP GEN HUB'!$A$1:$AJ$367,MATCH('Ratio Calculations'!F5549,'AEP GEN HUB'!$A$1:$AJ$1,0),0)</f>
        <v>30.124419</v>
      </c>
      <c r="I5549" s="7" t="str">
        <f t="shared" si="522"/>
        <v/>
      </c>
      <c r="J5549" s="7">
        <f t="shared" si="523"/>
        <v>1.0045997918905871</v>
      </c>
      <c r="K5549" s="8">
        <f t="shared" si="527"/>
        <v>1.0045997918905871</v>
      </c>
      <c r="L5549" s="8"/>
    </row>
    <row r="5550" spans="1:12" x14ac:dyDescent="0.25">
      <c r="A5550" s="1">
        <v>40865</v>
      </c>
      <c r="B5550">
        <v>2011</v>
      </c>
      <c r="C5550">
        <v>11</v>
      </c>
      <c r="D5550" s="10" t="str">
        <f t="shared" si="526"/>
        <v>11-2011</v>
      </c>
      <c r="E5550">
        <f t="shared" si="524"/>
        <v>18</v>
      </c>
      <c r="F5550">
        <v>3</v>
      </c>
      <c r="G5550" s="3">
        <f t="shared" si="525"/>
        <v>0</v>
      </c>
      <c r="H5550">
        <f>VLOOKUP(A5550,'AEP GEN HUB'!$A$1:$AJ$367,MATCH('Ratio Calculations'!F5550,'AEP GEN HUB'!$A$1:$AJ$1,0),0)</f>
        <v>29.29907</v>
      </c>
      <c r="I5550" s="7" t="str">
        <f t="shared" si="522"/>
        <v/>
      </c>
      <c r="J5550" s="7">
        <f t="shared" si="523"/>
        <v>0.97707576118190853</v>
      </c>
      <c r="K5550" s="8">
        <f t="shared" si="527"/>
        <v>0.97707576118190853</v>
      </c>
      <c r="L5550" s="8"/>
    </row>
    <row r="5551" spans="1:12" x14ac:dyDescent="0.25">
      <c r="A5551" s="1">
        <v>40865</v>
      </c>
      <c r="B5551">
        <v>2011</v>
      </c>
      <c r="C5551">
        <v>11</v>
      </c>
      <c r="D5551" s="10" t="str">
        <f t="shared" si="526"/>
        <v>11-2011</v>
      </c>
      <c r="E5551">
        <f t="shared" si="524"/>
        <v>18</v>
      </c>
      <c r="F5551">
        <v>4</v>
      </c>
      <c r="G5551" s="3">
        <f t="shared" si="525"/>
        <v>0</v>
      </c>
      <c r="H5551">
        <f>VLOOKUP(A5551,'AEP GEN HUB'!$A$1:$AJ$367,MATCH('Ratio Calculations'!F5551,'AEP GEN HUB'!$A$1:$AJ$1,0),0)</f>
        <v>29.533023</v>
      </c>
      <c r="I5551" s="7" t="str">
        <f t="shared" si="522"/>
        <v/>
      </c>
      <c r="J5551" s="7">
        <f t="shared" si="523"/>
        <v>0.98487770866883528</v>
      </c>
      <c r="K5551" s="8">
        <f t="shared" si="527"/>
        <v>0.98487770866883528</v>
      </c>
      <c r="L5551" s="8"/>
    </row>
    <row r="5552" spans="1:12" x14ac:dyDescent="0.25">
      <c r="A5552" s="1">
        <v>40865</v>
      </c>
      <c r="B5552">
        <v>2011</v>
      </c>
      <c r="C5552">
        <v>11</v>
      </c>
      <c r="D5552" s="10" t="str">
        <f t="shared" si="526"/>
        <v>11-2011</v>
      </c>
      <c r="E5552">
        <f t="shared" si="524"/>
        <v>18</v>
      </c>
      <c r="F5552">
        <v>5</v>
      </c>
      <c r="G5552" s="3">
        <f t="shared" si="525"/>
        <v>0</v>
      </c>
      <c r="H5552">
        <f>VLOOKUP(A5552,'AEP GEN HUB'!$A$1:$AJ$367,MATCH('Ratio Calculations'!F5552,'AEP GEN HUB'!$A$1:$AJ$1,0),0)</f>
        <v>30.772791000000002</v>
      </c>
      <c r="I5552" s="7" t="str">
        <f t="shared" si="522"/>
        <v/>
      </c>
      <c r="J5552" s="7">
        <f t="shared" si="523"/>
        <v>1.026221930935582</v>
      </c>
      <c r="K5552" s="8">
        <f t="shared" si="527"/>
        <v>1.026221930935582</v>
      </c>
      <c r="L5552" s="8"/>
    </row>
    <row r="5553" spans="1:12" x14ac:dyDescent="0.25">
      <c r="A5553" s="1">
        <v>40865</v>
      </c>
      <c r="B5553">
        <v>2011</v>
      </c>
      <c r="C5553">
        <v>11</v>
      </c>
      <c r="D5553" s="10" t="str">
        <f t="shared" si="526"/>
        <v>11-2011</v>
      </c>
      <c r="E5553">
        <f t="shared" si="524"/>
        <v>18</v>
      </c>
      <c r="F5553">
        <v>6</v>
      </c>
      <c r="G5553" s="3">
        <f t="shared" si="525"/>
        <v>0</v>
      </c>
      <c r="H5553">
        <f>VLOOKUP(A5553,'AEP GEN HUB'!$A$1:$AJ$367,MATCH('Ratio Calculations'!F5553,'AEP GEN HUB'!$A$1:$AJ$1,0),0)</f>
        <v>34.383488</v>
      </c>
      <c r="I5553" s="7" t="str">
        <f t="shared" si="522"/>
        <v/>
      </c>
      <c r="J5553" s="7">
        <f t="shared" si="523"/>
        <v>1.146632733042005</v>
      </c>
      <c r="K5553" s="8">
        <f t="shared" si="527"/>
        <v>1.146632733042005</v>
      </c>
      <c r="L5553" s="8"/>
    </row>
    <row r="5554" spans="1:12" x14ac:dyDescent="0.25">
      <c r="A5554" s="1">
        <v>40865</v>
      </c>
      <c r="B5554">
        <v>2011</v>
      </c>
      <c r="C5554">
        <v>11</v>
      </c>
      <c r="D5554" s="10" t="str">
        <f t="shared" si="526"/>
        <v>11-2011</v>
      </c>
      <c r="E5554">
        <f t="shared" si="524"/>
        <v>18</v>
      </c>
      <c r="F5554">
        <v>7</v>
      </c>
      <c r="G5554" s="3">
        <f t="shared" si="525"/>
        <v>0</v>
      </c>
      <c r="H5554">
        <f>VLOOKUP(A5554,'AEP GEN HUB'!$A$1:$AJ$367,MATCH('Ratio Calculations'!F5554,'AEP GEN HUB'!$A$1:$AJ$1,0),0)</f>
        <v>58.061163000000001</v>
      </c>
      <c r="I5554" s="7" t="str">
        <f t="shared" si="522"/>
        <v/>
      </c>
      <c r="J5554" s="7">
        <f t="shared" si="523"/>
        <v>1.9362442232238724</v>
      </c>
      <c r="K5554" s="8">
        <f t="shared" si="527"/>
        <v>1.9362442232238724</v>
      </c>
      <c r="L5554" s="8"/>
    </row>
    <row r="5555" spans="1:12" x14ac:dyDescent="0.25">
      <c r="A5555" s="1">
        <v>40865</v>
      </c>
      <c r="B5555">
        <v>2011</v>
      </c>
      <c r="C5555">
        <v>11</v>
      </c>
      <c r="D5555" s="10" t="str">
        <f t="shared" si="526"/>
        <v>11-2011</v>
      </c>
      <c r="E5555">
        <f t="shared" si="524"/>
        <v>18</v>
      </c>
      <c r="F5555">
        <v>8</v>
      </c>
      <c r="G5555" s="3">
        <f t="shared" si="525"/>
        <v>1</v>
      </c>
      <c r="H5555">
        <f>VLOOKUP(A5555,'AEP GEN HUB'!$A$1:$AJ$367,MATCH('Ratio Calculations'!F5555,'AEP GEN HUB'!$A$1:$AJ$1,0),0)</f>
        <v>53.025348999999999</v>
      </c>
      <c r="I5555" s="7">
        <f t="shared" si="522"/>
        <v>1.4225336920307159</v>
      </c>
      <c r="J5555" s="7" t="str">
        <f t="shared" si="523"/>
        <v/>
      </c>
      <c r="K5555" s="8">
        <f t="shared" si="527"/>
        <v>1.4225336920307159</v>
      </c>
      <c r="L5555" s="8"/>
    </row>
    <row r="5556" spans="1:12" x14ac:dyDescent="0.25">
      <c r="A5556" s="1">
        <v>40865</v>
      </c>
      <c r="B5556">
        <v>2011</v>
      </c>
      <c r="C5556">
        <v>11</v>
      </c>
      <c r="D5556" s="10" t="str">
        <f t="shared" si="526"/>
        <v>11-2011</v>
      </c>
      <c r="E5556">
        <f t="shared" si="524"/>
        <v>18</v>
      </c>
      <c r="F5556">
        <v>9</v>
      </c>
      <c r="G5556" s="3">
        <f t="shared" si="525"/>
        <v>1</v>
      </c>
      <c r="H5556">
        <f>VLOOKUP(A5556,'AEP GEN HUB'!$A$1:$AJ$367,MATCH('Ratio Calculations'!F5556,'AEP GEN HUB'!$A$1:$AJ$1,0),0)</f>
        <v>44.581162999999997</v>
      </c>
      <c r="I5556" s="7">
        <f t="shared" si="522"/>
        <v>1.1959979065373647</v>
      </c>
      <c r="J5556" s="7" t="str">
        <f t="shared" si="523"/>
        <v/>
      </c>
      <c r="K5556" s="8">
        <f t="shared" si="527"/>
        <v>1.1959979065373647</v>
      </c>
      <c r="L5556" s="8"/>
    </row>
    <row r="5557" spans="1:12" x14ac:dyDescent="0.25">
      <c r="A5557" s="1">
        <v>40865</v>
      </c>
      <c r="B5557">
        <v>2011</v>
      </c>
      <c r="C5557">
        <v>11</v>
      </c>
      <c r="D5557" s="10" t="str">
        <f t="shared" si="526"/>
        <v>11-2011</v>
      </c>
      <c r="E5557">
        <f t="shared" si="524"/>
        <v>18</v>
      </c>
      <c r="F5557">
        <v>10</v>
      </c>
      <c r="G5557" s="3">
        <f t="shared" si="525"/>
        <v>1</v>
      </c>
      <c r="H5557">
        <f>VLOOKUP(A5557,'AEP GEN HUB'!$A$1:$AJ$367,MATCH('Ratio Calculations'!F5557,'AEP GEN HUB'!$A$1:$AJ$1,0),0)</f>
        <v>36.342092999999998</v>
      </c>
      <c r="I5557" s="7">
        <f t="shared" si="522"/>
        <v>0.97496485560922264</v>
      </c>
      <c r="J5557" s="7" t="str">
        <f t="shared" si="523"/>
        <v/>
      </c>
      <c r="K5557" s="8">
        <f t="shared" si="527"/>
        <v>0.97496485560922264</v>
      </c>
      <c r="L5557" s="8"/>
    </row>
    <row r="5558" spans="1:12" x14ac:dyDescent="0.25">
      <c r="A5558" s="1">
        <v>40865</v>
      </c>
      <c r="B5558">
        <v>2011</v>
      </c>
      <c r="C5558">
        <v>11</v>
      </c>
      <c r="D5558" s="10" t="str">
        <f t="shared" si="526"/>
        <v>11-2011</v>
      </c>
      <c r="E5558">
        <f t="shared" si="524"/>
        <v>18</v>
      </c>
      <c r="F5558">
        <v>11</v>
      </c>
      <c r="G5558" s="3">
        <f t="shared" si="525"/>
        <v>1</v>
      </c>
      <c r="H5558">
        <f>VLOOKUP(A5558,'AEP GEN HUB'!$A$1:$AJ$367,MATCH('Ratio Calculations'!F5558,'AEP GEN HUB'!$A$1:$AJ$1,0),0)</f>
        <v>35.584884000000002</v>
      </c>
      <c r="I5558" s="7">
        <f t="shared" si="522"/>
        <v>0.95465088625828287</v>
      </c>
      <c r="J5558" s="7" t="str">
        <f t="shared" si="523"/>
        <v/>
      </c>
      <c r="K5558" s="8">
        <f t="shared" si="527"/>
        <v>0.95465088625828287</v>
      </c>
      <c r="L5558" s="8"/>
    </row>
    <row r="5559" spans="1:12" x14ac:dyDescent="0.25">
      <c r="A5559" s="1">
        <v>40865</v>
      </c>
      <c r="B5559">
        <v>2011</v>
      </c>
      <c r="C5559">
        <v>11</v>
      </c>
      <c r="D5559" s="10" t="str">
        <f t="shared" si="526"/>
        <v>11-2011</v>
      </c>
      <c r="E5559">
        <f t="shared" si="524"/>
        <v>18</v>
      </c>
      <c r="F5559">
        <v>12</v>
      </c>
      <c r="G5559" s="3">
        <f t="shared" si="525"/>
        <v>1</v>
      </c>
      <c r="H5559">
        <f>VLOOKUP(A5559,'AEP GEN HUB'!$A$1:$AJ$367,MATCH('Ratio Calculations'!F5559,'AEP GEN HUB'!$A$1:$AJ$1,0),0)</f>
        <v>33.815116000000003</v>
      </c>
      <c r="I5559" s="7">
        <f t="shared" si="522"/>
        <v>0.90717256401135504</v>
      </c>
      <c r="J5559" s="7" t="str">
        <f t="shared" si="523"/>
        <v/>
      </c>
      <c r="K5559" s="8">
        <f t="shared" si="527"/>
        <v>0.90717256401135504</v>
      </c>
      <c r="L5559" s="8"/>
    </row>
    <row r="5560" spans="1:12" x14ac:dyDescent="0.25">
      <c r="A5560" s="1">
        <v>40865</v>
      </c>
      <c r="B5560">
        <v>2011</v>
      </c>
      <c r="C5560">
        <v>11</v>
      </c>
      <c r="D5560" s="10" t="str">
        <f t="shared" si="526"/>
        <v>11-2011</v>
      </c>
      <c r="E5560">
        <f t="shared" si="524"/>
        <v>18</v>
      </c>
      <c r="F5560">
        <v>13</v>
      </c>
      <c r="G5560" s="3">
        <f t="shared" si="525"/>
        <v>1</v>
      </c>
      <c r="H5560">
        <f>VLOOKUP(A5560,'AEP GEN HUB'!$A$1:$AJ$367,MATCH('Ratio Calculations'!F5560,'AEP GEN HUB'!$A$1:$AJ$1,0),0)</f>
        <v>32.334884000000002</v>
      </c>
      <c r="I5560" s="7">
        <f t="shared" si="522"/>
        <v>0.86746174773701024</v>
      </c>
      <c r="J5560" s="7" t="str">
        <f t="shared" si="523"/>
        <v/>
      </c>
      <c r="K5560" s="8">
        <f t="shared" si="527"/>
        <v>0.86746174773701024</v>
      </c>
      <c r="L5560" s="8"/>
    </row>
    <row r="5561" spans="1:12" x14ac:dyDescent="0.25">
      <c r="A5561" s="1">
        <v>40865</v>
      </c>
      <c r="B5561">
        <v>2011</v>
      </c>
      <c r="C5561">
        <v>11</v>
      </c>
      <c r="D5561" s="10" t="str">
        <f t="shared" si="526"/>
        <v>11-2011</v>
      </c>
      <c r="E5561">
        <f t="shared" si="524"/>
        <v>18</v>
      </c>
      <c r="F5561">
        <v>14</v>
      </c>
      <c r="G5561" s="3">
        <f t="shared" si="525"/>
        <v>1</v>
      </c>
      <c r="H5561">
        <f>VLOOKUP(A5561,'AEP GEN HUB'!$A$1:$AJ$367,MATCH('Ratio Calculations'!F5561,'AEP GEN HUB'!$A$1:$AJ$1,0),0)</f>
        <v>31.869534999999999</v>
      </c>
      <c r="I5561" s="7">
        <f t="shared" si="522"/>
        <v>0.85497763129955295</v>
      </c>
      <c r="J5561" s="7" t="str">
        <f t="shared" si="523"/>
        <v/>
      </c>
      <c r="K5561" s="8">
        <f t="shared" si="527"/>
        <v>0.85497763129955295</v>
      </c>
      <c r="L5561" s="8"/>
    </row>
    <row r="5562" spans="1:12" x14ac:dyDescent="0.25">
      <c r="A5562" s="1">
        <v>40865</v>
      </c>
      <c r="B5562">
        <v>2011</v>
      </c>
      <c r="C5562">
        <v>11</v>
      </c>
      <c r="D5562" s="10" t="str">
        <f t="shared" si="526"/>
        <v>11-2011</v>
      </c>
      <c r="E5562">
        <f t="shared" si="524"/>
        <v>18</v>
      </c>
      <c r="F5562">
        <v>15</v>
      </c>
      <c r="G5562" s="3">
        <f t="shared" si="525"/>
        <v>1</v>
      </c>
      <c r="H5562">
        <f>VLOOKUP(A5562,'AEP GEN HUB'!$A$1:$AJ$367,MATCH('Ratio Calculations'!F5562,'AEP GEN HUB'!$A$1:$AJ$1,0),0)</f>
        <v>31.224651000000001</v>
      </c>
      <c r="I5562" s="7">
        <f t="shared" si="522"/>
        <v>0.8376770527130446</v>
      </c>
      <c r="J5562" s="7" t="str">
        <f t="shared" si="523"/>
        <v/>
      </c>
      <c r="K5562" s="8">
        <f t="shared" si="527"/>
        <v>0.8376770527130446</v>
      </c>
      <c r="L5562" s="8"/>
    </row>
    <row r="5563" spans="1:12" x14ac:dyDescent="0.25">
      <c r="A5563" s="1">
        <v>40865</v>
      </c>
      <c r="B5563">
        <v>2011</v>
      </c>
      <c r="C5563">
        <v>11</v>
      </c>
      <c r="D5563" s="10" t="str">
        <f t="shared" si="526"/>
        <v>11-2011</v>
      </c>
      <c r="E5563">
        <f t="shared" si="524"/>
        <v>18</v>
      </c>
      <c r="F5563">
        <v>16</v>
      </c>
      <c r="G5563" s="3">
        <f t="shared" si="525"/>
        <v>1</v>
      </c>
      <c r="H5563">
        <f>VLOOKUP(A5563,'AEP GEN HUB'!$A$1:$AJ$367,MATCH('Ratio Calculations'!F5563,'AEP GEN HUB'!$A$1:$AJ$1,0),0)</f>
        <v>30.843720999999999</v>
      </c>
      <c r="I5563" s="7">
        <f t="shared" si="522"/>
        <v>0.82745768085553428</v>
      </c>
      <c r="J5563" s="7" t="str">
        <f t="shared" si="523"/>
        <v/>
      </c>
      <c r="K5563" s="8">
        <f t="shared" si="527"/>
        <v>0.82745768085553428</v>
      </c>
      <c r="L5563" s="8"/>
    </row>
    <row r="5564" spans="1:12" x14ac:dyDescent="0.25">
      <c r="A5564" s="1">
        <v>40865</v>
      </c>
      <c r="B5564">
        <v>2011</v>
      </c>
      <c r="C5564">
        <v>11</v>
      </c>
      <c r="D5564" s="10" t="str">
        <f t="shared" si="526"/>
        <v>11-2011</v>
      </c>
      <c r="E5564">
        <f t="shared" si="524"/>
        <v>18</v>
      </c>
      <c r="F5564">
        <v>17</v>
      </c>
      <c r="G5564" s="3">
        <f t="shared" si="525"/>
        <v>1</v>
      </c>
      <c r="H5564">
        <f>VLOOKUP(A5564,'AEP GEN HUB'!$A$1:$AJ$367,MATCH('Ratio Calculations'!F5564,'AEP GEN HUB'!$A$1:$AJ$1,0),0)</f>
        <v>31.008837</v>
      </c>
      <c r="I5564" s="7">
        <f t="shared" si="522"/>
        <v>0.83188731833125074</v>
      </c>
      <c r="J5564" s="7" t="str">
        <f t="shared" si="523"/>
        <v/>
      </c>
      <c r="K5564" s="8">
        <f t="shared" si="527"/>
        <v>0.83188731833125074</v>
      </c>
      <c r="L5564" s="8"/>
    </row>
    <row r="5565" spans="1:12" x14ac:dyDescent="0.25">
      <c r="A5565" s="1">
        <v>40865</v>
      </c>
      <c r="B5565">
        <v>2011</v>
      </c>
      <c r="C5565">
        <v>11</v>
      </c>
      <c r="D5565" s="10" t="str">
        <f t="shared" si="526"/>
        <v>11-2011</v>
      </c>
      <c r="E5565">
        <f t="shared" si="524"/>
        <v>18</v>
      </c>
      <c r="F5565">
        <v>18</v>
      </c>
      <c r="G5565" s="3">
        <f t="shared" si="525"/>
        <v>1</v>
      </c>
      <c r="H5565">
        <f>VLOOKUP(A5565,'AEP GEN HUB'!$A$1:$AJ$367,MATCH('Ratio Calculations'!F5565,'AEP GEN HUB'!$A$1:$AJ$1,0),0)</f>
        <v>38.744419000000001</v>
      </c>
      <c r="I5565" s="7">
        <f t="shared" si="522"/>
        <v>1.0394130815745319</v>
      </c>
      <c r="J5565" s="7" t="str">
        <f t="shared" si="523"/>
        <v/>
      </c>
      <c r="K5565" s="8">
        <f t="shared" si="527"/>
        <v>1.0394130815745319</v>
      </c>
      <c r="L5565" s="8"/>
    </row>
    <row r="5566" spans="1:12" x14ac:dyDescent="0.25">
      <c r="A5566" s="1">
        <v>40865</v>
      </c>
      <c r="B5566">
        <v>2011</v>
      </c>
      <c r="C5566">
        <v>11</v>
      </c>
      <c r="D5566" s="10" t="str">
        <f t="shared" si="526"/>
        <v>11-2011</v>
      </c>
      <c r="E5566">
        <f t="shared" si="524"/>
        <v>18</v>
      </c>
      <c r="F5566">
        <v>19</v>
      </c>
      <c r="G5566" s="3">
        <f t="shared" si="525"/>
        <v>1</v>
      </c>
      <c r="H5566">
        <f>VLOOKUP(A5566,'AEP GEN HUB'!$A$1:$AJ$367,MATCH('Ratio Calculations'!F5566,'AEP GEN HUB'!$A$1:$AJ$1,0),0)</f>
        <v>36.381394999999998</v>
      </c>
      <c r="I5566" s="7">
        <f t="shared" si="522"/>
        <v>0.97601922715450351</v>
      </c>
      <c r="J5566" s="7" t="str">
        <f t="shared" si="523"/>
        <v/>
      </c>
      <c r="K5566" s="8">
        <f t="shared" si="527"/>
        <v>0.97601922715450351</v>
      </c>
      <c r="L5566" s="8"/>
    </row>
    <row r="5567" spans="1:12" x14ac:dyDescent="0.25">
      <c r="A5567" s="1">
        <v>40865</v>
      </c>
      <c r="B5567">
        <v>2011</v>
      </c>
      <c r="C5567">
        <v>11</v>
      </c>
      <c r="D5567" s="10" t="str">
        <f t="shared" si="526"/>
        <v>11-2011</v>
      </c>
      <c r="E5567">
        <f t="shared" si="524"/>
        <v>18</v>
      </c>
      <c r="F5567">
        <v>20</v>
      </c>
      <c r="G5567" s="3">
        <f t="shared" si="525"/>
        <v>1</v>
      </c>
      <c r="H5567">
        <f>VLOOKUP(A5567,'AEP GEN HUB'!$A$1:$AJ$367,MATCH('Ratio Calculations'!F5567,'AEP GEN HUB'!$A$1:$AJ$1,0),0)</f>
        <v>35.937441999999997</v>
      </c>
      <c r="I5567" s="7">
        <f t="shared" si="522"/>
        <v>0.96410911035021596</v>
      </c>
      <c r="J5567" s="7" t="str">
        <f t="shared" si="523"/>
        <v/>
      </c>
      <c r="K5567" s="8">
        <f t="shared" si="527"/>
        <v>0.96410911035021596</v>
      </c>
      <c r="L5567" s="8"/>
    </row>
    <row r="5568" spans="1:12" x14ac:dyDescent="0.25">
      <c r="A5568" s="1">
        <v>40865</v>
      </c>
      <c r="B5568">
        <v>2011</v>
      </c>
      <c r="C5568">
        <v>11</v>
      </c>
      <c r="D5568" s="10" t="str">
        <f t="shared" si="526"/>
        <v>11-2011</v>
      </c>
      <c r="E5568">
        <f t="shared" si="524"/>
        <v>18</v>
      </c>
      <c r="F5568">
        <v>21</v>
      </c>
      <c r="G5568" s="3">
        <f t="shared" si="525"/>
        <v>1</v>
      </c>
      <c r="H5568">
        <f>VLOOKUP(A5568,'AEP GEN HUB'!$A$1:$AJ$367,MATCH('Ratio Calculations'!F5568,'AEP GEN HUB'!$A$1:$AJ$1,0),0)</f>
        <v>33.872790999999999</v>
      </c>
      <c r="I5568" s="7">
        <f t="shared" si="522"/>
        <v>0.90871983587726701</v>
      </c>
      <c r="J5568" s="7" t="str">
        <f t="shared" si="523"/>
        <v/>
      </c>
      <c r="K5568" s="8">
        <f t="shared" si="527"/>
        <v>0.90871983587726701</v>
      </c>
      <c r="L5568" s="8"/>
    </row>
    <row r="5569" spans="1:12" x14ac:dyDescent="0.25">
      <c r="A5569" s="1">
        <v>40865</v>
      </c>
      <c r="B5569">
        <v>2011</v>
      </c>
      <c r="C5569">
        <v>11</v>
      </c>
      <c r="D5569" s="10" t="str">
        <f t="shared" si="526"/>
        <v>11-2011</v>
      </c>
      <c r="E5569">
        <f t="shared" si="524"/>
        <v>18</v>
      </c>
      <c r="F5569">
        <v>22</v>
      </c>
      <c r="G5569" s="3">
        <f t="shared" si="525"/>
        <v>1</v>
      </c>
      <c r="H5569">
        <f>VLOOKUP(A5569,'AEP GEN HUB'!$A$1:$AJ$367,MATCH('Ratio Calculations'!F5569,'AEP GEN HUB'!$A$1:$AJ$1,0),0)</f>
        <v>33.545814</v>
      </c>
      <c r="I5569" s="7">
        <f t="shared" si="522"/>
        <v>0.89994788420149163</v>
      </c>
      <c r="J5569" s="7" t="str">
        <f t="shared" si="523"/>
        <v/>
      </c>
      <c r="K5569" s="8">
        <f t="shared" si="527"/>
        <v>0.89994788420149163</v>
      </c>
      <c r="L5569" s="8"/>
    </row>
    <row r="5570" spans="1:12" x14ac:dyDescent="0.25">
      <c r="A5570" s="1">
        <v>40865</v>
      </c>
      <c r="B5570">
        <v>2011</v>
      </c>
      <c r="C5570">
        <v>11</v>
      </c>
      <c r="D5570" s="10" t="str">
        <f t="shared" si="526"/>
        <v>11-2011</v>
      </c>
      <c r="E5570">
        <f t="shared" si="524"/>
        <v>18</v>
      </c>
      <c r="F5570">
        <v>23</v>
      </c>
      <c r="G5570" s="3">
        <f t="shared" si="525"/>
        <v>1</v>
      </c>
      <c r="H5570">
        <f>VLOOKUP(A5570,'AEP GEN HUB'!$A$1:$AJ$367,MATCH('Ratio Calculations'!F5570,'AEP GEN HUB'!$A$1:$AJ$1,0),0)</f>
        <v>31.893953</v>
      </c>
      <c r="I5570" s="7">
        <f t="shared" si="522"/>
        <v>0.85563270341783382</v>
      </c>
      <c r="J5570" s="7" t="str">
        <f t="shared" si="523"/>
        <v/>
      </c>
      <c r="K5570" s="8">
        <f t="shared" si="527"/>
        <v>0.85563270341783382</v>
      </c>
      <c r="L5570" s="8"/>
    </row>
    <row r="5571" spans="1:12" x14ac:dyDescent="0.25">
      <c r="A5571" s="1">
        <v>40865</v>
      </c>
      <c r="B5571">
        <v>2011</v>
      </c>
      <c r="C5571">
        <v>11</v>
      </c>
      <c r="D5571" s="10" t="str">
        <f t="shared" si="526"/>
        <v>11-2011</v>
      </c>
      <c r="E5571">
        <f t="shared" si="524"/>
        <v>18</v>
      </c>
      <c r="F5571">
        <v>24</v>
      </c>
      <c r="G5571" s="3">
        <f t="shared" si="525"/>
        <v>0</v>
      </c>
      <c r="H5571">
        <f>VLOOKUP(A5571,'AEP GEN HUB'!$A$1:$AJ$367,MATCH('Ratio Calculations'!F5571,'AEP GEN HUB'!$A$1:$AJ$1,0),0)</f>
        <v>29.775814</v>
      </c>
      <c r="I5571" s="7" t="str">
        <f t="shared" si="522"/>
        <v/>
      </c>
      <c r="J5571" s="7">
        <f t="shared" si="523"/>
        <v>0.99297438890930423</v>
      </c>
      <c r="K5571" s="8">
        <f t="shared" si="527"/>
        <v>0.99297438890930423</v>
      </c>
      <c r="L5571" s="8"/>
    </row>
    <row r="5572" spans="1:12" x14ac:dyDescent="0.25">
      <c r="A5572" s="1">
        <v>40866</v>
      </c>
      <c r="B5572">
        <v>2011</v>
      </c>
      <c r="C5572">
        <v>11</v>
      </c>
      <c r="D5572" s="10" t="str">
        <f t="shared" si="526"/>
        <v>11-2011</v>
      </c>
      <c r="E5572">
        <f t="shared" si="524"/>
        <v>19</v>
      </c>
      <c r="F5572">
        <v>1</v>
      </c>
      <c r="G5572" s="3">
        <f t="shared" si="525"/>
        <v>0</v>
      </c>
      <c r="H5572">
        <f>VLOOKUP(A5572,'AEP GEN HUB'!$A$1:$AJ$367,MATCH('Ratio Calculations'!F5572,'AEP GEN HUB'!$A$1:$AJ$1,0),0)</f>
        <v>31.780930000000001</v>
      </c>
      <c r="I5572" s="7" t="str">
        <f t="shared" ref="I5572:I5635" si="528">IF(G5572=1, H5572/VLOOKUP(D5572,$M$3:$O$15,2,FALSE), "")</f>
        <v/>
      </c>
      <c r="J5572" s="7">
        <f t="shared" ref="J5572:J5635" si="529">IF(G5572=0, H5572/VLOOKUP(D5572,$M$3:$O$15,3,FALSE), "")</f>
        <v>1.0598417072903321</v>
      </c>
      <c r="K5572" s="8">
        <f t="shared" si="527"/>
        <v>1.0598417072903321</v>
      </c>
      <c r="L5572" s="8"/>
    </row>
    <row r="5573" spans="1:12" x14ac:dyDescent="0.25">
      <c r="A5573" s="1">
        <v>40866</v>
      </c>
      <c r="B5573">
        <v>2011</v>
      </c>
      <c r="C5573">
        <v>11</v>
      </c>
      <c r="D5573" s="10" t="str">
        <f t="shared" si="526"/>
        <v>11-2011</v>
      </c>
      <c r="E5573">
        <f t="shared" si="524"/>
        <v>19</v>
      </c>
      <c r="F5573">
        <v>2</v>
      </c>
      <c r="G5573" s="3">
        <f t="shared" si="525"/>
        <v>0</v>
      </c>
      <c r="H5573">
        <f>VLOOKUP(A5573,'AEP GEN HUB'!$A$1:$AJ$367,MATCH('Ratio Calculations'!F5573,'AEP GEN HUB'!$A$1:$AJ$1,0),0)</f>
        <v>31.675813999999999</v>
      </c>
      <c r="I5573" s="7" t="str">
        <f t="shared" si="528"/>
        <v/>
      </c>
      <c r="J5573" s="7">
        <f t="shared" si="529"/>
        <v>1.0563362617006804</v>
      </c>
      <c r="K5573" s="8">
        <f t="shared" si="527"/>
        <v>1.0563362617006804</v>
      </c>
      <c r="L5573" s="8"/>
    </row>
    <row r="5574" spans="1:12" x14ac:dyDescent="0.25">
      <c r="A5574" s="1">
        <v>40866</v>
      </c>
      <c r="B5574">
        <v>2011</v>
      </c>
      <c r="C5574">
        <v>11</v>
      </c>
      <c r="D5574" s="10" t="str">
        <f t="shared" si="526"/>
        <v>11-2011</v>
      </c>
      <c r="E5574">
        <f t="shared" si="524"/>
        <v>19</v>
      </c>
      <c r="F5574">
        <v>3</v>
      </c>
      <c r="G5574" s="3">
        <f t="shared" si="525"/>
        <v>0</v>
      </c>
      <c r="H5574">
        <f>VLOOKUP(A5574,'AEP GEN HUB'!$A$1:$AJ$367,MATCH('Ratio Calculations'!F5574,'AEP GEN HUB'!$A$1:$AJ$1,0),0)</f>
        <v>31.468371999999999</v>
      </c>
      <c r="I5574" s="7" t="str">
        <f t="shared" si="528"/>
        <v/>
      </c>
      <c r="J5574" s="7">
        <f t="shared" si="529"/>
        <v>1.049418412429318</v>
      </c>
      <c r="K5574" s="8">
        <f t="shared" si="527"/>
        <v>1.049418412429318</v>
      </c>
      <c r="L5574" s="8"/>
    </row>
    <row r="5575" spans="1:12" x14ac:dyDescent="0.25">
      <c r="A5575" s="1">
        <v>40866</v>
      </c>
      <c r="B5575">
        <v>2011</v>
      </c>
      <c r="C5575">
        <v>11</v>
      </c>
      <c r="D5575" s="10" t="str">
        <f t="shared" si="526"/>
        <v>11-2011</v>
      </c>
      <c r="E5575">
        <f t="shared" si="524"/>
        <v>19</v>
      </c>
      <c r="F5575">
        <v>4</v>
      </c>
      <c r="G5575" s="3">
        <f t="shared" si="525"/>
        <v>0</v>
      </c>
      <c r="H5575">
        <f>VLOOKUP(A5575,'AEP GEN HUB'!$A$1:$AJ$367,MATCH('Ratio Calculations'!F5575,'AEP GEN HUB'!$A$1:$AJ$1,0),0)</f>
        <v>31.295349000000002</v>
      </c>
      <c r="I5575" s="7" t="str">
        <f t="shared" si="528"/>
        <v/>
      </c>
      <c r="J5575" s="7">
        <f t="shared" si="529"/>
        <v>1.0436483801577483</v>
      </c>
      <c r="K5575" s="8">
        <f t="shared" si="527"/>
        <v>1.0436483801577483</v>
      </c>
      <c r="L5575" s="8"/>
    </row>
    <row r="5576" spans="1:12" x14ac:dyDescent="0.25">
      <c r="A5576" s="1">
        <v>40866</v>
      </c>
      <c r="B5576">
        <v>2011</v>
      </c>
      <c r="C5576">
        <v>11</v>
      </c>
      <c r="D5576" s="10" t="str">
        <f t="shared" si="526"/>
        <v>11-2011</v>
      </c>
      <c r="E5576">
        <f t="shared" si="524"/>
        <v>19</v>
      </c>
      <c r="F5576">
        <v>5</v>
      </c>
      <c r="G5576" s="3">
        <f t="shared" si="525"/>
        <v>0</v>
      </c>
      <c r="H5576">
        <f>VLOOKUP(A5576,'AEP GEN HUB'!$A$1:$AJ$367,MATCH('Ratio Calculations'!F5576,'AEP GEN HUB'!$A$1:$AJ$1,0),0)</f>
        <v>31.318372</v>
      </c>
      <c r="I5576" s="7" t="str">
        <f t="shared" si="528"/>
        <v/>
      </c>
      <c r="J5576" s="7">
        <f t="shared" si="529"/>
        <v>1.0444161593142094</v>
      </c>
      <c r="K5576" s="8">
        <f t="shared" si="527"/>
        <v>1.0444161593142094</v>
      </c>
      <c r="L5576" s="8"/>
    </row>
    <row r="5577" spans="1:12" x14ac:dyDescent="0.25">
      <c r="A5577" s="1">
        <v>40866</v>
      </c>
      <c r="B5577">
        <v>2011</v>
      </c>
      <c r="C5577">
        <v>11</v>
      </c>
      <c r="D5577" s="10" t="str">
        <f t="shared" si="526"/>
        <v>11-2011</v>
      </c>
      <c r="E5577">
        <f t="shared" si="524"/>
        <v>19</v>
      </c>
      <c r="F5577">
        <v>6</v>
      </c>
      <c r="G5577" s="3">
        <f t="shared" si="525"/>
        <v>0</v>
      </c>
      <c r="H5577">
        <f>VLOOKUP(A5577,'AEP GEN HUB'!$A$1:$AJ$367,MATCH('Ratio Calculations'!F5577,'AEP GEN HUB'!$A$1:$AJ$1,0),0)</f>
        <v>32.753022999999999</v>
      </c>
      <c r="I5577" s="7" t="str">
        <f t="shared" si="528"/>
        <v/>
      </c>
      <c r="J5577" s="7">
        <f t="shared" si="529"/>
        <v>1.0922594088731674</v>
      </c>
      <c r="K5577" s="8">
        <f t="shared" si="527"/>
        <v>1.0922594088731674</v>
      </c>
      <c r="L5577" s="8"/>
    </row>
    <row r="5578" spans="1:12" x14ac:dyDescent="0.25">
      <c r="A5578" s="1">
        <v>40866</v>
      </c>
      <c r="B5578">
        <v>2011</v>
      </c>
      <c r="C5578">
        <v>11</v>
      </c>
      <c r="D5578" s="10" t="str">
        <f t="shared" si="526"/>
        <v>11-2011</v>
      </c>
      <c r="E5578">
        <f t="shared" si="524"/>
        <v>19</v>
      </c>
      <c r="F5578">
        <v>7</v>
      </c>
      <c r="G5578" s="3">
        <f t="shared" si="525"/>
        <v>0</v>
      </c>
      <c r="H5578">
        <f>VLOOKUP(A5578,'AEP GEN HUB'!$A$1:$AJ$367,MATCH('Ratio Calculations'!F5578,'AEP GEN HUB'!$A$1:$AJ$1,0),0)</f>
        <v>34.555115999999998</v>
      </c>
      <c r="I5578" s="7" t="str">
        <f t="shared" si="528"/>
        <v/>
      </c>
      <c r="J5578" s="7">
        <f t="shared" si="529"/>
        <v>1.152356244359604</v>
      </c>
      <c r="K5578" s="8">
        <f t="shared" si="527"/>
        <v>1.152356244359604</v>
      </c>
      <c r="L5578" s="8"/>
    </row>
    <row r="5579" spans="1:12" x14ac:dyDescent="0.25">
      <c r="A5579" s="1">
        <v>40866</v>
      </c>
      <c r="B5579">
        <v>2011</v>
      </c>
      <c r="C5579">
        <v>11</v>
      </c>
      <c r="D5579" s="10" t="str">
        <f t="shared" si="526"/>
        <v>11-2011</v>
      </c>
      <c r="E5579">
        <f t="shared" si="524"/>
        <v>19</v>
      </c>
      <c r="F5579">
        <v>8</v>
      </c>
      <c r="G5579" s="3">
        <f t="shared" si="525"/>
        <v>0</v>
      </c>
      <c r="H5579">
        <f>VLOOKUP(A5579,'AEP GEN HUB'!$A$1:$AJ$367,MATCH('Ratio Calculations'!F5579,'AEP GEN HUB'!$A$1:$AJ$1,0),0)</f>
        <v>36.064419000000001</v>
      </c>
      <c r="I5579" s="7" t="str">
        <f t="shared" si="528"/>
        <v/>
      </c>
      <c r="J5579" s="7">
        <f t="shared" si="529"/>
        <v>1.2026890152488896</v>
      </c>
      <c r="K5579" s="8">
        <f t="shared" si="527"/>
        <v>1.2026890152488896</v>
      </c>
      <c r="L5579" s="8"/>
    </row>
    <row r="5580" spans="1:12" x14ac:dyDescent="0.25">
      <c r="A5580" s="1">
        <v>40866</v>
      </c>
      <c r="B5580">
        <v>2011</v>
      </c>
      <c r="C5580">
        <v>11</v>
      </c>
      <c r="D5580" s="10" t="str">
        <f t="shared" si="526"/>
        <v>11-2011</v>
      </c>
      <c r="E5580">
        <f t="shared" si="524"/>
        <v>19</v>
      </c>
      <c r="F5580">
        <v>9</v>
      </c>
      <c r="G5580" s="3">
        <f t="shared" si="525"/>
        <v>0</v>
      </c>
      <c r="H5580">
        <f>VLOOKUP(A5580,'AEP GEN HUB'!$A$1:$AJ$367,MATCH('Ratio Calculations'!F5580,'AEP GEN HUB'!$A$1:$AJ$1,0),0)</f>
        <v>36.450465000000001</v>
      </c>
      <c r="I5580" s="7" t="str">
        <f t="shared" si="528"/>
        <v/>
      </c>
      <c r="J5580" s="7">
        <f t="shared" si="529"/>
        <v>1.2155630139560578</v>
      </c>
      <c r="K5580" s="8">
        <f t="shared" si="527"/>
        <v>1.2155630139560578</v>
      </c>
      <c r="L5580" s="8"/>
    </row>
    <row r="5581" spans="1:12" x14ac:dyDescent="0.25">
      <c r="A5581" s="1">
        <v>40866</v>
      </c>
      <c r="B5581">
        <v>2011</v>
      </c>
      <c r="C5581">
        <v>11</v>
      </c>
      <c r="D5581" s="10" t="str">
        <f t="shared" si="526"/>
        <v>11-2011</v>
      </c>
      <c r="E5581">
        <f t="shared" si="524"/>
        <v>19</v>
      </c>
      <c r="F5581">
        <v>10</v>
      </c>
      <c r="G5581" s="3">
        <f t="shared" si="525"/>
        <v>0</v>
      </c>
      <c r="H5581">
        <f>VLOOKUP(A5581,'AEP GEN HUB'!$A$1:$AJ$367,MATCH('Ratio Calculations'!F5581,'AEP GEN HUB'!$A$1:$AJ$1,0),0)</f>
        <v>36.380929999999999</v>
      </c>
      <c r="I5581" s="7" t="str">
        <f t="shared" si="528"/>
        <v/>
      </c>
      <c r="J5581" s="7">
        <f t="shared" si="529"/>
        <v>1.2132441361536639</v>
      </c>
      <c r="K5581" s="8">
        <f t="shared" si="527"/>
        <v>1.2132441361536639</v>
      </c>
      <c r="L5581" s="8"/>
    </row>
    <row r="5582" spans="1:12" x14ac:dyDescent="0.25">
      <c r="A5582" s="1">
        <v>40866</v>
      </c>
      <c r="B5582">
        <v>2011</v>
      </c>
      <c r="C5582">
        <v>11</v>
      </c>
      <c r="D5582" s="10" t="str">
        <f t="shared" si="526"/>
        <v>11-2011</v>
      </c>
      <c r="E5582">
        <f t="shared" si="524"/>
        <v>19</v>
      </c>
      <c r="F5582">
        <v>11</v>
      </c>
      <c r="G5582" s="3">
        <f t="shared" si="525"/>
        <v>0</v>
      </c>
      <c r="H5582">
        <f>VLOOKUP(A5582,'AEP GEN HUB'!$A$1:$AJ$367,MATCH('Ratio Calculations'!F5582,'AEP GEN HUB'!$A$1:$AJ$1,0),0)</f>
        <v>33.376744000000002</v>
      </c>
      <c r="I5582" s="7" t="str">
        <f t="shared" si="528"/>
        <v/>
      </c>
      <c r="J5582" s="7">
        <f t="shared" si="529"/>
        <v>1.1130594776412255</v>
      </c>
      <c r="K5582" s="8">
        <f t="shared" si="527"/>
        <v>1.1130594776412255</v>
      </c>
      <c r="L5582" s="8"/>
    </row>
    <row r="5583" spans="1:12" x14ac:dyDescent="0.25">
      <c r="A5583" s="1">
        <v>40866</v>
      </c>
      <c r="B5583">
        <v>2011</v>
      </c>
      <c r="C5583">
        <v>11</v>
      </c>
      <c r="D5583" s="10" t="str">
        <f t="shared" si="526"/>
        <v>11-2011</v>
      </c>
      <c r="E5583">
        <f t="shared" si="524"/>
        <v>19</v>
      </c>
      <c r="F5583">
        <v>12</v>
      </c>
      <c r="G5583" s="3">
        <f t="shared" si="525"/>
        <v>0</v>
      </c>
      <c r="H5583">
        <f>VLOOKUP(A5583,'AEP GEN HUB'!$A$1:$AJ$367,MATCH('Ratio Calculations'!F5583,'AEP GEN HUB'!$A$1:$AJ$1,0),0)</f>
        <v>31.131163000000001</v>
      </c>
      <c r="I5583" s="7" t="str">
        <f t="shared" si="528"/>
        <v/>
      </c>
      <c r="J5583" s="7">
        <f t="shared" si="529"/>
        <v>1.0381730472913668</v>
      </c>
      <c r="K5583" s="8">
        <f t="shared" si="527"/>
        <v>1.0381730472913668</v>
      </c>
      <c r="L5583" s="8"/>
    </row>
    <row r="5584" spans="1:12" x14ac:dyDescent="0.25">
      <c r="A5584" s="1">
        <v>40866</v>
      </c>
      <c r="B5584">
        <v>2011</v>
      </c>
      <c r="C5584">
        <v>11</v>
      </c>
      <c r="D5584" s="10" t="str">
        <f t="shared" si="526"/>
        <v>11-2011</v>
      </c>
      <c r="E5584">
        <f t="shared" si="524"/>
        <v>19</v>
      </c>
      <c r="F5584">
        <v>13</v>
      </c>
      <c r="G5584" s="3">
        <f t="shared" si="525"/>
        <v>0</v>
      </c>
      <c r="H5584">
        <f>VLOOKUP(A5584,'AEP GEN HUB'!$A$1:$AJ$367,MATCH('Ratio Calculations'!F5584,'AEP GEN HUB'!$A$1:$AJ$1,0),0)</f>
        <v>30.133953000000002</v>
      </c>
      <c r="I5584" s="7" t="str">
        <f t="shared" si="528"/>
        <v/>
      </c>
      <c r="J5584" s="7">
        <f t="shared" si="529"/>
        <v>1.0049177350985836</v>
      </c>
      <c r="K5584" s="8">
        <f t="shared" si="527"/>
        <v>1.0049177350985836</v>
      </c>
      <c r="L5584" s="8"/>
    </row>
    <row r="5585" spans="1:12" x14ac:dyDescent="0.25">
      <c r="A5585" s="1">
        <v>40866</v>
      </c>
      <c r="B5585">
        <v>2011</v>
      </c>
      <c r="C5585">
        <v>11</v>
      </c>
      <c r="D5585" s="10" t="str">
        <f t="shared" si="526"/>
        <v>11-2011</v>
      </c>
      <c r="E5585">
        <f t="shared" si="524"/>
        <v>19</v>
      </c>
      <c r="F5585">
        <v>14</v>
      </c>
      <c r="G5585" s="3">
        <f t="shared" si="525"/>
        <v>0</v>
      </c>
      <c r="H5585">
        <f>VLOOKUP(A5585,'AEP GEN HUB'!$A$1:$AJ$367,MATCH('Ratio Calculations'!F5585,'AEP GEN HUB'!$A$1:$AJ$1,0),0)</f>
        <v>29.307673999999999</v>
      </c>
      <c r="I5585" s="7" t="str">
        <f t="shared" si="528"/>
        <v/>
      </c>
      <c r="J5585" s="7">
        <f t="shared" si="529"/>
        <v>0.9773626904205911</v>
      </c>
      <c r="K5585" s="8">
        <f t="shared" si="527"/>
        <v>0.9773626904205911</v>
      </c>
      <c r="L5585" s="8"/>
    </row>
    <row r="5586" spans="1:12" x14ac:dyDescent="0.25">
      <c r="A5586" s="1">
        <v>40866</v>
      </c>
      <c r="B5586">
        <v>2011</v>
      </c>
      <c r="C5586">
        <v>11</v>
      </c>
      <c r="D5586" s="10" t="str">
        <f t="shared" si="526"/>
        <v>11-2011</v>
      </c>
      <c r="E5586">
        <f t="shared" si="524"/>
        <v>19</v>
      </c>
      <c r="F5586">
        <v>15</v>
      </c>
      <c r="G5586" s="3">
        <f t="shared" si="525"/>
        <v>0</v>
      </c>
      <c r="H5586">
        <f>VLOOKUP(A5586,'AEP GEN HUB'!$A$1:$AJ$367,MATCH('Ratio Calculations'!F5586,'AEP GEN HUB'!$A$1:$AJ$1,0),0)</f>
        <v>28.710698000000001</v>
      </c>
      <c r="I5586" s="7" t="str">
        <f t="shared" si="528"/>
        <v/>
      </c>
      <c r="J5586" s="7">
        <f t="shared" si="529"/>
        <v>0.95745452338295711</v>
      </c>
      <c r="K5586" s="8">
        <f t="shared" si="527"/>
        <v>0.95745452338295711</v>
      </c>
      <c r="L5586" s="8"/>
    </row>
    <row r="5587" spans="1:12" x14ac:dyDescent="0.25">
      <c r="A5587" s="1">
        <v>40866</v>
      </c>
      <c r="B5587">
        <v>2011</v>
      </c>
      <c r="C5587">
        <v>11</v>
      </c>
      <c r="D5587" s="10" t="str">
        <f t="shared" si="526"/>
        <v>11-2011</v>
      </c>
      <c r="E5587">
        <f t="shared" si="524"/>
        <v>19</v>
      </c>
      <c r="F5587">
        <v>16</v>
      </c>
      <c r="G5587" s="3">
        <f t="shared" si="525"/>
        <v>0</v>
      </c>
      <c r="H5587">
        <f>VLOOKUP(A5587,'AEP GEN HUB'!$A$1:$AJ$367,MATCH('Ratio Calculations'!F5587,'AEP GEN HUB'!$A$1:$AJ$1,0),0)</f>
        <v>28.377673999999999</v>
      </c>
      <c r="I5587" s="7" t="str">
        <f t="shared" si="528"/>
        <v/>
      </c>
      <c r="J5587" s="7">
        <f t="shared" si="529"/>
        <v>0.94634872110691748</v>
      </c>
      <c r="K5587" s="8">
        <f t="shared" si="527"/>
        <v>0.94634872110691748</v>
      </c>
      <c r="L5587" s="8"/>
    </row>
    <row r="5588" spans="1:12" x14ac:dyDescent="0.25">
      <c r="A5588" s="1">
        <v>40866</v>
      </c>
      <c r="B5588">
        <v>2011</v>
      </c>
      <c r="C5588">
        <v>11</v>
      </c>
      <c r="D5588" s="10" t="str">
        <f t="shared" si="526"/>
        <v>11-2011</v>
      </c>
      <c r="E5588">
        <f t="shared" ref="E5588:E5651" si="530">DAY(A5588)</f>
        <v>19</v>
      </c>
      <c r="F5588">
        <v>17</v>
      </c>
      <c r="G5588" s="3">
        <f t="shared" ref="G5588:G5651" si="531">IF(A5588=",","",IF(OR(WEEKDAY(A5588)=1, WEEKDAY(A5588)=7, F5588&lt;=7, F5588&gt;=24, NOT(ISNA(VLOOKUP(A5588,$P$4:$P$27,1,0)))),0,1))</f>
        <v>0</v>
      </c>
      <c r="H5588">
        <f>VLOOKUP(A5588,'AEP GEN HUB'!$A$1:$AJ$367,MATCH('Ratio Calculations'!F5588,'AEP GEN HUB'!$A$1:$AJ$1,0),0)</f>
        <v>29.296744</v>
      </c>
      <c r="I5588" s="7" t="str">
        <f t="shared" si="528"/>
        <v/>
      </c>
      <c r="J5588" s="7">
        <f t="shared" si="529"/>
        <v>0.97699819291027024</v>
      </c>
      <c r="K5588" s="8">
        <f t="shared" si="527"/>
        <v>0.97699819291027024</v>
      </c>
      <c r="L5588" s="8"/>
    </row>
    <row r="5589" spans="1:12" x14ac:dyDescent="0.25">
      <c r="A5589" s="1">
        <v>40866</v>
      </c>
      <c r="B5589">
        <v>2011</v>
      </c>
      <c r="C5589">
        <v>11</v>
      </c>
      <c r="D5589" s="10" t="str">
        <f t="shared" ref="D5589:D5652" si="532">C5589&amp;"-"&amp;B5589</f>
        <v>11-2011</v>
      </c>
      <c r="E5589">
        <f t="shared" si="530"/>
        <v>19</v>
      </c>
      <c r="F5589">
        <v>18</v>
      </c>
      <c r="G5589" s="3">
        <f t="shared" si="531"/>
        <v>0</v>
      </c>
      <c r="H5589">
        <f>VLOOKUP(A5589,'AEP GEN HUB'!$A$1:$AJ$367,MATCH('Ratio Calculations'!F5589,'AEP GEN HUB'!$A$1:$AJ$1,0),0)</f>
        <v>33.559302000000002</v>
      </c>
      <c r="I5589" s="7" t="str">
        <f t="shared" si="528"/>
        <v/>
      </c>
      <c r="J5589" s="7">
        <f t="shared" si="529"/>
        <v>1.1191474864691455</v>
      </c>
      <c r="K5589" s="8">
        <f t="shared" ref="K5589:K5652" si="533">SUM(I5589:J5589)</f>
        <v>1.1191474864691455</v>
      </c>
      <c r="L5589" s="8"/>
    </row>
    <row r="5590" spans="1:12" x14ac:dyDescent="0.25">
      <c r="A5590" s="1">
        <v>40866</v>
      </c>
      <c r="B5590">
        <v>2011</v>
      </c>
      <c r="C5590">
        <v>11</v>
      </c>
      <c r="D5590" s="10" t="str">
        <f t="shared" si="532"/>
        <v>11-2011</v>
      </c>
      <c r="E5590">
        <f t="shared" si="530"/>
        <v>19</v>
      </c>
      <c r="F5590">
        <v>19</v>
      </c>
      <c r="G5590" s="3">
        <f t="shared" si="531"/>
        <v>0</v>
      </c>
      <c r="H5590">
        <f>VLOOKUP(A5590,'AEP GEN HUB'!$A$1:$AJ$367,MATCH('Ratio Calculations'!F5590,'AEP GEN HUB'!$A$1:$AJ$1,0),0)</f>
        <v>31.94</v>
      </c>
      <c r="I5590" s="7" t="str">
        <f t="shared" si="528"/>
        <v/>
      </c>
      <c r="J5590" s="7">
        <f t="shared" si="529"/>
        <v>1.0651464299771345</v>
      </c>
      <c r="K5590" s="8">
        <f t="shared" si="533"/>
        <v>1.0651464299771345</v>
      </c>
      <c r="L5590" s="8"/>
    </row>
    <row r="5591" spans="1:12" x14ac:dyDescent="0.25">
      <c r="A5591" s="1">
        <v>40866</v>
      </c>
      <c r="B5591">
        <v>2011</v>
      </c>
      <c r="C5591">
        <v>11</v>
      </c>
      <c r="D5591" s="10" t="str">
        <f t="shared" si="532"/>
        <v>11-2011</v>
      </c>
      <c r="E5591">
        <f t="shared" si="530"/>
        <v>19</v>
      </c>
      <c r="F5591">
        <v>20</v>
      </c>
      <c r="G5591" s="3">
        <f t="shared" si="531"/>
        <v>0</v>
      </c>
      <c r="H5591">
        <f>VLOOKUP(A5591,'AEP GEN HUB'!$A$1:$AJ$367,MATCH('Ratio Calculations'!F5591,'AEP GEN HUB'!$A$1:$AJ$1,0),0)</f>
        <v>31.653255999999999</v>
      </c>
      <c r="I5591" s="7" t="str">
        <f t="shared" si="528"/>
        <v/>
      </c>
      <c r="J5591" s="7">
        <f t="shared" si="529"/>
        <v>1.0555839895288761</v>
      </c>
      <c r="K5591" s="8">
        <f t="shared" si="533"/>
        <v>1.0555839895288761</v>
      </c>
      <c r="L5591" s="8"/>
    </row>
    <row r="5592" spans="1:12" x14ac:dyDescent="0.25">
      <c r="A5592" s="1">
        <v>40866</v>
      </c>
      <c r="B5592">
        <v>2011</v>
      </c>
      <c r="C5592">
        <v>11</v>
      </c>
      <c r="D5592" s="10" t="str">
        <f t="shared" si="532"/>
        <v>11-2011</v>
      </c>
      <c r="E5592">
        <f t="shared" si="530"/>
        <v>19</v>
      </c>
      <c r="F5592">
        <v>21</v>
      </c>
      <c r="G5592" s="3">
        <f t="shared" si="531"/>
        <v>0</v>
      </c>
      <c r="H5592">
        <f>VLOOKUP(A5592,'AEP GEN HUB'!$A$1:$AJ$367,MATCH('Ratio Calculations'!F5592,'AEP GEN HUB'!$A$1:$AJ$1,0),0)</f>
        <v>31.070698</v>
      </c>
      <c r="I5592" s="7" t="str">
        <f t="shared" si="528"/>
        <v/>
      </c>
      <c r="J5592" s="7">
        <f t="shared" si="529"/>
        <v>1.0361566390606665</v>
      </c>
      <c r="K5592" s="8">
        <f t="shared" si="533"/>
        <v>1.0361566390606665</v>
      </c>
      <c r="L5592" s="8"/>
    </row>
    <row r="5593" spans="1:12" x14ac:dyDescent="0.25">
      <c r="A5593" s="1">
        <v>40866</v>
      </c>
      <c r="B5593">
        <v>2011</v>
      </c>
      <c r="C5593">
        <v>11</v>
      </c>
      <c r="D5593" s="10" t="str">
        <f t="shared" si="532"/>
        <v>11-2011</v>
      </c>
      <c r="E5593">
        <f t="shared" si="530"/>
        <v>19</v>
      </c>
      <c r="F5593">
        <v>22</v>
      </c>
      <c r="G5593" s="3">
        <f t="shared" si="531"/>
        <v>0</v>
      </c>
      <c r="H5593">
        <f>VLOOKUP(A5593,'AEP GEN HUB'!$A$1:$AJ$367,MATCH('Ratio Calculations'!F5593,'AEP GEN HUB'!$A$1:$AJ$1,0),0)</f>
        <v>30.258372000000001</v>
      </c>
      <c r="I5593" s="7" t="str">
        <f t="shared" si="528"/>
        <v/>
      </c>
      <c r="J5593" s="7">
        <f t="shared" si="529"/>
        <v>1.0090669039674416</v>
      </c>
      <c r="K5593" s="8">
        <f t="shared" si="533"/>
        <v>1.0090669039674416</v>
      </c>
      <c r="L5593" s="8"/>
    </row>
    <row r="5594" spans="1:12" x14ac:dyDescent="0.25">
      <c r="A5594" s="1">
        <v>40866</v>
      </c>
      <c r="B5594">
        <v>2011</v>
      </c>
      <c r="C5594">
        <v>11</v>
      </c>
      <c r="D5594" s="10" t="str">
        <f t="shared" si="532"/>
        <v>11-2011</v>
      </c>
      <c r="E5594">
        <f t="shared" si="530"/>
        <v>19</v>
      </c>
      <c r="F5594">
        <v>23</v>
      </c>
      <c r="G5594" s="3">
        <f t="shared" si="531"/>
        <v>0</v>
      </c>
      <c r="H5594">
        <f>VLOOKUP(A5594,'AEP GEN HUB'!$A$1:$AJ$367,MATCH('Ratio Calculations'!F5594,'AEP GEN HUB'!$A$1:$AJ$1,0),0)</f>
        <v>28.922326000000002</v>
      </c>
      <c r="I5594" s="7" t="str">
        <f t="shared" si="528"/>
        <v/>
      </c>
      <c r="J5594" s="7">
        <f t="shared" si="529"/>
        <v>0.96451196886458523</v>
      </c>
      <c r="K5594" s="8">
        <f t="shared" si="533"/>
        <v>0.96451196886458523</v>
      </c>
      <c r="L5594" s="8"/>
    </row>
    <row r="5595" spans="1:12" x14ac:dyDescent="0.25">
      <c r="A5595" s="1">
        <v>40866</v>
      </c>
      <c r="B5595">
        <v>2011</v>
      </c>
      <c r="C5595">
        <v>11</v>
      </c>
      <c r="D5595" s="10" t="str">
        <f t="shared" si="532"/>
        <v>11-2011</v>
      </c>
      <c r="E5595">
        <f t="shared" si="530"/>
        <v>19</v>
      </c>
      <c r="F5595">
        <v>24</v>
      </c>
      <c r="G5595" s="3">
        <f t="shared" si="531"/>
        <v>0</v>
      </c>
      <c r="H5595">
        <f>VLOOKUP(A5595,'AEP GEN HUB'!$A$1:$AJ$367,MATCH('Ratio Calculations'!F5595,'AEP GEN HUB'!$A$1:$AJ$1,0),0)</f>
        <v>27.445349</v>
      </c>
      <c r="I5595" s="7" t="str">
        <f t="shared" si="528"/>
        <v/>
      </c>
      <c r="J5595" s="7">
        <f t="shared" si="529"/>
        <v>0.91525721686995976</v>
      </c>
      <c r="K5595" s="8">
        <f t="shared" si="533"/>
        <v>0.91525721686995976</v>
      </c>
      <c r="L5595" s="8"/>
    </row>
    <row r="5596" spans="1:12" x14ac:dyDescent="0.25">
      <c r="A5596" s="1">
        <v>40867</v>
      </c>
      <c r="B5596">
        <v>2011</v>
      </c>
      <c r="C5596">
        <v>11</v>
      </c>
      <c r="D5596" s="10" t="str">
        <f t="shared" si="532"/>
        <v>11-2011</v>
      </c>
      <c r="E5596">
        <f t="shared" si="530"/>
        <v>20</v>
      </c>
      <c r="F5596">
        <v>1</v>
      </c>
      <c r="G5596" s="3">
        <f t="shared" si="531"/>
        <v>0</v>
      </c>
      <c r="H5596">
        <f>VLOOKUP(A5596,'AEP GEN HUB'!$A$1:$AJ$367,MATCH('Ratio Calculations'!F5596,'AEP GEN HUB'!$A$1:$AJ$1,0),0)</f>
        <v>28.94</v>
      </c>
      <c r="I5596" s="7" t="str">
        <f t="shared" si="528"/>
        <v/>
      </c>
      <c r="J5596" s="7">
        <f t="shared" si="529"/>
        <v>0.96510136767496146</v>
      </c>
      <c r="K5596" s="8">
        <f t="shared" si="533"/>
        <v>0.96510136767496146</v>
      </c>
      <c r="L5596" s="8"/>
    </row>
    <row r="5597" spans="1:12" x14ac:dyDescent="0.25">
      <c r="A5597" s="1">
        <v>40867</v>
      </c>
      <c r="B5597">
        <v>2011</v>
      </c>
      <c r="C5597">
        <v>11</v>
      </c>
      <c r="D5597" s="10" t="str">
        <f t="shared" si="532"/>
        <v>11-2011</v>
      </c>
      <c r="E5597">
        <f t="shared" si="530"/>
        <v>20</v>
      </c>
      <c r="F5597">
        <v>2</v>
      </c>
      <c r="G5597" s="3">
        <f t="shared" si="531"/>
        <v>0</v>
      </c>
      <c r="H5597">
        <f>VLOOKUP(A5597,'AEP GEN HUB'!$A$1:$AJ$367,MATCH('Ratio Calculations'!F5597,'AEP GEN HUB'!$A$1:$AJ$1,0),0)</f>
        <v>28.441859999999998</v>
      </c>
      <c r="I5597" s="7" t="str">
        <f t="shared" si="528"/>
        <v/>
      </c>
      <c r="J5597" s="7">
        <f t="shared" si="529"/>
        <v>0.94848921856322654</v>
      </c>
      <c r="K5597" s="8">
        <f t="shared" si="533"/>
        <v>0.94848921856322654</v>
      </c>
      <c r="L5597" s="8"/>
    </row>
    <row r="5598" spans="1:12" x14ac:dyDescent="0.25">
      <c r="A5598" s="1">
        <v>40867</v>
      </c>
      <c r="B5598">
        <v>2011</v>
      </c>
      <c r="C5598">
        <v>11</v>
      </c>
      <c r="D5598" s="10" t="str">
        <f t="shared" si="532"/>
        <v>11-2011</v>
      </c>
      <c r="E5598">
        <f t="shared" si="530"/>
        <v>20</v>
      </c>
      <c r="F5598">
        <v>3</v>
      </c>
      <c r="G5598" s="3">
        <f t="shared" si="531"/>
        <v>0</v>
      </c>
      <c r="H5598">
        <f>VLOOKUP(A5598,'AEP GEN HUB'!$A$1:$AJ$367,MATCH('Ratio Calculations'!F5598,'AEP GEN HUB'!$A$1:$AJ$1,0),0)</f>
        <v>27.531162999999999</v>
      </c>
      <c r="I5598" s="7" t="str">
        <f t="shared" si="528"/>
        <v/>
      </c>
      <c r="J5598" s="7">
        <f t="shared" si="529"/>
        <v>0.91811897252875929</v>
      </c>
      <c r="K5598" s="8">
        <f t="shared" si="533"/>
        <v>0.91811897252875929</v>
      </c>
      <c r="L5598" s="8"/>
    </row>
    <row r="5599" spans="1:12" x14ac:dyDescent="0.25">
      <c r="A5599" s="1">
        <v>40867</v>
      </c>
      <c r="B5599">
        <v>2011</v>
      </c>
      <c r="C5599">
        <v>11</v>
      </c>
      <c r="D5599" s="10" t="str">
        <f t="shared" si="532"/>
        <v>11-2011</v>
      </c>
      <c r="E5599">
        <f t="shared" si="530"/>
        <v>20</v>
      </c>
      <c r="F5599">
        <v>4</v>
      </c>
      <c r="G5599" s="3">
        <f t="shared" si="531"/>
        <v>0</v>
      </c>
      <c r="H5599">
        <f>VLOOKUP(A5599,'AEP GEN HUB'!$A$1:$AJ$367,MATCH('Ratio Calculations'!F5599,'AEP GEN HUB'!$A$1:$AJ$1,0),0)</f>
        <v>27.156977000000001</v>
      </c>
      <c r="I5599" s="7" t="str">
        <f t="shared" si="528"/>
        <v/>
      </c>
      <c r="J5599" s="7">
        <f t="shared" si="529"/>
        <v>0.90564048530122576</v>
      </c>
      <c r="K5599" s="8">
        <f t="shared" si="533"/>
        <v>0.90564048530122576</v>
      </c>
      <c r="L5599" s="8"/>
    </row>
    <row r="5600" spans="1:12" x14ac:dyDescent="0.25">
      <c r="A5600" s="1">
        <v>40867</v>
      </c>
      <c r="B5600">
        <v>2011</v>
      </c>
      <c r="C5600">
        <v>11</v>
      </c>
      <c r="D5600" s="10" t="str">
        <f t="shared" si="532"/>
        <v>11-2011</v>
      </c>
      <c r="E5600">
        <f t="shared" si="530"/>
        <v>20</v>
      </c>
      <c r="F5600">
        <v>5</v>
      </c>
      <c r="G5600" s="3">
        <f t="shared" si="531"/>
        <v>0</v>
      </c>
      <c r="H5600">
        <f>VLOOKUP(A5600,'AEP GEN HUB'!$A$1:$AJ$367,MATCH('Ratio Calculations'!F5600,'AEP GEN HUB'!$A$1:$AJ$1,0),0)</f>
        <v>27.398605</v>
      </c>
      <c r="I5600" s="7" t="str">
        <f t="shared" si="528"/>
        <v/>
      </c>
      <c r="J5600" s="7">
        <f t="shared" si="529"/>
        <v>0.91369838140587545</v>
      </c>
      <c r="K5600" s="8">
        <f t="shared" si="533"/>
        <v>0.91369838140587545</v>
      </c>
      <c r="L5600" s="8"/>
    </row>
    <row r="5601" spans="1:12" x14ac:dyDescent="0.25">
      <c r="A5601" s="1">
        <v>40867</v>
      </c>
      <c r="B5601">
        <v>2011</v>
      </c>
      <c r="C5601">
        <v>11</v>
      </c>
      <c r="D5601" s="10" t="str">
        <f t="shared" si="532"/>
        <v>11-2011</v>
      </c>
      <c r="E5601">
        <f t="shared" si="530"/>
        <v>20</v>
      </c>
      <c r="F5601">
        <v>6</v>
      </c>
      <c r="G5601" s="3">
        <f t="shared" si="531"/>
        <v>0</v>
      </c>
      <c r="H5601">
        <f>VLOOKUP(A5601,'AEP GEN HUB'!$A$1:$AJ$367,MATCH('Ratio Calculations'!F5601,'AEP GEN HUB'!$A$1:$AJ$1,0),0)</f>
        <v>27.609302</v>
      </c>
      <c r="I5601" s="7" t="str">
        <f t="shared" si="528"/>
        <v/>
      </c>
      <c r="J5601" s="7">
        <f t="shared" si="529"/>
        <v>0.92072477956983578</v>
      </c>
      <c r="K5601" s="8">
        <f t="shared" si="533"/>
        <v>0.92072477956983578</v>
      </c>
      <c r="L5601" s="8"/>
    </row>
    <row r="5602" spans="1:12" x14ac:dyDescent="0.25">
      <c r="A5602" s="1">
        <v>40867</v>
      </c>
      <c r="B5602">
        <v>2011</v>
      </c>
      <c r="C5602">
        <v>11</v>
      </c>
      <c r="D5602" s="10" t="str">
        <f t="shared" si="532"/>
        <v>11-2011</v>
      </c>
      <c r="E5602">
        <f t="shared" si="530"/>
        <v>20</v>
      </c>
      <c r="F5602">
        <v>7</v>
      </c>
      <c r="G5602" s="3">
        <f t="shared" si="531"/>
        <v>0</v>
      </c>
      <c r="H5602">
        <f>VLOOKUP(A5602,'AEP GEN HUB'!$A$1:$AJ$367,MATCH('Ratio Calculations'!F5602,'AEP GEN HUB'!$A$1:$AJ$1,0),0)</f>
        <v>28.723721000000001</v>
      </c>
      <c r="I5602" s="7" t="str">
        <f t="shared" si="528"/>
        <v/>
      </c>
      <c r="J5602" s="7">
        <f t="shared" si="529"/>
        <v>0.95788881899841094</v>
      </c>
      <c r="K5602" s="8">
        <f t="shared" si="533"/>
        <v>0.95788881899841094</v>
      </c>
      <c r="L5602" s="8"/>
    </row>
    <row r="5603" spans="1:12" x14ac:dyDescent="0.25">
      <c r="A5603" s="1">
        <v>40867</v>
      </c>
      <c r="B5603">
        <v>2011</v>
      </c>
      <c r="C5603">
        <v>11</v>
      </c>
      <c r="D5603" s="10" t="str">
        <f t="shared" si="532"/>
        <v>11-2011</v>
      </c>
      <c r="E5603">
        <f t="shared" si="530"/>
        <v>20</v>
      </c>
      <c r="F5603">
        <v>8</v>
      </c>
      <c r="G5603" s="3">
        <f t="shared" si="531"/>
        <v>0</v>
      </c>
      <c r="H5603">
        <f>VLOOKUP(A5603,'AEP GEN HUB'!$A$1:$AJ$367,MATCH('Ratio Calculations'!F5603,'AEP GEN HUB'!$A$1:$AJ$1,0),0)</f>
        <v>29.260232999999999</v>
      </c>
      <c r="I5603" s="7" t="str">
        <f t="shared" si="528"/>
        <v/>
      </c>
      <c r="J5603" s="7">
        <f t="shared" si="529"/>
        <v>0.97578061115369863</v>
      </c>
      <c r="K5603" s="8">
        <f t="shared" si="533"/>
        <v>0.97578061115369863</v>
      </c>
      <c r="L5603" s="8"/>
    </row>
    <row r="5604" spans="1:12" x14ac:dyDescent="0.25">
      <c r="A5604" s="1">
        <v>40867</v>
      </c>
      <c r="B5604">
        <v>2011</v>
      </c>
      <c r="C5604">
        <v>11</v>
      </c>
      <c r="D5604" s="10" t="str">
        <f t="shared" si="532"/>
        <v>11-2011</v>
      </c>
      <c r="E5604">
        <f t="shared" si="530"/>
        <v>20</v>
      </c>
      <c r="F5604">
        <v>9</v>
      </c>
      <c r="G5604" s="3">
        <f t="shared" si="531"/>
        <v>0</v>
      </c>
      <c r="H5604">
        <f>VLOOKUP(A5604,'AEP GEN HUB'!$A$1:$AJ$367,MATCH('Ratio Calculations'!F5604,'AEP GEN HUB'!$A$1:$AJ$1,0),0)</f>
        <v>30.056977</v>
      </c>
      <c r="I5604" s="7" t="str">
        <f t="shared" si="528"/>
        <v/>
      </c>
      <c r="J5604" s="7">
        <f t="shared" si="529"/>
        <v>1.0023507121933262</v>
      </c>
      <c r="K5604" s="8">
        <f t="shared" si="533"/>
        <v>1.0023507121933262</v>
      </c>
      <c r="L5604" s="8"/>
    </row>
    <row r="5605" spans="1:12" x14ac:dyDescent="0.25">
      <c r="A5605" s="1">
        <v>40867</v>
      </c>
      <c r="B5605">
        <v>2011</v>
      </c>
      <c r="C5605">
        <v>11</v>
      </c>
      <c r="D5605" s="10" t="str">
        <f t="shared" si="532"/>
        <v>11-2011</v>
      </c>
      <c r="E5605">
        <f t="shared" si="530"/>
        <v>20</v>
      </c>
      <c r="F5605">
        <v>10</v>
      </c>
      <c r="G5605" s="3">
        <f t="shared" si="531"/>
        <v>0</v>
      </c>
      <c r="H5605">
        <f>VLOOKUP(A5605,'AEP GEN HUB'!$A$1:$AJ$367,MATCH('Ratio Calculations'!F5605,'AEP GEN HUB'!$A$1:$AJ$1,0),0)</f>
        <v>30.472093000000001</v>
      </c>
      <c r="I5605" s="7" t="str">
        <f t="shared" si="528"/>
        <v/>
      </c>
      <c r="J5605" s="7">
        <f t="shared" si="529"/>
        <v>1.0161941475542025</v>
      </c>
      <c r="K5605" s="8">
        <f t="shared" si="533"/>
        <v>1.0161941475542025</v>
      </c>
      <c r="L5605" s="8"/>
    </row>
    <row r="5606" spans="1:12" x14ac:dyDescent="0.25">
      <c r="A5606" s="1">
        <v>40867</v>
      </c>
      <c r="B5606">
        <v>2011</v>
      </c>
      <c r="C5606">
        <v>11</v>
      </c>
      <c r="D5606" s="10" t="str">
        <f t="shared" si="532"/>
        <v>11-2011</v>
      </c>
      <c r="E5606">
        <f t="shared" si="530"/>
        <v>20</v>
      </c>
      <c r="F5606">
        <v>11</v>
      </c>
      <c r="G5606" s="3">
        <f t="shared" si="531"/>
        <v>0</v>
      </c>
      <c r="H5606">
        <f>VLOOKUP(A5606,'AEP GEN HUB'!$A$1:$AJ$367,MATCH('Ratio Calculations'!F5606,'AEP GEN HUB'!$A$1:$AJ$1,0),0)</f>
        <v>30.606977000000001</v>
      </c>
      <c r="I5606" s="7" t="str">
        <f t="shared" si="528"/>
        <v/>
      </c>
      <c r="J5606" s="7">
        <f t="shared" si="529"/>
        <v>1.0206923069487246</v>
      </c>
      <c r="K5606" s="8">
        <f t="shared" si="533"/>
        <v>1.0206923069487246</v>
      </c>
      <c r="L5606" s="8"/>
    </row>
    <row r="5607" spans="1:12" x14ac:dyDescent="0.25">
      <c r="A5607" s="1">
        <v>40867</v>
      </c>
      <c r="B5607">
        <v>2011</v>
      </c>
      <c r="C5607">
        <v>11</v>
      </c>
      <c r="D5607" s="10" t="str">
        <f t="shared" si="532"/>
        <v>11-2011</v>
      </c>
      <c r="E5607">
        <f t="shared" si="530"/>
        <v>20</v>
      </c>
      <c r="F5607">
        <v>12</v>
      </c>
      <c r="G5607" s="3">
        <f t="shared" si="531"/>
        <v>0</v>
      </c>
      <c r="H5607">
        <f>VLOOKUP(A5607,'AEP GEN HUB'!$A$1:$AJ$367,MATCH('Ratio Calculations'!F5607,'AEP GEN HUB'!$A$1:$AJ$1,0),0)</f>
        <v>30.25093</v>
      </c>
      <c r="I5607" s="7" t="str">
        <f t="shared" si="528"/>
        <v/>
      </c>
      <c r="J5607" s="7">
        <f t="shared" si="529"/>
        <v>1.008818725516224</v>
      </c>
      <c r="K5607" s="8">
        <f t="shared" si="533"/>
        <v>1.008818725516224</v>
      </c>
      <c r="L5607" s="8"/>
    </row>
    <row r="5608" spans="1:12" x14ac:dyDescent="0.25">
      <c r="A5608" s="1">
        <v>40867</v>
      </c>
      <c r="B5608">
        <v>2011</v>
      </c>
      <c r="C5608">
        <v>11</v>
      </c>
      <c r="D5608" s="10" t="str">
        <f t="shared" si="532"/>
        <v>11-2011</v>
      </c>
      <c r="E5608">
        <f t="shared" si="530"/>
        <v>20</v>
      </c>
      <c r="F5608">
        <v>13</v>
      </c>
      <c r="G5608" s="3">
        <f t="shared" si="531"/>
        <v>0</v>
      </c>
      <c r="H5608">
        <f>VLOOKUP(A5608,'AEP GEN HUB'!$A$1:$AJ$367,MATCH('Ratio Calculations'!F5608,'AEP GEN HUB'!$A$1:$AJ$1,0),0)</f>
        <v>30.035115999999999</v>
      </c>
      <c r="I5608" s="7" t="str">
        <f t="shared" si="528"/>
        <v/>
      </c>
      <c r="J5608" s="7">
        <f t="shared" si="529"/>
        <v>1.0016216838243301</v>
      </c>
      <c r="K5608" s="8">
        <f t="shared" si="533"/>
        <v>1.0016216838243301</v>
      </c>
      <c r="L5608" s="8"/>
    </row>
    <row r="5609" spans="1:12" x14ac:dyDescent="0.25">
      <c r="A5609" s="1">
        <v>40867</v>
      </c>
      <c r="B5609">
        <v>2011</v>
      </c>
      <c r="C5609">
        <v>11</v>
      </c>
      <c r="D5609" s="10" t="str">
        <f t="shared" si="532"/>
        <v>11-2011</v>
      </c>
      <c r="E5609">
        <f t="shared" si="530"/>
        <v>20</v>
      </c>
      <c r="F5609">
        <v>14</v>
      </c>
      <c r="G5609" s="3">
        <f t="shared" si="531"/>
        <v>0</v>
      </c>
      <c r="H5609">
        <f>VLOOKUP(A5609,'AEP GEN HUB'!$A$1:$AJ$367,MATCH('Ratio Calculations'!F5609,'AEP GEN HUB'!$A$1:$AJ$1,0),0)</f>
        <v>29.920929999999998</v>
      </c>
      <c r="I5609" s="7" t="str">
        <f t="shared" si="528"/>
        <v/>
      </c>
      <c r="J5609" s="7">
        <f t="shared" si="529"/>
        <v>0.99781376866298488</v>
      </c>
      <c r="K5609" s="8">
        <f t="shared" si="533"/>
        <v>0.99781376866298488</v>
      </c>
      <c r="L5609" s="8"/>
    </row>
    <row r="5610" spans="1:12" x14ac:dyDescent="0.25">
      <c r="A5610" s="1">
        <v>40867</v>
      </c>
      <c r="B5610">
        <v>2011</v>
      </c>
      <c r="C5610">
        <v>11</v>
      </c>
      <c r="D5610" s="10" t="str">
        <f t="shared" si="532"/>
        <v>11-2011</v>
      </c>
      <c r="E5610">
        <f t="shared" si="530"/>
        <v>20</v>
      </c>
      <c r="F5610">
        <v>15</v>
      </c>
      <c r="G5610" s="3">
        <f t="shared" si="531"/>
        <v>0</v>
      </c>
      <c r="H5610">
        <f>VLOOKUP(A5610,'AEP GEN HUB'!$A$1:$AJ$367,MATCH('Ratio Calculations'!F5610,'AEP GEN HUB'!$A$1:$AJ$1,0),0)</f>
        <v>29.761395</v>
      </c>
      <c r="I5610" s="7" t="str">
        <f t="shared" si="528"/>
        <v/>
      </c>
      <c r="J5610" s="7">
        <f t="shared" si="529"/>
        <v>0.99249353899152593</v>
      </c>
      <c r="K5610" s="8">
        <f t="shared" si="533"/>
        <v>0.99249353899152593</v>
      </c>
      <c r="L5610" s="8"/>
    </row>
    <row r="5611" spans="1:12" x14ac:dyDescent="0.25">
      <c r="A5611" s="1">
        <v>40867</v>
      </c>
      <c r="B5611">
        <v>2011</v>
      </c>
      <c r="C5611">
        <v>11</v>
      </c>
      <c r="D5611" s="10" t="str">
        <f t="shared" si="532"/>
        <v>11-2011</v>
      </c>
      <c r="E5611">
        <f t="shared" si="530"/>
        <v>20</v>
      </c>
      <c r="F5611">
        <v>16</v>
      </c>
      <c r="G5611" s="3">
        <f t="shared" si="531"/>
        <v>0</v>
      </c>
      <c r="H5611">
        <f>VLOOKUP(A5611,'AEP GEN HUB'!$A$1:$AJ$367,MATCH('Ratio Calculations'!F5611,'AEP GEN HUB'!$A$1:$AJ$1,0),0)</f>
        <v>29.667674000000002</v>
      </c>
      <c r="I5611" s="7" t="str">
        <f t="shared" si="528"/>
        <v/>
      </c>
      <c r="J5611" s="7">
        <f t="shared" si="529"/>
        <v>0.98936809789685198</v>
      </c>
      <c r="K5611" s="8">
        <f t="shared" si="533"/>
        <v>0.98936809789685198</v>
      </c>
      <c r="L5611" s="8"/>
    </row>
    <row r="5612" spans="1:12" x14ac:dyDescent="0.25">
      <c r="A5612" s="1">
        <v>40867</v>
      </c>
      <c r="B5612">
        <v>2011</v>
      </c>
      <c r="C5612">
        <v>11</v>
      </c>
      <c r="D5612" s="10" t="str">
        <f t="shared" si="532"/>
        <v>11-2011</v>
      </c>
      <c r="E5612">
        <f t="shared" si="530"/>
        <v>20</v>
      </c>
      <c r="F5612">
        <v>17</v>
      </c>
      <c r="G5612" s="3">
        <f t="shared" si="531"/>
        <v>0</v>
      </c>
      <c r="H5612">
        <f>VLOOKUP(A5612,'AEP GEN HUB'!$A$1:$AJ$367,MATCH('Ratio Calculations'!F5612,'AEP GEN HUB'!$A$1:$AJ$1,0),0)</f>
        <v>30.68</v>
      </c>
      <c r="I5612" s="7" t="str">
        <f t="shared" si="528"/>
        <v/>
      </c>
      <c r="J5612" s="7">
        <f t="shared" si="529"/>
        <v>1.0231275038102217</v>
      </c>
      <c r="K5612" s="8">
        <f t="shared" si="533"/>
        <v>1.0231275038102217</v>
      </c>
      <c r="L5612" s="8"/>
    </row>
    <row r="5613" spans="1:12" x14ac:dyDescent="0.25">
      <c r="A5613" s="1">
        <v>40867</v>
      </c>
      <c r="B5613">
        <v>2011</v>
      </c>
      <c r="C5613">
        <v>11</v>
      </c>
      <c r="D5613" s="10" t="str">
        <f t="shared" si="532"/>
        <v>11-2011</v>
      </c>
      <c r="E5613">
        <f t="shared" si="530"/>
        <v>20</v>
      </c>
      <c r="F5613">
        <v>18</v>
      </c>
      <c r="G5613" s="3">
        <f t="shared" si="531"/>
        <v>0</v>
      </c>
      <c r="H5613">
        <f>VLOOKUP(A5613,'AEP GEN HUB'!$A$1:$AJ$367,MATCH('Ratio Calculations'!F5613,'AEP GEN HUB'!$A$1:$AJ$1,0),0)</f>
        <v>43.160697999999996</v>
      </c>
      <c r="I5613" s="7" t="str">
        <f t="shared" si="528"/>
        <v/>
      </c>
      <c r="J5613" s="7">
        <f t="shared" si="529"/>
        <v>1.4393382401384232</v>
      </c>
      <c r="K5613" s="8">
        <f t="shared" si="533"/>
        <v>1.4393382401384232</v>
      </c>
      <c r="L5613" s="8"/>
    </row>
    <row r="5614" spans="1:12" x14ac:dyDescent="0.25">
      <c r="A5614" s="1">
        <v>40867</v>
      </c>
      <c r="B5614">
        <v>2011</v>
      </c>
      <c r="C5614">
        <v>11</v>
      </c>
      <c r="D5614" s="10" t="str">
        <f t="shared" si="532"/>
        <v>11-2011</v>
      </c>
      <c r="E5614">
        <f t="shared" si="530"/>
        <v>20</v>
      </c>
      <c r="F5614">
        <v>19</v>
      </c>
      <c r="G5614" s="3">
        <f t="shared" si="531"/>
        <v>0</v>
      </c>
      <c r="H5614">
        <f>VLOOKUP(A5614,'AEP GEN HUB'!$A$1:$AJ$367,MATCH('Ratio Calculations'!F5614,'AEP GEN HUB'!$A$1:$AJ$1,0),0)</f>
        <v>34.979999999999997</v>
      </c>
      <c r="I5614" s="7" t="str">
        <f t="shared" si="528"/>
        <v/>
      </c>
      <c r="J5614" s="7">
        <f t="shared" si="529"/>
        <v>1.1665254264433362</v>
      </c>
      <c r="K5614" s="8">
        <f t="shared" si="533"/>
        <v>1.1665254264433362</v>
      </c>
      <c r="L5614" s="8"/>
    </row>
    <row r="5615" spans="1:12" x14ac:dyDescent="0.25">
      <c r="A5615" s="1">
        <v>40867</v>
      </c>
      <c r="B5615">
        <v>2011</v>
      </c>
      <c r="C5615">
        <v>11</v>
      </c>
      <c r="D5615" s="10" t="str">
        <f t="shared" si="532"/>
        <v>11-2011</v>
      </c>
      <c r="E5615">
        <f t="shared" si="530"/>
        <v>20</v>
      </c>
      <c r="F5615">
        <v>20</v>
      </c>
      <c r="G5615" s="3">
        <f t="shared" si="531"/>
        <v>0</v>
      </c>
      <c r="H5615">
        <f>VLOOKUP(A5615,'AEP GEN HUB'!$A$1:$AJ$367,MATCH('Ratio Calculations'!F5615,'AEP GEN HUB'!$A$1:$AJ$1,0),0)</f>
        <v>33.973720999999998</v>
      </c>
      <c r="I5615" s="7" t="str">
        <f t="shared" si="528"/>
        <v/>
      </c>
      <c r="J5615" s="7">
        <f t="shared" si="529"/>
        <v>1.1329676780272133</v>
      </c>
      <c r="K5615" s="8">
        <f t="shared" si="533"/>
        <v>1.1329676780272133</v>
      </c>
      <c r="L5615" s="8"/>
    </row>
    <row r="5616" spans="1:12" x14ac:dyDescent="0.25">
      <c r="A5616" s="1">
        <v>40867</v>
      </c>
      <c r="B5616">
        <v>2011</v>
      </c>
      <c r="C5616">
        <v>11</v>
      </c>
      <c r="D5616" s="10" t="str">
        <f t="shared" si="532"/>
        <v>11-2011</v>
      </c>
      <c r="E5616">
        <f t="shared" si="530"/>
        <v>20</v>
      </c>
      <c r="F5616">
        <v>21</v>
      </c>
      <c r="G5616" s="3">
        <f t="shared" si="531"/>
        <v>0</v>
      </c>
      <c r="H5616">
        <f>VLOOKUP(A5616,'AEP GEN HUB'!$A$1:$AJ$367,MATCH('Ratio Calculations'!F5616,'AEP GEN HUB'!$A$1:$AJ$1,0),0)</f>
        <v>32.703256000000003</v>
      </c>
      <c r="I5616" s="7" t="str">
        <f t="shared" si="528"/>
        <v/>
      </c>
      <c r="J5616" s="7">
        <f t="shared" si="529"/>
        <v>1.090599761334637</v>
      </c>
      <c r="K5616" s="8">
        <f t="shared" si="533"/>
        <v>1.090599761334637</v>
      </c>
      <c r="L5616" s="8"/>
    </row>
    <row r="5617" spans="1:12" x14ac:dyDescent="0.25">
      <c r="A5617" s="1">
        <v>40867</v>
      </c>
      <c r="B5617">
        <v>2011</v>
      </c>
      <c r="C5617">
        <v>11</v>
      </c>
      <c r="D5617" s="10" t="str">
        <f t="shared" si="532"/>
        <v>11-2011</v>
      </c>
      <c r="E5617">
        <f t="shared" si="530"/>
        <v>20</v>
      </c>
      <c r="F5617">
        <v>22</v>
      </c>
      <c r="G5617" s="3">
        <f t="shared" si="531"/>
        <v>0</v>
      </c>
      <c r="H5617">
        <f>VLOOKUP(A5617,'AEP GEN HUB'!$A$1:$AJ$367,MATCH('Ratio Calculations'!F5617,'AEP GEN HUB'!$A$1:$AJ$1,0),0)</f>
        <v>30.722325999999999</v>
      </c>
      <c r="I5617" s="7" t="str">
        <f t="shared" si="528"/>
        <v/>
      </c>
      <c r="J5617" s="7">
        <f t="shared" si="529"/>
        <v>1.024539006245889</v>
      </c>
      <c r="K5617" s="8">
        <f t="shared" si="533"/>
        <v>1.024539006245889</v>
      </c>
      <c r="L5617" s="8"/>
    </row>
    <row r="5618" spans="1:12" x14ac:dyDescent="0.25">
      <c r="A5618" s="1">
        <v>40867</v>
      </c>
      <c r="B5618">
        <v>2011</v>
      </c>
      <c r="C5618">
        <v>11</v>
      </c>
      <c r="D5618" s="10" t="str">
        <f t="shared" si="532"/>
        <v>11-2011</v>
      </c>
      <c r="E5618">
        <f t="shared" si="530"/>
        <v>20</v>
      </c>
      <c r="F5618">
        <v>23</v>
      </c>
      <c r="G5618" s="3">
        <f t="shared" si="531"/>
        <v>0</v>
      </c>
      <c r="H5618">
        <f>VLOOKUP(A5618,'AEP GEN HUB'!$A$1:$AJ$367,MATCH('Ratio Calculations'!F5618,'AEP GEN HUB'!$A$1:$AJ$1,0),0)</f>
        <v>28.811395000000001</v>
      </c>
      <c r="I5618" s="7" t="str">
        <f t="shared" si="528"/>
        <v/>
      </c>
      <c r="J5618" s="7">
        <f t="shared" si="529"/>
        <v>0.96081260259583778</v>
      </c>
      <c r="K5618" s="8">
        <f t="shared" si="533"/>
        <v>0.96081260259583778</v>
      </c>
      <c r="L5618" s="8"/>
    </row>
    <row r="5619" spans="1:12" x14ac:dyDescent="0.25">
      <c r="A5619" s="1">
        <v>40867</v>
      </c>
      <c r="B5619">
        <v>2011</v>
      </c>
      <c r="C5619">
        <v>11</v>
      </c>
      <c r="D5619" s="10" t="str">
        <f t="shared" si="532"/>
        <v>11-2011</v>
      </c>
      <c r="E5619">
        <f t="shared" si="530"/>
        <v>20</v>
      </c>
      <c r="F5619">
        <v>24</v>
      </c>
      <c r="G5619" s="3">
        <f t="shared" si="531"/>
        <v>0</v>
      </c>
      <c r="H5619">
        <f>VLOOKUP(A5619,'AEP GEN HUB'!$A$1:$AJ$367,MATCH('Ratio Calculations'!F5619,'AEP GEN HUB'!$A$1:$AJ$1,0),0)</f>
        <v>28.445349</v>
      </c>
      <c r="I5619" s="7" t="str">
        <f t="shared" si="528"/>
        <v/>
      </c>
      <c r="J5619" s="7">
        <f t="shared" si="529"/>
        <v>0.9486055709706841</v>
      </c>
      <c r="K5619" s="8">
        <f t="shared" si="533"/>
        <v>0.9486055709706841</v>
      </c>
      <c r="L5619" s="8"/>
    </row>
    <row r="5620" spans="1:12" x14ac:dyDescent="0.25">
      <c r="A5620" s="1">
        <v>40868</v>
      </c>
      <c r="B5620">
        <v>2011</v>
      </c>
      <c r="C5620">
        <v>11</v>
      </c>
      <c r="D5620" s="10" t="str">
        <f t="shared" si="532"/>
        <v>11-2011</v>
      </c>
      <c r="E5620">
        <f t="shared" si="530"/>
        <v>21</v>
      </c>
      <c r="F5620">
        <v>1</v>
      </c>
      <c r="G5620" s="3">
        <f t="shared" si="531"/>
        <v>0</v>
      </c>
      <c r="H5620">
        <f>VLOOKUP(A5620,'AEP GEN HUB'!$A$1:$AJ$367,MATCH('Ratio Calculations'!F5620,'AEP GEN HUB'!$A$1:$AJ$1,0),0)</f>
        <v>25.779302000000001</v>
      </c>
      <c r="I5620" s="7" t="str">
        <f t="shared" si="528"/>
        <v/>
      </c>
      <c r="J5620" s="7">
        <f t="shared" si="529"/>
        <v>0.85969729156551034</v>
      </c>
      <c r="K5620" s="8">
        <f t="shared" si="533"/>
        <v>0.85969729156551034</v>
      </c>
      <c r="L5620" s="8"/>
    </row>
    <row r="5621" spans="1:12" x14ac:dyDescent="0.25">
      <c r="A5621" s="1">
        <v>40868</v>
      </c>
      <c r="B5621">
        <v>2011</v>
      </c>
      <c r="C5621">
        <v>11</v>
      </c>
      <c r="D5621" s="10" t="str">
        <f t="shared" si="532"/>
        <v>11-2011</v>
      </c>
      <c r="E5621">
        <f t="shared" si="530"/>
        <v>21</v>
      </c>
      <c r="F5621">
        <v>2</v>
      </c>
      <c r="G5621" s="3">
        <f t="shared" si="531"/>
        <v>0</v>
      </c>
      <c r="H5621">
        <f>VLOOKUP(A5621,'AEP GEN HUB'!$A$1:$AJ$367,MATCH('Ratio Calculations'!F5621,'AEP GEN HUB'!$A$1:$AJ$1,0),0)</f>
        <v>26.158836999999998</v>
      </c>
      <c r="I5621" s="7" t="str">
        <f t="shared" si="528"/>
        <v/>
      </c>
      <c r="J5621" s="7">
        <f t="shared" si="529"/>
        <v>0.87235415913912862</v>
      </c>
      <c r="K5621" s="8">
        <f t="shared" si="533"/>
        <v>0.87235415913912862</v>
      </c>
      <c r="L5621" s="8"/>
    </row>
    <row r="5622" spans="1:12" x14ac:dyDescent="0.25">
      <c r="A5622" s="1">
        <v>40868</v>
      </c>
      <c r="B5622">
        <v>2011</v>
      </c>
      <c r="C5622">
        <v>11</v>
      </c>
      <c r="D5622" s="10" t="str">
        <f t="shared" si="532"/>
        <v>11-2011</v>
      </c>
      <c r="E5622">
        <f t="shared" si="530"/>
        <v>21</v>
      </c>
      <c r="F5622">
        <v>3</v>
      </c>
      <c r="G5622" s="3">
        <f t="shared" si="531"/>
        <v>0</v>
      </c>
      <c r="H5622">
        <f>VLOOKUP(A5622,'AEP GEN HUB'!$A$1:$AJ$367,MATCH('Ratio Calculations'!F5622,'AEP GEN HUB'!$A$1:$AJ$1,0),0)</f>
        <v>24.901163</v>
      </c>
      <c r="I5622" s="7" t="str">
        <f t="shared" si="528"/>
        <v/>
      </c>
      <c r="J5622" s="7">
        <f t="shared" si="529"/>
        <v>0.83041280124385441</v>
      </c>
      <c r="K5622" s="8">
        <f t="shared" si="533"/>
        <v>0.83041280124385441</v>
      </c>
      <c r="L5622" s="8"/>
    </row>
    <row r="5623" spans="1:12" x14ac:dyDescent="0.25">
      <c r="A5623" s="1">
        <v>40868</v>
      </c>
      <c r="B5623">
        <v>2011</v>
      </c>
      <c r="C5623">
        <v>11</v>
      </c>
      <c r="D5623" s="10" t="str">
        <f t="shared" si="532"/>
        <v>11-2011</v>
      </c>
      <c r="E5623">
        <f t="shared" si="530"/>
        <v>21</v>
      </c>
      <c r="F5623">
        <v>4</v>
      </c>
      <c r="G5623" s="3">
        <f t="shared" si="531"/>
        <v>0</v>
      </c>
      <c r="H5623">
        <f>VLOOKUP(A5623,'AEP GEN HUB'!$A$1:$AJ$367,MATCH('Ratio Calculations'!F5623,'AEP GEN HUB'!$A$1:$AJ$1,0),0)</f>
        <v>25.345814000000001</v>
      </c>
      <c r="I5623" s="7" t="str">
        <f t="shared" si="528"/>
        <v/>
      </c>
      <c r="J5623" s="7">
        <f t="shared" si="529"/>
        <v>0.84524118024309558</v>
      </c>
      <c r="K5623" s="8">
        <f t="shared" si="533"/>
        <v>0.84524118024309558</v>
      </c>
      <c r="L5623" s="8"/>
    </row>
    <row r="5624" spans="1:12" x14ac:dyDescent="0.25">
      <c r="A5624" s="1">
        <v>40868</v>
      </c>
      <c r="B5624">
        <v>2011</v>
      </c>
      <c r="C5624">
        <v>11</v>
      </c>
      <c r="D5624" s="10" t="str">
        <f t="shared" si="532"/>
        <v>11-2011</v>
      </c>
      <c r="E5624">
        <f t="shared" si="530"/>
        <v>21</v>
      </c>
      <c r="F5624">
        <v>5</v>
      </c>
      <c r="G5624" s="3">
        <f t="shared" si="531"/>
        <v>0</v>
      </c>
      <c r="H5624">
        <f>VLOOKUP(A5624,'AEP GEN HUB'!$A$1:$AJ$367,MATCH('Ratio Calculations'!F5624,'AEP GEN HUB'!$A$1:$AJ$1,0),0)</f>
        <v>25.565116</v>
      </c>
      <c r="I5624" s="7" t="str">
        <f t="shared" si="528"/>
        <v/>
      </c>
      <c r="J5624" s="7">
        <f t="shared" si="529"/>
        <v>0.85255454099409256</v>
      </c>
      <c r="K5624" s="8">
        <f t="shared" si="533"/>
        <v>0.85255454099409256</v>
      </c>
      <c r="L5624" s="8"/>
    </row>
    <row r="5625" spans="1:12" x14ac:dyDescent="0.25">
      <c r="A5625" s="1">
        <v>40868</v>
      </c>
      <c r="B5625">
        <v>2011</v>
      </c>
      <c r="C5625">
        <v>11</v>
      </c>
      <c r="D5625" s="10" t="str">
        <f t="shared" si="532"/>
        <v>11-2011</v>
      </c>
      <c r="E5625">
        <f t="shared" si="530"/>
        <v>21</v>
      </c>
      <c r="F5625">
        <v>6</v>
      </c>
      <c r="G5625" s="3">
        <f t="shared" si="531"/>
        <v>0</v>
      </c>
      <c r="H5625">
        <f>VLOOKUP(A5625,'AEP GEN HUB'!$A$1:$AJ$367,MATCH('Ratio Calculations'!F5625,'AEP GEN HUB'!$A$1:$AJ$1,0),0)</f>
        <v>28.263487999999999</v>
      </c>
      <c r="I5625" s="7" t="str">
        <f t="shared" si="528"/>
        <v/>
      </c>
      <c r="J5625" s="7">
        <f t="shared" si="529"/>
        <v>0.94254080594557221</v>
      </c>
      <c r="K5625" s="8">
        <f t="shared" si="533"/>
        <v>0.94254080594557221</v>
      </c>
      <c r="L5625" s="8"/>
    </row>
    <row r="5626" spans="1:12" x14ac:dyDescent="0.25">
      <c r="A5626" s="1">
        <v>40868</v>
      </c>
      <c r="B5626">
        <v>2011</v>
      </c>
      <c r="C5626">
        <v>11</v>
      </c>
      <c r="D5626" s="10" t="str">
        <f t="shared" si="532"/>
        <v>11-2011</v>
      </c>
      <c r="E5626">
        <f t="shared" si="530"/>
        <v>21</v>
      </c>
      <c r="F5626">
        <v>7</v>
      </c>
      <c r="G5626" s="3">
        <f t="shared" si="531"/>
        <v>0</v>
      </c>
      <c r="H5626">
        <f>VLOOKUP(A5626,'AEP GEN HUB'!$A$1:$AJ$367,MATCH('Ratio Calculations'!F5626,'AEP GEN HUB'!$A$1:$AJ$1,0),0)</f>
        <v>33.086976999999997</v>
      </c>
      <c r="I5626" s="7" t="str">
        <f t="shared" si="528"/>
        <v/>
      </c>
      <c r="J5626" s="7">
        <f t="shared" si="529"/>
        <v>1.1033962251185208</v>
      </c>
      <c r="K5626" s="8">
        <f t="shared" si="533"/>
        <v>1.1033962251185208</v>
      </c>
      <c r="L5626" s="8"/>
    </row>
    <row r="5627" spans="1:12" x14ac:dyDescent="0.25">
      <c r="A5627" s="1">
        <v>40868</v>
      </c>
      <c r="B5627">
        <v>2011</v>
      </c>
      <c r="C5627">
        <v>11</v>
      </c>
      <c r="D5627" s="10" t="str">
        <f t="shared" si="532"/>
        <v>11-2011</v>
      </c>
      <c r="E5627">
        <f t="shared" si="530"/>
        <v>21</v>
      </c>
      <c r="F5627">
        <v>8</v>
      </c>
      <c r="G5627" s="3">
        <f t="shared" si="531"/>
        <v>1</v>
      </c>
      <c r="H5627">
        <f>VLOOKUP(A5627,'AEP GEN HUB'!$A$1:$AJ$367,MATCH('Ratio Calculations'!F5627,'AEP GEN HUB'!$A$1:$AJ$1,0),0)</f>
        <v>36.070698</v>
      </c>
      <c r="I5627" s="7">
        <f t="shared" si="528"/>
        <v>0.9676840259941516</v>
      </c>
      <c r="J5627" s="7" t="str">
        <f t="shared" si="529"/>
        <v/>
      </c>
      <c r="K5627" s="8">
        <f t="shared" si="533"/>
        <v>0.9676840259941516</v>
      </c>
      <c r="L5627" s="8"/>
    </row>
    <row r="5628" spans="1:12" x14ac:dyDescent="0.25">
      <c r="A5628" s="1">
        <v>40868</v>
      </c>
      <c r="B5628">
        <v>2011</v>
      </c>
      <c r="C5628">
        <v>11</v>
      </c>
      <c r="D5628" s="10" t="str">
        <f t="shared" si="532"/>
        <v>11-2011</v>
      </c>
      <c r="E5628">
        <f t="shared" si="530"/>
        <v>21</v>
      </c>
      <c r="F5628">
        <v>9</v>
      </c>
      <c r="G5628" s="3">
        <f t="shared" si="531"/>
        <v>1</v>
      </c>
      <c r="H5628">
        <f>VLOOKUP(A5628,'AEP GEN HUB'!$A$1:$AJ$367,MATCH('Ratio Calculations'!F5628,'AEP GEN HUB'!$A$1:$AJ$1,0),0)</f>
        <v>35.960464999999999</v>
      </c>
      <c r="I5628" s="7">
        <f t="shared" si="528"/>
        <v>0.96472675820750065</v>
      </c>
      <c r="J5628" s="7" t="str">
        <f t="shared" si="529"/>
        <v/>
      </c>
      <c r="K5628" s="8">
        <f t="shared" si="533"/>
        <v>0.96472675820750065</v>
      </c>
      <c r="L5628" s="8"/>
    </row>
    <row r="5629" spans="1:12" x14ac:dyDescent="0.25">
      <c r="A5629" s="1">
        <v>40868</v>
      </c>
      <c r="B5629">
        <v>2011</v>
      </c>
      <c r="C5629">
        <v>11</v>
      </c>
      <c r="D5629" s="10" t="str">
        <f t="shared" si="532"/>
        <v>11-2011</v>
      </c>
      <c r="E5629">
        <f t="shared" si="530"/>
        <v>21</v>
      </c>
      <c r="F5629">
        <v>10</v>
      </c>
      <c r="G5629" s="3">
        <f t="shared" si="531"/>
        <v>1</v>
      </c>
      <c r="H5629">
        <f>VLOOKUP(A5629,'AEP GEN HUB'!$A$1:$AJ$367,MATCH('Ratio Calculations'!F5629,'AEP GEN HUB'!$A$1:$AJ$1,0),0)</f>
        <v>39.939070000000001</v>
      </c>
      <c r="I5629" s="7">
        <f t="shared" si="528"/>
        <v>1.0714624943510171</v>
      </c>
      <c r="J5629" s="7" t="str">
        <f t="shared" si="529"/>
        <v/>
      </c>
      <c r="K5629" s="8">
        <f t="shared" si="533"/>
        <v>1.0714624943510171</v>
      </c>
      <c r="L5629" s="8"/>
    </row>
    <row r="5630" spans="1:12" x14ac:dyDescent="0.25">
      <c r="A5630" s="1">
        <v>40868</v>
      </c>
      <c r="B5630">
        <v>2011</v>
      </c>
      <c r="C5630">
        <v>11</v>
      </c>
      <c r="D5630" s="10" t="str">
        <f t="shared" si="532"/>
        <v>11-2011</v>
      </c>
      <c r="E5630">
        <f t="shared" si="530"/>
        <v>21</v>
      </c>
      <c r="F5630">
        <v>11</v>
      </c>
      <c r="G5630" s="3">
        <f t="shared" si="531"/>
        <v>1</v>
      </c>
      <c r="H5630">
        <f>VLOOKUP(A5630,'AEP GEN HUB'!$A$1:$AJ$367,MATCH('Ratio Calculations'!F5630,'AEP GEN HUB'!$A$1:$AJ$1,0),0)</f>
        <v>41.936512</v>
      </c>
      <c r="I5630" s="7">
        <f t="shared" si="528"/>
        <v>1.1250487242667733</v>
      </c>
      <c r="J5630" s="7" t="str">
        <f t="shared" si="529"/>
        <v/>
      </c>
      <c r="K5630" s="8">
        <f t="shared" si="533"/>
        <v>1.1250487242667733</v>
      </c>
      <c r="L5630" s="8"/>
    </row>
    <row r="5631" spans="1:12" x14ac:dyDescent="0.25">
      <c r="A5631" s="1">
        <v>40868</v>
      </c>
      <c r="B5631">
        <v>2011</v>
      </c>
      <c r="C5631">
        <v>11</v>
      </c>
      <c r="D5631" s="10" t="str">
        <f t="shared" si="532"/>
        <v>11-2011</v>
      </c>
      <c r="E5631">
        <f t="shared" si="530"/>
        <v>21</v>
      </c>
      <c r="F5631">
        <v>12</v>
      </c>
      <c r="G5631" s="3">
        <f t="shared" si="531"/>
        <v>1</v>
      </c>
      <c r="H5631">
        <f>VLOOKUP(A5631,'AEP GEN HUB'!$A$1:$AJ$367,MATCH('Ratio Calculations'!F5631,'AEP GEN HUB'!$A$1:$AJ$1,0),0)</f>
        <v>41.378605</v>
      </c>
      <c r="I5631" s="7">
        <f t="shared" si="528"/>
        <v>1.1100815148190848</v>
      </c>
      <c r="J5631" s="7" t="str">
        <f t="shared" si="529"/>
        <v/>
      </c>
      <c r="K5631" s="8">
        <f t="shared" si="533"/>
        <v>1.1100815148190848</v>
      </c>
      <c r="L5631" s="8"/>
    </row>
    <row r="5632" spans="1:12" x14ac:dyDescent="0.25">
      <c r="A5632" s="1">
        <v>40868</v>
      </c>
      <c r="B5632">
        <v>2011</v>
      </c>
      <c r="C5632">
        <v>11</v>
      </c>
      <c r="D5632" s="10" t="str">
        <f t="shared" si="532"/>
        <v>11-2011</v>
      </c>
      <c r="E5632">
        <f t="shared" si="530"/>
        <v>21</v>
      </c>
      <c r="F5632">
        <v>13</v>
      </c>
      <c r="G5632" s="3">
        <f t="shared" si="531"/>
        <v>1</v>
      </c>
      <c r="H5632">
        <f>VLOOKUP(A5632,'AEP GEN HUB'!$A$1:$AJ$367,MATCH('Ratio Calculations'!F5632,'AEP GEN HUB'!$A$1:$AJ$1,0),0)</f>
        <v>40.737907</v>
      </c>
      <c r="I5632" s="7">
        <f t="shared" si="528"/>
        <v>1.0928932358429917</v>
      </c>
      <c r="J5632" s="7" t="str">
        <f t="shared" si="529"/>
        <v/>
      </c>
      <c r="K5632" s="8">
        <f t="shared" si="533"/>
        <v>1.0928932358429917</v>
      </c>
      <c r="L5632" s="8"/>
    </row>
    <row r="5633" spans="1:12" x14ac:dyDescent="0.25">
      <c r="A5633" s="1">
        <v>40868</v>
      </c>
      <c r="B5633">
        <v>2011</v>
      </c>
      <c r="C5633">
        <v>11</v>
      </c>
      <c r="D5633" s="10" t="str">
        <f t="shared" si="532"/>
        <v>11-2011</v>
      </c>
      <c r="E5633">
        <f t="shared" si="530"/>
        <v>21</v>
      </c>
      <c r="F5633">
        <v>14</v>
      </c>
      <c r="G5633" s="3">
        <f t="shared" si="531"/>
        <v>1</v>
      </c>
      <c r="H5633">
        <f>VLOOKUP(A5633,'AEP GEN HUB'!$A$1:$AJ$367,MATCH('Ratio Calculations'!F5633,'AEP GEN HUB'!$A$1:$AJ$1,0),0)</f>
        <v>38.615814</v>
      </c>
      <c r="I5633" s="7">
        <f t="shared" si="528"/>
        <v>1.0359629402946771</v>
      </c>
      <c r="J5633" s="7" t="str">
        <f t="shared" si="529"/>
        <v/>
      </c>
      <c r="K5633" s="8">
        <f t="shared" si="533"/>
        <v>1.0359629402946771</v>
      </c>
      <c r="L5633" s="8"/>
    </row>
    <row r="5634" spans="1:12" x14ac:dyDescent="0.25">
      <c r="A5634" s="1">
        <v>40868</v>
      </c>
      <c r="B5634">
        <v>2011</v>
      </c>
      <c r="C5634">
        <v>11</v>
      </c>
      <c r="D5634" s="10" t="str">
        <f t="shared" si="532"/>
        <v>11-2011</v>
      </c>
      <c r="E5634">
        <f t="shared" si="530"/>
        <v>21</v>
      </c>
      <c r="F5634">
        <v>15</v>
      </c>
      <c r="G5634" s="3">
        <f t="shared" si="531"/>
        <v>1</v>
      </c>
      <c r="H5634">
        <f>VLOOKUP(A5634,'AEP GEN HUB'!$A$1:$AJ$367,MATCH('Ratio Calculations'!F5634,'AEP GEN HUB'!$A$1:$AJ$1,0),0)</f>
        <v>37.418837000000003</v>
      </c>
      <c r="I5634" s="7">
        <f t="shared" si="528"/>
        <v>1.0038511269224379</v>
      </c>
      <c r="J5634" s="7" t="str">
        <f t="shared" si="529"/>
        <v/>
      </c>
      <c r="K5634" s="8">
        <f t="shared" si="533"/>
        <v>1.0038511269224379</v>
      </c>
      <c r="L5634" s="8"/>
    </row>
    <row r="5635" spans="1:12" x14ac:dyDescent="0.25">
      <c r="A5635" s="1">
        <v>40868</v>
      </c>
      <c r="B5635">
        <v>2011</v>
      </c>
      <c r="C5635">
        <v>11</v>
      </c>
      <c r="D5635" s="10" t="str">
        <f t="shared" si="532"/>
        <v>11-2011</v>
      </c>
      <c r="E5635">
        <f t="shared" si="530"/>
        <v>21</v>
      </c>
      <c r="F5635">
        <v>16</v>
      </c>
      <c r="G5635" s="3">
        <f t="shared" si="531"/>
        <v>1</v>
      </c>
      <c r="H5635">
        <f>VLOOKUP(A5635,'AEP GEN HUB'!$A$1:$AJ$367,MATCH('Ratio Calculations'!F5635,'AEP GEN HUB'!$A$1:$AJ$1,0),0)</f>
        <v>35.939767000000003</v>
      </c>
      <c r="I5635" s="7">
        <f t="shared" si="528"/>
        <v>0.96417148411854281</v>
      </c>
      <c r="J5635" s="7" t="str">
        <f t="shared" si="529"/>
        <v/>
      </c>
      <c r="K5635" s="8">
        <f t="shared" si="533"/>
        <v>0.96417148411854281</v>
      </c>
      <c r="L5635" s="8"/>
    </row>
    <row r="5636" spans="1:12" x14ac:dyDescent="0.25">
      <c r="A5636" s="1">
        <v>40868</v>
      </c>
      <c r="B5636">
        <v>2011</v>
      </c>
      <c r="C5636">
        <v>11</v>
      </c>
      <c r="D5636" s="10" t="str">
        <f t="shared" si="532"/>
        <v>11-2011</v>
      </c>
      <c r="E5636">
        <f t="shared" si="530"/>
        <v>21</v>
      </c>
      <c r="F5636">
        <v>17</v>
      </c>
      <c r="G5636" s="3">
        <f t="shared" si="531"/>
        <v>1</v>
      </c>
      <c r="H5636">
        <f>VLOOKUP(A5636,'AEP GEN HUB'!$A$1:$AJ$367,MATCH('Ratio Calculations'!F5636,'AEP GEN HUB'!$A$1:$AJ$1,0),0)</f>
        <v>39.140464999999999</v>
      </c>
      <c r="I5636" s="7">
        <f t="shared" ref="I5636:I5699" si="534">IF(G5636=1, H5636/VLOOKUP(D5636,$M$3:$O$15,2,FALSE), "")</f>
        <v>1.0500379768221613</v>
      </c>
      <c r="J5636" s="7" t="str">
        <f t="shared" ref="J5636:J5699" si="535">IF(G5636=0, H5636/VLOOKUP(D5636,$M$3:$O$15,3,FALSE), "")</f>
        <v/>
      </c>
      <c r="K5636" s="8">
        <f t="shared" si="533"/>
        <v>1.0500379768221613</v>
      </c>
      <c r="L5636" s="8"/>
    </row>
    <row r="5637" spans="1:12" x14ac:dyDescent="0.25">
      <c r="A5637" s="1">
        <v>40868</v>
      </c>
      <c r="B5637">
        <v>2011</v>
      </c>
      <c r="C5637">
        <v>11</v>
      </c>
      <c r="D5637" s="10" t="str">
        <f t="shared" si="532"/>
        <v>11-2011</v>
      </c>
      <c r="E5637">
        <f t="shared" si="530"/>
        <v>21</v>
      </c>
      <c r="F5637">
        <v>18</v>
      </c>
      <c r="G5637" s="3">
        <f t="shared" si="531"/>
        <v>1</v>
      </c>
      <c r="H5637">
        <f>VLOOKUP(A5637,'AEP GEN HUB'!$A$1:$AJ$367,MATCH('Ratio Calculations'!F5637,'AEP GEN HUB'!$A$1:$AJ$1,0),0)</f>
        <v>58.957208999999999</v>
      </c>
      <c r="I5637" s="7">
        <f t="shared" si="534"/>
        <v>1.5816702345626532</v>
      </c>
      <c r="J5637" s="7" t="str">
        <f t="shared" si="535"/>
        <v/>
      </c>
      <c r="K5637" s="8">
        <f t="shared" si="533"/>
        <v>1.5816702345626532</v>
      </c>
      <c r="L5637" s="8"/>
    </row>
    <row r="5638" spans="1:12" x14ac:dyDescent="0.25">
      <c r="A5638" s="1">
        <v>40868</v>
      </c>
      <c r="B5638">
        <v>2011</v>
      </c>
      <c r="C5638">
        <v>11</v>
      </c>
      <c r="D5638" s="10" t="str">
        <f t="shared" si="532"/>
        <v>11-2011</v>
      </c>
      <c r="E5638">
        <f t="shared" si="530"/>
        <v>21</v>
      </c>
      <c r="F5638">
        <v>19</v>
      </c>
      <c r="G5638" s="3">
        <f t="shared" si="531"/>
        <v>1</v>
      </c>
      <c r="H5638">
        <f>VLOOKUP(A5638,'AEP GEN HUB'!$A$1:$AJ$367,MATCH('Ratio Calculations'!F5638,'AEP GEN HUB'!$A$1:$AJ$1,0),0)</f>
        <v>42.421860000000002</v>
      </c>
      <c r="I5638" s="7">
        <f t="shared" si="534"/>
        <v>1.1380693624215497</v>
      </c>
      <c r="J5638" s="7" t="str">
        <f t="shared" si="535"/>
        <v/>
      </c>
      <c r="K5638" s="8">
        <f t="shared" si="533"/>
        <v>1.1380693624215497</v>
      </c>
      <c r="L5638" s="8"/>
    </row>
    <row r="5639" spans="1:12" x14ac:dyDescent="0.25">
      <c r="A5639" s="1">
        <v>40868</v>
      </c>
      <c r="B5639">
        <v>2011</v>
      </c>
      <c r="C5639">
        <v>11</v>
      </c>
      <c r="D5639" s="10" t="str">
        <f t="shared" si="532"/>
        <v>11-2011</v>
      </c>
      <c r="E5639">
        <f t="shared" si="530"/>
        <v>21</v>
      </c>
      <c r="F5639">
        <v>20</v>
      </c>
      <c r="G5639" s="3">
        <f t="shared" si="531"/>
        <v>1</v>
      </c>
      <c r="H5639">
        <f>VLOOKUP(A5639,'AEP GEN HUB'!$A$1:$AJ$367,MATCH('Ratio Calculations'!F5639,'AEP GEN HUB'!$A$1:$AJ$1,0),0)</f>
        <v>43.908140000000003</v>
      </c>
      <c r="I5639" s="7">
        <f t="shared" si="534"/>
        <v>1.1779424309758255</v>
      </c>
      <c r="J5639" s="7" t="str">
        <f t="shared" si="535"/>
        <v/>
      </c>
      <c r="K5639" s="8">
        <f t="shared" si="533"/>
        <v>1.1779424309758255</v>
      </c>
      <c r="L5639" s="8"/>
    </row>
    <row r="5640" spans="1:12" x14ac:dyDescent="0.25">
      <c r="A5640" s="1">
        <v>40868</v>
      </c>
      <c r="B5640">
        <v>2011</v>
      </c>
      <c r="C5640">
        <v>11</v>
      </c>
      <c r="D5640" s="10" t="str">
        <f t="shared" si="532"/>
        <v>11-2011</v>
      </c>
      <c r="E5640">
        <f t="shared" si="530"/>
        <v>21</v>
      </c>
      <c r="F5640">
        <v>21</v>
      </c>
      <c r="G5640" s="3">
        <f t="shared" si="531"/>
        <v>1</v>
      </c>
      <c r="H5640">
        <f>VLOOKUP(A5640,'AEP GEN HUB'!$A$1:$AJ$367,MATCH('Ratio Calculations'!F5640,'AEP GEN HUB'!$A$1:$AJ$1,0),0)</f>
        <v>38.562092999999997</v>
      </c>
      <c r="I5640" s="7">
        <f t="shared" si="534"/>
        <v>1.034521744076061</v>
      </c>
      <c r="J5640" s="7" t="str">
        <f t="shared" si="535"/>
        <v/>
      </c>
      <c r="K5640" s="8">
        <f t="shared" si="533"/>
        <v>1.034521744076061</v>
      </c>
      <c r="L5640" s="8"/>
    </row>
    <row r="5641" spans="1:12" x14ac:dyDescent="0.25">
      <c r="A5641" s="1">
        <v>40868</v>
      </c>
      <c r="B5641">
        <v>2011</v>
      </c>
      <c r="C5641">
        <v>11</v>
      </c>
      <c r="D5641" s="10" t="str">
        <f t="shared" si="532"/>
        <v>11-2011</v>
      </c>
      <c r="E5641">
        <f t="shared" si="530"/>
        <v>21</v>
      </c>
      <c r="F5641">
        <v>22</v>
      </c>
      <c r="G5641" s="3">
        <f t="shared" si="531"/>
        <v>1</v>
      </c>
      <c r="H5641">
        <f>VLOOKUP(A5641,'AEP GEN HUB'!$A$1:$AJ$367,MATCH('Ratio Calculations'!F5641,'AEP GEN HUB'!$A$1:$AJ$1,0),0)</f>
        <v>35.119534999999999</v>
      </c>
      <c r="I5641" s="7">
        <f t="shared" si="534"/>
        <v>0.9421667698208257</v>
      </c>
      <c r="J5641" s="7" t="str">
        <f t="shared" si="535"/>
        <v/>
      </c>
      <c r="K5641" s="8">
        <f t="shared" si="533"/>
        <v>0.9421667698208257</v>
      </c>
      <c r="L5641" s="8"/>
    </row>
    <row r="5642" spans="1:12" x14ac:dyDescent="0.25">
      <c r="A5642" s="1">
        <v>40868</v>
      </c>
      <c r="B5642">
        <v>2011</v>
      </c>
      <c r="C5642">
        <v>11</v>
      </c>
      <c r="D5642" s="10" t="str">
        <f t="shared" si="532"/>
        <v>11-2011</v>
      </c>
      <c r="E5642">
        <f t="shared" si="530"/>
        <v>21</v>
      </c>
      <c r="F5642">
        <v>23</v>
      </c>
      <c r="G5642" s="3">
        <f t="shared" si="531"/>
        <v>1</v>
      </c>
      <c r="H5642">
        <f>VLOOKUP(A5642,'AEP GEN HUB'!$A$1:$AJ$367,MATCH('Ratio Calculations'!F5642,'AEP GEN HUB'!$A$1:$AJ$1,0),0)</f>
        <v>31.415814000000001</v>
      </c>
      <c r="I5642" s="7">
        <f t="shared" si="534"/>
        <v>0.84280546418601143</v>
      </c>
      <c r="J5642" s="7" t="str">
        <f t="shared" si="535"/>
        <v/>
      </c>
      <c r="K5642" s="8">
        <f t="shared" si="533"/>
        <v>0.84280546418601143</v>
      </c>
      <c r="L5642" s="8"/>
    </row>
    <row r="5643" spans="1:12" x14ac:dyDescent="0.25">
      <c r="A5643" s="1">
        <v>40868</v>
      </c>
      <c r="B5643">
        <v>2011</v>
      </c>
      <c r="C5643">
        <v>11</v>
      </c>
      <c r="D5643" s="10" t="str">
        <f t="shared" si="532"/>
        <v>11-2011</v>
      </c>
      <c r="E5643">
        <f t="shared" si="530"/>
        <v>21</v>
      </c>
      <c r="F5643">
        <v>24</v>
      </c>
      <c r="G5643" s="3">
        <f t="shared" si="531"/>
        <v>0</v>
      </c>
      <c r="H5643">
        <f>VLOOKUP(A5643,'AEP GEN HUB'!$A$1:$AJ$367,MATCH('Ratio Calculations'!F5643,'AEP GEN HUB'!$A$1:$AJ$1,0),0)</f>
        <v>28.876977</v>
      </c>
      <c r="I5643" s="7" t="str">
        <f t="shared" si="534"/>
        <v/>
      </c>
      <c r="J5643" s="7">
        <f t="shared" si="535"/>
        <v>0.96299965435447143</v>
      </c>
      <c r="K5643" s="8">
        <f t="shared" si="533"/>
        <v>0.96299965435447143</v>
      </c>
      <c r="L5643" s="8"/>
    </row>
    <row r="5644" spans="1:12" x14ac:dyDescent="0.25">
      <c r="A5644" s="1">
        <v>40869</v>
      </c>
      <c r="B5644">
        <v>2011</v>
      </c>
      <c r="C5644">
        <v>11</v>
      </c>
      <c r="D5644" s="10" t="str">
        <f t="shared" si="532"/>
        <v>11-2011</v>
      </c>
      <c r="E5644">
        <f t="shared" si="530"/>
        <v>22</v>
      </c>
      <c r="F5644">
        <v>1</v>
      </c>
      <c r="G5644" s="3">
        <f t="shared" si="531"/>
        <v>0</v>
      </c>
      <c r="H5644">
        <f>VLOOKUP(A5644,'AEP GEN HUB'!$A$1:$AJ$367,MATCH('Ratio Calculations'!F5644,'AEP GEN HUB'!$A$1:$AJ$1,0),0)</f>
        <v>28.464186000000002</v>
      </c>
      <c r="I5644" s="7" t="str">
        <f t="shared" si="534"/>
        <v/>
      </c>
      <c r="J5644" s="7">
        <f t="shared" si="535"/>
        <v>0.94923375391687947</v>
      </c>
      <c r="K5644" s="8">
        <f t="shared" si="533"/>
        <v>0.94923375391687947</v>
      </c>
      <c r="L5644" s="8"/>
    </row>
    <row r="5645" spans="1:12" x14ac:dyDescent="0.25">
      <c r="A5645" s="1">
        <v>40869</v>
      </c>
      <c r="B5645">
        <v>2011</v>
      </c>
      <c r="C5645">
        <v>11</v>
      </c>
      <c r="D5645" s="10" t="str">
        <f t="shared" si="532"/>
        <v>11-2011</v>
      </c>
      <c r="E5645">
        <f t="shared" si="530"/>
        <v>22</v>
      </c>
      <c r="F5645">
        <v>2</v>
      </c>
      <c r="G5645" s="3">
        <f t="shared" si="531"/>
        <v>0</v>
      </c>
      <c r="H5645">
        <f>VLOOKUP(A5645,'AEP GEN HUB'!$A$1:$AJ$367,MATCH('Ratio Calculations'!F5645,'AEP GEN HUB'!$A$1:$AJ$1,0),0)</f>
        <v>26.953023000000002</v>
      </c>
      <c r="I5645" s="7" t="str">
        <f t="shared" si="534"/>
        <v/>
      </c>
      <c r="J5645" s="7">
        <f t="shared" si="535"/>
        <v>0.89883895508896661</v>
      </c>
      <c r="K5645" s="8">
        <f t="shared" si="533"/>
        <v>0.89883895508896661</v>
      </c>
      <c r="L5645" s="8"/>
    </row>
    <row r="5646" spans="1:12" x14ac:dyDescent="0.25">
      <c r="A5646" s="1">
        <v>40869</v>
      </c>
      <c r="B5646">
        <v>2011</v>
      </c>
      <c r="C5646">
        <v>11</v>
      </c>
      <c r="D5646" s="10" t="str">
        <f t="shared" si="532"/>
        <v>11-2011</v>
      </c>
      <c r="E5646">
        <f t="shared" si="530"/>
        <v>22</v>
      </c>
      <c r="F5646">
        <v>3</v>
      </c>
      <c r="G5646" s="3">
        <f t="shared" si="531"/>
        <v>0</v>
      </c>
      <c r="H5646">
        <f>VLOOKUP(A5646,'AEP GEN HUB'!$A$1:$AJ$367,MATCH('Ratio Calculations'!F5646,'AEP GEN HUB'!$A$1:$AJ$1,0),0)</f>
        <v>26.403487999999999</v>
      </c>
      <c r="I5646" s="7" t="str">
        <f t="shared" si="534"/>
        <v/>
      </c>
      <c r="J5646" s="7">
        <f t="shared" si="535"/>
        <v>0.88051286731822498</v>
      </c>
      <c r="K5646" s="8">
        <f t="shared" si="533"/>
        <v>0.88051286731822498</v>
      </c>
      <c r="L5646" s="8"/>
    </row>
    <row r="5647" spans="1:12" x14ac:dyDescent="0.25">
      <c r="A5647" s="1">
        <v>40869</v>
      </c>
      <c r="B5647">
        <v>2011</v>
      </c>
      <c r="C5647">
        <v>11</v>
      </c>
      <c r="D5647" s="10" t="str">
        <f t="shared" si="532"/>
        <v>11-2011</v>
      </c>
      <c r="E5647">
        <f t="shared" si="530"/>
        <v>22</v>
      </c>
      <c r="F5647">
        <v>4</v>
      </c>
      <c r="G5647" s="3">
        <f t="shared" si="531"/>
        <v>0</v>
      </c>
      <c r="H5647">
        <f>VLOOKUP(A5647,'AEP GEN HUB'!$A$1:$AJ$367,MATCH('Ratio Calculations'!F5647,'AEP GEN HUB'!$A$1:$AJ$1,0),0)</f>
        <v>27.145581</v>
      </c>
      <c r="I5647" s="7" t="str">
        <f t="shared" si="534"/>
        <v/>
      </c>
      <c r="J5647" s="7">
        <f t="shared" si="535"/>
        <v>0.9052604474578938</v>
      </c>
      <c r="K5647" s="8">
        <f t="shared" si="533"/>
        <v>0.9052604474578938</v>
      </c>
      <c r="L5647" s="8"/>
    </row>
    <row r="5648" spans="1:12" x14ac:dyDescent="0.25">
      <c r="A5648" s="1">
        <v>40869</v>
      </c>
      <c r="B5648">
        <v>2011</v>
      </c>
      <c r="C5648">
        <v>11</v>
      </c>
      <c r="D5648" s="10" t="str">
        <f t="shared" si="532"/>
        <v>11-2011</v>
      </c>
      <c r="E5648">
        <f t="shared" si="530"/>
        <v>22</v>
      </c>
      <c r="F5648">
        <v>5</v>
      </c>
      <c r="G5648" s="3">
        <f t="shared" si="531"/>
        <v>0</v>
      </c>
      <c r="H5648">
        <f>VLOOKUP(A5648,'AEP GEN HUB'!$A$1:$AJ$367,MATCH('Ratio Calculations'!F5648,'AEP GEN HUB'!$A$1:$AJ$1,0),0)</f>
        <v>26.810697999999999</v>
      </c>
      <c r="I5648" s="7" t="str">
        <f t="shared" si="534"/>
        <v/>
      </c>
      <c r="J5648" s="7">
        <f t="shared" si="535"/>
        <v>0.89409265059158094</v>
      </c>
      <c r="K5648" s="8">
        <f t="shared" si="533"/>
        <v>0.89409265059158094</v>
      </c>
      <c r="L5648" s="8"/>
    </row>
    <row r="5649" spans="1:12" x14ac:dyDescent="0.25">
      <c r="A5649" s="1">
        <v>40869</v>
      </c>
      <c r="B5649">
        <v>2011</v>
      </c>
      <c r="C5649">
        <v>11</v>
      </c>
      <c r="D5649" s="10" t="str">
        <f t="shared" si="532"/>
        <v>11-2011</v>
      </c>
      <c r="E5649">
        <f t="shared" si="530"/>
        <v>22</v>
      </c>
      <c r="F5649">
        <v>6</v>
      </c>
      <c r="G5649" s="3">
        <f t="shared" si="531"/>
        <v>0</v>
      </c>
      <c r="H5649">
        <f>VLOOKUP(A5649,'AEP GEN HUB'!$A$1:$AJ$367,MATCH('Ratio Calculations'!F5649,'AEP GEN HUB'!$A$1:$AJ$1,0),0)</f>
        <v>29.076976999999999</v>
      </c>
      <c r="I5649" s="7" t="str">
        <f t="shared" si="534"/>
        <v/>
      </c>
      <c r="J5649" s="7">
        <f t="shared" si="535"/>
        <v>0.96966932517461635</v>
      </c>
      <c r="K5649" s="8">
        <f t="shared" si="533"/>
        <v>0.96966932517461635</v>
      </c>
      <c r="L5649" s="8"/>
    </row>
    <row r="5650" spans="1:12" x14ac:dyDescent="0.25">
      <c r="A5650" s="1">
        <v>40869</v>
      </c>
      <c r="B5650">
        <v>2011</v>
      </c>
      <c r="C5650">
        <v>11</v>
      </c>
      <c r="D5650" s="10" t="str">
        <f t="shared" si="532"/>
        <v>11-2011</v>
      </c>
      <c r="E5650">
        <f t="shared" si="530"/>
        <v>22</v>
      </c>
      <c r="F5650">
        <v>7</v>
      </c>
      <c r="G5650" s="3">
        <f t="shared" si="531"/>
        <v>0</v>
      </c>
      <c r="H5650">
        <f>VLOOKUP(A5650,'AEP GEN HUB'!$A$1:$AJ$367,MATCH('Ratio Calculations'!F5650,'AEP GEN HUB'!$A$1:$AJ$1,0),0)</f>
        <v>33.89</v>
      </c>
      <c r="I5650" s="7" t="str">
        <f t="shared" si="534"/>
        <v/>
      </c>
      <c r="J5650" s="7">
        <f t="shared" si="535"/>
        <v>1.1301757204735468</v>
      </c>
      <c r="K5650" s="8">
        <f t="shared" si="533"/>
        <v>1.1301757204735468</v>
      </c>
      <c r="L5650" s="8"/>
    </row>
    <row r="5651" spans="1:12" x14ac:dyDescent="0.25">
      <c r="A5651" s="1">
        <v>40869</v>
      </c>
      <c r="B5651">
        <v>2011</v>
      </c>
      <c r="C5651">
        <v>11</v>
      </c>
      <c r="D5651" s="10" t="str">
        <f t="shared" si="532"/>
        <v>11-2011</v>
      </c>
      <c r="E5651">
        <f t="shared" si="530"/>
        <v>22</v>
      </c>
      <c r="F5651">
        <v>8</v>
      </c>
      <c r="G5651" s="3">
        <f t="shared" si="531"/>
        <v>1</v>
      </c>
      <c r="H5651">
        <f>VLOOKUP(A5651,'AEP GEN HUB'!$A$1:$AJ$367,MATCH('Ratio Calculations'!F5651,'AEP GEN HUB'!$A$1:$AJ$1,0),0)</f>
        <v>36.041628000000003</v>
      </c>
      <c r="I5651" s="7">
        <f t="shared" si="534"/>
        <v>0.96690415268436292</v>
      </c>
      <c r="J5651" s="7" t="str">
        <f t="shared" si="535"/>
        <v/>
      </c>
      <c r="K5651" s="8">
        <f t="shared" si="533"/>
        <v>0.96690415268436292</v>
      </c>
      <c r="L5651" s="8"/>
    </row>
    <row r="5652" spans="1:12" x14ac:dyDescent="0.25">
      <c r="A5652" s="1">
        <v>40869</v>
      </c>
      <c r="B5652">
        <v>2011</v>
      </c>
      <c r="C5652">
        <v>11</v>
      </c>
      <c r="D5652" s="10" t="str">
        <f t="shared" si="532"/>
        <v>11-2011</v>
      </c>
      <c r="E5652">
        <f t="shared" ref="E5652:E5715" si="536">DAY(A5652)</f>
        <v>22</v>
      </c>
      <c r="F5652">
        <v>9</v>
      </c>
      <c r="G5652" s="3">
        <f t="shared" ref="G5652:G5715" si="537">IF(A5652=",","",IF(OR(WEEKDAY(A5652)=1, WEEKDAY(A5652)=7, F5652&lt;=7, F5652&gt;=24, NOT(ISNA(VLOOKUP(A5652,$P$4:$P$27,1,0)))),0,1))</f>
        <v>1</v>
      </c>
      <c r="H5652">
        <f>VLOOKUP(A5652,'AEP GEN HUB'!$A$1:$AJ$367,MATCH('Ratio Calculations'!F5652,'AEP GEN HUB'!$A$1:$AJ$1,0),0)</f>
        <v>36.354883999999998</v>
      </c>
      <c r="I5652" s="7">
        <f t="shared" si="534"/>
        <v>0.97530800523101502</v>
      </c>
      <c r="J5652" s="7" t="str">
        <f t="shared" si="535"/>
        <v/>
      </c>
      <c r="K5652" s="8">
        <f t="shared" si="533"/>
        <v>0.97530800523101502</v>
      </c>
      <c r="L5652" s="8"/>
    </row>
    <row r="5653" spans="1:12" x14ac:dyDescent="0.25">
      <c r="A5653" s="1">
        <v>40869</v>
      </c>
      <c r="B5653">
        <v>2011</v>
      </c>
      <c r="C5653">
        <v>11</v>
      </c>
      <c r="D5653" s="10" t="str">
        <f t="shared" ref="D5653:D5716" si="538">C5653&amp;"-"&amp;B5653</f>
        <v>11-2011</v>
      </c>
      <c r="E5653">
        <f t="shared" si="536"/>
        <v>22</v>
      </c>
      <c r="F5653">
        <v>10</v>
      </c>
      <c r="G5653" s="3">
        <f t="shared" si="537"/>
        <v>1</v>
      </c>
      <c r="H5653">
        <f>VLOOKUP(A5653,'AEP GEN HUB'!$A$1:$AJ$367,MATCH('Ratio Calculations'!F5653,'AEP GEN HUB'!$A$1:$AJ$1,0),0)</f>
        <v>39.224186000000003</v>
      </c>
      <c r="I5653" s="7">
        <f t="shared" si="534"/>
        <v>1.0522839958578967</v>
      </c>
      <c r="J5653" s="7" t="str">
        <f t="shared" si="535"/>
        <v/>
      </c>
      <c r="K5653" s="8">
        <f t="shared" ref="K5653:K5716" si="539">SUM(I5653:J5653)</f>
        <v>1.0522839958578967</v>
      </c>
      <c r="L5653" s="8"/>
    </row>
    <row r="5654" spans="1:12" x14ac:dyDescent="0.25">
      <c r="A5654" s="1">
        <v>40869</v>
      </c>
      <c r="B5654">
        <v>2011</v>
      </c>
      <c r="C5654">
        <v>11</v>
      </c>
      <c r="D5654" s="10" t="str">
        <f t="shared" si="538"/>
        <v>11-2011</v>
      </c>
      <c r="E5654">
        <f t="shared" si="536"/>
        <v>22</v>
      </c>
      <c r="F5654">
        <v>11</v>
      </c>
      <c r="G5654" s="3">
        <f t="shared" si="537"/>
        <v>1</v>
      </c>
      <c r="H5654">
        <f>VLOOKUP(A5654,'AEP GEN HUB'!$A$1:$AJ$367,MATCH('Ratio Calculations'!F5654,'AEP GEN HUB'!$A$1:$AJ$1,0),0)</f>
        <v>38.881860000000003</v>
      </c>
      <c r="I5654" s="7">
        <f t="shared" si="534"/>
        <v>1.0431002700014556</v>
      </c>
      <c r="J5654" s="7" t="str">
        <f t="shared" si="535"/>
        <v/>
      </c>
      <c r="K5654" s="8">
        <f t="shared" si="539"/>
        <v>1.0431002700014556</v>
      </c>
      <c r="L5654" s="8"/>
    </row>
    <row r="5655" spans="1:12" x14ac:dyDescent="0.25">
      <c r="A5655" s="1">
        <v>40869</v>
      </c>
      <c r="B5655">
        <v>2011</v>
      </c>
      <c r="C5655">
        <v>11</v>
      </c>
      <c r="D5655" s="10" t="str">
        <f t="shared" si="538"/>
        <v>11-2011</v>
      </c>
      <c r="E5655">
        <f t="shared" si="536"/>
        <v>22</v>
      </c>
      <c r="F5655">
        <v>12</v>
      </c>
      <c r="G5655" s="3">
        <f t="shared" si="537"/>
        <v>1</v>
      </c>
      <c r="H5655">
        <f>VLOOKUP(A5655,'AEP GEN HUB'!$A$1:$AJ$367,MATCH('Ratio Calculations'!F5655,'AEP GEN HUB'!$A$1:$AJ$1,0),0)</f>
        <v>37.006047000000002</v>
      </c>
      <c r="I5655" s="7">
        <f t="shared" si="534"/>
        <v>0.9927770332331467</v>
      </c>
      <c r="J5655" s="7" t="str">
        <f t="shared" si="535"/>
        <v/>
      </c>
      <c r="K5655" s="8">
        <f t="shared" si="539"/>
        <v>0.9927770332331467</v>
      </c>
      <c r="L5655" s="8"/>
    </row>
    <row r="5656" spans="1:12" x14ac:dyDescent="0.25">
      <c r="A5656" s="1">
        <v>40869</v>
      </c>
      <c r="B5656">
        <v>2011</v>
      </c>
      <c r="C5656">
        <v>11</v>
      </c>
      <c r="D5656" s="10" t="str">
        <f t="shared" si="538"/>
        <v>11-2011</v>
      </c>
      <c r="E5656">
        <f t="shared" si="536"/>
        <v>22</v>
      </c>
      <c r="F5656">
        <v>13</v>
      </c>
      <c r="G5656" s="3">
        <f t="shared" si="537"/>
        <v>1</v>
      </c>
      <c r="H5656">
        <f>VLOOKUP(A5656,'AEP GEN HUB'!$A$1:$AJ$367,MATCH('Ratio Calculations'!F5656,'AEP GEN HUB'!$A$1:$AJ$1,0),0)</f>
        <v>35.145116000000002</v>
      </c>
      <c r="I5656" s="7">
        <f t="shared" si="534"/>
        <v>0.94285304223698352</v>
      </c>
      <c r="J5656" s="7" t="str">
        <f t="shared" si="535"/>
        <v/>
      </c>
      <c r="K5656" s="8">
        <f t="shared" si="539"/>
        <v>0.94285304223698352</v>
      </c>
      <c r="L5656" s="8"/>
    </row>
    <row r="5657" spans="1:12" x14ac:dyDescent="0.25">
      <c r="A5657" s="1">
        <v>40869</v>
      </c>
      <c r="B5657">
        <v>2011</v>
      </c>
      <c r="C5657">
        <v>11</v>
      </c>
      <c r="D5657" s="10" t="str">
        <f t="shared" si="538"/>
        <v>11-2011</v>
      </c>
      <c r="E5657">
        <f t="shared" si="536"/>
        <v>22</v>
      </c>
      <c r="F5657">
        <v>14</v>
      </c>
      <c r="G5657" s="3">
        <f t="shared" si="537"/>
        <v>1</v>
      </c>
      <c r="H5657">
        <f>VLOOKUP(A5657,'AEP GEN HUB'!$A$1:$AJ$367,MATCH('Ratio Calculations'!F5657,'AEP GEN HUB'!$A$1:$AJ$1,0),0)</f>
        <v>34.607208999999997</v>
      </c>
      <c r="I5657" s="7">
        <f t="shared" si="534"/>
        <v>0.92842238133404109</v>
      </c>
      <c r="J5657" s="7" t="str">
        <f t="shared" si="535"/>
        <v/>
      </c>
      <c r="K5657" s="8">
        <f t="shared" si="539"/>
        <v>0.92842238133404109</v>
      </c>
      <c r="L5657" s="8"/>
    </row>
    <row r="5658" spans="1:12" x14ac:dyDescent="0.25">
      <c r="A5658" s="1">
        <v>40869</v>
      </c>
      <c r="B5658">
        <v>2011</v>
      </c>
      <c r="C5658">
        <v>11</v>
      </c>
      <c r="D5658" s="10" t="str">
        <f t="shared" si="538"/>
        <v>11-2011</v>
      </c>
      <c r="E5658">
        <f t="shared" si="536"/>
        <v>22</v>
      </c>
      <c r="F5658">
        <v>15</v>
      </c>
      <c r="G5658" s="3">
        <f t="shared" si="537"/>
        <v>1</v>
      </c>
      <c r="H5658">
        <f>VLOOKUP(A5658,'AEP GEN HUB'!$A$1:$AJ$367,MATCH('Ratio Calculations'!F5658,'AEP GEN HUB'!$A$1:$AJ$1,0),0)</f>
        <v>33.642093000000003</v>
      </c>
      <c r="I5658" s="7">
        <f t="shared" si="534"/>
        <v>0.90253080206847314</v>
      </c>
      <c r="J5658" s="7" t="str">
        <f t="shared" si="535"/>
        <v/>
      </c>
      <c r="K5658" s="8">
        <f t="shared" si="539"/>
        <v>0.90253080206847314</v>
      </c>
      <c r="L5658" s="8"/>
    </row>
    <row r="5659" spans="1:12" x14ac:dyDescent="0.25">
      <c r="A5659" s="1">
        <v>40869</v>
      </c>
      <c r="B5659">
        <v>2011</v>
      </c>
      <c r="C5659">
        <v>11</v>
      </c>
      <c r="D5659" s="10" t="str">
        <f t="shared" si="538"/>
        <v>11-2011</v>
      </c>
      <c r="E5659">
        <f t="shared" si="536"/>
        <v>22</v>
      </c>
      <c r="F5659">
        <v>16</v>
      </c>
      <c r="G5659" s="3">
        <f t="shared" si="537"/>
        <v>1</v>
      </c>
      <c r="H5659">
        <f>VLOOKUP(A5659,'AEP GEN HUB'!$A$1:$AJ$367,MATCH('Ratio Calculations'!F5659,'AEP GEN HUB'!$A$1:$AJ$1,0),0)</f>
        <v>33.576512000000001</v>
      </c>
      <c r="I5659" s="7">
        <f t="shared" si="534"/>
        <v>0.90077143256282277</v>
      </c>
      <c r="J5659" s="7" t="str">
        <f t="shared" si="535"/>
        <v/>
      </c>
      <c r="K5659" s="8">
        <f t="shared" si="539"/>
        <v>0.90077143256282277</v>
      </c>
      <c r="L5659" s="8"/>
    </row>
    <row r="5660" spans="1:12" x14ac:dyDescent="0.25">
      <c r="A5660" s="1">
        <v>40869</v>
      </c>
      <c r="B5660">
        <v>2011</v>
      </c>
      <c r="C5660">
        <v>11</v>
      </c>
      <c r="D5660" s="10" t="str">
        <f t="shared" si="538"/>
        <v>11-2011</v>
      </c>
      <c r="E5660">
        <f t="shared" si="536"/>
        <v>22</v>
      </c>
      <c r="F5660">
        <v>17</v>
      </c>
      <c r="G5660" s="3">
        <f t="shared" si="537"/>
        <v>1</v>
      </c>
      <c r="H5660">
        <f>VLOOKUP(A5660,'AEP GEN HUB'!$A$1:$AJ$367,MATCH('Ratio Calculations'!F5660,'AEP GEN HUB'!$A$1:$AJ$1,0),0)</f>
        <v>35.484884000000001</v>
      </c>
      <c r="I5660" s="7">
        <f t="shared" si="534"/>
        <v>0.95196814353455139</v>
      </c>
      <c r="J5660" s="7" t="str">
        <f t="shared" si="535"/>
        <v/>
      </c>
      <c r="K5660" s="8">
        <f t="shared" si="539"/>
        <v>0.95196814353455139</v>
      </c>
      <c r="L5660" s="8"/>
    </row>
    <row r="5661" spans="1:12" x14ac:dyDescent="0.25">
      <c r="A5661" s="1">
        <v>40869</v>
      </c>
      <c r="B5661">
        <v>2011</v>
      </c>
      <c r="C5661">
        <v>11</v>
      </c>
      <c r="D5661" s="10" t="str">
        <f t="shared" si="538"/>
        <v>11-2011</v>
      </c>
      <c r="E5661">
        <f t="shared" si="536"/>
        <v>22</v>
      </c>
      <c r="F5661">
        <v>18</v>
      </c>
      <c r="G5661" s="3">
        <f t="shared" si="537"/>
        <v>1</v>
      </c>
      <c r="H5661">
        <f>VLOOKUP(A5661,'AEP GEN HUB'!$A$1:$AJ$367,MATCH('Ratio Calculations'!F5661,'AEP GEN HUB'!$A$1:$AJ$1,0),0)</f>
        <v>39.371628000000001</v>
      </c>
      <c r="I5661" s="7">
        <f t="shared" si="534"/>
        <v>1.0562394853846206</v>
      </c>
      <c r="J5661" s="7" t="str">
        <f t="shared" si="535"/>
        <v/>
      </c>
      <c r="K5661" s="8">
        <f t="shared" si="539"/>
        <v>1.0562394853846206</v>
      </c>
      <c r="L5661" s="8"/>
    </row>
    <row r="5662" spans="1:12" x14ac:dyDescent="0.25">
      <c r="A5662" s="1">
        <v>40869</v>
      </c>
      <c r="B5662">
        <v>2011</v>
      </c>
      <c r="C5662">
        <v>11</v>
      </c>
      <c r="D5662" s="10" t="str">
        <f t="shared" si="538"/>
        <v>11-2011</v>
      </c>
      <c r="E5662">
        <f t="shared" si="536"/>
        <v>22</v>
      </c>
      <c r="F5662">
        <v>19</v>
      </c>
      <c r="G5662" s="3">
        <f t="shared" si="537"/>
        <v>1</v>
      </c>
      <c r="H5662">
        <f>VLOOKUP(A5662,'AEP GEN HUB'!$A$1:$AJ$367,MATCH('Ratio Calculations'!F5662,'AEP GEN HUB'!$A$1:$AJ$1,0),0)</f>
        <v>37.944186000000002</v>
      </c>
      <c r="I5662" s="7">
        <f t="shared" si="534"/>
        <v>1.0179448889941338</v>
      </c>
      <c r="J5662" s="7" t="str">
        <f t="shared" si="535"/>
        <v/>
      </c>
      <c r="K5662" s="8">
        <f t="shared" si="539"/>
        <v>1.0179448889941338</v>
      </c>
      <c r="L5662" s="8"/>
    </row>
    <row r="5663" spans="1:12" x14ac:dyDescent="0.25">
      <c r="A5663" s="1">
        <v>40869</v>
      </c>
      <c r="B5663">
        <v>2011</v>
      </c>
      <c r="C5663">
        <v>11</v>
      </c>
      <c r="D5663" s="10" t="str">
        <f t="shared" si="538"/>
        <v>11-2011</v>
      </c>
      <c r="E5663">
        <f t="shared" si="536"/>
        <v>22</v>
      </c>
      <c r="F5663">
        <v>20</v>
      </c>
      <c r="G5663" s="3">
        <f t="shared" si="537"/>
        <v>1</v>
      </c>
      <c r="H5663">
        <f>VLOOKUP(A5663,'AEP GEN HUB'!$A$1:$AJ$367,MATCH('Ratio Calculations'!F5663,'AEP GEN HUB'!$A$1:$AJ$1,0),0)</f>
        <v>36.506743999999998</v>
      </c>
      <c r="I5663" s="7">
        <f t="shared" si="534"/>
        <v>0.9793820183312737</v>
      </c>
      <c r="J5663" s="7" t="str">
        <f t="shared" si="535"/>
        <v/>
      </c>
      <c r="K5663" s="8">
        <f t="shared" si="539"/>
        <v>0.9793820183312737</v>
      </c>
      <c r="L5663" s="8"/>
    </row>
    <row r="5664" spans="1:12" x14ac:dyDescent="0.25">
      <c r="A5664" s="1">
        <v>40869</v>
      </c>
      <c r="B5664">
        <v>2011</v>
      </c>
      <c r="C5664">
        <v>11</v>
      </c>
      <c r="D5664" s="10" t="str">
        <f t="shared" si="538"/>
        <v>11-2011</v>
      </c>
      <c r="E5664">
        <f t="shared" si="536"/>
        <v>22</v>
      </c>
      <c r="F5664">
        <v>21</v>
      </c>
      <c r="G5664" s="3">
        <f t="shared" si="537"/>
        <v>1</v>
      </c>
      <c r="H5664">
        <f>VLOOKUP(A5664,'AEP GEN HUB'!$A$1:$AJ$367,MATCH('Ratio Calculations'!F5664,'AEP GEN HUB'!$A$1:$AJ$1,0),0)</f>
        <v>35.204650999999998</v>
      </c>
      <c r="I5664" s="7">
        <f t="shared" si="534"/>
        <v>0.94445021311755695</v>
      </c>
      <c r="J5664" s="7" t="str">
        <f t="shared" si="535"/>
        <v/>
      </c>
      <c r="K5664" s="8">
        <f t="shared" si="539"/>
        <v>0.94445021311755695</v>
      </c>
      <c r="L5664" s="8"/>
    </row>
    <row r="5665" spans="1:12" x14ac:dyDescent="0.25">
      <c r="A5665" s="1">
        <v>40869</v>
      </c>
      <c r="B5665">
        <v>2011</v>
      </c>
      <c r="C5665">
        <v>11</v>
      </c>
      <c r="D5665" s="10" t="str">
        <f t="shared" si="538"/>
        <v>11-2011</v>
      </c>
      <c r="E5665">
        <f t="shared" si="536"/>
        <v>22</v>
      </c>
      <c r="F5665">
        <v>22</v>
      </c>
      <c r="G5665" s="3">
        <f t="shared" si="537"/>
        <v>1</v>
      </c>
      <c r="H5665">
        <f>VLOOKUP(A5665,'AEP GEN HUB'!$A$1:$AJ$367,MATCH('Ratio Calculations'!F5665,'AEP GEN HUB'!$A$1:$AJ$1,0),0)</f>
        <v>32.533721</v>
      </c>
      <c r="I5665" s="7">
        <f t="shared" si="534"/>
        <v>0.87279603288659613</v>
      </c>
      <c r="J5665" s="7" t="str">
        <f t="shared" si="535"/>
        <v/>
      </c>
      <c r="K5665" s="8">
        <f t="shared" si="539"/>
        <v>0.87279603288659613</v>
      </c>
      <c r="L5665" s="8"/>
    </row>
    <row r="5666" spans="1:12" x14ac:dyDescent="0.25">
      <c r="A5666" s="1">
        <v>40869</v>
      </c>
      <c r="B5666">
        <v>2011</v>
      </c>
      <c r="C5666">
        <v>11</v>
      </c>
      <c r="D5666" s="10" t="str">
        <f t="shared" si="538"/>
        <v>11-2011</v>
      </c>
      <c r="E5666">
        <f t="shared" si="536"/>
        <v>22</v>
      </c>
      <c r="F5666">
        <v>23</v>
      </c>
      <c r="G5666" s="3">
        <f t="shared" si="537"/>
        <v>1</v>
      </c>
      <c r="H5666">
        <f>VLOOKUP(A5666,'AEP GEN HUB'!$A$1:$AJ$367,MATCH('Ratio Calculations'!F5666,'AEP GEN HUB'!$A$1:$AJ$1,0),0)</f>
        <v>30.541627999999999</v>
      </c>
      <c r="I5666" s="7">
        <f t="shared" si="534"/>
        <v>0.81935330287913222</v>
      </c>
      <c r="J5666" s="7" t="str">
        <f t="shared" si="535"/>
        <v/>
      </c>
      <c r="K5666" s="8">
        <f t="shared" si="539"/>
        <v>0.81935330287913222</v>
      </c>
      <c r="L5666" s="8"/>
    </row>
    <row r="5667" spans="1:12" x14ac:dyDescent="0.25">
      <c r="A5667" s="1">
        <v>40869</v>
      </c>
      <c r="B5667">
        <v>2011</v>
      </c>
      <c r="C5667">
        <v>11</v>
      </c>
      <c r="D5667" s="10" t="str">
        <f t="shared" si="538"/>
        <v>11-2011</v>
      </c>
      <c r="E5667">
        <f t="shared" si="536"/>
        <v>22</v>
      </c>
      <c r="F5667">
        <v>24</v>
      </c>
      <c r="G5667" s="3">
        <f t="shared" si="537"/>
        <v>0</v>
      </c>
      <c r="H5667">
        <f>VLOOKUP(A5667,'AEP GEN HUB'!$A$1:$AJ$367,MATCH('Ratio Calculations'!F5667,'AEP GEN HUB'!$A$1:$AJ$1,0),0)</f>
        <v>27.604651</v>
      </c>
      <c r="I5667" s="7" t="str">
        <f t="shared" si="534"/>
        <v/>
      </c>
      <c r="J5667" s="7">
        <f t="shared" si="535"/>
        <v>0.92056967637491338</v>
      </c>
      <c r="K5667" s="8">
        <f t="shared" si="539"/>
        <v>0.92056967637491338</v>
      </c>
      <c r="L5667" s="8"/>
    </row>
    <row r="5668" spans="1:12" x14ac:dyDescent="0.25">
      <c r="A5668" s="1">
        <v>40870</v>
      </c>
      <c r="B5668">
        <v>2011</v>
      </c>
      <c r="C5668">
        <v>11</v>
      </c>
      <c r="D5668" s="10" t="str">
        <f t="shared" si="538"/>
        <v>11-2011</v>
      </c>
      <c r="E5668">
        <f t="shared" si="536"/>
        <v>23</v>
      </c>
      <c r="F5668">
        <v>1</v>
      </c>
      <c r="G5668" s="3">
        <f t="shared" si="537"/>
        <v>0</v>
      </c>
      <c r="H5668">
        <f>VLOOKUP(A5668,'AEP GEN HUB'!$A$1:$AJ$367,MATCH('Ratio Calculations'!F5668,'AEP GEN HUB'!$A$1:$AJ$1,0),0)</f>
        <v>27.604883999999998</v>
      </c>
      <c r="I5668" s="7" t="str">
        <f t="shared" si="534"/>
        <v/>
      </c>
      <c r="J5668" s="7">
        <f t="shared" si="535"/>
        <v>0.92057744654141871</v>
      </c>
      <c r="K5668" s="8">
        <f t="shared" si="539"/>
        <v>0.92057744654141871</v>
      </c>
      <c r="L5668" s="8"/>
    </row>
    <row r="5669" spans="1:12" x14ac:dyDescent="0.25">
      <c r="A5669" s="1">
        <v>40870</v>
      </c>
      <c r="B5669">
        <v>2011</v>
      </c>
      <c r="C5669">
        <v>11</v>
      </c>
      <c r="D5669" s="10" t="str">
        <f t="shared" si="538"/>
        <v>11-2011</v>
      </c>
      <c r="E5669">
        <f t="shared" si="536"/>
        <v>23</v>
      </c>
      <c r="F5669">
        <v>2</v>
      </c>
      <c r="G5669" s="3">
        <f t="shared" si="537"/>
        <v>0</v>
      </c>
      <c r="H5669">
        <f>VLOOKUP(A5669,'AEP GEN HUB'!$A$1:$AJ$367,MATCH('Ratio Calculations'!F5669,'AEP GEN HUB'!$A$1:$AJ$1,0),0)</f>
        <v>26.652093000000001</v>
      </c>
      <c r="I5669" s="7" t="str">
        <f t="shared" si="534"/>
        <v/>
      </c>
      <c r="J5669" s="7">
        <f t="shared" si="535"/>
        <v>0.88880343488943558</v>
      </c>
      <c r="K5669" s="8">
        <f t="shared" si="539"/>
        <v>0.88880343488943558</v>
      </c>
      <c r="L5669" s="8"/>
    </row>
    <row r="5670" spans="1:12" x14ac:dyDescent="0.25">
      <c r="A5670" s="1">
        <v>40870</v>
      </c>
      <c r="B5670">
        <v>2011</v>
      </c>
      <c r="C5670">
        <v>11</v>
      </c>
      <c r="D5670" s="10" t="str">
        <f t="shared" si="538"/>
        <v>11-2011</v>
      </c>
      <c r="E5670">
        <f t="shared" si="536"/>
        <v>23</v>
      </c>
      <c r="F5670">
        <v>3</v>
      </c>
      <c r="G5670" s="3">
        <f t="shared" si="537"/>
        <v>0</v>
      </c>
      <c r="H5670">
        <f>VLOOKUP(A5670,'AEP GEN HUB'!$A$1:$AJ$367,MATCH('Ratio Calculations'!F5670,'AEP GEN HUB'!$A$1:$AJ$1,0),0)</f>
        <v>25.982326</v>
      </c>
      <c r="I5670" s="7" t="str">
        <f t="shared" si="534"/>
        <v/>
      </c>
      <c r="J5670" s="7">
        <f t="shared" si="535"/>
        <v>0.86646780780845578</v>
      </c>
      <c r="K5670" s="8">
        <f t="shared" si="539"/>
        <v>0.86646780780845578</v>
      </c>
      <c r="L5670" s="8"/>
    </row>
    <row r="5671" spans="1:12" x14ac:dyDescent="0.25">
      <c r="A5671" s="1">
        <v>40870</v>
      </c>
      <c r="B5671">
        <v>2011</v>
      </c>
      <c r="C5671">
        <v>11</v>
      </c>
      <c r="D5671" s="10" t="str">
        <f t="shared" si="538"/>
        <v>11-2011</v>
      </c>
      <c r="E5671">
        <f t="shared" si="536"/>
        <v>23</v>
      </c>
      <c r="F5671">
        <v>4</v>
      </c>
      <c r="G5671" s="3">
        <f t="shared" si="537"/>
        <v>0</v>
      </c>
      <c r="H5671">
        <f>VLOOKUP(A5671,'AEP GEN HUB'!$A$1:$AJ$367,MATCH('Ratio Calculations'!F5671,'AEP GEN HUB'!$A$1:$AJ$1,0),0)</f>
        <v>25.752092999999999</v>
      </c>
      <c r="I5671" s="7" t="str">
        <f t="shared" si="534"/>
        <v/>
      </c>
      <c r="J5671" s="7">
        <f t="shared" si="535"/>
        <v>0.85878991619878364</v>
      </c>
      <c r="K5671" s="8">
        <f t="shared" si="539"/>
        <v>0.85878991619878364</v>
      </c>
      <c r="L5671" s="8"/>
    </row>
    <row r="5672" spans="1:12" x14ac:dyDescent="0.25">
      <c r="A5672" s="1">
        <v>40870</v>
      </c>
      <c r="B5672">
        <v>2011</v>
      </c>
      <c r="C5672">
        <v>11</v>
      </c>
      <c r="D5672" s="10" t="str">
        <f t="shared" si="538"/>
        <v>11-2011</v>
      </c>
      <c r="E5672">
        <f t="shared" si="536"/>
        <v>23</v>
      </c>
      <c r="F5672">
        <v>5</v>
      </c>
      <c r="G5672" s="3">
        <f t="shared" si="537"/>
        <v>0</v>
      </c>
      <c r="H5672">
        <f>VLOOKUP(A5672,'AEP GEN HUB'!$A$1:$AJ$367,MATCH('Ratio Calculations'!F5672,'AEP GEN HUB'!$A$1:$AJ$1,0),0)</f>
        <v>26.410698</v>
      </c>
      <c r="I5672" s="7" t="str">
        <f t="shared" si="534"/>
        <v/>
      </c>
      <c r="J5672" s="7">
        <f t="shared" si="535"/>
        <v>0.88075330895129122</v>
      </c>
      <c r="K5672" s="8">
        <f t="shared" si="539"/>
        <v>0.88075330895129122</v>
      </c>
      <c r="L5672" s="8"/>
    </row>
    <row r="5673" spans="1:12" x14ac:dyDescent="0.25">
      <c r="A5673" s="1">
        <v>40870</v>
      </c>
      <c r="B5673">
        <v>2011</v>
      </c>
      <c r="C5673">
        <v>11</v>
      </c>
      <c r="D5673" s="10" t="str">
        <f t="shared" si="538"/>
        <v>11-2011</v>
      </c>
      <c r="E5673">
        <f t="shared" si="536"/>
        <v>23</v>
      </c>
      <c r="F5673">
        <v>6</v>
      </c>
      <c r="G5673" s="3">
        <f t="shared" si="537"/>
        <v>0</v>
      </c>
      <c r="H5673">
        <f>VLOOKUP(A5673,'AEP GEN HUB'!$A$1:$AJ$367,MATCH('Ratio Calculations'!F5673,'AEP GEN HUB'!$A$1:$AJ$1,0),0)</f>
        <v>29.442093</v>
      </c>
      <c r="I5673" s="7" t="str">
        <f t="shared" si="534"/>
        <v/>
      </c>
      <c r="J5673" s="7">
        <f t="shared" si="535"/>
        <v>0.98184534283045644</v>
      </c>
      <c r="K5673" s="8">
        <f t="shared" si="539"/>
        <v>0.98184534283045644</v>
      </c>
      <c r="L5673" s="8"/>
    </row>
    <row r="5674" spans="1:12" x14ac:dyDescent="0.25">
      <c r="A5674" s="1">
        <v>40870</v>
      </c>
      <c r="B5674">
        <v>2011</v>
      </c>
      <c r="C5674">
        <v>11</v>
      </c>
      <c r="D5674" s="10" t="str">
        <f t="shared" si="538"/>
        <v>11-2011</v>
      </c>
      <c r="E5674">
        <f t="shared" si="536"/>
        <v>23</v>
      </c>
      <c r="F5674">
        <v>7</v>
      </c>
      <c r="G5674" s="3">
        <f t="shared" si="537"/>
        <v>0</v>
      </c>
      <c r="H5674">
        <f>VLOOKUP(A5674,'AEP GEN HUB'!$A$1:$AJ$367,MATCH('Ratio Calculations'!F5674,'AEP GEN HUB'!$A$1:$AJ$1,0),0)</f>
        <v>36.65907</v>
      </c>
      <c r="I5674" s="7" t="str">
        <f t="shared" si="534"/>
        <v/>
      </c>
      <c r="J5674" s="7">
        <f t="shared" si="535"/>
        <v>1.2225196473632394</v>
      </c>
      <c r="K5674" s="8">
        <f t="shared" si="539"/>
        <v>1.2225196473632394</v>
      </c>
      <c r="L5674" s="8"/>
    </row>
    <row r="5675" spans="1:12" x14ac:dyDescent="0.25">
      <c r="A5675" s="1">
        <v>40870</v>
      </c>
      <c r="B5675">
        <v>2011</v>
      </c>
      <c r="C5675">
        <v>11</v>
      </c>
      <c r="D5675" s="10" t="str">
        <f t="shared" si="538"/>
        <v>11-2011</v>
      </c>
      <c r="E5675">
        <f t="shared" si="536"/>
        <v>23</v>
      </c>
      <c r="F5675">
        <v>8</v>
      </c>
      <c r="G5675" s="3">
        <f t="shared" si="537"/>
        <v>1</v>
      </c>
      <c r="H5675">
        <f>VLOOKUP(A5675,'AEP GEN HUB'!$A$1:$AJ$367,MATCH('Ratio Calculations'!F5675,'AEP GEN HUB'!$A$1:$AJ$1,0),0)</f>
        <v>38.841394999999999</v>
      </c>
      <c r="I5675" s="7">
        <f t="shared" si="534"/>
        <v>1.0420146981582976</v>
      </c>
      <c r="J5675" s="7" t="str">
        <f t="shared" si="535"/>
        <v/>
      </c>
      <c r="K5675" s="8">
        <f t="shared" si="539"/>
        <v>1.0420146981582976</v>
      </c>
      <c r="L5675" s="8"/>
    </row>
    <row r="5676" spans="1:12" x14ac:dyDescent="0.25">
      <c r="A5676" s="1">
        <v>40870</v>
      </c>
      <c r="B5676">
        <v>2011</v>
      </c>
      <c r="C5676">
        <v>11</v>
      </c>
      <c r="D5676" s="10" t="str">
        <f t="shared" si="538"/>
        <v>11-2011</v>
      </c>
      <c r="E5676">
        <f t="shared" si="536"/>
        <v>23</v>
      </c>
      <c r="F5676">
        <v>9</v>
      </c>
      <c r="G5676" s="3">
        <f t="shared" si="537"/>
        <v>1</v>
      </c>
      <c r="H5676">
        <f>VLOOKUP(A5676,'AEP GEN HUB'!$A$1:$AJ$367,MATCH('Ratio Calculations'!F5676,'AEP GEN HUB'!$A$1:$AJ$1,0),0)</f>
        <v>40.188836999999999</v>
      </c>
      <c r="I5676" s="7">
        <f t="shared" si="534"/>
        <v>1.0781631003697993</v>
      </c>
      <c r="J5676" s="7" t="str">
        <f t="shared" si="535"/>
        <v/>
      </c>
      <c r="K5676" s="8">
        <f t="shared" si="539"/>
        <v>1.0781631003697993</v>
      </c>
      <c r="L5676" s="8"/>
    </row>
    <row r="5677" spans="1:12" x14ac:dyDescent="0.25">
      <c r="A5677" s="1">
        <v>40870</v>
      </c>
      <c r="B5677">
        <v>2011</v>
      </c>
      <c r="C5677">
        <v>11</v>
      </c>
      <c r="D5677" s="10" t="str">
        <f t="shared" si="538"/>
        <v>11-2011</v>
      </c>
      <c r="E5677">
        <f t="shared" si="536"/>
        <v>23</v>
      </c>
      <c r="F5677">
        <v>10</v>
      </c>
      <c r="G5677" s="3">
        <f t="shared" si="537"/>
        <v>1</v>
      </c>
      <c r="H5677">
        <f>VLOOKUP(A5677,'AEP GEN HUB'!$A$1:$AJ$367,MATCH('Ratio Calculations'!F5677,'AEP GEN HUB'!$A$1:$AJ$1,0),0)</f>
        <v>38.663721000000002</v>
      </c>
      <c r="I5677" s="7">
        <f t="shared" si="534"/>
        <v>1.0372481618513349</v>
      </c>
      <c r="J5677" s="7" t="str">
        <f t="shared" si="535"/>
        <v/>
      </c>
      <c r="K5677" s="8">
        <f t="shared" si="539"/>
        <v>1.0372481618513349</v>
      </c>
      <c r="L5677" s="8"/>
    </row>
    <row r="5678" spans="1:12" x14ac:dyDescent="0.25">
      <c r="A5678" s="1">
        <v>40870</v>
      </c>
      <c r="B5678">
        <v>2011</v>
      </c>
      <c r="C5678">
        <v>11</v>
      </c>
      <c r="D5678" s="10" t="str">
        <f t="shared" si="538"/>
        <v>11-2011</v>
      </c>
      <c r="E5678">
        <f t="shared" si="536"/>
        <v>23</v>
      </c>
      <c r="F5678">
        <v>11</v>
      </c>
      <c r="G5678" s="3">
        <f t="shared" si="537"/>
        <v>1</v>
      </c>
      <c r="H5678">
        <f>VLOOKUP(A5678,'AEP GEN HUB'!$A$1:$AJ$367,MATCH('Ratio Calculations'!F5678,'AEP GEN HUB'!$A$1:$AJ$1,0),0)</f>
        <v>39.92</v>
      </c>
      <c r="I5678" s="7">
        <f t="shared" si="534"/>
        <v>1.0709508953136015</v>
      </c>
      <c r="J5678" s="7" t="str">
        <f t="shared" si="535"/>
        <v/>
      </c>
      <c r="K5678" s="8">
        <f t="shared" si="539"/>
        <v>1.0709508953136015</v>
      </c>
      <c r="L5678" s="8"/>
    </row>
    <row r="5679" spans="1:12" x14ac:dyDescent="0.25">
      <c r="A5679" s="1">
        <v>40870</v>
      </c>
      <c r="B5679">
        <v>2011</v>
      </c>
      <c r="C5679">
        <v>11</v>
      </c>
      <c r="D5679" s="10" t="str">
        <f t="shared" si="538"/>
        <v>11-2011</v>
      </c>
      <c r="E5679">
        <f t="shared" si="536"/>
        <v>23</v>
      </c>
      <c r="F5679">
        <v>12</v>
      </c>
      <c r="G5679" s="3">
        <f t="shared" si="537"/>
        <v>1</v>
      </c>
      <c r="H5679">
        <f>VLOOKUP(A5679,'AEP GEN HUB'!$A$1:$AJ$367,MATCH('Ratio Calculations'!F5679,'AEP GEN HUB'!$A$1:$AJ$1,0),0)</f>
        <v>36.384884</v>
      </c>
      <c r="I5679" s="7">
        <f t="shared" si="534"/>
        <v>0.9761128280481346</v>
      </c>
      <c r="J5679" s="7" t="str">
        <f t="shared" si="535"/>
        <v/>
      </c>
      <c r="K5679" s="8">
        <f t="shared" si="539"/>
        <v>0.9761128280481346</v>
      </c>
      <c r="L5679" s="8"/>
    </row>
    <row r="5680" spans="1:12" x14ac:dyDescent="0.25">
      <c r="A5680" s="1">
        <v>40870</v>
      </c>
      <c r="B5680">
        <v>2011</v>
      </c>
      <c r="C5680">
        <v>11</v>
      </c>
      <c r="D5680" s="10" t="str">
        <f t="shared" si="538"/>
        <v>11-2011</v>
      </c>
      <c r="E5680">
        <f t="shared" si="536"/>
        <v>23</v>
      </c>
      <c r="F5680">
        <v>13</v>
      </c>
      <c r="G5680" s="3">
        <f t="shared" si="537"/>
        <v>1</v>
      </c>
      <c r="H5680">
        <f>VLOOKUP(A5680,'AEP GEN HUB'!$A$1:$AJ$367,MATCH('Ratio Calculations'!F5680,'AEP GEN HUB'!$A$1:$AJ$1,0),0)</f>
        <v>34.772326</v>
      </c>
      <c r="I5680" s="7">
        <f t="shared" si="534"/>
        <v>0.93285204563718493</v>
      </c>
      <c r="J5680" s="7" t="str">
        <f t="shared" si="535"/>
        <v/>
      </c>
      <c r="K5680" s="8">
        <f t="shared" si="539"/>
        <v>0.93285204563718493</v>
      </c>
      <c r="L5680" s="8"/>
    </row>
    <row r="5681" spans="1:12" x14ac:dyDescent="0.25">
      <c r="A5681" s="1">
        <v>40870</v>
      </c>
      <c r="B5681">
        <v>2011</v>
      </c>
      <c r="C5681">
        <v>11</v>
      </c>
      <c r="D5681" s="10" t="str">
        <f t="shared" si="538"/>
        <v>11-2011</v>
      </c>
      <c r="E5681">
        <f t="shared" si="536"/>
        <v>23</v>
      </c>
      <c r="F5681">
        <v>14</v>
      </c>
      <c r="G5681" s="3">
        <f t="shared" si="537"/>
        <v>1</v>
      </c>
      <c r="H5681">
        <f>VLOOKUP(A5681,'AEP GEN HUB'!$A$1:$AJ$367,MATCH('Ratio Calculations'!F5681,'AEP GEN HUB'!$A$1:$AJ$1,0),0)</f>
        <v>34.199767000000001</v>
      </c>
      <c r="I5681" s="7">
        <f t="shared" si="534"/>
        <v>0.91749176072561534</v>
      </c>
      <c r="J5681" s="7" t="str">
        <f t="shared" si="535"/>
        <v/>
      </c>
      <c r="K5681" s="8">
        <f t="shared" si="539"/>
        <v>0.91749176072561534</v>
      </c>
      <c r="L5681" s="8"/>
    </row>
    <row r="5682" spans="1:12" x14ac:dyDescent="0.25">
      <c r="A5682" s="1">
        <v>40870</v>
      </c>
      <c r="B5682">
        <v>2011</v>
      </c>
      <c r="C5682">
        <v>11</v>
      </c>
      <c r="D5682" s="10" t="str">
        <f t="shared" si="538"/>
        <v>11-2011</v>
      </c>
      <c r="E5682">
        <f t="shared" si="536"/>
        <v>23</v>
      </c>
      <c r="F5682">
        <v>15</v>
      </c>
      <c r="G5682" s="3">
        <f t="shared" si="537"/>
        <v>1</v>
      </c>
      <c r="H5682">
        <f>VLOOKUP(A5682,'AEP GEN HUB'!$A$1:$AJ$367,MATCH('Ratio Calculations'!F5682,'AEP GEN HUB'!$A$1:$AJ$1,0),0)</f>
        <v>33.616743999999997</v>
      </c>
      <c r="I5682" s="7">
        <f t="shared" si="534"/>
        <v>0.90185075361543421</v>
      </c>
      <c r="J5682" s="7" t="str">
        <f t="shared" si="535"/>
        <v/>
      </c>
      <c r="K5682" s="8">
        <f t="shared" si="539"/>
        <v>0.90185075361543421</v>
      </c>
      <c r="L5682" s="8"/>
    </row>
    <row r="5683" spans="1:12" x14ac:dyDescent="0.25">
      <c r="A5683" s="1">
        <v>40870</v>
      </c>
      <c r="B5683">
        <v>2011</v>
      </c>
      <c r="C5683">
        <v>11</v>
      </c>
      <c r="D5683" s="10" t="str">
        <f t="shared" si="538"/>
        <v>11-2011</v>
      </c>
      <c r="E5683">
        <f t="shared" si="536"/>
        <v>23</v>
      </c>
      <c r="F5683">
        <v>16</v>
      </c>
      <c r="G5683" s="3">
        <f t="shared" si="537"/>
        <v>1</v>
      </c>
      <c r="H5683">
        <f>VLOOKUP(A5683,'AEP GEN HUB'!$A$1:$AJ$367,MATCH('Ratio Calculations'!F5683,'AEP GEN HUB'!$A$1:$AJ$1,0),0)</f>
        <v>33.086278999999998</v>
      </c>
      <c r="I5683" s="7">
        <f t="shared" si="534"/>
        <v>0.88761974242599218</v>
      </c>
      <c r="J5683" s="7" t="str">
        <f t="shared" si="535"/>
        <v/>
      </c>
      <c r="K5683" s="8">
        <f t="shared" si="539"/>
        <v>0.88761974242599218</v>
      </c>
      <c r="L5683" s="8"/>
    </row>
    <row r="5684" spans="1:12" x14ac:dyDescent="0.25">
      <c r="A5684" s="1">
        <v>40870</v>
      </c>
      <c r="B5684">
        <v>2011</v>
      </c>
      <c r="C5684">
        <v>11</v>
      </c>
      <c r="D5684" s="10" t="str">
        <f t="shared" si="538"/>
        <v>11-2011</v>
      </c>
      <c r="E5684">
        <f t="shared" si="536"/>
        <v>23</v>
      </c>
      <c r="F5684">
        <v>17</v>
      </c>
      <c r="G5684" s="3">
        <f t="shared" si="537"/>
        <v>1</v>
      </c>
      <c r="H5684">
        <f>VLOOKUP(A5684,'AEP GEN HUB'!$A$1:$AJ$367,MATCH('Ratio Calculations'!F5684,'AEP GEN HUB'!$A$1:$AJ$1,0),0)</f>
        <v>33.857208999999997</v>
      </c>
      <c r="I5684" s="7">
        <f t="shared" si="534"/>
        <v>0.90830181090605511</v>
      </c>
      <c r="J5684" s="7" t="str">
        <f t="shared" si="535"/>
        <v/>
      </c>
      <c r="K5684" s="8">
        <f t="shared" si="539"/>
        <v>0.90830181090605511</v>
      </c>
      <c r="L5684" s="8"/>
    </row>
    <row r="5685" spans="1:12" x14ac:dyDescent="0.25">
      <c r="A5685" s="1">
        <v>40870</v>
      </c>
      <c r="B5685">
        <v>2011</v>
      </c>
      <c r="C5685">
        <v>11</v>
      </c>
      <c r="D5685" s="10" t="str">
        <f t="shared" si="538"/>
        <v>11-2011</v>
      </c>
      <c r="E5685">
        <f t="shared" si="536"/>
        <v>23</v>
      </c>
      <c r="F5685">
        <v>18</v>
      </c>
      <c r="G5685" s="3">
        <f t="shared" si="537"/>
        <v>1</v>
      </c>
      <c r="H5685">
        <f>VLOOKUP(A5685,'AEP GEN HUB'!$A$1:$AJ$367,MATCH('Ratio Calculations'!F5685,'AEP GEN HUB'!$A$1:$AJ$1,0),0)</f>
        <v>41.335115999999999</v>
      </c>
      <c r="I5685" s="7">
        <f t="shared" si="534"/>
        <v>1.1089148168359613</v>
      </c>
      <c r="J5685" s="7" t="str">
        <f t="shared" si="535"/>
        <v/>
      </c>
      <c r="K5685" s="8">
        <f t="shared" si="539"/>
        <v>1.1089148168359613</v>
      </c>
      <c r="L5685" s="8"/>
    </row>
    <row r="5686" spans="1:12" x14ac:dyDescent="0.25">
      <c r="A5686" s="1">
        <v>40870</v>
      </c>
      <c r="B5686">
        <v>2011</v>
      </c>
      <c r="C5686">
        <v>11</v>
      </c>
      <c r="D5686" s="10" t="str">
        <f t="shared" si="538"/>
        <v>11-2011</v>
      </c>
      <c r="E5686">
        <f t="shared" si="536"/>
        <v>23</v>
      </c>
      <c r="F5686">
        <v>19</v>
      </c>
      <c r="G5686" s="3">
        <f t="shared" si="537"/>
        <v>1</v>
      </c>
      <c r="H5686">
        <f>VLOOKUP(A5686,'AEP GEN HUB'!$A$1:$AJ$367,MATCH('Ratio Calculations'!F5686,'AEP GEN HUB'!$A$1:$AJ$1,0),0)</f>
        <v>40.868836999999999</v>
      </c>
      <c r="I5686" s="7">
        <f t="shared" si="534"/>
        <v>1.0964057508911733</v>
      </c>
      <c r="J5686" s="7" t="str">
        <f t="shared" si="535"/>
        <v/>
      </c>
      <c r="K5686" s="8">
        <f t="shared" si="539"/>
        <v>1.0964057508911733</v>
      </c>
      <c r="L5686" s="8"/>
    </row>
    <row r="5687" spans="1:12" x14ac:dyDescent="0.25">
      <c r="A5687" s="1">
        <v>40870</v>
      </c>
      <c r="B5687">
        <v>2011</v>
      </c>
      <c r="C5687">
        <v>11</v>
      </c>
      <c r="D5687" s="10" t="str">
        <f t="shared" si="538"/>
        <v>11-2011</v>
      </c>
      <c r="E5687">
        <f t="shared" si="536"/>
        <v>23</v>
      </c>
      <c r="F5687">
        <v>20</v>
      </c>
      <c r="G5687" s="3">
        <f t="shared" si="537"/>
        <v>1</v>
      </c>
      <c r="H5687">
        <f>VLOOKUP(A5687,'AEP GEN HUB'!$A$1:$AJ$367,MATCH('Ratio Calculations'!F5687,'AEP GEN HUB'!$A$1:$AJ$1,0),0)</f>
        <v>37.973488000000003</v>
      </c>
      <c r="I5687" s="7">
        <f t="shared" si="534"/>
        <v>1.0187309862670417</v>
      </c>
      <c r="J5687" s="7" t="str">
        <f t="shared" si="535"/>
        <v/>
      </c>
      <c r="K5687" s="8">
        <f t="shared" si="539"/>
        <v>1.0187309862670417</v>
      </c>
      <c r="L5687" s="8"/>
    </row>
    <row r="5688" spans="1:12" x14ac:dyDescent="0.25">
      <c r="A5688" s="1">
        <v>40870</v>
      </c>
      <c r="B5688">
        <v>2011</v>
      </c>
      <c r="C5688">
        <v>11</v>
      </c>
      <c r="D5688" s="10" t="str">
        <f t="shared" si="538"/>
        <v>11-2011</v>
      </c>
      <c r="E5688">
        <f t="shared" si="536"/>
        <v>23</v>
      </c>
      <c r="F5688">
        <v>21</v>
      </c>
      <c r="G5688" s="3">
        <f t="shared" si="537"/>
        <v>1</v>
      </c>
      <c r="H5688">
        <f>VLOOKUP(A5688,'AEP GEN HUB'!$A$1:$AJ$367,MATCH('Ratio Calculations'!F5688,'AEP GEN HUB'!$A$1:$AJ$1,0),0)</f>
        <v>35.891860000000001</v>
      </c>
      <c r="I5688" s="7">
        <f t="shared" si="534"/>
        <v>0.96288626256188481</v>
      </c>
      <c r="J5688" s="7" t="str">
        <f t="shared" si="535"/>
        <v/>
      </c>
      <c r="K5688" s="8">
        <f t="shared" si="539"/>
        <v>0.96288626256188481</v>
      </c>
      <c r="L5688" s="8"/>
    </row>
    <row r="5689" spans="1:12" x14ac:dyDescent="0.25">
      <c r="A5689" s="1">
        <v>40870</v>
      </c>
      <c r="B5689">
        <v>2011</v>
      </c>
      <c r="C5689">
        <v>11</v>
      </c>
      <c r="D5689" s="10" t="str">
        <f t="shared" si="538"/>
        <v>11-2011</v>
      </c>
      <c r="E5689">
        <f t="shared" si="536"/>
        <v>23</v>
      </c>
      <c r="F5689">
        <v>22</v>
      </c>
      <c r="G5689" s="3">
        <f t="shared" si="537"/>
        <v>1</v>
      </c>
      <c r="H5689">
        <f>VLOOKUP(A5689,'AEP GEN HUB'!$A$1:$AJ$367,MATCH('Ratio Calculations'!F5689,'AEP GEN HUB'!$A$1:$AJ$1,0),0)</f>
        <v>32.996512000000003</v>
      </c>
      <c r="I5689" s="7">
        <f t="shared" si="534"/>
        <v>0.88521152476518028</v>
      </c>
      <c r="J5689" s="7" t="str">
        <f t="shared" si="535"/>
        <v/>
      </c>
      <c r="K5689" s="8">
        <f t="shared" si="539"/>
        <v>0.88521152476518028</v>
      </c>
      <c r="L5689" s="8"/>
    </row>
    <row r="5690" spans="1:12" x14ac:dyDescent="0.25">
      <c r="A5690" s="1">
        <v>40870</v>
      </c>
      <c r="B5690">
        <v>2011</v>
      </c>
      <c r="C5690">
        <v>11</v>
      </c>
      <c r="D5690" s="10" t="str">
        <f t="shared" si="538"/>
        <v>11-2011</v>
      </c>
      <c r="E5690">
        <f t="shared" si="536"/>
        <v>23</v>
      </c>
      <c r="F5690">
        <v>23</v>
      </c>
      <c r="G5690" s="3">
        <f t="shared" si="537"/>
        <v>1</v>
      </c>
      <c r="H5690">
        <f>VLOOKUP(A5690,'AEP GEN HUB'!$A$1:$AJ$367,MATCH('Ratio Calculations'!F5690,'AEP GEN HUB'!$A$1:$AJ$1,0),0)</f>
        <v>30.596046999999999</v>
      </c>
      <c r="I5690" s="7">
        <f t="shared" si="534"/>
        <v>0.8208132246419596</v>
      </c>
      <c r="J5690" s="7" t="str">
        <f t="shared" si="535"/>
        <v/>
      </c>
      <c r="K5690" s="8">
        <f t="shared" si="539"/>
        <v>0.8208132246419596</v>
      </c>
      <c r="L5690" s="8"/>
    </row>
    <row r="5691" spans="1:12" x14ac:dyDescent="0.25">
      <c r="A5691" s="1">
        <v>40870</v>
      </c>
      <c r="B5691">
        <v>2011</v>
      </c>
      <c r="C5691">
        <v>11</v>
      </c>
      <c r="D5691" s="10" t="str">
        <f t="shared" si="538"/>
        <v>11-2011</v>
      </c>
      <c r="E5691">
        <f t="shared" si="536"/>
        <v>23</v>
      </c>
      <c r="F5691">
        <v>24</v>
      </c>
      <c r="G5691" s="3">
        <f t="shared" si="537"/>
        <v>0</v>
      </c>
      <c r="H5691">
        <f>VLOOKUP(A5691,'AEP GEN HUB'!$A$1:$AJ$367,MATCH('Ratio Calculations'!F5691,'AEP GEN HUB'!$A$1:$AJ$1,0),0)</f>
        <v>28.464418999999999</v>
      </c>
      <c r="I5691" s="7" t="str">
        <f t="shared" si="534"/>
        <v/>
      </c>
      <c r="J5691" s="7">
        <f t="shared" si="535"/>
        <v>0.9492415240833848</v>
      </c>
      <c r="K5691" s="8">
        <f t="shared" si="539"/>
        <v>0.9492415240833848</v>
      </c>
      <c r="L5691" s="8"/>
    </row>
    <row r="5692" spans="1:12" x14ac:dyDescent="0.25">
      <c r="A5692" s="1">
        <v>40871</v>
      </c>
      <c r="B5692">
        <v>2011</v>
      </c>
      <c r="C5692">
        <v>11</v>
      </c>
      <c r="D5692" s="10" t="str">
        <f t="shared" si="538"/>
        <v>11-2011</v>
      </c>
      <c r="E5692">
        <f t="shared" si="536"/>
        <v>24</v>
      </c>
      <c r="F5692">
        <v>1</v>
      </c>
      <c r="G5692" s="3">
        <f t="shared" si="537"/>
        <v>0</v>
      </c>
      <c r="H5692">
        <f>VLOOKUP(A5692,'AEP GEN HUB'!$A$1:$AJ$367,MATCH('Ratio Calculations'!F5692,'AEP GEN HUB'!$A$1:$AJ$1,0),0)</f>
        <v>27.807442000000002</v>
      </c>
      <c r="I5692" s="7" t="str">
        <f t="shared" si="534"/>
        <v/>
      </c>
      <c r="J5692" s="7">
        <f t="shared" si="535"/>
        <v>0.92733242245135339</v>
      </c>
      <c r="K5692" s="8">
        <f t="shared" si="539"/>
        <v>0.92733242245135339</v>
      </c>
      <c r="L5692" s="8"/>
    </row>
    <row r="5693" spans="1:12" x14ac:dyDescent="0.25">
      <c r="A5693" s="1">
        <v>40871</v>
      </c>
      <c r="B5693">
        <v>2011</v>
      </c>
      <c r="C5693">
        <v>11</v>
      </c>
      <c r="D5693" s="10" t="str">
        <f t="shared" si="538"/>
        <v>11-2011</v>
      </c>
      <c r="E5693">
        <f t="shared" si="536"/>
        <v>24</v>
      </c>
      <c r="F5693">
        <v>2</v>
      </c>
      <c r="G5693" s="3">
        <f t="shared" si="537"/>
        <v>0</v>
      </c>
      <c r="H5693">
        <f>VLOOKUP(A5693,'AEP GEN HUB'!$A$1:$AJ$367,MATCH('Ratio Calculations'!F5693,'AEP GEN HUB'!$A$1:$AJ$1,0),0)</f>
        <v>25.915116000000001</v>
      </c>
      <c r="I5693" s="7" t="str">
        <f t="shared" si="534"/>
        <v/>
      </c>
      <c r="J5693" s="7">
        <f t="shared" si="535"/>
        <v>0.86422646492934607</v>
      </c>
      <c r="K5693" s="8">
        <f t="shared" si="539"/>
        <v>0.86422646492934607</v>
      </c>
      <c r="L5693" s="8"/>
    </row>
    <row r="5694" spans="1:12" x14ac:dyDescent="0.25">
      <c r="A5694" s="1">
        <v>40871</v>
      </c>
      <c r="B5694">
        <v>2011</v>
      </c>
      <c r="C5694">
        <v>11</v>
      </c>
      <c r="D5694" s="10" t="str">
        <f t="shared" si="538"/>
        <v>11-2011</v>
      </c>
      <c r="E5694">
        <f t="shared" si="536"/>
        <v>24</v>
      </c>
      <c r="F5694">
        <v>3</v>
      </c>
      <c r="G5694" s="3">
        <f t="shared" si="537"/>
        <v>0</v>
      </c>
      <c r="H5694">
        <f>VLOOKUP(A5694,'AEP GEN HUB'!$A$1:$AJ$367,MATCH('Ratio Calculations'!F5694,'AEP GEN HUB'!$A$1:$AJ$1,0),0)</f>
        <v>25.099534999999999</v>
      </c>
      <c r="I5694" s="7" t="str">
        <f t="shared" si="534"/>
        <v/>
      </c>
      <c r="J5694" s="7">
        <f t="shared" si="535"/>
        <v>0.83702818094352327</v>
      </c>
      <c r="K5694" s="8">
        <f t="shared" si="539"/>
        <v>0.83702818094352327</v>
      </c>
      <c r="L5694" s="8"/>
    </row>
    <row r="5695" spans="1:12" x14ac:dyDescent="0.25">
      <c r="A5695" s="1">
        <v>40871</v>
      </c>
      <c r="B5695">
        <v>2011</v>
      </c>
      <c r="C5695">
        <v>11</v>
      </c>
      <c r="D5695" s="10" t="str">
        <f t="shared" si="538"/>
        <v>11-2011</v>
      </c>
      <c r="E5695">
        <f t="shared" si="536"/>
        <v>24</v>
      </c>
      <c r="F5695">
        <v>4</v>
      </c>
      <c r="G5695" s="3">
        <f t="shared" si="537"/>
        <v>0</v>
      </c>
      <c r="H5695">
        <f>VLOOKUP(A5695,'AEP GEN HUB'!$A$1:$AJ$367,MATCH('Ratio Calculations'!F5695,'AEP GEN HUB'!$A$1:$AJ$1,0),0)</f>
        <v>25.079535</v>
      </c>
      <c r="I5695" s="7" t="str">
        <f t="shared" si="534"/>
        <v/>
      </c>
      <c r="J5695" s="7">
        <f t="shared" si="535"/>
        <v>0.83636121386150875</v>
      </c>
      <c r="K5695" s="8">
        <f t="shared" si="539"/>
        <v>0.83636121386150875</v>
      </c>
      <c r="L5695" s="8"/>
    </row>
    <row r="5696" spans="1:12" x14ac:dyDescent="0.25">
      <c r="A5696" s="1">
        <v>40871</v>
      </c>
      <c r="B5696">
        <v>2011</v>
      </c>
      <c r="C5696">
        <v>11</v>
      </c>
      <c r="D5696" s="10" t="str">
        <f t="shared" si="538"/>
        <v>11-2011</v>
      </c>
      <c r="E5696">
        <f t="shared" si="536"/>
        <v>24</v>
      </c>
      <c r="F5696">
        <v>5</v>
      </c>
      <c r="G5696" s="3">
        <f t="shared" si="537"/>
        <v>0</v>
      </c>
      <c r="H5696">
        <f>VLOOKUP(A5696,'AEP GEN HUB'!$A$1:$AJ$367,MATCH('Ratio Calculations'!F5696,'AEP GEN HUB'!$A$1:$AJ$1,0),0)</f>
        <v>25.074418999999999</v>
      </c>
      <c r="I5696" s="7" t="str">
        <f t="shared" si="534"/>
        <v/>
      </c>
      <c r="J5696" s="7">
        <f t="shared" si="535"/>
        <v>0.83619060368192943</v>
      </c>
      <c r="K5696" s="8">
        <f t="shared" si="539"/>
        <v>0.83619060368192943</v>
      </c>
      <c r="L5696" s="8"/>
    </row>
    <row r="5697" spans="1:12" x14ac:dyDescent="0.25">
      <c r="A5697" s="1">
        <v>40871</v>
      </c>
      <c r="B5697">
        <v>2011</v>
      </c>
      <c r="C5697">
        <v>11</v>
      </c>
      <c r="D5697" s="10" t="str">
        <f t="shared" si="538"/>
        <v>11-2011</v>
      </c>
      <c r="E5697">
        <f t="shared" si="536"/>
        <v>24</v>
      </c>
      <c r="F5697">
        <v>6</v>
      </c>
      <c r="G5697" s="3">
        <f t="shared" si="537"/>
        <v>0</v>
      </c>
      <c r="H5697">
        <f>VLOOKUP(A5697,'AEP GEN HUB'!$A$1:$AJ$367,MATCH('Ratio Calculations'!F5697,'AEP GEN HUB'!$A$1:$AJ$1,0),0)</f>
        <v>26.627907</v>
      </c>
      <c r="I5697" s="7" t="str">
        <f t="shared" si="534"/>
        <v/>
      </c>
      <c r="J5697" s="7">
        <f t="shared" si="535"/>
        <v>0.88799687159715546</v>
      </c>
      <c r="K5697" s="8">
        <f t="shared" si="539"/>
        <v>0.88799687159715546</v>
      </c>
      <c r="L5697" s="8"/>
    </row>
    <row r="5698" spans="1:12" x14ac:dyDescent="0.25">
      <c r="A5698" s="1">
        <v>40871</v>
      </c>
      <c r="B5698">
        <v>2011</v>
      </c>
      <c r="C5698">
        <v>11</v>
      </c>
      <c r="D5698" s="10" t="str">
        <f t="shared" si="538"/>
        <v>11-2011</v>
      </c>
      <c r="E5698">
        <f t="shared" si="536"/>
        <v>24</v>
      </c>
      <c r="F5698">
        <v>7</v>
      </c>
      <c r="G5698" s="3">
        <f t="shared" si="537"/>
        <v>0</v>
      </c>
      <c r="H5698">
        <f>VLOOKUP(A5698,'AEP GEN HUB'!$A$1:$AJ$367,MATCH('Ratio Calculations'!F5698,'AEP GEN HUB'!$A$1:$AJ$1,0),0)</f>
        <v>28.447907000000001</v>
      </c>
      <c r="I5698" s="7" t="str">
        <f t="shared" si="534"/>
        <v/>
      </c>
      <c r="J5698" s="7">
        <f t="shared" si="535"/>
        <v>0.94869087606047375</v>
      </c>
      <c r="K5698" s="8">
        <f t="shared" si="539"/>
        <v>0.94869087606047375</v>
      </c>
      <c r="L5698" s="8"/>
    </row>
    <row r="5699" spans="1:12" x14ac:dyDescent="0.25">
      <c r="A5699" s="1">
        <v>40871</v>
      </c>
      <c r="B5699">
        <v>2011</v>
      </c>
      <c r="C5699">
        <v>11</v>
      </c>
      <c r="D5699" s="10" t="str">
        <f t="shared" si="538"/>
        <v>11-2011</v>
      </c>
      <c r="E5699">
        <f t="shared" si="536"/>
        <v>24</v>
      </c>
      <c r="F5699">
        <v>8</v>
      </c>
      <c r="G5699" s="3">
        <f t="shared" si="537"/>
        <v>0</v>
      </c>
      <c r="H5699">
        <f>VLOOKUP(A5699,'AEP GEN HUB'!$A$1:$AJ$367,MATCH('Ratio Calculations'!F5699,'AEP GEN HUB'!$A$1:$AJ$1,0),0)</f>
        <v>29.623953</v>
      </c>
      <c r="I5699" s="7" t="str">
        <f t="shared" si="534"/>
        <v/>
      </c>
      <c r="J5699" s="7">
        <f t="shared" si="535"/>
        <v>0.98791007450721413</v>
      </c>
      <c r="K5699" s="8">
        <f t="shared" si="539"/>
        <v>0.98791007450721413</v>
      </c>
      <c r="L5699" s="8"/>
    </row>
    <row r="5700" spans="1:12" x14ac:dyDescent="0.25">
      <c r="A5700" s="1">
        <v>40871</v>
      </c>
      <c r="B5700">
        <v>2011</v>
      </c>
      <c r="C5700">
        <v>11</v>
      </c>
      <c r="D5700" s="10" t="str">
        <f t="shared" si="538"/>
        <v>11-2011</v>
      </c>
      <c r="E5700">
        <f t="shared" si="536"/>
        <v>24</v>
      </c>
      <c r="F5700">
        <v>9</v>
      </c>
      <c r="G5700" s="3">
        <f t="shared" si="537"/>
        <v>0</v>
      </c>
      <c r="H5700">
        <f>VLOOKUP(A5700,'AEP GEN HUB'!$A$1:$AJ$367,MATCH('Ratio Calculations'!F5700,'AEP GEN HUB'!$A$1:$AJ$1,0),0)</f>
        <v>31.125581</v>
      </c>
      <c r="I5700" s="7" t="str">
        <f t="shared" ref="I5700:I5763" si="540">IF(G5700=1, H5700/VLOOKUP(D5700,$M$3:$O$15,2,FALSE), "")</f>
        <v/>
      </c>
      <c r="J5700" s="7">
        <f t="shared" ref="J5700:J5763" si="541">IF(G5700=0, H5700/VLOOKUP(D5700,$M$3:$O$15,3,FALSE), "")</f>
        <v>1.0379868967787766</v>
      </c>
      <c r="K5700" s="8">
        <f t="shared" si="539"/>
        <v>1.0379868967787766</v>
      </c>
      <c r="L5700" s="8"/>
    </row>
    <row r="5701" spans="1:12" x14ac:dyDescent="0.25">
      <c r="A5701" s="1">
        <v>40871</v>
      </c>
      <c r="B5701">
        <v>2011</v>
      </c>
      <c r="C5701">
        <v>11</v>
      </c>
      <c r="D5701" s="10" t="str">
        <f t="shared" si="538"/>
        <v>11-2011</v>
      </c>
      <c r="E5701">
        <f t="shared" si="536"/>
        <v>24</v>
      </c>
      <c r="F5701">
        <v>10</v>
      </c>
      <c r="G5701" s="3">
        <f t="shared" si="537"/>
        <v>0</v>
      </c>
      <c r="H5701">
        <f>VLOOKUP(A5701,'AEP GEN HUB'!$A$1:$AJ$367,MATCH('Ratio Calculations'!F5701,'AEP GEN HUB'!$A$1:$AJ$1,0),0)</f>
        <v>30.800464999999999</v>
      </c>
      <c r="I5701" s="7" t="str">
        <f t="shared" si="540"/>
        <v/>
      </c>
      <c r="J5701" s="7">
        <f t="shared" si="541"/>
        <v>1.0271448132869654</v>
      </c>
      <c r="K5701" s="8">
        <f t="shared" si="539"/>
        <v>1.0271448132869654</v>
      </c>
      <c r="L5701" s="8"/>
    </row>
    <row r="5702" spans="1:12" x14ac:dyDescent="0.25">
      <c r="A5702" s="1">
        <v>40871</v>
      </c>
      <c r="B5702">
        <v>2011</v>
      </c>
      <c r="C5702">
        <v>11</v>
      </c>
      <c r="D5702" s="10" t="str">
        <f t="shared" si="538"/>
        <v>11-2011</v>
      </c>
      <c r="E5702">
        <f t="shared" si="536"/>
        <v>24</v>
      </c>
      <c r="F5702">
        <v>11</v>
      </c>
      <c r="G5702" s="3">
        <f t="shared" si="537"/>
        <v>0</v>
      </c>
      <c r="H5702">
        <f>VLOOKUP(A5702,'AEP GEN HUB'!$A$1:$AJ$367,MATCH('Ratio Calculations'!F5702,'AEP GEN HUB'!$A$1:$AJ$1,0),0)</f>
        <v>31.037441999999999</v>
      </c>
      <c r="I5702" s="7" t="str">
        <f t="shared" si="540"/>
        <v/>
      </c>
      <c r="J5702" s="7">
        <f t="shared" si="541"/>
        <v>1.0350476061966927</v>
      </c>
      <c r="K5702" s="8">
        <f t="shared" si="539"/>
        <v>1.0350476061966927</v>
      </c>
      <c r="L5702" s="8"/>
    </row>
    <row r="5703" spans="1:12" x14ac:dyDescent="0.25">
      <c r="A5703" s="1">
        <v>40871</v>
      </c>
      <c r="B5703">
        <v>2011</v>
      </c>
      <c r="C5703">
        <v>11</v>
      </c>
      <c r="D5703" s="10" t="str">
        <f t="shared" si="538"/>
        <v>11-2011</v>
      </c>
      <c r="E5703">
        <f t="shared" si="536"/>
        <v>24</v>
      </c>
      <c r="F5703">
        <v>12</v>
      </c>
      <c r="G5703" s="3">
        <f t="shared" si="537"/>
        <v>0</v>
      </c>
      <c r="H5703">
        <f>VLOOKUP(A5703,'AEP GEN HUB'!$A$1:$AJ$367,MATCH('Ratio Calculations'!F5703,'AEP GEN HUB'!$A$1:$AJ$1,0),0)</f>
        <v>30.215814000000002</v>
      </c>
      <c r="I5703" s="7" t="str">
        <f t="shared" si="540"/>
        <v/>
      </c>
      <c r="J5703" s="7">
        <f t="shared" si="541"/>
        <v>1.007647664713623</v>
      </c>
      <c r="K5703" s="8">
        <f t="shared" si="539"/>
        <v>1.007647664713623</v>
      </c>
      <c r="L5703" s="8"/>
    </row>
    <row r="5704" spans="1:12" x14ac:dyDescent="0.25">
      <c r="A5704" s="1">
        <v>40871</v>
      </c>
      <c r="B5704">
        <v>2011</v>
      </c>
      <c r="C5704">
        <v>11</v>
      </c>
      <c r="D5704" s="10" t="str">
        <f t="shared" si="538"/>
        <v>11-2011</v>
      </c>
      <c r="E5704">
        <f t="shared" si="536"/>
        <v>24</v>
      </c>
      <c r="F5704">
        <v>13</v>
      </c>
      <c r="G5704" s="3">
        <f t="shared" si="537"/>
        <v>0</v>
      </c>
      <c r="H5704">
        <f>VLOOKUP(A5704,'AEP GEN HUB'!$A$1:$AJ$367,MATCH('Ratio Calculations'!F5704,'AEP GEN HUB'!$A$1:$AJ$1,0),0)</f>
        <v>28.759070000000001</v>
      </c>
      <c r="I5704" s="7" t="str">
        <f t="shared" si="540"/>
        <v/>
      </c>
      <c r="J5704" s="7">
        <f t="shared" si="541"/>
        <v>0.95906764996751737</v>
      </c>
      <c r="K5704" s="8">
        <f t="shared" si="539"/>
        <v>0.95906764996751737</v>
      </c>
      <c r="L5704" s="8"/>
    </row>
    <row r="5705" spans="1:12" x14ac:dyDescent="0.25">
      <c r="A5705" s="1">
        <v>40871</v>
      </c>
      <c r="B5705">
        <v>2011</v>
      </c>
      <c r="C5705">
        <v>11</v>
      </c>
      <c r="D5705" s="10" t="str">
        <f t="shared" si="538"/>
        <v>11-2011</v>
      </c>
      <c r="E5705">
        <f t="shared" si="536"/>
        <v>24</v>
      </c>
      <c r="F5705">
        <v>14</v>
      </c>
      <c r="G5705" s="3">
        <f t="shared" si="537"/>
        <v>0</v>
      </c>
      <c r="H5705">
        <f>VLOOKUP(A5705,'AEP GEN HUB'!$A$1:$AJ$367,MATCH('Ratio Calculations'!F5705,'AEP GEN HUB'!$A$1:$AJ$1,0),0)</f>
        <v>26.506744000000001</v>
      </c>
      <c r="I5705" s="7" t="str">
        <f t="shared" si="540"/>
        <v/>
      </c>
      <c r="J5705" s="7">
        <f t="shared" si="541"/>
        <v>0.8839562849692495</v>
      </c>
      <c r="K5705" s="8">
        <f t="shared" si="539"/>
        <v>0.8839562849692495</v>
      </c>
      <c r="L5705" s="8"/>
    </row>
    <row r="5706" spans="1:12" x14ac:dyDescent="0.25">
      <c r="A5706" s="1">
        <v>40871</v>
      </c>
      <c r="B5706">
        <v>2011</v>
      </c>
      <c r="C5706">
        <v>11</v>
      </c>
      <c r="D5706" s="10" t="str">
        <f t="shared" si="538"/>
        <v>11-2011</v>
      </c>
      <c r="E5706">
        <f t="shared" si="536"/>
        <v>24</v>
      </c>
      <c r="F5706">
        <v>15</v>
      </c>
      <c r="G5706" s="3">
        <f t="shared" si="537"/>
        <v>0</v>
      </c>
      <c r="H5706">
        <f>VLOOKUP(A5706,'AEP GEN HUB'!$A$1:$AJ$367,MATCH('Ratio Calculations'!F5706,'AEP GEN HUB'!$A$1:$AJ$1,0),0)</f>
        <v>25.060929999999999</v>
      </c>
      <c r="I5706" s="7" t="str">
        <f t="shared" si="540"/>
        <v/>
      </c>
      <c r="J5706" s="7">
        <f t="shared" si="541"/>
        <v>0.83574076773346473</v>
      </c>
      <c r="K5706" s="8">
        <f t="shared" si="539"/>
        <v>0.83574076773346473</v>
      </c>
      <c r="L5706" s="8"/>
    </row>
    <row r="5707" spans="1:12" x14ac:dyDescent="0.25">
      <c r="A5707" s="1">
        <v>40871</v>
      </c>
      <c r="B5707">
        <v>2011</v>
      </c>
      <c r="C5707">
        <v>11</v>
      </c>
      <c r="D5707" s="10" t="str">
        <f t="shared" si="538"/>
        <v>11-2011</v>
      </c>
      <c r="E5707">
        <f t="shared" si="536"/>
        <v>24</v>
      </c>
      <c r="F5707">
        <v>16</v>
      </c>
      <c r="G5707" s="3">
        <f t="shared" si="537"/>
        <v>0</v>
      </c>
      <c r="H5707">
        <f>VLOOKUP(A5707,'AEP GEN HUB'!$A$1:$AJ$367,MATCH('Ratio Calculations'!F5707,'AEP GEN HUB'!$A$1:$AJ$1,0),0)</f>
        <v>24.567907000000002</v>
      </c>
      <c r="I5707" s="7" t="str">
        <f t="shared" si="540"/>
        <v/>
      </c>
      <c r="J5707" s="7">
        <f t="shared" si="541"/>
        <v>0.81929926214966342</v>
      </c>
      <c r="K5707" s="8">
        <f t="shared" si="539"/>
        <v>0.81929926214966342</v>
      </c>
      <c r="L5707" s="8"/>
    </row>
    <row r="5708" spans="1:12" x14ac:dyDescent="0.25">
      <c r="A5708" s="1">
        <v>40871</v>
      </c>
      <c r="B5708">
        <v>2011</v>
      </c>
      <c r="C5708">
        <v>11</v>
      </c>
      <c r="D5708" s="10" t="str">
        <f t="shared" si="538"/>
        <v>11-2011</v>
      </c>
      <c r="E5708">
        <f t="shared" si="536"/>
        <v>24</v>
      </c>
      <c r="F5708">
        <v>17</v>
      </c>
      <c r="G5708" s="3">
        <f t="shared" si="537"/>
        <v>0</v>
      </c>
      <c r="H5708">
        <f>VLOOKUP(A5708,'AEP GEN HUB'!$A$1:$AJ$367,MATCH('Ratio Calculations'!F5708,'AEP GEN HUB'!$A$1:$AJ$1,0),0)</f>
        <v>25.067208999999998</v>
      </c>
      <c r="I5708" s="7" t="str">
        <f t="shared" si="540"/>
        <v/>
      </c>
      <c r="J5708" s="7">
        <f t="shared" si="541"/>
        <v>0.83595016204886319</v>
      </c>
      <c r="K5708" s="8">
        <f t="shared" si="539"/>
        <v>0.83595016204886319</v>
      </c>
      <c r="L5708" s="8"/>
    </row>
    <row r="5709" spans="1:12" x14ac:dyDescent="0.25">
      <c r="A5709" s="1">
        <v>40871</v>
      </c>
      <c r="B5709">
        <v>2011</v>
      </c>
      <c r="C5709">
        <v>11</v>
      </c>
      <c r="D5709" s="10" t="str">
        <f t="shared" si="538"/>
        <v>11-2011</v>
      </c>
      <c r="E5709">
        <f t="shared" si="536"/>
        <v>24</v>
      </c>
      <c r="F5709">
        <v>18</v>
      </c>
      <c r="G5709" s="3">
        <f t="shared" si="537"/>
        <v>0</v>
      </c>
      <c r="H5709">
        <f>VLOOKUP(A5709,'AEP GEN HUB'!$A$1:$AJ$367,MATCH('Ratio Calculations'!F5709,'AEP GEN HUB'!$A$1:$AJ$1,0),0)</f>
        <v>27.916278999999999</v>
      </c>
      <c r="I5709" s="7" t="str">
        <f t="shared" si="540"/>
        <v/>
      </c>
      <c r="J5709" s="7">
        <f t="shared" si="541"/>
        <v>0.93096195726661379</v>
      </c>
      <c r="K5709" s="8">
        <f t="shared" si="539"/>
        <v>0.93096195726661379</v>
      </c>
      <c r="L5709" s="8"/>
    </row>
    <row r="5710" spans="1:12" x14ac:dyDescent="0.25">
      <c r="A5710" s="1">
        <v>40871</v>
      </c>
      <c r="B5710">
        <v>2011</v>
      </c>
      <c r="C5710">
        <v>11</v>
      </c>
      <c r="D5710" s="10" t="str">
        <f t="shared" si="538"/>
        <v>11-2011</v>
      </c>
      <c r="E5710">
        <f t="shared" si="536"/>
        <v>24</v>
      </c>
      <c r="F5710">
        <v>19</v>
      </c>
      <c r="G5710" s="3">
        <f t="shared" si="537"/>
        <v>0</v>
      </c>
      <c r="H5710">
        <f>VLOOKUP(A5710,'AEP GEN HUB'!$A$1:$AJ$367,MATCH('Ratio Calculations'!F5710,'AEP GEN HUB'!$A$1:$AJ$1,0),0)</f>
        <v>27.943256000000002</v>
      </c>
      <c r="I5710" s="7" t="str">
        <f t="shared" si="540"/>
        <v/>
      </c>
      <c r="J5710" s="7">
        <f t="shared" si="541"/>
        <v>0.93186159581518913</v>
      </c>
      <c r="K5710" s="8">
        <f t="shared" si="539"/>
        <v>0.93186159581518913</v>
      </c>
      <c r="L5710" s="8"/>
    </row>
    <row r="5711" spans="1:12" x14ac:dyDescent="0.25">
      <c r="A5711" s="1">
        <v>40871</v>
      </c>
      <c r="B5711">
        <v>2011</v>
      </c>
      <c r="C5711">
        <v>11</v>
      </c>
      <c r="D5711" s="10" t="str">
        <f t="shared" si="538"/>
        <v>11-2011</v>
      </c>
      <c r="E5711">
        <f t="shared" si="536"/>
        <v>24</v>
      </c>
      <c r="F5711">
        <v>20</v>
      </c>
      <c r="G5711" s="3">
        <f t="shared" si="537"/>
        <v>0</v>
      </c>
      <c r="H5711">
        <f>VLOOKUP(A5711,'AEP GEN HUB'!$A$1:$AJ$367,MATCH('Ratio Calculations'!F5711,'AEP GEN HUB'!$A$1:$AJ$1,0),0)</f>
        <v>28.137674000000001</v>
      </c>
      <c r="I5711" s="7" t="str">
        <f t="shared" si="540"/>
        <v/>
      </c>
      <c r="J5711" s="7">
        <f t="shared" si="541"/>
        <v>0.93834511612274374</v>
      </c>
      <c r="K5711" s="8">
        <f t="shared" si="539"/>
        <v>0.93834511612274374</v>
      </c>
      <c r="L5711" s="8"/>
    </row>
    <row r="5712" spans="1:12" x14ac:dyDescent="0.25">
      <c r="A5712" s="1">
        <v>40871</v>
      </c>
      <c r="B5712">
        <v>2011</v>
      </c>
      <c r="C5712">
        <v>11</v>
      </c>
      <c r="D5712" s="10" t="str">
        <f t="shared" si="538"/>
        <v>11-2011</v>
      </c>
      <c r="E5712">
        <f t="shared" si="536"/>
        <v>24</v>
      </c>
      <c r="F5712">
        <v>21</v>
      </c>
      <c r="G5712" s="3">
        <f t="shared" si="537"/>
        <v>0</v>
      </c>
      <c r="H5712">
        <f>VLOOKUP(A5712,'AEP GEN HUB'!$A$1:$AJ$367,MATCH('Ratio Calculations'!F5712,'AEP GEN HUB'!$A$1:$AJ$1,0),0)</f>
        <v>28.192557999999998</v>
      </c>
      <c r="I5712" s="7" t="str">
        <f t="shared" si="540"/>
        <v/>
      </c>
      <c r="J5712" s="7">
        <f t="shared" si="541"/>
        <v>0.94017540718920778</v>
      </c>
      <c r="K5712" s="8">
        <f t="shared" si="539"/>
        <v>0.94017540718920778</v>
      </c>
      <c r="L5712" s="8"/>
    </row>
    <row r="5713" spans="1:12" x14ac:dyDescent="0.25">
      <c r="A5713" s="1">
        <v>40871</v>
      </c>
      <c r="B5713">
        <v>2011</v>
      </c>
      <c r="C5713">
        <v>11</v>
      </c>
      <c r="D5713" s="10" t="str">
        <f t="shared" si="538"/>
        <v>11-2011</v>
      </c>
      <c r="E5713">
        <f t="shared" si="536"/>
        <v>24</v>
      </c>
      <c r="F5713">
        <v>22</v>
      </c>
      <c r="G5713" s="3">
        <f t="shared" si="537"/>
        <v>0</v>
      </c>
      <c r="H5713">
        <f>VLOOKUP(A5713,'AEP GEN HUB'!$A$1:$AJ$367,MATCH('Ratio Calculations'!F5713,'AEP GEN HUB'!$A$1:$AJ$1,0),0)</f>
        <v>27.588837000000002</v>
      </c>
      <c r="I5713" s="7" t="str">
        <f t="shared" si="540"/>
        <v/>
      </c>
      <c r="J5713" s="7">
        <f t="shared" si="541"/>
        <v>0.92004230550316457</v>
      </c>
      <c r="K5713" s="8">
        <f t="shared" si="539"/>
        <v>0.92004230550316457</v>
      </c>
      <c r="L5713" s="8"/>
    </row>
    <row r="5714" spans="1:12" x14ac:dyDescent="0.25">
      <c r="A5714" s="1">
        <v>40871</v>
      </c>
      <c r="B5714">
        <v>2011</v>
      </c>
      <c r="C5714">
        <v>11</v>
      </c>
      <c r="D5714" s="10" t="str">
        <f t="shared" si="538"/>
        <v>11-2011</v>
      </c>
      <c r="E5714">
        <f t="shared" si="536"/>
        <v>24</v>
      </c>
      <c r="F5714">
        <v>23</v>
      </c>
      <c r="G5714" s="3">
        <f t="shared" si="537"/>
        <v>0</v>
      </c>
      <c r="H5714">
        <f>VLOOKUP(A5714,'AEP GEN HUB'!$A$1:$AJ$367,MATCH('Ratio Calculations'!F5714,'AEP GEN HUB'!$A$1:$AJ$1,0),0)</f>
        <v>25.594186000000001</v>
      </c>
      <c r="I5714" s="7" t="str">
        <f t="shared" si="540"/>
        <v/>
      </c>
      <c r="J5714" s="7">
        <f t="shared" si="541"/>
        <v>0.85352397764780064</v>
      </c>
      <c r="K5714" s="8">
        <f t="shared" si="539"/>
        <v>0.85352397764780064</v>
      </c>
      <c r="L5714" s="8"/>
    </row>
    <row r="5715" spans="1:12" x14ac:dyDescent="0.25">
      <c r="A5715" s="1">
        <v>40871</v>
      </c>
      <c r="B5715">
        <v>2011</v>
      </c>
      <c r="C5715">
        <v>11</v>
      </c>
      <c r="D5715" s="10" t="str">
        <f t="shared" si="538"/>
        <v>11-2011</v>
      </c>
      <c r="E5715">
        <f t="shared" si="536"/>
        <v>24</v>
      </c>
      <c r="F5715">
        <v>24</v>
      </c>
      <c r="G5715" s="3">
        <f t="shared" si="537"/>
        <v>0</v>
      </c>
      <c r="H5715">
        <f>VLOOKUP(A5715,'AEP GEN HUB'!$A$1:$AJ$367,MATCH('Ratio Calculations'!F5715,'AEP GEN HUB'!$A$1:$AJ$1,0),0)</f>
        <v>23.975116</v>
      </c>
      <c r="I5715" s="7" t="str">
        <f t="shared" si="540"/>
        <v/>
      </c>
      <c r="J5715" s="7">
        <f t="shared" si="541"/>
        <v>0.79953065797394096</v>
      </c>
      <c r="K5715" s="8">
        <f t="shared" si="539"/>
        <v>0.79953065797394096</v>
      </c>
      <c r="L5715" s="8"/>
    </row>
    <row r="5716" spans="1:12" x14ac:dyDescent="0.25">
      <c r="A5716" s="1">
        <v>40872</v>
      </c>
      <c r="B5716">
        <v>2011</v>
      </c>
      <c r="C5716">
        <v>11</v>
      </c>
      <c r="D5716" s="10" t="str">
        <f t="shared" si="538"/>
        <v>11-2011</v>
      </c>
      <c r="E5716">
        <f t="shared" ref="E5716:E5779" si="542">DAY(A5716)</f>
        <v>25</v>
      </c>
      <c r="F5716">
        <v>1</v>
      </c>
      <c r="G5716" s="3">
        <f t="shared" ref="G5716:G5779" si="543">IF(A5716=",","",IF(OR(WEEKDAY(A5716)=1, WEEKDAY(A5716)=7, F5716&lt;=7, F5716&gt;=24, NOT(ISNA(VLOOKUP(A5716,$P$4:$P$27,1,0)))),0,1))</f>
        <v>0</v>
      </c>
      <c r="H5716">
        <f>VLOOKUP(A5716,'AEP GEN HUB'!$A$1:$AJ$367,MATCH('Ratio Calculations'!F5716,'AEP GEN HUB'!$A$1:$AJ$1,0),0)</f>
        <v>24.086047000000001</v>
      </c>
      <c r="I5716" s="7" t="str">
        <f t="shared" si="540"/>
        <v/>
      </c>
      <c r="J5716" s="7">
        <f t="shared" si="541"/>
        <v>0.80323002424268841</v>
      </c>
      <c r="K5716" s="8">
        <f t="shared" si="539"/>
        <v>0.80323002424268841</v>
      </c>
      <c r="L5716" s="8"/>
    </row>
    <row r="5717" spans="1:12" x14ac:dyDescent="0.25">
      <c r="A5717" s="1">
        <v>40872</v>
      </c>
      <c r="B5717">
        <v>2011</v>
      </c>
      <c r="C5717">
        <v>11</v>
      </c>
      <c r="D5717" s="10" t="str">
        <f t="shared" ref="D5717:D5780" si="544">C5717&amp;"-"&amp;B5717</f>
        <v>11-2011</v>
      </c>
      <c r="E5717">
        <f t="shared" si="542"/>
        <v>25</v>
      </c>
      <c r="F5717">
        <v>2</v>
      </c>
      <c r="G5717" s="3">
        <f t="shared" si="543"/>
        <v>0</v>
      </c>
      <c r="H5717">
        <f>VLOOKUP(A5717,'AEP GEN HUB'!$A$1:$AJ$367,MATCH('Ratio Calculations'!F5717,'AEP GEN HUB'!$A$1:$AJ$1,0),0)</f>
        <v>23.212790999999999</v>
      </c>
      <c r="I5717" s="7" t="str">
        <f t="shared" si="540"/>
        <v/>
      </c>
      <c r="J5717" s="7">
        <f t="shared" si="541"/>
        <v>0.77410837393410625</v>
      </c>
      <c r="K5717" s="8">
        <f t="shared" ref="K5717:K5780" si="545">SUM(I5717:J5717)</f>
        <v>0.77410837393410625</v>
      </c>
      <c r="L5717" s="8"/>
    </row>
    <row r="5718" spans="1:12" x14ac:dyDescent="0.25">
      <c r="A5718" s="1">
        <v>40872</v>
      </c>
      <c r="B5718">
        <v>2011</v>
      </c>
      <c r="C5718">
        <v>11</v>
      </c>
      <c r="D5718" s="10" t="str">
        <f t="shared" si="544"/>
        <v>11-2011</v>
      </c>
      <c r="E5718">
        <f t="shared" si="542"/>
        <v>25</v>
      </c>
      <c r="F5718">
        <v>3</v>
      </c>
      <c r="G5718" s="3">
        <f t="shared" si="543"/>
        <v>0</v>
      </c>
      <c r="H5718">
        <f>VLOOKUP(A5718,'AEP GEN HUB'!$A$1:$AJ$367,MATCH('Ratio Calculations'!F5718,'AEP GEN HUB'!$A$1:$AJ$1,0),0)</f>
        <v>21.991163</v>
      </c>
      <c r="I5718" s="7" t="str">
        <f t="shared" si="540"/>
        <v/>
      </c>
      <c r="J5718" s="7">
        <f t="shared" si="541"/>
        <v>0.73336909081074664</v>
      </c>
      <c r="K5718" s="8">
        <f t="shared" si="545"/>
        <v>0.73336909081074664</v>
      </c>
      <c r="L5718" s="8"/>
    </row>
    <row r="5719" spans="1:12" x14ac:dyDescent="0.25">
      <c r="A5719" s="1">
        <v>40872</v>
      </c>
      <c r="B5719">
        <v>2011</v>
      </c>
      <c r="C5719">
        <v>11</v>
      </c>
      <c r="D5719" s="10" t="str">
        <f t="shared" si="544"/>
        <v>11-2011</v>
      </c>
      <c r="E5719">
        <f t="shared" si="542"/>
        <v>25</v>
      </c>
      <c r="F5719">
        <v>4</v>
      </c>
      <c r="G5719" s="3">
        <f t="shared" si="543"/>
        <v>0</v>
      </c>
      <c r="H5719">
        <f>VLOOKUP(A5719,'AEP GEN HUB'!$A$1:$AJ$367,MATCH('Ratio Calculations'!F5719,'AEP GEN HUB'!$A$1:$AJ$1,0),0)</f>
        <v>22.135116</v>
      </c>
      <c r="I5719" s="7" t="str">
        <f t="shared" si="540"/>
        <v/>
      </c>
      <c r="J5719" s="7">
        <f t="shared" si="541"/>
        <v>0.73816968642860825</v>
      </c>
      <c r="K5719" s="8">
        <f t="shared" si="545"/>
        <v>0.73816968642860825</v>
      </c>
      <c r="L5719" s="8"/>
    </row>
    <row r="5720" spans="1:12" x14ac:dyDescent="0.25">
      <c r="A5720" s="1">
        <v>40872</v>
      </c>
      <c r="B5720">
        <v>2011</v>
      </c>
      <c r="C5720">
        <v>11</v>
      </c>
      <c r="D5720" s="10" t="str">
        <f t="shared" si="544"/>
        <v>11-2011</v>
      </c>
      <c r="E5720">
        <f t="shared" si="542"/>
        <v>25</v>
      </c>
      <c r="F5720">
        <v>5</v>
      </c>
      <c r="G5720" s="3">
        <f t="shared" si="543"/>
        <v>0</v>
      </c>
      <c r="H5720">
        <f>VLOOKUP(A5720,'AEP GEN HUB'!$A$1:$AJ$367,MATCH('Ratio Calculations'!F5720,'AEP GEN HUB'!$A$1:$AJ$1,0),0)</f>
        <v>23.953488</v>
      </c>
      <c r="I5720" s="7" t="str">
        <f t="shared" si="540"/>
        <v/>
      </c>
      <c r="J5720" s="7">
        <f t="shared" si="541"/>
        <v>0.79880939977145049</v>
      </c>
      <c r="K5720" s="8">
        <f t="shared" si="545"/>
        <v>0.79880939977145049</v>
      </c>
      <c r="L5720" s="8"/>
    </row>
    <row r="5721" spans="1:12" x14ac:dyDescent="0.25">
      <c r="A5721" s="1">
        <v>40872</v>
      </c>
      <c r="B5721">
        <v>2011</v>
      </c>
      <c r="C5721">
        <v>11</v>
      </c>
      <c r="D5721" s="10" t="str">
        <f t="shared" si="544"/>
        <v>11-2011</v>
      </c>
      <c r="E5721">
        <f t="shared" si="542"/>
        <v>25</v>
      </c>
      <c r="F5721">
        <v>6</v>
      </c>
      <c r="G5721" s="3">
        <f t="shared" si="543"/>
        <v>0</v>
      </c>
      <c r="H5721">
        <f>VLOOKUP(A5721,'AEP GEN HUB'!$A$1:$AJ$367,MATCH('Ratio Calculations'!F5721,'AEP GEN HUB'!$A$1:$AJ$1,0),0)</f>
        <v>25.338837000000002</v>
      </c>
      <c r="I5721" s="7" t="str">
        <f t="shared" si="540"/>
        <v/>
      </c>
      <c r="J5721" s="7">
        <f t="shared" si="541"/>
        <v>0.84500850877653488</v>
      </c>
      <c r="K5721" s="8">
        <f t="shared" si="545"/>
        <v>0.84500850877653488</v>
      </c>
      <c r="L5721" s="8"/>
    </row>
    <row r="5722" spans="1:12" x14ac:dyDescent="0.25">
      <c r="A5722" s="1">
        <v>40872</v>
      </c>
      <c r="B5722">
        <v>2011</v>
      </c>
      <c r="C5722">
        <v>11</v>
      </c>
      <c r="D5722" s="10" t="str">
        <f t="shared" si="544"/>
        <v>11-2011</v>
      </c>
      <c r="E5722">
        <f t="shared" si="542"/>
        <v>25</v>
      </c>
      <c r="F5722">
        <v>7</v>
      </c>
      <c r="G5722" s="3">
        <f t="shared" si="543"/>
        <v>0</v>
      </c>
      <c r="H5722">
        <f>VLOOKUP(A5722,'AEP GEN HUB'!$A$1:$AJ$367,MATCH('Ratio Calculations'!F5722,'AEP GEN HUB'!$A$1:$AJ$1,0),0)</f>
        <v>27.886744</v>
      </c>
      <c r="I5722" s="7" t="str">
        <f t="shared" si="540"/>
        <v/>
      </c>
      <c r="J5722" s="7">
        <f t="shared" si="541"/>
        <v>0.92997701362824892</v>
      </c>
      <c r="K5722" s="8">
        <f t="shared" si="545"/>
        <v>0.92997701362824892</v>
      </c>
      <c r="L5722" s="8"/>
    </row>
    <row r="5723" spans="1:12" x14ac:dyDescent="0.25">
      <c r="A5723" s="1">
        <v>40872</v>
      </c>
      <c r="B5723">
        <v>2011</v>
      </c>
      <c r="C5723">
        <v>11</v>
      </c>
      <c r="D5723" s="10" t="str">
        <f t="shared" si="544"/>
        <v>11-2011</v>
      </c>
      <c r="E5723">
        <f t="shared" si="542"/>
        <v>25</v>
      </c>
      <c r="F5723">
        <v>8</v>
      </c>
      <c r="G5723" s="3">
        <f t="shared" si="543"/>
        <v>1</v>
      </c>
      <c r="H5723">
        <f>VLOOKUP(A5723,'AEP GEN HUB'!$A$1:$AJ$367,MATCH('Ratio Calculations'!F5723,'AEP GEN HUB'!$A$1:$AJ$1,0),0)</f>
        <v>29.346278999999999</v>
      </c>
      <c r="I5723" s="7">
        <f t="shared" si="540"/>
        <v>0.78728516455843534</v>
      </c>
      <c r="J5723" s="7" t="str">
        <f t="shared" si="541"/>
        <v/>
      </c>
      <c r="K5723" s="8">
        <f t="shared" si="545"/>
        <v>0.78728516455843534</v>
      </c>
      <c r="L5723" s="8"/>
    </row>
    <row r="5724" spans="1:12" x14ac:dyDescent="0.25">
      <c r="A5724" s="1">
        <v>40872</v>
      </c>
      <c r="B5724">
        <v>2011</v>
      </c>
      <c r="C5724">
        <v>11</v>
      </c>
      <c r="D5724" s="10" t="str">
        <f t="shared" si="544"/>
        <v>11-2011</v>
      </c>
      <c r="E5724">
        <f t="shared" si="542"/>
        <v>25</v>
      </c>
      <c r="F5724">
        <v>9</v>
      </c>
      <c r="G5724" s="3">
        <f t="shared" si="543"/>
        <v>1</v>
      </c>
      <c r="H5724">
        <f>VLOOKUP(A5724,'AEP GEN HUB'!$A$1:$AJ$367,MATCH('Ratio Calculations'!F5724,'AEP GEN HUB'!$A$1:$AJ$1,0),0)</f>
        <v>30.024650999999999</v>
      </c>
      <c r="I5724" s="7">
        <f t="shared" si="540"/>
        <v>0.80548414002826696</v>
      </c>
      <c r="J5724" s="7" t="str">
        <f t="shared" si="541"/>
        <v/>
      </c>
      <c r="K5724" s="8">
        <f t="shared" si="545"/>
        <v>0.80548414002826696</v>
      </c>
      <c r="L5724" s="8"/>
    </row>
    <row r="5725" spans="1:12" x14ac:dyDescent="0.25">
      <c r="A5725" s="1">
        <v>40872</v>
      </c>
      <c r="B5725">
        <v>2011</v>
      </c>
      <c r="C5725">
        <v>11</v>
      </c>
      <c r="D5725" s="10" t="str">
        <f t="shared" si="544"/>
        <v>11-2011</v>
      </c>
      <c r="E5725">
        <f t="shared" si="542"/>
        <v>25</v>
      </c>
      <c r="F5725">
        <v>10</v>
      </c>
      <c r="G5725" s="3">
        <f t="shared" si="543"/>
        <v>1</v>
      </c>
      <c r="H5725">
        <f>VLOOKUP(A5725,'AEP GEN HUB'!$A$1:$AJ$367,MATCH('Ratio Calculations'!F5725,'AEP GEN HUB'!$A$1:$AJ$1,0),0)</f>
        <v>29.779070000000001</v>
      </c>
      <c r="I5725" s="7">
        <f t="shared" si="540"/>
        <v>0.79889583361990002</v>
      </c>
      <c r="J5725" s="7" t="str">
        <f t="shared" si="541"/>
        <v/>
      </c>
      <c r="K5725" s="8">
        <f t="shared" si="545"/>
        <v>0.79889583361990002</v>
      </c>
      <c r="L5725" s="8"/>
    </row>
    <row r="5726" spans="1:12" x14ac:dyDescent="0.25">
      <c r="A5726" s="1">
        <v>40872</v>
      </c>
      <c r="B5726">
        <v>2011</v>
      </c>
      <c r="C5726">
        <v>11</v>
      </c>
      <c r="D5726" s="10" t="str">
        <f t="shared" si="544"/>
        <v>11-2011</v>
      </c>
      <c r="E5726">
        <f t="shared" si="542"/>
        <v>25</v>
      </c>
      <c r="F5726">
        <v>11</v>
      </c>
      <c r="G5726" s="3">
        <f t="shared" si="543"/>
        <v>1</v>
      </c>
      <c r="H5726">
        <f>VLOOKUP(A5726,'AEP GEN HUB'!$A$1:$AJ$367,MATCH('Ratio Calculations'!F5726,'AEP GEN HUB'!$A$1:$AJ$1,0),0)</f>
        <v>29.276278999999999</v>
      </c>
      <c r="I5726" s="7">
        <f t="shared" si="540"/>
        <v>0.78540724465182332</v>
      </c>
      <c r="J5726" s="7" t="str">
        <f t="shared" si="541"/>
        <v/>
      </c>
      <c r="K5726" s="8">
        <f t="shared" si="545"/>
        <v>0.78540724465182332</v>
      </c>
      <c r="L5726" s="8"/>
    </row>
    <row r="5727" spans="1:12" x14ac:dyDescent="0.25">
      <c r="A5727" s="1">
        <v>40872</v>
      </c>
      <c r="B5727">
        <v>2011</v>
      </c>
      <c r="C5727">
        <v>11</v>
      </c>
      <c r="D5727" s="10" t="str">
        <f t="shared" si="544"/>
        <v>11-2011</v>
      </c>
      <c r="E5727">
        <f t="shared" si="542"/>
        <v>25</v>
      </c>
      <c r="F5727">
        <v>12</v>
      </c>
      <c r="G5727" s="3">
        <f t="shared" si="543"/>
        <v>1</v>
      </c>
      <c r="H5727">
        <f>VLOOKUP(A5727,'AEP GEN HUB'!$A$1:$AJ$367,MATCH('Ratio Calculations'!F5727,'AEP GEN HUB'!$A$1:$AJ$1,0),0)</f>
        <v>28.139766999999999</v>
      </c>
      <c r="I5727" s="7">
        <f t="shared" si="540"/>
        <v>0.75491755166748831</v>
      </c>
      <c r="J5727" s="7" t="str">
        <f t="shared" si="541"/>
        <v/>
      </c>
      <c r="K5727" s="8">
        <f t="shared" si="545"/>
        <v>0.75491755166748831</v>
      </c>
      <c r="L5727" s="8"/>
    </row>
    <row r="5728" spans="1:12" x14ac:dyDescent="0.25">
      <c r="A5728" s="1">
        <v>40872</v>
      </c>
      <c r="B5728">
        <v>2011</v>
      </c>
      <c r="C5728">
        <v>11</v>
      </c>
      <c r="D5728" s="10" t="str">
        <f t="shared" si="544"/>
        <v>11-2011</v>
      </c>
      <c r="E5728">
        <f t="shared" si="542"/>
        <v>25</v>
      </c>
      <c r="F5728">
        <v>13</v>
      </c>
      <c r="G5728" s="3">
        <f t="shared" si="543"/>
        <v>1</v>
      </c>
      <c r="H5728">
        <f>VLOOKUP(A5728,'AEP GEN HUB'!$A$1:$AJ$367,MATCH('Ratio Calculations'!F5728,'AEP GEN HUB'!$A$1:$AJ$1,0),0)</f>
        <v>27.732558000000001</v>
      </c>
      <c r="I5728" s="7">
        <f t="shared" si="540"/>
        <v>0.74399318184960872</v>
      </c>
      <c r="J5728" s="7" t="str">
        <f t="shared" si="541"/>
        <v/>
      </c>
      <c r="K5728" s="8">
        <f t="shared" si="545"/>
        <v>0.74399318184960872</v>
      </c>
      <c r="L5728" s="8"/>
    </row>
    <row r="5729" spans="1:12" x14ac:dyDescent="0.25">
      <c r="A5729" s="1">
        <v>40872</v>
      </c>
      <c r="B5729">
        <v>2011</v>
      </c>
      <c r="C5729">
        <v>11</v>
      </c>
      <c r="D5729" s="10" t="str">
        <f t="shared" si="544"/>
        <v>11-2011</v>
      </c>
      <c r="E5729">
        <f t="shared" si="542"/>
        <v>25</v>
      </c>
      <c r="F5729">
        <v>14</v>
      </c>
      <c r="G5729" s="3">
        <f t="shared" si="543"/>
        <v>1</v>
      </c>
      <c r="H5729">
        <f>VLOOKUP(A5729,'AEP GEN HUB'!$A$1:$AJ$367,MATCH('Ratio Calculations'!F5729,'AEP GEN HUB'!$A$1:$AJ$1,0),0)</f>
        <v>27.295814</v>
      </c>
      <c r="I5729" s="7">
        <f t="shared" si="540"/>
        <v>0.73227646396827495</v>
      </c>
      <c r="J5729" s="7" t="str">
        <f t="shared" si="541"/>
        <v/>
      </c>
      <c r="K5729" s="8">
        <f t="shared" si="545"/>
        <v>0.73227646396827495</v>
      </c>
      <c r="L5729" s="8"/>
    </row>
    <row r="5730" spans="1:12" x14ac:dyDescent="0.25">
      <c r="A5730" s="1">
        <v>40872</v>
      </c>
      <c r="B5730">
        <v>2011</v>
      </c>
      <c r="C5730">
        <v>11</v>
      </c>
      <c r="D5730" s="10" t="str">
        <f t="shared" si="544"/>
        <v>11-2011</v>
      </c>
      <c r="E5730">
        <f t="shared" si="542"/>
        <v>25</v>
      </c>
      <c r="F5730">
        <v>15</v>
      </c>
      <c r="G5730" s="3">
        <f t="shared" si="543"/>
        <v>1</v>
      </c>
      <c r="H5730">
        <f>VLOOKUP(A5730,'AEP GEN HUB'!$A$1:$AJ$367,MATCH('Ratio Calculations'!F5730,'AEP GEN HUB'!$A$1:$AJ$1,0),0)</f>
        <v>26.990697999999998</v>
      </c>
      <c r="I5730" s="7">
        <f t="shared" si="540"/>
        <v>0.72409098667933436</v>
      </c>
      <c r="J5730" s="7" t="str">
        <f t="shared" si="541"/>
        <v/>
      </c>
      <c r="K5730" s="8">
        <f t="shared" si="545"/>
        <v>0.72409098667933436</v>
      </c>
      <c r="L5730" s="8"/>
    </row>
    <row r="5731" spans="1:12" x14ac:dyDescent="0.25">
      <c r="A5731" s="1">
        <v>40872</v>
      </c>
      <c r="B5731">
        <v>2011</v>
      </c>
      <c r="C5731">
        <v>11</v>
      </c>
      <c r="D5731" s="10" t="str">
        <f t="shared" si="544"/>
        <v>11-2011</v>
      </c>
      <c r="E5731">
        <f t="shared" si="542"/>
        <v>25</v>
      </c>
      <c r="F5731">
        <v>16</v>
      </c>
      <c r="G5731" s="3">
        <f t="shared" si="543"/>
        <v>1</v>
      </c>
      <c r="H5731">
        <f>VLOOKUP(A5731,'AEP GEN HUB'!$A$1:$AJ$367,MATCH('Ratio Calculations'!F5731,'AEP GEN HUB'!$A$1:$AJ$1,0),0)</f>
        <v>26.934186</v>
      </c>
      <c r="I5731" s="7">
        <f t="shared" si="540"/>
        <v>0.72257491511129934</v>
      </c>
      <c r="J5731" s="7" t="str">
        <f t="shared" si="541"/>
        <v/>
      </c>
      <c r="K5731" s="8">
        <f t="shared" si="545"/>
        <v>0.72257491511129934</v>
      </c>
      <c r="L5731" s="8"/>
    </row>
    <row r="5732" spans="1:12" x14ac:dyDescent="0.25">
      <c r="A5732" s="1">
        <v>40872</v>
      </c>
      <c r="B5732">
        <v>2011</v>
      </c>
      <c r="C5732">
        <v>11</v>
      </c>
      <c r="D5732" s="10" t="str">
        <f t="shared" si="544"/>
        <v>11-2011</v>
      </c>
      <c r="E5732">
        <f t="shared" si="542"/>
        <v>25</v>
      </c>
      <c r="F5732">
        <v>17</v>
      </c>
      <c r="G5732" s="3">
        <f t="shared" si="543"/>
        <v>1</v>
      </c>
      <c r="H5732">
        <f>VLOOKUP(A5732,'AEP GEN HUB'!$A$1:$AJ$367,MATCH('Ratio Calculations'!F5732,'AEP GEN HUB'!$A$1:$AJ$1,0),0)</f>
        <v>28.727208999999998</v>
      </c>
      <c r="I5732" s="7">
        <f t="shared" si="540"/>
        <v>0.77067710917863097</v>
      </c>
      <c r="J5732" s="7" t="str">
        <f t="shared" si="541"/>
        <v/>
      </c>
      <c r="K5732" s="8">
        <f t="shared" si="545"/>
        <v>0.77067710917863097</v>
      </c>
      <c r="L5732" s="8"/>
    </row>
    <row r="5733" spans="1:12" x14ac:dyDescent="0.25">
      <c r="A5733" s="1">
        <v>40872</v>
      </c>
      <c r="B5733">
        <v>2011</v>
      </c>
      <c r="C5733">
        <v>11</v>
      </c>
      <c r="D5733" s="10" t="str">
        <f t="shared" si="544"/>
        <v>11-2011</v>
      </c>
      <c r="E5733">
        <f t="shared" si="542"/>
        <v>25</v>
      </c>
      <c r="F5733">
        <v>18</v>
      </c>
      <c r="G5733" s="3">
        <f t="shared" si="543"/>
        <v>1</v>
      </c>
      <c r="H5733">
        <f>VLOOKUP(A5733,'AEP GEN HUB'!$A$1:$AJ$367,MATCH('Ratio Calculations'!F5733,'AEP GEN HUB'!$A$1:$AJ$1,0),0)</f>
        <v>37.389069999999997</v>
      </c>
      <c r="I5733" s="7">
        <f t="shared" si="540"/>
        <v>1.0030525548958644</v>
      </c>
      <c r="J5733" s="7" t="str">
        <f t="shared" si="541"/>
        <v/>
      </c>
      <c r="K5733" s="8">
        <f t="shared" si="545"/>
        <v>1.0030525548958644</v>
      </c>
      <c r="L5733" s="8"/>
    </row>
    <row r="5734" spans="1:12" x14ac:dyDescent="0.25">
      <c r="A5734" s="1">
        <v>40872</v>
      </c>
      <c r="B5734">
        <v>2011</v>
      </c>
      <c r="C5734">
        <v>11</v>
      </c>
      <c r="D5734" s="10" t="str">
        <f t="shared" si="544"/>
        <v>11-2011</v>
      </c>
      <c r="E5734">
        <f t="shared" si="542"/>
        <v>25</v>
      </c>
      <c r="F5734">
        <v>19</v>
      </c>
      <c r="G5734" s="3">
        <f t="shared" si="543"/>
        <v>1</v>
      </c>
      <c r="H5734">
        <f>VLOOKUP(A5734,'AEP GEN HUB'!$A$1:$AJ$367,MATCH('Ratio Calculations'!F5734,'AEP GEN HUB'!$A$1:$AJ$1,0),0)</f>
        <v>33.313023000000001</v>
      </c>
      <c r="I5734" s="7">
        <f t="shared" si="540"/>
        <v>0.89370270058748991</v>
      </c>
      <c r="J5734" s="7" t="str">
        <f t="shared" si="541"/>
        <v/>
      </c>
      <c r="K5734" s="8">
        <f t="shared" si="545"/>
        <v>0.89370270058748991</v>
      </c>
      <c r="L5734" s="8"/>
    </row>
    <row r="5735" spans="1:12" x14ac:dyDescent="0.25">
      <c r="A5735" s="1">
        <v>40872</v>
      </c>
      <c r="B5735">
        <v>2011</v>
      </c>
      <c r="C5735">
        <v>11</v>
      </c>
      <c r="D5735" s="10" t="str">
        <f t="shared" si="544"/>
        <v>11-2011</v>
      </c>
      <c r="E5735">
        <f t="shared" si="542"/>
        <v>25</v>
      </c>
      <c r="F5735">
        <v>20</v>
      </c>
      <c r="G5735" s="3">
        <f t="shared" si="543"/>
        <v>1</v>
      </c>
      <c r="H5735">
        <f>VLOOKUP(A5735,'AEP GEN HUB'!$A$1:$AJ$367,MATCH('Ratio Calculations'!F5735,'AEP GEN HUB'!$A$1:$AJ$1,0),0)</f>
        <v>32.133721000000001</v>
      </c>
      <c r="I5735" s="7">
        <f t="shared" si="540"/>
        <v>0.86206506199167021</v>
      </c>
      <c r="J5735" s="7" t="str">
        <f t="shared" si="541"/>
        <v/>
      </c>
      <c r="K5735" s="8">
        <f t="shared" si="545"/>
        <v>0.86206506199167021</v>
      </c>
      <c r="L5735" s="8"/>
    </row>
    <row r="5736" spans="1:12" x14ac:dyDescent="0.25">
      <c r="A5736" s="1">
        <v>40872</v>
      </c>
      <c r="B5736">
        <v>2011</v>
      </c>
      <c r="C5736">
        <v>11</v>
      </c>
      <c r="D5736" s="10" t="str">
        <f t="shared" si="544"/>
        <v>11-2011</v>
      </c>
      <c r="E5736">
        <f t="shared" si="542"/>
        <v>25</v>
      </c>
      <c r="F5736">
        <v>21</v>
      </c>
      <c r="G5736" s="3">
        <f t="shared" si="543"/>
        <v>1</v>
      </c>
      <c r="H5736">
        <f>VLOOKUP(A5736,'AEP GEN HUB'!$A$1:$AJ$367,MATCH('Ratio Calculations'!F5736,'AEP GEN HUB'!$A$1:$AJ$1,0),0)</f>
        <v>31.471163000000001</v>
      </c>
      <c r="I5736" s="7">
        <f t="shared" si="540"/>
        <v>0.84429033545616949</v>
      </c>
      <c r="J5736" s="7" t="str">
        <f t="shared" si="541"/>
        <v/>
      </c>
      <c r="K5736" s="8">
        <f t="shared" si="545"/>
        <v>0.84429033545616949</v>
      </c>
      <c r="L5736" s="8"/>
    </row>
    <row r="5737" spans="1:12" x14ac:dyDescent="0.25">
      <c r="A5737" s="1">
        <v>40872</v>
      </c>
      <c r="B5737">
        <v>2011</v>
      </c>
      <c r="C5737">
        <v>11</v>
      </c>
      <c r="D5737" s="10" t="str">
        <f t="shared" si="544"/>
        <v>11-2011</v>
      </c>
      <c r="E5737">
        <f t="shared" si="542"/>
        <v>25</v>
      </c>
      <c r="F5737">
        <v>22</v>
      </c>
      <c r="G5737" s="3">
        <f t="shared" si="543"/>
        <v>1</v>
      </c>
      <c r="H5737">
        <f>VLOOKUP(A5737,'AEP GEN HUB'!$A$1:$AJ$367,MATCH('Ratio Calculations'!F5737,'AEP GEN HUB'!$A$1:$AJ$1,0),0)</f>
        <v>30.204186</v>
      </c>
      <c r="I5737" s="7">
        <f t="shared" si="540"/>
        <v>0.81030060217731825</v>
      </c>
      <c r="J5737" s="7" t="str">
        <f t="shared" si="541"/>
        <v/>
      </c>
      <c r="K5737" s="8">
        <f t="shared" si="545"/>
        <v>0.81030060217731825</v>
      </c>
      <c r="L5737" s="8"/>
    </row>
    <row r="5738" spans="1:12" x14ac:dyDescent="0.25">
      <c r="A5738" s="1">
        <v>40872</v>
      </c>
      <c r="B5738">
        <v>2011</v>
      </c>
      <c r="C5738">
        <v>11</v>
      </c>
      <c r="D5738" s="10" t="str">
        <f t="shared" si="544"/>
        <v>11-2011</v>
      </c>
      <c r="E5738">
        <f t="shared" si="542"/>
        <v>25</v>
      </c>
      <c r="F5738">
        <v>23</v>
      </c>
      <c r="G5738" s="3">
        <f t="shared" si="543"/>
        <v>1</v>
      </c>
      <c r="H5738">
        <f>VLOOKUP(A5738,'AEP GEN HUB'!$A$1:$AJ$367,MATCH('Ratio Calculations'!F5738,'AEP GEN HUB'!$A$1:$AJ$1,0),0)</f>
        <v>27.698605000000001</v>
      </c>
      <c r="I5738" s="7">
        <f t="shared" si="540"/>
        <v>0.74308231021262017</v>
      </c>
      <c r="J5738" s="7" t="str">
        <f t="shared" si="541"/>
        <v/>
      </c>
      <c r="K5738" s="8">
        <f t="shared" si="545"/>
        <v>0.74308231021262017</v>
      </c>
      <c r="L5738" s="8"/>
    </row>
    <row r="5739" spans="1:12" x14ac:dyDescent="0.25">
      <c r="A5739" s="1">
        <v>40872</v>
      </c>
      <c r="B5739">
        <v>2011</v>
      </c>
      <c r="C5739">
        <v>11</v>
      </c>
      <c r="D5739" s="10" t="str">
        <f t="shared" si="544"/>
        <v>11-2011</v>
      </c>
      <c r="E5739">
        <f t="shared" si="542"/>
        <v>25</v>
      </c>
      <c r="F5739">
        <v>24</v>
      </c>
      <c r="G5739" s="3">
        <f t="shared" si="543"/>
        <v>0</v>
      </c>
      <c r="H5739">
        <f>VLOOKUP(A5739,'AEP GEN HUB'!$A$1:$AJ$367,MATCH('Ratio Calculations'!F5739,'AEP GEN HUB'!$A$1:$AJ$1,0),0)</f>
        <v>24.639766999999999</v>
      </c>
      <c r="I5739" s="7" t="str">
        <f t="shared" si="540"/>
        <v/>
      </c>
      <c r="J5739" s="7">
        <f t="shared" si="541"/>
        <v>0.82169567487534145</v>
      </c>
      <c r="K5739" s="8">
        <f t="shared" si="545"/>
        <v>0.82169567487534145</v>
      </c>
      <c r="L5739" s="8"/>
    </row>
    <row r="5740" spans="1:12" x14ac:dyDescent="0.25">
      <c r="A5740" s="1">
        <v>40873</v>
      </c>
      <c r="B5740">
        <v>2011</v>
      </c>
      <c r="C5740">
        <v>11</v>
      </c>
      <c r="D5740" s="10" t="str">
        <f t="shared" si="544"/>
        <v>11-2011</v>
      </c>
      <c r="E5740">
        <f t="shared" si="542"/>
        <v>26</v>
      </c>
      <c r="F5740">
        <v>1</v>
      </c>
      <c r="G5740" s="3">
        <f t="shared" si="543"/>
        <v>0</v>
      </c>
      <c r="H5740">
        <f>VLOOKUP(A5740,'AEP GEN HUB'!$A$1:$AJ$367,MATCH('Ratio Calculations'!F5740,'AEP GEN HUB'!$A$1:$AJ$1,0),0)</f>
        <v>24.311859999999999</v>
      </c>
      <c r="I5740" s="7" t="str">
        <f t="shared" si="540"/>
        <v/>
      </c>
      <c r="J5740" s="7">
        <f t="shared" si="541"/>
        <v>0.81076051612723521</v>
      </c>
      <c r="K5740" s="8">
        <f t="shared" si="545"/>
        <v>0.81076051612723521</v>
      </c>
      <c r="L5740" s="8"/>
    </row>
    <row r="5741" spans="1:12" x14ac:dyDescent="0.25">
      <c r="A5741" s="1">
        <v>40873</v>
      </c>
      <c r="B5741">
        <v>2011</v>
      </c>
      <c r="C5741">
        <v>11</v>
      </c>
      <c r="D5741" s="10" t="str">
        <f t="shared" si="544"/>
        <v>11-2011</v>
      </c>
      <c r="E5741">
        <f t="shared" si="542"/>
        <v>26</v>
      </c>
      <c r="F5741">
        <v>2</v>
      </c>
      <c r="G5741" s="3">
        <f t="shared" si="543"/>
        <v>0</v>
      </c>
      <c r="H5741">
        <f>VLOOKUP(A5741,'AEP GEN HUB'!$A$1:$AJ$367,MATCH('Ratio Calculations'!F5741,'AEP GEN HUB'!$A$1:$AJ$1,0),0)</f>
        <v>24.349767</v>
      </c>
      <c r="I5741" s="7" t="str">
        <f t="shared" si="540"/>
        <v/>
      </c>
      <c r="J5741" s="7">
        <f t="shared" si="541"/>
        <v>0.8120246521861314</v>
      </c>
      <c r="K5741" s="8">
        <f t="shared" si="545"/>
        <v>0.8120246521861314</v>
      </c>
      <c r="L5741" s="8"/>
    </row>
    <row r="5742" spans="1:12" x14ac:dyDescent="0.25">
      <c r="A5742" s="1">
        <v>40873</v>
      </c>
      <c r="B5742">
        <v>2011</v>
      </c>
      <c r="C5742">
        <v>11</v>
      </c>
      <c r="D5742" s="10" t="str">
        <f t="shared" si="544"/>
        <v>11-2011</v>
      </c>
      <c r="E5742">
        <f t="shared" si="542"/>
        <v>26</v>
      </c>
      <c r="F5742">
        <v>3</v>
      </c>
      <c r="G5742" s="3">
        <f t="shared" si="543"/>
        <v>0</v>
      </c>
      <c r="H5742">
        <f>VLOOKUP(A5742,'AEP GEN HUB'!$A$1:$AJ$367,MATCH('Ratio Calculations'!F5742,'AEP GEN HUB'!$A$1:$AJ$1,0),0)</f>
        <v>23.616046999999998</v>
      </c>
      <c r="I5742" s="7" t="str">
        <f t="shared" si="540"/>
        <v/>
      </c>
      <c r="J5742" s="7">
        <f t="shared" si="541"/>
        <v>0.78755629781534786</v>
      </c>
      <c r="K5742" s="8">
        <f t="shared" si="545"/>
        <v>0.78755629781534786</v>
      </c>
      <c r="L5742" s="8"/>
    </row>
    <row r="5743" spans="1:12" x14ac:dyDescent="0.25">
      <c r="A5743" s="1">
        <v>40873</v>
      </c>
      <c r="B5743">
        <v>2011</v>
      </c>
      <c r="C5743">
        <v>11</v>
      </c>
      <c r="D5743" s="10" t="str">
        <f t="shared" si="544"/>
        <v>11-2011</v>
      </c>
      <c r="E5743">
        <f t="shared" si="542"/>
        <v>26</v>
      </c>
      <c r="F5743">
        <v>4</v>
      </c>
      <c r="G5743" s="3">
        <f t="shared" si="543"/>
        <v>0</v>
      </c>
      <c r="H5743">
        <f>VLOOKUP(A5743,'AEP GEN HUB'!$A$1:$AJ$367,MATCH('Ratio Calculations'!F5743,'AEP GEN HUB'!$A$1:$AJ$1,0),0)</f>
        <v>23.258837</v>
      </c>
      <c r="I5743" s="7" t="str">
        <f t="shared" si="540"/>
        <v/>
      </c>
      <c r="J5743" s="7">
        <f t="shared" si="541"/>
        <v>0.77564393224702821</v>
      </c>
      <c r="K5743" s="8">
        <f t="shared" si="545"/>
        <v>0.77564393224702821</v>
      </c>
      <c r="L5743" s="8"/>
    </row>
    <row r="5744" spans="1:12" x14ac:dyDescent="0.25">
      <c r="A5744" s="1">
        <v>40873</v>
      </c>
      <c r="B5744">
        <v>2011</v>
      </c>
      <c r="C5744">
        <v>11</v>
      </c>
      <c r="D5744" s="10" t="str">
        <f t="shared" si="544"/>
        <v>11-2011</v>
      </c>
      <c r="E5744">
        <f t="shared" si="542"/>
        <v>26</v>
      </c>
      <c r="F5744">
        <v>5</v>
      </c>
      <c r="G5744" s="3">
        <f t="shared" si="543"/>
        <v>0</v>
      </c>
      <c r="H5744">
        <f>VLOOKUP(A5744,'AEP GEN HUB'!$A$1:$AJ$367,MATCH('Ratio Calculations'!F5744,'AEP GEN HUB'!$A$1:$AJ$1,0),0)</f>
        <v>24.064185999999999</v>
      </c>
      <c r="I5744" s="7" t="str">
        <f t="shared" si="540"/>
        <v/>
      </c>
      <c r="J5744" s="7">
        <f t="shared" si="541"/>
        <v>0.80250099587369239</v>
      </c>
      <c r="K5744" s="8">
        <f t="shared" si="545"/>
        <v>0.80250099587369239</v>
      </c>
      <c r="L5744" s="8"/>
    </row>
    <row r="5745" spans="1:12" x14ac:dyDescent="0.25">
      <c r="A5745" s="1">
        <v>40873</v>
      </c>
      <c r="B5745">
        <v>2011</v>
      </c>
      <c r="C5745">
        <v>11</v>
      </c>
      <c r="D5745" s="10" t="str">
        <f t="shared" si="544"/>
        <v>11-2011</v>
      </c>
      <c r="E5745">
        <f t="shared" si="542"/>
        <v>26</v>
      </c>
      <c r="F5745">
        <v>6</v>
      </c>
      <c r="G5745" s="3">
        <f t="shared" si="543"/>
        <v>0</v>
      </c>
      <c r="H5745">
        <f>VLOOKUP(A5745,'AEP GEN HUB'!$A$1:$AJ$367,MATCH('Ratio Calculations'!F5745,'AEP GEN HUB'!$A$1:$AJ$1,0),0)</f>
        <v>25.035349</v>
      </c>
      <c r="I5745" s="7" t="str">
        <f t="shared" si="540"/>
        <v/>
      </c>
      <c r="J5745" s="7">
        <f t="shared" si="541"/>
        <v>0.8348876834872142</v>
      </c>
      <c r="K5745" s="8">
        <f t="shared" si="545"/>
        <v>0.8348876834872142</v>
      </c>
      <c r="L5745" s="8"/>
    </row>
    <row r="5746" spans="1:12" x14ac:dyDescent="0.25">
      <c r="A5746" s="1">
        <v>40873</v>
      </c>
      <c r="B5746">
        <v>2011</v>
      </c>
      <c r="C5746">
        <v>11</v>
      </c>
      <c r="D5746" s="10" t="str">
        <f t="shared" si="544"/>
        <v>11-2011</v>
      </c>
      <c r="E5746">
        <f t="shared" si="542"/>
        <v>26</v>
      </c>
      <c r="F5746">
        <v>7</v>
      </c>
      <c r="G5746" s="3">
        <f t="shared" si="543"/>
        <v>0</v>
      </c>
      <c r="H5746">
        <f>VLOOKUP(A5746,'AEP GEN HUB'!$A$1:$AJ$367,MATCH('Ratio Calculations'!F5746,'AEP GEN HUB'!$A$1:$AJ$1,0),0)</f>
        <v>27.073952999999999</v>
      </c>
      <c r="I5746" s="7" t="str">
        <f t="shared" si="540"/>
        <v/>
      </c>
      <c r="J5746" s="7">
        <f t="shared" si="541"/>
        <v>0.90287177155036713</v>
      </c>
      <c r="K5746" s="8">
        <f t="shared" si="545"/>
        <v>0.90287177155036713</v>
      </c>
      <c r="L5746" s="8"/>
    </row>
    <row r="5747" spans="1:12" x14ac:dyDescent="0.25">
      <c r="A5747" s="1">
        <v>40873</v>
      </c>
      <c r="B5747">
        <v>2011</v>
      </c>
      <c r="C5747">
        <v>11</v>
      </c>
      <c r="D5747" s="10" t="str">
        <f t="shared" si="544"/>
        <v>11-2011</v>
      </c>
      <c r="E5747">
        <f t="shared" si="542"/>
        <v>26</v>
      </c>
      <c r="F5747">
        <v>8</v>
      </c>
      <c r="G5747" s="3">
        <f t="shared" si="543"/>
        <v>0</v>
      </c>
      <c r="H5747">
        <f>VLOOKUP(A5747,'AEP GEN HUB'!$A$1:$AJ$367,MATCH('Ratio Calculations'!F5747,'AEP GEN HUB'!$A$1:$AJ$1,0),0)</f>
        <v>28.346744000000001</v>
      </c>
      <c r="I5747" s="7" t="str">
        <f t="shared" si="540"/>
        <v/>
      </c>
      <c r="J5747" s="7">
        <f t="shared" si="541"/>
        <v>0.9453172565145822</v>
      </c>
      <c r="K5747" s="8">
        <f t="shared" si="545"/>
        <v>0.9453172565145822</v>
      </c>
      <c r="L5747" s="8"/>
    </row>
    <row r="5748" spans="1:12" x14ac:dyDescent="0.25">
      <c r="A5748" s="1">
        <v>40873</v>
      </c>
      <c r="B5748">
        <v>2011</v>
      </c>
      <c r="C5748">
        <v>11</v>
      </c>
      <c r="D5748" s="10" t="str">
        <f t="shared" si="544"/>
        <v>11-2011</v>
      </c>
      <c r="E5748">
        <f t="shared" si="542"/>
        <v>26</v>
      </c>
      <c r="F5748">
        <v>9</v>
      </c>
      <c r="G5748" s="3">
        <f t="shared" si="543"/>
        <v>0</v>
      </c>
      <c r="H5748">
        <f>VLOOKUP(A5748,'AEP GEN HUB'!$A$1:$AJ$367,MATCH('Ratio Calculations'!F5748,'AEP GEN HUB'!$A$1:$AJ$1,0),0)</f>
        <v>29.484418999999999</v>
      </c>
      <c r="I5748" s="7" t="str">
        <f t="shared" si="540"/>
        <v/>
      </c>
      <c r="J5748" s="7">
        <f t="shared" si="541"/>
        <v>0.98325684526612367</v>
      </c>
      <c r="K5748" s="8">
        <f t="shared" si="545"/>
        <v>0.98325684526612367</v>
      </c>
      <c r="L5748" s="8"/>
    </row>
    <row r="5749" spans="1:12" x14ac:dyDescent="0.25">
      <c r="A5749" s="1">
        <v>40873</v>
      </c>
      <c r="B5749">
        <v>2011</v>
      </c>
      <c r="C5749">
        <v>11</v>
      </c>
      <c r="D5749" s="10" t="str">
        <f t="shared" si="544"/>
        <v>11-2011</v>
      </c>
      <c r="E5749">
        <f t="shared" si="542"/>
        <v>26</v>
      </c>
      <c r="F5749">
        <v>10</v>
      </c>
      <c r="G5749" s="3">
        <f t="shared" si="543"/>
        <v>0</v>
      </c>
      <c r="H5749">
        <f>VLOOKUP(A5749,'AEP GEN HUB'!$A$1:$AJ$367,MATCH('Ratio Calculations'!F5749,'AEP GEN HUB'!$A$1:$AJ$1,0),0)</f>
        <v>28.592092999999998</v>
      </c>
      <c r="I5749" s="7" t="str">
        <f t="shared" si="540"/>
        <v/>
      </c>
      <c r="J5749" s="7">
        <f t="shared" si="541"/>
        <v>0.95349924184484069</v>
      </c>
      <c r="K5749" s="8">
        <f t="shared" si="545"/>
        <v>0.95349924184484069</v>
      </c>
      <c r="L5749" s="8"/>
    </row>
    <row r="5750" spans="1:12" x14ac:dyDescent="0.25">
      <c r="A5750" s="1">
        <v>40873</v>
      </c>
      <c r="B5750">
        <v>2011</v>
      </c>
      <c r="C5750">
        <v>11</v>
      </c>
      <c r="D5750" s="10" t="str">
        <f t="shared" si="544"/>
        <v>11-2011</v>
      </c>
      <c r="E5750">
        <f t="shared" si="542"/>
        <v>26</v>
      </c>
      <c r="F5750">
        <v>11</v>
      </c>
      <c r="G5750" s="3">
        <f t="shared" si="543"/>
        <v>0</v>
      </c>
      <c r="H5750">
        <f>VLOOKUP(A5750,'AEP GEN HUB'!$A$1:$AJ$367,MATCH('Ratio Calculations'!F5750,'AEP GEN HUB'!$A$1:$AJ$1,0),0)</f>
        <v>28.129301999999999</v>
      </c>
      <c r="I5750" s="7" t="str">
        <f t="shared" si="540"/>
        <v/>
      </c>
      <c r="J5750" s="7">
        <f t="shared" si="541"/>
        <v>0.93806592370221242</v>
      </c>
      <c r="K5750" s="8">
        <f t="shared" si="545"/>
        <v>0.93806592370221242</v>
      </c>
      <c r="L5750" s="8"/>
    </row>
    <row r="5751" spans="1:12" x14ac:dyDescent="0.25">
      <c r="A5751" s="1">
        <v>40873</v>
      </c>
      <c r="B5751">
        <v>2011</v>
      </c>
      <c r="C5751">
        <v>11</v>
      </c>
      <c r="D5751" s="10" t="str">
        <f t="shared" si="544"/>
        <v>11-2011</v>
      </c>
      <c r="E5751">
        <f t="shared" si="542"/>
        <v>26</v>
      </c>
      <c r="F5751">
        <v>12</v>
      </c>
      <c r="G5751" s="3">
        <f t="shared" si="543"/>
        <v>0</v>
      </c>
      <c r="H5751">
        <f>VLOOKUP(A5751,'AEP GEN HUB'!$A$1:$AJ$367,MATCH('Ratio Calculations'!F5751,'AEP GEN HUB'!$A$1:$AJ$1,0),0)</f>
        <v>27.581163</v>
      </c>
      <c r="I5751" s="7" t="str">
        <f t="shared" si="540"/>
        <v/>
      </c>
      <c r="J5751" s="7">
        <f t="shared" si="541"/>
        <v>0.91978639023379549</v>
      </c>
      <c r="K5751" s="8">
        <f t="shared" si="545"/>
        <v>0.91978639023379549</v>
      </c>
      <c r="L5751" s="8"/>
    </row>
    <row r="5752" spans="1:12" x14ac:dyDescent="0.25">
      <c r="A5752" s="1">
        <v>40873</v>
      </c>
      <c r="B5752">
        <v>2011</v>
      </c>
      <c r="C5752">
        <v>11</v>
      </c>
      <c r="D5752" s="10" t="str">
        <f t="shared" si="544"/>
        <v>11-2011</v>
      </c>
      <c r="E5752">
        <f t="shared" si="542"/>
        <v>26</v>
      </c>
      <c r="F5752">
        <v>13</v>
      </c>
      <c r="G5752" s="3">
        <f t="shared" si="543"/>
        <v>0</v>
      </c>
      <c r="H5752">
        <f>VLOOKUP(A5752,'AEP GEN HUB'!$A$1:$AJ$367,MATCH('Ratio Calculations'!F5752,'AEP GEN HUB'!$A$1:$AJ$1,0),0)</f>
        <v>26.901859999999999</v>
      </c>
      <c r="I5752" s="7" t="str">
        <f t="shared" si="540"/>
        <v/>
      </c>
      <c r="J5752" s="7">
        <f t="shared" si="541"/>
        <v>0.89713275324811115</v>
      </c>
      <c r="K5752" s="8">
        <f t="shared" si="545"/>
        <v>0.89713275324811115</v>
      </c>
      <c r="L5752" s="8"/>
    </row>
    <row r="5753" spans="1:12" x14ac:dyDescent="0.25">
      <c r="A5753" s="1">
        <v>40873</v>
      </c>
      <c r="B5753">
        <v>2011</v>
      </c>
      <c r="C5753">
        <v>11</v>
      </c>
      <c r="D5753" s="10" t="str">
        <f t="shared" si="544"/>
        <v>11-2011</v>
      </c>
      <c r="E5753">
        <f t="shared" si="542"/>
        <v>26</v>
      </c>
      <c r="F5753">
        <v>14</v>
      </c>
      <c r="G5753" s="3">
        <f t="shared" si="543"/>
        <v>0</v>
      </c>
      <c r="H5753">
        <f>VLOOKUP(A5753,'AEP GEN HUB'!$A$1:$AJ$367,MATCH('Ratio Calculations'!F5753,'AEP GEN HUB'!$A$1:$AJ$1,0),0)</f>
        <v>25.897907</v>
      </c>
      <c r="I5753" s="7" t="str">
        <f t="shared" si="540"/>
        <v/>
      </c>
      <c r="J5753" s="7">
        <f t="shared" si="541"/>
        <v>0.86365257310362675</v>
      </c>
      <c r="K5753" s="8">
        <f t="shared" si="545"/>
        <v>0.86365257310362675</v>
      </c>
      <c r="L5753" s="8"/>
    </row>
    <row r="5754" spans="1:12" x14ac:dyDescent="0.25">
      <c r="A5754" s="1">
        <v>40873</v>
      </c>
      <c r="B5754">
        <v>2011</v>
      </c>
      <c r="C5754">
        <v>11</v>
      </c>
      <c r="D5754" s="10" t="str">
        <f t="shared" si="544"/>
        <v>11-2011</v>
      </c>
      <c r="E5754">
        <f t="shared" si="542"/>
        <v>26</v>
      </c>
      <c r="F5754">
        <v>15</v>
      </c>
      <c r="G5754" s="3">
        <f t="shared" si="543"/>
        <v>0</v>
      </c>
      <c r="H5754">
        <f>VLOOKUP(A5754,'AEP GEN HUB'!$A$1:$AJ$367,MATCH('Ratio Calculations'!F5754,'AEP GEN HUB'!$A$1:$AJ$1,0),0)</f>
        <v>25.139302000000001</v>
      </c>
      <c r="I5754" s="7" t="str">
        <f t="shared" si="540"/>
        <v/>
      </c>
      <c r="J5754" s="7">
        <f t="shared" si="541"/>
        <v>0.83835434494104677</v>
      </c>
      <c r="K5754" s="8">
        <f t="shared" si="545"/>
        <v>0.83835434494104677</v>
      </c>
      <c r="L5754" s="8"/>
    </row>
    <row r="5755" spans="1:12" x14ac:dyDescent="0.25">
      <c r="A5755" s="1">
        <v>40873</v>
      </c>
      <c r="B5755">
        <v>2011</v>
      </c>
      <c r="C5755">
        <v>11</v>
      </c>
      <c r="D5755" s="10" t="str">
        <f t="shared" si="544"/>
        <v>11-2011</v>
      </c>
      <c r="E5755">
        <f t="shared" si="542"/>
        <v>26</v>
      </c>
      <c r="F5755">
        <v>16</v>
      </c>
      <c r="G5755" s="3">
        <f t="shared" si="543"/>
        <v>0</v>
      </c>
      <c r="H5755">
        <f>VLOOKUP(A5755,'AEP GEN HUB'!$A$1:$AJ$367,MATCH('Ratio Calculations'!F5755,'AEP GEN HUB'!$A$1:$AJ$1,0),0)</f>
        <v>25.276976999999999</v>
      </c>
      <c r="I5755" s="7" t="str">
        <f t="shared" si="540"/>
        <v/>
      </c>
      <c r="J5755" s="7">
        <f t="shared" si="541"/>
        <v>0.84294557959186389</v>
      </c>
      <c r="K5755" s="8">
        <f t="shared" si="545"/>
        <v>0.84294557959186389</v>
      </c>
      <c r="L5755" s="8"/>
    </row>
    <row r="5756" spans="1:12" x14ac:dyDescent="0.25">
      <c r="A5756" s="1">
        <v>40873</v>
      </c>
      <c r="B5756">
        <v>2011</v>
      </c>
      <c r="C5756">
        <v>11</v>
      </c>
      <c r="D5756" s="10" t="str">
        <f t="shared" si="544"/>
        <v>11-2011</v>
      </c>
      <c r="E5756">
        <f t="shared" si="542"/>
        <v>26</v>
      </c>
      <c r="F5756">
        <v>17</v>
      </c>
      <c r="G5756" s="3">
        <f t="shared" si="543"/>
        <v>0</v>
      </c>
      <c r="H5756">
        <f>VLOOKUP(A5756,'AEP GEN HUB'!$A$1:$AJ$367,MATCH('Ratio Calculations'!F5756,'AEP GEN HUB'!$A$1:$AJ$1,0),0)</f>
        <v>26.603023</v>
      </c>
      <c r="I5756" s="7" t="str">
        <f t="shared" si="540"/>
        <v/>
      </c>
      <c r="J5756" s="7">
        <f t="shared" si="541"/>
        <v>0.88716703115371309</v>
      </c>
      <c r="K5756" s="8">
        <f t="shared" si="545"/>
        <v>0.88716703115371309</v>
      </c>
      <c r="L5756" s="8"/>
    </row>
    <row r="5757" spans="1:12" x14ac:dyDescent="0.25">
      <c r="A5757" s="1">
        <v>40873</v>
      </c>
      <c r="B5757">
        <v>2011</v>
      </c>
      <c r="C5757">
        <v>11</v>
      </c>
      <c r="D5757" s="10" t="str">
        <f t="shared" si="544"/>
        <v>11-2011</v>
      </c>
      <c r="E5757">
        <f t="shared" si="542"/>
        <v>26</v>
      </c>
      <c r="F5757">
        <v>18</v>
      </c>
      <c r="G5757" s="3">
        <f t="shared" si="543"/>
        <v>0</v>
      </c>
      <c r="H5757">
        <f>VLOOKUP(A5757,'AEP GEN HUB'!$A$1:$AJ$367,MATCH('Ratio Calculations'!F5757,'AEP GEN HUB'!$A$1:$AJ$1,0),0)</f>
        <v>31.449535000000001</v>
      </c>
      <c r="I5757" s="7" t="str">
        <f t="shared" si="540"/>
        <v/>
      </c>
      <c r="J5757" s="7">
        <f t="shared" si="541"/>
        <v>1.0487902294831226</v>
      </c>
      <c r="K5757" s="8">
        <f t="shared" si="545"/>
        <v>1.0487902294831226</v>
      </c>
      <c r="L5757" s="8"/>
    </row>
    <row r="5758" spans="1:12" x14ac:dyDescent="0.25">
      <c r="A5758" s="1">
        <v>40873</v>
      </c>
      <c r="B5758">
        <v>2011</v>
      </c>
      <c r="C5758">
        <v>11</v>
      </c>
      <c r="D5758" s="10" t="str">
        <f t="shared" si="544"/>
        <v>11-2011</v>
      </c>
      <c r="E5758">
        <f t="shared" si="542"/>
        <v>26</v>
      </c>
      <c r="F5758">
        <v>19</v>
      </c>
      <c r="G5758" s="3">
        <f t="shared" si="543"/>
        <v>0</v>
      </c>
      <c r="H5758">
        <f>VLOOKUP(A5758,'AEP GEN HUB'!$A$1:$AJ$367,MATCH('Ratio Calculations'!F5758,'AEP GEN HUB'!$A$1:$AJ$1,0),0)</f>
        <v>30.320233000000002</v>
      </c>
      <c r="I5758" s="7" t="str">
        <f t="shared" si="540"/>
        <v/>
      </c>
      <c r="J5758" s="7">
        <f t="shared" si="541"/>
        <v>1.0111298665004664</v>
      </c>
      <c r="K5758" s="8">
        <f t="shared" si="545"/>
        <v>1.0111298665004664</v>
      </c>
      <c r="L5758" s="8"/>
    </row>
    <row r="5759" spans="1:12" x14ac:dyDescent="0.25">
      <c r="A5759" s="1">
        <v>40873</v>
      </c>
      <c r="B5759">
        <v>2011</v>
      </c>
      <c r="C5759">
        <v>11</v>
      </c>
      <c r="D5759" s="10" t="str">
        <f t="shared" si="544"/>
        <v>11-2011</v>
      </c>
      <c r="E5759">
        <f t="shared" si="542"/>
        <v>26</v>
      </c>
      <c r="F5759">
        <v>20</v>
      </c>
      <c r="G5759" s="3">
        <f t="shared" si="543"/>
        <v>0</v>
      </c>
      <c r="H5759">
        <f>VLOOKUP(A5759,'AEP GEN HUB'!$A$1:$AJ$367,MATCH('Ratio Calculations'!F5759,'AEP GEN HUB'!$A$1:$AJ$1,0),0)</f>
        <v>30.094650999999999</v>
      </c>
      <c r="I5759" s="7" t="str">
        <f t="shared" si="540"/>
        <v/>
      </c>
      <c r="J5759" s="7">
        <f t="shared" si="541"/>
        <v>1.0036070780857169</v>
      </c>
      <c r="K5759" s="8">
        <f t="shared" si="545"/>
        <v>1.0036070780857169</v>
      </c>
      <c r="L5759" s="8"/>
    </row>
    <row r="5760" spans="1:12" x14ac:dyDescent="0.25">
      <c r="A5760" s="1">
        <v>40873</v>
      </c>
      <c r="B5760">
        <v>2011</v>
      </c>
      <c r="C5760">
        <v>11</v>
      </c>
      <c r="D5760" s="10" t="str">
        <f t="shared" si="544"/>
        <v>11-2011</v>
      </c>
      <c r="E5760">
        <f t="shared" si="542"/>
        <v>26</v>
      </c>
      <c r="F5760">
        <v>21</v>
      </c>
      <c r="G5760" s="3">
        <f t="shared" si="543"/>
        <v>0</v>
      </c>
      <c r="H5760">
        <f>VLOOKUP(A5760,'AEP GEN HUB'!$A$1:$AJ$367,MATCH('Ratio Calculations'!F5760,'AEP GEN HUB'!$A$1:$AJ$1,0),0)</f>
        <v>29.346512000000001</v>
      </c>
      <c r="I5760" s="7" t="str">
        <f t="shared" si="540"/>
        <v/>
      </c>
      <c r="J5760" s="7">
        <f t="shared" si="541"/>
        <v>0.97865787379715508</v>
      </c>
      <c r="K5760" s="8">
        <f t="shared" si="545"/>
        <v>0.97865787379715508</v>
      </c>
      <c r="L5760" s="8"/>
    </row>
    <row r="5761" spans="1:12" x14ac:dyDescent="0.25">
      <c r="A5761" s="1">
        <v>40873</v>
      </c>
      <c r="B5761">
        <v>2011</v>
      </c>
      <c r="C5761">
        <v>11</v>
      </c>
      <c r="D5761" s="10" t="str">
        <f t="shared" si="544"/>
        <v>11-2011</v>
      </c>
      <c r="E5761">
        <f t="shared" si="542"/>
        <v>26</v>
      </c>
      <c r="F5761">
        <v>22</v>
      </c>
      <c r="G5761" s="3">
        <f t="shared" si="543"/>
        <v>0</v>
      </c>
      <c r="H5761">
        <f>VLOOKUP(A5761,'AEP GEN HUB'!$A$1:$AJ$367,MATCH('Ratio Calculations'!F5761,'AEP GEN HUB'!$A$1:$AJ$1,0),0)</f>
        <v>28.22</v>
      </c>
      <c r="I5761" s="7" t="str">
        <f t="shared" si="540"/>
        <v/>
      </c>
      <c r="J5761" s="7">
        <f t="shared" si="541"/>
        <v>0.94109055272243991</v>
      </c>
      <c r="K5761" s="8">
        <f t="shared" si="545"/>
        <v>0.94109055272243991</v>
      </c>
      <c r="L5761" s="8"/>
    </row>
    <row r="5762" spans="1:12" x14ac:dyDescent="0.25">
      <c r="A5762" s="1">
        <v>40873</v>
      </c>
      <c r="B5762">
        <v>2011</v>
      </c>
      <c r="C5762">
        <v>11</v>
      </c>
      <c r="D5762" s="10" t="str">
        <f t="shared" si="544"/>
        <v>11-2011</v>
      </c>
      <c r="E5762">
        <f t="shared" si="542"/>
        <v>26</v>
      </c>
      <c r="F5762">
        <v>23</v>
      </c>
      <c r="G5762" s="3">
        <f t="shared" si="543"/>
        <v>0</v>
      </c>
      <c r="H5762">
        <f>VLOOKUP(A5762,'AEP GEN HUB'!$A$1:$AJ$367,MATCH('Ratio Calculations'!F5762,'AEP GEN HUB'!$A$1:$AJ$1,0),0)</f>
        <v>26.428139999999999</v>
      </c>
      <c r="I5762" s="7" t="str">
        <f t="shared" si="540"/>
        <v/>
      </c>
      <c r="J5762" s="7">
        <f t="shared" si="541"/>
        <v>0.88133497094351609</v>
      </c>
      <c r="K5762" s="8">
        <f t="shared" si="545"/>
        <v>0.88133497094351609</v>
      </c>
      <c r="L5762" s="8"/>
    </row>
    <row r="5763" spans="1:12" x14ac:dyDescent="0.25">
      <c r="A5763" s="1">
        <v>40873</v>
      </c>
      <c r="B5763">
        <v>2011</v>
      </c>
      <c r="C5763">
        <v>11</v>
      </c>
      <c r="D5763" s="10" t="str">
        <f t="shared" si="544"/>
        <v>11-2011</v>
      </c>
      <c r="E5763">
        <f t="shared" si="542"/>
        <v>26</v>
      </c>
      <c r="F5763">
        <v>24</v>
      </c>
      <c r="G5763" s="3">
        <f t="shared" si="543"/>
        <v>0</v>
      </c>
      <c r="H5763">
        <f>VLOOKUP(A5763,'AEP GEN HUB'!$A$1:$AJ$367,MATCH('Ratio Calculations'!F5763,'AEP GEN HUB'!$A$1:$AJ$1,0),0)</f>
        <v>23.620930000000001</v>
      </c>
      <c r="I5763" s="7" t="str">
        <f t="shared" si="540"/>
        <v/>
      </c>
      <c r="J5763" s="7">
        <f t="shared" si="541"/>
        <v>0.78771913782842184</v>
      </c>
      <c r="K5763" s="8">
        <f t="shared" si="545"/>
        <v>0.78771913782842184</v>
      </c>
      <c r="L5763" s="8"/>
    </row>
    <row r="5764" spans="1:12" x14ac:dyDescent="0.25">
      <c r="A5764" s="1">
        <v>40874</v>
      </c>
      <c r="B5764">
        <v>2011</v>
      </c>
      <c r="C5764">
        <v>11</v>
      </c>
      <c r="D5764" s="10" t="str">
        <f t="shared" si="544"/>
        <v>11-2011</v>
      </c>
      <c r="E5764">
        <f t="shared" si="542"/>
        <v>27</v>
      </c>
      <c r="F5764">
        <v>1</v>
      </c>
      <c r="G5764" s="3">
        <f t="shared" si="543"/>
        <v>0</v>
      </c>
      <c r="H5764">
        <f>VLOOKUP(A5764,'AEP GEN HUB'!$A$1:$AJ$367,MATCH('Ratio Calculations'!F5764,'AEP GEN HUB'!$A$1:$AJ$1,0),0)</f>
        <v>20.609069999999999</v>
      </c>
      <c r="I5764" s="7" t="str">
        <f t="shared" ref="I5764:I5827" si="546">IF(G5764=1, H5764/VLOOKUP(D5764,$M$3:$O$15,2,FALSE), "")</f>
        <v/>
      </c>
      <c r="J5764" s="7">
        <f t="shared" ref="J5764:J5827" si="547">IF(G5764=0, H5764/VLOOKUP(D5764,$M$3:$O$15,3,FALSE), "")</f>
        <v>0.68727856404661425</v>
      </c>
      <c r="K5764" s="8">
        <f t="shared" si="545"/>
        <v>0.68727856404661425</v>
      </c>
      <c r="L5764" s="8"/>
    </row>
    <row r="5765" spans="1:12" x14ac:dyDescent="0.25">
      <c r="A5765" s="1">
        <v>40874</v>
      </c>
      <c r="B5765">
        <v>2011</v>
      </c>
      <c r="C5765">
        <v>11</v>
      </c>
      <c r="D5765" s="10" t="str">
        <f t="shared" si="544"/>
        <v>11-2011</v>
      </c>
      <c r="E5765">
        <f t="shared" si="542"/>
        <v>27</v>
      </c>
      <c r="F5765">
        <v>2</v>
      </c>
      <c r="G5765" s="3">
        <f t="shared" si="543"/>
        <v>0</v>
      </c>
      <c r="H5765">
        <f>VLOOKUP(A5765,'AEP GEN HUB'!$A$1:$AJ$367,MATCH('Ratio Calculations'!F5765,'AEP GEN HUB'!$A$1:$AJ$1,0),0)</f>
        <v>19.119302000000001</v>
      </c>
      <c r="I5765" s="7" t="str">
        <f t="shared" si="546"/>
        <v/>
      </c>
      <c r="J5765" s="7">
        <f t="shared" si="547"/>
        <v>0.63759725325468652</v>
      </c>
      <c r="K5765" s="8">
        <f t="shared" si="545"/>
        <v>0.63759725325468652</v>
      </c>
      <c r="L5765" s="8"/>
    </row>
    <row r="5766" spans="1:12" x14ac:dyDescent="0.25">
      <c r="A5766" s="1">
        <v>40874</v>
      </c>
      <c r="B5766">
        <v>2011</v>
      </c>
      <c r="C5766">
        <v>11</v>
      </c>
      <c r="D5766" s="10" t="str">
        <f t="shared" si="544"/>
        <v>11-2011</v>
      </c>
      <c r="E5766">
        <f t="shared" si="542"/>
        <v>27</v>
      </c>
      <c r="F5766">
        <v>3</v>
      </c>
      <c r="G5766" s="3">
        <f t="shared" si="543"/>
        <v>0</v>
      </c>
      <c r="H5766">
        <f>VLOOKUP(A5766,'AEP GEN HUB'!$A$1:$AJ$367,MATCH('Ratio Calculations'!F5766,'AEP GEN HUB'!$A$1:$AJ$1,0),0)</f>
        <v>19.059069999999998</v>
      </c>
      <c r="I5766" s="7" t="str">
        <f t="shared" si="546"/>
        <v/>
      </c>
      <c r="J5766" s="7">
        <f t="shared" si="547"/>
        <v>0.63558861519049159</v>
      </c>
      <c r="K5766" s="8">
        <f t="shared" si="545"/>
        <v>0.63558861519049159</v>
      </c>
      <c r="L5766" s="8"/>
    </row>
    <row r="5767" spans="1:12" x14ac:dyDescent="0.25">
      <c r="A5767" s="1">
        <v>40874</v>
      </c>
      <c r="B5767">
        <v>2011</v>
      </c>
      <c r="C5767">
        <v>11</v>
      </c>
      <c r="D5767" s="10" t="str">
        <f t="shared" si="544"/>
        <v>11-2011</v>
      </c>
      <c r="E5767">
        <f t="shared" si="542"/>
        <v>27</v>
      </c>
      <c r="F5767">
        <v>4</v>
      </c>
      <c r="G5767" s="3">
        <f t="shared" si="543"/>
        <v>0</v>
      </c>
      <c r="H5767">
        <f>VLOOKUP(A5767,'AEP GEN HUB'!$A$1:$AJ$367,MATCH('Ratio Calculations'!F5767,'AEP GEN HUB'!$A$1:$AJ$1,0),0)</f>
        <v>18.123721</v>
      </c>
      <c r="I5767" s="7" t="str">
        <f t="shared" si="546"/>
        <v/>
      </c>
      <c r="J5767" s="7">
        <f t="shared" si="547"/>
        <v>0.60439626553073322</v>
      </c>
      <c r="K5767" s="8">
        <f t="shared" si="545"/>
        <v>0.60439626553073322</v>
      </c>
      <c r="L5767" s="8"/>
    </row>
    <row r="5768" spans="1:12" x14ac:dyDescent="0.25">
      <c r="A5768" s="1">
        <v>40874</v>
      </c>
      <c r="B5768">
        <v>2011</v>
      </c>
      <c r="C5768">
        <v>11</v>
      </c>
      <c r="D5768" s="10" t="str">
        <f t="shared" si="544"/>
        <v>11-2011</v>
      </c>
      <c r="E5768">
        <f t="shared" si="542"/>
        <v>27</v>
      </c>
      <c r="F5768">
        <v>5</v>
      </c>
      <c r="G5768" s="3">
        <f t="shared" si="543"/>
        <v>0</v>
      </c>
      <c r="H5768">
        <f>VLOOKUP(A5768,'AEP GEN HUB'!$A$1:$AJ$367,MATCH('Ratio Calculations'!F5768,'AEP GEN HUB'!$A$1:$AJ$1,0),0)</f>
        <v>18.517209000000001</v>
      </c>
      <c r="I5768" s="7" t="str">
        <f t="shared" si="546"/>
        <v/>
      </c>
      <c r="J5768" s="7">
        <f t="shared" si="547"/>
        <v>0.61751844268911904</v>
      </c>
      <c r="K5768" s="8">
        <f t="shared" si="545"/>
        <v>0.61751844268911904</v>
      </c>
      <c r="L5768" s="8"/>
    </row>
    <row r="5769" spans="1:12" x14ac:dyDescent="0.25">
      <c r="A5769" s="1">
        <v>40874</v>
      </c>
      <c r="B5769">
        <v>2011</v>
      </c>
      <c r="C5769">
        <v>11</v>
      </c>
      <c r="D5769" s="10" t="str">
        <f t="shared" si="544"/>
        <v>11-2011</v>
      </c>
      <c r="E5769">
        <f t="shared" si="542"/>
        <v>27</v>
      </c>
      <c r="F5769">
        <v>6</v>
      </c>
      <c r="G5769" s="3">
        <f t="shared" si="543"/>
        <v>0</v>
      </c>
      <c r="H5769">
        <f>VLOOKUP(A5769,'AEP GEN HUB'!$A$1:$AJ$367,MATCH('Ratio Calculations'!F5769,'AEP GEN HUB'!$A$1:$AJ$1,0),0)</f>
        <v>19.421627999999998</v>
      </c>
      <c r="I5769" s="7" t="str">
        <f t="shared" si="546"/>
        <v/>
      </c>
      <c r="J5769" s="7">
        <f t="shared" si="547"/>
        <v>0.64767932775654191</v>
      </c>
      <c r="K5769" s="8">
        <f t="shared" si="545"/>
        <v>0.64767932775654191</v>
      </c>
      <c r="L5769" s="8"/>
    </row>
    <row r="5770" spans="1:12" x14ac:dyDescent="0.25">
      <c r="A5770" s="1">
        <v>40874</v>
      </c>
      <c r="B5770">
        <v>2011</v>
      </c>
      <c r="C5770">
        <v>11</v>
      </c>
      <c r="D5770" s="10" t="str">
        <f t="shared" si="544"/>
        <v>11-2011</v>
      </c>
      <c r="E5770">
        <f t="shared" si="542"/>
        <v>27</v>
      </c>
      <c r="F5770">
        <v>7</v>
      </c>
      <c r="G5770" s="3">
        <f t="shared" si="543"/>
        <v>0</v>
      </c>
      <c r="H5770">
        <f>VLOOKUP(A5770,'AEP GEN HUB'!$A$1:$AJ$367,MATCH('Ratio Calculations'!F5770,'AEP GEN HUB'!$A$1:$AJ$1,0),0)</f>
        <v>21.243721000000001</v>
      </c>
      <c r="I5770" s="7" t="str">
        <f t="shared" si="546"/>
        <v/>
      </c>
      <c r="J5770" s="7">
        <f t="shared" si="547"/>
        <v>0.70844313032499306</v>
      </c>
      <c r="K5770" s="8">
        <f t="shared" si="545"/>
        <v>0.70844313032499306</v>
      </c>
      <c r="L5770" s="8"/>
    </row>
    <row r="5771" spans="1:12" x14ac:dyDescent="0.25">
      <c r="A5771" s="1">
        <v>40874</v>
      </c>
      <c r="B5771">
        <v>2011</v>
      </c>
      <c r="C5771">
        <v>11</v>
      </c>
      <c r="D5771" s="10" t="str">
        <f t="shared" si="544"/>
        <v>11-2011</v>
      </c>
      <c r="E5771">
        <f t="shared" si="542"/>
        <v>27</v>
      </c>
      <c r="F5771">
        <v>8</v>
      </c>
      <c r="G5771" s="3">
        <f t="shared" si="543"/>
        <v>0</v>
      </c>
      <c r="H5771">
        <f>VLOOKUP(A5771,'AEP GEN HUB'!$A$1:$AJ$367,MATCH('Ratio Calculations'!F5771,'AEP GEN HUB'!$A$1:$AJ$1,0),0)</f>
        <v>22.494419000000001</v>
      </c>
      <c r="I5771" s="7" t="str">
        <f t="shared" si="546"/>
        <v/>
      </c>
      <c r="J5771" s="7">
        <f t="shared" si="547"/>
        <v>0.75015185010206076</v>
      </c>
      <c r="K5771" s="8">
        <f t="shared" si="545"/>
        <v>0.75015185010206076</v>
      </c>
      <c r="L5771" s="8"/>
    </row>
    <row r="5772" spans="1:12" x14ac:dyDescent="0.25">
      <c r="A5772" s="1">
        <v>40874</v>
      </c>
      <c r="B5772">
        <v>2011</v>
      </c>
      <c r="C5772">
        <v>11</v>
      </c>
      <c r="D5772" s="10" t="str">
        <f t="shared" si="544"/>
        <v>11-2011</v>
      </c>
      <c r="E5772">
        <f t="shared" si="542"/>
        <v>27</v>
      </c>
      <c r="F5772">
        <v>9</v>
      </c>
      <c r="G5772" s="3">
        <f t="shared" si="543"/>
        <v>0</v>
      </c>
      <c r="H5772">
        <f>VLOOKUP(A5772,'AEP GEN HUB'!$A$1:$AJ$367,MATCH('Ratio Calculations'!F5772,'AEP GEN HUB'!$A$1:$AJ$1,0),0)</f>
        <v>25.228605000000002</v>
      </c>
      <c r="I5772" s="7" t="str">
        <f t="shared" si="546"/>
        <v/>
      </c>
      <c r="J5772" s="7">
        <f t="shared" si="547"/>
        <v>0.84133245300730375</v>
      </c>
      <c r="K5772" s="8">
        <f t="shared" si="545"/>
        <v>0.84133245300730375</v>
      </c>
      <c r="L5772" s="8"/>
    </row>
    <row r="5773" spans="1:12" x14ac:dyDescent="0.25">
      <c r="A5773" s="1">
        <v>40874</v>
      </c>
      <c r="B5773">
        <v>2011</v>
      </c>
      <c r="C5773">
        <v>11</v>
      </c>
      <c r="D5773" s="10" t="str">
        <f t="shared" si="544"/>
        <v>11-2011</v>
      </c>
      <c r="E5773">
        <f t="shared" si="542"/>
        <v>27</v>
      </c>
      <c r="F5773">
        <v>10</v>
      </c>
      <c r="G5773" s="3">
        <f t="shared" si="543"/>
        <v>0</v>
      </c>
      <c r="H5773">
        <f>VLOOKUP(A5773,'AEP GEN HUB'!$A$1:$AJ$367,MATCH('Ratio Calculations'!F5773,'AEP GEN HUB'!$A$1:$AJ$1,0),0)</f>
        <v>25.598140000000001</v>
      </c>
      <c r="I5773" s="7" t="str">
        <f t="shared" si="546"/>
        <v/>
      </c>
      <c r="J5773" s="7">
        <f t="shared" si="547"/>
        <v>0.85365583703991488</v>
      </c>
      <c r="K5773" s="8">
        <f t="shared" si="545"/>
        <v>0.85365583703991488</v>
      </c>
      <c r="L5773" s="8"/>
    </row>
    <row r="5774" spans="1:12" x14ac:dyDescent="0.25">
      <c r="A5774" s="1">
        <v>40874</v>
      </c>
      <c r="B5774">
        <v>2011</v>
      </c>
      <c r="C5774">
        <v>11</v>
      </c>
      <c r="D5774" s="10" t="str">
        <f t="shared" si="544"/>
        <v>11-2011</v>
      </c>
      <c r="E5774">
        <f t="shared" si="542"/>
        <v>27</v>
      </c>
      <c r="F5774">
        <v>11</v>
      </c>
      <c r="G5774" s="3">
        <f t="shared" si="543"/>
        <v>0</v>
      </c>
      <c r="H5774">
        <f>VLOOKUP(A5774,'AEP GEN HUB'!$A$1:$AJ$367,MATCH('Ratio Calculations'!F5774,'AEP GEN HUB'!$A$1:$AJ$1,0),0)</f>
        <v>26.350698000000001</v>
      </c>
      <c r="I5774" s="7" t="str">
        <f t="shared" si="546"/>
        <v/>
      </c>
      <c r="J5774" s="7">
        <f t="shared" si="547"/>
        <v>0.87875240770524787</v>
      </c>
      <c r="K5774" s="8">
        <f t="shared" si="545"/>
        <v>0.87875240770524787</v>
      </c>
      <c r="L5774" s="8"/>
    </row>
    <row r="5775" spans="1:12" x14ac:dyDescent="0.25">
      <c r="A5775" s="1">
        <v>40874</v>
      </c>
      <c r="B5775">
        <v>2011</v>
      </c>
      <c r="C5775">
        <v>11</v>
      </c>
      <c r="D5775" s="10" t="str">
        <f t="shared" si="544"/>
        <v>11-2011</v>
      </c>
      <c r="E5775">
        <f t="shared" si="542"/>
        <v>27</v>
      </c>
      <c r="F5775">
        <v>12</v>
      </c>
      <c r="G5775" s="3">
        <f t="shared" si="543"/>
        <v>0</v>
      </c>
      <c r="H5775">
        <f>VLOOKUP(A5775,'AEP GEN HUB'!$A$1:$AJ$367,MATCH('Ratio Calculations'!F5775,'AEP GEN HUB'!$A$1:$AJ$1,0),0)</f>
        <v>26.074884000000001</v>
      </c>
      <c r="I5775" s="7" t="str">
        <f t="shared" si="546"/>
        <v/>
      </c>
      <c r="J5775" s="7">
        <f t="shared" si="547"/>
        <v>0.86955446476731069</v>
      </c>
      <c r="K5775" s="8">
        <f t="shared" si="545"/>
        <v>0.86955446476731069</v>
      </c>
      <c r="L5775" s="8"/>
    </row>
    <row r="5776" spans="1:12" x14ac:dyDescent="0.25">
      <c r="A5776" s="1">
        <v>40874</v>
      </c>
      <c r="B5776">
        <v>2011</v>
      </c>
      <c r="C5776">
        <v>11</v>
      </c>
      <c r="D5776" s="10" t="str">
        <f t="shared" si="544"/>
        <v>11-2011</v>
      </c>
      <c r="E5776">
        <f t="shared" si="542"/>
        <v>27</v>
      </c>
      <c r="F5776">
        <v>13</v>
      </c>
      <c r="G5776" s="3">
        <f t="shared" si="543"/>
        <v>0</v>
      </c>
      <c r="H5776">
        <f>VLOOKUP(A5776,'AEP GEN HUB'!$A$1:$AJ$367,MATCH('Ratio Calculations'!F5776,'AEP GEN HUB'!$A$1:$AJ$1,0),0)</f>
        <v>25.976279000000002</v>
      </c>
      <c r="I5776" s="7" t="str">
        <f t="shared" si="546"/>
        <v/>
      </c>
      <c r="J5776" s="7">
        <f t="shared" si="547"/>
        <v>0.86626615031120879</v>
      </c>
      <c r="K5776" s="8">
        <f t="shared" si="545"/>
        <v>0.86626615031120879</v>
      </c>
      <c r="L5776" s="8"/>
    </row>
    <row r="5777" spans="1:12" x14ac:dyDescent="0.25">
      <c r="A5777" s="1">
        <v>40874</v>
      </c>
      <c r="B5777">
        <v>2011</v>
      </c>
      <c r="C5777">
        <v>11</v>
      </c>
      <c r="D5777" s="10" t="str">
        <f t="shared" si="544"/>
        <v>11-2011</v>
      </c>
      <c r="E5777">
        <f t="shared" si="542"/>
        <v>27</v>
      </c>
      <c r="F5777">
        <v>14</v>
      </c>
      <c r="G5777" s="3">
        <f t="shared" si="543"/>
        <v>0</v>
      </c>
      <c r="H5777">
        <f>VLOOKUP(A5777,'AEP GEN HUB'!$A$1:$AJ$367,MATCH('Ratio Calculations'!F5777,'AEP GEN HUB'!$A$1:$AJ$1,0),0)</f>
        <v>25.833721000000001</v>
      </c>
      <c r="I5777" s="7" t="str">
        <f t="shared" si="546"/>
        <v/>
      </c>
      <c r="J5777" s="7">
        <f t="shared" si="547"/>
        <v>0.86151207564731769</v>
      </c>
      <c r="K5777" s="8">
        <f t="shared" si="545"/>
        <v>0.86151207564731769</v>
      </c>
      <c r="L5777" s="8"/>
    </row>
    <row r="5778" spans="1:12" x14ac:dyDescent="0.25">
      <c r="A5778" s="1">
        <v>40874</v>
      </c>
      <c r="B5778">
        <v>2011</v>
      </c>
      <c r="C5778">
        <v>11</v>
      </c>
      <c r="D5778" s="10" t="str">
        <f t="shared" si="544"/>
        <v>11-2011</v>
      </c>
      <c r="E5778">
        <f t="shared" si="542"/>
        <v>27</v>
      </c>
      <c r="F5778">
        <v>15</v>
      </c>
      <c r="G5778" s="3">
        <f t="shared" si="543"/>
        <v>0</v>
      </c>
      <c r="H5778">
        <f>VLOOKUP(A5778,'AEP GEN HUB'!$A$1:$AJ$367,MATCH('Ratio Calculations'!F5778,'AEP GEN HUB'!$A$1:$AJ$1,0),0)</f>
        <v>25.247209000000002</v>
      </c>
      <c r="I5778" s="7" t="str">
        <f t="shared" si="546"/>
        <v/>
      </c>
      <c r="J5778" s="7">
        <f t="shared" si="547"/>
        <v>0.84195286578699369</v>
      </c>
      <c r="K5778" s="8">
        <f t="shared" si="545"/>
        <v>0.84195286578699369</v>
      </c>
      <c r="L5778" s="8"/>
    </row>
    <row r="5779" spans="1:12" x14ac:dyDescent="0.25">
      <c r="A5779" s="1">
        <v>40874</v>
      </c>
      <c r="B5779">
        <v>2011</v>
      </c>
      <c r="C5779">
        <v>11</v>
      </c>
      <c r="D5779" s="10" t="str">
        <f t="shared" si="544"/>
        <v>11-2011</v>
      </c>
      <c r="E5779">
        <f t="shared" si="542"/>
        <v>27</v>
      </c>
      <c r="F5779">
        <v>16</v>
      </c>
      <c r="G5779" s="3">
        <f t="shared" si="543"/>
        <v>0</v>
      </c>
      <c r="H5779">
        <f>VLOOKUP(A5779,'AEP GEN HUB'!$A$1:$AJ$367,MATCH('Ratio Calculations'!F5779,'AEP GEN HUB'!$A$1:$AJ$1,0),0)</f>
        <v>25.133255999999999</v>
      </c>
      <c r="I5779" s="7" t="str">
        <f t="shared" si="546"/>
        <v/>
      </c>
      <c r="J5779" s="7">
        <f t="shared" si="547"/>
        <v>0.83815272079215375</v>
      </c>
      <c r="K5779" s="8">
        <f t="shared" si="545"/>
        <v>0.83815272079215375</v>
      </c>
      <c r="L5779" s="8"/>
    </row>
    <row r="5780" spans="1:12" x14ac:dyDescent="0.25">
      <c r="A5780" s="1">
        <v>40874</v>
      </c>
      <c r="B5780">
        <v>2011</v>
      </c>
      <c r="C5780">
        <v>11</v>
      </c>
      <c r="D5780" s="10" t="str">
        <f t="shared" si="544"/>
        <v>11-2011</v>
      </c>
      <c r="E5780">
        <f t="shared" ref="E5780:E5843" si="548">DAY(A5780)</f>
        <v>27</v>
      </c>
      <c r="F5780">
        <v>17</v>
      </c>
      <c r="G5780" s="3">
        <f t="shared" ref="G5780:G5843" si="549">IF(A5780=",","",IF(OR(WEEKDAY(A5780)=1, WEEKDAY(A5780)=7, F5780&lt;=7, F5780&gt;=24, NOT(ISNA(VLOOKUP(A5780,$P$4:$P$27,1,0)))),0,1))</f>
        <v>0</v>
      </c>
      <c r="H5780">
        <f>VLOOKUP(A5780,'AEP GEN HUB'!$A$1:$AJ$367,MATCH('Ratio Calculations'!F5780,'AEP GEN HUB'!$A$1:$AJ$1,0),0)</f>
        <v>27.72907</v>
      </c>
      <c r="I5780" s="7" t="str">
        <f t="shared" si="546"/>
        <v/>
      </c>
      <c r="J5780" s="7">
        <f t="shared" si="547"/>
        <v>0.92471884524377135</v>
      </c>
      <c r="K5780" s="8">
        <f t="shared" si="545"/>
        <v>0.92471884524377135</v>
      </c>
      <c r="L5780" s="8"/>
    </row>
    <row r="5781" spans="1:12" x14ac:dyDescent="0.25">
      <c r="A5781" s="1">
        <v>40874</v>
      </c>
      <c r="B5781">
        <v>2011</v>
      </c>
      <c r="C5781">
        <v>11</v>
      </c>
      <c r="D5781" s="10" t="str">
        <f t="shared" ref="D5781:D5844" si="550">C5781&amp;"-"&amp;B5781</f>
        <v>11-2011</v>
      </c>
      <c r="E5781">
        <f t="shared" si="548"/>
        <v>27</v>
      </c>
      <c r="F5781">
        <v>18</v>
      </c>
      <c r="G5781" s="3">
        <f t="shared" si="549"/>
        <v>0</v>
      </c>
      <c r="H5781">
        <f>VLOOKUP(A5781,'AEP GEN HUB'!$A$1:$AJ$367,MATCH('Ratio Calculations'!F5781,'AEP GEN HUB'!$A$1:$AJ$1,0),0)</f>
        <v>37.724186000000003</v>
      </c>
      <c r="I5781" s="7" t="str">
        <f t="shared" si="546"/>
        <v/>
      </c>
      <c r="J5781" s="7">
        <f t="shared" si="547"/>
        <v>1.2580395128895865</v>
      </c>
      <c r="K5781" s="8">
        <f t="shared" ref="K5781:K5844" si="551">SUM(I5781:J5781)</f>
        <v>1.2580395128895865</v>
      </c>
      <c r="L5781" s="8"/>
    </row>
    <row r="5782" spans="1:12" x14ac:dyDescent="0.25">
      <c r="A5782" s="1">
        <v>40874</v>
      </c>
      <c r="B5782">
        <v>2011</v>
      </c>
      <c r="C5782">
        <v>11</v>
      </c>
      <c r="D5782" s="10" t="str">
        <f t="shared" si="550"/>
        <v>11-2011</v>
      </c>
      <c r="E5782">
        <f t="shared" si="548"/>
        <v>27</v>
      </c>
      <c r="F5782">
        <v>19</v>
      </c>
      <c r="G5782" s="3">
        <f t="shared" si="549"/>
        <v>0</v>
      </c>
      <c r="H5782">
        <f>VLOOKUP(A5782,'AEP GEN HUB'!$A$1:$AJ$367,MATCH('Ratio Calculations'!F5782,'AEP GEN HUB'!$A$1:$AJ$1,0),0)</f>
        <v>32.139302000000001</v>
      </c>
      <c r="I5782" s="7" t="str">
        <f t="shared" si="546"/>
        <v/>
      </c>
      <c r="J5782" s="7">
        <f t="shared" si="547"/>
        <v>1.0717928236461169</v>
      </c>
      <c r="K5782" s="8">
        <f t="shared" si="551"/>
        <v>1.0717928236461169</v>
      </c>
      <c r="L5782" s="8"/>
    </row>
    <row r="5783" spans="1:12" x14ac:dyDescent="0.25">
      <c r="A5783" s="1">
        <v>40874</v>
      </c>
      <c r="B5783">
        <v>2011</v>
      </c>
      <c r="C5783">
        <v>11</v>
      </c>
      <c r="D5783" s="10" t="str">
        <f t="shared" si="550"/>
        <v>11-2011</v>
      </c>
      <c r="E5783">
        <f t="shared" si="548"/>
        <v>27</v>
      </c>
      <c r="F5783">
        <v>20</v>
      </c>
      <c r="G5783" s="3">
        <f t="shared" si="549"/>
        <v>0</v>
      </c>
      <c r="H5783">
        <f>VLOOKUP(A5783,'AEP GEN HUB'!$A$1:$AJ$367,MATCH('Ratio Calculations'!F5783,'AEP GEN HUB'!$A$1:$AJ$1,0),0)</f>
        <v>30.732558000000001</v>
      </c>
      <c r="I5783" s="7" t="str">
        <f t="shared" si="546"/>
        <v/>
      </c>
      <c r="J5783" s="7">
        <f t="shared" si="547"/>
        <v>1.0248802266050476</v>
      </c>
      <c r="K5783" s="8">
        <f t="shared" si="551"/>
        <v>1.0248802266050476</v>
      </c>
      <c r="L5783" s="8"/>
    </row>
    <row r="5784" spans="1:12" x14ac:dyDescent="0.25">
      <c r="A5784" s="1">
        <v>40874</v>
      </c>
      <c r="B5784">
        <v>2011</v>
      </c>
      <c r="C5784">
        <v>11</v>
      </c>
      <c r="D5784" s="10" t="str">
        <f t="shared" si="550"/>
        <v>11-2011</v>
      </c>
      <c r="E5784">
        <f t="shared" si="548"/>
        <v>27</v>
      </c>
      <c r="F5784">
        <v>21</v>
      </c>
      <c r="G5784" s="3">
        <f t="shared" si="549"/>
        <v>0</v>
      </c>
      <c r="H5784">
        <f>VLOOKUP(A5784,'AEP GEN HUB'!$A$1:$AJ$367,MATCH('Ratio Calculations'!F5784,'AEP GEN HUB'!$A$1:$AJ$1,0),0)</f>
        <v>30.177674</v>
      </c>
      <c r="I5784" s="7" t="str">
        <f t="shared" si="546"/>
        <v/>
      </c>
      <c r="J5784" s="7">
        <f t="shared" si="547"/>
        <v>1.0063757584882214</v>
      </c>
      <c r="K5784" s="8">
        <f t="shared" si="551"/>
        <v>1.0063757584882214</v>
      </c>
      <c r="L5784" s="8"/>
    </row>
    <row r="5785" spans="1:12" x14ac:dyDescent="0.25">
      <c r="A5785" s="1">
        <v>40874</v>
      </c>
      <c r="B5785">
        <v>2011</v>
      </c>
      <c r="C5785">
        <v>11</v>
      </c>
      <c r="D5785" s="10" t="str">
        <f t="shared" si="550"/>
        <v>11-2011</v>
      </c>
      <c r="E5785">
        <f t="shared" si="548"/>
        <v>27</v>
      </c>
      <c r="F5785">
        <v>22</v>
      </c>
      <c r="G5785" s="3">
        <f t="shared" si="549"/>
        <v>0</v>
      </c>
      <c r="H5785">
        <f>VLOOKUP(A5785,'AEP GEN HUB'!$A$1:$AJ$367,MATCH('Ratio Calculations'!F5785,'AEP GEN HUB'!$A$1:$AJ$1,0),0)</f>
        <v>28.551394999999999</v>
      </c>
      <c r="I5785" s="7" t="str">
        <f t="shared" si="546"/>
        <v/>
      </c>
      <c r="J5785" s="7">
        <f t="shared" si="547"/>
        <v>0.95214203052964941</v>
      </c>
      <c r="K5785" s="8">
        <f t="shared" si="551"/>
        <v>0.95214203052964941</v>
      </c>
      <c r="L5785" s="8"/>
    </row>
    <row r="5786" spans="1:12" x14ac:dyDescent="0.25">
      <c r="A5786" s="1">
        <v>40874</v>
      </c>
      <c r="B5786">
        <v>2011</v>
      </c>
      <c r="C5786">
        <v>11</v>
      </c>
      <c r="D5786" s="10" t="str">
        <f t="shared" si="550"/>
        <v>11-2011</v>
      </c>
      <c r="E5786">
        <f t="shared" si="548"/>
        <v>27</v>
      </c>
      <c r="F5786">
        <v>23</v>
      </c>
      <c r="G5786" s="3">
        <f t="shared" si="549"/>
        <v>0</v>
      </c>
      <c r="H5786">
        <f>VLOOKUP(A5786,'AEP GEN HUB'!$A$1:$AJ$367,MATCH('Ratio Calculations'!F5786,'AEP GEN HUB'!$A$1:$AJ$1,0),0)</f>
        <v>25.652093000000001</v>
      </c>
      <c r="I5786" s="7" t="str">
        <f t="shared" si="546"/>
        <v/>
      </c>
      <c r="J5786" s="7">
        <f t="shared" si="547"/>
        <v>0.85545508078871135</v>
      </c>
      <c r="K5786" s="8">
        <f t="shared" si="551"/>
        <v>0.85545508078871135</v>
      </c>
      <c r="L5786" s="8"/>
    </row>
    <row r="5787" spans="1:12" x14ac:dyDescent="0.25">
      <c r="A5787" s="1">
        <v>40874</v>
      </c>
      <c r="B5787">
        <v>2011</v>
      </c>
      <c r="C5787">
        <v>11</v>
      </c>
      <c r="D5787" s="10" t="str">
        <f t="shared" si="550"/>
        <v>11-2011</v>
      </c>
      <c r="E5787">
        <f t="shared" si="548"/>
        <v>27</v>
      </c>
      <c r="F5787">
        <v>24</v>
      </c>
      <c r="G5787" s="3">
        <f t="shared" si="549"/>
        <v>0</v>
      </c>
      <c r="H5787">
        <f>VLOOKUP(A5787,'AEP GEN HUB'!$A$1:$AJ$367,MATCH('Ratio Calculations'!F5787,'AEP GEN HUB'!$A$1:$AJ$1,0),0)</f>
        <v>21.017209000000001</v>
      </c>
      <c r="I5787" s="7" t="str">
        <f t="shared" si="546"/>
        <v/>
      </c>
      <c r="J5787" s="7">
        <f t="shared" si="547"/>
        <v>0.70088932794092984</v>
      </c>
      <c r="K5787" s="8">
        <f t="shared" si="551"/>
        <v>0.70088932794092984</v>
      </c>
      <c r="L5787" s="8"/>
    </row>
    <row r="5788" spans="1:12" x14ac:dyDescent="0.25">
      <c r="A5788" s="1">
        <v>40875</v>
      </c>
      <c r="B5788">
        <v>2011</v>
      </c>
      <c r="C5788">
        <v>11</v>
      </c>
      <c r="D5788" s="10" t="str">
        <f t="shared" si="550"/>
        <v>11-2011</v>
      </c>
      <c r="E5788">
        <f t="shared" si="548"/>
        <v>28</v>
      </c>
      <c r="F5788">
        <v>1</v>
      </c>
      <c r="G5788" s="3">
        <f t="shared" si="549"/>
        <v>0</v>
      </c>
      <c r="H5788">
        <f>VLOOKUP(A5788,'AEP GEN HUB'!$A$1:$AJ$367,MATCH('Ratio Calculations'!F5788,'AEP GEN HUB'!$A$1:$AJ$1,0),0)</f>
        <v>20.537209000000001</v>
      </c>
      <c r="I5788" s="7" t="str">
        <f t="shared" si="546"/>
        <v/>
      </c>
      <c r="J5788" s="7">
        <f t="shared" si="547"/>
        <v>0.68488211797258214</v>
      </c>
      <c r="K5788" s="8">
        <f t="shared" si="551"/>
        <v>0.68488211797258214</v>
      </c>
      <c r="L5788" s="8"/>
    </row>
    <row r="5789" spans="1:12" x14ac:dyDescent="0.25">
      <c r="A5789" s="1">
        <v>40875</v>
      </c>
      <c r="B5789">
        <v>2011</v>
      </c>
      <c r="C5789">
        <v>11</v>
      </c>
      <c r="D5789" s="10" t="str">
        <f t="shared" si="550"/>
        <v>11-2011</v>
      </c>
      <c r="E5789">
        <f t="shared" si="548"/>
        <v>28</v>
      </c>
      <c r="F5789">
        <v>2</v>
      </c>
      <c r="G5789" s="3">
        <f t="shared" si="549"/>
        <v>0</v>
      </c>
      <c r="H5789">
        <f>VLOOKUP(A5789,'AEP GEN HUB'!$A$1:$AJ$367,MATCH('Ratio Calculations'!F5789,'AEP GEN HUB'!$A$1:$AJ$1,0),0)</f>
        <v>20.504186000000001</v>
      </c>
      <c r="I5789" s="7" t="str">
        <f t="shared" si="546"/>
        <v/>
      </c>
      <c r="J5789" s="7">
        <f t="shared" si="547"/>
        <v>0.6837808552751139</v>
      </c>
      <c r="K5789" s="8">
        <f t="shared" si="551"/>
        <v>0.6837808552751139</v>
      </c>
      <c r="L5789" s="8"/>
    </row>
    <row r="5790" spans="1:12" x14ac:dyDescent="0.25">
      <c r="A5790" s="1">
        <v>40875</v>
      </c>
      <c r="B5790">
        <v>2011</v>
      </c>
      <c r="C5790">
        <v>11</v>
      </c>
      <c r="D5790" s="10" t="str">
        <f t="shared" si="550"/>
        <v>11-2011</v>
      </c>
      <c r="E5790">
        <f t="shared" si="548"/>
        <v>28</v>
      </c>
      <c r="F5790">
        <v>3</v>
      </c>
      <c r="G5790" s="3">
        <f t="shared" si="549"/>
        <v>0</v>
      </c>
      <c r="H5790">
        <f>VLOOKUP(A5790,'AEP GEN HUB'!$A$1:$AJ$367,MATCH('Ratio Calculations'!F5790,'AEP GEN HUB'!$A$1:$AJ$1,0),0)</f>
        <v>20.459302000000001</v>
      </c>
      <c r="I5790" s="7" t="str">
        <f t="shared" si="546"/>
        <v/>
      </c>
      <c r="J5790" s="7">
        <f t="shared" si="547"/>
        <v>0.68228404774965701</v>
      </c>
      <c r="K5790" s="8">
        <f t="shared" si="551"/>
        <v>0.68228404774965701</v>
      </c>
      <c r="L5790" s="8"/>
    </row>
    <row r="5791" spans="1:12" x14ac:dyDescent="0.25">
      <c r="A5791" s="1">
        <v>40875</v>
      </c>
      <c r="B5791">
        <v>2011</v>
      </c>
      <c r="C5791">
        <v>11</v>
      </c>
      <c r="D5791" s="10" t="str">
        <f t="shared" si="550"/>
        <v>11-2011</v>
      </c>
      <c r="E5791">
        <f t="shared" si="548"/>
        <v>28</v>
      </c>
      <c r="F5791">
        <v>4</v>
      </c>
      <c r="G5791" s="3">
        <f t="shared" si="549"/>
        <v>0</v>
      </c>
      <c r="H5791">
        <f>VLOOKUP(A5791,'AEP GEN HUB'!$A$1:$AJ$367,MATCH('Ratio Calculations'!F5791,'AEP GEN HUB'!$A$1:$AJ$1,0),0)</f>
        <v>20.458372000000001</v>
      </c>
      <c r="I5791" s="7" t="str">
        <f t="shared" si="546"/>
        <v/>
      </c>
      <c r="J5791" s="7">
        <f t="shared" si="547"/>
        <v>0.6822530337803433</v>
      </c>
      <c r="K5791" s="8">
        <f t="shared" si="551"/>
        <v>0.6822530337803433</v>
      </c>
      <c r="L5791" s="8"/>
    </row>
    <row r="5792" spans="1:12" x14ac:dyDescent="0.25">
      <c r="A5792" s="1">
        <v>40875</v>
      </c>
      <c r="B5792">
        <v>2011</v>
      </c>
      <c r="C5792">
        <v>11</v>
      </c>
      <c r="D5792" s="10" t="str">
        <f t="shared" si="550"/>
        <v>11-2011</v>
      </c>
      <c r="E5792">
        <f t="shared" si="548"/>
        <v>28</v>
      </c>
      <c r="F5792">
        <v>5</v>
      </c>
      <c r="G5792" s="3">
        <f t="shared" si="549"/>
        <v>0</v>
      </c>
      <c r="H5792">
        <f>VLOOKUP(A5792,'AEP GEN HUB'!$A$1:$AJ$367,MATCH('Ratio Calculations'!F5792,'AEP GEN HUB'!$A$1:$AJ$1,0),0)</f>
        <v>20.657907000000002</v>
      </c>
      <c r="I5792" s="7" t="str">
        <f t="shared" si="546"/>
        <v/>
      </c>
      <c r="J5792" s="7">
        <f t="shared" si="547"/>
        <v>0.68890719761583141</v>
      </c>
      <c r="K5792" s="8">
        <f t="shared" si="551"/>
        <v>0.68890719761583141</v>
      </c>
      <c r="L5792" s="8"/>
    </row>
    <row r="5793" spans="1:12" x14ac:dyDescent="0.25">
      <c r="A5793" s="1">
        <v>40875</v>
      </c>
      <c r="B5793">
        <v>2011</v>
      </c>
      <c r="C5793">
        <v>11</v>
      </c>
      <c r="D5793" s="10" t="str">
        <f t="shared" si="550"/>
        <v>11-2011</v>
      </c>
      <c r="E5793">
        <f t="shared" si="548"/>
        <v>28</v>
      </c>
      <c r="F5793">
        <v>6</v>
      </c>
      <c r="G5793" s="3">
        <f t="shared" si="549"/>
        <v>0</v>
      </c>
      <c r="H5793">
        <f>VLOOKUP(A5793,'AEP GEN HUB'!$A$1:$AJ$367,MATCH('Ratio Calculations'!F5793,'AEP GEN HUB'!$A$1:$AJ$1,0),0)</f>
        <v>23.141162999999999</v>
      </c>
      <c r="I5793" s="7" t="str">
        <f t="shared" si="546"/>
        <v/>
      </c>
      <c r="J5793" s="7">
        <f t="shared" si="547"/>
        <v>0.77171969802657958</v>
      </c>
      <c r="K5793" s="8">
        <f t="shared" si="551"/>
        <v>0.77171969802657958</v>
      </c>
      <c r="L5793" s="8"/>
    </row>
    <row r="5794" spans="1:12" x14ac:dyDescent="0.25">
      <c r="A5794" s="1">
        <v>40875</v>
      </c>
      <c r="B5794">
        <v>2011</v>
      </c>
      <c r="C5794">
        <v>11</v>
      </c>
      <c r="D5794" s="10" t="str">
        <f t="shared" si="550"/>
        <v>11-2011</v>
      </c>
      <c r="E5794">
        <f t="shared" si="548"/>
        <v>28</v>
      </c>
      <c r="F5794">
        <v>7</v>
      </c>
      <c r="G5794" s="3">
        <f t="shared" si="549"/>
        <v>0</v>
      </c>
      <c r="H5794">
        <f>VLOOKUP(A5794,'AEP GEN HUB'!$A$1:$AJ$367,MATCH('Ratio Calculations'!F5794,'AEP GEN HUB'!$A$1:$AJ$1,0),0)</f>
        <v>29.676511999999999</v>
      </c>
      <c r="I5794" s="7" t="str">
        <f t="shared" si="546"/>
        <v/>
      </c>
      <c r="J5794" s="7">
        <f t="shared" si="547"/>
        <v>0.98966283065039407</v>
      </c>
      <c r="K5794" s="8">
        <f t="shared" si="551"/>
        <v>0.98966283065039407</v>
      </c>
      <c r="L5794" s="8"/>
    </row>
    <row r="5795" spans="1:12" x14ac:dyDescent="0.25">
      <c r="A5795" s="1">
        <v>40875</v>
      </c>
      <c r="B5795">
        <v>2011</v>
      </c>
      <c r="C5795">
        <v>11</v>
      </c>
      <c r="D5795" s="10" t="str">
        <f t="shared" si="550"/>
        <v>11-2011</v>
      </c>
      <c r="E5795">
        <f t="shared" si="548"/>
        <v>28</v>
      </c>
      <c r="F5795">
        <v>8</v>
      </c>
      <c r="G5795" s="3">
        <f t="shared" si="549"/>
        <v>1</v>
      </c>
      <c r="H5795">
        <f>VLOOKUP(A5795,'AEP GEN HUB'!$A$1:$AJ$367,MATCH('Ratio Calculations'!F5795,'AEP GEN HUB'!$A$1:$AJ$1,0),0)</f>
        <v>30.562557999999999</v>
      </c>
      <c r="I5795" s="7">
        <f t="shared" si="546"/>
        <v>0.81991480093120916</v>
      </c>
      <c r="J5795" s="7" t="str">
        <f t="shared" si="547"/>
        <v/>
      </c>
      <c r="K5795" s="8">
        <f t="shared" si="551"/>
        <v>0.81991480093120916</v>
      </c>
      <c r="L5795" s="8"/>
    </row>
    <row r="5796" spans="1:12" x14ac:dyDescent="0.25">
      <c r="A5796" s="1">
        <v>40875</v>
      </c>
      <c r="B5796">
        <v>2011</v>
      </c>
      <c r="C5796">
        <v>11</v>
      </c>
      <c r="D5796" s="10" t="str">
        <f t="shared" si="550"/>
        <v>11-2011</v>
      </c>
      <c r="E5796">
        <f t="shared" si="548"/>
        <v>28</v>
      </c>
      <c r="F5796">
        <v>9</v>
      </c>
      <c r="G5796" s="3">
        <f t="shared" si="549"/>
        <v>1</v>
      </c>
      <c r="H5796">
        <f>VLOOKUP(A5796,'AEP GEN HUB'!$A$1:$AJ$367,MATCH('Ratio Calculations'!F5796,'AEP GEN HUB'!$A$1:$AJ$1,0),0)</f>
        <v>30.710464999999999</v>
      </c>
      <c r="I5796" s="7">
        <f t="shared" si="546"/>
        <v>0.82388276521159864</v>
      </c>
      <c r="J5796" s="7" t="str">
        <f t="shared" si="547"/>
        <v/>
      </c>
      <c r="K5796" s="8">
        <f t="shared" si="551"/>
        <v>0.82388276521159864</v>
      </c>
      <c r="L5796" s="8"/>
    </row>
    <row r="5797" spans="1:12" x14ac:dyDescent="0.25">
      <c r="A5797" s="1">
        <v>40875</v>
      </c>
      <c r="B5797">
        <v>2011</v>
      </c>
      <c r="C5797">
        <v>11</v>
      </c>
      <c r="D5797" s="10" t="str">
        <f t="shared" si="550"/>
        <v>11-2011</v>
      </c>
      <c r="E5797">
        <f t="shared" si="548"/>
        <v>28</v>
      </c>
      <c r="F5797">
        <v>10</v>
      </c>
      <c r="G5797" s="3">
        <f t="shared" si="549"/>
        <v>1</v>
      </c>
      <c r="H5797">
        <f>VLOOKUP(A5797,'AEP GEN HUB'!$A$1:$AJ$367,MATCH('Ratio Calculations'!F5797,'AEP GEN HUB'!$A$1:$AJ$1,0),0)</f>
        <v>30.351163</v>
      </c>
      <c r="I5797" s="7">
        <f t="shared" si="546"/>
        <v>0.81424361695037706</v>
      </c>
      <c r="J5797" s="7" t="str">
        <f t="shared" si="547"/>
        <v/>
      </c>
      <c r="K5797" s="8">
        <f t="shared" si="551"/>
        <v>0.81424361695037706</v>
      </c>
      <c r="L5797" s="8"/>
    </row>
    <row r="5798" spans="1:12" x14ac:dyDescent="0.25">
      <c r="A5798" s="1">
        <v>40875</v>
      </c>
      <c r="B5798">
        <v>2011</v>
      </c>
      <c r="C5798">
        <v>11</v>
      </c>
      <c r="D5798" s="10" t="str">
        <f t="shared" si="550"/>
        <v>11-2011</v>
      </c>
      <c r="E5798">
        <f t="shared" si="548"/>
        <v>28</v>
      </c>
      <c r="F5798">
        <v>11</v>
      </c>
      <c r="G5798" s="3">
        <f t="shared" si="549"/>
        <v>1</v>
      </c>
      <c r="H5798">
        <f>VLOOKUP(A5798,'AEP GEN HUB'!$A$1:$AJ$367,MATCH('Ratio Calculations'!F5798,'AEP GEN HUB'!$A$1:$AJ$1,0),0)</f>
        <v>30.856977000000001</v>
      </c>
      <c r="I5798" s="7">
        <f t="shared" si="546"/>
        <v>0.82781330523099217</v>
      </c>
      <c r="J5798" s="7" t="str">
        <f t="shared" si="547"/>
        <v/>
      </c>
      <c r="K5798" s="8">
        <f t="shared" si="551"/>
        <v>0.82781330523099217</v>
      </c>
      <c r="L5798" s="8"/>
    </row>
    <row r="5799" spans="1:12" x14ac:dyDescent="0.25">
      <c r="A5799" s="1">
        <v>40875</v>
      </c>
      <c r="B5799">
        <v>2011</v>
      </c>
      <c r="C5799">
        <v>11</v>
      </c>
      <c r="D5799" s="10" t="str">
        <f t="shared" si="550"/>
        <v>11-2011</v>
      </c>
      <c r="E5799">
        <f t="shared" si="548"/>
        <v>28</v>
      </c>
      <c r="F5799">
        <v>12</v>
      </c>
      <c r="G5799" s="3">
        <f t="shared" si="549"/>
        <v>1</v>
      </c>
      <c r="H5799">
        <f>VLOOKUP(A5799,'AEP GEN HUB'!$A$1:$AJ$367,MATCH('Ratio Calculations'!F5799,'AEP GEN HUB'!$A$1:$AJ$1,0),0)</f>
        <v>30.913256000000001</v>
      </c>
      <c r="I5799" s="7">
        <f t="shared" si="546"/>
        <v>0.82932312600848102</v>
      </c>
      <c r="J5799" s="7" t="str">
        <f t="shared" si="547"/>
        <v/>
      </c>
      <c r="K5799" s="8">
        <f t="shared" si="551"/>
        <v>0.82932312600848102</v>
      </c>
      <c r="L5799" s="8"/>
    </row>
    <row r="5800" spans="1:12" x14ac:dyDescent="0.25">
      <c r="A5800" s="1">
        <v>40875</v>
      </c>
      <c r="B5800">
        <v>2011</v>
      </c>
      <c r="C5800">
        <v>11</v>
      </c>
      <c r="D5800" s="10" t="str">
        <f t="shared" si="550"/>
        <v>11-2011</v>
      </c>
      <c r="E5800">
        <f t="shared" si="548"/>
        <v>28</v>
      </c>
      <c r="F5800">
        <v>13</v>
      </c>
      <c r="G5800" s="3">
        <f t="shared" si="549"/>
        <v>1</v>
      </c>
      <c r="H5800">
        <f>VLOOKUP(A5800,'AEP GEN HUB'!$A$1:$AJ$367,MATCH('Ratio Calculations'!F5800,'AEP GEN HUB'!$A$1:$AJ$1,0),0)</f>
        <v>31.548604999999998</v>
      </c>
      <c r="I5800" s="7">
        <f t="shared" si="546"/>
        <v>0.84636790507628157</v>
      </c>
      <c r="J5800" s="7" t="str">
        <f t="shared" si="547"/>
        <v/>
      </c>
      <c r="K5800" s="8">
        <f t="shared" si="551"/>
        <v>0.84636790507628157</v>
      </c>
      <c r="L5800" s="8"/>
    </row>
    <row r="5801" spans="1:12" x14ac:dyDescent="0.25">
      <c r="A5801" s="1">
        <v>40875</v>
      </c>
      <c r="B5801">
        <v>2011</v>
      </c>
      <c r="C5801">
        <v>11</v>
      </c>
      <c r="D5801" s="10" t="str">
        <f t="shared" si="550"/>
        <v>11-2011</v>
      </c>
      <c r="E5801">
        <f t="shared" si="548"/>
        <v>28</v>
      </c>
      <c r="F5801">
        <v>14</v>
      </c>
      <c r="G5801" s="3">
        <f t="shared" si="549"/>
        <v>1</v>
      </c>
      <c r="H5801">
        <f>VLOOKUP(A5801,'AEP GEN HUB'!$A$1:$AJ$367,MATCH('Ratio Calculations'!F5801,'AEP GEN HUB'!$A$1:$AJ$1,0),0)</f>
        <v>31.589302</v>
      </c>
      <c r="I5801" s="7">
        <f t="shared" si="546"/>
        <v>0.84745970088255862</v>
      </c>
      <c r="J5801" s="7" t="str">
        <f t="shared" si="547"/>
        <v/>
      </c>
      <c r="K5801" s="8">
        <f t="shared" si="551"/>
        <v>0.84745970088255862</v>
      </c>
      <c r="L5801" s="8"/>
    </row>
    <row r="5802" spans="1:12" x14ac:dyDescent="0.25">
      <c r="A5802" s="1">
        <v>40875</v>
      </c>
      <c r="B5802">
        <v>2011</v>
      </c>
      <c r="C5802">
        <v>11</v>
      </c>
      <c r="D5802" s="10" t="str">
        <f t="shared" si="550"/>
        <v>11-2011</v>
      </c>
      <c r="E5802">
        <f t="shared" si="548"/>
        <v>28</v>
      </c>
      <c r="F5802">
        <v>15</v>
      </c>
      <c r="G5802" s="3">
        <f t="shared" si="549"/>
        <v>1</v>
      </c>
      <c r="H5802">
        <f>VLOOKUP(A5802,'AEP GEN HUB'!$A$1:$AJ$367,MATCH('Ratio Calculations'!F5802,'AEP GEN HUB'!$A$1:$AJ$1,0),0)</f>
        <v>30.718605</v>
      </c>
      <c r="I5802" s="7">
        <f t="shared" si="546"/>
        <v>0.82410114046931049</v>
      </c>
      <c r="J5802" s="7" t="str">
        <f t="shared" si="547"/>
        <v/>
      </c>
      <c r="K5802" s="8">
        <f t="shared" si="551"/>
        <v>0.82410114046931049</v>
      </c>
      <c r="L5802" s="8"/>
    </row>
    <row r="5803" spans="1:12" x14ac:dyDescent="0.25">
      <c r="A5803" s="1">
        <v>40875</v>
      </c>
      <c r="B5803">
        <v>2011</v>
      </c>
      <c r="C5803">
        <v>11</v>
      </c>
      <c r="D5803" s="10" t="str">
        <f t="shared" si="550"/>
        <v>11-2011</v>
      </c>
      <c r="E5803">
        <f t="shared" si="548"/>
        <v>28</v>
      </c>
      <c r="F5803">
        <v>16</v>
      </c>
      <c r="G5803" s="3">
        <f t="shared" si="549"/>
        <v>1</v>
      </c>
      <c r="H5803">
        <f>VLOOKUP(A5803,'AEP GEN HUB'!$A$1:$AJ$367,MATCH('Ratio Calculations'!F5803,'AEP GEN HUB'!$A$1:$AJ$1,0),0)</f>
        <v>30.588372</v>
      </c>
      <c r="I5803" s="7">
        <f t="shared" si="546"/>
        <v>0.82060732413791326</v>
      </c>
      <c r="J5803" s="7" t="str">
        <f t="shared" si="547"/>
        <v/>
      </c>
      <c r="K5803" s="8">
        <f t="shared" si="551"/>
        <v>0.82060732413791326</v>
      </c>
      <c r="L5803" s="8"/>
    </row>
    <row r="5804" spans="1:12" x14ac:dyDescent="0.25">
      <c r="A5804" s="1">
        <v>40875</v>
      </c>
      <c r="B5804">
        <v>2011</v>
      </c>
      <c r="C5804">
        <v>11</v>
      </c>
      <c r="D5804" s="10" t="str">
        <f t="shared" si="550"/>
        <v>11-2011</v>
      </c>
      <c r="E5804">
        <f t="shared" si="548"/>
        <v>28</v>
      </c>
      <c r="F5804">
        <v>17</v>
      </c>
      <c r="G5804" s="3">
        <f t="shared" si="549"/>
        <v>1</v>
      </c>
      <c r="H5804">
        <f>VLOOKUP(A5804,'AEP GEN HUB'!$A$1:$AJ$367,MATCH('Ratio Calculations'!F5804,'AEP GEN HUB'!$A$1:$AJ$1,0),0)</f>
        <v>31.611628</v>
      </c>
      <c r="I5804" s="7">
        <f t="shared" si="546"/>
        <v>0.84805865002305891</v>
      </c>
      <c r="J5804" s="7" t="str">
        <f t="shared" si="547"/>
        <v/>
      </c>
      <c r="K5804" s="8">
        <f t="shared" si="551"/>
        <v>0.84805865002305891</v>
      </c>
      <c r="L5804" s="8"/>
    </row>
    <row r="5805" spans="1:12" x14ac:dyDescent="0.25">
      <c r="A5805" s="1">
        <v>40875</v>
      </c>
      <c r="B5805">
        <v>2011</v>
      </c>
      <c r="C5805">
        <v>11</v>
      </c>
      <c r="D5805" s="10" t="str">
        <f t="shared" si="550"/>
        <v>11-2011</v>
      </c>
      <c r="E5805">
        <f t="shared" si="548"/>
        <v>28</v>
      </c>
      <c r="F5805">
        <v>18</v>
      </c>
      <c r="G5805" s="3">
        <f t="shared" si="549"/>
        <v>1</v>
      </c>
      <c r="H5805">
        <f>VLOOKUP(A5805,'AEP GEN HUB'!$A$1:$AJ$367,MATCH('Ratio Calculations'!F5805,'AEP GEN HUB'!$A$1:$AJ$1,0),0)</f>
        <v>45.932558</v>
      </c>
      <c r="I5805" s="7">
        <f t="shared" si="546"/>
        <v>1.2322523575687356</v>
      </c>
      <c r="J5805" s="7" t="str">
        <f t="shared" si="547"/>
        <v/>
      </c>
      <c r="K5805" s="8">
        <f t="shared" si="551"/>
        <v>1.2322523575687356</v>
      </c>
      <c r="L5805" s="8"/>
    </row>
    <row r="5806" spans="1:12" x14ac:dyDescent="0.25">
      <c r="A5806" s="1">
        <v>40875</v>
      </c>
      <c r="B5806">
        <v>2011</v>
      </c>
      <c r="C5806">
        <v>11</v>
      </c>
      <c r="D5806" s="10" t="str">
        <f t="shared" si="550"/>
        <v>11-2011</v>
      </c>
      <c r="E5806">
        <f t="shared" si="548"/>
        <v>28</v>
      </c>
      <c r="F5806">
        <v>19</v>
      </c>
      <c r="G5806" s="3">
        <f t="shared" si="549"/>
        <v>1</v>
      </c>
      <c r="H5806">
        <f>VLOOKUP(A5806,'AEP GEN HUB'!$A$1:$AJ$367,MATCH('Ratio Calculations'!F5806,'AEP GEN HUB'!$A$1:$AJ$1,0),0)</f>
        <v>39.726743999999997</v>
      </c>
      <c r="I5806" s="7">
        <f t="shared" si="546"/>
        <v>1.0657663340354269</v>
      </c>
      <c r="J5806" s="7" t="str">
        <f t="shared" si="547"/>
        <v/>
      </c>
      <c r="K5806" s="8">
        <f t="shared" si="551"/>
        <v>1.0657663340354269</v>
      </c>
      <c r="L5806" s="8"/>
    </row>
    <row r="5807" spans="1:12" x14ac:dyDescent="0.25">
      <c r="A5807" s="1">
        <v>40875</v>
      </c>
      <c r="B5807">
        <v>2011</v>
      </c>
      <c r="C5807">
        <v>11</v>
      </c>
      <c r="D5807" s="10" t="str">
        <f t="shared" si="550"/>
        <v>11-2011</v>
      </c>
      <c r="E5807">
        <f t="shared" si="548"/>
        <v>28</v>
      </c>
      <c r="F5807">
        <v>20</v>
      </c>
      <c r="G5807" s="3">
        <f t="shared" si="549"/>
        <v>1</v>
      </c>
      <c r="H5807">
        <f>VLOOKUP(A5807,'AEP GEN HUB'!$A$1:$AJ$367,MATCH('Ratio Calculations'!F5807,'AEP GEN HUB'!$A$1:$AJ$1,0),0)</f>
        <v>31.919535</v>
      </c>
      <c r="I5807" s="7">
        <f t="shared" si="546"/>
        <v>0.85631900266141869</v>
      </c>
      <c r="J5807" s="7" t="str">
        <f t="shared" si="547"/>
        <v/>
      </c>
      <c r="K5807" s="8">
        <f t="shared" si="551"/>
        <v>0.85631900266141869</v>
      </c>
      <c r="L5807" s="8"/>
    </row>
    <row r="5808" spans="1:12" x14ac:dyDescent="0.25">
      <c r="A5808" s="1">
        <v>40875</v>
      </c>
      <c r="B5808">
        <v>2011</v>
      </c>
      <c r="C5808">
        <v>11</v>
      </c>
      <c r="D5808" s="10" t="str">
        <f t="shared" si="550"/>
        <v>11-2011</v>
      </c>
      <c r="E5808">
        <f t="shared" si="548"/>
        <v>28</v>
      </c>
      <c r="F5808">
        <v>21</v>
      </c>
      <c r="G5808" s="3">
        <f t="shared" si="549"/>
        <v>1</v>
      </c>
      <c r="H5808">
        <f>VLOOKUP(A5808,'AEP GEN HUB'!$A$1:$AJ$367,MATCH('Ratio Calculations'!F5808,'AEP GEN HUB'!$A$1:$AJ$1,0),0)</f>
        <v>31.702325999999999</v>
      </c>
      <c r="I5808" s="7">
        <f t="shared" si="546"/>
        <v>0.85049184401862887</v>
      </c>
      <c r="J5808" s="7" t="str">
        <f t="shared" si="547"/>
        <v/>
      </c>
      <c r="K5808" s="8">
        <f t="shared" si="551"/>
        <v>0.85049184401862887</v>
      </c>
      <c r="L5808" s="8"/>
    </row>
    <row r="5809" spans="1:12" x14ac:dyDescent="0.25">
      <c r="A5809" s="1">
        <v>40875</v>
      </c>
      <c r="B5809">
        <v>2011</v>
      </c>
      <c r="C5809">
        <v>11</v>
      </c>
      <c r="D5809" s="10" t="str">
        <f t="shared" si="550"/>
        <v>11-2011</v>
      </c>
      <c r="E5809">
        <f t="shared" si="548"/>
        <v>28</v>
      </c>
      <c r="F5809">
        <v>22</v>
      </c>
      <c r="G5809" s="3">
        <f t="shared" si="549"/>
        <v>1</v>
      </c>
      <c r="H5809">
        <f>VLOOKUP(A5809,'AEP GEN HUB'!$A$1:$AJ$367,MATCH('Ratio Calculations'!F5809,'AEP GEN HUB'!$A$1:$AJ$1,0),0)</f>
        <v>30.17</v>
      </c>
      <c r="I5809" s="7">
        <f t="shared" si="546"/>
        <v>0.80938347974978353</v>
      </c>
      <c r="J5809" s="7" t="str">
        <f t="shared" si="547"/>
        <v/>
      </c>
      <c r="K5809" s="8">
        <f t="shared" si="551"/>
        <v>0.80938347974978353</v>
      </c>
      <c r="L5809" s="8"/>
    </row>
    <row r="5810" spans="1:12" x14ac:dyDescent="0.25">
      <c r="A5810" s="1">
        <v>40875</v>
      </c>
      <c r="B5810">
        <v>2011</v>
      </c>
      <c r="C5810">
        <v>11</v>
      </c>
      <c r="D5810" s="10" t="str">
        <f t="shared" si="550"/>
        <v>11-2011</v>
      </c>
      <c r="E5810">
        <f t="shared" si="548"/>
        <v>28</v>
      </c>
      <c r="F5810">
        <v>23</v>
      </c>
      <c r="G5810" s="3">
        <f t="shared" si="549"/>
        <v>1</v>
      </c>
      <c r="H5810">
        <f>VLOOKUP(A5810,'AEP GEN HUB'!$A$1:$AJ$367,MATCH('Ratio Calculations'!F5810,'AEP GEN HUB'!$A$1:$AJ$1,0),0)</f>
        <v>27.159302</v>
      </c>
      <c r="I5810" s="7">
        <f t="shared" si="546"/>
        <v>0.72861419822125462</v>
      </c>
      <c r="J5810" s="7" t="str">
        <f t="shared" si="547"/>
        <v/>
      </c>
      <c r="K5810" s="8">
        <f t="shared" si="551"/>
        <v>0.72861419822125462</v>
      </c>
      <c r="L5810" s="8"/>
    </row>
    <row r="5811" spans="1:12" x14ac:dyDescent="0.25">
      <c r="A5811" s="1">
        <v>40875</v>
      </c>
      <c r="B5811">
        <v>2011</v>
      </c>
      <c r="C5811">
        <v>11</v>
      </c>
      <c r="D5811" s="10" t="str">
        <f t="shared" si="550"/>
        <v>11-2011</v>
      </c>
      <c r="E5811">
        <f t="shared" si="548"/>
        <v>28</v>
      </c>
      <c r="F5811">
        <v>24</v>
      </c>
      <c r="G5811" s="3">
        <f t="shared" si="549"/>
        <v>0</v>
      </c>
      <c r="H5811">
        <f>VLOOKUP(A5811,'AEP GEN HUB'!$A$1:$AJ$367,MATCH('Ratio Calculations'!F5811,'AEP GEN HUB'!$A$1:$AJ$1,0),0)</f>
        <v>21.148371999999998</v>
      </c>
      <c r="I5811" s="7" t="str">
        <f t="shared" si="546"/>
        <v/>
      </c>
      <c r="J5811" s="7">
        <f t="shared" si="547"/>
        <v>0.70526339810984306</v>
      </c>
      <c r="K5811" s="8">
        <f t="shared" si="551"/>
        <v>0.70526339810984306</v>
      </c>
      <c r="L5811" s="8"/>
    </row>
    <row r="5812" spans="1:12" x14ac:dyDescent="0.25">
      <c r="A5812" s="1">
        <v>40876</v>
      </c>
      <c r="B5812">
        <v>2011</v>
      </c>
      <c r="C5812">
        <v>11</v>
      </c>
      <c r="D5812" s="10" t="str">
        <f t="shared" si="550"/>
        <v>11-2011</v>
      </c>
      <c r="E5812">
        <f t="shared" si="548"/>
        <v>29</v>
      </c>
      <c r="F5812">
        <v>1</v>
      </c>
      <c r="G5812" s="3">
        <f t="shared" si="549"/>
        <v>0</v>
      </c>
      <c r="H5812">
        <f>VLOOKUP(A5812,'AEP GEN HUB'!$A$1:$AJ$367,MATCH('Ratio Calculations'!F5812,'AEP GEN HUB'!$A$1:$AJ$1,0),0)</f>
        <v>19.672093</v>
      </c>
      <c r="I5812" s="7" t="str">
        <f t="shared" si="546"/>
        <v/>
      </c>
      <c r="J5812" s="7">
        <f t="shared" si="547"/>
        <v>0.65603192326637993</v>
      </c>
      <c r="K5812" s="8">
        <f t="shared" si="551"/>
        <v>0.65603192326637993</v>
      </c>
      <c r="L5812" s="8"/>
    </row>
    <row r="5813" spans="1:12" x14ac:dyDescent="0.25">
      <c r="A5813" s="1">
        <v>40876</v>
      </c>
      <c r="B5813">
        <v>2011</v>
      </c>
      <c r="C5813">
        <v>11</v>
      </c>
      <c r="D5813" s="10" t="str">
        <f t="shared" si="550"/>
        <v>11-2011</v>
      </c>
      <c r="E5813">
        <f t="shared" si="548"/>
        <v>29</v>
      </c>
      <c r="F5813">
        <v>2</v>
      </c>
      <c r="G5813" s="3">
        <f t="shared" si="549"/>
        <v>0</v>
      </c>
      <c r="H5813">
        <f>VLOOKUP(A5813,'AEP GEN HUB'!$A$1:$AJ$367,MATCH('Ratio Calculations'!F5813,'AEP GEN HUB'!$A$1:$AJ$1,0),0)</f>
        <v>19.602791</v>
      </c>
      <c r="I5813" s="7" t="str">
        <f t="shared" si="546"/>
        <v/>
      </c>
      <c r="J5813" s="7">
        <f t="shared" si="547"/>
        <v>0.65372081563049156</v>
      </c>
      <c r="K5813" s="8">
        <f t="shared" si="551"/>
        <v>0.65372081563049156</v>
      </c>
      <c r="L5813" s="8"/>
    </row>
    <row r="5814" spans="1:12" x14ac:dyDescent="0.25">
      <c r="A5814" s="1">
        <v>40876</v>
      </c>
      <c r="B5814">
        <v>2011</v>
      </c>
      <c r="C5814">
        <v>11</v>
      </c>
      <c r="D5814" s="10" t="str">
        <f t="shared" si="550"/>
        <v>11-2011</v>
      </c>
      <c r="E5814">
        <f t="shared" si="548"/>
        <v>29</v>
      </c>
      <c r="F5814">
        <v>3</v>
      </c>
      <c r="G5814" s="3">
        <f t="shared" si="549"/>
        <v>0</v>
      </c>
      <c r="H5814">
        <f>VLOOKUP(A5814,'AEP GEN HUB'!$A$1:$AJ$367,MATCH('Ratio Calculations'!F5814,'AEP GEN HUB'!$A$1:$AJ$1,0),0)</f>
        <v>19.980930000000001</v>
      </c>
      <c r="I5814" s="7" t="str">
        <f t="shared" si="546"/>
        <v/>
      </c>
      <c r="J5814" s="7">
        <f t="shared" si="547"/>
        <v>0.66633112890178536</v>
      </c>
      <c r="K5814" s="8">
        <f t="shared" si="551"/>
        <v>0.66633112890178536</v>
      </c>
      <c r="L5814" s="8"/>
    </row>
    <row r="5815" spans="1:12" x14ac:dyDescent="0.25">
      <c r="A5815" s="1">
        <v>40876</v>
      </c>
      <c r="B5815">
        <v>2011</v>
      </c>
      <c r="C5815">
        <v>11</v>
      </c>
      <c r="D5815" s="10" t="str">
        <f t="shared" si="550"/>
        <v>11-2011</v>
      </c>
      <c r="E5815">
        <f t="shared" si="548"/>
        <v>29</v>
      </c>
      <c r="F5815">
        <v>4</v>
      </c>
      <c r="G5815" s="3">
        <f t="shared" si="549"/>
        <v>0</v>
      </c>
      <c r="H5815">
        <f>VLOOKUP(A5815,'AEP GEN HUB'!$A$1:$AJ$367,MATCH('Ratio Calculations'!F5815,'AEP GEN HUB'!$A$1:$AJ$1,0),0)</f>
        <v>19.881395000000001</v>
      </c>
      <c r="I5815" s="7" t="str">
        <f t="shared" si="546"/>
        <v/>
      </c>
      <c r="J5815" s="7">
        <f t="shared" si="547"/>
        <v>0.66301180047636976</v>
      </c>
      <c r="K5815" s="8">
        <f t="shared" si="551"/>
        <v>0.66301180047636976</v>
      </c>
      <c r="L5815" s="8"/>
    </row>
    <row r="5816" spans="1:12" x14ac:dyDescent="0.25">
      <c r="A5816" s="1">
        <v>40876</v>
      </c>
      <c r="B5816">
        <v>2011</v>
      </c>
      <c r="C5816">
        <v>11</v>
      </c>
      <c r="D5816" s="10" t="str">
        <f t="shared" si="550"/>
        <v>11-2011</v>
      </c>
      <c r="E5816">
        <f t="shared" si="548"/>
        <v>29</v>
      </c>
      <c r="F5816">
        <v>5</v>
      </c>
      <c r="G5816" s="3">
        <f t="shared" si="549"/>
        <v>0</v>
      </c>
      <c r="H5816">
        <f>VLOOKUP(A5816,'AEP GEN HUB'!$A$1:$AJ$367,MATCH('Ratio Calculations'!F5816,'AEP GEN HUB'!$A$1:$AJ$1,0),0)</f>
        <v>19.993953000000001</v>
      </c>
      <c r="I5816" s="7" t="str">
        <f t="shared" si="546"/>
        <v/>
      </c>
      <c r="J5816" s="7">
        <f t="shared" si="547"/>
        <v>0.66676542451723908</v>
      </c>
      <c r="K5816" s="8">
        <f t="shared" si="551"/>
        <v>0.66676542451723908</v>
      </c>
      <c r="L5816" s="8"/>
    </row>
    <row r="5817" spans="1:12" x14ac:dyDescent="0.25">
      <c r="A5817" s="1">
        <v>40876</v>
      </c>
      <c r="B5817">
        <v>2011</v>
      </c>
      <c r="C5817">
        <v>11</v>
      </c>
      <c r="D5817" s="10" t="str">
        <f t="shared" si="550"/>
        <v>11-2011</v>
      </c>
      <c r="E5817">
        <f t="shared" si="548"/>
        <v>29</v>
      </c>
      <c r="F5817">
        <v>6</v>
      </c>
      <c r="G5817" s="3">
        <f t="shared" si="549"/>
        <v>0</v>
      </c>
      <c r="H5817">
        <f>VLOOKUP(A5817,'AEP GEN HUB'!$A$1:$AJ$367,MATCH('Ratio Calculations'!F5817,'AEP GEN HUB'!$A$1:$AJ$1,0),0)</f>
        <v>23.357441999999999</v>
      </c>
      <c r="I5817" s="7" t="str">
        <f t="shared" si="546"/>
        <v/>
      </c>
      <c r="J5817" s="7">
        <f t="shared" si="547"/>
        <v>0.7789322467031301</v>
      </c>
      <c r="K5817" s="8">
        <f t="shared" si="551"/>
        <v>0.7789322467031301</v>
      </c>
      <c r="L5817" s="8"/>
    </row>
    <row r="5818" spans="1:12" x14ac:dyDescent="0.25">
      <c r="A5818" s="1">
        <v>40876</v>
      </c>
      <c r="B5818">
        <v>2011</v>
      </c>
      <c r="C5818">
        <v>11</v>
      </c>
      <c r="D5818" s="10" t="str">
        <f t="shared" si="550"/>
        <v>11-2011</v>
      </c>
      <c r="E5818">
        <f t="shared" si="548"/>
        <v>29</v>
      </c>
      <c r="F5818">
        <v>7</v>
      </c>
      <c r="G5818" s="3">
        <f t="shared" si="549"/>
        <v>0</v>
      </c>
      <c r="H5818">
        <f>VLOOKUP(A5818,'AEP GEN HUB'!$A$1:$AJ$367,MATCH('Ratio Calculations'!F5818,'AEP GEN HUB'!$A$1:$AJ$1,0),0)</f>
        <v>31.125349</v>
      </c>
      <c r="I5818" s="7" t="str">
        <f t="shared" si="546"/>
        <v/>
      </c>
      <c r="J5818" s="7">
        <f t="shared" si="547"/>
        <v>1.0379791599606252</v>
      </c>
      <c r="K5818" s="8">
        <f t="shared" si="551"/>
        <v>1.0379791599606252</v>
      </c>
      <c r="L5818" s="8"/>
    </row>
    <row r="5819" spans="1:12" x14ac:dyDescent="0.25">
      <c r="A5819" s="1">
        <v>40876</v>
      </c>
      <c r="B5819">
        <v>2011</v>
      </c>
      <c r="C5819">
        <v>11</v>
      </c>
      <c r="D5819" s="10" t="str">
        <f t="shared" si="550"/>
        <v>11-2011</v>
      </c>
      <c r="E5819">
        <f t="shared" si="548"/>
        <v>29</v>
      </c>
      <c r="F5819">
        <v>8</v>
      </c>
      <c r="G5819" s="3">
        <f t="shared" si="549"/>
        <v>1</v>
      </c>
      <c r="H5819">
        <f>VLOOKUP(A5819,'AEP GEN HUB'!$A$1:$AJ$367,MATCH('Ratio Calculations'!F5819,'AEP GEN HUB'!$A$1:$AJ$1,0),0)</f>
        <v>31.051628000000001</v>
      </c>
      <c r="I5819" s="7">
        <f t="shared" si="546"/>
        <v>0.8330352907701627</v>
      </c>
      <c r="J5819" s="7" t="str">
        <f t="shared" si="547"/>
        <v/>
      </c>
      <c r="K5819" s="8">
        <f t="shared" si="551"/>
        <v>0.8330352907701627</v>
      </c>
      <c r="L5819" s="8"/>
    </row>
    <row r="5820" spans="1:12" x14ac:dyDescent="0.25">
      <c r="A5820" s="1">
        <v>40876</v>
      </c>
      <c r="B5820">
        <v>2011</v>
      </c>
      <c r="C5820">
        <v>11</v>
      </c>
      <c r="D5820" s="10" t="str">
        <f t="shared" si="550"/>
        <v>11-2011</v>
      </c>
      <c r="E5820">
        <f t="shared" si="548"/>
        <v>29</v>
      </c>
      <c r="F5820">
        <v>9</v>
      </c>
      <c r="G5820" s="3">
        <f t="shared" si="549"/>
        <v>1</v>
      </c>
      <c r="H5820">
        <f>VLOOKUP(A5820,'AEP GEN HUB'!$A$1:$AJ$367,MATCH('Ratio Calculations'!F5820,'AEP GEN HUB'!$A$1:$AJ$1,0),0)</f>
        <v>31.316279000000002</v>
      </c>
      <c r="I5820" s="7">
        <f t="shared" si="546"/>
        <v>0.84013519621594535</v>
      </c>
      <c r="J5820" s="7" t="str">
        <f t="shared" si="547"/>
        <v/>
      </c>
      <c r="K5820" s="8">
        <f t="shared" si="551"/>
        <v>0.84013519621594535</v>
      </c>
      <c r="L5820" s="8"/>
    </row>
    <row r="5821" spans="1:12" x14ac:dyDescent="0.25">
      <c r="A5821" s="1">
        <v>40876</v>
      </c>
      <c r="B5821">
        <v>2011</v>
      </c>
      <c r="C5821">
        <v>11</v>
      </c>
      <c r="D5821" s="10" t="str">
        <f t="shared" si="550"/>
        <v>11-2011</v>
      </c>
      <c r="E5821">
        <f t="shared" si="548"/>
        <v>29</v>
      </c>
      <c r="F5821">
        <v>10</v>
      </c>
      <c r="G5821" s="3">
        <f t="shared" si="549"/>
        <v>1</v>
      </c>
      <c r="H5821">
        <f>VLOOKUP(A5821,'AEP GEN HUB'!$A$1:$AJ$367,MATCH('Ratio Calculations'!F5821,'AEP GEN HUB'!$A$1:$AJ$1,0),0)</f>
        <v>32.206511999999996</v>
      </c>
      <c r="I5821" s="7">
        <f t="shared" si="546"/>
        <v>0.86401785724770153</v>
      </c>
      <c r="J5821" s="7" t="str">
        <f t="shared" si="547"/>
        <v/>
      </c>
      <c r="K5821" s="8">
        <f t="shared" si="551"/>
        <v>0.86401785724770153</v>
      </c>
      <c r="L5821" s="8"/>
    </row>
    <row r="5822" spans="1:12" x14ac:dyDescent="0.25">
      <c r="A5822" s="1">
        <v>40876</v>
      </c>
      <c r="B5822">
        <v>2011</v>
      </c>
      <c r="C5822">
        <v>11</v>
      </c>
      <c r="D5822" s="10" t="str">
        <f t="shared" si="550"/>
        <v>11-2011</v>
      </c>
      <c r="E5822">
        <f t="shared" si="548"/>
        <v>29</v>
      </c>
      <c r="F5822">
        <v>11</v>
      </c>
      <c r="G5822" s="3">
        <f t="shared" si="549"/>
        <v>1</v>
      </c>
      <c r="H5822">
        <f>VLOOKUP(A5822,'AEP GEN HUB'!$A$1:$AJ$367,MATCH('Ratio Calculations'!F5822,'AEP GEN HUB'!$A$1:$AJ$1,0),0)</f>
        <v>32.879302000000003</v>
      </c>
      <c r="I5822" s="7">
        <f t="shared" si="546"/>
        <v>0.88206708201869466</v>
      </c>
      <c r="J5822" s="7" t="str">
        <f t="shared" si="547"/>
        <v/>
      </c>
      <c r="K5822" s="8">
        <f t="shared" si="551"/>
        <v>0.88206708201869466</v>
      </c>
      <c r="L5822" s="8"/>
    </row>
    <row r="5823" spans="1:12" x14ac:dyDescent="0.25">
      <c r="A5823" s="1">
        <v>40876</v>
      </c>
      <c r="B5823">
        <v>2011</v>
      </c>
      <c r="C5823">
        <v>11</v>
      </c>
      <c r="D5823" s="10" t="str">
        <f t="shared" si="550"/>
        <v>11-2011</v>
      </c>
      <c r="E5823">
        <f t="shared" si="548"/>
        <v>29</v>
      </c>
      <c r="F5823">
        <v>12</v>
      </c>
      <c r="G5823" s="3">
        <f t="shared" si="549"/>
        <v>1</v>
      </c>
      <c r="H5823">
        <f>VLOOKUP(A5823,'AEP GEN HUB'!$A$1:$AJ$367,MATCH('Ratio Calculations'!F5823,'AEP GEN HUB'!$A$1:$AJ$1,0),0)</f>
        <v>32.748837000000002</v>
      </c>
      <c r="I5823" s="7">
        <f t="shared" si="546"/>
        <v>0.87856704172417832</v>
      </c>
      <c r="J5823" s="7" t="str">
        <f t="shared" si="547"/>
        <v/>
      </c>
      <c r="K5823" s="8">
        <f t="shared" si="551"/>
        <v>0.87856704172417832</v>
      </c>
      <c r="L5823" s="8"/>
    </row>
    <row r="5824" spans="1:12" x14ac:dyDescent="0.25">
      <c r="A5824" s="1">
        <v>40876</v>
      </c>
      <c r="B5824">
        <v>2011</v>
      </c>
      <c r="C5824">
        <v>11</v>
      </c>
      <c r="D5824" s="10" t="str">
        <f t="shared" si="550"/>
        <v>11-2011</v>
      </c>
      <c r="E5824">
        <f t="shared" si="548"/>
        <v>29</v>
      </c>
      <c r="F5824">
        <v>13</v>
      </c>
      <c r="G5824" s="3">
        <f t="shared" si="549"/>
        <v>1</v>
      </c>
      <c r="H5824">
        <f>VLOOKUP(A5824,'AEP GEN HUB'!$A$1:$AJ$367,MATCH('Ratio Calculations'!F5824,'AEP GEN HUB'!$A$1:$AJ$1,0),0)</f>
        <v>32.109535000000001</v>
      </c>
      <c r="I5824" s="7">
        <f t="shared" si="546"/>
        <v>0.86141621383650857</v>
      </c>
      <c r="J5824" s="7" t="str">
        <f t="shared" si="547"/>
        <v/>
      </c>
      <c r="K5824" s="8">
        <f t="shared" si="551"/>
        <v>0.86141621383650857</v>
      </c>
      <c r="L5824" s="8"/>
    </row>
    <row r="5825" spans="1:12" x14ac:dyDescent="0.25">
      <c r="A5825" s="1">
        <v>40876</v>
      </c>
      <c r="B5825">
        <v>2011</v>
      </c>
      <c r="C5825">
        <v>11</v>
      </c>
      <c r="D5825" s="10" t="str">
        <f t="shared" si="550"/>
        <v>11-2011</v>
      </c>
      <c r="E5825">
        <f t="shared" si="548"/>
        <v>29</v>
      </c>
      <c r="F5825">
        <v>14</v>
      </c>
      <c r="G5825" s="3">
        <f t="shared" si="549"/>
        <v>1</v>
      </c>
      <c r="H5825">
        <f>VLOOKUP(A5825,'AEP GEN HUB'!$A$1:$AJ$367,MATCH('Ratio Calculations'!F5825,'AEP GEN HUB'!$A$1:$AJ$1,0),0)</f>
        <v>31.745581000000001</v>
      </c>
      <c r="I5825" s="7">
        <f t="shared" si="546"/>
        <v>0.85165226438377895</v>
      </c>
      <c r="J5825" s="7" t="str">
        <f t="shared" si="547"/>
        <v/>
      </c>
      <c r="K5825" s="8">
        <f t="shared" si="551"/>
        <v>0.85165226438377895</v>
      </c>
      <c r="L5825" s="8"/>
    </row>
    <row r="5826" spans="1:12" x14ac:dyDescent="0.25">
      <c r="A5826" s="1">
        <v>40876</v>
      </c>
      <c r="B5826">
        <v>2011</v>
      </c>
      <c r="C5826">
        <v>11</v>
      </c>
      <c r="D5826" s="10" t="str">
        <f t="shared" si="550"/>
        <v>11-2011</v>
      </c>
      <c r="E5826">
        <f t="shared" si="548"/>
        <v>29</v>
      </c>
      <c r="F5826">
        <v>15</v>
      </c>
      <c r="G5826" s="3">
        <f t="shared" si="549"/>
        <v>1</v>
      </c>
      <c r="H5826">
        <f>VLOOKUP(A5826,'AEP GEN HUB'!$A$1:$AJ$367,MATCH('Ratio Calculations'!F5826,'AEP GEN HUB'!$A$1:$AJ$1,0),0)</f>
        <v>31.126279</v>
      </c>
      <c r="I5826" s="7">
        <f t="shared" si="546"/>
        <v>0.83503798504085547</v>
      </c>
      <c r="J5826" s="7" t="str">
        <f t="shared" si="547"/>
        <v/>
      </c>
      <c r="K5826" s="8">
        <f t="shared" si="551"/>
        <v>0.83503798504085547</v>
      </c>
      <c r="L5826" s="8"/>
    </row>
    <row r="5827" spans="1:12" x14ac:dyDescent="0.25">
      <c r="A5827" s="1">
        <v>40876</v>
      </c>
      <c r="B5827">
        <v>2011</v>
      </c>
      <c r="C5827">
        <v>11</v>
      </c>
      <c r="D5827" s="10" t="str">
        <f t="shared" si="550"/>
        <v>11-2011</v>
      </c>
      <c r="E5827">
        <f t="shared" si="548"/>
        <v>29</v>
      </c>
      <c r="F5827">
        <v>16</v>
      </c>
      <c r="G5827" s="3">
        <f t="shared" si="549"/>
        <v>1</v>
      </c>
      <c r="H5827">
        <f>VLOOKUP(A5827,'AEP GEN HUB'!$A$1:$AJ$367,MATCH('Ratio Calculations'!F5827,'AEP GEN HUB'!$A$1:$AJ$1,0),0)</f>
        <v>31.133953000000002</v>
      </c>
      <c r="I5827" s="7">
        <f t="shared" si="546"/>
        <v>0.83524385871747464</v>
      </c>
      <c r="J5827" s="7" t="str">
        <f t="shared" si="547"/>
        <v/>
      </c>
      <c r="K5827" s="8">
        <f t="shared" si="551"/>
        <v>0.83524385871747464</v>
      </c>
      <c r="L5827" s="8"/>
    </row>
    <row r="5828" spans="1:12" x14ac:dyDescent="0.25">
      <c r="A5828" s="1">
        <v>40876</v>
      </c>
      <c r="B5828">
        <v>2011</v>
      </c>
      <c r="C5828">
        <v>11</v>
      </c>
      <c r="D5828" s="10" t="str">
        <f t="shared" si="550"/>
        <v>11-2011</v>
      </c>
      <c r="E5828">
        <f t="shared" si="548"/>
        <v>29</v>
      </c>
      <c r="F5828">
        <v>17</v>
      </c>
      <c r="G5828" s="3">
        <f t="shared" si="549"/>
        <v>1</v>
      </c>
      <c r="H5828">
        <f>VLOOKUP(A5828,'AEP GEN HUB'!$A$1:$AJ$367,MATCH('Ratio Calculations'!F5828,'AEP GEN HUB'!$A$1:$AJ$1,0),0)</f>
        <v>33.641162999999999</v>
      </c>
      <c r="I5828" s="7">
        <f t="shared" ref="I5828:I5891" si="552">IF(G5828=1, H5828/VLOOKUP(D5828,$M$3:$O$15,2,FALSE), "")</f>
        <v>0.90250585256114224</v>
      </c>
      <c r="J5828" s="7" t="str">
        <f t="shared" ref="J5828:J5891" si="553">IF(G5828=0, H5828/VLOOKUP(D5828,$M$3:$O$15,3,FALSE), "")</f>
        <v/>
      </c>
      <c r="K5828" s="8">
        <f t="shared" si="551"/>
        <v>0.90250585256114224</v>
      </c>
      <c r="L5828" s="8"/>
    </row>
    <row r="5829" spans="1:12" x14ac:dyDescent="0.25">
      <c r="A5829" s="1">
        <v>40876</v>
      </c>
      <c r="B5829">
        <v>2011</v>
      </c>
      <c r="C5829">
        <v>11</v>
      </c>
      <c r="D5829" s="10" t="str">
        <f t="shared" si="550"/>
        <v>11-2011</v>
      </c>
      <c r="E5829">
        <f t="shared" si="548"/>
        <v>29</v>
      </c>
      <c r="F5829">
        <v>18</v>
      </c>
      <c r="G5829" s="3">
        <f t="shared" si="549"/>
        <v>1</v>
      </c>
      <c r="H5829">
        <f>VLOOKUP(A5829,'AEP GEN HUB'!$A$1:$AJ$367,MATCH('Ratio Calculations'!F5829,'AEP GEN HUB'!$A$1:$AJ$1,0),0)</f>
        <v>51.162326</v>
      </c>
      <c r="I5829" s="7">
        <f t="shared" si="552"/>
        <v>1.3725535780567724</v>
      </c>
      <c r="J5829" s="7" t="str">
        <f t="shared" si="553"/>
        <v/>
      </c>
      <c r="K5829" s="8">
        <f t="shared" si="551"/>
        <v>1.3725535780567724</v>
      </c>
      <c r="L5829" s="8"/>
    </row>
    <row r="5830" spans="1:12" x14ac:dyDescent="0.25">
      <c r="A5830" s="1">
        <v>40876</v>
      </c>
      <c r="B5830">
        <v>2011</v>
      </c>
      <c r="C5830">
        <v>11</v>
      </c>
      <c r="D5830" s="10" t="str">
        <f t="shared" si="550"/>
        <v>11-2011</v>
      </c>
      <c r="E5830">
        <f t="shared" si="548"/>
        <v>29</v>
      </c>
      <c r="F5830">
        <v>19</v>
      </c>
      <c r="G5830" s="3">
        <f t="shared" si="549"/>
        <v>1</v>
      </c>
      <c r="H5830">
        <f>VLOOKUP(A5830,'AEP GEN HUB'!$A$1:$AJ$367,MATCH('Ratio Calculations'!F5830,'AEP GEN HUB'!$A$1:$AJ$1,0),0)</f>
        <v>46.248837000000002</v>
      </c>
      <c r="I5830" s="7">
        <f t="shared" si="552"/>
        <v>1.2407373094279264</v>
      </c>
      <c r="J5830" s="7" t="str">
        <f t="shared" si="553"/>
        <v/>
      </c>
      <c r="K5830" s="8">
        <f t="shared" si="551"/>
        <v>1.2407373094279264</v>
      </c>
      <c r="L5830" s="8"/>
    </row>
    <row r="5831" spans="1:12" x14ac:dyDescent="0.25">
      <c r="A5831" s="1">
        <v>40876</v>
      </c>
      <c r="B5831">
        <v>2011</v>
      </c>
      <c r="C5831">
        <v>11</v>
      </c>
      <c r="D5831" s="10" t="str">
        <f t="shared" si="550"/>
        <v>11-2011</v>
      </c>
      <c r="E5831">
        <f t="shared" si="548"/>
        <v>29</v>
      </c>
      <c r="F5831">
        <v>20</v>
      </c>
      <c r="G5831" s="3">
        <f t="shared" si="549"/>
        <v>1</v>
      </c>
      <c r="H5831">
        <f>VLOOKUP(A5831,'AEP GEN HUB'!$A$1:$AJ$367,MATCH('Ratio Calculations'!F5831,'AEP GEN HUB'!$A$1:$AJ$1,0),0)</f>
        <v>40.061163000000001</v>
      </c>
      <c r="I5831" s="7">
        <f t="shared" si="552"/>
        <v>1.0747379354247024</v>
      </c>
      <c r="J5831" s="7" t="str">
        <f t="shared" si="553"/>
        <v/>
      </c>
      <c r="K5831" s="8">
        <f t="shared" si="551"/>
        <v>1.0747379354247024</v>
      </c>
      <c r="L5831" s="8"/>
    </row>
    <row r="5832" spans="1:12" x14ac:dyDescent="0.25">
      <c r="A5832" s="1">
        <v>40876</v>
      </c>
      <c r="B5832">
        <v>2011</v>
      </c>
      <c r="C5832">
        <v>11</v>
      </c>
      <c r="D5832" s="10" t="str">
        <f t="shared" si="550"/>
        <v>11-2011</v>
      </c>
      <c r="E5832">
        <f t="shared" si="548"/>
        <v>29</v>
      </c>
      <c r="F5832">
        <v>21</v>
      </c>
      <c r="G5832" s="3">
        <f t="shared" si="549"/>
        <v>1</v>
      </c>
      <c r="H5832">
        <f>VLOOKUP(A5832,'AEP GEN HUB'!$A$1:$AJ$367,MATCH('Ratio Calculations'!F5832,'AEP GEN HUB'!$A$1:$AJ$1,0),0)</f>
        <v>37.139069999999997</v>
      </c>
      <c r="I5832" s="7">
        <f t="shared" si="552"/>
        <v>0.99634569808653584</v>
      </c>
      <c r="J5832" s="7" t="str">
        <f t="shared" si="553"/>
        <v/>
      </c>
      <c r="K5832" s="8">
        <f t="shared" si="551"/>
        <v>0.99634569808653584</v>
      </c>
      <c r="L5832" s="8"/>
    </row>
    <row r="5833" spans="1:12" x14ac:dyDescent="0.25">
      <c r="A5833" s="1">
        <v>40876</v>
      </c>
      <c r="B5833">
        <v>2011</v>
      </c>
      <c r="C5833">
        <v>11</v>
      </c>
      <c r="D5833" s="10" t="str">
        <f t="shared" si="550"/>
        <v>11-2011</v>
      </c>
      <c r="E5833">
        <f t="shared" si="548"/>
        <v>29</v>
      </c>
      <c r="F5833">
        <v>22</v>
      </c>
      <c r="G5833" s="3">
        <f t="shared" si="549"/>
        <v>1</v>
      </c>
      <c r="H5833">
        <f>VLOOKUP(A5833,'AEP GEN HUB'!$A$1:$AJ$367,MATCH('Ratio Calculations'!F5833,'AEP GEN HUB'!$A$1:$AJ$1,0),0)</f>
        <v>31.772791000000002</v>
      </c>
      <c r="I5833" s="7">
        <f t="shared" si="552"/>
        <v>0.85238223867890628</v>
      </c>
      <c r="J5833" s="7" t="str">
        <f t="shared" si="553"/>
        <v/>
      </c>
      <c r="K5833" s="8">
        <f t="shared" si="551"/>
        <v>0.85238223867890628</v>
      </c>
      <c r="L5833" s="8"/>
    </row>
    <row r="5834" spans="1:12" x14ac:dyDescent="0.25">
      <c r="A5834" s="1">
        <v>40876</v>
      </c>
      <c r="B5834">
        <v>2011</v>
      </c>
      <c r="C5834">
        <v>11</v>
      </c>
      <c r="D5834" s="10" t="str">
        <f t="shared" si="550"/>
        <v>11-2011</v>
      </c>
      <c r="E5834">
        <f t="shared" si="548"/>
        <v>29</v>
      </c>
      <c r="F5834">
        <v>23</v>
      </c>
      <c r="G5834" s="3">
        <f t="shared" si="549"/>
        <v>1</v>
      </c>
      <c r="H5834">
        <f>VLOOKUP(A5834,'AEP GEN HUB'!$A$1:$AJ$367,MATCH('Ratio Calculations'!F5834,'AEP GEN HUB'!$A$1:$AJ$1,0),0)</f>
        <v>28.871162999999999</v>
      </c>
      <c r="I5834" s="7">
        <f t="shared" si="552"/>
        <v>0.77453902463915136</v>
      </c>
      <c r="J5834" s="7" t="str">
        <f t="shared" si="553"/>
        <v/>
      </c>
      <c r="K5834" s="8">
        <f t="shared" si="551"/>
        <v>0.77453902463915136</v>
      </c>
      <c r="L5834" s="8"/>
    </row>
    <row r="5835" spans="1:12" x14ac:dyDescent="0.25">
      <c r="A5835" s="1">
        <v>40876</v>
      </c>
      <c r="B5835">
        <v>2011</v>
      </c>
      <c r="C5835">
        <v>11</v>
      </c>
      <c r="D5835" s="10" t="str">
        <f t="shared" si="550"/>
        <v>11-2011</v>
      </c>
      <c r="E5835">
        <f t="shared" si="548"/>
        <v>29</v>
      </c>
      <c r="F5835">
        <v>24</v>
      </c>
      <c r="G5835" s="3">
        <f t="shared" si="549"/>
        <v>0</v>
      </c>
      <c r="H5835">
        <f>VLOOKUP(A5835,'AEP GEN HUB'!$A$1:$AJ$367,MATCH('Ratio Calculations'!F5835,'AEP GEN HUB'!$A$1:$AJ$1,0),0)</f>
        <v>25.563721000000001</v>
      </c>
      <c r="I5835" s="7" t="str">
        <f t="shared" si="552"/>
        <v/>
      </c>
      <c r="J5835" s="7">
        <f t="shared" si="553"/>
        <v>0.85250802004012205</v>
      </c>
      <c r="K5835" s="8">
        <f t="shared" si="551"/>
        <v>0.85250802004012205</v>
      </c>
      <c r="L5835" s="8"/>
    </row>
    <row r="5836" spans="1:12" x14ac:dyDescent="0.25">
      <c r="A5836" s="1">
        <v>40877</v>
      </c>
      <c r="B5836">
        <v>2011</v>
      </c>
      <c r="C5836">
        <v>11</v>
      </c>
      <c r="D5836" s="10" t="str">
        <f t="shared" si="550"/>
        <v>11-2011</v>
      </c>
      <c r="E5836">
        <f t="shared" si="548"/>
        <v>30</v>
      </c>
      <c r="F5836">
        <v>1</v>
      </c>
      <c r="G5836" s="3">
        <f t="shared" si="549"/>
        <v>0</v>
      </c>
      <c r="H5836">
        <f>VLOOKUP(A5836,'AEP GEN HUB'!$A$1:$AJ$367,MATCH('Ratio Calculations'!F5836,'AEP GEN HUB'!$A$1:$AJ$1,0),0)</f>
        <v>29.256278999999999</v>
      </c>
      <c r="I5836" s="7" t="str">
        <f t="shared" si="552"/>
        <v/>
      </c>
      <c r="J5836" s="7">
        <f t="shared" si="553"/>
        <v>0.97564875176158439</v>
      </c>
      <c r="K5836" s="8">
        <f t="shared" si="551"/>
        <v>0.97564875176158439</v>
      </c>
      <c r="L5836" s="8"/>
    </row>
    <row r="5837" spans="1:12" x14ac:dyDescent="0.25">
      <c r="A5837" s="1">
        <v>40877</v>
      </c>
      <c r="B5837">
        <v>2011</v>
      </c>
      <c r="C5837">
        <v>11</v>
      </c>
      <c r="D5837" s="10" t="str">
        <f t="shared" si="550"/>
        <v>11-2011</v>
      </c>
      <c r="E5837">
        <f t="shared" si="548"/>
        <v>30</v>
      </c>
      <c r="F5837">
        <v>2</v>
      </c>
      <c r="G5837" s="3">
        <f t="shared" si="549"/>
        <v>0</v>
      </c>
      <c r="H5837">
        <f>VLOOKUP(A5837,'AEP GEN HUB'!$A$1:$AJ$367,MATCH('Ratio Calculations'!F5837,'AEP GEN HUB'!$A$1:$AJ$1,0),0)</f>
        <v>29.035349</v>
      </c>
      <c r="I5837" s="7" t="str">
        <f t="shared" si="552"/>
        <v/>
      </c>
      <c r="J5837" s="7">
        <f t="shared" si="553"/>
        <v>0.96828109989011135</v>
      </c>
      <c r="K5837" s="8">
        <f t="shared" si="551"/>
        <v>0.96828109989011135</v>
      </c>
      <c r="L5837" s="8"/>
    </row>
    <row r="5838" spans="1:12" x14ac:dyDescent="0.25">
      <c r="A5838" s="1">
        <v>40877</v>
      </c>
      <c r="B5838">
        <v>2011</v>
      </c>
      <c r="C5838">
        <v>11</v>
      </c>
      <c r="D5838" s="10" t="str">
        <f t="shared" si="550"/>
        <v>11-2011</v>
      </c>
      <c r="E5838">
        <f t="shared" si="548"/>
        <v>30</v>
      </c>
      <c r="F5838">
        <v>3</v>
      </c>
      <c r="G5838" s="3">
        <f t="shared" si="549"/>
        <v>0</v>
      </c>
      <c r="H5838">
        <f>VLOOKUP(A5838,'AEP GEN HUB'!$A$1:$AJ$367,MATCH('Ratio Calculations'!F5838,'AEP GEN HUB'!$A$1:$AJ$1,0),0)</f>
        <v>28.091394999999999</v>
      </c>
      <c r="I5838" s="7" t="str">
        <f t="shared" si="552"/>
        <v/>
      </c>
      <c r="J5838" s="7">
        <f t="shared" si="553"/>
        <v>0.93680178764331623</v>
      </c>
      <c r="K5838" s="8">
        <f t="shared" si="551"/>
        <v>0.93680178764331623</v>
      </c>
      <c r="L5838" s="8"/>
    </row>
    <row r="5839" spans="1:12" x14ac:dyDescent="0.25">
      <c r="A5839" s="1">
        <v>40877</v>
      </c>
      <c r="B5839">
        <v>2011</v>
      </c>
      <c r="C5839">
        <v>11</v>
      </c>
      <c r="D5839" s="10" t="str">
        <f t="shared" si="550"/>
        <v>11-2011</v>
      </c>
      <c r="E5839">
        <f t="shared" si="548"/>
        <v>30</v>
      </c>
      <c r="F5839">
        <v>4</v>
      </c>
      <c r="G5839" s="3">
        <f t="shared" si="549"/>
        <v>0</v>
      </c>
      <c r="H5839">
        <f>VLOOKUP(A5839,'AEP GEN HUB'!$A$1:$AJ$367,MATCH('Ratio Calculations'!F5839,'AEP GEN HUB'!$A$1:$AJ$1,0),0)</f>
        <v>28.406511999999999</v>
      </c>
      <c r="I5839" s="7" t="str">
        <f t="shared" si="552"/>
        <v/>
      </c>
      <c r="J5839" s="7">
        <f t="shared" si="553"/>
        <v>0.9473104209424742</v>
      </c>
      <c r="K5839" s="8">
        <f t="shared" si="551"/>
        <v>0.9473104209424742</v>
      </c>
      <c r="L5839" s="8"/>
    </row>
    <row r="5840" spans="1:12" x14ac:dyDescent="0.25">
      <c r="A5840" s="1">
        <v>40877</v>
      </c>
      <c r="B5840">
        <v>2011</v>
      </c>
      <c r="C5840">
        <v>11</v>
      </c>
      <c r="D5840" s="10" t="str">
        <f t="shared" si="550"/>
        <v>11-2011</v>
      </c>
      <c r="E5840">
        <f t="shared" si="548"/>
        <v>30</v>
      </c>
      <c r="F5840">
        <v>5</v>
      </c>
      <c r="G5840" s="3">
        <f t="shared" si="549"/>
        <v>0</v>
      </c>
      <c r="H5840">
        <f>VLOOKUP(A5840,'AEP GEN HUB'!$A$1:$AJ$367,MATCH('Ratio Calculations'!F5840,'AEP GEN HUB'!$A$1:$AJ$1,0),0)</f>
        <v>29.329767</v>
      </c>
      <c r="I5840" s="7" t="str">
        <f t="shared" si="552"/>
        <v/>
      </c>
      <c r="J5840" s="7">
        <f t="shared" si="553"/>
        <v>0.97809945560773848</v>
      </c>
      <c r="K5840" s="8">
        <f t="shared" si="551"/>
        <v>0.97809945560773848</v>
      </c>
      <c r="L5840" s="8"/>
    </row>
    <row r="5841" spans="1:12" x14ac:dyDescent="0.25">
      <c r="A5841" s="1">
        <v>40877</v>
      </c>
      <c r="B5841">
        <v>2011</v>
      </c>
      <c r="C5841">
        <v>11</v>
      </c>
      <c r="D5841" s="10" t="str">
        <f t="shared" si="550"/>
        <v>11-2011</v>
      </c>
      <c r="E5841">
        <f t="shared" si="548"/>
        <v>30</v>
      </c>
      <c r="F5841">
        <v>6</v>
      </c>
      <c r="G5841" s="3">
        <f t="shared" si="549"/>
        <v>0</v>
      </c>
      <c r="H5841">
        <f>VLOOKUP(A5841,'AEP GEN HUB'!$A$1:$AJ$367,MATCH('Ratio Calculations'!F5841,'AEP GEN HUB'!$A$1:$AJ$1,0),0)</f>
        <v>31.370930000000001</v>
      </c>
      <c r="I5841" s="7" t="str">
        <f t="shared" si="552"/>
        <v/>
      </c>
      <c r="J5841" s="7">
        <f t="shared" si="553"/>
        <v>1.0461688821090351</v>
      </c>
      <c r="K5841" s="8">
        <f t="shared" si="551"/>
        <v>1.0461688821090351</v>
      </c>
      <c r="L5841" s="8"/>
    </row>
    <row r="5842" spans="1:12" x14ac:dyDescent="0.25">
      <c r="A5842" s="1">
        <v>40877</v>
      </c>
      <c r="B5842">
        <v>2011</v>
      </c>
      <c r="C5842">
        <v>11</v>
      </c>
      <c r="D5842" s="10" t="str">
        <f t="shared" si="550"/>
        <v>11-2011</v>
      </c>
      <c r="E5842">
        <f t="shared" si="548"/>
        <v>30</v>
      </c>
      <c r="F5842">
        <v>7</v>
      </c>
      <c r="G5842" s="3">
        <f t="shared" si="549"/>
        <v>0</v>
      </c>
      <c r="H5842">
        <f>VLOOKUP(A5842,'AEP GEN HUB'!$A$1:$AJ$367,MATCH('Ratio Calculations'!F5842,'AEP GEN HUB'!$A$1:$AJ$1,0),0)</f>
        <v>39.326512000000001</v>
      </c>
      <c r="I5842" s="7" t="str">
        <f t="shared" si="552"/>
        <v/>
      </c>
      <c r="J5842" s="7">
        <f t="shared" si="553"/>
        <v>1.3114744477223836</v>
      </c>
      <c r="K5842" s="8">
        <f t="shared" si="551"/>
        <v>1.3114744477223836</v>
      </c>
      <c r="L5842" s="8"/>
    </row>
    <row r="5843" spans="1:12" x14ac:dyDescent="0.25">
      <c r="A5843" s="1">
        <v>40877</v>
      </c>
      <c r="B5843">
        <v>2011</v>
      </c>
      <c r="C5843">
        <v>11</v>
      </c>
      <c r="D5843" s="10" t="str">
        <f t="shared" si="550"/>
        <v>11-2011</v>
      </c>
      <c r="E5843">
        <f t="shared" si="548"/>
        <v>30</v>
      </c>
      <c r="F5843">
        <v>8</v>
      </c>
      <c r="G5843" s="3">
        <f t="shared" si="549"/>
        <v>1</v>
      </c>
      <c r="H5843">
        <f>VLOOKUP(A5843,'AEP GEN HUB'!$A$1:$AJ$367,MATCH('Ratio Calculations'!F5843,'AEP GEN HUB'!$A$1:$AJ$1,0),0)</f>
        <v>40.568837000000002</v>
      </c>
      <c r="I5843" s="7">
        <f t="shared" si="552"/>
        <v>1.0883575227199791</v>
      </c>
      <c r="J5843" s="7" t="str">
        <f t="shared" si="553"/>
        <v/>
      </c>
      <c r="K5843" s="8">
        <f t="shared" si="551"/>
        <v>1.0883575227199791</v>
      </c>
      <c r="L5843" s="8"/>
    </row>
    <row r="5844" spans="1:12" x14ac:dyDescent="0.25">
      <c r="A5844" s="1">
        <v>40877</v>
      </c>
      <c r="B5844">
        <v>2011</v>
      </c>
      <c r="C5844">
        <v>11</v>
      </c>
      <c r="D5844" s="10" t="str">
        <f t="shared" si="550"/>
        <v>11-2011</v>
      </c>
      <c r="E5844">
        <f t="shared" ref="E5844:E5907" si="554">DAY(A5844)</f>
        <v>30</v>
      </c>
      <c r="F5844">
        <v>9</v>
      </c>
      <c r="G5844" s="3">
        <f t="shared" ref="G5844:G5907" si="555">IF(A5844=",","",IF(OR(WEEKDAY(A5844)=1, WEEKDAY(A5844)=7, F5844&lt;=7, F5844&gt;=24, NOT(ISNA(VLOOKUP(A5844,$P$4:$P$27,1,0)))),0,1))</f>
        <v>1</v>
      </c>
      <c r="H5844">
        <f>VLOOKUP(A5844,'AEP GEN HUB'!$A$1:$AJ$367,MATCH('Ratio Calculations'!F5844,'AEP GEN HUB'!$A$1:$AJ$1,0),0)</f>
        <v>38.917907</v>
      </c>
      <c r="I5844" s="7">
        <f t="shared" si="552"/>
        <v>1.0440673182710791</v>
      </c>
      <c r="J5844" s="7" t="str">
        <f t="shared" si="553"/>
        <v/>
      </c>
      <c r="K5844" s="8">
        <f t="shared" si="551"/>
        <v>1.0440673182710791</v>
      </c>
      <c r="L5844" s="8"/>
    </row>
    <row r="5845" spans="1:12" x14ac:dyDescent="0.25">
      <c r="A5845" s="1">
        <v>40877</v>
      </c>
      <c r="B5845">
        <v>2011</v>
      </c>
      <c r="C5845">
        <v>11</v>
      </c>
      <c r="D5845" s="10" t="str">
        <f t="shared" ref="D5845:D5908" si="556">C5845&amp;"-"&amp;B5845</f>
        <v>11-2011</v>
      </c>
      <c r="E5845">
        <f t="shared" si="554"/>
        <v>30</v>
      </c>
      <c r="F5845">
        <v>10</v>
      </c>
      <c r="G5845" s="3">
        <f t="shared" si="555"/>
        <v>1</v>
      </c>
      <c r="H5845">
        <f>VLOOKUP(A5845,'AEP GEN HUB'!$A$1:$AJ$367,MATCH('Ratio Calculations'!F5845,'AEP GEN HUB'!$A$1:$AJ$1,0),0)</f>
        <v>38.355814000000002</v>
      </c>
      <c r="I5845" s="7">
        <f t="shared" si="552"/>
        <v>1.0289878092129752</v>
      </c>
      <c r="J5845" s="7" t="str">
        <f t="shared" si="553"/>
        <v/>
      </c>
      <c r="K5845" s="8">
        <f t="shared" ref="K5845:K5908" si="557">SUM(I5845:J5845)</f>
        <v>1.0289878092129752</v>
      </c>
      <c r="L5845" s="8"/>
    </row>
    <row r="5846" spans="1:12" x14ac:dyDescent="0.25">
      <c r="A5846" s="1">
        <v>40877</v>
      </c>
      <c r="B5846">
        <v>2011</v>
      </c>
      <c r="C5846">
        <v>11</v>
      </c>
      <c r="D5846" s="10" t="str">
        <f t="shared" si="556"/>
        <v>11-2011</v>
      </c>
      <c r="E5846">
        <f t="shared" si="554"/>
        <v>30</v>
      </c>
      <c r="F5846">
        <v>11</v>
      </c>
      <c r="G5846" s="3">
        <f t="shared" si="555"/>
        <v>1</v>
      </c>
      <c r="H5846">
        <f>VLOOKUP(A5846,'AEP GEN HUB'!$A$1:$AJ$367,MATCH('Ratio Calculations'!F5846,'AEP GEN HUB'!$A$1:$AJ$1,0),0)</f>
        <v>36.974651000000001</v>
      </c>
      <c r="I5846" s="7">
        <f t="shared" si="552"/>
        <v>0.991934759327604</v>
      </c>
      <c r="J5846" s="7" t="str">
        <f t="shared" si="553"/>
        <v/>
      </c>
      <c r="K5846" s="8">
        <f t="shared" si="557"/>
        <v>0.991934759327604</v>
      </c>
      <c r="L5846" s="8"/>
    </row>
    <row r="5847" spans="1:12" x14ac:dyDescent="0.25">
      <c r="A5847" s="1">
        <v>40877</v>
      </c>
      <c r="B5847">
        <v>2011</v>
      </c>
      <c r="C5847">
        <v>11</v>
      </c>
      <c r="D5847" s="10" t="str">
        <f t="shared" si="556"/>
        <v>11-2011</v>
      </c>
      <c r="E5847">
        <f t="shared" si="554"/>
        <v>30</v>
      </c>
      <c r="F5847">
        <v>12</v>
      </c>
      <c r="G5847" s="3">
        <f t="shared" si="555"/>
        <v>1</v>
      </c>
      <c r="H5847">
        <f>VLOOKUP(A5847,'AEP GEN HUB'!$A$1:$AJ$367,MATCH('Ratio Calculations'!F5847,'AEP GEN HUB'!$A$1:$AJ$1,0),0)</f>
        <v>34.933720999999998</v>
      </c>
      <c r="I5847" s="7">
        <f t="shared" si="552"/>
        <v>0.9371818582561513</v>
      </c>
      <c r="J5847" s="7" t="str">
        <f t="shared" si="553"/>
        <v/>
      </c>
      <c r="K5847" s="8">
        <f t="shared" si="557"/>
        <v>0.9371818582561513</v>
      </c>
      <c r="L5847" s="8"/>
    </row>
    <row r="5848" spans="1:12" x14ac:dyDescent="0.25">
      <c r="A5848" s="1">
        <v>40877</v>
      </c>
      <c r="B5848">
        <v>2011</v>
      </c>
      <c r="C5848">
        <v>11</v>
      </c>
      <c r="D5848" s="10" t="str">
        <f t="shared" si="556"/>
        <v>11-2011</v>
      </c>
      <c r="E5848">
        <f t="shared" si="554"/>
        <v>30</v>
      </c>
      <c r="F5848">
        <v>13</v>
      </c>
      <c r="G5848" s="3">
        <f t="shared" si="555"/>
        <v>1</v>
      </c>
      <c r="H5848">
        <f>VLOOKUP(A5848,'AEP GEN HUB'!$A$1:$AJ$367,MATCH('Ratio Calculations'!F5848,'AEP GEN HUB'!$A$1:$AJ$1,0),0)</f>
        <v>33.974186000000003</v>
      </c>
      <c r="I5848" s="7">
        <f t="shared" si="552"/>
        <v>0.91144000286199467</v>
      </c>
      <c r="J5848" s="7" t="str">
        <f t="shared" si="553"/>
        <v/>
      </c>
      <c r="K5848" s="8">
        <f t="shared" si="557"/>
        <v>0.91144000286199467</v>
      </c>
      <c r="L5848" s="8"/>
    </row>
    <row r="5849" spans="1:12" x14ac:dyDescent="0.25">
      <c r="A5849" s="1">
        <v>40877</v>
      </c>
      <c r="B5849">
        <v>2011</v>
      </c>
      <c r="C5849">
        <v>11</v>
      </c>
      <c r="D5849" s="10" t="str">
        <f t="shared" si="556"/>
        <v>11-2011</v>
      </c>
      <c r="E5849">
        <f t="shared" si="554"/>
        <v>30</v>
      </c>
      <c r="F5849">
        <v>14</v>
      </c>
      <c r="G5849" s="3">
        <f t="shared" si="555"/>
        <v>1</v>
      </c>
      <c r="H5849">
        <f>VLOOKUP(A5849,'AEP GEN HUB'!$A$1:$AJ$367,MATCH('Ratio Calculations'!F5849,'AEP GEN HUB'!$A$1:$AJ$1,0),0)</f>
        <v>33.479767000000002</v>
      </c>
      <c r="I5849" s="7">
        <f t="shared" si="552"/>
        <v>0.89817601311474871</v>
      </c>
      <c r="J5849" s="7" t="str">
        <f t="shared" si="553"/>
        <v/>
      </c>
      <c r="K5849" s="8">
        <f t="shared" si="557"/>
        <v>0.89817601311474871</v>
      </c>
      <c r="L5849" s="8"/>
    </row>
    <row r="5850" spans="1:12" x14ac:dyDescent="0.25">
      <c r="A5850" s="1">
        <v>40877</v>
      </c>
      <c r="B5850">
        <v>2011</v>
      </c>
      <c r="C5850">
        <v>11</v>
      </c>
      <c r="D5850" s="10" t="str">
        <f t="shared" si="556"/>
        <v>11-2011</v>
      </c>
      <c r="E5850">
        <f t="shared" si="554"/>
        <v>30</v>
      </c>
      <c r="F5850">
        <v>15</v>
      </c>
      <c r="G5850" s="3">
        <f t="shared" si="555"/>
        <v>1</v>
      </c>
      <c r="H5850">
        <f>VLOOKUP(A5850,'AEP GEN HUB'!$A$1:$AJ$367,MATCH('Ratio Calculations'!F5850,'AEP GEN HUB'!$A$1:$AJ$1,0),0)</f>
        <v>33.031162999999999</v>
      </c>
      <c r="I5850" s="7">
        <f t="shared" si="552"/>
        <v>0.88614112194638039</v>
      </c>
      <c r="J5850" s="7" t="str">
        <f t="shared" si="553"/>
        <v/>
      </c>
      <c r="K5850" s="8">
        <f t="shared" si="557"/>
        <v>0.88614112194638039</v>
      </c>
      <c r="L5850" s="8"/>
    </row>
    <row r="5851" spans="1:12" x14ac:dyDescent="0.25">
      <c r="A5851" s="1">
        <v>40877</v>
      </c>
      <c r="B5851">
        <v>2011</v>
      </c>
      <c r="C5851">
        <v>11</v>
      </c>
      <c r="D5851" s="10" t="str">
        <f t="shared" si="556"/>
        <v>11-2011</v>
      </c>
      <c r="E5851">
        <f t="shared" si="554"/>
        <v>30</v>
      </c>
      <c r="F5851">
        <v>16</v>
      </c>
      <c r="G5851" s="3">
        <f t="shared" si="555"/>
        <v>1</v>
      </c>
      <c r="H5851">
        <f>VLOOKUP(A5851,'AEP GEN HUB'!$A$1:$AJ$367,MATCH('Ratio Calculations'!F5851,'AEP GEN HUB'!$A$1:$AJ$1,0),0)</f>
        <v>33.149766999999997</v>
      </c>
      <c r="I5851" s="7">
        <f t="shared" si="552"/>
        <v>0.8893229621264348</v>
      </c>
      <c r="J5851" s="7" t="str">
        <f t="shared" si="553"/>
        <v/>
      </c>
      <c r="K5851" s="8">
        <f t="shared" si="557"/>
        <v>0.8893229621264348</v>
      </c>
      <c r="L5851" s="8"/>
    </row>
    <row r="5852" spans="1:12" x14ac:dyDescent="0.25">
      <c r="A5852" s="1">
        <v>40877</v>
      </c>
      <c r="B5852">
        <v>2011</v>
      </c>
      <c r="C5852">
        <v>11</v>
      </c>
      <c r="D5852" s="10" t="str">
        <f t="shared" si="556"/>
        <v>11-2011</v>
      </c>
      <c r="E5852">
        <f t="shared" si="554"/>
        <v>30</v>
      </c>
      <c r="F5852">
        <v>17</v>
      </c>
      <c r="G5852" s="3">
        <f t="shared" si="555"/>
        <v>1</v>
      </c>
      <c r="H5852">
        <f>VLOOKUP(A5852,'AEP GEN HUB'!$A$1:$AJ$367,MATCH('Ratio Calculations'!F5852,'AEP GEN HUB'!$A$1:$AJ$1,0),0)</f>
        <v>34.347442000000001</v>
      </c>
      <c r="I5852" s="7">
        <f t="shared" si="552"/>
        <v>0.9214535010428857</v>
      </c>
      <c r="J5852" s="7" t="str">
        <f t="shared" si="553"/>
        <v/>
      </c>
      <c r="K5852" s="8">
        <f t="shared" si="557"/>
        <v>0.9214535010428857</v>
      </c>
      <c r="L5852" s="8"/>
    </row>
    <row r="5853" spans="1:12" x14ac:dyDescent="0.25">
      <c r="A5853" s="1">
        <v>40877</v>
      </c>
      <c r="B5853">
        <v>2011</v>
      </c>
      <c r="C5853">
        <v>11</v>
      </c>
      <c r="D5853" s="10" t="str">
        <f t="shared" si="556"/>
        <v>11-2011</v>
      </c>
      <c r="E5853">
        <f t="shared" si="554"/>
        <v>30</v>
      </c>
      <c r="F5853">
        <v>18</v>
      </c>
      <c r="G5853" s="3">
        <f t="shared" si="555"/>
        <v>1</v>
      </c>
      <c r="H5853">
        <f>VLOOKUP(A5853,'AEP GEN HUB'!$A$1:$AJ$367,MATCH('Ratio Calculations'!F5853,'AEP GEN HUB'!$A$1:$AJ$1,0),0)</f>
        <v>56.620930000000001</v>
      </c>
      <c r="I5853" s="7">
        <f t="shared" si="552"/>
        <v>1.5189938796840872</v>
      </c>
      <c r="J5853" s="7" t="str">
        <f t="shared" si="553"/>
        <v/>
      </c>
      <c r="K5853" s="8">
        <f t="shared" si="557"/>
        <v>1.5189938796840872</v>
      </c>
      <c r="L5853" s="8"/>
    </row>
    <row r="5854" spans="1:12" x14ac:dyDescent="0.25">
      <c r="A5854" s="1">
        <v>40877</v>
      </c>
      <c r="B5854">
        <v>2011</v>
      </c>
      <c r="C5854">
        <v>11</v>
      </c>
      <c r="D5854" s="10" t="str">
        <f t="shared" si="556"/>
        <v>11-2011</v>
      </c>
      <c r="E5854">
        <f t="shared" si="554"/>
        <v>30</v>
      </c>
      <c r="F5854">
        <v>19</v>
      </c>
      <c r="G5854" s="3">
        <f t="shared" si="555"/>
        <v>1</v>
      </c>
      <c r="H5854">
        <f>VLOOKUP(A5854,'AEP GEN HUB'!$A$1:$AJ$367,MATCH('Ratio Calculations'!F5854,'AEP GEN HUB'!$A$1:$AJ$1,0),0)</f>
        <v>53.909301999999997</v>
      </c>
      <c r="I5854" s="7">
        <f t="shared" si="552"/>
        <v>1.4462478768194218</v>
      </c>
      <c r="J5854" s="7" t="str">
        <f t="shared" si="553"/>
        <v/>
      </c>
      <c r="K5854" s="8">
        <f t="shared" si="557"/>
        <v>1.4462478768194218</v>
      </c>
      <c r="L5854" s="8"/>
    </row>
    <row r="5855" spans="1:12" x14ac:dyDescent="0.25">
      <c r="A5855" s="1">
        <v>40877</v>
      </c>
      <c r="B5855">
        <v>2011</v>
      </c>
      <c r="C5855">
        <v>11</v>
      </c>
      <c r="D5855" s="10" t="str">
        <f t="shared" si="556"/>
        <v>11-2011</v>
      </c>
      <c r="E5855">
        <f t="shared" si="554"/>
        <v>30</v>
      </c>
      <c r="F5855">
        <v>20</v>
      </c>
      <c r="G5855" s="3">
        <f t="shared" si="555"/>
        <v>1</v>
      </c>
      <c r="H5855">
        <f>VLOOKUP(A5855,'AEP GEN HUB'!$A$1:$AJ$367,MATCH('Ratio Calculations'!F5855,'AEP GEN HUB'!$A$1:$AJ$1,0),0)</f>
        <v>43.870930000000001</v>
      </c>
      <c r="I5855" s="7">
        <f t="shared" si="552"/>
        <v>1.1769441824083251</v>
      </c>
      <c r="J5855" s="7" t="str">
        <f t="shared" si="553"/>
        <v/>
      </c>
      <c r="K5855" s="8">
        <f t="shared" si="557"/>
        <v>1.1769441824083251</v>
      </c>
      <c r="L5855" s="8"/>
    </row>
    <row r="5856" spans="1:12" x14ac:dyDescent="0.25">
      <c r="A5856" s="1">
        <v>40877</v>
      </c>
      <c r="B5856">
        <v>2011</v>
      </c>
      <c r="C5856">
        <v>11</v>
      </c>
      <c r="D5856" s="10" t="str">
        <f t="shared" si="556"/>
        <v>11-2011</v>
      </c>
      <c r="E5856">
        <f t="shared" si="554"/>
        <v>30</v>
      </c>
      <c r="F5856">
        <v>21</v>
      </c>
      <c r="G5856" s="3">
        <f t="shared" si="555"/>
        <v>1</v>
      </c>
      <c r="H5856">
        <f>VLOOKUP(A5856,'AEP GEN HUB'!$A$1:$AJ$367,MATCH('Ratio Calculations'!F5856,'AEP GEN HUB'!$A$1:$AJ$1,0),0)</f>
        <v>42.089767000000002</v>
      </c>
      <c r="I5856" s="7">
        <f t="shared" si="552"/>
        <v>1.129160161628028</v>
      </c>
      <c r="J5856" s="7" t="str">
        <f t="shared" si="553"/>
        <v/>
      </c>
      <c r="K5856" s="8">
        <f t="shared" si="557"/>
        <v>1.129160161628028</v>
      </c>
      <c r="L5856" s="8"/>
    </row>
    <row r="5857" spans="1:12" x14ac:dyDescent="0.25">
      <c r="A5857" s="1">
        <v>40877</v>
      </c>
      <c r="B5857">
        <v>2011</v>
      </c>
      <c r="C5857">
        <v>11</v>
      </c>
      <c r="D5857" s="10" t="str">
        <f t="shared" si="556"/>
        <v>11-2011</v>
      </c>
      <c r="E5857">
        <f t="shared" si="554"/>
        <v>30</v>
      </c>
      <c r="F5857">
        <v>22</v>
      </c>
      <c r="G5857" s="3">
        <f t="shared" si="555"/>
        <v>1</v>
      </c>
      <c r="H5857">
        <f>VLOOKUP(A5857,'AEP GEN HUB'!$A$1:$AJ$367,MATCH('Ratio Calculations'!F5857,'AEP GEN HUB'!$A$1:$AJ$1,0),0)</f>
        <v>38.032325999999998</v>
      </c>
      <c r="I5857" s="7">
        <f t="shared" si="552"/>
        <v>1.0203094584308305</v>
      </c>
      <c r="J5857" s="7" t="str">
        <f t="shared" si="553"/>
        <v/>
      </c>
      <c r="K5857" s="8">
        <f t="shared" si="557"/>
        <v>1.0203094584308305</v>
      </c>
      <c r="L5857" s="8"/>
    </row>
    <row r="5858" spans="1:12" x14ac:dyDescent="0.25">
      <c r="A5858" s="1">
        <v>40877</v>
      </c>
      <c r="B5858">
        <v>2011</v>
      </c>
      <c r="C5858">
        <v>11</v>
      </c>
      <c r="D5858" s="10" t="str">
        <f t="shared" si="556"/>
        <v>11-2011</v>
      </c>
      <c r="E5858">
        <f t="shared" si="554"/>
        <v>30</v>
      </c>
      <c r="F5858">
        <v>23</v>
      </c>
      <c r="G5858" s="3">
        <f t="shared" si="555"/>
        <v>1</v>
      </c>
      <c r="H5858">
        <f>VLOOKUP(A5858,'AEP GEN HUB'!$A$1:$AJ$367,MATCH('Ratio Calculations'!F5858,'AEP GEN HUB'!$A$1:$AJ$1,0),0)</f>
        <v>32.643720999999999</v>
      </c>
      <c r="I5858" s="7">
        <f t="shared" si="552"/>
        <v>0.87574704988270069</v>
      </c>
      <c r="J5858" s="7" t="str">
        <f t="shared" si="553"/>
        <v/>
      </c>
      <c r="K5858" s="8">
        <f t="shared" si="557"/>
        <v>0.87574704988270069</v>
      </c>
      <c r="L5858" s="8"/>
    </row>
    <row r="5859" spans="1:12" x14ac:dyDescent="0.25">
      <c r="A5859" s="1">
        <v>40877</v>
      </c>
      <c r="B5859">
        <v>2011</v>
      </c>
      <c r="C5859">
        <v>11</v>
      </c>
      <c r="D5859" s="10" t="str">
        <f t="shared" si="556"/>
        <v>11-2011</v>
      </c>
      <c r="E5859">
        <f t="shared" si="554"/>
        <v>30</v>
      </c>
      <c r="F5859">
        <v>24</v>
      </c>
      <c r="G5859" s="3">
        <f t="shared" si="555"/>
        <v>0</v>
      </c>
      <c r="H5859">
        <f>VLOOKUP(A5859,'AEP GEN HUB'!$A$1:$AJ$367,MATCH('Ratio Calculations'!F5859,'AEP GEN HUB'!$A$1:$AJ$1,0),0)</f>
        <v>29.863952999999999</v>
      </c>
      <c r="I5859" s="7" t="str">
        <f t="shared" si="552"/>
        <v/>
      </c>
      <c r="J5859" s="7">
        <f t="shared" si="553"/>
        <v>0.99591367949138787</v>
      </c>
      <c r="K5859" s="8">
        <f t="shared" si="557"/>
        <v>0.99591367949138787</v>
      </c>
      <c r="L5859" s="8"/>
    </row>
    <row r="5860" spans="1:12" x14ac:dyDescent="0.25">
      <c r="A5860" s="1">
        <v>40878</v>
      </c>
      <c r="B5860">
        <v>2011</v>
      </c>
      <c r="C5860">
        <v>12</v>
      </c>
      <c r="D5860" s="10" t="str">
        <f t="shared" si="556"/>
        <v>12-2011</v>
      </c>
      <c r="E5860">
        <f t="shared" si="554"/>
        <v>1</v>
      </c>
      <c r="F5860">
        <v>1</v>
      </c>
      <c r="G5860" s="3">
        <f t="shared" si="555"/>
        <v>0</v>
      </c>
      <c r="H5860">
        <f>VLOOKUP(A5860,'AEP GEN HUB'!$A$1:$AJ$367,MATCH('Ratio Calculations'!F5860,'AEP GEN HUB'!$A$1:$AJ$1,0),0)</f>
        <v>32.029302000000001</v>
      </c>
      <c r="I5860" s="7" t="str">
        <f t="shared" si="552"/>
        <v/>
      </c>
      <c r="J5860" s="7">
        <f t="shared" si="553"/>
        <v>1.0819373595611013</v>
      </c>
      <c r="K5860" s="8">
        <f t="shared" si="557"/>
        <v>1.0819373595611013</v>
      </c>
      <c r="L5860" s="8"/>
    </row>
    <row r="5861" spans="1:12" x14ac:dyDescent="0.25">
      <c r="A5861" s="1">
        <v>40878</v>
      </c>
      <c r="B5861">
        <v>2011</v>
      </c>
      <c r="C5861">
        <v>12</v>
      </c>
      <c r="D5861" s="10" t="str">
        <f t="shared" si="556"/>
        <v>12-2011</v>
      </c>
      <c r="E5861">
        <f t="shared" si="554"/>
        <v>1</v>
      </c>
      <c r="F5861">
        <v>2</v>
      </c>
      <c r="G5861" s="3">
        <f t="shared" si="555"/>
        <v>0</v>
      </c>
      <c r="H5861">
        <f>VLOOKUP(A5861,'AEP GEN HUB'!$A$1:$AJ$367,MATCH('Ratio Calculations'!F5861,'AEP GEN HUB'!$A$1:$AJ$1,0),0)</f>
        <v>31.012791</v>
      </c>
      <c r="I5861" s="7" t="str">
        <f t="shared" si="552"/>
        <v/>
      </c>
      <c r="J5861" s="7">
        <f t="shared" si="553"/>
        <v>1.0476000134864096</v>
      </c>
      <c r="K5861" s="8">
        <f t="shared" si="557"/>
        <v>1.0476000134864096</v>
      </c>
      <c r="L5861" s="8"/>
    </row>
    <row r="5862" spans="1:12" x14ac:dyDescent="0.25">
      <c r="A5862" s="1">
        <v>40878</v>
      </c>
      <c r="B5862">
        <v>2011</v>
      </c>
      <c r="C5862">
        <v>12</v>
      </c>
      <c r="D5862" s="10" t="str">
        <f t="shared" si="556"/>
        <v>12-2011</v>
      </c>
      <c r="E5862">
        <f t="shared" si="554"/>
        <v>1</v>
      </c>
      <c r="F5862">
        <v>3</v>
      </c>
      <c r="G5862" s="3">
        <f t="shared" si="555"/>
        <v>0</v>
      </c>
      <c r="H5862">
        <f>VLOOKUP(A5862,'AEP GEN HUB'!$A$1:$AJ$367,MATCH('Ratio Calculations'!F5862,'AEP GEN HUB'!$A$1:$AJ$1,0),0)</f>
        <v>30.887442</v>
      </c>
      <c r="I5862" s="7" t="str">
        <f t="shared" si="552"/>
        <v/>
      </c>
      <c r="J5862" s="7">
        <f t="shared" si="553"/>
        <v>1.0433657730373476</v>
      </c>
      <c r="K5862" s="8">
        <f t="shared" si="557"/>
        <v>1.0433657730373476</v>
      </c>
      <c r="L5862" s="8"/>
    </row>
    <row r="5863" spans="1:12" x14ac:dyDescent="0.25">
      <c r="A5863" s="1">
        <v>40878</v>
      </c>
      <c r="B5863">
        <v>2011</v>
      </c>
      <c r="C5863">
        <v>12</v>
      </c>
      <c r="D5863" s="10" t="str">
        <f t="shared" si="556"/>
        <v>12-2011</v>
      </c>
      <c r="E5863">
        <f t="shared" si="554"/>
        <v>1</v>
      </c>
      <c r="F5863">
        <v>4</v>
      </c>
      <c r="G5863" s="3">
        <f t="shared" si="555"/>
        <v>0</v>
      </c>
      <c r="H5863">
        <f>VLOOKUP(A5863,'AEP GEN HUB'!$A$1:$AJ$367,MATCH('Ratio Calculations'!F5863,'AEP GEN HUB'!$A$1:$AJ$1,0),0)</f>
        <v>30.773488</v>
      </c>
      <c r="I5863" s="7" t="str">
        <f t="shared" si="552"/>
        <v/>
      </c>
      <c r="J5863" s="7">
        <f t="shared" si="553"/>
        <v>1.0395164512547053</v>
      </c>
      <c r="K5863" s="8">
        <f t="shared" si="557"/>
        <v>1.0395164512547053</v>
      </c>
      <c r="L5863" s="8"/>
    </row>
    <row r="5864" spans="1:12" x14ac:dyDescent="0.25">
      <c r="A5864" s="1">
        <v>40878</v>
      </c>
      <c r="B5864">
        <v>2011</v>
      </c>
      <c r="C5864">
        <v>12</v>
      </c>
      <c r="D5864" s="10" t="str">
        <f t="shared" si="556"/>
        <v>12-2011</v>
      </c>
      <c r="E5864">
        <f t="shared" si="554"/>
        <v>1</v>
      </c>
      <c r="F5864">
        <v>5</v>
      </c>
      <c r="G5864" s="3">
        <f t="shared" si="555"/>
        <v>0</v>
      </c>
      <c r="H5864">
        <f>VLOOKUP(A5864,'AEP GEN HUB'!$A$1:$AJ$367,MATCH('Ratio Calculations'!F5864,'AEP GEN HUB'!$A$1:$AJ$1,0),0)</f>
        <v>31.496977000000001</v>
      </c>
      <c r="I5864" s="7" t="str">
        <f t="shared" si="552"/>
        <v/>
      </c>
      <c r="J5864" s="7">
        <f t="shared" si="553"/>
        <v>1.0639556281787452</v>
      </c>
      <c r="K5864" s="8">
        <f t="shared" si="557"/>
        <v>1.0639556281787452</v>
      </c>
      <c r="L5864" s="8"/>
    </row>
    <row r="5865" spans="1:12" x14ac:dyDescent="0.25">
      <c r="A5865" s="1">
        <v>40878</v>
      </c>
      <c r="B5865">
        <v>2011</v>
      </c>
      <c r="C5865">
        <v>12</v>
      </c>
      <c r="D5865" s="10" t="str">
        <f t="shared" si="556"/>
        <v>12-2011</v>
      </c>
      <c r="E5865">
        <f t="shared" si="554"/>
        <v>1</v>
      </c>
      <c r="F5865">
        <v>6</v>
      </c>
      <c r="G5865" s="3">
        <f t="shared" si="555"/>
        <v>0</v>
      </c>
      <c r="H5865">
        <f>VLOOKUP(A5865,'AEP GEN HUB'!$A$1:$AJ$367,MATCH('Ratio Calculations'!F5865,'AEP GEN HUB'!$A$1:$AJ$1,0),0)</f>
        <v>35.758372000000001</v>
      </c>
      <c r="I5865" s="7" t="str">
        <f t="shared" si="552"/>
        <v/>
      </c>
      <c r="J5865" s="7">
        <f t="shared" si="553"/>
        <v>1.2079038932501125</v>
      </c>
      <c r="K5865" s="8">
        <f t="shared" si="557"/>
        <v>1.2079038932501125</v>
      </c>
      <c r="L5865" s="8"/>
    </row>
    <row r="5866" spans="1:12" x14ac:dyDescent="0.25">
      <c r="A5866" s="1">
        <v>40878</v>
      </c>
      <c r="B5866">
        <v>2011</v>
      </c>
      <c r="C5866">
        <v>12</v>
      </c>
      <c r="D5866" s="10" t="str">
        <f t="shared" si="556"/>
        <v>12-2011</v>
      </c>
      <c r="E5866">
        <f t="shared" si="554"/>
        <v>1</v>
      </c>
      <c r="F5866">
        <v>7</v>
      </c>
      <c r="G5866" s="3">
        <f t="shared" si="555"/>
        <v>0</v>
      </c>
      <c r="H5866">
        <f>VLOOKUP(A5866,'AEP GEN HUB'!$A$1:$AJ$367,MATCH('Ratio Calculations'!F5866,'AEP GEN HUB'!$A$1:$AJ$1,0),0)</f>
        <v>54.272326</v>
      </c>
      <c r="I5866" s="7" t="str">
        <f t="shared" si="552"/>
        <v/>
      </c>
      <c r="J5866" s="7">
        <f t="shared" si="553"/>
        <v>1.8332980559388807</v>
      </c>
      <c r="K5866" s="8">
        <f t="shared" si="557"/>
        <v>1.8332980559388807</v>
      </c>
      <c r="L5866" s="8"/>
    </row>
    <row r="5867" spans="1:12" x14ac:dyDescent="0.25">
      <c r="A5867" s="1">
        <v>40878</v>
      </c>
      <c r="B5867">
        <v>2011</v>
      </c>
      <c r="C5867">
        <v>12</v>
      </c>
      <c r="D5867" s="10" t="str">
        <f t="shared" si="556"/>
        <v>12-2011</v>
      </c>
      <c r="E5867">
        <f t="shared" si="554"/>
        <v>1</v>
      </c>
      <c r="F5867">
        <v>8</v>
      </c>
      <c r="G5867" s="3">
        <f t="shared" si="555"/>
        <v>1</v>
      </c>
      <c r="H5867">
        <f>VLOOKUP(A5867,'AEP GEN HUB'!$A$1:$AJ$367,MATCH('Ratio Calculations'!F5867,'AEP GEN HUB'!$A$1:$AJ$1,0),0)</f>
        <v>60.304884000000001</v>
      </c>
      <c r="I5867" s="7">
        <f t="shared" si="552"/>
        <v>1.7242097847376483</v>
      </c>
      <c r="J5867" s="7" t="str">
        <f t="shared" si="553"/>
        <v/>
      </c>
      <c r="K5867" s="8">
        <f t="shared" si="557"/>
        <v>1.7242097847376483</v>
      </c>
      <c r="L5867" s="8"/>
    </row>
    <row r="5868" spans="1:12" x14ac:dyDescent="0.25">
      <c r="A5868" s="1">
        <v>40878</v>
      </c>
      <c r="B5868">
        <v>2011</v>
      </c>
      <c r="C5868">
        <v>12</v>
      </c>
      <c r="D5868" s="10" t="str">
        <f t="shared" si="556"/>
        <v>12-2011</v>
      </c>
      <c r="E5868">
        <f t="shared" si="554"/>
        <v>1</v>
      </c>
      <c r="F5868">
        <v>9</v>
      </c>
      <c r="G5868" s="3">
        <f t="shared" si="555"/>
        <v>1</v>
      </c>
      <c r="H5868">
        <f>VLOOKUP(A5868,'AEP GEN HUB'!$A$1:$AJ$367,MATCH('Ratio Calculations'!F5868,'AEP GEN HUB'!$A$1:$AJ$1,0),0)</f>
        <v>45.623953</v>
      </c>
      <c r="I5868" s="7">
        <f t="shared" si="552"/>
        <v>1.3044592902460534</v>
      </c>
      <c r="J5868" s="7" t="str">
        <f t="shared" si="553"/>
        <v/>
      </c>
      <c r="K5868" s="8">
        <f t="shared" si="557"/>
        <v>1.3044592902460534</v>
      </c>
      <c r="L5868" s="8"/>
    </row>
    <row r="5869" spans="1:12" x14ac:dyDescent="0.25">
      <c r="A5869" s="1">
        <v>40878</v>
      </c>
      <c r="B5869">
        <v>2011</v>
      </c>
      <c r="C5869">
        <v>12</v>
      </c>
      <c r="D5869" s="10" t="str">
        <f t="shared" si="556"/>
        <v>12-2011</v>
      </c>
      <c r="E5869">
        <f t="shared" si="554"/>
        <v>1</v>
      </c>
      <c r="F5869">
        <v>10</v>
      </c>
      <c r="G5869" s="3">
        <f t="shared" si="555"/>
        <v>1</v>
      </c>
      <c r="H5869">
        <f>VLOOKUP(A5869,'AEP GEN HUB'!$A$1:$AJ$367,MATCH('Ratio Calculations'!F5869,'AEP GEN HUB'!$A$1:$AJ$1,0),0)</f>
        <v>40.566744</v>
      </c>
      <c r="I5869" s="7">
        <f t="shared" si="552"/>
        <v>1.1598658732143035</v>
      </c>
      <c r="J5869" s="7" t="str">
        <f t="shared" si="553"/>
        <v/>
      </c>
      <c r="K5869" s="8">
        <f t="shared" si="557"/>
        <v>1.1598658732143035</v>
      </c>
      <c r="L5869" s="8"/>
    </row>
    <row r="5870" spans="1:12" x14ac:dyDescent="0.25">
      <c r="A5870" s="1">
        <v>40878</v>
      </c>
      <c r="B5870">
        <v>2011</v>
      </c>
      <c r="C5870">
        <v>12</v>
      </c>
      <c r="D5870" s="10" t="str">
        <f t="shared" si="556"/>
        <v>12-2011</v>
      </c>
      <c r="E5870">
        <f t="shared" si="554"/>
        <v>1</v>
      </c>
      <c r="F5870">
        <v>11</v>
      </c>
      <c r="G5870" s="3">
        <f t="shared" si="555"/>
        <v>1</v>
      </c>
      <c r="H5870">
        <f>VLOOKUP(A5870,'AEP GEN HUB'!$A$1:$AJ$367,MATCH('Ratio Calculations'!F5870,'AEP GEN HUB'!$A$1:$AJ$1,0),0)</f>
        <v>37.860930000000003</v>
      </c>
      <c r="I5870" s="7">
        <f t="shared" si="552"/>
        <v>1.082502471363135</v>
      </c>
      <c r="J5870" s="7" t="str">
        <f t="shared" si="553"/>
        <v/>
      </c>
      <c r="K5870" s="8">
        <f t="shared" si="557"/>
        <v>1.082502471363135</v>
      </c>
      <c r="L5870" s="8"/>
    </row>
    <row r="5871" spans="1:12" x14ac:dyDescent="0.25">
      <c r="A5871" s="1">
        <v>40878</v>
      </c>
      <c r="B5871">
        <v>2011</v>
      </c>
      <c r="C5871">
        <v>12</v>
      </c>
      <c r="D5871" s="10" t="str">
        <f t="shared" si="556"/>
        <v>12-2011</v>
      </c>
      <c r="E5871">
        <f t="shared" si="554"/>
        <v>1</v>
      </c>
      <c r="F5871">
        <v>12</v>
      </c>
      <c r="G5871" s="3">
        <f t="shared" si="555"/>
        <v>1</v>
      </c>
      <c r="H5871">
        <f>VLOOKUP(A5871,'AEP GEN HUB'!$A$1:$AJ$367,MATCH('Ratio Calculations'!F5871,'AEP GEN HUB'!$A$1:$AJ$1,0),0)</f>
        <v>35.121163000000003</v>
      </c>
      <c r="I5871" s="7">
        <f t="shared" si="552"/>
        <v>1.0041683007957674</v>
      </c>
      <c r="J5871" s="7" t="str">
        <f t="shared" si="553"/>
        <v/>
      </c>
      <c r="K5871" s="8">
        <f t="shared" si="557"/>
        <v>1.0041683007957674</v>
      </c>
      <c r="L5871" s="8"/>
    </row>
    <row r="5872" spans="1:12" x14ac:dyDescent="0.25">
      <c r="A5872" s="1">
        <v>40878</v>
      </c>
      <c r="B5872">
        <v>2011</v>
      </c>
      <c r="C5872">
        <v>12</v>
      </c>
      <c r="D5872" s="10" t="str">
        <f t="shared" si="556"/>
        <v>12-2011</v>
      </c>
      <c r="E5872">
        <f t="shared" si="554"/>
        <v>1</v>
      </c>
      <c r="F5872">
        <v>13</v>
      </c>
      <c r="G5872" s="3">
        <f t="shared" si="555"/>
        <v>1</v>
      </c>
      <c r="H5872">
        <f>VLOOKUP(A5872,'AEP GEN HUB'!$A$1:$AJ$367,MATCH('Ratio Calculations'!F5872,'AEP GEN HUB'!$A$1:$AJ$1,0),0)</f>
        <v>33.44</v>
      </c>
      <c r="I5872" s="7">
        <f t="shared" si="552"/>
        <v>0.95610125378281063</v>
      </c>
      <c r="J5872" s="7" t="str">
        <f t="shared" si="553"/>
        <v/>
      </c>
      <c r="K5872" s="8">
        <f t="shared" si="557"/>
        <v>0.95610125378281063</v>
      </c>
      <c r="L5872" s="8"/>
    </row>
    <row r="5873" spans="1:12" x14ac:dyDescent="0.25">
      <c r="A5873" s="1">
        <v>40878</v>
      </c>
      <c r="B5873">
        <v>2011</v>
      </c>
      <c r="C5873">
        <v>12</v>
      </c>
      <c r="D5873" s="10" t="str">
        <f t="shared" si="556"/>
        <v>12-2011</v>
      </c>
      <c r="E5873">
        <f t="shared" si="554"/>
        <v>1</v>
      </c>
      <c r="F5873">
        <v>14</v>
      </c>
      <c r="G5873" s="3">
        <f t="shared" si="555"/>
        <v>1</v>
      </c>
      <c r="H5873">
        <f>VLOOKUP(A5873,'AEP GEN HUB'!$A$1:$AJ$367,MATCH('Ratio Calculations'!F5873,'AEP GEN HUB'!$A$1:$AJ$1,0),0)</f>
        <v>32.753256</v>
      </c>
      <c r="I5873" s="7">
        <f t="shared" si="552"/>
        <v>0.93646618202958631</v>
      </c>
      <c r="J5873" s="7" t="str">
        <f t="shared" si="553"/>
        <v/>
      </c>
      <c r="K5873" s="8">
        <f t="shared" si="557"/>
        <v>0.93646618202958631</v>
      </c>
      <c r="L5873" s="8"/>
    </row>
    <row r="5874" spans="1:12" x14ac:dyDescent="0.25">
      <c r="A5874" s="1">
        <v>40878</v>
      </c>
      <c r="B5874">
        <v>2011</v>
      </c>
      <c r="C5874">
        <v>12</v>
      </c>
      <c r="D5874" s="10" t="str">
        <f t="shared" si="556"/>
        <v>12-2011</v>
      </c>
      <c r="E5874">
        <f t="shared" si="554"/>
        <v>1</v>
      </c>
      <c r="F5874">
        <v>15</v>
      </c>
      <c r="G5874" s="3">
        <f t="shared" si="555"/>
        <v>1</v>
      </c>
      <c r="H5874">
        <f>VLOOKUP(A5874,'AEP GEN HUB'!$A$1:$AJ$367,MATCH('Ratio Calculations'!F5874,'AEP GEN HUB'!$A$1:$AJ$1,0),0)</f>
        <v>32.068604999999998</v>
      </c>
      <c r="I5874" s="7">
        <f t="shared" si="552"/>
        <v>0.91689095237935736</v>
      </c>
      <c r="J5874" s="7" t="str">
        <f t="shared" si="553"/>
        <v/>
      </c>
      <c r="K5874" s="8">
        <f t="shared" si="557"/>
        <v>0.91689095237935736</v>
      </c>
      <c r="L5874" s="8"/>
    </row>
    <row r="5875" spans="1:12" x14ac:dyDescent="0.25">
      <c r="A5875" s="1">
        <v>40878</v>
      </c>
      <c r="B5875">
        <v>2011</v>
      </c>
      <c r="C5875">
        <v>12</v>
      </c>
      <c r="D5875" s="10" t="str">
        <f t="shared" si="556"/>
        <v>12-2011</v>
      </c>
      <c r="E5875">
        <f t="shared" si="554"/>
        <v>1</v>
      </c>
      <c r="F5875">
        <v>16</v>
      </c>
      <c r="G5875" s="3">
        <f t="shared" si="555"/>
        <v>1</v>
      </c>
      <c r="H5875">
        <f>VLOOKUP(A5875,'AEP GEN HUB'!$A$1:$AJ$367,MATCH('Ratio Calculations'!F5875,'AEP GEN HUB'!$A$1:$AJ$1,0),0)</f>
        <v>32.119301999999998</v>
      </c>
      <c r="I5875" s="7">
        <f t="shared" si="552"/>
        <v>0.91834045791951957</v>
      </c>
      <c r="J5875" s="7" t="str">
        <f t="shared" si="553"/>
        <v/>
      </c>
      <c r="K5875" s="8">
        <f t="shared" si="557"/>
        <v>0.91834045791951957</v>
      </c>
      <c r="L5875" s="8"/>
    </row>
    <row r="5876" spans="1:12" x14ac:dyDescent="0.25">
      <c r="A5876" s="1">
        <v>40878</v>
      </c>
      <c r="B5876">
        <v>2011</v>
      </c>
      <c r="C5876">
        <v>12</v>
      </c>
      <c r="D5876" s="10" t="str">
        <f t="shared" si="556"/>
        <v>12-2011</v>
      </c>
      <c r="E5876">
        <f t="shared" si="554"/>
        <v>1</v>
      </c>
      <c r="F5876">
        <v>17</v>
      </c>
      <c r="G5876" s="3">
        <f t="shared" si="555"/>
        <v>1</v>
      </c>
      <c r="H5876">
        <f>VLOOKUP(A5876,'AEP GEN HUB'!$A$1:$AJ$367,MATCH('Ratio Calculations'!F5876,'AEP GEN HUB'!$A$1:$AJ$1,0),0)</f>
        <v>34.20093</v>
      </c>
      <c r="I5876" s="7">
        <f t="shared" si="552"/>
        <v>0.97785741786896352</v>
      </c>
      <c r="J5876" s="7" t="str">
        <f t="shared" si="553"/>
        <v/>
      </c>
      <c r="K5876" s="8">
        <f t="shared" si="557"/>
        <v>0.97785741786896352</v>
      </c>
      <c r="L5876" s="8"/>
    </row>
    <row r="5877" spans="1:12" x14ac:dyDescent="0.25">
      <c r="A5877" s="1">
        <v>40878</v>
      </c>
      <c r="B5877">
        <v>2011</v>
      </c>
      <c r="C5877">
        <v>12</v>
      </c>
      <c r="D5877" s="10" t="str">
        <f t="shared" si="556"/>
        <v>12-2011</v>
      </c>
      <c r="E5877">
        <f t="shared" si="554"/>
        <v>1</v>
      </c>
      <c r="F5877">
        <v>18</v>
      </c>
      <c r="G5877" s="3">
        <f t="shared" si="555"/>
        <v>1</v>
      </c>
      <c r="H5877">
        <f>VLOOKUP(A5877,'AEP GEN HUB'!$A$1:$AJ$367,MATCH('Ratio Calculations'!F5877,'AEP GEN HUB'!$A$1:$AJ$1,0),0)</f>
        <v>51.934883999999997</v>
      </c>
      <c r="I5877" s="7">
        <f t="shared" si="552"/>
        <v>1.4848985558452401</v>
      </c>
      <c r="J5877" s="7" t="str">
        <f t="shared" si="553"/>
        <v/>
      </c>
      <c r="K5877" s="8">
        <f t="shared" si="557"/>
        <v>1.4848985558452401</v>
      </c>
      <c r="L5877" s="8"/>
    </row>
    <row r="5878" spans="1:12" x14ac:dyDescent="0.25">
      <c r="A5878" s="1">
        <v>40878</v>
      </c>
      <c r="B5878">
        <v>2011</v>
      </c>
      <c r="C5878">
        <v>12</v>
      </c>
      <c r="D5878" s="10" t="str">
        <f t="shared" si="556"/>
        <v>12-2011</v>
      </c>
      <c r="E5878">
        <f t="shared" si="554"/>
        <v>1</v>
      </c>
      <c r="F5878">
        <v>19</v>
      </c>
      <c r="G5878" s="3">
        <f t="shared" si="555"/>
        <v>1</v>
      </c>
      <c r="H5878">
        <f>VLOOKUP(A5878,'AEP GEN HUB'!$A$1:$AJ$367,MATCH('Ratio Calculations'!F5878,'AEP GEN HUB'!$A$1:$AJ$1,0),0)</f>
        <v>46.382558000000003</v>
      </c>
      <c r="I5878" s="7">
        <f t="shared" si="552"/>
        <v>1.3261489789908474</v>
      </c>
      <c r="J5878" s="7" t="str">
        <f t="shared" si="553"/>
        <v/>
      </c>
      <c r="K5878" s="8">
        <f t="shared" si="557"/>
        <v>1.3261489789908474</v>
      </c>
      <c r="L5878" s="8"/>
    </row>
    <row r="5879" spans="1:12" x14ac:dyDescent="0.25">
      <c r="A5879" s="1">
        <v>40878</v>
      </c>
      <c r="B5879">
        <v>2011</v>
      </c>
      <c r="C5879">
        <v>12</v>
      </c>
      <c r="D5879" s="10" t="str">
        <f t="shared" si="556"/>
        <v>12-2011</v>
      </c>
      <c r="E5879">
        <f t="shared" si="554"/>
        <v>1</v>
      </c>
      <c r="F5879">
        <v>20</v>
      </c>
      <c r="G5879" s="3">
        <f t="shared" si="555"/>
        <v>1</v>
      </c>
      <c r="H5879">
        <f>VLOOKUP(A5879,'AEP GEN HUB'!$A$1:$AJ$367,MATCH('Ratio Calculations'!F5879,'AEP GEN HUB'!$A$1:$AJ$1,0),0)</f>
        <v>41.294418999999998</v>
      </c>
      <c r="I5879" s="7">
        <f t="shared" si="552"/>
        <v>1.1806712254824376</v>
      </c>
      <c r="J5879" s="7" t="str">
        <f t="shared" si="553"/>
        <v/>
      </c>
      <c r="K5879" s="8">
        <f t="shared" si="557"/>
        <v>1.1806712254824376</v>
      </c>
      <c r="L5879" s="8"/>
    </row>
    <row r="5880" spans="1:12" x14ac:dyDescent="0.25">
      <c r="A5880" s="1">
        <v>40878</v>
      </c>
      <c r="B5880">
        <v>2011</v>
      </c>
      <c r="C5880">
        <v>12</v>
      </c>
      <c r="D5880" s="10" t="str">
        <f t="shared" si="556"/>
        <v>12-2011</v>
      </c>
      <c r="E5880">
        <f t="shared" si="554"/>
        <v>1</v>
      </c>
      <c r="F5880">
        <v>21</v>
      </c>
      <c r="G5880" s="3">
        <f t="shared" si="555"/>
        <v>1</v>
      </c>
      <c r="H5880">
        <f>VLOOKUP(A5880,'AEP GEN HUB'!$A$1:$AJ$367,MATCH('Ratio Calculations'!F5880,'AEP GEN HUB'!$A$1:$AJ$1,0),0)</f>
        <v>43.097208999999999</v>
      </c>
      <c r="I5880" s="7">
        <f t="shared" si="552"/>
        <v>1.232215776299038</v>
      </c>
      <c r="J5880" s="7" t="str">
        <f t="shared" si="553"/>
        <v/>
      </c>
      <c r="K5880" s="8">
        <f t="shared" si="557"/>
        <v>1.232215776299038</v>
      </c>
      <c r="L5880" s="8"/>
    </row>
    <row r="5881" spans="1:12" x14ac:dyDescent="0.25">
      <c r="A5881" s="1">
        <v>40878</v>
      </c>
      <c r="B5881">
        <v>2011</v>
      </c>
      <c r="C5881">
        <v>12</v>
      </c>
      <c r="D5881" s="10" t="str">
        <f t="shared" si="556"/>
        <v>12-2011</v>
      </c>
      <c r="E5881">
        <f t="shared" si="554"/>
        <v>1</v>
      </c>
      <c r="F5881">
        <v>22</v>
      </c>
      <c r="G5881" s="3">
        <f t="shared" si="555"/>
        <v>1</v>
      </c>
      <c r="H5881">
        <f>VLOOKUP(A5881,'AEP GEN HUB'!$A$1:$AJ$367,MATCH('Ratio Calculations'!F5881,'AEP GEN HUB'!$A$1:$AJ$1,0),0)</f>
        <v>37.416977000000003</v>
      </c>
      <c r="I5881" s="7">
        <f t="shared" si="552"/>
        <v>1.0698091693320153</v>
      </c>
      <c r="J5881" s="7" t="str">
        <f t="shared" si="553"/>
        <v/>
      </c>
      <c r="K5881" s="8">
        <f t="shared" si="557"/>
        <v>1.0698091693320153</v>
      </c>
      <c r="L5881" s="8"/>
    </row>
    <row r="5882" spans="1:12" x14ac:dyDescent="0.25">
      <c r="A5882" s="1">
        <v>40878</v>
      </c>
      <c r="B5882">
        <v>2011</v>
      </c>
      <c r="C5882">
        <v>12</v>
      </c>
      <c r="D5882" s="10" t="str">
        <f t="shared" si="556"/>
        <v>12-2011</v>
      </c>
      <c r="E5882">
        <f t="shared" si="554"/>
        <v>1</v>
      </c>
      <c r="F5882">
        <v>23</v>
      </c>
      <c r="G5882" s="3">
        <f t="shared" si="555"/>
        <v>1</v>
      </c>
      <c r="H5882">
        <f>VLOOKUP(A5882,'AEP GEN HUB'!$A$1:$AJ$367,MATCH('Ratio Calculations'!F5882,'AEP GEN HUB'!$A$1:$AJ$1,0),0)</f>
        <v>33.548605000000002</v>
      </c>
      <c r="I5882" s="7">
        <f t="shared" si="552"/>
        <v>0.95920643849175458</v>
      </c>
      <c r="J5882" s="7" t="str">
        <f t="shared" si="553"/>
        <v/>
      </c>
      <c r="K5882" s="8">
        <f t="shared" si="557"/>
        <v>0.95920643849175458</v>
      </c>
      <c r="L5882" s="8"/>
    </row>
    <row r="5883" spans="1:12" x14ac:dyDescent="0.25">
      <c r="A5883" s="1">
        <v>40878</v>
      </c>
      <c r="B5883">
        <v>2011</v>
      </c>
      <c r="C5883">
        <v>12</v>
      </c>
      <c r="D5883" s="10" t="str">
        <f t="shared" si="556"/>
        <v>12-2011</v>
      </c>
      <c r="E5883">
        <f t="shared" si="554"/>
        <v>1</v>
      </c>
      <c r="F5883">
        <v>24</v>
      </c>
      <c r="G5883" s="3">
        <f t="shared" si="555"/>
        <v>0</v>
      </c>
      <c r="H5883">
        <f>VLOOKUP(A5883,'AEP GEN HUB'!$A$1:$AJ$367,MATCH('Ratio Calculations'!F5883,'AEP GEN HUB'!$A$1:$AJ$1,0),0)</f>
        <v>30.879301999999999</v>
      </c>
      <c r="I5883" s="7" t="str">
        <f t="shared" si="552"/>
        <v/>
      </c>
      <c r="J5883" s="7">
        <f t="shared" si="553"/>
        <v>1.0430908070044684</v>
      </c>
      <c r="K5883" s="8">
        <f t="shared" si="557"/>
        <v>1.0430908070044684</v>
      </c>
      <c r="L5883" s="8"/>
    </row>
    <row r="5884" spans="1:12" x14ac:dyDescent="0.25">
      <c r="A5884" s="1">
        <v>40879</v>
      </c>
      <c r="B5884">
        <v>2011</v>
      </c>
      <c r="C5884">
        <v>12</v>
      </c>
      <c r="D5884" s="10" t="str">
        <f t="shared" si="556"/>
        <v>12-2011</v>
      </c>
      <c r="E5884">
        <f t="shared" si="554"/>
        <v>2</v>
      </c>
      <c r="F5884">
        <v>1</v>
      </c>
      <c r="G5884" s="3">
        <f t="shared" si="555"/>
        <v>0</v>
      </c>
      <c r="H5884">
        <f>VLOOKUP(A5884,'AEP GEN HUB'!$A$1:$AJ$367,MATCH('Ratio Calculations'!F5884,'AEP GEN HUB'!$A$1:$AJ$1,0),0)</f>
        <v>30.782093</v>
      </c>
      <c r="I5884" s="7" t="str">
        <f t="shared" si="552"/>
        <v/>
      </c>
      <c r="J5884" s="7">
        <f t="shared" si="553"/>
        <v>1.0398071248066616</v>
      </c>
      <c r="K5884" s="8">
        <f t="shared" si="557"/>
        <v>1.0398071248066616</v>
      </c>
      <c r="L5884" s="8"/>
    </row>
    <row r="5885" spans="1:12" x14ac:dyDescent="0.25">
      <c r="A5885" s="1">
        <v>40879</v>
      </c>
      <c r="B5885">
        <v>2011</v>
      </c>
      <c r="C5885">
        <v>12</v>
      </c>
      <c r="D5885" s="10" t="str">
        <f t="shared" si="556"/>
        <v>12-2011</v>
      </c>
      <c r="E5885">
        <f t="shared" si="554"/>
        <v>2</v>
      </c>
      <c r="F5885">
        <v>2</v>
      </c>
      <c r="G5885" s="3">
        <f t="shared" si="555"/>
        <v>0</v>
      </c>
      <c r="H5885">
        <f>VLOOKUP(A5885,'AEP GEN HUB'!$A$1:$AJ$367,MATCH('Ratio Calculations'!F5885,'AEP GEN HUB'!$A$1:$AJ$1,0),0)</f>
        <v>30.183952999999999</v>
      </c>
      <c r="I5885" s="7" t="str">
        <f t="shared" si="552"/>
        <v/>
      </c>
      <c r="J5885" s="7">
        <f t="shared" si="553"/>
        <v>1.0196021883316839</v>
      </c>
      <c r="K5885" s="8">
        <f t="shared" si="557"/>
        <v>1.0196021883316839</v>
      </c>
      <c r="L5885" s="8"/>
    </row>
    <row r="5886" spans="1:12" x14ac:dyDescent="0.25">
      <c r="A5886" s="1">
        <v>40879</v>
      </c>
      <c r="B5886">
        <v>2011</v>
      </c>
      <c r="C5886">
        <v>12</v>
      </c>
      <c r="D5886" s="10" t="str">
        <f t="shared" si="556"/>
        <v>12-2011</v>
      </c>
      <c r="E5886">
        <f t="shared" si="554"/>
        <v>2</v>
      </c>
      <c r="F5886">
        <v>3</v>
      </c>
      <c r="G5886" s="3">
        <f t="shared" si="555"/>
        <v>0</v>
      </c>
      <c r="H5886">
        <f>VLOOKUP(A5886,'AEP GEN HUB'!$A$1:$AJ$367,MATCH('Ratio Calculations'!F5886,'AEP GEN HUB'!$A$1:$AJ$1,0),0)</f>
        <v>30.108371999999999</v>
      </c>
      <c r="I5886" s="7" t="str">
        <f t="shared" si="552"/>
        <v/>
      </c>
      <c r="J5886" s="7">
        <f t="shared" si="553"/>
        <v>1.0170490915588293</v>
      </c>
      <c r="K5886" s="8">
        <f t="shared" si="557"/>
        <v>1.0170490915588293</v>
      </c>
      <c r="L5886" s="8"/>
    </row>
    <row r="5887" spans="1:12" x14ac:dyDescent="0.25">
      <c r="A5887" s="1">
        <v>40879</v>
      </c>
      <c r="B5887">
        <v>2011</v>
      </c>
      <c r="C5887">
        <v>12</v>
      </c>
      <c r="D5887" s="10" t="str">
        <f t="shared" si="556"/>
        <v>12-2011</v>
      </c>
      <c r="E5887">
        <f t="shared" si="554"/>
        <v>2</v>
      </c>
      <c r="F5887">
        <v>4</v>
      </c>
      <c r="G5887" s="3">
        <f t="shared" si="555"/>
        <v>0</v>
      </c>
      <c r="H5887">
        <f>VLOOKUP(A5887,'AEP GEN HUB'!$A$1:$AJ$367,MATCH('Ratio Calculations'!F5887,'AEP GEN HUB'!$A$1:$AJ$1,0),0)</f>
        <v>29.756278999999999</v>
      </c>
      <c r="I5887" s="7" t="str">
        <f t="shared" si="552"/>
        <v/>
      </c>
      <c r="J5887" s="7">
        <f t="shared" si="553"/>
        <v>1.0051555270115922</v>
      </c>
      <c r="K5887" s="8">
        <f t="shared" si="557"/>
        <v>1.0051555270115922</v>
      </c>
      <c r="L5887" s="8"/>
    </row>
    <row r="5888" spans="1:12" x14ac:dyDescent="0.25">
      <c r="A5888" s="1">
        <v>40879</v>
      </c>
      <c r="B5888">
        <v>2011</v>
      </c>
      <c r="C5888">
        <v>12</v>
      </c>
      <c r="D5888" s="10" t="str">
        <f t="shared" si="556"/>
        <v>12-2011</v>
      </c>
      <c r="E5888">
        <f t="shared" si="554"/>
        <v>2</v>
      </c>
      <c r="F5888">
        <v>5</v>
      </c>
      <c r="G5888" s="3">
        <f t="shared" si="555"/>
        <v>0</v>
      </c>
      <c r="H5888">
        <f>VLOOKUP(A5888,'AEP GEN HUB'!$A$1:$AJ$367,MATCH('Ratio Calculations'!F5888,'AEP GEN HUB'!$A$1:$AJ$1,0),0)</f>
        <v>30.983022999999999</v>
      </c>
      <c r="I5888" s="7" t="str">
        <f t="shared" si="552"/>
        <v/>
      </c>
      <c r="J5888" s="7">
        <f t="shared" si="553"/>
        <v>1.0465944620285783</v>
      </c>
      <c r="K5888" s="8">
        <f t="shared" si="557"/>
        <v>1.0465944620285783</v>
      </c>
      <c r="L5888" s="8"/>
    </row>
    <row r="5889" spans="1:12" x14ac:dyDescent="0.25">
      <c r="A5889" s="1">
        <v>40879</v>
      </c>
      <c r="B5889">
        <v>2011</v>
      </c>
      <c r="C5889">
        <v>12</v>
      </c>
      <c r="D5889" s="10" t="str">
        <f t="shared" si="556"/>
        <v>12-2011</v>
      </c>
      <c r="E5889">
        <f t="shared" si="554"/>
        <v>2</v>
      </c>
      <c r="F5889">
        <v>6</v>
      </c>
      <c r="G5889" s="3">
        <f t="shared" si="555"/>
        <v>0</v>
      </c>
      <c r="H5889">
        <f>VLOOKUP(A5889,'AEP GEN HUB'!$A$1:$AJ$367,MATCH('Ratio Calculations'!F5889,'AEP GEN HUB'!$A$1:$AJ$1,0),0)</f>
        <v>34.530929999999998</v>
      </c>
      <c r="I5889" s="7" t="str">
        <f t="shared" si="552"/>
        <v/>
      </c>
      <c r="J5889" s="7">
        <f t="shared" si="553"/>
        <v>1.1664413800647051</v>
      </c>
      <c r="K5889" s="8">
        <f t="shared" si="557"/>
        <v>1.1664413800647051</v>
      </c>
      <c r="L5889" s="8"/>
    </row>
    <row r="5890" spans="1:12" x14ac:dyDescent="0.25">
      <c r="A5890" s="1">
        <v>40879</v>
      </c>
      <c r="B5890">
        <v>2011</v>
      </c>
      <c r="C5890">
        <v>12</v>
      </c>
      <c r="D5890" s="10" t="str">
        <f t="shared" si="556"/>
        <v>12-2011</v>
      </c>
      <c r="E5890">
        <f t="shared" si="554"/>
        <v>2</v>
      </c>
      <c r="F5890">
        <v>7</v>
      </c>
      <c r="G5890" s="3">
        <f t="shared" si="555"/>
        <v>0</v>
      </c>
      <c r="H5890">
        <f>VLOOKUP(A5890,'AEP GEN HUB'!$A$1:$AJ$367,MATCH('Ratio Calculations'!F5890,'AEP GEN HUB'!$A$1:$AJ$1,0),0)</f>
        <v>49.619767000000003</v>
      </c>
      <c r="I5890" s="7" t="str">
        <f t="shared" si="552"/>
        <v/>
      </c>
      <c r="J5890" s="7">
        <f t="shared" si="553"/>
        <v>1.6761364231420675</v>
      </c>
      <c r="K5890" s="8">
        <f t="shared" si="557"/>
        <v>1.6761364231420675</v>
      </c>
      <c r="L5890" s="8"/>
    </row>
    <row r="5891" spans="1:12" x14ac:dyDescent="0.25">
      <c r="A5891" s="1">
        <v>40879</v>
      </c>
      <c r="B5891">
        <v>2011</v>
      </c>
      <c r="C5891">
        <v>12</v>
      </c>
      <c r="D5891" s="10" t="str">
        <f t="shared" si="556"/>
        <v>12-2011</v>
      </c>
      <c r="E5891">
        <f t="shared" si="554"/>
        <v>2</v>
      </c>
      <c r="F5891">
        <v>8</v>
      </c>
      <c r="G5891" s="3">
        <f t="shared" si="555"/>
        <v>1</v>
      </c>
      <c r="H5891">
        <f>VLOOKUP(A5891,'AEP GEN HUB'!$A$1:$AJ$367,MATCH('Ratio Calculations'!F5891,'AEP GEN HUB'!$A$1:$AJ$1,0),0)</f>
        <v>58.128140000000002</v>
      </c>
      <c r="I5891" s="7">
        <f t="shared" si="552"/>
        <v>1.6619733114253215</v>
      </c>
      <c r="J5891" s="7" t="str">
        <f t="shared" si="553"/>
        <v/>
      </c>
      <c r="K5891" s="8">
        <f t="shared" si="557"/>
        <v>1.6619733114253215</v>
      </c>
      <c r="L5891" s="8"/>
    </row>
    <row r="5892" spans="1:12" x14ac:dyDescent="0.25">
      <c r="A5892" s="1">
        <v>40879</v>
      </c>
      <c r="B5892">
        <v>2011</v>
      </c>
      <c r="C5892">
        <v>12</v>
      </c>
      <c r="D5892" s="10" t="str">
        <f t="shared" si="556"/>
        <v>12-2011</v>
      </c>
      <c r="E5892">
        <f t="shared" si="554"/>
        <v>2</v>
      </c>
      <c r="F5892">
        <v>9</v>
      </c>
      <c r="G5892" s="3">
        <f t="shared" si="555"/>
        <v>1</v>
      </c>
      <c r="H5892">
        <f>VLOOKUP(A5892,'AEP GEN HUB'!$A$1:$AJ$367,MATCH('Ratio Calculations'!F5892,'AEP GEN HUB'!$A$1:$AJ$1,0),0)</f>
        <v>42.348371999999998</v>
      </c>
      <c r="I5892" s="7">
        <f t="shared" ref="I5892:I5955" si="558">IF(G5892=1, H5892/VLOOKUP(D5892,$M$3:$O$15,2,FALSE), "")</f>
        <v>1.2108053697625858</v>
      </c>
      <c r="J5892" s="7" t="str">
        <f t="shared" ref="J5892:J5955" si="559">IF(G5892=0, H5892/VLOOKUP(D5892,$M$3:$O$15,3,FALSE), "")</f>
        <v/>
      </c>
      <c r="K5892" s="8">
        <f t="shared" si="557"/>
        <v>1.2108053697625858</v>
      </c>
      <c r="L5892" s="8"/>
    </row>
    <row r="5893" spans="1:12" x14ac:dyDescent="0.25">
      <c r="A5893" s="1">
        <v>40879</v>
      </c>
      <c r="B5893">
        <v>2011</v>
      </c>
      <c r="C5893">
        <v>12</v>
      </c>
      <c r="D5893" s="10" t="str">
        <f t="shared" si="556"/>
        <v>12-2011</v>
      </c>
      <c r="E5893">
        <f t="shared" si="554"/>
        <v>2</v>
      </c>
      <c r="F5893">
        <v>10</v>
      </c>
      <c r="G5893" s="3">
        <f t="shared" si="555"/>
        <v>1</v>
      </c>
      <c r="H5893">
        <f>VLOOKUP(A5893,'AEP GEN HUB'!$A$1:$AJ$367,MATCH('Ratio Calculations'!F5893,'AEP GEN HUB'!$A$1:$AJ$1,0),0)</f>
        <v>40.189301999999998</v>
      </c>
      <c r="I5893" s="7">
        <f t="shared" si="558"/>
        <v>1.149074223410766</v>
      </c>
      <c r="J5893" s="7" t="str">
        <f t="shared" si="559"/>
        <v/>
      </c>
      <c r="K5893" s="8">
        <f t="shared" si="557"/>
        <v>1.149074223410766</v>
      </c>
      <c r="L5893" s="8"/>
    </row>
    <row r="5894" spans="1:12" x14ac:dyDescent="0.25">
      <c r="A5894" s="1">
        <v>40879</v>
      </c>
      <c r="B5894">
        <v>2011</v>
      </c>
      <c r="C5894">
        <v>12</v>
      </c>
      <c r="D5894" s="10" t="str">
        <f t="shared" si="556"/>
        <v>12-2011</v>
      </c>
      <c r="E5894">
        <f t="shared" si="554"/>
        <v>2</v>
      </c>
      <c r="F5894">
        <v>11</v>
      </c>
      <c r="G5894" s="3">
        <f t="shared" si="555"/>
        <v>1</v>
      </c>
      <c r="H5894">
        <f>VLOOKUP(A5894,'AEP GEN HUB'!$A$1:$AJ$367,MATCH('Ratio Calculations'!F5894,'AEP GEN HUB'!$A$1:$AJ$1,0),0)</f>
        <v>37.303023000000003</v>
      </c>
      <c r="I5894" s="7">
        <f t="shared" si="558"/>
        <v>1.0665510484506286</v>
      </c>
      <c r="J5894" s="7" t="str">
        <f t="shared" si="559"/>
        <v/>
      </c>
      <c r="K5894" s="8">
        <f t="shared" si="557"/>
        <v>1.0665510484506286</v>
      </c>
      <c r="L5894" s="8"/>
    </row>
    <row r="5895" spans="1:12" x14ac:dyDescent="0.25">
      <c r="A5895" s="1">
        <v>40879</v>
      </c>
      <c r="B5895">
        <v>2011</v>
      </c>
      <c r="C5895">
        <v>12</v>
      </c>
      <c r="D5895" s="10" t="str">
        <f t="shared" si="556"/>
        <v>12-2011</v>
      </c>
      <c r="E5895">
        <f t="shared" si="554"/>
        <v>2</v>
      </c>
      <c r="F5895">
        <v>12</v>
      </c>
      <c r="G5895" s="3">
        <f t="shared" si="555"/>
        <v>1</v>
      </c>
      <c r="H5895">
        <f>VLOOKUP(A5895,'AEP GEN HUB'!$A$1:$AJ$367,MATCH('Ratio Calculations'!F5895,'AEP GEN HUB'!$A$1:$AJ$1,0),0)</f>
        <v>35.254418999999999</v>
      </c>
      <c r="I5895" s="7">
        <f t="shared" si="558"/>
        <v>1.0079782956723846</v>
      </c>
      <c r="J5895" s="7" t="str">
        <f t="shared" si="559"/>
        <v/>
      </c>
      <c r="K5895" s="8">
        <f t="shared" si="557"/>
        <v>1.0079782956723846</v>
      </c>
      <c r="L5895" s="8"/>
    </row>
    <row r="5896" spans="1:12" x14ac:dyDescent="0.25">
      <c r="A5896" s="1">
        <v>40879</v>
      </c>
      <c r="B5896">
        <v>2011</v>
      </c>
      <c r="C5896">
        <v>12</v>
      </c>
      <c r="D5896" s="10" t="str">
        <f t="shared" si="556"/>
        <v>12-2011</v>
      </c>
      <c r="E5896">
        <f t="shared" si="554"/>
        <v>2</v>
      </c>
      <c r="F5896">
        <v>13</v>
      </c>
      <c r="G5896" s="3">
        <f t="shared" si="555"/>
        <v>1</v>
      </c>
      <c r="H5896">
        <f>VLOOKUP(A5896,'AEP GEN HUB'!$A$1:$AJ$367,MATCH('Ratio Calculations'!F5896,'AEP GEN HUB'!$A$1:$AJ$1,0),0)</f>
        <v>33.559534999999997</v>
      </c>
      <c r="I5896" s="7">
        <f t="shared" si="558"/>
        <v>0.95951894407500338</v>
      </c>
      <c r="J5896" s="7" t="str">
        <f t="shared" si="559"/>
        <v/>
      </c>
      <c r="K5896" s="8">
        <f t="shared" si="557"/>
        <v>0.95951894407500338</v>
      </c>
      <c r="L5896" s="8"/>
    </row>
    <row r="5897" spans="1:12" x14ac:dyDescent="0.25">
      <c r="A5897" s="1">
        <v>40879</v>
      </c>
      <c r="B5897">
        <v>2011</v>
      </c>
      <c r="C5897">
        <v>12</v>
      </c>
      <c r="D5897" s="10" t="str">
        <f t="shared" si="556"/>
        <v>12-2011</v>
      </c>
      <c r="E5897">
        <f t="shared" si="554"/>
        <v>2</v>
      </c>
      <c r="F5897">
        <v>14</v>
      </c>
      <c r="G5897" s="3">
        <f t="shared" si="555"/>
        <v>1</v>
      </c>
      <c r="H5897">
        <f>VLOOKUP(A5897,'AEP GEN HUB'!$A$1:$AJ$367,MATCH('Ratio Calculations'!F5897,'AEP GEN HUB'!$A$1:$AJ$1,0),0)</f>
        <v>32.56</v>
      </c>
      <c r="I5897" s="7">
        <f t="shared" si="558"/>
        <v>0.93094069447273675</v>
      </c>
      <c r="J5897" s="7" t="str">
        <f t="shared" si="559"/>
        <v/>
      </c>
      <c r="K5897" s="8">
        <f t="shared" si="557"/>
        <v>0.93094069447273675</v>
      </c>
      <c r="L5897" s="8"/>
    </row>
    <row r="5898" spans="1:12" x14ac:dyDescent="0.25">
      <c r="A5898" s="1">
        <v>40879</v>
      </c>
      <c r="B5898">
        <v>2011</v>
      </c>
      <c r="C5898">
        <v>12</v>
      </c>
      <c r="D5898" s="10" t="str">
        <f t="shared" si="556"/>
        <v>12-2011</v>
      </c>
      <c r="E5898">
        <f t="shared" si="554"/>
        <v>2</v>
      </c>
      <c r="F5898">
        <v>15</v>
      </c>
      <c r="G5898" s="3">
        <f t="shared" si="555"/>
        <v>1</v>
      </c>
      <c r="H5898">
        <f>VLOOKUP(A5898,'AEP GEN HUB'!$A$1:$AJ$367,MATCH('Ratio Calculations'!F5898,'AEP GEN HUB'!$A$1:$AJ$1,0),0)</f>
        <v>31.730232999999998</v>
      </c>
      <c r="I5898" s="7">
        <f t="shared" si="558"/>
        <v>0.9072163742260978</v>
      </c>
      <c r="J5898" s="7" t="str">
        <f t="shared" si="559"/>
        <v/>
      </c>
      <c r="K5898" s="8">
        <f t="shared" si="557"/>
        <v>0.9072163742260978</v>
      </c>
      <c r="L5898" s="8"/>
    </row>
    <row r="5899" spans="1:12" x14ac:dyDescent="0.25">
      <c r="A5899" s="1">
        <v>40879</v>
      </c>
      <c r="B5899">
        <v>2011</v>
      </c>
      <c r="C5899">
        <v>12</v>
      </c>
      <c r="D5899" s="10" t="str">
        <f t="shared" si="556"/>
        <v>12-2011</v>
      </c>
      <c r="E5899">
        <f t="shared" si="554"/>
        <v>2</v>
      </c>
      <c r="F5899">
        <v>16</v>
      </c>
      <c r="G5899" s="3">
        <f t="shared" si="555"/>
        <v>1</v>
      </c>
      <c r="H5899">
        <f>VLOOKUP(A5899,'AEP GEN HUB'!$A$1:$AJ$367,MATCH('Ratio Calculations'!F5899,'AEP GEN HUB'!$A$1:$AJ$1,0),0)</f>
        <v>31.629301999999999</v>
      </c>
      <c r="I5899" s="7">
        <f t="shared" si="558"/>
        <v>0.90433060103095575</v>
      </c>
      <c r="J5899" s="7" t="str">
        <f t="shared" si="559"/>
        <v/>
      </c>
      <c r="K5899" s="8">
        <f t="shared" si="557"/>
        <v>0.90433060103095575</v>
      </c>
      <c r="L5899" s="8"/>
    </row>
    <row r="5900" spans="1:12" x14ac:dyDescent="0.25">
      <c r="A5900" s="1">
        <v>40879</v>
      </c>
      <c r="B5900">
        <v>2011</v>
      </c>
      <c r="C5900">
        <v>12</v>
      </c>
      <c r="D5900" s="10" t="str">
        <f t="shared" si="556"/>
        <v>12-2011</v>
      </c>
      <c r="E5900">
        <f t="shared" si="554"/>
        <v>2</v>
      </c>
      <c r="F5900">
        <v>17</v>
      </c>
      <c r="G5900" s="3">
        <f t="shared" si="555"/>
        <v>1</v>
      </c>
      <c r="H5900">
        <f>VLOOKUP(A5900,'AEP GEN HUB'!$A$1:$AJ$367,MATCH('Ratio Calculations'!F5900,'AEP GEN HUB'!$A$1:$AJ$1,0),0)</f>
        <v>33.017442000000003</v>
      </c>
      <c r="I5900" s="7">
        <f t="shared" si="558"/>
        <v>0.94401966784991731</v>
      </c>
      <c r="J5900" s="7" t="str">
        <f t="shared" si="559"/>
        <v/>
      </c>
      <c r="K5900" s="8">
        <f t="shared" si="557"/>
        <v>0.94401966784991731</v>
      </c>
      <c r="L5900" s="8"/>
    </row>
    <row r="5901" spans="1:12" x14ac:dyDescent="0.25">
      <c r="A5901" s="1">
        <v>40879</v>
      </c>
      <c r="B5901">
        <v>2011</v>
      </c>
      <c r="C5901">
        <v>12</v>
      </c>
      <c r="D5901" s="10" t="str">
        <f t="shared" si="556"/>
        <v>12-2011</v>
      </c>
      <c r="E5901">
        <f t="shared" si="554"/>
        <v>2</v>
      </c>
      <c r="F5901">
        <v>18</v>
      </c>
      <c r="G5901" s="3">
        <f t="shared" si="555"/>
        <v>1</v>
      </c>
      <c r="H5901">
        <f>VLOOKUP(A5901,'AEP GEN HUB'!$A$1:$AJ$367,MATCH('Ratio Calculations'!F5901,'AEP GEN HUB'!$A$1:$AJ$1,0),0)</f>
        <v>42.950465000000001</v>
      </c>
      <c r="I5901" s="7">
        <f t="shared" si="558"/>
        <v>1.2280201386679046</v>
      </c>
      <c r="J5901" s="7" t="str">
        <f t="shared" si="559"/>
        <v/>
      </c>
      <c r="K5901" s="8">
        <f t="shared" si="557"/>
        <v>1.2280201386679046</v>
      </c>
      <c r="L5901" s="8"/>
    </row>
    <row r="5902" spans="1:12" x14ac:dyDescent="0.25">
      <c r="A5902" s="1">
        <v>40879</v>
      </c>
      <c r="B5902">
        <v>2011</v>
      </c>
      <c r="C5902">
        <v>12</v>
      </c>
      <c r="D5902" s="10" t="str">
        <f t="shared" si="556"/>
        <v>12-2011</v>
      </c>
      <c r="E5902">
        <f t="shared" si="554"/>
        <v>2</v>
      </c>
      <c r="F5902">
        <v>19</v>
      </c>
      <c r="G5902" s="3">
        <f t="shared" si="555"/>
        <v>1</v>
      </c>
      <c r="H5902">
        <f>VLOOKUP(A5902,'AEP GEN HUB'!$A$1:$AJ$367,MATCH('Ratio Calculations'!F5902,'AEP GEN HUB'!$A$1:$AJ$1,0),0)</f>
        <v>37.826743999999998</v>
      </c>
      <c r="I5902" s="7">
        <f t="shared" si="558"/>
        <v>1.0815250408170278</v>
      </c>
      <c r="J5902" s="7" t="str">
        <f t="shared" si="559"/>
        <v/>
      </c>
      <c r="K5902" s="8">
        <f t="shared" si="557"/>
        <v>1.0815250408170278</v>
      </c>
      <c r="L5902" s="8"/>
    </row>
    <row r="5903" spans="1:12" x14ac:dyDescent="0.25">
      <c r="A5903" s="1">
        <v>40879</v>
      </c>
      <c r="B5903">
        <v>2011</v>
      </c>
      <c r="C5903">
        <v>12</v>
      </c>
      <c r="D5903" s="10" t="str">
        <f t="shared" si="556"/>
        <v>12-2011</v>
      </c>
      <c r="E5903">
        <f t="shared" si="554"/>
        <v>2</v>
      </c>
      <c r="F5903">
        <v>20</v>
      </c>
      <c r="G5903" s="3">
        <f t="shared" si="555"/>
        <v>1</v>
      </c>
      <c r="H5903">
        <f>VLOOKUP(A5903,'AEP GEN HUB'!$A$1:$AJ$367,MATCH('Ratio Calculations'!F5903,'AEP GEN HUB'!$A$1:$AJ$1,0),0)</f>
        <v>38.665348999999999</v>
      </c>
      <c r="I5903" s="7">
        <f t="shared" si="558"/>
        <v>1.1055020531354649</v>
      </c>
      <c r="J5903" s="7" t="str">
        <f t="shared" si="559"/>
        <v/>
      </c>
      <c r="K5903" s="8">
        <f t="shared" si="557"/>
        <v>1.1055020531354649</v>
      </c>
      <c r="L5903" s="8"/>
    </row>
    <row r="5904" spans="1:12" x14ac:dyDescent="0.25">
      <c r="A5904" s="1">
        <v>40879</v>
      </c>
      <c r="B5904">
        <v>2011</v>
      </c>
      <c r="C5904">
        <v>12</v>
      </c>
      <c r="D5904" s="10" t="str">
        <f t="shared" si="556"/>
        <v>12-2011</v>
      </c>
      <c r="E5904">
        <f t="shared" si="554"/>
        <v>2</v>
      </c>
      <c r="F5904">
        <v>21</v>
      </c>
      <c r="G5904" s="3">
        <f t="shared" si="555"/>
        <v>1</v>
      </c>
      <c r="H5904">
        <f>VLOOKUP(A5904,'AEP GEN HUB'!$A$1:$AJ$367,MATCH('Ratio Calculations'!F5904,'AEP GEN HUB'!$A$1:$AJ$1,0),0)</f>
        <v>39.382325999999999</v>
      </c>
      <c r="I5904" s="7">
        <f t="shared" si="558"/>
        <v>1.1260015330587136</v>
      </c>
      <c r="J5904" s="7" t="str">
        <f t="shared" si="559"/>
        <v/>
      </c>
      <c r="K5904" s="8">
        <f t="shared" si="557"/>
        <v>1.1260015330587136</v>
      </c>
      <c r="L5904" s="8"/>
    </row>
    <row r="5905" spans="1:12" x14ac:dyDescent="0.25">
      <c r="A5905" s="1">
        <v>40879</v>
      </c>
      <c r="B5905">
        <v>2011</v>
      </c>
      <c r="C5905">
        <v>12</v>
      </c>
      <c r="D5905" s="10" t="str">
        <f t="shared" si="556"/>
        <v>12-2011</v>
      </c>
      <c r="E5905">
        <f t="shared" si="554"/>
        <v>2</v>
      </c>
      <c r="F5905">
        <v>22</v>
      </c>
      <c r="G5905" s="3">
        <f t="shared" si="555"/>
        <v>1</v>
      </c>
      <c r="H5905">
        <f>VLOOKUP(A5905,'AEP GEN HUB'!$A$1:$AJ$367,MATCH('Ratio Calculations'!F5905,'AEP GEN HUB'!$A$1:$AJ$1,0),0)</f>
        <v>35.417673999999998</v>
      </c>
      <c r="I5905" s="7">
        <f t="shared" si="558"/>
        <v>1.0126460082975732</v>
      </c>
      <c r="J5905" s="7" t="str">
        <f t="shared" si="559"/>
        <v/>
      </c>
      <c r="K5905" s="8">
        <f t="shared" si="557"/>
        <v>1.0126460082975732</v>
      </c>
      <c r="L5905" s="8"/>
    </row>
    <row r="5906" spans="1:12" x14ac:dyDescent="0.25">
      <c r="A5906" s="1">
        <v>40879</v>
      </c>
      <c r="B5906">
        <v>2011</v>
      </c>
      <c r="C5906">
        <v>12</v>
      </c>
      <c r="D5906" s="10" t="str">
        <f t="shared" si="556"/>
        <v>12-2011</v>
      </c>
      <c r="E5906">
        <f t="shared" si="554"/>
        <v>2</v>
      </c>
      <c r="F5906">
        <v>23</v>
      </c>
      <c r="G5906" s="3">
        <f t="shared" si="555"/>
        <v>1</v>
      </c>
      <c r="H5906">
        <f>VLOOKUP(A5906,'AEP GEN HUB'!$A$1:$AJ$367,MATCH('Ratio Calculations'!F5906,'AEP GEN HUB'!$A$1:$AJ$1,0),0)</f>
        <v>32.341859999999997</v>
      </c>
      <c r="I5906" s="7">
        <f t="shared" si="558"/>
        <v>0.92470373491830526</v>
      </c>
      <c r="J5906" s="7" t="str">
        <f t="shared" si="559"/>
        <v/>
      </c>
      <c r="K5906" s="8">
        <f t="shared" si="557"/>
        <v>0.92470373491830526</v>
      </c>
      <c r="L5906" s="8"/>
    </row>
    <row r="5907" spans="1:12" x14ac:dyDescent="0.25">
      <c r="A5907" s="1">
        <v>40879</v>
      </c>
      <c r="B5907">
        <v>2011</v>
      </c>
      <c r="C5907">
        <v>12</v>
      </c>
      <c r="D5907" s="10" t="str">
        <f t="shared" si="556"/>
        <v>12-2011</v>
      </c>
      <c r="E5907">
        <f t="shared" si="554"/>
        <v>2</v>
      </c>
      <c r="F5907">
        <v>24</v>
      </c>
      <c r="G5907" s="3">
        <f t="shared" si="555"/>
        <v>0</v>
      </c>
      <c r="H5907">
        <f>VLOOKUP(A5907,'AEP GEN HUB'!$A$1:$AJ$367,MATCH('Ratio Calculations'!F5907,'AEP GEN HUB'!$A$1:$AJ$1,0),0)</f>
        <v>29.627907</v>
      </c>
      <c r="I5907" s="7" t="str">
        <f t="shared" si="558"/>
        <v/>
      </c>
      <c r="J5907" s="7">
        <f t="shared" si="559"/>
        <v>1.0008191707987226</v>
      </c>
      <c r="K5907" s="8">
        <f t="shared" si="557"/>
        <v>1.0008191707987226</v>
      </c>
      <c r="L5907" s="8"/>
    </row>
    <row r="5908" spans="1:12" x14ac:dyDescent="0.25">
      <c r="A5908" s="1">
        <v>40880</v>
      </c>
      <c r="B5908">
        <v>2011</v>
      </c>
      <c r="C5908">
        <v>12</v>
      </c>
      <c r="D5908" s="10" t="str">
        <f t="shared" si="556"/>
        <v>12-2011</v>
      </c>
      <c r="E5908">
        <f t="shared" ref="E5908:E5971" si="560">DAY(A5908)</f>
        <v>3</v>
      </c>
      <c r="F5908">
        <v>1</v>
      </c>
      <c r="G5908" s="3">
        <f t="shared" ref="G5908:G5971" si="561">IF(A5908=",","",IF(OR(WEEKDAY(A5908)=1, WEEKDAY(A5908)=7, F5908&lt;=7, F5908&gt;=24, NOT(ISNA(VLOOKUP(A5908,$P$4:$P$27,1,0)))),0,1))</f>
        <v>0</v>
      </c>
      <c r="H5908">
        <f>VLOOKUP(A5908,'AEP GEN HUB'!$A$1:$AJ$367,MATCH('Ratio Calculations'!F5908,'AEP GEN HUB'!$A$1:$AJ$1,0),0)</f>
        <v>31.075348999999999</v>
      </c>
      <c r="I5908" s="7" t="str">
        <f t="shared" si="558"/>
        <v/>
      </c>
      <c r="J5908" s="7">
        <f t="shared" si="559"/>
        <v>1.0497131983862684</v>
      </c>
      <c r="K5908" s="8">
        <f t="shared" si="557"/>
        <v>1.0497131983862684</v>
      </c>
      <c r="L5908" s="8"/>
    </row>
    <row r="5909" spans="1:12" x14ac:dyDescent="0.25">
      <c r="A5909" s="1">
        <v>40880</v>
      </c>
      <c r="B5909">
        <v>2011</v>
      </c>
      <c r="C5909">
        <v>12</v>
      </c>
      <c r="D5909" s="10" t="str">
        <f t="shared" ref="D5909:D5972" si="562">C5909&amp;"-"&amp;B5909</f>
        <v>12-2011</v>
      </c>
      <c r="E5909">
        <f t="shared" si="560"/>
        <v>3</v>
      </c>
      <c r="F5909">
        <v>2</v>
      </c>
      <c r="G5909" s="3">
        <f t="shared" si="561"/>
        <v>0</v>
      </c>
      <c r="H5909">
        <f>VLOOKUP(A5909,'AEP GEN HUB'!$A$1:$AJ$367,MATCH('Ratio Calculations'!F5909,'AEP GEN HUB'!$A$1:$AJ$1,0),0)</f>
        <v>30.965349</v>
      </c>
      <c r="I5909" s="7" t="str">
        <f t="shared" si="558"/>
        <v/>
      </c>
      <c r="J5909" s="7">
        <f t="shared" si="559"/>
        <v>1.0459974411851993</v>
      </c>
      <c r="K5909" s="8">
        <f t="shared" ref="K5909:K5972" si="563">SUM(I5909:J5909)</f>
        <v>1.0459974411851993</v>
      </c>
      <c r="L5909" s="8"/>
    </row>
    <row r="5910" spans="1:12" x14ac:dyDescent="0.25">
      <c r="A5910" s="1">
        <v>40880</v>
      </c>
      <c r="B5910">
        <v>2011</v>
      </c>
      <c r="C5910">
        <v>12</v>
      </c>
      <c r="D5910" s="10" t="str">
        <f t="shared" si="562"/>
        <v>12-2011</v>
      </c>
      <c r="E5910">
        <f t="shared" si="560"/>
        <v>3</v>
      </c>
      <c r="F5910">
        <v>3</v>
      </c>
      <c r="G5910" s="3">
        <f t="shared" si="561"/>
        <v>0</v>
      </c>
      <c r="H5910">
        <f>VLOOKUP(A5910,'AEP GEN HUB'!$A$1:$AJ$367,MATCH('Ratio Calculations'!F5910,'AEP GEN HUB'!$A$1:$AJ$1,0),0)</f>
        <v>29.930233000000001</v>
      </c>
      <c r="I5910" s="7" t="str">
        <f t="shared" si="558"/>
        <v/>
      </c>
      <c r="J5910" s="7">
        <f t="shared" si="559"/>
        <v>1.0110316254493632</v>
      </c>
      <c r="K5910" s="8">
        <f t="shared" si="563"/>
        <v>1.0110316254493632</v>
      </c>
      <c r="L5910" s="8"/>
    </row>
    <row r="5911" spans="1:12" x14ac:dyDescent="0.25">
      <c r="A5911" s="1">
        <v>40880</v>
      </c>
      <c r="B5911">
        <v>2011</v>
      </c>
      <c r="C5911">
        <v>12</v>
      </c>
      <c r="D5911" s="10" t="str">
        <f t="shared" si="562"/>
        <v>12-2011</v>
      </c>
      <c r="E5911">
        <f t="shared" si="560"/>
        <v>3</v>
      </c>
      <c r="F5911">
        <v>4</v>
      </c>
      <c r="G5911" s="3">
        <f t="shared" si="561"/>
        <v>0</v>
      </c>
      <c r="H5911">
        <f>VLOOKUP(A5911,'AEP GEN HUB'!$A$1:$AJ$367,MATCH('Ratio Calculations'!F5911,'AEP GEN HUB'!$A$1:$AJ$1,0),0)</f>
        <v>29.7</v>
      </c>
      <c r="I5911" s="7" t="str">
        <f t="shared" si="558"/>
        <v/>
      </c>
      <c r="J5911" s="7">
        <f t="shared" si="559"/>
        <v>1.0032544442886924</v>
      </c>
      <c r="K5911" s="8">
        <f t="shared" si="563"/>
        <v>1.0032544442886924</v>
      </c>
      <c r="L5911" s="8"/>
    </row>
    <row r="5912" spans="1:12" x14ac:dyDescent="0.25">
      <c r="A5912" s="1">
        <v>40880</v>
      </c>
      <c r="B5912">
        <v>2011</v>
      </c>
      <c r="C5912">
        <v>12</v>
      </c>
      <c r="D5912" s="10" t="str">
        <f t="shared" si="562"/>
        <v>12-2011</v>
      </c>
      <c r="E5912">
        <f t="shared" si="560"/>
        <v>3</v>
      </c>
      <c r="F5912">
        <v>5</v>
      </c>
      <c r="G5912" s="3">
        <f t="shared" si="561"/>
        <v>0</v>
      </c>
      <c r="H5912">
        <f>VLOOKUP(A5912,'AEP GEN HUB'!$A$1:$AJ$367,MATCH('Ratio Calculations'!F5912,'AEP GEN HUB'!$A$1:$AJ$1,0),0)</f>
        <v>29.779534999999999</v>
      </c>
      <c r="I5912" s="7" t="str">
        <f t="shared" si="558"/>
        <v/>
      </c>
      <c r="J5912" s="7">
        <f t="shared" si="559"/>
        <v>1.0059411056431202</v>
      </c>
      <c r="K5912" s="8">
        <f t="shared" si="563"/>
        <v>1.0059411056431202</v>
      </c>
      <c r="L5912" s="8"/>
    </row>
    <row r="5913" spans="1:12" x14ac:dyDescent="0.25">
      <c r="A5913" s="1">
        <v>40880</v>
      </c>
      <c r="B5913">
        <v>2011</v>
      </c>
      <c r="C5913">
        <v>12</v>
      </c>
      <c r="D5913" s="10" t="str">
        <f t="shared" si="562"/>
        <v>12-2011</v>
      </c>
      <c r="E5913">
        <f t="shared" si="560"/>
        <v>3</v>
      </c>
      <c r="F5913">
        <v>6</v>
      </c>
      <c r="G5913" s="3">
        <f t="shared" si="561"/>
        <v>0</v>
      </c>
      <c r="H5913">
        <f>VLOOKUP(A5913,'AEP GEN HUB'!$A$1:$AJ$367,MATCH('Ratio Calculations'!F5913,'AEP GEN HUB'!$A$1:$AJ$1,0),0)</f>
        <v>30.717907</v>
      </c>
      <c r="I5913" s="7" t="str">
        <f t="shared" si="558"/>
        <v/>
      </c>
      <c r="J5913" s="7">
        <f t="shared" si="559"/>
        <v>1.0376389467002269</v>
      </c>
      <c r="K5913" s="8">
        <f t="shared" si="563"/>
        <v>1.0376389467002269</v>
      </c>
      <c r="L5913" s="8"/>
    </row>
    <row r="5914" spans="1:12" x14ac:dyDescent="0.25">
      <c r="A5914" s="1">
        <v>40880</v>
      </c>
      <c r="B5914">
        <v>2011</v>
      </c>
      <c r="C5914">
        <v>12</v>
      </c>
      <c r="D5914" s="10" t="str">
        <f t="shared" si="562"/>
        <v>12-2011</v>
      </c>
      <c r="E5914">
        <f t="shared" si="560"/>
        <v>3</v>
      </c>
      <c r="F5914">
        <v>7</v>
      </c>
      <c r="G5914" s="3">
        <f t="shared" si="561"/>
        <v>0</v>
      </c>
      <c r="H5914">
        <f>VLOOKUP(A5914,'AEP GEN HUB'!$A$1:$AJ$367,MATCH('Ratio Calculations'!F5914,'AEP GEN HUB'!$A$1:$AJ$1,0),0)</f>
        <v>32.598140000000001</v>
      </c>
      <c r="I5914" s="7" t="str">
        <f t="shared" si="558"/>
        <v/>
      </c>
      <c r="J5914" s="7">
        <f t="shared" si="559"/>
        <v>1.1011524858769359</v>
      </c>
      <c r="K5914" s="8">
        <f t="shared" si="563"/>
        <v>1.1011524858769359</v>
      </c>
      <c r="L5914" s="8"/>
    </row>
    <row r="5915" spans="1:12" x14ac:dyDescent="0.25">
      <c r="A5915" s="1">
        <v>40880</v>
      </c>
      <c r="B5915">
        <v>2011</v>
      </c>
      <c r="C5915">
        <v>12</v>
      </c>
      <c r="D5915" s="10" t="str">
        <f t="shared" si="562"/>
        <v>12-2011</v>
      </c>
      <c r="E5915">
        <f t="shared" si="560"/>
        <v>3</v>
      </c>
      <c r="F5915">
        <v>8</v>
      </c>
      <c r="G5915" s="3">
        <f t="shared" si="561"/>
        <v>0</v>
      </c>
      <c r="H5915">
        <f>VLOOKUP(A5915,'AEP GEN HUB'!$A$1:$AJ$367,MATCH('Ratio Calculations'!F5915,'AEP GEN HUB'!$A$1:$AJ$1,0),0)</f>
        <v>33.722093000000001</v>
      </c>
      <c r="I5915" s="7" t="str">
        <f t="shared" si="558"/>
        <v/>
      </c>
      <c r="J5915" s="7">
        <f t="shared" si="559"/>
        <v>1.1391191809079666</v>
      </c>
      <c r="K5915" s="8">
        <f t="shared" si="563"/>
        <v>1.1391191809079666</v>
      </c>
      <c r="L5915" s="8"/>
    </row>
    <row r="5916" spans="1:12" x14ac:dyDescent="0.25">
      <c r="A5916" s="1">
        <v>40880</v>
      </c>
      <c r="B5916">
        <v>2011</v>
      </c>
      <c r="C5916">
        <v>12</v>
      </c>
      <c r="D5916" s="10" t="str">
        <f t="shared" si="562"/>
        <v>12-2011</v>
      </c>
      <c r="E5916">
        <f t="shared" si="560"/>
        <v>3</v>
      </c>
      <c r="F5916">
        <v>9</v>
      </c>
      <c r="G5916" s="3">
        <f t="shared" si="561"/>
        <v>0</v>
      </c>
      <c r="H5916">
        <f>VLOOKUP(A5916,'AEP GEN HUB'!$A$1:$AJ$367,MATCH('Ratio Calculations'!F5916,'AEP GEN HUB'!$A$1:$AJ$1,0),0)</f>
        <v>33.662326</v>
      </c>
      <c r="I5916" s="7" t="str">
        <f t="shared" si="558"/>
        <v/>
      </c>
      <c r="J5916" s="7">
        <f t="shared" si="559"/>
        <v>1.1371002749021819</v>
      </c>
      <c r="K5916" s="8">
        <f t="shared" si="563"/>
        <v>1.1371002749021819</v>
      </c>
      <c r="L5916" s="8"/>
    </row>
    <row r="5917" spans="1:12" x14ac:dyDescent="0.25">
      <c r="A5917" s="1">
        <v>40880</v>
      </c>
      <c r="B5917">
        <v>2011</v>
      </c>
      <c r="C5917">
        <v>12</v>
      </c>
      <c r="D5917" s="10" t="str">
        <f t="shared" si="562"/>
        <v>12-2011</v>
      </c>
      <c r="E5917">
        <f t="shared" si="560"/>
        <v>3</v>
      </c>
      <c r="F5917">
        <v>10</v>
      </c>
      <c r="G5917" s="3">
        <f t="shared" si="561"/>
        <v>0</v>
      </c>
      <c r="H5917">
        <f>VLOOKUP(A5917,'AEP GEN HUB'!$A$1:$AJ$367,MATCH('Ratio Calculations'!F5917,'AEP GEN HUB'!$A$1:$AJ$1,0),0)</f>
        <v>33.867907000000002</v>
      </c>
      <c r="I5917" s="7" t="str">
        <f t="shared" si="558"/>
        <v/>
      </c>
      <c r="J5917" s="7">
        <f t="shared" si="559"/>
        <v>1.1440447210944822</v>
      </c>
      <c r="K5917" s="8">
        <f t="shared" si="563"/>
        <v>1.1440447210944822</v>
      </c>
      <c r="L5917" s="8"/>
    </row>
    <row r="5918" spans="1:12" x14ac:dyDescent="0.25">
      <c r="A5918" s="1">
        <v>40880</v>
      </c>
      <c r="B5918">
        <v>2011</v>
      </c>
      <c r="C5918">
        <v>12</v>
      </c>
      <c r="D5918" s="10" t="str">
        <f t="shared" si="562"/>
        <v>12-2011</v>
      </c>
      <c r="E5918">
        <f t="shared" si="560"/>
        <v>3</v>
      </c>
      <c r="F5918">
        <v>11</v>
      </c>
      <c r="G5918" s="3">
        <f t="shared" si="561"/>
        <v>0</v>
      </c>
      <c r="H5918">
        <f>VLOOKUP(A5918,'AEP GEN HUB'!$A$1:$AJ$367,MATCH('Ratio Calculations'!F5918,'AEP GEN HUB'!$A$1:$AJ$1,0),0)</f>
        <v>32.484650999999999</v>
      </c>
      <c r="I5918" s="7" t="str">
        <f t="shared" si="558"/>
        <v/>
      </c>
      <c r="J5918" s="7">
        <f t="shared" si="559"/>
        <v>1.097318871613371</v>
      </c>
      <c r="K5918" s="8">
        <f t="shared" si="563"/>
        <v>1.097318871613371</v>
      </c>
      <c r="L5918" s="8"/>
    </row>
    <row r="5919" spans="1:12" x14ac:dyDescent="0.25">
      <c r="A5919" s="1">
        <v>40880</v>
      </c>
      <c r="B5919">
        <v>2011</v>
      </c>
      <c r="C5919">
        <v>12</v>
      </c>
      <c r="D5919" s="10" t="str">
        <f t="shared" si="562"/>
        <v>12-2011</v>
      </c>
      <c r="E5919">
        <f t="shared" si="560"/>
        <v>3</v>
      </c>
      <c r="F5919">
        <v>12</v>
      </c>
      <c r="G5919" s="3">
        <f t="shared" si="561"/>
        <v>0</v>
      </c>
      <c r="H5919">
        <f>VLOOKUP(A5919,'AEP GEN HUB'!$A$1:$AJ$367,MATCH('Ratio Calculations'!F5919,'AEP GEN HUB'!$A$1:$AJ$1,0),0)</f>
        <v>31.327442000000001</v>
      </c>
      <c r="I5919" s="7" t="str">
        <f t="shared" si="558"/>
        <v/>
      </c>
      <c r="J5919" s="7">
        <f t="shared" si="559"/>
        <v>1.0582288018416244</v>
      </c>
      <c r="K5919" s="8">
        <f t="shared" si="563"/>
        <v>1.0582288018416244</v>
      </c>
      <c r="L5919" s="8"/>
    </row>
    <row r="5920" spans="1:12" x14ac:dyDescent="0.25">
      <c r="A5920" s="1">
        <v>40880</v>
      </c>
      <c r="B5920">
        <v>2011</v>
      </c>
      <c r="C5920">
        <v>12</v>
      </c>
      <c r="D5920" s="10" t="str">
        <f t="shared" si="562"/>
        <v>12-2011</v>
      </c>
      <c r="E5920">
        <f t="shared" si="560"/>
        <v>3</v>
      </c>
      <c r="F5920">
        <v>13</v>
      </c>
      <c r="G5920" s="3">
        <f t="shared" si="561"/>
        <v>0</v>
      </c>
      <c r="H5920">
        <f>VLOOKUP(A5920,'AEP GEN HUB'!$A$1:$AJ$367,MATCH('Ratio Calculations'!F5920,'AEP GEN HUB'!$A$1:$AJ$1,0),0)</f>
        <v>30.018139999999999</v>
      </c>
      <c r="I5920" s="7" t="str">
        <f t="shared" si="558"/>
        <v/>
      </c>
      <c r="J5920" s="7">
        <f t="shared" si="559"/>
        <v>1.0140010897064031</v>
      </c>
      <c r="K5920" s="8">
        <f t="shared" si="563"/>
        <v>1.0140010897064031</v>
      </c>
      <c r="L5920" s="8"/>
    </row>
    <row r="5921" spans="1:12" x14ac:dyDescent="0.25">
      <c r="A5921" s="1">
        <v>40880</v>
      </c>
      <c r="B5921">
        <v>2011</v>
      </c>
      <c r="C5921">
        <v>12</v>
      </c>
      <c r="D5921" s="10" t="str">
        <f t="shared" si="562"/>
        <v>12-2011</v>
      </c>
      <c r="E5921">
        <f t="shared" si="560"/>
        <v>3</v>
      </c>
      <c r="F5921">
        <v>14</v>
      </c>
      <c r="G5921" s="3">
        <f t="shared" si="561"/>
        <v>0</v>
      </c>
      <c r="H5921">
        <f>VLOOKUP(A5921,'AEP GEN HUB'!$A$1:$AJ$367,MATCH('Ratio Calculations'!F5921,'AEP GEN HUB'!$A$1:$AJ$1,0),0)</f>
        <v>29.342790999999998</v>
      </c>
      <c r="I5921" s="7" t="str">
        <f t="shared" si="558"/>
        <v/>
      </c>
      <c r="J5921" s="7">
        <f t="shared" si="559"/>
        <v>0.99118806325199482</v>
      </c>
      <c r="K5921" s="8">
        <f t="shared" si="563"/>
        <v>0.99118806325199482</v>
      </c>
      <c r="L5921" s="8"/>
    </row>
    <row r="5922" spans="1:12" x14ac:dyDescent="0.25">
      <c r="A5922" s="1">
        <v>40880</v>
      </c>
      <c r="B5922">
        <v>2011</v>
      </c>
      <c r="C5922">
        <v>12</v>
      </c>
      <c r="D5922" s="10" t="str">
        <f t="shared" si="562"/>
        <v>12-2011</v>
      </c>
      <c r="E5922">
        <f t="shared" si="560"/>
        <v>3</v>
      </c>
      <c r="F5922">
        <v>15</v>
      </c>
      <c r="G5922" s="3">
        <f t="shared" si="561"/>
        <v>0</v>
      </c>
      <c r="H5922">
        <f>VLOOKUP(A5922,'AEP GEN HUB'!$A$1:$AJ$367,MATCH('Ratio Calculations'!F5922,'AEP GEN HUB'!$A$1:$AJ$1,0),0)</f>
        <v>29.103487999999999</v>
      </c>
      <c r="I5922" s="7" t="str">
        <f t="shared" si="558"/>
        <v/>
      </c>
      <c r="J5922" s="7">
        <f t="shared" si="559"/>
        <v>0.98310450102029057</v>
      </c>
      <c r="K5922" s="8">
        <f t="shared" si="563"/>
        <v>0.98310450102029057</v>
      </c>
      <c r="L5922" s="8"/>
    </row>
    <row r="5923" spans="1:12" x14ac:dyDescent="0.25">
      <c r="A5923" s="1">
        <v>40880</v>
      </c>
      <c r="B5923">
        <v>2011</v>
      </c>
      <c r="C5923">
        <v>12</v>
      </c>
      <c r="D5923" s="10" t="str">
        <f t="shared" si="562"/>
        <v>12-2011</v>
      </c>
      <c r="E5923">
        <f t="shared" si="560"/>
        <v>3</v>
      </c>
      <c r="F5923">
        <v>16</v>
      </c>
      <c r="G5923" s="3">
        <f t="shared" si="561"/>
        <v>0</v>
      </c>
      <c r="H5923">
        <f>VLOOKUP(A5923,'AEP GEN HUB'!$A$1:$AJ$367,MATCH('Ratio Calculations'!F5923,'AEP GEN HUB'!$A$1:$AJ$1,0),0)</f>
        <v>29.079301999999998</v>
      </c>
      <c r="I5923" s="7" t="str">
        <f t="shared" si="558"/>
        <v/>
      </c>
      <c r="J5923" s="7">
        <f t="shared" si="559"/>
        <v>0.98228750735060821</v>
      </c>
      <c r="K5923" s="8">
        <f t="shared" si="563"/>
        <v>0.98228750735060821</v>
      </c>
      <c r="L5923" s="8"/>
    </row>
    <row r="5924" spans="1:12" x14ac:dyDescent="0.25">
      <c r="A5924" s="1">
        <v>40880</v>
      </c>
      <c r="B5924">
        <v>2011</v>
      </c>
      <c r="C5924">
        <v>12</v>
      </c>
      <c r="D5924" s="10" t="str">
        <f t="shared" si="562"/>
        <v>12-2011</v>
      </c>
      <c r="E5924">
        <f t="shared" si="560"/>
        <v>3</v>
      </c>
      <c r="F5924">
        <v>17</v>
      </c>
      <c r="G5924" s="3">
        <f t="shared" si="561"/>
        <v>0</v>
      </c>
      <c r="H5924">
        <f>VLOOKUP(A5924,'AEP GEN HUB'!$A$1:$AJ$367,MATCH('Ratio Calculations'!F5924,'AEP GEN HUB'!$A$1:$AJ$1,0),0)</f>
        <v>30.608139999999999</v>
      </c>
      <c r="I5924" s="7" t="str">
        <f t="shared" si="558"/>
        <v/>
      </c>
      <c r="J5924" s="7">
        <f t="shared" si="559"/>
        <v>1.0339310601485017</v>
      </c>
      <c r="K5924" s="8">
        <f t="shared" si="563"/>
        <v>1.0339310601485017</v>
      </c>
      <c r="L5924" s="8"/>
    </row>
    <row r="5925" spans="1:12" x14ac:dyDescent="0.25">
      <c r="A5925" s="1">
        <v>40880</v>
      </c>
      <c r="B5925">
        <v>2011</v>
      </c>
      <c r="C5925">
        <v>12</v>
      </c>
      <c r="D5925" s="10" t="str">
        <f t="shared" si="562"/>
        <v>12-2011</v>
      </c>
      <c r="E5925">
        <f t="shared" si="560"/>
        <v>3</v>
      </c>
      <c r="F5925">
        <v>18</v>
      </c>
      <c r="G5925" s="3">
        <f t="shared" si="561"/>
        <v>0</v>
      </c>
      <c r="H5925">
        <f>VLOOKUP(A5925,'AEP GEN HUB'!$A$1:$AJ$367,MATCH('Ratio Calculations'!F5925,'AEP GEN HUB'!$A$1:$AJ$1,0),0)</f>
        <v>40.333255999999999</v>
      </c>
      <c r="I5925" s="7" t="str">
        <f t="shared" si="558"/>
        <v/>
      </c>
      <c r="J5925" s="7">
        <f t="shared" si="559"/>
        <v>1.3624416947688072</v>
      </c>
      <c r="K5925" s="8">
        <f t="shared" si="563"/>
        <v>1.3624416947688072</v>
      </c>
      <c r="L5925" s="8"/>
    </row>
    <row r="5926" spans="1:12" x14ac:dyDescent="0.25">
      <c r="A5926" s="1">
        <v>40880</v>
      </c>
      <c r="B5926">
        <v>2011</v>
      </c>
      <c r="C5926">
        <v>12</v>
      </c>
      <c r="D5926" s="10" t="str">
        <f t="shared" si="562"/>
        <v>12-2011</v>
      </c>
      <c r="E5926">
        <f t="shared" si="560"/>
        <v>3</v>
      </c>
      <c r="F5926">
        <v>19</v>
      </c>
      <c r="G5926" s="3">
        <f t="shared" si="561"/>
        <v>0</v>
      </c>
      <c r="H5926">
        <f>VLOOKUP(A5926,'AEP GEN HUB'!$A$1:$AJ$367,MATCH('Ratio Calculations'!F5926,'AEP GEN HUB'!$A$1:$AJ$1,0),0)</f>
        <v>32.242092999999997</v>
      </c>
      <c r="I5926" s="7" t="str">
        <f t="shared" si="558"/>
        <v/>
      </c>
      <c r="J5926" s="7">
        <f t="shared" si="559"/>
        <v>1.0891253567481258</v>
      </c>
      <c r="K5926" s="8">
        <f t="shared" si="563"/>
        <v>1.0891253567481258</v>
      </c>
      <c r="L5926" s="8"/>
    </row>
    <row r="5927" spans="1:12" x14ac:dyDescent="0.25">
      <c r="A5927" s="1">
        <v>40880</v>
      </c>
      <c r="B5927">
        <v>2011</v>
      </c>
      <c r="C5927">
        <v>12</v>
      </c>
      <c r="D5927" s="10" t="str">
        <f t="shared" si="562"/>
        <v>12-2011</v>
      </c>
      <c r="E5927">
        <f t="shared" si="560"/>
        <v>3</v>
      </c>
      <c r="F5927">
        <v>20</v>
      </c>
      <c r="G5927" s="3">
        <f t="shared" si="561"/>
        <v>0</v>
      </c>
      <c r="H5927">
        <f>VLOOKUP(A5927,'AEP GEN HUB'!$A$1:$AJ$367,MATCH('Ratio Calculations'!F5927,'AEP GEN HUB'!$A$1:$AJ$1,0),0)</f>
        <v>32.460929999999998</v>
      </c>
      <c r="I5927" s="7" t="str">
        <f t="shared" si="558"/>
        <v/>
      </c>
      <c r="J5927" s="7">
        <f t="shared" si="559"/>
        <v>1.0965175854627658</v>
      </c>
      <c r="K5927" s="8">
        <f t="shared" si="563"/>
        <v>1.0965175854627658</v>
      </c>
      <c r="L5927" s="8"/>
    </row>
    <row r="5928" spans="1:12" x14ac:dyDescent="0.25">
      <c r="A5928" s="1">
        <v>40880</v>
      </c>
      <c r="B5928">
        <v>2011</v>
      </c>
      <c r="C5928">
        <v>12</v>
      </c>
      <c r="D5928" s="10" t="str">
        <f t="shared" si="562"/>
        <v>12-2011</v>
      </c>
      <c r="E5928">
        <f t="shared" si="560"/>
        <v>3</v>
      </c>
      <c r="F5928">
        <v>21</v>
      </c>
      <c r="G5928" s="3">
        <f t="shared" si="561"/>
        <v>0</v>
      </c>
      <c r="H5928">
        <f>VLOOKUP(A5928,'AEP GEN HUB'!$A$1:$AJ$367,MATCH('Ratio Calculations'!F5928,'AEP GEN HUB'!$A$1:$AJ$1,0),0)</f>
        <v>32.227674</v>
      </c>
      <c r="I5928" s="7" t="str">
        <f t="shared" si="558"/>
        <v/>
      </c>
      <c r="J5928" s="7">
        <f t="shared" si="559"/>
        <v>1.0886382885382877</v>
      </c>
      <c r="K5928" s="8">
        <f t="shared" si="563"/>
        <v>1.0886382885382877</v>
      </c>
      <c r="L5928" s="8"/>
    </row>
    <row r="5929" spans="1:12" x14ac:dyDescent="0.25">
      <c r="A5929" s="1">
        <v>40880</v>
      </c>
      <c r="B5929">
        <v>2011</v>
      </c>
      <c r="C5929">
        <v>12</v>
      </c>
      <c r="D5929" s="10" t="str">
        <f t="shared" si="562"/>
        <v>12-2011</v>
      </c>
      <c r="E5929">
        <f t="shared" si="560"/>
        <v>3</v>
      </c>
      <c r="F5929">
        <v>22</v>
      </c>
      <c r="G5929" s="3">
        <f t="shared" si="561"/>
        <v>0</v>
      </c>
      <c r="H5929">
        <f>VLOOKUP(A5929,'AEP GEN HUB'!$A$1:$AJ$367,MATCH('Ratio Calculations'!F5929,'AEP GEN HUB'!$A$1:$AJ$1,0),0)</f>
        <v>31.381627999999999</v>
      </c>
      <c r="I5929" s="7" t="str">
        <f t="shared" si="558"/>
        <v/>
      </c>
      <c r="J5929" s="7">
        <f t="shared" si="559"/>
        <v>1.0600591838388711</v>
      </c>
      <c r="K5929" s="8">
        <f t="shared" si="563"/>
        <v>1.0600591838388711</v>
      </c>
      <c r="L5929" s="8"/>
    </row>
    <row r="5930" spans="1:12" x14ac:dyDescent="0.25">
      <c r="A5930" s="1">
        <v>40880</v>
      </c>
      <c r="B5930">
        <v>2011</v>
      </c>
      <c r="C5930">
        <v>12</v>
      </c>
      <c r="D5930" s="10" t="str">
        <f t="shared" si="562"/>
        <v>12-2011</v>
      </c>
      <c r="E5930">
        <f t="shared" si="560"/>
        <v>3</v>
      </c>
      <c r="F5930">
        <v>23</v>
      </c>
      <c r="G5930" s="3">
        <f t="shared" si="561"/>
        <v>0</v>
      </c>
      <c r="H5930">
        <f>VLOOKUP(A5930,'AEP GEN HUB'!$A$1:$AJ$367,MATCH('Ratio Calculations'!F5930,'AEP GEN HUB'!$A$1:$AJ$1,0),0)</f>
        <v>30.131627999999999</v>
      </c>
      <c r="I5930" s="7" t="str">
        <f t="shared" si="558"/>
        <v/>
      </c>
      <c r="J5930" s="7">
        <f t="shared" si="559"/>
        <v>1.0178346701903571</v>
      </c>
      <c r="K5930" s="8">
        <f t="shared" si="563"/>
        <v>1.0178346701903571</v>
      </c>
      <c r="L5930" s="8"/>
    </row>
    <row r="5931" spans="1:12" x14ac:dyDescent="0.25">
      <c r="A5931" s="1">
        <v>40880</v>
      </c>
      <c r="B5931">
        <v>2011</v>
      </c>
      <c r="C5931">
        <v>12</v>
      </c>
      <c r="D5931" s="10" t="str">
        <f t="shared" si="562"/>
        <v>12-2011</v>
      </c>
      <c r="E5931">
        <f t="shared" si="560"/>
        <v>3</v>
      </c>
      <c r="F5931">
        <v>24</v>
      </c>
      <c r="G5931" s="3">
        <f t="shared" si="561"/>
        <v>0</v>
      </c>
      <c r="H5931">
        <f>VLOOKUP(A5931,'AEP GEN HUB'!$A$1:$AJ$367,MATCH('Ratio Calculations'!F5931,'AEP GEN HUB'!$A$1:$AJ$1,0),0)</f>
        <v>27.99</v>
      </c>
      <c r="I5931" s="7" t="str">
        <f t="shared" si="558"/>
        <v/>
      </c>
      <c r="J5931" s="7">
        <f t="shared" si="559"/>
        <v>0.94549130961752526</v>
      </c>
      <c r="K5931" s="8">
        <f t="shared" si="563"/>
        <v>0.94549130961752526</v>
      </c>
      <c r="L5931" s="8"/>
    </row>
    <row r="5932" spans="1:12" x14ac:dyDescent="0.25">
      <c r="A5932" s="1">
        <v>40881</v>
      </c>
      <c r="B5932">
        <v>2011</v>
      </c>
      <c r="C5932">
        <v>12</v>
      </c>
      <c r="D5932" s="10" t="str">
        <f t="shared" si="562"/>
        <v>12-2011</v>
      </c>
      <c r="E5932">
        <f t="shared" si="560"/>
        <v>4</v>
      </c>
      <c r="F5932">
        <v>1</v>
      </c>
      <c r="G5932" s="3">
        <f t="shared" si="561"/>
        <v>0</v>
      </c>
      <c r="H5932">
        <f>VLOOKUP(A5932,'AEP GEN HUB'!$A$1:$AJ$367,MATCH('Ratio Calculations'!F5932,'AEP GEN HUB'!$A$1:$AJ$1,0),0)</f>
        <v>26.945813999999999</v>
      </c>
      <c r="I5932" s="7" t="str">
        <f t="shared" si="558"/>
        <v/>
      </c>
      <c r="J5932" s="7">
        <f t="shared" si="559"/>
        <v>0.91021911281065548</v>
      </c>
      <c r="K5932" s="8">
        <f t="shared" si="563"/>
        <v>0.91021911281065548</v>
      </c>
      <c r="L5932" s="8"/>
    </row>
    <row r="5933" spans="1:12" x14ac:dyDescent="0.25">
      <c r="A5933" s="1">
        <v>40881</v>
      </c>
      <c r="B5933">
        <v>2011</v>
      </c>
      <c r="C5933">
        <v>12</v>
      </c>
      <c r="D5933" s="10" t="str">
        <f t="shared" si="562"/>
        <v>12-2011</v>
      </c>
      <c r="E5933">
        <f t="shared" si="560"/>
        <v>4</v>
      </c>
      <c r="F5933">
        <v>2</v>
      </c>
      <c r="G5933" s="3">
        <f t="shared" si="561"/>
        <v>0</v>
      </c>
      <c r="H5933">
        <f>VLOOKUP(A5933,'AEP GEN HUB'!$A$1:$AJ$367,MATCH('Ratio Calculations'!F5933,'AEP GEN HUB'!$A$1:$AJ$1,0),0)</f>
        <v>26.696977</v>
      </c>
      <c r="I5933" s="7" t="str">
        <f t="shared" si="558"/>
        <v/>
      </c>
      <c r="J5933" s="7">
        <f t="shared" si="559"/>
        <v>0.90181349576845138</v>
      </c>
      <c r="K5933" s="8">
        <f t="shared" si="563"/>
        <v>0.90181349576845138</v>
      </c>
      <c r="L5933" s="8"/>
    </row>
    <row r="5934" spans="1:12" x14ac:dyDescent="0.25">
      <c r="A5934" s="1">
        <v>40881</v>
      </c>
      <c r="B5934">
        <v>2011</v>
      </c>
      <c r="C5934">
        <v>12</v>
      </c>
      <c r="D5934" s="10" t="str">
        <f t="shared" si="562"/>
        <v>12-2011</v>
      </c>
      <c r="E5934">
        <f t="shared" si="560"/>
        <v>4</v>
      </c>
      <c r="F5934">
        <v>3</v>
      </c>
      <c r="G5934" s="3">
        <f t="shared" si="561"/>
        <v>0</v>
      </c>
      <c r="H5934">
        <f>VLOOKUP(A5934,'AEP GEN HUB'!$A$1:$AJ$367,MATCH('Ratio Calculations'!F5934,'AEP GEN HUB'!$A$1:$AJ$1,0),0)</f>
        <v>25.762093</v>
      </c>
      <c r="I5934" s="7" t="str">
        <f t="shared" si="558"/>
        <v/>
      </c>
      <c r="J5934" s="7">
        <f t="shared" si="559"/>
        <v>0.87023347799422945</v>
      </c>
      <c r="K5934" s="8">
        <f t="shared" si="563"/>
        <v>0.87023347799422945</v>
      </c>
      <c r="L5934" s="8"/>
    </row>
    <row r="5935" spans="1:12" x14ac:dyDescent="0.25">
      <c r="A5935" s="1">
        <v>40881</v>
      </c>
      <c r="B5935">
        <v>2011</v>
      </c>
      <c r="C5935">
        <v>12</v>
      </c>
      <c r="D5935" s="10" t="str">
        <f t="shared" si="562"/>
        <v>12-2011</v>
      </c>
      <c r="E5935">
        <f t="shared" si="560"/>
        <v>4</v>
      </c>
      <c r="F5935">
        <v>4</v>
      </c>
      <c r="G5935" s="3">
        <f t="shared" si="561"/>
        <v>0</v>
      </c>
      <c r="H5935">
        <f>VLOOKUP(A5935,'AEP GEN HUB'!$A$1:$AJ$367,MATCH('Ratio Calculations'!F5935,'AEP GEN HUB'!$A$1:$AJ$1,0),0)</f>
        <v>25.434418999999998</v>
      </c>
      <c r="I5935" s="7" t="str">
        <f t="shared" si="558"/>
        <v/>
      </c>
      <c r="J5935" s="7">
        <f t="shared" si="559"/>
        <v>0.85916477776601885</v>
      </c>
      <c r="K5935" s="8">
        <f t="shared" si="563"/>
        <v>0.85916477776601885</v>
      </c>
      <c r="L5935" s="8"/>
    </row>
    <row r="5936" spans="1:12" x14ac:dyDescent="0.25">
      <c r="A5936" s="1">
        <v>40881</v>
      </c>
      <c r="B5936">
        <v>2011</v>
      </c>
      <c r="C5936">
        <v>12</v>
      </c>
      <c r="D5936" s="10" t="str">
        <f t="shared" si="562"/>
        <v>12-2011</v>
      </c>
      <c r="E5936">
        <f t="shared" si="560"/>
        <v>4</v>
      </c>
      <c r="F5936">
        <v>5</v>
      </c>
      <c r="G5936" s="3">
        <f t="shared" si="561"/>
        <v>0</v>
      </c>
      <c r="H5936">
        <f>VLOOKUP(A5936,'AEP GEN HUB'!$A$1:$AJ$367,MATCH('Ratio Calculations'!F5936,'AEP GEN HUB'!$A$1:$AJ$1,0),0)</f>
        <v>25.842790999999998</v>
      </c>
      <c r="I5936" s="7" t="str">
        <f t="shared" si="558"/>
        <v/>
      </c>
      <c r="J5936" s="7">
        <f t="shared" si="559"/>
        <v>0.87295942503615565</v>
      </c>
      <c r="K5936" s="8">
        <f t="shared" si="563"/>
        <v>0.87295942503615565</v>
      </c>
      <c r="L5936" s="8"/>
    </row>
    <row r="5937" spans="1:12" x14ac:dyDescent="0.25">
      <c r="A5937" s="1">
        <v>40881</v>
      </c>
      <c r="B5937">
        <v>2011</v>
      </c>
      <c r="C5937">
        <v>12</v>
      </c>
      <c r="D5937" s="10" t="str">
        <f t="shared" si="562"/>
        <v>12-2011</v>
      </c>
      <c r="E5937">
        <f t="shared" si="560"/>
        <v>4</v>
      </c>
      <c r="F5937">
        <v>6</v>
      </c>
      <c r="G5937" s="3">
        <f t="shared" si="561"/>
        <v>0</v>
      </c>
      <c r="H5937">
        <f>VLOOKUP(A5937,'AEP GEN HUB'!$A$1:$AJ$367,MATCH('Ratio Calculations'!F5937,'AEP GEN HUB'!$A$1:$AJ$1,0),0)</f>
        <v>27.226512</v>
      </c>
      <c r="I5937" s="7" t="str">
        <f t="shared" si="558"/>
        <v/>
      </c>
      <c r="J5937" s="7">
        <f t="shared" si="559"/>
        <v>0.91970098203634398</v>
      </c>
      <c r="K5937" s="8">
        <f t="shared" si="563"/>
        <v>0.91970098203634398</v>
      </c>
      <c r="L5937" s="8"/>
    </row>
    <row r="5938" spans="1:12" x14ac:dyDescent="0.25">
      <c r="A5938" s="1">
        <v>40881</v>
      </c>
      <c r="B5938">
        <v>2011</v>
      </c>
      <c r="C5938">
        <v>12</v>
      </c>
      <c r="D5938" s="10" t="str">
        <f t="shared" si="562"/>
        <v>12-2011</v>
      </c>
      <c r="E5938">
        <f t="shared" si="560"/>
        <v>4</v>
      </c>
      <c r="F5938">
        <v>7</v>
      </c>
      <c r="G5938" s="3">
        <f t="shared" si="561"/>
        <v>0</v>
      </c>
      <c r="H5938">
        <f>VLOOKUP(A5938,'AEP GEN HUB'!$A$1:$AJ$367,MATCH('Ratio Calculations'!F5938,'AEP GEN HUB'!$A$1:$AJ$1,0),0)</f>
        <v>28.780698000000001</v>
      </c>
      <c r="I5938" s="7" t="str">
        <f t="shared" si="558"/>
        <v/>
      </c>
      <c r="J5938" s="7">
        <f t="shared" si="559"/>
        <v>0.97220078041180757</v>
      </c>
      <c r="K5938" s="8">
        <f t="shared" si="563"/>
        <v>0.97220078041180757</v>
      </c>
      <c r="L5938" s="8"/>
    </row>
    <row r="5939" spans="1:12" x14ac:dyDescent="0.25">
      <c r="A5939" s="1">
        <v>40881</v>
      </c>
      <c r="B5939">
        <v>2011</v>
      </c>
      <c r="C5939">
        <v>12</v>
      </c>
      <c r="D5939" s="10" t="str">
        <f t="shared" si="562"/>
        <v>12-2011</v>
      </c>
      <c r="E5939">
        <f t="shared" si="560"/>
        <v>4</v>
      </c>
      <c r="F5939">
        <v>8</v>
      </c>
      <c r="G5939" s="3">
        <f t="shared" si="561"/>
        <v>0</v>
      </c>
      <c r="H5939">
        <f>VLOOKUP(A5939,'AEP GEN HUB'!$A$1:$AJ$367,MATCH('Ratio Calculations'!F5939,'AEP GEN HUB'!$A$1:$AJ$1,0),0)</f>
        <v>29.986279</v>
      </c>
      <c r="I5939" s="7" t="str">
        <f t="shared" si="558"/>
        <v/>
      </c>
      <c r="J5939" s="7">
        <f t="shared" si="559"/>
        <v>1.0129248375229187</v>
      </c>
      <c r="K5939" s="8">
        <f t="shared" si="563"/>
        <v>1.0129248375229187</v>
      </c>
      <c r="L5939" s="8"/>
    </row>
    <row r="5940" spans="1:12" x14ac:dyDescent="0.25">
      <c r="A5940" s="1">
        <v>40881</v>
      </c>
      <c r="B5940">
        <v>2011</v>
      </c>
      <c r="C5940">
        <v>12</v>
      </c>
      <c r="D5940" s="10" t="str">
        <f t="shared" si="562"/>
        <v>12-2011</v>
      </c>
      <c r="E5940">
        <f t="shared" si="560"/>
        <v>4</v>
      </c>
      <c r="F5940">
        <v>9</v>
      </c>
      <c r="G5940" s="3">
        <f t="shared" si="561"/>
        <v>0</v>
      </c>
      <c r="H5940">
        <f>VLOOKUP(A5940,'AEP GEN HUB'!$A$1:$AJ$367,MATCH('Ratio Calculations'!F5940,'AEP GEN HUB'!$A$1:$AJ$1,0),0)</f>
        <v>30.696511999999998</v>
      </c>
      <c r="I5940" s="7" t="str">
        <f t="shared" si="558"/>
        <v/>
      </c>
      <c r="J5940" s="7">
        <f t="shared" si="559"/>
        <v>1.0369162319246188</v>
      </c>
      <c r="K5940" s="8">
        <f t="shared" si="563"/>
        <v>1.0369162319246188</v>
      </c>
      <c r="L5940" s="8"/>
    </row>
    <row r="5941" spans="1:12" x14ac:dyDescent="0.25">
      <c r="A5941" s="1">
        <v>40881</v>
      </c>
      <c r="B5941">
        <v>2011</v>
      </c>
      <c r="C5941">
        <v>12</v>
      </c>
      <c r="D5941" s="10" t="str">
        <f t="shared" si="562"/>
        <v>12-2011</v>
      </c>
      <c r="E5941">
        <f t="shared" si="560"/>
        <v>4</v>
      </c>
      <c r="F5941">
        <v>10</v>
      </c>
      <c r="G5941" s="3">
        <f t="shared" si="561"/>
        <v>0</v>
      </c>
      <c r="H5941">
        <f>VLOOKUP(A5941,'AEP GEN HUB'!$A$1:$AJ$367,MATCH('Ratio Calculations'!F5941,'AEP GEN HUB'!$A$1:$AJ$1,0),0)</f>
        <v>30.75093</v>
      </c>
      <c r="I5941" s="7" t="str">
        <f t="shared" si="558"/>
        <v/>
      </c>
      <c r="J5941" s="7">
        <f t="shared" si="559"/>
        <v>1.0387544507915987</v>
      </c>
      <c r="K5941" s="8">
        <f t="shared" si="563"/>
        <v>1.0387544507915987</v>
      </c>
      <c r="L5941" s="8"/>
    </row>
    <row r="5942" spans="1:12" x14ac:dyDescent="0.25">
      <c r="A5942" s="1">
        <v>40881</v>
      </c>
      <c r="B5942">
        <v>2011</v>
      </c>
      <c r="C5942">
        <v>12</v>
      </c>
      <c r="D5942" s="10" t="str">
        <f t="shared" si="562"/>
        <v>12-2011</v>
      </c>
      <c r="E5942">
        <f t="shared" si="560"/>
        <v>4</v>
      </c>
      <c r="F5942">
        <v>11</v>
      </c>
      <c r="G5942" s="3">
        <f t="shared" si="561"/>
        <v>0</v>
      </c>
      <c r="H5942">
        <f>VLOOKUP(A5942,'AEP GEN HUB'!$A$1:$AJ$367,MATCH('Ratio Calculations'!F5942,'AEP GEN HUB'!$A$1:$AJ$1,0),0)</f>
        <v>30.414186000000001</v>
      </c>
      <c r="I5942" s="7" t="str">
        <f t="shared" si="558"/>
        <v/>
      </c>
      <c r="J5942" s="7">
        <f t="shared" si="559"/>
        <v>1.0273793694923545</v>
      </c>
      <c r="K5942" s="8">
        <f t="shared" si="563"/>
        <v>1.0273793694923545</v>
      </c>
      <c r="L5942" s="8"/>
    </row>
    <row r="5943" spans="1:12" x14ac:dyDescent="0.25">
      <c r="A5943" s="1">
        <v>40881</v>
      </c>
      <c r="B5943">
        <v>2011</v>
      </c>
      <c r="C5943">
        <v>12</v>
      </c>
      <c r="D5943" s="10" t="str">
        <f t="shared" si="562"/>
        <v>12-2011</v>
      </c>
      <c r="E5943">
        <f t="shared" si="560"/>
        <v>4</v>
      </c>
      <c r="F5943">
        <v>12</v>
      </c>
      <c r="G5943" s="3">
        <f t="shared" si="561"/>
        <v>0</v>
      </c>
      <c r="H5943">
        <f>VLOOKUP(A5943,'AEP GEN HUB'!$A$1:$AJ$367,MATCH('Ratio Calculations'!F5943,'AEP GEN HUB'!$A$1:$AJ$1,0),0)</f>
        <v>29.686744000000001</v>
      </c>
      <c r="I5943" s="7" t="str">
        <f t="shared" si="558"/>
        <v/>
      </c>
      <c r="J5943" s="7">
        <f t="shared" si="559"/>
        <v>1.0028066617663527</v>
      </c>
      <c r="K5943" s="8">
        <f t="shared" si="563"/>
        <v>1.0028066617663527</v>
      </c>
      <c r="L5943" s="8"/>
    </row>
    <row r="5944" spans="1:12" x14ac:dyDescent="0.25">
      <c r="A5944" s="1">
        <v>40881</v>
      </c>
      <c r="B5944">
        <v>2011</v>
      </c>
      <c r="C5944">
        <v>12</v>
      </c>
      <c r="D5944" s="10" t="str">
        <f t="shared" si="562"/>
        <v>12-2011</v>
      </c>
      <c r="E5944">
        <f t="shared" si="560"/>
        <v>4</v>
      </c>
      <c r="F5944">
        <v>13</v>
      </c>
      <c r="G5944" s="3">
        <f t="shared" si="561"/>
        <v>0</v>
      </c>
      <c r="H5944">
        <f>VLOOKUP(A5944,'AEP GEN HUB'!$A$1:$AJ$367,MATCH('Ratio Calculations'!F5944,'AEP GEN HUB'!$A$1:$AJ$1,0),0)</f>
        <v>29.123023</v>
      </c>
      <c r="I5944" s="7" t="str">
        <f t="shared" si="558"/>
        <v/>
      </c>
      <c r="J5944" s="7">
        <f t="shared" si="559"/>
        <v>0.98376438571958957</v>
      </c>
      <c r="K5944" s="8">
        <f t="shared" si="563"/>
        <v>0.98376438571958957</v>
      </c>
      <c r="L5944" s="8"/>
    </row>
    <row r="5945" spans="1:12" x14ac:dyDescent="0.25">
      <c r="A5945" s="1">
        <v>40881</v>
      </c>
      <c r="B5945">
        <v>2011</v>
      </c>
      <c r="C5945">
        <v>12</v>
      </c>
      <c r="D5945" s="10" t="str">
        <f t="shared" si="562"/>
        <v>12-2011</v>
      </c>
      <c r="E5945">
        <f t="shared" si="560"/>
        <v>4</v>
      </c>
      <c r="F5945">
        <v>14</v>
      </c>
      <c r="G5945" s="3">
        <f t="shared" si="561"/>
        <v>0</v>
      </c>
      <c r="H5945">
        <f>VLOOKUP(A5945,'AEP GEN HUB'!$A$1:$AJ$367,MATCH('Ratio Calculations'!F5945,'AEP GEN HUB'!$A$1:$AJ$1,0),0)</f>
        <v>28.785349</v>
      </c>
      <c r="I5945" s="7" t="str">
        <f t="shared" si="558"/>
        <v/>
      </c>
      <c r="J5945" s="7">
        <f t="shared" si="559"/>
        <v>0.97235788938219092</v>
      </c>
      <c r="K5945" s="8">
        <f t="shared" si="563"/>
        <v>0.97235788938219092</v>
      </c>
      <c r="L5945" s="8"/>
    </row>
    <row r="5946" spans="1:12" x14ac:dyDescent="0.25">
      <c r="A5946" s="1">
        <v>40881</v>
      </c>
      <c r="B5946">
        <v>2011</v>
      </c>
      <c r="C5946">
        <v>12</v>
      </c>
      <c r="D5946" s="10" t="str">
        <f t="shared" si="562"/>
        <v>12-2011</v>
      </c>
      <c r="E5946">
        <f t="shared" si="560"/>
        <v>4</v>
      </c>
      <c r="F5946">
        <v>15</v>
      </c>
      <c r="G5946" s="3">
        <f t="shared" si="561"/>
        <v>0</v>
      </c>
      <c r="H5946">
        <f>VLOOKUP(A5946,'AEP GEN HUB'!$A$1:$AJ$367,MATCH('Ratio Calculations'!F5946,'AEP GEN HUB'!$A$1:$AJ$1,0),0)</f>
        <v>28.530465</v>
      </c>
      <c r="I5946" s="7" t="str">
        <f t="shared" si="558"/>
        <v/>
      </c>
      <c r="J5946" s="7">
        <f t="shared" si="559"/>
        <v>0.96374800703276065</v>
      </c>
      <c r="K5946" s="8">
        <f t="shared" si="563"/>
        <v>0.96374800703276065</v>
      </c>
      <c r="L5946" s="8"/>
    </row>
    <row r="5947" spans="1:12" x14ac:dyDescent="0.25">
      <c r="A5947" s="1">
        <v>40881</v>
      </c>
      <c r="B5947">
        <v>2011</v>
      </c>
      <c r="C5947">
        <v>12</v>
      </c>
      <c r="D5947" s="10" t="str">
        <f t="shared" si="562"/>
        <v>12-2011</v>
      </c>
      <c r="E5947">
        <f t="shared" si="560"/>
        <v>4</v>
      </c>
      <c r="F5947">
        <v>16</v>
      </c>
      <c r="G5947" s="3">
        <f t="shared" si="561"/>
        <v>0</v>
      </c>
      <c r="H5947">
        <f>VLOOKUP(A5947,'AEP GEN HUB'!$A$1:$AJ$367,MATCH('Ratio Calculations'!F5947,'AEP GEN HUB'!$A$1:$AJ$1,0),0)</f>
        <v>28.802092999999999</v>
      </c>
      <c r="I5947" s="7" t="str">
        <f t="shared" si="558"/>
        <v/>
      </c>
      <c r="J5947" s="7">
        <f t="shared" si="559"/>
        <v>0.9729234951874155</v>
      </c>
      <c r="K5947" s="8">
        <f t="shared" si="563"/>
        <v>0.9729234951874155</v>
      </c>
      <c r="L5947" s="8"/>
    </row>
    <row r="5948" spans="1:12" x14ac:dyDescent="0.25">
      <c r="A5948" s="1">
        <v>40881</v>
      </c>
      <c r="B5948">
        <v>2011</v>
      </c>
      <c r="C5948">
        <v>12</v>
      </c>
      <c r="D5948" s="10" t="str">
        <f t="shared" si="562"/>
        <v>12-2011</v>
      </c>
      <c r="E5948">
        <f t="shared" si="560"/>
        <v>4</v>
      </c>
      <c r="F5948">
        <v>17</v>
      </c>
      <c r="G5948" s="3">
        <f t="shared" si="561"/>
        <v>0</v>
      </c>
      <c r="H5948">
        <f>VLOOKUP(A5948,'AEP GEN HUB'!$A$1:$AJ$367,MATCH('Ratio Calculations'!F5948,'AEP GEN HUB'!$A$1:$AJ$1,0),0)</f>
        <v>30.603721</v>
      </c>
      <c r="I5948" s="7" t="str">
        <f t="shared" si="558"/>
        <v/>
      </c>
      <c r="J5948" s="7">
        <f t="shared" si="559"/>
        <v>1.0337817880478515</v>
      </c>
      <c r="K5948" s="8">
        <f t="shared" si="563"/>
        <v>1.0337817880478515</v>
      </c>
      <c r="L5948" s="8"/>
    </row>
    <row r="5949" spans="1:12" x14ac:dyDescent="0.25">
      <c r="A5949" s="1">
        <v>40881</v>
      </c>
      <c r="B5949">
        <v>2011</v>
      </c>
      <c r="C5949">
        <v>12</v>
      </c>
      <c r="D5949" s="10" t="str">
        <f t="shared" si="562"/>
        <v>12-2011</v>
      </c>
      <c r="E5949">
        <f t="shared" si="560"/>
        <v>4</v>
      </c>
      <c r="F5949">
        <v>18</v>
      </c>
      <c r="G5949" s="3">
        <f t="shared" si="561"/>
        <v>0</v>
      </c>
      <c r="H5949">
        <f>VLOOKUP(A5949,'AEP GEN HUB'!$A$1:$AJ$367,MATCH('Ratio Calculations'!F5949,'AEP GEN HUB'!$A$1:$AJ$1,0),0)</f>
        <v>42.83907</v>
      </c>
      <c r="I5949" s="7" t="str">
        <f t="shared" si="558"/>
        <v/>
      </c>
      <c r="J5949" s="7">
        <f t="shared" si="559"/>
        <v>1.4470871167237171</v>
      </c>
      <c r="K5949" s="8">
        <f t="shared" si="563"/>
        <v>1.4470871167237171</v>
      </c>
      <c r="L5949" s="8"/>
    </row>
    <row r="5950" spans="1:12" x14ac:dyDescent="0.25">
      <c r="A5950" s="1">
        <v>40881</v>
      </c>
      <c r="B5950">
        <v>2011</v>
      </c>
      <c r="C5950">
        <v>12</v>
      </c>
      <c r="D5950" s="10" t="str">
        <f t="shared" si="562"/>
        <v>12-2011</v>
      </c>
      <c r="E5950">
        <f t="shared" si="560"/>
        <v>4</v>
      </c>
      <c r="F5950">
        <v>19</v>
      </c>
      <c r="G5950" s="3">
        <f t="shared" si="561"/>
        <v>0</v>
      </c>
      <c r="H5950">
        <f>VLOOKUP(A5950,'AEP GEN HUB'!$A$1:$AJ$367,MATCH('Ratio Calculations'!F5950,'AEP GEN HUB'!$A$1:$AJ$1,0),0)</f>
        <v>34.509301999999998</v>
      </c>
      <c r="I5950" s="7" t="str">
        <f t="shared" si="558"/>
        <v/>
      </c>
      <c r="J5950" s="7">
        <f t="shared" si="559"/>
        <v>1.1657107946397529</v>
      </c>
      <c r="K5950" s="8">
        <f t="shared" si="563"/>
        <v>1.1657107946397529</v>
      </c>
      <c r="L5950" s="8"/>
    </row>
    <row r="5951" spans="1:12" x14ac:dyDescent="0.25">
      <c r="A5951" s="1">
        <v>40881</v>
      </c>
      <c r="B5951">
        <v>2011</v>
      </c>
      <c r="C5951">
        <v>12</v>
      </c>
      <c r="D5951" s="10" t="str">
        <f t="shared" si="562"/>
        <v>12-2011</v>
      </c>
      <c r="E5951">
        <f t="shared" si="560"/>
        <v>4</v>
      </c>
      <c r="F5951">
        <v>20</v>
      </c>
      <c r="G5951" s="3">
        <f t="shared" si="561"/>
        <v>0</v>
      </c>
      <c r="H5951">
        <f>VLOOKUP(A5951,'AEP GEN HUB'!$A$1:$AJ$367,MATCH('Ratio Calculations'!F5951,'AEP GEN HUB'!$A$1:$AJ$1,0),0)</f>
        <v>33.720233</v>
      </c>
      <c r="I5951" s="7" t="str">
        <f t="shared" si="558"/>
        <v/>
      </c>
      <c r="J5951" s="7">
        <f t="shared" si="559"/>
        <v>1.1390563508316576</v>
      </c>
      <c r="K5951" s="8">
        <f t="shared" si="563"/>
        <v>1.1390563508316576</v>
      </c>
      <c r="L5951" s="8"/>
    </row>
    <row r="5952" spans="1:12" x14ac:dyDescent="0.25">
      <c r="A5952" s="1">
        <v>40881</v>
      </c>
      <c r="B5952">
        <v>2011</v>
      </c>
      <c r="C5952">
        <v>12</v>
      </c>
      <c r="D5952" s="10" t="str">
        <f t="shared" si="562"/>
        <v>12-2011</v>
      </c>
      <c r="E5952">
        <f t="shared" si="560"/>
        <v>4</v>
      </c>
      <c r="F5952">
        <v>21</v>
      </c>
      <c r="G5952" s="3">
        <f t="shared" si="561"/>
        <v>0</v>
      </c>
      <c r="H5952">
        <f>VLOOKUP(A5952,'AEP GEN HUB'!$A$1:$AJ$367,MATCH('Ratio Calculations'!F5952,'AEP GEN HUB'!$A$1:$AJ$1,0),0)</f>
        <v>34.318837000000002</v>
      </c>
      <c r="I5952" s="7" t="str">
        <f t="shared" si="558"/>
        <v/>
      </c>
      <c r="J5952" s="7">
        <f t="shared" si="559"/>
        <v>1.1592769610461018</v>
      </c>
      <c r="K5952" s="8">
        <f t="shared" si="563"/>
        <v>1.1592769610461018</v>
      </c>
      <c r="L5952" s="8"/>
    </row>
    <row r="5953" spans="1:12" x14ac:dyDescent="0.25">
      <c r="A5953" s="1">
        <v>40881</v>
      </c>
      <c r="B5953">
        <v>2011</v>
      </c>
      <c r="C5953">
        <v>12</v>
      </c>
      <c r="D5953" s="10" t="str">
        <f t="shared" si="562"/>
        <v>12-2011</v>
      </c>
      <c r="E5953">
        <f t="shared" si="560"/>
        <v>4</v>
      </c>
      <c r="F5953">
        <v>22</v>
      </c>
      <c r="G5953" s="3">
        <f t="shared" si="561"/>
        <v>0</v>
      </c>
      <c r="H5953">
        <f>VLOOKUP(A5953,'AEP GEN HUB'!$A$1:$AJ$367,MATCH('Ratio Calculations'!F5953,'AEP GEN HUB'!$A$1:$AJ$1,0),0)</f>
        <v>31.59</v>
      </c>
      <c r="I5953" s="7" t="str">
        <f t="shared" si="558"/>
        <v/>
      </c>
      <c r="J5953" s="7">
        <f t="shared" si="559"/>
        <v>1.0670979089252457</v>
      </c>
      <c r="K5953" s="8">
        <f t="shared" si="563"/>
        <v>1.0670979089252457</v>
      </c>
      <c r="L5953" s="8"/>
    </row>
    <row r="5954" spans="1:12" x14ac:dyDescent="0.25">
      <c r="A5954" s="1">
        <v>40881</v>
      </c>
      <c r="B5954">
        <v>2011</v>
      </c>
      <c r="C5954">
        <v>12</v>
      </c>
      <c r="D5954" s="10" t="str">
        <f t="shared" si="562"/>
        <v>12-2011</v>
      </c>
      <c r="E5954">
        <f t="shared" si="560"/>
        <v>4</v>
      </c>
      <c r="F5954">
        <v>23</v>
      </c>
      <c r="G5954" s="3">
        <f t="shared" si="561"/>
        <v>0</v>
      </c>
      <c r="H5954">
        <f>VLOOKUP(A5954,'AEP GEN HUB'!$A$1:$AJ$367,MATCH('Ratio Calculations'!F5954,'AEP GEN HUB'!$A$1:$AJ$1,0),0)</f>
        <v>29.112558</v>
      </c>
      <c r="I5954" s="7" t="str">
        <f t="shared" si="558"/>
        <v/>
      </c>
      <c r="J5954" s="7">
        <f t="shared" si="559"/>
        <v>0.98341088209132421</v>
      </c>
      <c r="K5954" s="8">
        <f t="shared" si="563"/>
        <v>0.98341088209132421</v>
      </c>
      <c r="L5954" s="8"/>
    </row>
    <row r="5955" spans="1:12" x14ac:dyDescent="0.25">
      <c r="A5955" s="1">
        <v>40881</v>
      </c>
      <c r="B5955">
        <v>2011</v>
      </c>
      <c r="C5955">
        <v>12</v>
      </c>
      <c r="D5955" s="10" t="str">
        <f t="shared" si="562"/>
        <v>12-2011</v>
      </c>
      <c r="E5955">
        <f t="shared" si="560"/>
        <v>4</v>
      </c>
      <c r="F5955">
        <v>24</v>
      </c>
      <c r="G5955" s="3">
        <f t="shared" si="561"/>
        <v>0</v>
      </c>
      <c r="H5955">
        <f>VLOOKUP(A5955,'AEP GEN HUB'!$A$1:$AJ$367,MATCH('Ratio Calculations'!F5955,'AEP GEN HUB'!$A$1:$AJ$1,0),0)</f>
        <v>26.844418999999998</v>
      </c>
      <c r="I5955" s="7" t="str">
        <f t="shared" si="558"/>
        <v/>
      </c>
      <c r="J5955" s="7">
        <f t="shared" si="559"/>
        <v>0.90679402916154261</v>
      </c>
      <c r="K5955" s="8">
        <f t="shared" si="563"/>
        <v>0.90679402916154261</v>
      </c>
      <c r="L5955" s="8"/>
    </row>
    <row r="5956" spans="1:12" x14ac:dyDescent="0.25">
      <c r="A5956" s="1">
        <v>40882</v>
      </c>
      <c r="B5956">
        <v>2011</v>
      </c>
      <c r="C5956">
        <v>12</v>
      </c>
      <c r="D5956" s="10" t="str">
        <f t="shared" si="562"/>
        <v>12-2011</v>
      </c>
      <c r="E5956">
        <f t="shared" si="560"/>
        <v>5</v>
      </c>
      <c r="F5956">
        <v>1</v>
      </c>
      <c r="G5956" s="3">
        <f t="shared" si="561"/>
        <v>0</v>
      </c>
      <c r="H5956">
        <f>VLOOKUP(A5956,'AEP GEN HUB'!$A$1:$AJ$367,MATCH('Ratio Calculations'!F5956,'AEP GEN HUB'!$A$1:$AJ$1,0),0)</f>
        <v>25.370464999999999</v>
      </c>
      <c r="I5956" s="7" t="str">
        <f t="shared" ref="I5956:I6019" si="564">IF(G5956=1, H5956/VLOOKUP(D5956,$M$3:$O$15,2,FALSE), "")</f>
        <v/>
      </c>
      <c r="J5956" s="7">
        <f t="shared" ref="J5956:J6019" si="565">IF(G5956=0, H5956/VLOOKUP(D5956,$M$3:$O$15,3,FALSE), "")</f>
        <v>0.85700443652931724</v>
      </c>
      <c r="K5956" s="8">
        <f t="shared" si="563"/>
        <v>0.85700443652931724</v>
      </c>
      <c r="L5956" s="8"/>
    </row>
    <row r="5957" spans="1:12" x14ac:dyDescent="0.25">
      <c r="A5957" s="1">
        <v>40882</v>
      </c>
      <c r="B5957">
        <v>2011</v>
      </c>
      <c r="C5957">
        <v>12</v>
      </c>
      <c r="D5957" s="10" t="str">
        <f t="shared" si="562"/>
        <v>12-2011</v>
      </c>
      <c r="E5957">
        <f t="shared" si="560"/>
        <v>5</v>
      </c>
      <c r="F5957">
        <v>2</v>
      </c>
      <c r="G5957" s="3">
        <f t="shared" si="561"/>
        <v>0</v>
      </c>
      <c r="H5957">
        <f>VLOOKUP(A5957,'AEP GEN HUB'!$A$1:$AJ$367,MATCH('Ratio Calculations'!F5957,'AEP GEN HUB'!$A$1:$AJ$1,0),0)</f>
        <v>25.220465000000001</v>
      </c>
      <c r="I5957" s="7" t="str">
        <f t="shared" si="564"/>
        <v/>
      </c>
      <c r="J5957" s="7">
        <f t="shared" si="565"/>
        <v>0.85193749489149562</v>
      </c>
      <c r="K5957" s="8">
        <f t="shared" si="563"/>
        <v>0.85193749489149562</v>
      </c>
      <c r="L5957" s="8"/>
    </row>
    <row r="5958" spans="1:12" x14ac:dyDescent="0.25">
      <c r="A5958" s="1">
        <v>40882</v>
      </c>
      <c r="B5958">
        <v>2011</v>
      </c>
      <c r="C5958">
        <v>12</v>
      </c>
      <c r="D5958" s="10" t="str">
        <f t="shared" si="562"/>
        <v>12-2011</v>
      </c>
      <c r="E5958">
        <f t="shared" si="560"/>
        <v>5</v>
      </c>
      <c r="F5958">
        <v>3</v>
      </c>
      <c r="G5958" s="3">
        <f t="shared" si="561"/>
        <v>0</v>
      </c>
      <c r="H5958">
        <f>VLOOKUP(A5958,'AEP GEN HUB'!$A$1:$AJ$367,MATCH('Ratio Calculations'!F5958,'AEP GEN HUB'!$A$1:$AJ$1,0),0)</f>
        <v>24.719069999999999</v>
      </c>
      <c r="I5958" s="7" t="str">
        <f t="shared" si="564"/>
        <v/>
      </c>
      <c r="J5958" s="7">
        <f t="shared" si="565"/>
        <v>0.83500056687485824</v>
      </c>
      <c r="K5958" s="8">
        <f t="shared" si="563"/>
        <v>0.83500056687485824</v>
      </c>
      <c r="L5958" s="8"/>
    </row>
    <row r="5959" spans="1:12" x14ac:dyDescent="0.25">
      <c r="A5959" s="1">
        <v>40882</v>
      </c>
      <c r="B5959">
        <v>2011</v>
      </c>
      <c r="C5959">
        <v>12</v>
      </c>
      <c r="D5959" s="10" t="str">
        <f t="shared" si="562"/>
        <v>12-2011</v>
      </c>
      <c r="E5959">
        <f t="shared" si="560"/>
        <v>5</v>
      </c>
      <c r="F5959">
        <v>4</v>
      </c>
      <c r="G5959" s="3">
        <f t="shared" si="561"/>
        <v>0</v>
      </c>
      <c r="H5959">
        <f>VLOOKUP(A5959,'AEP GEN HUB'!$A$1:$AJ$367,MATCH('Ratio Calculations'!F5959,'AEP GEN HUB'!$A$1:$AJ$1,0),0)</f>
        <v>24.711628000000001</v>
      </c>
      <c r="I5959" s="7" t="str">
        <f t="shared" si="564"/>
        <v/>
      </c>
      <c r="J5959" s="7">
        <f t="shared" si="565"/>
        <v>0.83474917901040047</v>
      </c>
      <c r="K5959" s="8">
        <f t="shared" si="563"/>
        <v>0.83474917901040047</v>
      </c>
      <c r="L5959" s="8"/>
    </row>
    <row r="5960" spans="1:12" x14ac:dyDescent="0.25">
      <c r="A5960" s="1">
        <v>40882</v>
      </c>
      <c r="B5960">
        <v>2011</v>
      </c>
      <c r="C5960">
        <v>12</v>
      </c>
      <c r="D5960" s="10" t="str">
        <f t="shared" si="562"/>
        <v>12-2011</v>
      </c>
      <c r="E5960">
        <f t="shared" si="560"/>
        <v>5</v>
      </c>
      <c r="F5960">
        <v>5</v>
      </c>
      <c r="G5960" s="3">
        <f t="shared" si="561"/>
        <v>0</v>
      </c>
      <c r="H5960">
        <f>VLOOKUP(A5960,'AEP GEN HUB'!$A$1:$AJ$367,MATCH('Ratio Calculations'!F5960,'AEP GEN HUB'!$A$1:$AJ$1,0),0)</f>
        <v>25.232558000000001</v>
      </c>
      <c r="I5960" s="7" t="str">
        <f t="shared" si="564"/>
        <v/>
      </c>
      <c r="J5960" s="7">
        <f t="shared" si="565"/>
        <v>0.85234599172633685</v>
      </c>
      <c r="K5960" s="8">
        <f t="shared" si="563"/>
        <v>0.85234599172633685</v>
      </c>
      <c r="L5960" s="8"/>
    </row>
    <row r="5961" spans="1:12" x14ac:dyDescent="0.25">
      <c r="A5961" s="1">
        <v>40882</v>
      </c>
      <c r="B5961">
        <v>2011</v>
      </c>
      <c r="C5961">
        <v>12</v>
      </c>
      <c r="D5961" s="10" t="str">
        <f t="shared" si="562"/>
        <v>12-2011</v>
      </c>
      <c r="E5961">
        <f t="shared" si="560"/>
        <v>5</v>
      </c>
      <c r="F5961">
        <v>6</v>
      </c>
      <c r="G5961" s="3">
        <f t="shared" si="561"/>
        <v>0</v>
      </c>
      <c r="H5961">
        <f>VLOOKUP(A5961,'AEP GEN HUB'!$A$1:$AJ$367,MATCH('Ratio Calculations'!F5961,'AEP GEN HUB'!$A$1:$AJ$1,0),0)</f>
        <v>26.335813999999999</v>
      </c>
      <c r="I5961" s="7" t="str">
        <f t="shared" si="564"/>
        <v/>
      </c>
      <c r="J5961" s="7">
        <f t="shared" si="565"/>
        <v>0.88961355015018073</v>
      </c>
      <c r="K5961" s="8">
        <f t="shared" si="563"/>
        <v>0.88961355015018073</v>
      </c>
      <c r="L5961" s="8"/>
    </row>
    <row r="5962" spans="1:12" x14ac:dyDescent="0.25">
      <c r="A5962" s="1">
        <v>40882</v>
      </c>
      <c r="B5962">
        <v>2011</v>
      </c>
      <c r="C5962">
        <v>12</v>
      </c>
      <c r="D5962" s="10" t="str">
        <f t="shared" si="562"/>
        <v>12-2011</v>
      </c>
      <c r="E5962">
        <f t="shared" si="560"/>
        <v>5</v>
      </c>
      <c r="F5962">
        <v>7</v>
      </c>
      <c r="G5962" s="3">
        <f t="shared" si="561"/>
        <v>0</v>
      </c>
      <c r="H5962">
        <f>VLOOKUP(A5962,'AEP GEN HUB'!$A$1:$AJ$367,MATCH('Ratio Calculations'!F5962,'AEP GEN HUB'!$A$1:$AJ$1,0),0)</f>
        <v>30.110697999999999</v>
      </c>
      <c r="I5962" s="7" t="str">
        <f t="shared" si="564"/>
        <v/>
      </c>
      <c r="J5962" s="7">
        <f t="shared" si="565"/>
        <v>1.0171276629338264</v>
      </c>
      <c r="K5962" s="8">
        <f t="shared" si="563"/>
        <v>1.0171276629338264</v>
      </c>
      <c r="L5962" s="8"/>
    </row>
    <row r="5963" spans="1:12" x14ac:dyDescent="0.25">
      <c r="A5963" s="1">
        <v>40882</v>
      </c>
      <c r="B5963">
        <v>2011</v>
      </c>
      <c r="C5963">
        <v>12</v>
      </c>
      <c r="D5963" s="10" t="str">
        <f t="shared" si="562"/>
        <v>12-2011</v>
      </c>
      <c r="E5963">
        <f t="shared" si="560"/>
        <v>5</v>
      </c>
      <c r="F5963">
        <v>8</v>
      </c>
      <c r="G5963" s="3">
        <f t="shared" si="561"/>
        <v>1</v>
      </c>
      <c r="H5963">
        <f>VLOOKUP(A5963,'AEP GEN HUB'!$A$1:$AJ$367,MATCH('Ratio Calculations'!F5963,'AEP GEN HUB'!$A$1:$AJ$1,0),0)</f>
        <v>31.919535</v>
      </c>
      <c r="I5963" s="7">
        <f t="shared" si="564"/>
        <v>0.91262881081532021</v>
      </c>
      <c r="J5963" s="7" t="str">
        <f t="shared" si="565"/>
        <v/>
      </c>
      <c r="K5963" s="8">
        <f t="shared" si="563"/>
        <v>0.91262881081532021</v>
      </c>
      <c r="L5963" s="8"/>
    </row>
    <row r="5964" spans="1:12" x14ac:dyDescent="0.25">
      <c r="A5964" s="1">
        <v>40882</v>
      </c>
      <c r="B5964">
        <v>2011</v>
      </c>
      <c r="C5964">
        <v>12</v>
      </c>
      <c r="D5964" s="10" t="str">
        <f t="shared" si="562"/>
        <v>12-2011</v>
      </c>
      <c r="E5964">
        <f t="shared" si="560"/>
        <v>5</v>
      </c>
      <c r="F5964">
        <v>9</v>
      </c>
      <c r="G5964" s="3">
        <f t="shared" si="561"/>
        <v>1</v>
      </c>
      <c r="H5964">
        <f>VLOOKUP(A5964,'AEP GEN HUB'!$A$1:$AJ$367,MATCH('Ratio Calculations'!F5964,'AEP GEN HUB'!$A$1:$AJ$1,0),0)</f>
        <v>32.709535000000002</v>
      </c>
      <c r="I5964" s="7">
        <f t="shared" si="564"/>
        <v>0.93521613110504576</v>
      </c>
      <c r="J5964" s="7" t="str">
        <f t="shared" si="565"/>
        <v/>
      </c>
      <c r="K5964" s="8">
        <f t="shared" si="563"/>
        <v>0.93521613110504576</v>
      </c>
      <c r="L5964" s="8"/>
    </row>
    <row r="5965" spans="1:12" x14ac:dyDescent="0.25">
      <c r="A5965" s="1">
        <v>40882</v>
      </c>
      <c r="B5965">
        <v>2011</v>
      </c>
      <c r="C5965">
        <v>12</v>
      </c>
      <c r="D5965" s="10" t="str">
        <f t="shared" si="562"/>
        <v>12-2011</v>
      </c>
      <c r="E5965">
        <f t="shared" si="560"/>
        <v>5</v>
      </c>
      <c r="F5965">
        <v>10</v>
      </c>
      <c r="G5965" s="3">
        <f t="shared" si="561"/>
        <v>1</v>
      </c>
      <c r="H5965">
        <f>VLOOKUP(A5965,'AEP GEN HUB'!$A$1:$AJ$367,MATCH('Ratio Calculations'!F5965,'AEP GEN HUB'!$A$1:$AJ$1,0),0)</f>
        <v>33.147906999999996</v>
      </c>
      <c r="I5965" s="7">
        <f t="shared" si="564"/>
        <v>0.94774986372535897</v>
      </c>
      <c r="J5965" s="7" t="str">
        <f t="shared" si="565"/>
        <v/>
      </c>
      <c r="K5965" s="8">
        <f t="shared" si="563"/>
        <v>0.94774986372535897</v>
      </c>
      <c r="L5965" s="8"/>
    </row>
    <row r="5966" spans="1:12" x14ac:dyDescent="0.25">
      <c r="A5966" s="1">
        <v>40882</v>
      </c>
      <c r="B5966">
        <v>2011</v>
      </c>
      <c r="C5966">
        <v>12</v>
      </c>
      <c r="D5966" s="10" t="str">
        <f t="shared" si="562"/>
        <v>12-2011</v>
      </c>
      <c r="E5966">
        <f t="shared" si="560"/>
        <v>5</v>
      </c>
      <c r="F5966">
        <v>11</v>
      </c>
      <c r="G5966" s="3">
        <f t="shared" si="561"/>
        <v>1</v>
      </c>
      <c r="H5966">
        <f>VLOOKUP(A5966,'AEP GEN HUB'!$A$1:$AJ$367,MATCH('Ratio Calculations'!F5966,'AEP GEN HUB'!$A$1:$AJ$1,0),0)</f>
        <v>33.563256000000003</v>
      </c>
      <c r="I5966" s="7">
        <f t="shared" si="564"/>
        <v>0.95962533321272259</v>
      </c>
      <c r="J5966" s="7" t="str">
        <f t="shared" si="565"/>
        <v/>
      </c>
      <c r="K5966" s="8">
        <f t="shared" si="563"/>
        <v>0.95962533321272259</v>
      </c>
      <c r="L5966" s="8"/>
    </row>
    <row r="5967" spans="1:12" x14ac:dyDescent="0.25">
      <c r="A5967" s="1">
        <v>40882</v>
      </c>
      <c r="B5967">
        <v>2011</v>
      </c>
      <c r="C5967">
        <v>12</v>
      </c>
      <c r="D5967" s="10" t="str">
        <f t="shared" si="562"/>
        <v>12-2011</v>
      </c>
      <c r="E5967">
        <f t="shared" si="560"/>
        <v>5</v>
      </c>
      <c r="F5967">
        <v>12</v>
      </c>
      <c r="G5967" s="3">
        <f t="shared" si="561"/>
        <v>1</v>
      </c>
      <c r="H5967">
        <f>VLOOKUP(A5967,'AEP GEN HUB'!$A$1:$AJ$367,MATCH('Ratio Calculations'!F5967,'AEP GEN HUB'!$A$1:$AJ$1,0),0)</f>
        <v>32.795580999999999</v>
      </c>
      <c r="I5967" s="7">
        <f t="shared" si="564"/>
        <v>0.93767631915776684</v>
      </c>
      <c r="J5967" s="7" t="str">
        <f t="shared" si="565"/>
        <v/>
      </c>
      <c r="K5967" s="8">
        <f t="shared" si="563"/>
        <v>0.93767631915776684</v>
      </c>
      <c r="L5967" s="8"/>
    </row>
    <row r="5968" spans="1:12" x14ac:dyDescent="0.25">
      <c r="A5968" s="1">
        <v>40882</v>
      </c>
      <c r="B5968">
        <v>2011</v>
      </c>
      <c r="C5968">
        <v>12</v>
      </c>
      <c r="D5968" s="10" t="str">
        <f t="shared" si="562"/>
        <v>12-2011</v>
      </c>
      <c r="E5968">
        <f t="shared" si="560"/>
        <v>5</v>
      </c>
      <c r="F5968">
        <v>13</v>
      </c>
      <c r="G5968" s="3">
        <f t="shared" si="561"/>
        <v>1</v>
      </c>
      <c r="H5968">
        <f>VLOOKUP(A5968,'AEP GEN HUB'!$A$1:$AJ$367,MATCH('Ratio Calculations'!F5968,'AEP GEN HUB'!$A$1:$AJ$1,0),0)</f>
        <v>32.1</v>
      </c>
      <c r="I5968" s="7">
        <f t="shared" si="564"/>
        <v>0.91778858392428897</v>
      </c>
      <c r="J5968" s="7" t="str">
        <f t="shared" si="565"/>
        <v/>
      </c>
      <c r="K5968" s="8">
        <f t="shared" si="563"/>
        <v>0.91778858392428897</v>
      </c>
      <c r="L5968" s="8"/>
    </row>
    <row r="5969" spans="1:12" x14ac:dyDescent="0.25">
      <c r="A5969" s="1">
        <v>40882</v>
      </c>
      <c r="B5969">
        <v>2011</v>
      </c>
      <c r="C5969">
        <v>12</v>
      </c>
      <c r="D5969" s="10" t="str">
        <f t="shared" si="562"/>
        <v>12-2011</v>
      </c>
      <c r="E5969">
        <f t="shared" si="560"/>
        <v>5</v>
      </c>
      <c r="F5969">
        <v>14</v>
      </c>
      <c r="G5969" s="3">
        <f t="shared" si="561"/>
        <v>1</v>
      </c>
      <c r="H5969">
        <f>VLOOKUP(A5969,'AEP GEN HUB'!$A$1:$AJ$367,MATCH('Ratio Calculations'!F5969,'AEP GEN HUB'!$A$1:$AJ$1,0),0)</f>
        <v>31.753256</v>
      </c>
      <c r="I5969" s="7">
        <f t="shared" si="564"/>
        <v>0.90787463735904772</v>
      </c>
      <c r="J5969" s="7" t="str">
        <f t="shared" si="565"/>
        <v/>
      </c>
      <c r="K5969" s="8">
        <f t="shared" si="563"/>
        <v>0.90787463735904772</v>
      </c>
      <c r="L5969" s="8"/>
    </row>
    <row r="5970" spans="1:12" x14ac:dyDescent="0.25">
      <c r="A5970" s="1">
        <v>40882</v>
      </c>
      <c r="B5970">
        <v>2011</v>
      </c>
      <c r="C5970">
        <v>12</v>
      </c>
      <c r="D5970" s="10" t="str">
        <f t="shared" si="562"/>
        <v>12-2011</v>
      </c>
      <c r="E5970">
        <f t="shared" si="560"/>
        <v>5</v>
      </c>
      <c r="F5970">
        <v>15</v>
      </c>
      <c r="G5970" s="3">
        <f t="shared" si="561"/>
        <v>1</v>
      </c>
      <c r="H5970">
        <f>VLOOKUP(A5970,'AEP GEN HUB'!$A$1:$AJ$367,MATCH('Ratio Calculations'!F5970,'AEP GEN HUB'!$A$1:$AJ$1,0),0)</f>
        <v>31.38186</v>
      </c>
      <c r="I5970" s="7">
        <f t="shared" si="564"/>
        <v>0.89725585203458835</v>
      </c>
      <c r="J5970" s="7" t="str">
        <f t="shared" si="565"/>
        <v/>
      </c>
      <c r="K5970" s="8">
        <f t="shared" si="563"/>
        <v>0.89725585203458835</v>
      </c>
      <c r="L5970" s="8"/>
    </row>
    <row r="5971" spans="1:12" x14ac:dyDescent="0.25">
      <c r="A5971" s="1">
        <v>40882</v>
      </c>
      <c r="B5971">
        <v>2011</v>
      </c>
      <c r="C5971">
        <v>12</v>
      </c>
      <c r="D5971" s="10" t="str">
        <f t="shared" si="562"/>
        <v>12-2011</v>
      </c>
      <c r="E5971">
        <f t="shared" si="560"/>
        <v>5</v>
      </c>
      <c r="F5971">
        <v>16</v>
      </c>
      <c r="G5971" s="3">
        <f t="shared" si="561"/>
        <v>1</v>
      </c>
      <c r="H5971">
        <f>VLOOKUP(A5971,'AEP GEN HUB'!$A$1:$AJ$367,MATCH('Ratio Calculations'!F5971,'AEP GEN HUB'!$A$1:$AJ$1,0),0)</f>
        <v>31.325116000000001</v>
      </c>
      <c r="I5971" s="7">
        <f t="shared" si="564"/>
        <v>0.89563345342380329</v>
      </c>
      <c r="J5971" s="7" t="str">
        <f t="shared" si="565"/>
        <v/>
      </c>
      <c r="K5971" s="8">
        <f t="shared" si="563"/>
        <v>0.89563345342380329</v>
      </c>
      <c r="L5971" s="8"/>
    </row>
    <row r="5972" spans="1:12" x14ac:dyDescent="0.25">
      <c r="A5972" s="1">
        <v>40882</v>
      </c>
      <c r="B5972">
        <v>2011</v>
      </c>
      <c r="C5972">
        <v>12</v>
      </c>
      <c r="D5972" s="10" t="str">
        <f t="shared" si="562"/>
        <v>12-2011</v>
      </c>
      <c r="E5972">
        <f t="shared" ref="E5972:E6035" si="566">DAY(A5972)</f>
        <v>5</v>
      </c>
      <c r="F5972">
        <v>17</v>
      </c>
      <c r="G5972" s="3">
        <f t="shared" ref="G5972:G6035" si="567">IF(A5972=",","",IF(OR(WEEKDAY(A5972)=1, WEEKDAY(A5972)=7, F5972&lt;=7, F5972&gt;=24, NOT(ISNA(VLOOKUP(A5972,$P$4:$P$27,1,0)))),0,1))</f>
        <v>1</v>
      </c>
      <c r="H5972">
        <f>VLOOKUP(A5972,'AEP GEN HUB'!$A$1:$AJ$367,MATCH('Ratio Calculations'!F5972,'AEP GEN HUB'!$A$1:$AJ$1,0),0)</f>
        <v>32.381627999999999</v>
      </c>
      <c r="I5972" s="7">
        <f t="shared" si="564"/>
        <v>0.92584076346676336</v>
      </c>
      <c r="J5972" s="7" t="str">
        <f t="shared" si="565"/>
        <v/>
      </c>
      <c r="K5972" s="8">
        <f t="shared" si="563"/>
        <v>0.92584076346676336</v>
      </c>
      <c r="L5972" s="8"/>
    </row>
    <row r="5973" spans="1:12" x14ac:dyDescent="0.25">
      <c r="A5973" s="1">
        <v>40882</v>
      </c>
      <c r="B5973">
        <v>2011</v>
      </c>
      <c r="C5973">
        <v>12</v>
      </c>
      <c r="D5973" s="10" t="str">
        <f t="shared" ref="D5973:D6036" si="568">C5973&amp;"-"&amp;B5973</f>
        <v>12-2011</v>
      </c>
      <c r="E5973">
        <f t="shared" si="566"/>
        <v>5</v>
      </c>
      <c r="F5973">
        <v>18</v>
      </c>
      <c r="G5973" s="3">
        <f t="shared" si="567"/>
        <v>1</v>
      </c>
      <c r="H5973">
        <f>VLOOKUP(A5973,'AEP GEN HUB'!$A$1:$AJ$367,MATCH('Ratio Calculations'!F5973,'AEP GEN HUB'!$A$1:$AJ$1,0),0)</f>
        <v>44.068371999999997</v>
      </c>
      <c r="I5973" s="7">
        <f t="shared" si="564"/>
        <v>1.2599828265959121</v>
      </c>
      <c r="J5973" s="7" t="str">
        <f t="shared" si="565"/>
        <v/>
      </c>
      <c r="K5973" s="8">
        <f t="shared" ref="K5973:K6036" si="569">SUM(I5973:J5973)</f>
        <v>1.2599828265959121</v>
      </c>
      <c r="L5973" s="8"/>
    </row>
    <row r="5974" spans="1:12" x14ac:dyDescent="0.25">
      <c r="A5974" s="1">
        <v>40882</v>
      </c>
      <c r="B5974">
        <v>2011</v>
      </c>
      <c r="C5974">
        <v>12</v>
      </c>
      <c r="D5974" s="10" t="str">
        <f t="shared" si="568"/>
        <v>12-2011</v>
      </c>
      <c r="E5974">
        <f t="shared" si="566"/>
        <v>5</v>
      </c>
      <c r="F5974">
        <v>19</v>
      </c>
      <c r="G5974" s="3">
        <f t="shared" si="567"/>
        <v>1</v>
      </c>
      <c r="H5974">
        <f>VLOOKUP(A5974,'AEP GEN HUB'!$A$1:$AJ$367,MATCH('Ratio Calculations'!F5974,'AEP GEN HUB'!$A$1:$AJ$1,0),0)</f>
        <v>33.715581</v>
      </c>
      <c r="I5974" s="7">
        <f t="shared" si="564"/>
        <v>0.9639805402546624</v>
      </c>
      <c r="J5974" s="7" t="str">
        <f t="shared" si="565"/>
        <v/>
      </c>
      <c r="K5974" s="8">
        <f t="shared" si="569"/>
        <v>0.9639805402546624</v>
      </c>
      <c r="L5974" s="8"/>
    </row>
    <row r="5975" spans="1:12" x14ac:dyDescent="0.25">
      <c r="A5975" s="1">
        <v>40882</v>
      </c>
      <c r="B5975">
        <v>2011</v>
      </c>
      <c r="C5975">
        <v>12</v>
      </c>
      <c r="D5975" s="10" t="str">
        <f t="shared" si="568"/>
        <v>12-2011</v>
      </c>
      <c r="E5975">
        <f t="shared" si="566"/>
        <v>5</v>
      </c>
      <c r="F5975">
        <v>20</v>
      </c>
      <c r="G5975" s="3">
        <f t="shared" si="567"/>
        <v>1</v>
      </c>
      <c r="H5975">
        <f>VLOOKUP(A5975,'AEP GEN HUB'!$A$1:$AJ$367,MATCH('Ratio Calculations'!F5975,'AEP GEN HUB'!$A$1:$AJ$1,0),0)</f>
        <v>33.647674000000002</v>
      </c>
      <c r="I5975" s="7">
        <f t="shared" si="564"/>
        <v>0.96203897423072016</v>
      </c>
      <c r="J5975" s="7" t="str">
        <f t="shared" si="565"/>
        <v/>
      </c>
      <c r="K5975" s="8">
        <f t="shared" si="569"/>
        <v>0.96203897423072016</v>
      </c>
      <c r="L5975" s="8"/>
    </row>
    <row r="5976" spans="1:12" x14ac:dyDescent="0.25">
      <c r="A5976" s="1">
        <v>40882</v>
      </c>
      <c r="B5976">
        <v>2011</v>
      </c>
      <c r="C5976">
        <v>12</v>
      </c>
      <c r="D5976" s="10" t="str">
        <f t="shared" si="568"/>
        <v>12-2011</v>
      </c>
      <c r="E5976">
        <f t="shared" si="566"/>
        <v>5</v>
      </c>
      <c r="F5976">
        <v>21</v>
      </c>
      <c r="G5976" s="3">
        <f t="shared" si="567"/>
        <v>1</v>
      </c>
      <c r="H5976">
        <f>VLOOKUP(A5976,'AEP GEN HUB'!$A$1:$AJ$367,MATCH('Ratio Calculations'!F5976,'AEP GEN HUB'!$A$1:$AJ$1,0),0)</f>
        <v>33.096511999999997</v>
      </c>
      <c r="I5976" s="7">
        <f t="shared" si="564"/>
        <v>0.94628040128701663</v>
      </c>
      <c r="J5976" s="7" t="str">
        <f t="shared" si="565"/>
        <v/>
      </c>
      <c r="K5976" s="8">
        <f t="shared" si="569"/>
        <v>0.94628040128701663</v>
      </c>
      <c r="L5976" s="8"/>
    </row>
    <row r="5977" spans="1:12" x14ac:dyDescent="0.25">
      <c r="A5977" s="1">
        <v>40882</v>
      </c>
      <c r="B5977">
        <v>2011</v>
      </c>
      <c r="C5977">
        <v>12</v>
      </c>
      <c r="D5977" s="10" t="str">
        <f t="shared" si="568"/>
        <v>12-2011</v>
      </c>
      <c r="E5977">
        <f t="shared" si="566"/>
        <v>5</v>
      </c>
      <c r="F5977">
        <v>22</v>
      </c>
      <c r="G5977" s="3">
        <f t="shared" si="567"/>
        <v>1</v>
      </c>
      <c r="H5977">
        <f>VLOOKUP(A5977,'AEP GEN HUB'!$A$1:$AJ$367,MATCH('Ratio Calculations'!F5977,'AEP GEN HUB'!$A$1:$AJ$1,0),0)</f>
        <v>31.957208999999999</v>
      </c>
      <c r="I5977" s="7">
        <f t="shared" si="564"/>
        <v>0.91370596866923803</v>
      </c>
      <c r="J5977" s="7" t="str">
        <f t="shared" si="565"/>
        <v/>
      </c>
      <c r="K5977" s="8">
        <f t="shared" si="569"/>
        <v>0.91370596866923803</v>
      </c>
      <c r="L5977" s="8"/>
    </row>
    <row r="5978" spans="1:12" x14ac:dyDescent="0.25">
      <c r="A5978" s="1">
        <v>40882</v>
      </c>
      <c r="B5978">
        <v>2011</v>
      </c>
      <c r="C5978">
        <v>12</v>
      </c>
      <c r="D5978" s="10" t="str">
        <f t="shared" si="568"/>
        <v>12-2011</v>
      </c>
      <c r="E5978">
        <f t="shared" si="566"/>
        <v>5</v>
      </c>
      <c r="F5978">
        <v>23</v>
      </c>
      <c r="G5978" s="3">
        <f t="shared" si="567"/>
        <v>1</v>
      </c>
      <c r="H5978">
        <f>VLOOKUP(A5978,'AEP GEN HUB'!$A$1:$AJ$367,MATCH('Ratio Calculations'!F5978,'AEP GEN HUB'!$A$1:$AJ$1,0),0)</f>
        <v>29.705116</v>
      </c>
      <c r="I5978" s="7">
        <f t="shared" si="564"/>
        <v>0.84931515105753075</v>
      </c>
      <c r="J5978" s="7" t="str">
        <f t="shared" si="565"/>
        <v/>
      </c>
      <c r="K5978" s="8">
        <f t="shared" si="569"/>
        <v>0.84931515105753075</v>
      </c>
      <c r="L5978" s="8"/>
    </row>
    <row r="5979" spans="1:12" x14ac:dyDescent="0.25">
      <c r="A5979" s="1">
        <v>40882</v>
      </c>
      <c r="B5979">
        <v>2011</v>
      </c>
      <c r="C5979">
        <v>12</v>
      </c>
      <c r="D5979" s="10" t="str">
        <f t="shared" si="568"/>
        <v>12-2011</v>
      </c>
      <c r="E5979">
        <f t="shared" si="566"/>
        <v>5</v>
      </c>
      <c r="F5979">
        <v>24</v>
      </c>
      <c r="G5979" s="3">
        <f t="shared" si="567"/>
        <v>0</v>
      </c>
      <c r="H5979">
        <f>VLOOKUP(A5979,'AEP GEN HUB'!$A$1:$AJ$367,MATCH('Ratio Calculations'!F5979,'AEP GEN HUB'!$A$1:$AJ$1,0),0)</f>
        <v>25.565814</v>
      </c>
      <c r="I5979" s="7" t="str">
        <f t="shared" si="564"/>
        <v/>
      </c>
      <c r="J5979" s="7">
        <f t="shared" si="565"/>
        <v>0.86360324974269609</v>
      </c>
      <c r="K5979" s="8">
        <f t="shared" si="569"/>
        <v>0.86360324974269609</v>
      </c>
      <c r="L5979" s="8"/>
    </row>
    <row r="5980" spans="1:12" x14ac:dyDescent="0.25">
      <c r="A5980" s="1">
        <v>40883</v>
      </c>
      <c r="B5980">
        <v>2011</v>
      </c>
      <c r="C5980">
        <v>12</v>
      </c>
      <c r="D5980" s="10" t="str">
        <f t="shared" si="568"/>
        <v>12-2011</v>
      </c>
      <c r="E5980">
        <f t="shared" si="566"/>
        <v>6</v>
      </c>
      <c r="F5980">
        <v>1</v>
      </c>
      <c r="G5980" s="3">
        <f t="shared" si="567"/>
        <v>0</v>
      </c>
      <c r="H5980">
        <f>VLOOKUP(A5980,'AEP GEN HUB'!$A$1:$AJ$367,MATCH('Ratio Calculations'!F5980,'AEP GEN HUB'!$A$1:$AJ$1,0),0)</f>
        <v>26.345580999999999</v>
      </c>
      <c r="I5980" s="7" t="str">
        <f t="shared" si="564"/>
        <v/>
      </c>
      <c r="J5980" s="7">
        <f t="shared" si="565"/>
        <v>0.88994347561002474</v>
      </c>
      <c r="K5980" s="8">
        <f t="shared" si="569"/>
        <v>0.88994347561002474</v>
      </c>
      <c r="L5980" s="8"/>
    </row>
    <row r="5981" spans="1:12" x14ac:dyDescent="0.25">
      <c r="A5981" s="1">
        <v>40883</v>
      </c>
      <c r="B5981">
        <v>2011</v>
      </c>
      <c r="C5981">
        <v>12</v>
      </c>
      <c r="D5981" s="10" t="str">
        <f t="shared" si="568"/>
        <v>12-2011</v>
      </c>
      <c r="E5981">
        <f t="shared" si="566"/>
        <v>6</v>
      </c>
      <c r="F5981">
        <v>2</v>
      </c>
      <c r="G5981" s="3">
        <f t="shared" si="567"/>
        <v>0</v>
      </c>
      <c r="H5981">
        <f>VLOOKUP(A5981,'AEP GEN HUB'!$A$1:$AJ$367,MATCH('Ratio Calculations'!F5981,'AEP GEN HUB'!$A$1:$AJ$1,0),0)</f>
        <v>26.158605000000001</v>
      </c>
      <c r="I5981" s="7" t="str">
        <f t="shared" si="564"/>
        <v/>
      </c>
      <c r="J5981" s="7">
        <f t="shared" si="565"/>
        <v>0.88362749907886917</v>
      </c>
      <c r="K5981" s="8">
        <f t="shared" si="569"/>
        <v>0.88362749907886917</v>
      </c>
      <c r="L5981" s="8"/>
    </row>
    <row r="5982" spans="1:12" x14ac:dyDescent="0.25">
      <c r="A5982" s="1">
        <v>40883</v>
      </c>
      <c r="B5982">
        <v>2011</v>
      </c>
      <c r="C5982">
        <v>12</v>
      </c>
      <c r="D5982" s="10" t="str">
        <f t="shared" si="568"/>
        <v>12-2011</v>
      </c>
      <c r="E5982">
        <f t="shared" si="566"/>
        <v>6</v>
      </c>
      <c r="F5982">
        <v>3</v>
      </c>
      <c r="G5982" s="3">
        <f t="shared" si="567"/>
        <v>0</v>
      </c>
      <c r="H5982">
        <f>VLOOKUP(A5982,'AEP GEN HUB'!$A$1:$AJ$367,MATCH('Ratio Calculations'!F5982,'AEP GEN HUB'!$A$1:$AJ$1,0),0)</f>
        <v>25.747674</v>
      </c>
      <c r="I5982" s="7" t="str">
        <f t="shared" si="564"/>
        <v/>
      </c>
      <c r="J5982" s="7">
        <f t="shared" si="565"/>
        <v>0.86974640978439111</v>
      </c>
      <c r="K5982" s="8">
        <f t="shared" si="569"/>
        <v>0.86974640978439111</v>
      </c>
      <c r="L5982" s="8"/>
    </row>
    <row r="5983" spans="1:12" x14ac:dyDescent="0.25">
      <c r="A5983" s="1">
        <v>40883</v>
      </c>
      <c r="B5983">
        <v>2011</v>
      </c>
      <c r="C5983">
        <v>12</v>
      </c>
      <c r="D5983" s="10" t="str">
        <f t="shared" si="568"/>
        <v>12-2011</v>
      </c>
      <c r="E5983">
        <f t="shared" si="566"/>
        <v>6</v>
      </c>
      <c r="F5983">
        <v>4</v>
      </c>
      <c r="G5983" s="3">
        <f t="shared" si="567"/>
        <v>0</v>
      </c>
      <c r="H5983">
        <f>VLOOKUP(A5983,'AEP GEN HUB'!$A$1:$AJ$367,MATCH('Ratio Calculations'!F5983,'AEP GEN HUB'!$A$1:$AJ$1,0),0)</f>
        <v>25.612558</v>
      </c>
      <c r="I5983" s="7" t="str">
        <f t="shared" si="564"/>
        <v/>
      </c>
      <c r="J5983" s="7">
        <f t="shared" si="565"/>
        <v>0.86518224387548504</v>
      </c>
      <c r="K5983" s="8">
        <f t="shared" si="569"/>
        <v>0.86518224387548504</v>
      </c>
      <c r="L5983" s="8"/>
    </row>
    <row r="5984" spans="1:12" x14ac:dyDescent="0.25">
      <c r="A5984" s="1">
        <v>40883</v>
      </c>
      <c r="B5984">
        <v>2011</v>
      </c>
      <c r="C5984">
        <v>12</v>
      </c>
      <c r="D5984" s="10" t="str">
        <f t="shared" si="568"/>
        <v>12-2011</v>
      </c>
      <c r="E5984">
        <f t="shared" si="566"/>
        <v>6</v>
      </c>
      <c r="F5984">
        <v>5</v>
      </c>
      <c r="G5984" s="3">
        <f t="shared" si="567"/>
        <v>0</v>
      </c>
      <c r="H5984">
        <f>VLOOKUP(A5984,'AEP GEN HUB'!$A$1:$AJ$367,MATCH('Ratio Calculations'!F5984,'AEP GEN HUB'!$A$1:$AJ$1,0),0)</f>
        <v>26.238371999999998</v>
      </c>
      <c r="I5984" s="7" t="str">
        <f t="shared" si="564"/>
        <v/>
      </c>
      <c r="J5984" s="7">
        <f t="shared" si="565"/>
        <v>0.88632199730302985</v>
      </c>
      <c r="K5984" s="8">
        <f t="shared" si="569"/>
        <v>0.88632199730302985</v>
      </c>
      <c r="L5984" s="8"/>
    </row>
    <row r="5985" spans="1:12" x14ac:dyDescent="0.25">
      <c r="A5985" s="1">
        <v>40883</v>
      </c>
      <c r="B5985">
        <v>2011</v>
      </c>
      <c r="C5985">
        <v>12</v>
      </c>
      <c r="D5985" s="10" t="str">
        <f t="shared" si="568"/>
        <v>12-2011</v>
      </c>
      <c r="E5985">
        <f t="shared" si="566"/>
        <v>6</v>
      </c>
      <c r="F5985">
        <v>6</v>
      </c>
      <c r="G5985" s="3">
        <f t="shared" si="567"/>
        <v>0</v>
      </c>
      <c r="H5985">
        <f>VLOOKUP(A5985,'AEP GEN HUB'!$A$1:$AJ$367,MATCH('Ratio Calculations'!F5985,'AEP GEN HUB'!$A$1:$AJ$1,0),0)</f>
        <v>28.328837</v>
      </c>
      <c r="I5985" s="7" t="str">
        <f t="shared" si="564"/>
        <v/>
      </c>
      <c r="J5985" s="7">
        <f t="shared" si="565"/>
        <v>0.95693709164242258</v>
      </c>
      <c r="K5985" s="8">
        <f t="shared" si="569"/>
        <v>0.95693709164242258</v>
      </c>
      <c r="L5985" s="8"/>
    </row>
    <row r="5986" spans="1:12" x14ac:dyDescent="0.25">
      <c r="A5986" s="1">
        <v>40883</v>
      </c>
      <c r="B5986">
        <v>2011</v>
      </c>
      <c r="C5986">
        <v>12</v>
      </c>
      <c r="D5986" s="10" t="str">
        <f t="shared" si="568"/>
        <v>12-2011</v>
      </c>
      <c r="E5986">
        <f t="shared" si="566"/>
        <v>6</v>
      </c>
      <c r="F5986">
        <v>7</v>
      </c>
      <c r="G5986" s="3">
        <f t="shared" si="567"/>
        <v>0</v>
      </c>
      <c r="H5986">
        <f>VLOOKUP(A5986,'AEP GEN HUB'!$A$1:$AJ$367,MATCH('Ratio Calculations'!F5986,'AEP GEN HUB'!$A$1:$AJ$1,0),0)</f>
        <v>32.799999999999997</v>
      </c>
      <c r="I5986" s="7" t="str">
        <f t="shared" si="564"/>
        <v/>
      </c>
      <c r="J5986" s="7">
        <f t="shared" si="565"/>
        <v>1.107971238137007</v>
      </c>
      <c r="K5986" s="8">
        <f t="shared" si="569"/>
        <v>1.107971238137007</v>
      </c>
      <c r="L5986" s="8"/>
    </row>
    <row r="5987" spans="1:12" x14ac:dyDescent="0.25">
      <c r="A5987" s="1">
        <v>40883</v>
      </c>
      <c r="B5987">
        <v>2011</v>
      </c>
      <c r="C5987">
        <v>12</v>
      </c>
      <c r="D5987" s="10" t="str">
        <f t="shared" si="568"/>
        <v>12-2011</v>
      </c>
      <c r="E5987">
        <f t="shared" si="566"/>
        <v>6</v>
      </c>
      <c r="F5987">
        <v>8</v>
      </c>
      <c r="G5987" s="3">
        <f t="shared" si="567"/>
        <v>1</v>
      </c>
      <c r="H5987">
        <f>VLOOKUP(A5987,'AEP GEN HUB'!$A$1:$AJ$367,MATCH('Ratio Calculations'!F5987,'AEP GEN HUB'!$A$1:$AJ$1,0),0)</f>
        <v>35.699767000000001</v>
      </c>
      <c r="I5987" s="7">
        <f t="shared" si="564"/>
        <v>1.0207114829083197</v>
      </c>
      <c r="J5987" s="7" t="str">
        <f t="shared" si="565"/>
        <v/>
      </c>
      <c r="K5987" s="8">
        <f t="shared" si="569"/>
        <v>1.0207114829083197</v>
      </c>
      <c r="L5987" s="8"/>
    </row>
    <row r="5988" spans="1:12" x14ac:dyDescent="0.25">
      <c r="A5988" s="1">
        <v>40883</v>
      </c>
      <c r="B5988">
        <v>2011</v>
      </c>
      <c r="C5988">
        <v>12</v>
      </c>
      <c r="D5988" s="10" t="str">
        <f t="shared" si="568"/>
        <v>12-2011</v>
      </c>
      <c r="E5988">
        <f t="shared" si="566"/>
        <v>6</v>
      </c>
      <c r="F5988">
        <v>9</v>
      </c>
      <c r="G5988" s="3">
        <f t="shared" si="567"/>
        <v>1</v>
      </c>
      <c r="H5988">
        <f>VLOOKUP(A5988,'AEP GEN HUB'!$A$1:$AJ$367,MATCH('Ratio Calculations'!F5988,'AEP GEN HUB'!$A$1:$AJ$1,0),0)</f>
        <v>34.373023000000003</v>
      </c>
      <c r="I5988" s="7">
        <f t="shared" si="564"/>
        <v>0.9827778225659507</v>
      </c>
      <c r="J5988" s="7" t="str">
        <f t="shared" si="565"/>
        <v/>
      </c>
      <c r="K5988" s="8">
        <f t="shared" si="569"/>
        <v>0.9827778225659507</v>
      </c>
      <c r="L5988" s="8"/>
    </row>
    <row r="5989" spans="1:12" x14ac:dyDescent="0.25">
      <c r="A5989" s="1">
        <v>40883</v>
      </c>
      <c r="B5989">
        <v>2011</v>
      </c>
      <c r="C5989">
        <v>12</v>
      </c>
      <c r="D5989" s="10" t="str">
        <f t="shared" si="568"/>
        <v>12-2011</v>
      </c>
      <c r="E5989">
        <f t="shared" si="566"/>
        <v>6</v>
      </c>
      <c r="F5989">
        <v>10</v>
      </c>
      <c r="G5989" s="3">
        <f t="shared" si="567"/>
        <v>1</v>
      </c>
      <c r="H5989">
        <f>VLOOKUP(A5989,'AEP GEN HUB'!$A$1:$AJ$367,MATCH('Ratio Calculations'!F5989,'AEP GEN HUB'!$A$1:$AJ$1,0),0)</f>
        <v>35.310232999999997</v>
      </c>
      <c r="I5989" s="7">
        <f t="shared" si="564"/>
        <v>1.009574104146626</v>
      </c>
      <c r="J5989" s="7" t="str">
        <f t="shared" si="565"/>
        <v/>
      </c>
      <c r="K5989" s="8">
        <f t="shared" si="569"/>
        <v>1.009574104146626</v>
      </c>
      <c r="L5989" s="8"/>
    </row>
    <row r="5990" spans="1:12" x14ac:dyDescent="0.25">
      <c r="A5990" s="1">
        <v>40883</v>
      </c>
      <c r="B5990">
        <v>2011</v>
      </c>
      <c r="C5990">
        <v>12</v>
      </c>
      <c r="D5990" s="10" t="str">
        <f t="shared" si="568"/>
        <v>12-2011</v>
      </c>
      <c r="E5990">
        <f t="shared" si="566"/>
        <v>6</v>
      </c>
      <c r="F5990">
        <v>11</v>
      </c>
      <c r="G5990" s="3">
        <f t="shared" si="567"/>
        <v>1</v>
      </c>
      <c r="H5990">
        <f>VLOOKUP(A5990,'AEP GEN HUB'!$A$1:$AJ$367,MATCH('Ratio Calculations'!F5990,'AEP GEN HUB'!$A$1:$AJ$1,0),0)</f>
        <v>36.101394999999997</v>
      </c>
      <c r="I5990" s="7">
        <f t="shared" si="564"/>
        <v>1.0321946478112587</v>
      </c>
      <c r="J5990" s="7" t="str">
        <f t="shared" si="565"/>
        <v/>
      </c>
      <c r="K5990" s="8">
        <f t="shared" si="569"/>
        <v>1.0321946478112587</v>
      </c>
      <c r="L5990" s="8"/>
    </row>
    <row r="5991" spans="1:12" x14ac:dyDescent="0.25">
      <c r="A5991" s="1">
        <v>40883</v>
      </c>
      <c r="B5991">
        <v>2011</v>
      </c>
      <c r="C5991">
        <v>12</v>
      </c>
      <c r="D5991" s="10" t="str">
        <f t="shared" si="568"/>
        <v>12-2011</v>
      </c>
      <c r="E5991">
        <f t="shared" si="566"/>
        <v>6</v>
      </c>
      <c r="F5991">
        <v>12</v>
      </c>
      <c r="G5991" s="3">
        <f t="shared" si="567"/>
        <v>1</v>
      </c>
      <c r="H5991">
        <f>VLOOKUP(A5991,'AEP GEN HUB'!$A$1:$AJ$367,MATCH('Ratio Calculations'!F5991,'AEP GEN HUB'!$A$1:$AJ$1,0),0)</f>
        <v>34.911394999999999</v>
      </c>
      <c r="I5991" s="7">
        <f t="shared" si="564"/>
        <v>0.99817070965331778</v>
      </c>
      <c r="J5991" s="7" t="str">
        <f t="shared" si="565"/>
        <v/>
      </c>
      <c r="K5991" s="8">
        <f t="shared" si="569"/>
        <v>0.99817070965331778</v>
      </c>
      <c r="L5991" s="8"/>
    </row>
    <row r="5992" spans="1:12" x14ac:dyDescent="0.25">
      <c r="A5992" s="1">
        <v>40883</v>
      </c>
      <c r="B5992">
        <v>2011</v>
      </c>
      <c r="C5992">
        <v>12</v>
      </c>
      <c r="D5992" s="10" t="str">
        <f t="shared" si="568"/>
        <v>12-2011</v>
      </c>
      <c r="E5992">
        <f t="shared" si="566"/>
        <v>6</v>
      </c>
      <c r="F5992">
        <v>13</v>
      </c>
      <c r="G5992" s="3">
        <f t="shared" si="567"/>
        <v>1</v>
      </c>
      <c r="H5992">
        <f>VLOOKUP(A5992,'AEP GEN HUB'!$A$1:$AJ$367,MATCH('Ratio Calculations'!F5992,'AEP GEN HUB'!$A$1:$AJ$1,0),0)</f>
        <v>34.116976999999999</v>
      </c>
      <c r="I5992" s="7">
        <f t="shared" si="564"/>
        <v>0.97545707191923781</v>
      </c>
      <c r="J5992" s="7" t="str">
        <f t="shared" si="565"/>
        <v/>
      </c>
      <c r="K5992" s="8">
        <f t="shared" si="569"/>
        <v>0.97545707191923781</v>
      </c>
      <c r="L5992" s="8"/>
    </row>
    <row r="5993" spans="1:12" x14ac:dyDescent="0.25">
      <c r="A5993" s="1">
        <v>40883</v>
      </c>
      <c r="B5993">
        <v>2011</v>
      </c>
      <c r="C5993">
        <v>12</v>
      </c>
      <c r="D5993" s="10" t="str">
        <f t="shared" si="568"/>
        <v>12-2011</v>
      </c>
      <c r="E5993">
        <f t="shared" si="566"/>
        <v>6</v>
      </c>
      <c r="F5993">
        <v>14</v>
      </c>
      <c r="G5993" s="3">
        <f t="shared" si="567"/>
        <v>1</v>
      </c>
      <c r="H5993">
        <f>VLOOKUP(A5993,'AEP GEN HUB'!$A$1:$AJ$367,MATCH('Ratio Calculations'!F5993,'AEP GEN HUB'!$A$1:$AJ$1,0),0)</f>
        <v>33.603952999999997</v>
      </c>
      <c r="I5993" s="7">
        <f t="shared" si="564"/>
        <v>0.96078892330617938</v>
      </c>
      <c r="J5993" s="7" t="str">
        <f t="shared" si="565"/>
        <v/>
      </c>
      <c r="K5993" s="8">
        <f t="shared" si="569"/>
        <v>0.96078892330617938</v>
      </c>
      <c r="L5993" s="8"/>
    </row>
    <row r="5994" spans="1:12" x14ac:dyDescent="0.25">
      <c r="A5994" s="1">
        <v>40883</v>
      </c>
      <c r="B5994">
        <v>2011</v>
      </c>
      <c r="C5994">
        <v>12</v>
      </c>
      <c r="D5994" s="10" t="str">
        <f t="shared" si="568"/>
        <v>12-2011</v>
      </c>
      <c r="E5994">
        <f t="shared" si="566"/>
        <v>6</v>
      </c>
      <c r="F5994">
        <v>15</v>
      </c>
      <c r="G5994" s="3">
        <f t="shared" si="567"/>
        <v>1</v>
      </c>
      <c r="H5994">
        <f>VLOOKUP(A5994,'AEP GEN HUB'!$A$1:$AJ$367,MATCH('Ratio Calculations'!F5994,'AEP GEN HUB'!$A$1:$AJ$1,0),0)</f>
        <v>32.739534999999997</v>
      </c>
      <c r="I5994" s="7">
        <f t="shared" si="564"/>
        <v>0.93607387744516168</v>
      </c>
      <c r="J5994" s="7" t="str">
        <f t="shared" si="565"/>
        <v/>
      </c>
      <c r="K5994" s="8">
        <f t="shared" si="569"/>
        <v>0.93607387744516168</v>
      </c>
      <c r="L5994" s="8"/>
    </row>
    <row r="5995" spans="1:12" x14ac:dyDescent="0.25">
      <c r="A5995" s="1">
        <v>40883</v>
      </c>
      <c r="B5995">
        <v>2011</v>
      </c>
      <c r="C5995">
        <v>12</v>
      </c>
      <c r="D5995" s="10" t="str">
        <f t="shared" si="568"/>
        <v>12-2011</v>
      </c>
      <c r="E5995">
        <f t="shared" si="566"/>
        <v>6</v>
      </c>
      <c r="F5995">
        <v>16</v>
      </c>
      <c r="G5995" s="3">
        <f t="shared" si="567"/>
        <v>1</v>
      </c>
      <c r="H5995">
        <f>VLOOKUP(A5995,'AEP GEN HUB'!$A$1:$AJ$367,MATCH('Ratio Calculations'!F5995,'AEP GEN HUB'!$A$1:$AJ$1,0),0)</f>
        <v>32.735348999999999</v>
      </c>
      <c r="I5995" s="7">
        <f t="shared" si="564"/>
        <v>0.93595419323917095</v>
      </c>
      <c r="J5995" s="7" t="str">
        <f t="shared" si="565"/>
        <v/>
      </c>
      <c r="K5995" s="8">
        <f t="shared" si="569"/>
        <v>0.93595419323917095</v>
      </c>
      <c r="L5995" s="8"/>
    </row>
    <row r="5996" spans="1:12" x14ac:dyDescent="0.25">
      <c r="A5996" s="1">
        <v>40883</v>
      </c>
      <c r="B5996">
        <v>2011</v>
      </c>
      <c r="C5996">
        <v>12</v>
      </c>
      <c r="D5996" s="10" t="str">
        <f t="shared" si="568"/>
        <v>12-2011</v>
      </c>
      <c r="E5996">
        <f t="shared" si="566"/>
        <v>6</v>
      </c>
      <c r="F5996">
        <v>17</v>
      </c>
      <c r="G5996" s="3">
        <f t="shared" si="567"/>
        <v>1</v>
      </c>
      <c r="H5996">
        <f>VLOOKUP(A5996,'AEP GEN HUB'!$A$1:$AJ$367,MATCH('Ratio Calculations'!F5996,'AEP GEN HUB'!$A$1:$AJ$1,0),0)</f>
        <v>34.163023000000003</v>
      </c>
      <c r="I5996" s="7">
        <f t="shared" si="564"/>
        <v>0.97677359818513754</v>
      </c>
      <c r="J5996" s="7" t="str">
        <f t="shared" si="565"/>
        <v/>
      </c>
      <c r="K5996" s="8">
        <f t="shared" si="569"/>
        <v>0.97677359818513754</v>
      </c>
      <c r="L5996" s="8"/>
    </row>
    <row r="5997" spans="1:12" x14ac:dyDescent="0.25">
      <c r="A5997" s="1">
        <v>40883</v>
      </c>
      <c r="B5997">
        <v>2011</v>
      </c>
      <c r="C5997">
        <v>12</v>
      </c>
      <c r="D5997" s="10" t="str">
        <f t="shared" si="568"/>
        <v>12-2011</v>
      </c>
      <c r="E5997">
        <f t="shared" si="566"/>
        <v>6</v>
      </c>
      <c r="F5997">
        <v>18</v>
      </c>
      <c r="G5997" s="3">
        <f t="shared" si="567"/>
        <v>1</v>
      </c>
      <c r="H5997">
        <f>VLOOKUP(A5997,'AEP GEN HUB'!$A$1:$AJ$367,MATCH('Ratio Calculations'!F5997,'AEP GEN HUB'!$A$1:$AJ$1,0),0)</f>
        <v>57.428837000000001</v>
      </c>
      <c r="I5997" s="7">
        <f t="shared" si="564"/>
        <v>1.6419791584625798</v>
      </c>
      <c r="J5997" s="7" t="str">
        <f t="shared" si="565"/>
        <v/>
      </c>
      <c r="K5997" s="8">
        <f t="shared" si="569"/>
        <v>1.6419791584625798</v>
      </c>
      <c r="L5997" s="8"/>
    </row>
    <row r="5998" spans="1:12" x14ac:dyDescent="0.25">
      <c r="A5998" s="1">
        <v>40883</v>
      </c>
      <c r="B5998">
        <v>2011</v>
      </c>
      <c r="C5998">
        <v>12</v>
      </c>
      <c r="D5998" s="10" t="str">
        <f t="shared" si="568"/>
        <v>12-2011</v>
      </c>
      <c r="E5998">
        <f t="shared" si="566"/>
        <v>6</v>
      </c>
      <c r="F5998">
        <v>19</v>
      </c>
      <c r="G5998" s="3">
        <f t="shared" si="567"/>
        <v>1</v>
      </c>
      <c r="H5998">
        <f>VLOOKUP(A5998,'AEP GEN HUB'!$A$1:$AJ$367,MATCH('Ratio Calculations'!F5998,'AEP GEN HUB'!$A$1:$AJ$1,0),0)</f>
        <v>41.803255999999998</v>
      </c>
      <c r="I5998" s="7">
        <f t="shared" si="564"/>
        <v>1.1952196612979604</v>
      </c>
      <c r="J5998" s="7" t="str">
        <f t="shared" si="565"/>
        <v/>
      </c>
      <c r="K5998" s="8">
        <f t="shared" si="569"/>
        <v>1.1952196612979604</v>
      </c>
      <c r="L5998" s="8"/>
    </row>
    <row r="5999" spans="1:12" x14ac:dyDescent="0.25">
      <c r="A5999" s="1">
        <v>40883</v>
      </c>
      <c r="B5999">
        <v>2011</v>
      </c>
      <c r="C5999">
        <v>12</v>
      </c>
      <c r="D5999" s="10" t="str">
        <f t="shared" si="568"/>
        <v>12-2011</v>
      </c>
      <c r="E5999">
        <f t="shared" si="566"/>
        <v>6</v>
      </c>
      <c r="F5999">
        <v>20</v>
      </c>
      <c r="G5999" s="3">
        <f t="shared" si="567"/>
        <v>1</v>
      </c>
      <c r="H5999">
        <f>VLOOKUP(A5999,'AEP GEN HUB'!$A$1:$AJ$367,MATCH('Ratio Calculations'!F5999,'AEP GEN HUB'!$A$1:$AJ$1,0),0)</f>
        <v>40.356046999999997</v>
      </c>
      <c r="I5999" s="7">
        <f t="shared" si="564"/>
        <v>1.153841720526855</v>
      </c>
      <c r="J5999" s="7" t="str">
        <f t="shared" si="565"/>
        <v/>
      </c>
      <c r="K5999" s="8">
        <f t="shared" si="569"/>
        <v>1.153841720526855</v>
      </c>
      <c r="L5999" s="8"/>
    </row>
    <row r="6000" spans="1:12" x14ac:dyDescent="0.25">
      <c r="A6000" s="1">
        <v>40883</v>
      </c>
      <c r="B6000">
        <v>2011</v>
      </c>
      <c r="C6000">
        <v>12</v>
      </c>
      <c r="D6000" s="10" t="str">
        <f t="shared" si="568"/>
        <v>12-2011</v>
      </c>
      <c r="E6000">
        <f t="shared" si="566"/>
        <v>6</v>
      </c>
      <c r="F6000">
        <v>21</v>
      </c>
      <c r="G6000" s="3">
        <f t="shared" si="567"/>
        <v>1</v>
      </c>
      <c r="H6000">
        <f>VLOOKUP(A6000,'AEP GEN HUB'!$A$1:$AJ$367,MATCH('Ratio Calculations'!F6000,'AEP GEN HUB'!$A$1:$AJ$1,0),0)</f>
        <v>39.364185999999997</v>
      </c>
      <c r="I6000" s="7">
        <f t="shared" si="564"/>
        <v>1.12548288243839</v>
      </c>
      <c r="J6000" s="7" t="str">
        <f t="shared" si="565"/>
        <v/>
      </c>
      <c r="K6000" s="8">
        <f t="shared" si="569"/>
        <v>1.12548288243839</v>
      </c>
      <c r="L6000" s="8"/>
    </row>
    <row r="6001" spans="1:12" x14ac:dyDescent="0.25">
      <c r="A6001" s="1">
        <v>40883</v>
      </c>
      <c r="B6001">
        <v>2011</v>
      </c>
      <c r="C6001">
        <v>12</v>
      </c>
      <c r="D6001" s="10" t="str">
        <f t="shared" si="568"/>
        <v>12-2011</v>
      </c>
      <c r="E6001">
        <f t="shared" si="566"/>
        <v>6</v>
      </c>
      <c r="F6001">
        <v>22</v>
      </c>
      <c r="G6001" s="3">
        <f t="shared" si="567"/>
        <v>1</v>
      </c>
      <c r="H6001">
        <f>VLOOKUP(A6001,'AEP GEN HUB'!$A$1:$AJ$367,MATCH('Ratio Calculations'!F6001,'AEP GEN HUB'!$A$1:$AJ$1,0),0)</f>
        <v>33.619301999999998</v>
      </c>
      <c r="I6001" s="7">
        <f t="shared" si="564"/>
        <v>0.96122777492532752</v>
      </c>
      <c r="J6001" s="7" t="str">
        <f t="shared" si="565"/>
        <v/>
      </c>
      <c r="K6001" s="8">
        <f t="shared" si="569"/>
        <v>0.96122777492532752</v>
      </c>
      <c r="L6001" s="8"/>
    </row>
    <row r="6002" spans="1:12" x14ac:dyDescent="0.25">
      <c r="A6002" s="1">
        <v>40883</v>
      </c>
      <c r="B6002">
        <v>2011</v>
      </c>
      <c r="C6002">
        <v>12</v>
      </c>
      <c r="D6002" s="10" t="str">
        <f t="shared" si="568"/>
        <v>12-2011</v>
      </c>
      <c r="E6002">
        <f t="shared" si="566"/>
        <v>6</v>
      </c>
      <c r="F6002">
        <v>23</v>
      </c>
      <c r="G6002" s="3">
        <f t="shared" si="567"/>
        <v>1</v>
      </c>
      <c r="H6002">
        <f>VLOOKUP(A6002,'AEP GEN HUB'!$A$1:$AJ$367,MATCH('Ratio Calculations'!F6002,'AEP GEN HUB'!$A$1:$AJ$1,0),0)</f>
        <v>31.019302</v>
      </c>
      <c r="I6002" s="7">
        <f t="shared" si="564"/>
        <v>0.88688975878192722</v>
      </c>
      <c r="J6002" s="7" t="str">
        <f t="shared" si="565"/>
        <v/>
      </c>
      <c r="K6002" s="8">
        <f t="shared" si="569"/>
        <v>0.88688975878192722</v>
      </c>
      <c r="L6002" s="8"/>
    </row>
    <row r="6003" spans="1:12" x14ac:dyDescent="0.25">
      <c r="A6003" s="1">
        <v>40883</v>
      </c>
      <c r="B6003">
        <v>2011</v>
      </c>
      <c r="C6003">
        <v>12</v>
      </c>
      <c r="D6003" s="10" t="str">
        <f t="shared" si="568"/>
        <v>12-2011</v>
      </c>
      <c r="E6003">
        <f t="shared" si="566"/>
        <v>6</v>
      </c>
      <c r="F6003">
        <v>24</v>
      </c>
      <c r="G6003" s="3">
        <f t="shared" si="567"/>
        <v>0</v>
      </c>
      <c r="H6003">
        <f>VLOOKUP(A6003,'AEP GEN HUB'!$A$1:$AJ$367,MATCH('Ratio Calculations'!F6003,'AEP GEN HUB'!$A$1:$AJ$1,0),0)</f>
        <v>27.396744000000002</v>
      </c>
      <c r="I6003" s="7" t="str">
        <f t="shared" si="564"/>
        <v/>
      </c>
      <c r="J6003" s="7">
        <f t="shared" si="565"/>
        <v>0.92545135276227519</v>
      </c>
      <c r="K6003" s="8">
        <f t="shared" si="569"/>
        <v>0.92545135276227519</v>
      </c>
      <c r="L6003" s="8"/>
    </row>
    <row r="6004" spans="1:12" x14ac:dyDescent="0.25">
      <c r="A6004" s="1">
        <v>40884</v>
      </c>
      <c r="B6004">
        <v>2011</v>
      </c>
      <c r="C6004">
        <v>12</v>
      </c>
      <c r="D6004" s="10" t="str">
        <f t="shared" si="568"/>
        <v>12-2011</v>
      </c>
      <c r="E6004">
        <f t="shared" si="566"/>
        <v>7</v>
      </c>
      <c r="F6004">
        <v>1</v>
      </c>
      <c r="G6004" s="3">
        <f t="shared" si="567"/>
        <v>0</v>
      </c>
      <c r="H6004">
        <f>VLOOKUP(A6004,'AEP GEN HUB'!$A$1:$AJ$367,MATCH('Ratio Calculations'!F6004,'AEP GEN HUB'!$A$1:$AJ$1,0),0)</f>
        <v>27.230232999999998</v>
      </c>
      <c r="I6004" s="7" t="str">
        <f t="shared" si="564"/>
        <v/>
      </c>
      <c r="J6004" s="7">
        <f t="shared" si="565"/>
        <v>0.91982667596857293</v>
      </c>
      <c r="K6004" s="8">
        <f t="shared" si="569"/>
        <v>0.91982667596857293</v>
      </c>
      <c r="L6004" s="8"/>
    </row>
    <row r="6005" spans="1:12" x14ac:dyDescent="0.25">
      <c r="A6005" s="1">
        <v>40884</v>
      </c>
      <c r="B6005">
        <v>2011</v>
      </c>
      <c r="C6005">
        <v>12</v>
      </c>
      <c r="D6005" s="10" t="str">
        <f t="shared" si="568"/>
        <v>12-2011</v>
      </c>
      <c r="E6005">
        <f t="shared" si="566"/>
        <v>7</v>
      </c>
      <c r="F6005">
        <v>2</v>
      </c>
      <c r="G6005" s="3">
        <f t="shared" si="567"/>
        <v>0</v>
      </c>
      <c r="H6005">
        <f>VLOOKUP(A6005,'AEP GEN HUB'!$A$1:$AJ$367,MATCH('Ratio Calculations'!F6005,'AEP GEN HUB'!$A$1:$AJ$1,0),0)</f>
        <v>26.632791000000001</v>
      </c>
      <c r="I6005" s="7" t="str">
        <f t="shared" si="564"/>
        <v/>
      </c>
      <c r="J6005" s="7">
        <f t="shared" si="565"/>
        <v>0.89964531766201661</v>
      </c>
      <c r="K6005" s="8">
        <f t="shared" si="569"/>
        <v>0.89964531766201661</v>
      </c>
      <c r="L6005" s="8"/>
    </row>
    <row r="6006" spans="1:12" x14ac:dyDescent="0.25">
      <c r="A6006" s="1">
        <v>40884</v>
      </c>
      <c r="B6006">
        <v>2011</v>
      </c>
      <c r="C6006">
        <v>12</v>
      </c>
      <c r="D6006" s="10" t="str">
        <f t="shared" si="568"/>
        <v>12-2011</v>
      </c>
      <c r="E6006">
        <f t="shared" si="566"/>
        <v>7</v>
      </c>
      <c r="F6006">
        <v>3</v>
      </c>
      <c r="G6006" s="3">
        <f t="shared" si="567"/>
        <v>0</v>
      </c>
      <c r="H6006">
        <f>VLOOKUP(A6006,'AEP GEN HUB'!$A$1:$AJ$367,MATCH('Ratio Calculations'!F6006,'AEP GEN HUB'!$A$1:$AJ$1,0),0)</f>
        <v>26.653023000000001</v>
      </c>
      <c r="I6006" s="7" t="str">
        <f t="shared" si="564"/>
        <v/>
      </c>
      <c r="J6006" s="7">
        <f t="shared" si="565"/>
        <v>0.90032874675012597</v>
      </c>
      <c r="K6006" s="8">
        <f t="shared" si="569"/>
        <v>0.90032874675012597</v>
      </c>
      <c r="L6006" s="8"/>
    </row>
    <row r="6007" spans="1:12" x14ac:dyDescent="0.25">
      <c r="A6007" s="1">
        <v>40884</v>
      </c>
      <c r="B6007">
        <v>2011</v>
      </c>
      <c r="C6007">
        <v>12</v>
      </c>
      <c r="D6007" s="10" t="str">
        <f t="shared" si="568"/>
        <v>12-2011</v>
      </c>
      <c r="E6007">
        <f t="shared" si="566"/>
        <v>7</v>
      </c>
      <c r="F6007">
        <v>4</v>
      </c>
      <c r="G6007" s="3">
        <f t="shared" si="567"/>
        <v>0</v>
      </c>
      <c r="H6007">
        <f>VLOOKUP(A6007,'AEP GEN HUB'!$A$1:$AJ$367,MATCH('Ratio Calculations'!F6007,'AEP GEN HUB'!$A$1:$AJ$1,0),0)</f>
        <v>26.55</v>
      </c>
      <c r="I6007" s="7" t="str">
        <f t="shared" si="564"/>
        <v/>
      </c>
      <c r="J6007" s="7">
        <f t="shared" si="565"/>
        <v>0.89684866989443723</v>
      </c>
      <c r="K6007" s="8">
        <f t="shared" si="569"/>
        <v>0.89684866989443723</v>
      </c>
      <c r="L6007" s="8"/>
    </row>
    <row r="6008" spans="1:12" x14ac:dyDescent="0.25">
      <c r="A6008" s="1">
        <v>40884</v>
      </c>
      <c r="B6008">
        <v>2011</v>
      </c>
      <c r="C6008">
        <v>12</v>
      </c>
      <c r="D6008" s="10" t="str">
        <f t="shared" si="568"/>
        <v>12-2011</v>
      </c>
      <c r="E6008">
        <f t="shared" si="566"/>
        <v>7</v>
      </c>
      <c r="F6008">
        <v>5</v>
      </c>
      <c r="G6008" s="3">
        <f t="shared" si="567"/>
        <v>0</v>
      </c>
      <c r="H6008">
        <f>VLOOKUP(A6008,'AEP GEN HUB'!$A$1:$AJ$367,MATCH('Ratio Calculations'!F6008,'AEP GEN HUB'!$A$1:$AJ$1,0),0)</f>
        <v>26.509070000000001</v>
      </c>
      <c r="I6008" s="7" t="str">
        <f t="shared" si="564"/>
        <v/>
      </c>
      <c r="J6008" s="7">
        <f t="shared" si="565"/>
        <v>0.8954660704195303</v>
      </c>
      <c r="K6008" s="8">
        <f t="shared" si="569"/>
        <v>0.8954660704195303</v>
      </c>
      <c r="L6008" s="8"/>
    </row>
    <row r="6009" spans="1:12" x14ac:dyDescent="0.25">
      <c r="A6009" s="1">
        <v>40884</v>
      </c>
      <c r="B6009">
        <v>2011</v>
      </c>
      <c r="C6009">
        <v>12</v>
      </c>
      <c r="D6009" s="10" t="str">
        <f t="shared" si="568"/>
        <v>12-2011</v>
      </c>
      <c r="E6009">
        <f t="shared" si="566"/>
        <v>7</v>
      </c>
      <c r="F6009">
        <v>6</v>
      </c>
      <c r="G6009" s="3">
        <f t="shared" si="567"/>
        <v>0</v>
      </c>
      <c r="H6009">
        <f>VLOOKUP(A6009,'AEP GEN HUB'!$A$1:$AJ$367,MATCH('Ratio Calculations'!F6009,'AEP GEN HUB'!$A$1:$AJ$1,0),0)</f>
        <v>28.986512000000001</v>
      </c>
      <c r="I6009" s="7" t="str">
        <f t="shared" si="564"/>
        <v/>
      </c>
      <c r="J6009" s="7">
        <f t="shared" si="565"/>
        <v>0.97915309725345179</v>
      </c>
      <c r="K6009" s="8">
        <f t="shared" si="569"/>
        <v>0.97915309725345179</v>
      </c>
      <c r="L6009" s="8"/>
    </row>
    <row r="6010" spans="1:12" x14ac:dyDescent="0.25">
      <c r="A6010" s="1">
        <v>40884</v>
      </c>
      <c r="B6010">
        <v>2011</v>
      </c>
      <c r="C6010">
        <v>12</v>
      </c>
      <c r="D6010" s="10" t="str">
        <f t="shared" si="568"/>
        <v>12-2011</v>
      </c>
      <c r="E6010">
        <f t="shared" si="566"/>
        <v>7</v>
      </c>
      <c r="F6010">
        <v>7</v>
      </c>
      <c r="G6010" s="3">
        <f t="shared" si="567"/>
        <v>0</v>
      </c>
      <c r="H6010">
        <f>VLOOKUP(A6010,'AEP GEN HUB'!$A$1:$AJ$367,MATCH('Ratio Calculations'!F6010,'AEP GEN HUB'!$A$1:$AJ$1,0),0)</f>
        <v>33.990465</v>
      </c>
      <c r="I6010" s="7" t="str">
        <f t="shared" si="564"/>
        <v/>
      </c>
      <c r="J6010" s="7">
        <f t="shared" si="565"/>
        <v>1.1481846826494697</v>
      </c>
      <c r="K6010" s="8">
        <f t="shared" si="569"/>
        <v>1.1481846826494697</v>
      </c>
      <c r="L6010" s="8"/>
    </row>
    <row r="6011" spans="1:12" x14ac:dyDescent="0.25">
      <c r="A6011" s="1">
        <v>40884</v>
      </c>
      <c r="B6011">
        <v>2011</v>
      </c>
      <c r="C6011">
        <v>12</v>
      </c>
      <c r="D6011" s="10" t="str">
        <f t="shared" si="568"/>
        <v>12-2011</v>
      </c>
      <c r="E6011">
        <f t="shared" si="566"/>
        <v>7</v>
      </c>
      <c r="F6011">
        <v>8</v>
      </c>
      <c r="G6011" s="3">
        <f t="shared" si="567"/>
        <v>1</v>
      </c>
      <c r="H6011">
        <f>VLOOKUP(A6011,'AEP GEN HUB'!$A$1:$AJ$367,MATCH('Ratio Calculations'!F6011,'AEP GEN HUB'!$A$1:$AJ$1,0),0)</f>
        <v>35.842092999999998</v>
      </c>
      <c r="I6011" s="7">
        <f t="shared" si="564"/>
        <v>1.0247808030950987</v>
      </c>
      <c r="J6011" s="7" t="str">
        <f t="shared" si="565"/>
        <v/>
      </c>
      <c r="K6011" s="8">
        <f t="shared" si="569"/>
        <v>1.0247808030950987</v>
      </c>
      <c r="L6011" s="8"/>
    </row>
    <row r="6012" spans="1:12" x14ac:dyDescent="0.25">
      <c r="A6012" s="1">
        <v>40884</v>
      </c>
      <c r="B6012">
        <v>2011</v>
      </c>
      <c r="C6012">
        <v>12</v>
      </c>
      <c r="D6012" s="10" t="str">
        <f t="shared" si="568"/>
        <v>12-2011</v>
      </c>
      <c r="E6012">
        <f t="shared" si="566"/>
        <v>7</v>
      </c>
      <c r="F6012">
        <v>9</v>
      </c>
      <c r="G6012" s="3">
        <f t="shared" si="567"/>
        <v>1</v>
      </c>
      <c r="H6012">
        <f>VLOOKUP(A6012,'AEP GEN HUB'!$A$1:$AJ$367,MATCH('Ratio Calculations'!F6012,'AEP GEN HUB'!$A$1:$AJ$1,0),0)</f>
        <v>35.084651000000001</v>
      </c>
      <c r="I6012" s="7">
        <f t="shared" si="564"/>
        <v>1.0031243663167566</v>
      </c>
      <c r="J6012" s="7" t="str">
        <f t="shared" si="565"/>
        <v/>
      </c>
      <c r="K6012" s="8">
        <f t="shared" si="569"/>
        <v>1.0031243663167566</v>
      </c>
      <c r="L6012" s="8"/>
    </row>
    <row r="6013" spans="1:12" x14ac:dyDescent="0.25">
      <c r="A6013" s="1">
        <v>40884</v>
      </c>
      <c r="B6013">
        <v>2011</v>
      </c>
      <c r="C6013">
        <v>12</v>
      </c>
      <c r="D6013" s="10" t="str">
        <f t="shared" si="568"/>
        <v>12-2011</v>
      </c>
      <c r="E6013">
        <f t="shared" si="566"/>
        <v>7</v>
      </c>
      <c r="F6013">
        <v>10</v>
      </c>
      <c r="G6013" s="3">
        <f t="shared" si="567"/>
        <v>1</v>
      </c>
      <c r="H6013">
        <f>VLOOKUP(A6013,'AEP GEN HUB'!$A$1:$AJ$367,MATCH('Ratio Calculations'!F6013,'AEP GEN HUB'!$A$1:$AJ$1,0),0)</f>
        <v>35.780698000000001</v>
      </c>
      <c r="I6013" s="7">
        <f t="shared" si="564"/>
        <v>1.023025425210051</v>
      </c>
      <c r="J6013" s="7" t="str">
        <f t="shared" si="565"/>
        <v/>
      </c>
      <c r="K6013" s="8">
        <f t="shared" si="569"/>
        <v>1.023025425210051</v>
      </c>
      <c r="L6013" s="8"/>
    </row>
    <row r="6014" spans="1:12" x14ac:dyDescent="0.25">
      <c r="A6014" s="1">
        <v>40884</v>
      </c>
      <c r="B6014">
        <v>2011</v>
      </c>
      <c r="C6014">
        <v>12</v>
      </c>
      <c r="D6014" s="10" t="str">
        <f t="shared" si="568"/>
        <v>12-2011</v>
      </c>
      <c r="E6014">
        <f t="shared" si="566"/>
        <v>7</v>
      </c>
      <c r="F6014">
        <v>11</v>
      </c>
      <c r="G6014" s="3">
        <f t="shared" si="567"/>
        <v>1</v>
      </c>
      <c r="H6014">
        <f>VLOOKUP(A6014,'AEP GEN HUB'!$A$1:$AJ$367,MATCH('Ratio Calculations'!F6014,'AEP GEN HUB'!$A$1:$AJ$1,0),0)</f>
        <v>35.947673999999999</v>
      </c>
      <c r="I6014" s="7">
        <f t="shared" si="564"/>
        <v>1.0277995269729587</v>
      </c>
      <c r="J6014" s="7" t="str">
        <f t="shared" si="565"/>
        <v/>
      </c>
      <c r="K6014" s="8">
        <f t="shared" si="569"/>
        <v>1.0277995269729587</v>
      </c>
      <c r="L6014" s="8"/>
    </row>
    <row r="6015" spans="1:12" x14ac:dyDescent="0.25">
      <c r="A6015" s="1">
        <v>40884</v>
      </c>
      <c r="B6015">
        <v>2011</v>
      </c>
      <c r="C6015">
        <v>12</v>
      </c>
      <c r="D6015" s="10" t="str">
        <f t="shared" si="568"/>
        <v>12-2011</v>
      </c>
      <c r="E6015">
        <f t="shared" si="566"/>
        <v>7</v>
      </c>
      <c r="F6015">
        <v>12</v>
      </c>
      <c r="G6015" s="3">
        <f t="shared" si="567"/>
        <v>1</v>
      </c>
      <c r="H6015">
        <f>VLOOKUP(A6015,'AEP GEN HUB'!$A$1:$AJ$367,MATCH('Ratio Calculations'!F6015,'AEP GEN HUB'!$A$1:$AJ$1,0),0)</f>
        <v>34.649301999999999</v>
      </c>
      <c r="I6015" s="7">
        <f t="shared" si="564"/>
        <v>0.99067706593598226</v>
      </c>
      <c r="J6015" s="7" t="str">
        <f t="shared" si="565"/>
        <v/>
      </c>
      <c r="K6015" s="8">
        <f t="shared" si="569"/>
        <v>0.99067706593598226</v>
      </c>
      <c r="L6015" s="8"/>
    </row>
    <row r="6016" spans="1:12" x14ac:dyDescent="0.25">
      <c r="A6016" s="1">
        <v>40884</v>
      </c>
      <c r="B6016">
        <v>2011</v>
      </c>
      <c r="C6016">
        <v>12</v>
      </c>
      <c r="D6016" s="10" t="str">
        <f t="shared" si="568"/>
        <v>12-2011</v>
      </c>
      <c r="E6016">
        <f t="shared" si="566"/>
        <v>7</v>
      </c>
      <c r="F6016">
        <v>13</v>
      </c>
      <c r="G6016" s="3">
        <f t="shared" si="567"/>
        <v>1</v>
      </c>
      <c r="H6016">
        <f>VLOOKUP(A6016,'AEP GEN HUB'!$A$1:$AJ$367,MATCH('Ratio Calculations'!F6016,'AEP GEN HUB'!$A$1:$AJ$1,0),0)</f>
        <v>33.813256000000003</v>
      </c>
      <c r="I6016" s="7">
        <f t="shared" si="564"/>
        <v>0.96677321938035732</v>
      </c>
      <c r="J6016" s="7" t="str">
        <f t="shared" si="565"/>
        <v/>
      </c>
      <c r="K6016" s="8">
        <f t="shared" si="569"/>
        <v>0.96677321938035732</v>
      </c>
      <c r="L6016" s="8"/>
    </row>
    <row r="6017" spans="1:12" x14ac:dyDescent="0.25">
      <c r="A6017" s="1">
        <v>40884</v>
      </c>
      <c r="B6017">
        <v>2011</v>
      </c>
      <c r="C6017">
        <v>12</v>
      </c>
      <c r="D6017" s="10" t="str">
        <f t="shared" si="568"/>
        <v>12-2011</v>
      </c>
      <c r="E6017">
        <f t="shared" si="566"/>
        <v>7</v>
      </c>
      <c r="F6017">
        <v>14</v>
      </c>
      <c r="G6017" s="3">
        <f t="shared" si="567"/>
        <v>1</v>
      </c>
      <c r="H6017">
        <f>VLOOKUP(A6017,'AEP GEN HUB'!$A$1:$AJ$367,MATCH('Ratio Calculations'!F6017,'AEP GEN HUB'!$A$1:$AJ$1,0),0)</f>
        <v>33.15907</v>
      </c>
      <c r="I6017" s="7">
        <f t="shared" si="564"/>
        <v>0.94806903113851626</v>
      </c>
      <c r="J6017" s="7" t="str">
        <f t="shared" si="565"/>
        <v/>
      </c>
      <c r="K6017" s="8">
        <f t="shared" si="569"/>
        <v>0.94806903113851626</v>
      </c>
      <c r="L6017" s="8"/>
    </row>
    <row r="6018" spans="1:12" x14ac:dyDescent="0.25">
      <c r="A6018" s="1">
        <v>40884</v>
      </c>
      <c r="B6018">
        <v>2011</v>
      </c>
      <c r="C6018">
        <v>12</v>
      </c>
      <c r="D6018" s="10" t="str">
        <f t="shared" si="568"/>
        <v>12-2011</v>
      </c>
      <c r="E6018">
        <f t="shared" si="566"/>
        <v>7</v>
      </c>
      <c r="F6018">
        <v>15</v>
      </c>
      <c r="G6018" s="3">
        <f t="shared" si="567"/>
        <v>1</v>
      </c>
      <c r="H6018">
        <f>VLOOKUP(A6018,'AEP GEN HUB'!$A$1:$AJ$367,MATCH('Ratio Calculations'!F6018,'AEP GEN HUB'!$A$1:$AJ$1,0),0)</f>
        <v>32.400233</v>
      </c>
      <c r="I6018" s="7">
        <f t="shared" si="564"/>
        <v>0.92637270915535874</v>
      </c>
      <c r="J6018" s="7" t="str">
        <f t="shared" si="565"/>
        <v/>
      </c>
      <c r="K6018" s="8">
        <f t="shared" si="569"/>
        <v>0.92637270915535874</v>
      </c>
      <c r="L6018" s="8"/>
    </row>
    <row r="6019" spans="1:12" x14ac:dyDescent="0.25">
      <c r="A6019" s="1">
        <v>40884</v>
      </c>
      <c r="B6019">
        <v>2011</v>
      </c>
      <c r="C6019">
        <v>12</v>
      </c>
      <c r="D6019" s="10" t="str">
        <f t="shared" si="568"/>
        <v>12-2011</v>
      </c>
      <c r="E6019">
        <f t="shared" si="566"/>
        <v>7</v>
      </c>
      <c r="F6019">
        <v>16</v>
      </c>
      <c r="G6019" s="3">
        <f t="shared" si="567"/>
        <v>1</v>
      </c>
      <c r="H6019">
        <f>VLOOKUP(A6019,'AEP GEN HUB'!$A$1:$AJ$367,MATCH('Ratio Calculations'!F6019,'AEP GEN HUB'!$A$1:$AJ$1,0),0)</f>
        <v>32.195349</v>
      </c>
      <c r="I6019" s="7">
        <f t="shared" si="564"/>
        <v>0.92051475911708014</v>
      </c>
      <c r="J6019" s="7" t="str">
        <f t="shared" si="565"/>
        <v/>
      </c>
      <c r="K6019" s="8">
        <f t="shared" si="569"/>
        <v>0.92051475911708014</v>
      </c>
      <c r="L6019" s="8"/>
    </row>
    <row r="6020" spans="1:12" x14ac:dyDescent="0.25">
      <c r="A6020" s="1">
        <v>40884</v>
      </c>
      <c r="B6020">
        <v>2011</v>
      </c>
      <c r="C6020">
        <v>12</v>
      </c>
      <c r="D6020" s="10" t="str">
        <f t="shared" si="568"/>
        <v>12-2011</v>
      </c>
      <c r="E6020">
        <f t="shared" si="566"/>
        <v>7</v>
      </c>
      <c r="F6020">
        <v>17</v>
      </c>
      <c r="G6020" s="3">
        <f t="shared" si="567"/>
        <v>1</v>
      </c>
      <c r="H6020">
        <f>VLOOKUP(A6020,'AEP GEN HUB'!$A$1:$AJ$367,MATCH('Ratio Calculations'!F6020,'AEP GEN HUB'!$A$1:$AJ$1,0),0)</f>
        <v>34.342326</v>
      </c>
      <c r="I6020" s="7">
        <f t="shared" ref="I6020:I6083" si="570">IF(G6020=1, H6020/VLOOKUP(D6020,$M$3:$O$15,2,FALSE), "")</f>
        <v>0.98190014791919911</v>
      </c>
      <c r="J6020" s="7" t="str">
        <f t="shared" ref="J6020:J6083" si="571">IF(G6020=0, H6020/VLOOKUP(D6020,$M$3:$O$15,3,FALSE), "")</f>
        <v/>
      </c>
      <c r="K6020" s="8">
        <f t="shared" si="569"/>
        <v>0.98190014791919911</v>
      </c>
      <c r="L6020" s="8"/>
    </row>
    <row r="6021" spans="1:12" x14ac:dyDescent="0.25">
      <c r="A6021" s="1">
        <v>40884</v>
      </c>
      <c r="B6021">
        <v>2011</v>
      </c>
      <c r="C6021">
        <v>12</v>
      </c>
      <c r="D6021" s="10" t="str">
        <f t="shared" si="568"/>
        <v>12-2011</v>
      </c>
      <c r="E6021">
        <f t="shared" si="566"/>
        <v>7</v>
      </c>
      <c r="F6021">
        <v>18</v>
      </c>
      <c r="G6021" s="3">
        <f t="shared" si="567"/>
        <v>1</v>
      </c>
      <c r="H6021">
        <f>VLOOKUP(A6021,'AEP GEN HUB'!$A$1:$AJ$367,MATCH('Ratio Calculations'!F6021,'AEP GEN HUB'!$A$1:$AJ$1,0),0)</f>
        <v>54.883023000000001</v>
      </c>
      <c r="I6021" s="7">
        <f t="shared" si="570"/>
        <v>1.5691904037586972</v>
      </c>
      <c r="J6021" s="7" t="str">
        <f t="shared" si="571"/>
        <v/>
      </c>
      <c r="K6021" s="8">
        <f t="shared" si="569"/>
        <v>1.5691904037586972</v>
      </c>
      <c r="L6021" s="8"/>
    </row>
    <row r="6022" spans="1:12" x14ac:dyDescent="0.25">
      <c r="A6022" s="1">
        <v>40884</v>
      </c>
      <c r="B6022">
        <v>2011</v>
      </c>
      <c r="C6022">
        <v>12</v>
      </c>
      <c r="D6022" s="10" t="str">
        <f t="shared" si="568"/>
        <v>12-2011</v>
      </c>
      <c r="E6022">
        <f t="shared" si="566"/>
        <v>7</v>
      </c>
      <c r="F6022">
        <v>19</v>
      </c>
      <c r="G6022" s="3">
        <f t="shared" si="567"/>
        <v>1</v>
      </c>
      <c r="H6022">
        <f>VLOOKUP(A6022,'AEP GEN HUB'!$A$1:$AJ$367,MATCH('Ratio Calculations'!F6022,'AEP GEN HUB'!$A$1:$AJ$1,0),0)</f>
        <v>43.086511999999999</v>
      </c>
      <c r="I6022" s="7">
        <f t="shared" si="570"/>
        <v>1.2319099325456973</v>
      </c>
      <c r="J6022" s="7" t="str">
        <f t="shared" si="571"/>
        <v/>
      </c>
      <c r="K6022" s="8">
        <f t="shared" si="569"/>
        <v>1.2319099325456973</v>
      </c>
      <c r="L6022" s="8"/>
    </row>
    <row r="6023" spans="1:12" x14ac:dyDescent="0.25">
      <c r="A6023" s="1">
        <v>40884</v>
      </c>
      <c r="B6023">
        <v>2011</v>
      </c>
      <c r="C6023">
        <v>12</v>
      </c>
      <c r="D6023" s="10" t="str">
        <f t="shared" si="568"/>
        <v>12-2011</v>
      </c>
      <c r="E6023">
        <f t="shared" si="566"/>
        <v>7</v>
      </c>
      <c r="F6023">
        <v>20</v>
      </c>
      <c r="G6023" s="3">
        <f t="shared" si="567"/>
        <v>1</v>
      </c>
      <c r="H6023">
        <f>VLOOKUP(A6023,'AEP GEN HUB'!$A$1:$AJ$367,MATCH('Ratio Calculations'!F6023,'AEP GEN HUB'!$A$1:$AJ$1,0),0)</f>
        <v>41.219301999999999</v>
      </c>
      <c r="I6023" s="7">
        <f t="shared" si="570"/>
        <v>1.1785235144214208</v>
      </c>
      <c r="J6023" s="7" t="str">
        <f t="shared" si="571"/>
        <v/>
      </c>
      <c r="K6023" s="8">
        <f t="shared" si="569"/>
        <v>1.1785235144214208</v>
      </c>
      <c r="L6023" s="8"/>
    </row>
    <row r="6024" spans="1:12" x14ac:dyDescent="0.25">
      <c r="A6024" s="1">
        <v>40884</v>
      </c>
      <c r="B6024">
        <v>2011</v>
      </c>
      <c r="C6024">
        <v>12</v>
      </c>
      <c r="D6024" s="10" t="str">
        <f t="shared" si="568"/>
        <v>12-2011</v>
      </c>
      <c r="E6024">
        <f t="shared" si="566"/>
        <v>7</v>
      </c>
      <c r="F6024">
        <v>21</v>
      </c>
      <c r="G6024" s="3">
        <f t="shared" si="567"/>
        <v>1</v>
      </c>
      <c r="H6024">
        <f>VLOOKUP(A6024,'AEP GEN HUB'!$A$1:$AJ$367,MATCH('Ratio Calculations'!F6024,'AEP GEN HUB'!$A$1:$AJ$1,0),0)</f>
        <v>40.180464999999998</v>
      </c>
      <c r="I6024" s="7">
        <f t="shared" si="570"/>
        <v>1.1488215599305125</v>
      </c>
      <c r="J6024" s="7" t="str">
        <f t="shared" si="571"/>
        <v/>
      </c>
      <c r="K6024" s="8">
        <f t="shared" si="569"/>
        <v>1.1488215599305125</v>
      </c>
      <c r="L6024" s="8"/>
    </row>
    <row r="6025" spans="1:12" x14ac:dyDescent="0.25">
      <c r="A6025" s="1">
        <v>40884</v>
      </c>
      <c r="B6025">
        <v>2011</v>
      </c>
      <c r="C6025">
        <v>12</v>
      </c>
      <c r="D6025" s="10" t="str">
        <f t="shared" si="568"/>
        <v>12-2011</v>
      </c>
      <c r="E6025">
        <f t="shared" si="566"/>
        <v>7</v>
      </c>
      <c r="F6025">
        <v>22</v>
      </c>
      <c r="G6025" s="3">
        <f t="shared" si="567"/>
        <v>1</v>
      </c>
      <c r="H6025">
        <f>VLOOKUP(A6025,'AEP GEN HUB'!$A$1:$AJ$367,MATCH('Ratio Calculations'!F6025,'AEP GEN HUB'!$A$1:$AJ$1,0),0)</f>
        <v>35.175814000000003</v>
      </c>
      <c r="I6025" s="7">
        <f t="shared" si="570"/>
        <v>1.005730857303557</v>
      </c>
      <c r="J6025" s="7" t="str">
        <f t="shared" si="571"/>
        <v/>
      </c>
      <c r="K6025" s="8">
        <f t="shared" si="569"/>
        <v>1.005730857303557</v>
      </c>
      <c r="L6025" s="8"/>
    </row>
    <row r="6026" spans="1:12" x14ac:dyDescent="0.25">
      <c r="A6026" s="1">
        <v>40884</v>
      </c>
      <c r="B6026">
        <v>2011</v>
      </c>
      <c r="C6026">
        <v>12</v>
      </c>
      <c r="D6026" s="10" t="str">
        <f t="shared" si="568"/>
        <v>12-2011</v>
      </c>
      <c r="E6026">
        <f t="shared" si="566"/>
        <v>7</v>
      </c>
      <c r="F6026">
        <v>23</v>
      </c>
      <c r="G6026" s="3">
        <f t="shared" si="567"/>
        <v>1</v>
      </c>
      <c r="H6026">
        <f>VLOOKUP(A6026,'AEP GEN HUB'!$A$1:$AJ$367,MATCH('Ratio Calculations'!F6026,'AEP GEN HUB'!$A$1:$AJ$1,0),0)</f>
        <v>31.880465000000001</v>
      </c>
      <c r="I6026" s="7">
        <f t="shared" si="570"/>
        <v>0.91151173916504225</v>
      </c>
      <c r="J6026" s="7" t="str">
        <f t="shared" si="571"/>
        <v/>
      </c>
      <c r="K6026" s="8">
        <f t="shared" si="569"/>
        <v>0.91151173916504225</v>
      </c>
      <c r="L6026" s="8"/>
    </row>
    <row r="6027" spans="1:12" x14ac:dyDescent="0.25">
      <c r="A6027" s="1">
        <v>40884</v>
      </c>
      <c r="B6027">
        <v>2011</v>
      </c>
      <c r="C6027">
        <v>12</v>
      </c>
      <c r="D6027" s="10" t="str">
        <f t="shared" si="568"/>
        <v>12-2011</v>
      </c>
      <c r="E6027">
        <f t="shared" si="566"/>
        <v>7</v>
      </c>
      <c r="F6027">
        <v>24</v>
      </c>
      <c r="G6027" s="3">
        <f t="shared" si="567"/>
        <v>0</v>
      </c>
      <c r="H6027">
        <f>VLOOKUP(A6027,'AEP GEN HUB'!$A$1:$AJ$367,MATCH('Ratio Calculations'!F6027,'AEP GEN HUB'!$A$1:$AJ$1,0),0)</f>
        <v>29.099302000000002</v>
      </c>
      <c r="I6027" s="7" t="str">
        <f t="shared" si="570"/>
        <v/>
      </c>
      <c r="J6027" s="7">
        <f t="shared" si="571"/>
        <v>0.98296309956898453</v>
      </c>
      <c r="K6027" s="8">
        <f t="shared" si="569"/>
        <v>0.98296309956898453</v>
      </c>
      <c r="L6027" s="8"/>
    </row>
    <row r="6028" spans="1:12" x14ac:dyDescent="0.25">
      <c r="A6028" s="1">
        <v>40885</v>
      </c>
      <c r="B6028">
        <v>2011</v>
      </c>
      <c r="C6028">
        <v>12</v>
      </c>
      <c r="D6028" s="10" t="str">
        <f t="shared" si="568"/>
        <v>12-2011</v>
      </c>
      <c r="E6028">
        <f t="shared" si="566"/>
        <v>8</v>
      </c>
      <c r="F6028">
        <v>1</v>
      </c>
      <c r="G6028" s="3">
        <f t="shared" si="567"/>
        <v>0</v>
      </c>
      <c r="H6028">
        <f>VLOOKUP(A6028,'AEP GEN HUB'!$A$1:$AJ$367,MATCH('Ratio Calculations'!F6028,'AEP GEN HUB'!$A$1:$AJ$1,0),0)</f>
        <v>28.185814000000001</v>
      </c>
      <c r="I6028" s="7" t="str">
        <f t="shared" si="570"/>
        <v/>
      </c>
      <c r="J6028" s="7">
        <f t="shared" si="571"/>
        <v>0.95210583034998142</v>
      </c>
      <c r="K6028" s="8">
        <f t="shared" si="569"/>
        <v>0.95210583034998142</v>
      </c>
      <c r="L6028" s="8"/>
    </row>
    <row r="6029" spans="1:12" x14ac:dyDescent="0.25">
      <c r="A6029" s="1">
        <v>40885</v>
      </c>
      <c r="B6029">
        <v>2011</v>
      </c>
      <c r="C6029">
        <v>12</v>
      </c>
      <c r="D6029" s="10" t="str">
        <f t="shared" si="568"/>
        <v>12-2011</v>
      </c>
      <c r="E6029">
        <f t="shared" si="566"/>
        <v>8</v>
      </c>
      <c r="F6029">
        <v>2</v>
      </c>
      <c r="G6029" s="3">
        <f t="shared" si="567"/>
        <v>0</v>
      </c>
      <c r="H6029">
        <f>VLOOKUP(A6029,'AEP GEN HUB'!$A$1:$AJ$367,MATCH('Ratio Calculations'!F6029,'AEP GEN HUB'!$A$1:$AJ$1,0),0)</f>
        <v>27.527442000000001</v>
      </c>
      <c r="I6029" s="7" t="str">
        <f t="shared" si="570"/>
        <v/>
      </c>
      <c r="J6029" s="7">
        <f t="shared" si="571"/>
        <v>0.92986628035014196</v>
      </c>
      <c r="K6029" s="8">
        <f t="shared" si="569"/>
        <v>0.92986628035014196</v>
      </c>
      <c r="L6029" s="8"/>
    </row>
    <row r="6030" spans="1:12" x14ac:dyDescent="0.25">
      <c r="A6030" s="1">
        <v>40885</v>
      </c>
      <c r="B6030">
        <v>2011</v>
      </c>
      <c r="C6030">
        <v>12</v>
      </c>
      <c r="D6030" s="10" t="str">
        <f t="shared" si="568"/>
        <v>12-2011</v>
      </c>
      <c r="E6030">
        <f t="shared" si="566"/>
        <v>8</v>
      </c>
      <c r="F6030">
        <v>3</v>
      </c>
      <c r="G6030" s="3">
        <f t="shared" si="567"/>
        <v>0</v>
      </c>
      <c r="H6030">
        <f>VLOOKUP(A6030,'AEP GEN HUB'!$A$1:$AJ$367,MATCH('Ratio Calculations'!F6030,'AEP GEN HUB'!$A$1:$AJ$1,0),0)</f>
        <v>27.300698000000001</v>
      </c>
      <c r="I6030" s="7" t="str">
        <f t="shared" si="570"/>
        <v/>
      </c>
      <c r="J6030" s="7">
        <f t="shared" si="571"/>
        <v>0.92220695625196702</v>
      </c>
      <c r="K6030" s="8">
        <f t="shared" si="569"/>
        <v>0.92220695625196702</v>
      </c>
      <c r="L6030" s="8"/>
    </row>
    <row r="6031" spans="1:12" x14ac:dyDescent="0.25">
      <c r="A6031" s="1">
        <v>40885</v>
      </c>
      <c r="B6031">
        <v>2011</v>
      </c>
      <c r="C6031">
        <v>12</v>
      </c>
      <c r="D6031" s="10" t="str">
        <f t="shared" si="568"/>
        <v>12-2011</v>
      </c>
      <c r="E6031">
        <f t="shared" si="566"/>
        <v>8</v>
      </c>
      <c r="F6031">
        <v>4</v>
      </c>
      <c r="G6031" s="3">
        <f t="shared" si="567"/>
        <v>0</v>
      </c>
      <c r="H6031">
        <f>VLOOKUP(A6031,'AEP GEN HUB'!$A$1:$AJ$367,MATCH('Ratio Calculations'!F6031,'AEP GEN HUB'!$A$1:$AJ$1,0),0)</f>
        <v>27.143488000000001</v>
      </c>
      <c r="I6031" s="7" t="str">
        <f t="shared" si="570"/>
        <v/>
      </c>
      <c r="J6031" s="7">
        <f t="shared" si="571"/>
        <v>0.91689646361942068</v>
      </c>
      <c r="K6031" s="8">
        <f t="shared" si="569"/>
        <v>0.91689646361942068</v>
      </c>
      <c r="L6031" s="8"/>
    </row>
    <row r="6032" spans="1:12" x14ac:dyDescent="0.25">
      <c r="A6032" s="1">
        <v>40885</v>
      </c>
      <c r="B6032">
        <v>2011</v>
      </c>
      <c r="C6032">
        <v>12</v>
      </c>
      <c r="D6032" s="10" t="str">
        <f t="shared" si="568"/>
        <v>12-2011</v>
      </c>
      <c r="E6032">
        <f t="shared" si="566"/>
        <v>8</v>
      </c>
      <c r="F6032">
        <v>5</v>
      </c>
      <c r="G6032" s="3">
        <f t="shared" si="567"/>
        <v>0</v>
      </c>
      <c r="H6032">
        <f>VLOOKUP(A6032,'AEP GEN HUB'!$A$1:$AJ$367,MATCH('Ratio Calculations'!F6032,'AEP GEN HUB'!$A$1:$AJ$1,0),0)</f>
        <v>27.668604999999999</v>
      </c>
      <c r="I6032" s="7" t="str">
        <f t="shared" si="570"/>
        <v/>
      </c>
      <c r="J6032" s="7">
        <f t="shared" si="571"/>
        <v>0.93463471156627398</v>
      </c>
      <c r="K6032" s="8">
        <f t="shared" si="569"/>
        <v>0.93463471156627398</v>
      </c>
      <c r="L6032" s="8"/>
    </row>
    <row r="6033" spans="1:12" x14ac:dyDescent="0.25">
      <c r="A6033" s="1">
        <v>40885</v>
      </c>
      <c r="B6033">
        <v>2011</v>
      </c>
      <c r="C6033">
        <v>12</v>
      </c>
      <c r="D6033" s="10" t="str">
        <f t="shared" si="568"/>
        <v>12-2011</v>
      </c>
      <c r="E6033">
        <f t="shared" si="566"/>
        <v>8</v>
      </c>
      <c r="F6033">
        <v>6</v>
      </c>
      <c r="G6033" s="3">
        <f t="shared" si="567"/>
        <v>0</v>
      </c>
      <c r="H6033">
        <f>VLOOKUP(A6033,'AEP GEN HUB'!$A$1:$AJ$367,MATCH('Ratio Calculations'!F6033,'AEP GEN HUB'!$A$1:$AJ$1,0),0)</f>
        <v>30.111628</v>
      </c>
      <c r="I6033" s="7" t="str">
        <f t="shared" si="570"/>
        <v/>
      </c>
      <c r="J6033" s="7">
        <f t="shared" si="571"/>
        <v>1.0171590779719808</v>
      </c>
      <c r="K6033" s="8">
        <f t="shared" si="569"/>
        <v>1.0171590779719808</v>
      </c>
      <c r="L6033" s="8"/>
    </row>
    <row r="6034" spans="1:12" x14ac:dyDescent="0.25">
      <c r="A6034" s="1">
        <v>40885</v>
      </c>
      <c r="B6034">
        <v>2011</v>
      </c>
      <c r="C6034">
        <v>12</v>
      </c>
      <c r="D6034" s="10" t="str">
        <f t="shared" si="568"/>
        <v>12-2011</v>
      </c>
      <c r="E6034">
        <f t="shared" si="566"/>
        <v>8</v>
      </c>
      <c r="F6034">
        <v>7</v>
      </c>
      <c r="G6034" s="3">
        <f t="shared" si="567"/>
        <v>0</v>
      </c>
      <c r="H6034">
        <f>VLOOKUP(A6034,'AEP GEN HUB'!$A$1:$AJ$367,MATCH('Ratio Calculations'!F6034,'AEP GEN HUB'!$A$1:$AJ$1,0),0)</f>
        <v>40.325116000000001</v>
      </c>
      <c r="I6034" s="7" t="str">
        <f t="shared" si="570"/>
        <v/>
      </c>
      <c r="J6034" s="7">
        <f t="shared" si="571"/>
        <v>1.362166728735928</v>
      </c>
      <c r="K6034" s="8">
        <f t="shared" si="569"/>
        <v>1.362166728735928</v>
      </c>
      <c r="L6034" s="8"/>
    </row>
    <row r="6035" spans="1:12" x14ac:dyDescent="0.25">
      <c r="A6035" s="1">
        <v>40885</v>
      </c>
      <c r="B6035">
        <v>2011</v>
      </c>
      <c r="C6035">
        <v>12</v>
      </c>
      <c r="D6035" s="10" t="str">
        <f t="shared" si="568"/>
        <v>12-2011</v>
      </c>
      <c r="E6035">
        <f t="shared" si="566"/>
        <v>8</v>
      </c>
      <c r="F6035">
        <v>8</v>
      </c>
      <c r="G6035" s="3">
        <f t="shared" si="567"/>
        <v>1</v>
      </c>
      <c r="H6035">
        <f>VLOOKUP(A6035,'AEP GEN HUB'!$A$1:$AJ$367,MATCH('Ratio Calculations'!F6035,'AEP GEN HUB'!$A$1:$AJ$1,0),0)</f>
        <v>41.842326</v>
      </c>
      <c r="I6035" s="7">
        <f t="shared" si="570"/>
        <v>1.1963367329482386</v>
      </c>
      <c r="J6035" s="7" t="str">
        <f t="shared" si="571"/>
        <v/>
      </c>
      <c r="K6035" s="8">
        <f t="shared" si="569"/>
        <v>1.1963367329482386</v>
      </c>
      <c r="L6035" s="8"/>
    </row>
    <row r="6036" spans="1:12" x14ac:dyDescent="0.25">
      <c r="A6036" s="1">
        <v>40885</v>
      </c>
      <c r="B6036">
        <v>2011</v>
      </c>
      <c r="C6036">
        <v>12</v>
      </c>
      <c r="D6036" s="10" t="str">
        <f t="shared" si="568"/>
        <v>12-2011</v>
      </c>
      <c r="E6036">
        <f t="shared" ref="E6036:E6099" si="572">DAY(A6036)</f>
        <v>8</v>
      </c>
      <c r="F6036">
        <v>9</v>
      </c>
      <c r="G6036" s="3">
        <f t="shared" ref="G6036:G6099" si="573">IF(A6036=",","",IF(OR(WEEKDAY(A6036)=1, WEEKDAY(A6036)=7, F6036&lt;=7, F6036&gt;=24, NOT(ISNA(VLOOKUP(A6036,$P$4:$P$27,1,0)))),0,1))</f>
        <v>1</v>
      </c>
      <c r="H6036">
        <f>VLOOKUP(A6036,'AEP GEN HUB'!$A$1:$AJ$367,MATCH('Ratio Calculations'!F6036,'AEP GEN HUB'!$A$1:$AJ$1,0),0)</f>
        <v>36.567673999999997</v>
      </c>
      <c r="I6036" s="7">
        <f t="shared" si="570"/>
        <v>1.0455262846686928</v>
      </c>
      <c r="J6036" s="7" t="str">
        <f t="shared" si="571"/>
        <v/>
      </c>
      <c r="K6036" s="8">
        <f t="shared" si="569"/>
        <v>1.0455262846686928</v>
      </c>
      <c r="L6036" s="8"/>
    </row>
    <row r="6037" spans="1:12" x14ac:dyDescent="0.25">
      <c r="A6037" s="1">
        <v>40885</v>
      </c>
      <c r="B6037">
        <v>2011</v>
      </c>
      <c r="C6037">
        <v>12</v>
      </c>
      <c r="D6037" s="10" t="str">
        <f t="shared" ref="D6037:D6100" si="574">C6037&amp;"-"&amp;B6037</f>
        <v>12-2011</v>
      </c>
      <c r="E6037">
        <f t="shared" si="572"/>
        <v>8</v>
      </c>
      <c r="F6037">
        <v>10</v>
      </c>
      <c r="G6037" s="3">
        <f t="shared" si="573"/>
        <v>1</v>
      </c>
      <c r="H6037">
        <f>VLOOKUP(A6037,'AEP GEN HUB'!$A$1:$AJ$367,MATCH('Ratio Calculations'!F6037,'AEP GEN HUB'!$A$1:$AJ$1,0),0)</f>
        <v>34.536512000000002</v>
      </c>
      <c r="I6037" s="7">
        <f t="shared" si="570"/>
        <v>0.98745222561259227</v>
      </c>
      <c r="J6037" s="7" t="str">
        <f t="shared" si="571"/>
        <v/>
      </c>
      <c r="K6037" s="8">
        <f t="shared" ref="K6037:K6100" si="575">SUM(I6037:J6037)</f>
        <v>0.98745222561259227</v>
      </c>
      <c r="L6037" s="8"/>
    </row>
    <row r="6038" spans="1:12" x14ac:dyDescent="0.25">
      <c r="A6038" s="1">
        <v>40885</v>
      </c>
      <c r="B6038">
        <v>2011</v>
      </c>
      <c r="C6038">
        <v>12</v>
      </c>
      <c r="D6038" s="10" t="str">
        <f t="shared" si="574"/>
        <v>12-2011</v>
      </c>
      <c r="E6038">
        <f t="shared" si="572"/>
        <v>8</v>
      </c>
      <c r="F6038">
        <v>11</v>
      </c>
      <c r="G6038" s="3">
        <f t="shared" si="573"/>
        <v>1</v>
      </c>
      <c r="H6038">
        <f>VLOOKUP(A6038,'AEP GEN HUB'!$A$1:$AJ$367,MATCH('Ratio Calculations'!F6038,'AEP GEN HUB'!$A$1:$AJ$1,0),0)</f>
        <v>33.573022999999999</v>
      </c>
      <c r="I6038" s="7">
        <f t="shared" si="570"/>
        <v>0.95990458682951973</v>
      </c>
      <c r="J6038" s="7" t="str">
        <f t="shared" si="571"/>
        <v/>
      </c>
      <c r="K6038" s="8">
        <f t="shared" si="575"/>
        <v>0.95990458682951973</v>
      </c>
      <c r="L6038" s="8"/>
    </row>
    <row r="6039" spans="1:12" x14ac:dyDescent="0.25">
      <c r="A6039" s="1">
        <v>40885</v>
      </c>
      <c r="B6039">
        <v>2011</v>
      </c>
      <c r="C6039">
        <v>12</v>
      </c>
      <c r="D6039" s="10" t="str">
        <f t="shared" si="574"/>
        <v>12-2011</v>
      </c>
      <c r="E6039">
        <f t="shared" si="572"/>
        <v>8</v>
      </c>
      <c r="F6039">
        <v>12</v>
      </c>
      <c r="G6039" s="3">
        <f t="shared" si="573"/>
        <v>1</v>
      </c>
      <c r="H6039">
        <f>VLOOKUP(A6039,'AEP GEN HUB'!$A$1:$AJ$367,MATCH('Ratio Calculations'!F6039,'AEP GEN HUB'!$A$1:$AJ$1,0),0)</f>
        <v>32.705115999999997</v>
      </c>
      <c r="I6039" s="7">
        <f t="shared" si="570"/>
        <v>0.93508978506914642</v>
      </c>
      <c r="J6039" s="7" t="str">
        <f t="shared" si="571"/>
        <v/>
      </c>
      <c r="K6039" s="8">
        <f t="shared" si="575"/>
        <v>0.93508978506914642</v>
      </c>
      <c r="L6039" s="8"/>
    </row>
    <row r="6040" spans="1:12" x14ac:dyDescent="0.25">
      <c r="A6040" s="1">
        <v>40885</v>
      </c>
      <c r="B6040">
        <v>2011</v>
      </c>
      <c r="C6040">
        <v>12</v>
      </c>
      <c r="D6040" s="10" t="str">
        <f t="shared" si="574"/>
        <v>12-2011</v>
      </c>
      <c r="E6040">
        <f t="shared" si="572"/>
        <v>8</v>
      </c>
      <c r="F6040">
        <v>13</v>
      </c>
      <c r="G6040" s="3">
        <f t="shared" si="573"/>
        <v>1</v>
      </c>
      <c r="H6040">
        <f>VLOOKUP(A6040,'AEP GEN HUB'!$A$1:$AJ$367,MATCH('Ratio Calculations'!F6040,'AEP GEN HUB'!$A$1:$AJ$1,0),0)</f>
        <v>31.820233000000002</v>
      </c>
      <c r="I6040" s="7">
        <f t="shared" si="570"/>
        <v>0.90978961324644636</v>
      </c>
      <c r="J6040" s="7" t="str">
        <f t="shared" si="571"/>
        <v/>
      </c>
      <c r="K6040" s="8">
        <f t="shared" si="575"/>
        <v>0.90978961324644636</v>
      </c>
      <c r="L6040" s="8"/>
    </row>
    <row r="6041" spans="1:12" x14ac:dyDescent="0.25">
      <c r="A6041" s="1">
        <v>40885</v>
      </c>
      <c r="B6041">
        <v>2011</v>
      </c>
      <c r="C6041">
        <v>12</v>
      </c>
      <c r="D6041" s="10" t="str">
        <f t="shared" si="574"/>
        <v>12-2011</v>
      </c>
      <c r="E6041">
        <f t="shared" si="572"/>
        <v>8</v>
      </c>
      <c r="F6041">
        <v>14</v>
      </c>
      <c r="G6041" s="3">
        <f t="shared" si="573"/>
        <v>1</v>
      </c>
      <c r="H6041">
        <f>VLOOKUP(A6041,'AEP GEN HUB'!$A$1:$AJ$367,MATCH('Ratio Calculations'!F6041,'AEP GEN HUB'!$A$1:$AJ$1,0),0)</f>
        <v>30.942326000000001</v>
      </c>
      <c r="I6041" s="7">
        <f t="shared" si="570"/>
        <v>0.88468889603936784</v>
      </c>
      <c r="J6041" s="7" t="str">
        <f t="shared" si="571"/>
        <v/>
      </c>
      <c r="K6041" s="8">
        <f t="shared" si="575"/>
        <v>0.88468889603936784</v>
      </c>
      <c r="L6041" s="8"/>
    </row>
    <row r="6042" spans="1:12" x14ac:dyDescent="0.25">
      <c r="A6042" s="1">
        <v>40885</v>
      </c>
      <c r="B6042">
        <v>2011</v>
      </c>
      <c r="C6042">
        <v>12</v>
      </c>
      <c r="D6042" s="10" t="str">
        <f t="shared" si="574"/>
        <v>12-2011</v>
      </c>
      <c r="E6042">
        <f t="shared" si="572"/>
        <v>8</v>
      </c>
      <c r="F6042">
        <v>15</v>
      </c>
      <c r="G6042" s="3">
        <f t="shared" si="573"/>
        <v>1</v>
      </c>
      <c r="H6042">
        <f>VLOOKUP(A6042,'AEP GEN HUB'!$A$1:$AJ$367,MATCH('Ratio Calculations'!F6042,'AEP GEN HUB'!$A$1:$AJ$1,0),0)</f>
        <v>30.683488000000001</v>
      </c>
      <c r="I6042" s="7">
        <f t="shared" si="570"/>
        <v>0.87728831779993499</v>
      </c>
      <c r="J6042" s="7" t="str">
        <f t="shared" si="571"/>
        <v/>
      </c>
      <c r="K6042" s="8">
        <f t="shared" si="575"/>
        <v>0.87728831779993499</v>
      </c>
      <c r="L6042" s="8"/>
    </row>
    <row r="6043" spans="1:12" x14ac:dyDescent="0.25">
      <c r="A6043" s="1">
        <v>40885</v>
      </c>
      <c r="B6043">
        <v>2011</v>
      </c>
      <c r="C6043">
        <v>12</v>
      </c>
      <c r="D6043" s="10" t="str">
        <f t="shared" si="574"/>
        <v>12-2011</v>
      </c>
      <c r="E6043">
        <f t="shared" si="572"/>
        <v>8</v>
      </c>
      <c r="F6043">
        <v>16</v>
      </c>
      <c r="G6043" s="3">
        <f t="shared" si="573"/>
        <v>1</v>
      </c>
      <c r="H6043">
        <f>VLOOKUP(A6043,'AEP GEN HUB'!$A$1:$AJ$367,MATCH('Ratio Calculations'!F6043,'AEP GEN HUB'!$A$1:$AJ$1,0),0)</f>
        <v>30.646046999999999</v>
      </c>
      <c r="I6043" s="7">
        <f t="shared" si="570"/>
        <v>0.87621782177592533</v>
      </c>
      <c r="J6043" s="7" t="str">
        <f t="shared" si="571"/>
        <v/>
      </c>
      <c r="K6043" s="8">
        <f t="shared" si="575"/>
        <v>0.87621782177592533</v>
      </c>
      <c r="L6043" s="8"/>
    </row>
    <row r="6044" spans="1:12" x14ac:dyDescent="0.25">
      <c r="A6044" s="1">
        <v>40885</v>
      </c>
      <c r="B6044">
        <v>2011</v>
      </c>
      <c r="C6044">
        <v>12</v>
      </c>
      <c r="D6044" s="10" t="str">
        <f t="shared" si="574"/>
        <v>12-2011</v>
      </c>
      <c r="E6044">
        <f t="shared" si="572"/>
        <v>8</v>
      </c>
      <c r="F6044">
        <v>17</v>
      </c>
      <c r="G6044" s="3">
        <f t="shared" si="573"/>
        <v>1</v>
      </c>
      <c r="H6044">
        <f>VLOOKUP(A6044,'AEP GEN HUB'!$A$1:$AJ$367,MATCH('Ratio Calculations'!F6044,'AEP GEN HUB'!$A$1:$AJ$1,0),0)</f>
        <v>32.453023000000002</v>
      </c>
      <c r="I6044" s="7">
        <f t="shared" si="570"/>
        <v>0.92788205679851654</v>
      </c>
      <c r="J6044" s="7" t="str">
        <f t="shared" si="571"/>
        <v/>
      </c>
      <c r="K6044" s="8">
        <f t="shared" si="575"/>
        <v>0.92788205679851654</v>
      </c>
      <c r="L6044" s="8"/>
    </row>
    <row r="6045" spans="1:12" x14ac:dyDescent="0.25">
      <c r="A6045" s="1">
        <v>40885</v>
      </c>
      <c r="B6045">
        <v>2011</v>
      </c>
      <c r="C6045">
        <v>12</v>
      </c>
      <c r="D6045" s="10" t="str">
        <f t="shared" si="574"/>
        <v>12-2011</v>
      </c>
      <c r="E6045">
        <f t="shared" si="572"/>
        <v>8</v>
      </c>
      <c r="F6045">
        <v>18</v>
      </c>
      <c r="G6045" s="3">
        <f t="shared" si="573"/>
        <v>1</v>
      </c>
      <c r="H6045">
        <f>VLOOKUP(A6045,'AEP GEN HUB'!$A$1:$AJ$367,MATCH('Ratio Calculations'!F6045,'AEP GEN HUB'!$A$1:$AJ$1,0),0)</f>
        <v>53.626047</v>
      </c>
      <c r="I6045" s="7">
        <f t="shared" si="570"/>
        <v>1.5332515183049023</v>
      </c>
      <c r="J6045" s="7" t="str">
        <f t="shared" si="571"/>
        <v/>
      </c>
      <c r="K6045" s="8">
        <f t="shared" si="575"/>
        <v>1.5332515183049023</v>
      </c>
      <c r="L6045" s="8"/>
    </row>
    <row r="6046" spans="1:12" x14ac:dyDescent="0.25">
      <c r="A6046" s="1">
        <v>40885</v>
      </c>
      <c r="B6046">
        <v>2011</v>
      </c>
      <c r="C6046">
        <v>12</v>
      </c>
      <c r="D6046" s="10" t="str">
        <f t="shared" si="574"/>
        <v>12-2011</v>
      </c>
      <c r="E6046">
        <f t="shared" si="572"/>
        <v>8</v>
      </c>
      <c r="F6046">
        <v>19</v>
      </c>
      <c r="G6046" s="3">
        <f t="shared" si="573"/>
        <v>1</v>
      </c>
      <c r="H6046">
        <f>VLOOKUP(A6046,'AEP GEN HUB'!$A$1:$AJ$367,MATCH('Ratio Calculations'!F6046,'AEP GEN HUB'!$A$1:$AJ$1,0),0)</f>
        <v>44.929070000000003</v>
      </c>
      <c r="I6046" s="7">
        <f t="shared" si="570"/>
        <v>1.2845915119107556</v>
      </c>
      <c r="J6046" s="7" t="str">
        <f t="shared" si="571"/>
        <v/>
      </c>
      <c r="K6046" s="8">
        <f t="shared" si="575"/>
        <v>1.2845915119107556</v>
      </c>
      <c r="L6046" s="8"/>
    </row>
    <row r="6047" spans="1:12" x14ac:dyDescent="0.25">
      <c r="A6047" s="1">
        <v>40885</v>
      </c>
      <c r="B6047">
        <v>2011</v>
      </c>
      <c r="C6047">
        <v>12</v>
      </c>
      <c r="D6047" s="10" t="str">
        <f t="shared" si="574"/>
        <v>12-2011</v>
      </c>
      <c r="E6047">
        <f t="shared" si="572"/>
        <v>8</v>
      </c>
      <c r="F6047">
        <v>20</v>
      </c>
      <c r="G6047" s="3">
        <f t="shared" si="573"/>
        <v>1</v>
      </c>
      <c r="H6047">
        <f>VLOOKUP(A6047,'AEP GEN HUB'!$A$1:$AJ$367,MATCH('Ratio Calculations'!F6047,'AEP GEN HUB'!$A$1:$AJ$1,0),0)</f>
        <v>43.092326</v>
      </c>
      <c r="I6047" s="7">
        <f t="shared" si="570"/>
        <v>1.2320761637864117</v>
      </c>
      <c r="J6047" s="7" t="str">
        <f t="shared" si="571"/>
        <v/>
      </c>
      <c r="K6047" s="8">
        <f t="shared" si="575"/>
        <v>1.2320761637864117</v>
      </c>
      <c r="L6047" s="8"/>
    </row>
    <row r="6048" spans="1:12" x14ac:dyDescent="0.25">
      <c r="A6048" s="1">
        <v>40885</v>
      </c>
      <c r="B6048">
        <v>2011</v>
      </c>
      <c r="C6048">
        <v>12</v>
      </c>
      <c r="D6048" s="10" t="str">
        <f t="shared" si="574"/>
        <v>12-2011</v>
      </c>
      <c r="E6048">
        <f t="shared" si="572"/>
        <v>8</v>
      </c>
      <c r="F6048">
        <v>21</v>
      </c>
      <c r="G6048" s="3">
        <f t="shared" si="573"/>
        <v>1</v>
      </c>
      <c r="H6048">
        <f>VLOOKUP(A6048,'AEP GEN HUB'!$A$1:$AJ$367,MATCH('Ratio Calculations'!F6048,'AEP GEN HUB'!$A$1:$AJ$1,0),0)</f>
        <v>42.365116</v>
      </c>
      <c r="I6048" s="7">
        <f t="shared" si="570"/>
        <v>1.2112841065865494</v>
      </c>
      <c r="J6048" s="7" t="str">
        <f t="shared" si="571"/>
        <v/>
      </c>
      <c r="K6048" s="8">
        <f t="shared" si="575"/>
        <v>1.2112841065865494</v>
      </c>
      <c r="L6048" s="8"/>
    </row>
    <row r="6049" spans="1:12" x14ac:dyDescent="0.25">
      <c r="A6049" s="1">
        <v>40885</v>
      </c>
      <c r="B6049">
        <v>2011</v>
      </c>
      <c r="C6049">
        <v>12</v>
      </c>
      <c r="D6049" s="10" t="str">
        <f t="shared" si="574"/>
        <v>12-2011</v>
      </c>
      <c r="E6049">
        <f t="shared" si="572"/>
        <v>8</v>
      </c>
      <c r="F6049">
        <v>22</v>
      </c>
      <c r="G6049" s="3">
        <f t="shared" si="573"/>
        <v>1</v>
      </c>
      <c r="H6049">
        <f>VLOOKUP(A6049,'AEP GEN HUB'!$A$1:$AJ$367,MATCH('Ratio Calculations'!F6049,'AEP GEN HUB'!$A$1:$AJ$1,0),0)</f>
        <v>38.679766999999998</v>
      </c>
      <c r="I6049" s="7">
        <f t="shared" si="570"/>
        <v>1.1059142860265245</v>
      </c>
      <c r="J6049" s="7" t="str">
        <f t="shared" si="571"/>
        <v/>
      </c>
      <c r="K6049" s="8">
        <f t="shared" si="575"/>
        <v>1.1059142860265245</v>
      </c>
      <c r="L6049" s="8"/>
    </row>
    <row r="6050" spans="1:12" x14ac:dyDescent="0.25">
      <c r="A6050" s="1">
        <v>40885</v>
      </c>
      <c r="B6050">
        <v>2011</v>
      </c>
      <c r="C6050">
        <v>12</v>
      </c>
      <c r="D6050" s="10" t="str">
        <f t="shared" si="574"/>
        <v>12-2011</v>
      </c>
      <c r="E6050">
        <f t="shared" si="572"/>
        <v>8</v>
      </c>
      <c r="F6050">
        <v>23</v>
      </c>
      <c r="G6050" s="3">
        <f t="shared" si="573"/>
        <v>1</v>
      </c>
      <c r="H6050">
        <f>VLOOKUP(A6050,'AEP GEN HUB'!$A$1:$AJ$367,MATCH('Ratio Calculations'!F6050,'AEP GEN HUB'!$A$1:$AJ$1,0),0)</f>
        <v>32.290233000000001</v>
      </c>
      <c r="I6050" s="7">
        <f t="shared" si="570"/>
        <v>0.92322763924159956</v>
      </c>
      <c r="J6050" s="7" t="str">
        <f t="shared" si="571"/>
        <v/>
      </c>
      <c r="K6050" s="8">
        <f t="shared" si="575"/>
        <v>0.92322763924159956</v>
      </c>
      <c r="L6050" s="8"/>
    </row>
    <row r="6051" spans="1:12" x14ac:dyDescent="0.25">
      <c r="A6051" s="1">
        <v>40885</v>
      </c>
      <c r="B6051">
        <v>2011</v>
      </c>
      <c r="C6051">
        <v>12</v>
      </c>
      <c r="D6051" s="10" t="str">
        <f t="shared" si="574"/>
        <v>12-2011</v>
      </c>
      <c r="E6051">
        <f t="shared" si="572"/>
        <v>8</v>
      </c>
      <c r="F6051">
        <v>24</v>
      </c>
      <c r="G6051" s="3">
        <f t="shared" si="573"/>
        <v>0</v>
      </c>
      <c r="H6051">
        <f>VLOOKUP(A6051,'AEP GEN HUB'!$A$1:$AJ$367,MATCH('Ratio Calculations'!F6051,'AEP GEN HUB'!$A$1:$AJ$1,0),0)</f>
        <v>29.696743999999999</v>
      </c>
      <c r="I6051" s="7" t="str">
        <f t="shared" si="570"/>
        <v/>
      </c>
      <c r="J6051" s="7">
        <f t="shared" si="571"/>
        <v>1.0031444578755409</v>
      </c>
      <c r="K6051" s="8">
        <f t="shared" si="575"/>
        <v>1.0031444578755409</v>
      </c>
      <c r="L6051" s="8"/>
    </row>
    <row r="6052" spans="1:12" x14ac:dyDescent="0.25">
      <c r="A6052" s="1">
        <v>40886</v>
      </c>
      <c r="B6052">
        <v>2011</v>
      </c>
      <c r="C6052">
        <v>12</v>
      </c>
      <c r="D6052" s="10" t="str">
        <f t="shared" si="574"/>
        <v>12-2011</v>
      </c>
      <c r="E6052">
        <f t="shared" si="572"/>
        <v>9</v>
      </c>
      <c r="F6052">
        <v>1</v>
      </c>
      <c r="G6052" s="3">
        <f t="shared" si="573"/>
        <v>0</v>
      </c>
      <c r="H6052">
        <f>VLOOKUP(A6052,'AEP GEN HUB'!$A$1:$AJ$367,MATCH('Ratio Calculations'!F6052,'AEP GEN HUB'!$A$1:$AJ$1,0),0)</f>
        <v>29.864186</v>
      </c>
      <c r="I6052" s="7" t="str">
        <f t="shared" si="570"/>
        <v/>
      </c>
      <c r="J6052" s="7">
        <f t="shared" si="571"/>
        <v>1.0088005834870084</v>
      </c>
      <c r="K6052" s="8">
        <f t="shared" si="575"/>
        <v>1.0088005834870084</v>
      </c>
      <c r="L6052" s="8"/>
    </row>
    <row r="6053" spans="1:12" x14ac:dyDescent="0.25">
      <c r="A6053" s="1">
        <v>40886</v>
      </c>
      <c r="B6053">
        <v>2011</v>
      </c>
      <c r="C6053">
        <v>12</v>
      </c>
      <c r="D6053" s="10" t="str">
        <f t="shared" si="574"/>
        <v>12-2011</v>
      </c>
      <c r="E6053">
        <f t="shared" si="572"/>
        <v>9</v>
      </c>
      <c r="F6053">
        <v>2</v>
      </c>
      <c r="G6053" s="3">
        <f t="shared" si="573"/>
        <v>0</v>
      </c>
      <c r="H6053">
        <f>VLOOKUP(A6053,'AEP GEN HUB'!$A$1:$AJ$367,MATCH('Ratio Calculations'!F6053,'AEP GEN HUB'!$A$1:$AJ$1,0),0)</f>
        <v>28.979534999999998</v>
      </c>
      <c r="I6053" s="7" t="str">
        <f t="shared" si="570"/>
        <v/>
      </c>
      <c r="J6053" s="7">
        <f t="shared" si="571"/>
        <v>0.9789174169080711</v>
      </c>
      <c r="K6053" s="8">
        <f t="shared" si="575"/>
        <v>0.9789174169080711</v>
      </c>
      <c r="L6053" s="8"/>
    </row>
    <row r="6054" spans="1:12" x14ac:dyDescent="0.25">
      <c r="A6054" s="1">
        <v>40886</v>
      </c>
      <c r="B6054">
        <v>2011</v>
      </c>
      <c r="C6054">
        <v>12</v>
      </c>
      <c r="D6054" s="10" t="str">
        <f t="shared" si="574"/>
        <v>12-2011</v>
      </c>
      <c r="E6054">
        <f t="shared" si="572"/>
        <v>9</v>
      </c>
      <c r="F6054">
        <v>3</v>
      </c>
      <c r="G6054" s="3">
        <f t="shared" si="573"/>
        <v>0</v>
      </c>
      <c r="H6054">
        <f>VLOOKUP(A6054,'AEP GEN HUB'!$A$1:$AJ$367,MATCH('Ratio Calculations'!F6054,'AEP GEN HUB'!$A$1:$AJ$1,0),0)</f>
        <v>28.347674000000001</v>
      </c>
      <c r="I6054" s="7" t="str">
        <f t="shared" si="570"/>
        <v/>
      </c>
      <c r="J6054" s="7">
        <f t="shared" si="571"/>
        <v>0.95757339817330023</v>
      </c>
      <c r="K6054" s="8">
        <f t="shared" si="575"/>
        <v>0.95757339817330023</v>
      </c>
      <c r="L6054" s="8"/>
    </row>
    <row r="6055" spans="1:12" x14ac:dyDescent="0.25">
      <c r="A6055" s="1">
        <v>40886</v>
      </c>
      <c r="B6055">
        <v>2011</v>
      </c>
      <c r="C6055">
        <v>12</v>
      </c>
      <c r="D6055" s="10" t="str">
        <f t="shared" si="574"/>
        <v>12-2011</v>
      </c>
      <c r="E6055">
        <f t="shared" si="572"/>
        <v>9</v>
      </c>
      <c r="F6055">
        <v>4</v>
      </c>
      <c r="G6055" s="3">
        <f t="shared" si="573"/>
        <v>0</v>
      </c>
      <c r="H6055">
        <f>VLOOKUP(A6055,'AEP GEN HUB'!$A$1:$AJ$367,MATCH('Ratio Calculations'!F6055,'AEP GEN HUB'!$A$1:$AJ$1,0),0)</f>
        <v>28.371395</v>
      </c>
      <c r="I6055" s="7" t="str">
        <f t="shared" si="570"/>
        <v/>
      </c>
      <c r="J6055" s="7">
        <f t="shared" si="571"/>
        <v>0.95837468432390538</v>
      </c>
      <c r="K6055" s="8">
        <f t="shared" si="575"/>
        <v>0.95837468432390538</v>
      </c>
      <c r="L6055" s="8"/>
    </row>
    <row r="6056" spans="1:12" x14ac:dyDescent="0.25">
      <c r="A6056" s="1">
        <v>40886</v>
      </c>
      <c r="B6056">
        <v>2011</v>
      </c>
      <c r="C6056">
        <v>12</v>
      </c>
      <c r="D6056" s="10" t="str">
        <f t="shared" si="574"/>
        <v>12-2011</v>
      </c>
      <c r="E6056">
        <f t="shared" si="572"/>
        <v>9</v>
      </c>
      <c r="F6056">
        <v>5</v>
      </c>
      <c r="G6056" s="3">
        <f t="shared" si="573"/>
        <v>0</v>
      </c>
      <c r="H6056">
        <f>VLOOKUP(A6056,'AEP GEN HUB'!$A$1:$AJ$367,MATCH('Ratio Calculations'!F6056,'AEP GEN HUB'!$A$1:$AJ$1,0),0)</f>
        <v>29.031162999999999</v>
      </c>
      <c r="I6056" s="7" t="str">
        <f t="shared" si="570"/>
        <v/>
      </c>
      <c r="J6056" s="7">
        <f t="shared" si="571"/>
        <v>0.98066139066058755</v>
      </c>
      <c r="K6056" s="8">
        <f t="shared" si="575"/>
        <v>0.98066139066058755</v>
      </c>
      <c r="L6056" s="8"/>
    </row>
    <row r="6057" spans="1:12" x14ac:dyDescent="0.25">
      <c r="A6057" s="1">
        <v>40886</v>
      </c>
      <c r="B6057">
        <v>2011</v>
      </c>
      <c r="C6057">
        <v>12</v>
      </c>
      <c r="D6057" s="10" t="str">
        <f t="shared" si="574"/>
        <v>12-2011</v>
      </c>
      <c r="E6057">
        <f t="shared" si="572"/>
        <v>9</v>
      </c>
      <c r="F6057">
        <v>6</v>
      </c>
      <c r="G6057" s="3">
        <f t="shared" si="573"/>
        <v>0</v>
      </c>
      <c r="H6057">
        <f>VLOOKUP(A6057,'AEP GEN HUB'!$A$1:$AJ$367,MATCH('Ratio Calculations'!F6057,'AEP GEN HUB'!$A$1:$AJ$1,0),0)</f>
        <v>32.103721</v>
      </c>
      <c r="I6057" s="7" t="str">
        <f t="shared" si="570"/>
        <v/>
      </c>
      <c r="J6057" s="7">
        <f t="shared" si="571"/>
        <v>1.0844512044260683</v>
      </c>
      <c r="K6057" s="8">
        <f t="shared" si="575"/>
        <v>1.0844512044260683</v>
      </c>
      <c r="L6057" s="8"/>
    </row>
    <row r="6058" spans="1:12" x14ac:dyDescent="0.25">
      <c r="A6058" s="1">
        <v>40886</v>
      </c>
      <c r="B6058">
        <v>2011</v>
      </c>
      <c r="C6058">
        <v>12</v>
      </c>
      <c r="D6058" s="10" t="str">
        <f t="shared" si="574"/>
        <v>12-2011</v>
      </c>
      <c r="E6058">
        <f t="shared" si="572"/>
        <v>9</v>
      </c>
      <c r="F6058">
        <v>7</v>
      </c>
      <c r="G6058" s="3">
        <f t="shared" si="573"/>
        <v>0</v>
      </c>
      <c r="H6058">
        <f>VLOOKUP(A6058,'AEP GEN HUB'!$A$1:$AJ$367,MATCH('Ratio Calculations'!F6058,'AEP GEN HUB'!$A$1:$AJ$1,0),0)</f>
        <v>43.273721000000002</v>
      </c>
      <c r="I6058" s="7" t="str">
        <f t="shared" si="570"/>
        <v/>
      </c>
      <c r="J6058" s="7">
        <f t="shared" si="571"/>
        <v>1.4617694583891894</v>
      </c>
      <c r="K6058" s="8">
        <f t="shared" si="575"/>
        <v>1.4617694583891894</v>
      </c>
      <c r="L6058" s="8"/>
    </row>
    <row r="6059" spans="1:12" x14ac:dyDescent="0.25">
      <c r="A6059" s="1">
        <v>40886</v>
      </c>
      <c r="B6059">
        <v>2011</v>
      </c>
      <c r="C6059">
        <v>12</v>
      </c>
      <c r="D6059" s="10" t="str">
        <f t="shared" si="574"/>
        <v>12-2011</v>
      </c>
      <c r="E6059">
        <f t="shared" si="572"/>
        <v>9</v>
      </c>
      <c r="F6059">
        <v>8</v>
      </c>
      <c r="G6059" s="3">
        <f t="shared" si="573"/>
        <v>1</v>
      </c>
      <c r="H6059">
        <f>VLOOKUP(A6059,'AEP GEN HUB'!$A$1:$AJ$367,MATCH('Ratio Calculations'!F6059,'AEP GEN HUB'!$A$1:$AJ$1,0),0)</f>
        <v>50.646512000000001</v>
      </c>
      <c r="I6059" s="7">
        <f t="shared" si="570"/>
        <v>1.4480620102549691</v>
      </c>
      <c r="J6059" s="7" t="str">
        <f t="shared" si="571"/>
        <v/>
      </c>
      <c r="K6059" s="8">
        <f t="shared" si="575"/>
        <v>1.4480620102549691</v>
      </c>
      <c r="L6059" s="8"/>
    </row>
    <row r="6060" spans="1:12" x14ac:dyDescent="0.25">
      <c r="A6060" s="1">
        <v>40886</v>
      </c>
      <c r="B6060">
        <v>2011</v>
      </c>
      <c r="C6060">
        <v>12</v>
      </c>
      <c r="D6060" s="10" t="str">
        <f t="shared" si="574"/>
        <v>12-2011</v>
      </c>
      <c r="E6060">
        <f t="shared" si="572"/>
        <v>9</v>
      </c>
      <c r="F6060">
        <v>9</v>
      </c>
      <c r="G6060" s="3">
        <f t="shared" si="573"/>
        <v>1</v>
      </c>
      <c r="H6060">
        <f>VLOOKUP(A6060,'AEP GEN HUB'!$A$1:$AJ$367,MATCH('Ratio Calculations'!F6060,'AEP GEN HUB'!$A$1:$AJ$1,0),0)</f>
        <v>39.789301999999999</v>
      </c>
      <c r="I6060" s="7">
        <f t="shared" si="570"/>
        <v>1.1376376055425508</v>
      </c>
      <c r="J6060" s="7" t="str">
        <f t="shared" si="571"/>
        <v/>
      </c>
      <c r="K6060" s="8">
        <f t="shared" si="575"/>
        <v>1.1376376055425508</v>
      </c>
      <c r="L6060" s="8"/>
    </row>
    <row r="6061" spans="1:12" x14ac:dyDescent="0.25">
      <c r="A6061" s="1">
        <v>40886</v>
      </c>
      <c r="B6061">
        <v>2011</v>
      </c>
      <c r="C6061">
        <v>12</v>
      </c>
      <c r="D6061" s="10" t="str">
        <f t="shared" si="574"/>
        <v>12-2011</v>
      </c>
      <c r="E6061">
        <f t="shared" si="572"/>
        <v>9</v>
      </c>
      <c r="F6061">
        <v>10</v>
      </c>
      <c r="G6061" s="3">
        <f t="shared" si="573"/>
        <v>1</v>
      </c>
      <c r="H6061">
        <f>VLOOKUP(A6061,'AEP GEN HUB'!$A$1:$AJ$367,MATCH('Ratio Calculations'!F6061,'AEP GEN HUB'!$A$1:$AJ$1,0),0)</f>
        <v>36.854185999999999</v>
      </c>
      <c r="I6061" s="7">
        <f t="shared" si="570"/>
        <v>1.0537181053153382</v>
      </c>
      <c r="J6061" s="7" t="str">
        <f t="shared" si="571"/>
        <v/>
      </c>
      <c r="K6061" s="8">
        <f t="shared" si="575"/>
        <v>1.0537181053153382</v>
      </c>
      <c r="L6061" s="8"/>
    </row>
    <row r="6062" spans="1:12" x14ac:dyDescent="0.25">
      <c r="A6062" s="1">
        <v>40886</v>
      </c>
      <c r="B6062">
        <v>2011</v>
      </c>
      <c r="C6062">
        <v>12</v>
      </c>
      <c r="D6062" s="10" t="str">
        <f t="shared" si="574"/>
        <v>12-2011</v>
      </c>
      <c r="E6062">
        <f t="shared" si="572"/>
        <v>9</v>
      </c>
      <c r="F6062">
        <v>11</v>
      </c>
      <c r="G6062" s="3">
        <f t="shared" si="573"/>
        <v>1</v>
      </c>
      <c r="H6062">
        <f>VLOOKUP(A6062,'AEP GEN HUB'!$A$1:$AJ$367,MATCH('Ratio Calculations'!F6062,'AEP GEN HUB'!$A$1:$AJ$1,0),0)</f>
        <v>35.986977000000003</v>
      </c>
      <c r="I6062" s="7">
        <f t="shared" si="570"/>
        <v>1.0289232604531451</v>
      </c>
      <c r="J6062" s="7" t="str">
        <f t="shared" si="571"/>
        <v/>
      </c>
      <c r="K6062" s="8">
        <f t="shared" si="575"/>
        <v>1.0289232604531451</v>
      </c>
      <c r="L6062" s="8"/>
    </row>
    <row r="6063" spans="1:12" x14ac:dyDescent="0.25">
      <c r="A6063" s="1">
        <v>40886</v>
      </c>
      <c r="B6063">
        <v>2011</v>
      </c>
      <c r="C6063">
        <v>12</v>
      </c>
      <c r="D6063" s="10" t="str">
        <f t="shared" si="574"/>
        <v>12-2011</v>
      </c>
      <c r="E6063">
        <f t="shared" si="572"/>
        <v>9</v>
      </c>
      <c r="F6063">
        <v>12</v>
      </c>
      <c r="G6063" s="3">
        <f t="shared" si="573"/>
        <v>1</v>
      </c>
      <c r="H6063">
        <f>VLOOKUP(A6063,'AEP GEN HUB'!$A$1:$AJ$367,MATCH('Ratio Calculations'!F6063,'AEP GEN HUB'!$A$1:$AJ$1,0),0)</f>
        <v>34.075349000000003</v>
      </c>
      <c r="I6063" s="7">
        <f t="shared" si="570"/>
        <v>0.97426686309769273</v>
      </c>
      <c r="J6063" s="7" t="str">
        <f t="shared" si="571"/>
        <v/>
      </c>
      <c r="K6063" s="8">
        <f t="shared" si="575"/>
        <v>0.97426686309769273</v>
      </c>
      <c r="L6063" s="8"/>
    </row>
    <row r="6064" spans="1:12" x14ac:dyDescent="0.25">
      <c r="A6064" s="1">
        <v>40886</v>
      </c>
      <c r="B6064">
        <v>2011</v>
      </c>
      <c r="C6064">
        <v>12</v>
      </c>
      <c r="D6064" s="10" t="str">
        <f t="shared" si="574"/>
        <v>12-2011</v>
      </c>
      <c r="E6064">
        <f t="shared" si="572"/>
        <v>9</v>
      </c>
      <c r="F6064">
        <v>13</v>
      </c>
      <c r="G6064" s="3">
        <f t="shared" si="573"/>
        <v>1</v>
      </c>
      <c r="H6064">
        <f>VLOOKUP(A6064,'AEP GEN HUB'!$A$1:$AJ$367,MATCH('Ratio Calculations'!F6064,'AEP GEN HUB'!$A$1:$AJ$1,0),0)</f>
        <v>32.694884000000002</v>
      </c>
      <c r="I6064" s="7">
        <f t="shared" si="570"/>
        <v>0.93479723638407763</v>
      </c>
      <c r="J6064" s="7" t="str">
        <f t="shared" si="571"/>
        <v/>
      </c>
      <c r="K6064" s="8">
        <f t="shared" si="575"/>
        <v>0.93479723638407763</v>
      </c>
      <c r="L6064" s="8"/>
    </row>
    <row r="6065" spans="1:12" x14ac:dyDescent="0.25">
      <c r="A6065" s="1">
        <v>40886</v>
      </c>
      <c r="B6065">
        <v>2011</v>
      </c>
      <c r="C6065">
        <v>12</v>
      </c>
      <c r="D6065" s="10" t="str">
        <f t="shared" si="574"/>
        <v>12-2011</v>
      </c>
      <c r="E6065">
        <f t="shared" si="572"/>
        <v>9</v>
      </c>
      <c r="F6065">
        <v>14</v>
      </c>
      <c r="G6065" s="3">
        <f t="shared" si="573"/>
        <v>1</v>
      </c>
      <c r="H6065">
        <f>VLOOKUP(A6065,'AEP GEN HUB'!$A$1:$AJ$367,MATCH('Ratio Calculations'!F6065,'AEP GEN HUB'!$A$1:$AJ$1,0),0)</f>
        <v>31.986046999999999</v>
      </c>
      <c r="I6065" s="7">
        <f t="shared" si="570"/>
        <v>0.914530491634447</v>
      </c>
      <c r="J6065" s="7" t="str">
        <f t="shared" si="571"/>
        <v/>
      </c>
      <c r="K6065" s="8">
        <f t="shared" si="575"/>
        <v>0.914530491634447</v>
      </c>
      <c r="L6065" s="8"/>
    </row>
    <row r="6066" spans="1:12" x14ac:dyDescent="0.25">
      <c r="A6066" s="1">
        <v>40886</v>
      </c>
      <c r="B6066">
        <v>2011</v>
      </c>
      <c r="C6066">
        <v>12</v>
      </c>
      <c r="D6066" s="10" t="str">
        <f t="shared" si="574"/>
        <v>12-2011</v>
      </c>
      <c r="E6066">
        <f t="shared" si="572"/>
        <v>9</v>
      </c>
      <c r="F6066">
        <v>15</v>
      </c>
      <c r="G6066" s="3">
        <f t="shared" si="573"/>
        <v>1</v>
      </c>
      <c r="H6066">
        <f>VLOOKUP(A6066,'AEP GEN HUB'!$A$1:$AJ$367,MATCH('Ratio Calculations'!F6066,'AEP GEN HUB'!$A$1:$AJ$1,0),0)</f>
        <v>31.403487999999999</v>
      </c>
      <c r="I6066" s="7">
        <f t="shared" si="570"/>
        <v>0.8978742299627227</v>
      </c>
      <c r="J6066" s="7" t="str">
        <f t="shared" si="571"/>
        <v/>
      </c>
      <c r="K6066" s="8">
        <f t="shared" si="575"/>
        <v>0.8978742299627227</v>
      </c>
      <c r="L6066" s="8"/>
    </row>
    <row r="6067" spans="1:12" x14ac:dyDescent="0.25">
      <c r="A6067" s="1">
        <v>40886</v>
      </c>
      <c r="B6067">
        <v>2011</v>
      </c>
      <c r="C6067">
        <v>12</v>
      </c>
      <c r="D6067" s="10" t="str">
        <f t="shared" si="574"/>
        <v>12-2011</v>
      </c>
      <c r="E6067">
        <f t="shared" si="572"/>
        <v>9</v>
      </c>
      <c r="F6067">
        <v>16</v>
      </c>
      <c r="G6067" s="3">
        <f t="shared" si="573"/>
        <v>1</v>
      </c>
      <c r="H6067">
        <f>VLOOKUP(A6067,'AEP GEN HUB'!$A$1:$AJ$367,MATCH('Ratio Calculations'!F6067,'AEP GEN HUB'!$A$1:$AJ$1,0),0)</f>
        <v>31.287673999999999</v>
      </c>
      <c r="I6067" s="7">
        <f t="shared" si="570"/>
        <v>0.89456292880824895</v>
      </c>
      <c r="J6067" s="7" t="str">
        <f t="shared" si="571"/>
        <v/>
      </c>
      <c r="K6067" s="8">
        <f t="shared" si="575"/>
        <v>0.89456292880824895</v>
      </c>
      <c r="L6067" s="8"/>
    </row>
    <row r="6068" spans="1:12" x14ac:dyDescent="0.25">
      <c r="A6068" s="1">
        <v>40886</v>
      </c>
      <c r="B6068">
        <v>2011</v>
      </c>
      <c r="C6068">
        <v>12</v>
      </c>
      <c r="D6068" s="10" t="str">
        <f t="shared" si="574"/>
        <v>12-2011</v>
      </c>
      <c r="E6068">
        <f t="shared" si="572"/>
        <v>9</v>
      </c>
      <c r="F6068">
        <v>17</v>
      </c>
      <c r="G6068" s="3">
        <f t="shared" si="573"/>
        <v>1</v>
      </c>
      <c r="H6068">
        <f>VLOOKUP(A6068,'AEP GEN HUB'!$A$1:$AJ$367,MATCH('Ratio Calculations'!F6068,'AEP GEN HUB'!$A$1:$AJ$1,0),0)</f>
        <v>32.983953</v>
      </c>
      <c r="I6068" s="7">
        <f t="shared" si="570"/>
        <v>0.94306216561044554</v>
      </c>
      <c r="J6068" s="7" t="str">
        <f t="shared" si="571"/>
        <v/>
      </c>
      <c r="K6068" s="8">
        <f t="shared" si="575"/>
        <v>0.94306216561044554</v>
      </c>
      <c r="L6068" s="8"/>
    </row>
    <row r="6069" spans="1:12" x14ac:dyDescent="0.25">
      <c r="A6069" s="1">
        <v>40886</v>
      </c>
      <c r="B6069">
        <v>2011</v>
      </c>
      <c r="C6069">
        <v>12</v>
      </c>
      <c r="D6069" s="10" t="str">
        <f t="shared" si="574"/>
        <v>12-2011</v>
      </c>
      <c r="E6069">
        <f t="shared" si="572"/>
        <v>9</v>
      </c>
      <c r="F6069">
        <v>18</v>
      </c>
      <c r="G6069" s="3">
        <f t="shared" si="573"/>
        <v>1</v>
      </c>
      <c r="H6069">
        <f>VLOOKUP(A6069,'AEP GEN HUB'!$A$1:$AJ$367,MATCH('Ratio Calculations'!F6069,'AEP GEN HUB'!$A$1:$AJ$1,0),0)</f>
        <v>45.043720999999998</v>
      </c>
      <c r="I6069" s="7">
        <f t="shared" si="570"/>
        <v>1.2878695610987774</v>
      </c>
      <c r="J6069" s="7" t="str">
        <f t="shared" si="571"/>
        <v/>
      </c>
      <c r="K6069" s="8">
        <f t="shared" si="575"/>
        <v>1.2878695610987774</v>
      </c>
      <c r="L6069" s="8"/>
    </row>
    <row r="6070" spans="1:12" x14ac:dyDescent="0.25">
      <c r="A6070" s="1">
        <v>40886</v>
      </c>
      <c r="B6070">
        <v>2011</v>
      </c>
      <c r="C6070">
        <v>12</v>
      </c>
      <c r="D6070" s="10" t="str">
        <f t="shared" si="574"/>
        <v>12-2011</v>
      </c>
      <c r="E6070">
        <f t="shared" si="572"/>
        <v>9</v>
      </c>
      <c r="F6070">
        <v>19</v>
      </c>
      <c r="G6070" s="3">
        <f t="shared" si="573"/>
        <v>1</v>
      </c>
      <c r="H6070">
        <f>VLOOKUP(A6070,'AEP GEN HUB'!$A$1:$AJ$367,MATCH('Ratio Calculations'!F6070,'AEP GEN HUB'!$A$1:$AJ$1,0),0)</f>
        <v>39.068837000000002</v>
      </c>
      <c r="I6070" s="7">
        <f t="shared" si="570"/>
        <v>1.1170383983114911</v>
      </c>
      <c r="J6070" s="7" t="str">
        <f t="shared" si="571"/>
        <v/>
      </c>
      <c r="K6070" s="8">
        <f t="shared" si="575"/>
        <v>1.1170383983114911</v>
      </c>
      <c r="L6070" s="8"/>
    </row>
    <row r="6071" spans="1:12" x14ac:dyDescent="0.25">
      <c r="A6071" s="1">
        <v>40886</v>
      </c>
      <c r="B6071">
        <v>2011</v>
      </c>
      <c r="C6071">
        <v>12</v>
      </c>
      <c r="D6071" s="10" t="str">
        <f t="shared" si="574"/>
        <v>12-2011</v>
      </c>
      <c r="E6071">
        <f t="shared" si="572"/>
        <v>9</v>
      </c>
      <c r="F6071">
        <v>20</v>
      </c>
      <c r="G6071" s="3">
        <f t="shared" si="573"/>
        <v>1</v>
      </c>
      <c r="H6071">
        <f>VLOOKUP(A6071,'AEP GEN HUB'!$A$1:$AJ$367,MATCH('Ratio Calculations'!F6071,'AEP GEN HUB'!$A$1:$AJ$1,0),0)</f>
        <v>37.327674000000002</v>
      </c>
      <c r="I6071" s="7">
        <f t="shared" si="570"/>
        <v>1.0672558586183021</v>
      </c>
      <c r="J6071" s="7" t="str">
        <f t="shared" si="571"/>
        <v/>
      </c>
      <c r="K6071" s="8">
        <f t="shared" si="575"/>
        <v>1.0672558586183021</v>
      </c>
      <c r="L6071" s="8"/>
    </row>
    <row r="6072" spans="1:12" x14ac:dyDescent="0.25">
      <c r="A6072" s="1">
        <v>40886</v>
      </c>
      <c r="B6072">
        <v>2011</v>
      </c>
      <c r="C6072">
        <v>12</v>
      </c>
      <c r="D6072" s="10" t="str">
        <f t="shared" si="574"/>
        <v>12-2011</v>
      </c>
      <c r="E6072">
        <f t="shared" si="572"/>
        <v>9</v>
      </c>
      <c r="F6072">
        <v>21</v>
      </c>
      <c r="G6072" s="3">
        <f t="shared" si="573"/>
        <v>1</v>
      </c>
      <c r="H6072">
        <f>VLOOKUP(A6072,'AEP GEN HUB'!$A$1:$AJ$367,MATCH('Ratio Calculations'!F6072,'AEP GEN HUB'!$A$1:$AJ$1,0),0)</f>
        <v>36.878605</v>
      </c>
      <c r="I6072" s="7">
        <f t="shared" si="570"/>
        <v>1.0544162822446481</v>
      </c>
      <c r="J6072" s="7" t="str">
        <f t="shared" si="571"/>
        <v/>
      </c>
      <c r="K6072" s="8">
        <f t="shared" si="575"/>
        <v>1.0544162822446481</v>
      </c>
      <c r="L6072" s="8"/>
    </row>
    <row r="6073" spans="1:12" x14ac:dyDescent="0.25">
      <c r="A6073" s="1">
        <v>40886</v>
      </c>
      <c r="B6073">
        <v>2011</v>
      </c>
      <c r="C6073">
        <v>12</v>
      </c>
      <c r="D6073" s="10" t="str">
        <f t="shared" si="574"/>
        <v>12-2011</v>
      </c>
      <c r="E6073">
        <f t="shared" si="572"/>
        <v>9</v>
      </c>
      <c r="F6073">
        <v>22</v>
      </c>
      <c r="G6073" s="3">
        <f t="shared" si="573"/>
        <v>1</v>
      </c>
      <c r="H6073">
        <f>VLOOKUP(A6073,'AEP GEN HUB'!$A$1:$AJ$367,MATCH('Ratio Calculations'!F6073,'AEP GEN HUB'!$A$1:$AJ$1,0),0)</f>
        <v>34.519302000000003</v>
      </c>
      <c r="I6073" s="7">
        <f t="shared" si="570"/>
        <v>0.98696016512881235</v>
      </c>
      <c r="J6073" s="7" t="str">
        <f t="shared" si="571"/>
        <v/>
      </c>
      <c r="K6073" s="8">
        <f t="shared" si="575"/>
        <v>0.98696016512881235</v>
      </c>
      <c r="L6073" s="8"/>
    </row>
    <row r="6074" spans="1:12" x14ac:dyDescent="0.25">
      <c r="A6074" s="1">
        <v>40886</v>
      </c>
      <c r="B6074">
        <v>2011</v>
      </c>
      <c r="C6074">
        <v>12</v>
      </c>
      <c r="D6074" s="10" t="str">
        <f t="shared" si="574"/>
        <v>12-2011</v>
      </c>
      <c r="E6074">
        <f t="shared" si="572"/>
        <v>9</v>
      </c>
      <c r="F6074">
        <v>23</v>
      </c>
      <c r="G6074" s="3">
        <f t="shared" si="573"/>
        <v>1</v>
      </c>
      <c r="H6074">
        <f>VLOOKUP(A6074,'AEP GEN HUB'!$A$1:$AJ$367,MATCH('Ratio Calculations'!F6074,'AEP GEN HUB'!$A$1:$AJ$1,0),0)</f>
        <v>32.201860000000003</v>
      </c>
      <c r="I6074" s="7">
        <f t="shared" si="570"/>
        <v>0.92070091866443005</v>
      </c>
      <c r="J6074" s="7" t="str">
        <f t="shared" si="571"/>
        <v/>
      </c>
      <c r="K6074" s="8">
        <f t="shared" si="575"/>
        <v>0.92070091866443005</v>
      </c>
      <c r="L6074" s="8"/>
    </row>
    <row r="6075" spans="1:12" x14ac:dyDescent="0.25">
      <c r="A6075" s="1">
        <v>40886</v>
      </c>
      <c r="B6075">
        <v>2011</v>
      </c>
      <c r="C6075">
        <v>12</v>
      </c>
      <c r="D6075" s="10" t="str">
        <f t="shared" si="574"/>
        <v>12-2011</v>
      </c>
      <c r="E6075">
        <f t="shared" si="572"/>
        <v>9</v>
      </c>
      <c r="F6075">
        <v>24</v>
      </c>
      <c r="G6075" s="3">
        <f t="shared" si="573"/>
        <v>0</v>
      </c>
      <c r="H6075">
        <f>VLOOKUP(A6075,'AEP GEN HUB'!$A$1:$AJ$367,MATCH('Ratio Calculations'!F6075,'AEP GEN HUB'!$A$1:$AJ$1,0),0)</f>
        <v>29.391394999999999</v>
      </c>
      <c r="I6075" s="7" t="str">
        <f t="shared" si="570"/>
        <v/>
      </c>
      <c r="J6075" s="7">
        <f t="shared" si="571"/>
        <v>0.9928298874610928</v>
      </c>
      <c r="K6075" s="8">
        <f t="shared" si="575"/>
        <v>0.9928298874610928</v>
      </c>
      <c r="L6075" s="8"/>
    </row>
    <row r="6076" spans="1:12" x14ac:dyDescent="0.25">
      <c r="A6076" s="1">
        <v>40887</v>
      </c>
      <c r="B6076">
        <v>2011</v>
      </c>
      <c r="C6076">
        <v>12</v>
      </c>
      <c r="D6076" s="10" t="str">
        <f t="shared" si="574"/>
        <v>12-2011</v>
      </c>
      <c r="E6076">
        <f t="shared" si="572"/>
        <v>10</v>
      </c>
      <c r="F6076">
        <v>1</v>
      </c>
      <c r="G6076" s="3">
        <f t="shared" si="573"/>
        <v>0</v>
      </c>
      <c r="H6076">
        <f>VLOOKUP(A6076,'AEP GEN HUB'!$A$1:$AJ$367,MATCH('Ratio Calculations'!F6076,'AEP GEN HUB'!$A$1:$AJ$1,0),0)</f>
        <v>28.259070000000001</v>
      </c>
      <c r="I6076" s="7" t="str">
        <f t="shared" si="570"/>
        <v/>
      </c>
      <c r="J6076" s="7">
        <f t="shared" si="571"/>
        <v>0.95458038952744995</v>
      </c>
      <c r="K6076" s="8">
        <f t="shared" si="575"/>
        <v>0.95458038952744995</v>
      </c>
      <c r="L6076" s="8"/>
    </row>
    <row r="6077" spans="1:12" x14ac:dyDescent="0.25">
      <c r="A6077" s="1">
        <v>40887</v>
      </c>
      <c r="B6077">
        <v>2011</v>
      </c>
      <c r="C6077">
        <v>12</v>
      </c>
      <c r="D6077" s="10" t="str">
        <f t="shared" si="574"/>
        <v>12-2011</v>
      </c>
      <c r="E6077">
        <f t="shared" si="572"/>
        <v>10</v>
      </c>
      <c r="F6077">
        <v>2</v>
      </c>
      <c r="G6077" s="3">
        <f t="shared" si="573"/>
        <v>0</v>
      </c>
      <c r="H6077">
        <f>VLOOKUP(A6077,'AEP GEN HUB'!$A$1:$AJ$367,MATCH('Ratio Calculations'!F6077,'AEP GEN HUB'!$A$1:$AJ$1,0),0)</f>
        <v>28.231162999999999</v>
      </c>
      <c r="I6077" s="7" t="str">
        <f t="shared" si="570"/>
        <v/>
      </c>
      <c r="J6077" s="7">
        <f t="shared" si="571"/>
        <v>0.95363770192553854</v>
      </c>
      <c r="K6077" s="8">
        <f t="shared" si="575"/>
        <v>0.95363770192553854</v>
      </c>
      <c r="L6077" s="8"/>
    </row>
    <row r="6078" spans="1:12" x14ac:dyDescent="0.25">
      <c r="A6078" s="1">
        <v>40887</v>
      </c>
      <c r="B6078">
        <v>2011</v>
      </c>
      <c r="C6078">
        <v>12</v>
      </c>
      <c r="D6078" s="10" t="str">
        <f t="shared" si="574"/>
        <v>12-2011</v>
      </c>
      <c r="E6078">
        <f t="shared" si="572"/>
        <v>10</v>
      </c>
      <c r="F6078">
        <v>3</v>
      </c>
      <c r="G6078" s="3">
        <f t="shared" si="573"/>
        <v>0</v>
      </c>
      <c r="H6078">
        <f>VLOOKUP(A6078,'AEP GEN HUB'!$A$1:$AJ$367,MATCH('Ratio Calculations'!F6078,'AEP GEN HUB'!$A$1:$AJ$1,0),0)</f>
        <v>27.806977</v>
      </c>
      <c r="I6078" s="7" t="str">
        <f t="shared" si="570"/>
        <v/>
      </c>
      <c r="J6078" s="7">
        <f t="shared" si="571"/>
        <v>0.93930886388833179</v>
      </c>
      <c r="K6078" s="8">
        <f t="shared" si="575"/>
        <v>0.93930886388833179</v>
      </c>
      <c r="L6078" s="8"/>
    </row>
    <row r="6079" spans="1:12" x14ac:dyDescent="0.25">
      <c r="A6079" s="1">
        <v>40887</v>
      </c>
      <c r="B6079">
        <v>2011</v>
      </c>
      <c r="C6079">
        <v>12</v>
      </c>
      <c r="D6079" s="10" t="str">
        <f t="shared" si="574"/>
        <v>12-2011</v>
      </c>
      <c r="E6079">
        <f t="shared" si="572"/>
        <v>10</v>
      </c>
      <c r="F6079">
        <v>4</v>
      </c>
      <c r="G6079" s="3">
        <f t="shared" si="573"/>
        <v>0</v>
      </c>
      <c r="H6079">
        <f>VLOOKUP(A6079,'AEP GEN HUB'!$A$1:$AJ$367,MATCH('Ratio Calculations'!F6079,'AEP GEN HUB'!$A$1:$AJ$1,0),0)</f>
        <v>27.644651</v>
      </c>
      <c r="I6079" s="7" t="str">
        <f t="shared" si="570"/>
        <v/>
      </c>
      <c r="J6079" s="7">
        <f t="shared" si="571"/>
        <v>0.93382555476632478</v>
      </c>
      <c r="K6079" s="8">
        <f t="shared" si="575"/>
        <v>0.93382555476632478</v>
      </c>
      <c r="L6079" s="8"/>
    </row>
    <row r="6080" spans="1:12" x14ac:dyDescent="0.25">
      <c r="A6080" s="1">
        <v>40887</v>
      </c>
      <c r="B6080">
        <v>2011</v>
      </c>
      <c r="C6080">
        <v>12</v>
      </c>
      <c r="D6080" s="10" t="str">
        <f t="shared" si="574"/>
        <v>12-2011</v>
      </c>
      <c r="E6080">
        <f t="shared" si="572"/>
        <v>10</v>
      </c>
      <c r="F6080">
        <v>5</v>
      </c>
      <c r="G6080" s="3">
        <f t="shared" si="573"/>
        <v>0</v>
      </c>
      <c r="H6080">
        <f>VLOOKUP(A6080,'AEP GEN HUB'!$A$1:$AJ$367,MATCH('Ratio Calculations'!F6080,'AEP GEN HUB'!$A$1:$AJ$1,0),0)</f>
        <v>27.663720999999999</v>
      </c>
      <c r="I6080" s="7" t="str">
        <f t="shared" si="570"/>
        <v/>
      </c>
      <c r="J6080" s="7">
        <f t="shared" si="571"/>
        <v>0.93446973194654648</v>
      </c>
      <c r="K6080" s="8">
        <f t="shared" si="575"/>
        <v>0.93446973194654648</v>
      </c>
      <c r="L6080" s="8"/>
    </row>
    <row r="6081" spans="1:12" x14ac:dyDescent="0.25">
      <c r="A6081" s="1">
        <v>40887</v>
      </c>
      <c r="B6081">
        <v>2011</v>
      </c>
      <c r="C6081">
        <v>12</v>
      </c>
      <c r="D6081" s="10" t="str">
        <f t="shared" si="574"/>
        <v>12-2011</v>
      </c>
      <c r="E6081">
        <f t="shared" si="572"/>
        <v>10</v>
      </c>
      <c r="F6081">
        <v>6</v>
      </c>
      <c r="G6081" s="3">
        <f t="shared" si="573"/>
        <v>0</v>
      </c>
      <c r="H6081">
        <f>VLOOKUP(A6081,'AEP GEN HUB'!$A$1:$AJ$367,MATCH('Ratio Calculations'!F6081,'AEP GEN HUB'!$A$1:$AJ$1,0),0)</f>
        <v>28.006744000000001</v>
      </c>
      <c r="I6081" s="7" t="str">
        <f t="shared" si="570"/>
        <v/>
      </c>
      <c r="J6081" s="7">
        <f t="shared" si="571"/>
        <v>0.94605691542274994</v>
      </c>
      <c r="K6081" s="8">
        <f t="shared" si="575"/>
        <v>0.94605691542274994</v>
      </c>
      <c r="L6081" s="8"/>
    </row>
    <row r="6082" spans="1:12" x14ac:dyDescent="0.25">
      <c r="A6082" s="1">
        <v>40887</v>
      </c>
      <c r="B6082">
        <v>2011</v>
      </c>
      <c r="C6082">
        <v>12</v>
      </c>
      <c r="D6082" s="10" t="str">
        <f t="shared" si="574"/>
        <v>12-2011</v>
      </c>
      <c r="E6082">
        <f t="shared" si="572"/>
        <v>10</v>
      </c>
      <c r="F6082">
        <v>7</v>
      </c>
      <c r="G6082" s="3">
        <f t="shared" si="573"/>
        <v>0</v>
      </c>
      <c r="H6082">
        <f>VLOOKUP(A6082,'AEP GEN HUB'!$A$1:$AJ$367,MATCH('Ratio Calculations'!F6082,'AEP GEN HUB'!$A$1:$AJ$1,0),0)</f>
        <v>29.747907000000001</v>
      </c>
      <c r="I6082" s="7" t="str">
        <f t="shared" si="570"/>
        <v/>
      </c>
      <c r="J6082" s="7">
        <f t="shared" si="571"/>
        <v>1.0048727241089801</v>
      </c>
      <c r="K6082" s="8">
        <f t="shared" si="575"/>
        <v>1.0048727241089801</v>
      </c>
      <c r="L6082" s="8"/>
    </row>
    <row r="6083" spans="1:12" x14ac:dyDescent="0.25">
      <c r="A6083" s="1">
        <v>40887</v>
      </c>
      <c r="B6083">
        <v>2011</v>
      </c>
      <c r="C6083">
        <v>12</v>
      </c>
      <c r="D6083" s="10" t="str">
        <f t="shared" si="574"/>
        <v>12-2011</v>
      </c>
      <c r="E6083">
        <f t="shared" si="572"/>
        <v>10</v>
      </c>
      <c r="F6083">
        <v>8</v>
      </c>
      <c r="G6083" s="3">
        <f t="shared" si="573"/>
        <v>0</v>
      </c>
      <c r="H6083">
        <f>VLOOKUP(A6083,'AEP GEN HUB'!$A$1:$AJ$367,MATCH('Ratio Calculations'!F6083,'AEP GEN HUB'!$A$1:$AJ$1,0),0)</f>
        <v>30.817442</v>
      </c>
      <c r="I6083" s="7" t="str">
        <f t="shared" si="570"/>
        <v/>
      </c>
      <c r="J6083" s="7">
        <f t="shared" si="571"/>
        <v>1.0410012002730307</v>
      </c>
      <c r="K6083" s="8">
        <f t="shared" si="575"/>
        <v>1.0410012002730307</v>
      </c>
      <c r="L6083" s="8"/>
    </row>
    <row r="6084" spans="1:12" x14ac:dyDescent="0.25">
      <c r="A6084" s="1">
        <v>40887</v>
      </c>
      <c r="B6084">
        <v>2011</v>
      </c>
      <c r="C6084">
        <v>12</v>
      </c>
      <c r="D6084" s="10" t="str">
        <f t="shared" si="574"/>
        <v>12-2011</v>
      </c>
      <c r="E6084">
        <f t="shared" si="572"/>
        <v>10</v>
      </c>
      <c r="F6084">
        <v>9</v>
      </c>
      <c r="G6084" s="3">
        <f t="shared" si="573"/>
        <v>0</v>
      </c>
      <c r="H6084">
        <f>VLOOKUP(A6084,'AEP GEN HUB'!$A$1:$AJ$367,MATCH('Ratio Calculations'!F6084,'AEP GEN HUB'!$A$1:$AJ$1,0),0)</f>
        <v>32.663488000000001</v>
      </c>
      <c r="I6084" s="7" t="str">
        <f t="shared" ref="I6084:I6147" si="576">IF(G6084=1, H6084/VLOOKUP(D6084,$M$3:$O$15,2,FALSE), "")</f>
        <v/>
      </c>
      <c r="J6084" s="7">
        <f t="shared" ref="J6084:J6147" si="577">IF(G6084=0, H6084/VLOOKUP(D6084,$M$3:$O$15,3,FALSE), "")</f>
        <v>1.1033599158912586</v>
      </c>
      <c r="K6084" s="8">
        <f t="shared" si="575"/>
        <v>1.1033599158912586</v>
      </c>
      <c r="L6084" s="8"/>
    </row>
    <row r="6085" spans="1:12" x14ac:dyDescent="0.25">
      <c r="A6085" s="1">
        <v>40887</v>
      </c>
      <c r="B6085">
        <v>2011</v>
      </c>
      <c r="C6085">
        <v>12</v>
      </c>
      <c r="D6085" s="10" t="str">
        <f t="shared" si="574"/>
        <v>12-2011</v>
      </c>
      <c r="E6085">
        <f t="shared" si="572"/>
        <v>10</v>
      </c>
      <c r="F6085">
        <v>10</v>
      </c>
      <c r="G6085" s="3">
        <f t="shared" si="573"/>
        <v>0</v>
      </c>
      <c r="H6085">
        <f>VLOOKUP(A6085,'AEP GEN HUB'!$A$1:$AJ$367,MATCH('Ratio Calculations'!F6085,'AEP GEN HUB'!$A$1:$AJ$1,0),0)</f>
        <v>33.04907</v>
      </c>
      <c r="I6085" s="7" t="str">
        <f t="shared" si="576"/>
        <v/>
      </c>
      <c r="J6085" s="7">
        <f t="shared" si="577"/>
        <v>1.1163847258285555</v>
      </c>
      <c r="K6085" s="8">
        <f t="shared" si="575"/>
        <v>1.1163847258285555</v>
      </c>
      <c r="L6085" s="8"/>
    </row>
    <row r="6086" spans="1:12" x14ac:dyDescent="0.25">
      <c r="A6086" s="1">
        <v>40887</v>
      </c>
      <c r="B6086">
        <v>2011</v>
      </c>
      <c r="C6086">
        <v>12</v>
      </c>
      <c r="D6086" s="10" t="str">
        <f t="shared" si="574"/>
        <v>12-2011</v>
      </c>
      <c r="E6086">
        <f t="shared" si="572"/>
        <v>10</v>
      </c>
      <c r="F6086">
        <v>11</v>
      </c>
      <c r="G6086" s="3">
        <f t="shared" si="573"/>
        <v>0</v>
      </c>
      <c r="H6086">
        <f>VLOOKUP(A6086,'AEP GEN HUB'!$A$1:$AJ$367,MATCH('Ratio Calculations'!F6086,'AEP GEN HUB'!$A$1:$AJ$1,0),0)</f>
        <v>32.306977000000003</v>
      </c>
      <c r="I6086" s="7" t="str">
        <f t="shared" si="576"/>
        <v/>
      </c>
      <c r="J6086" s="7">
        <f t="shared" si="577"/>
        <v>1.0913171130229822</v>
      </c>
      <c r="K6086" s="8">
        <f t="shared" si="575"/>
        <v>1.0913171130229822</v>
      </c>
      <c r="L6086" s="8"/>
    </row>
    <row r="6087" spans="1:12" x14ac:dyDescent="0.25">
      <c r="A6087" s="1">
        <v>40887</v>
      </c>
      <c r="B6087">
        <v>2011</v>
      </c>
      <c r="C6087">
        <v>12</v>
      </c>
      <c r="D6087" s="10" t="str">
        <f t="shared" si="574"/>
        <v>12-2011</v>
      </c>
      <c r="E6087">
        <f t="shared" si="572"/>
        <v>10</v>
      </c>
      <c r="F6087">
        <v>12</v>
      </c>
      <c r="G6087" s="3">
        <f t="shared" si="573"/>
        <v>0</v>
      </c>
      <c r="H6087">
        <f>VLOOKUP(A6087,'AEP GEN HUB'!$A$1:$AJ$367,MATCH('Ratio Calculations'!F6087,'AEP GEN HUB'!$A$1:$AJ$1,0),0)</f>
        <v>31.134651000000002</v>
      </c>
      <c r="I6087" s="7" t="str">
        <f t="shared" si="576"/>
        <v/>
      </c>
      <c r="J6087" s="7">
        <f t="shared" si="577"/>
        <v>1.0517163968729759</v>
      </c>
      <c r="K6087" s="8">
        <f t="shared" si="575"/>
        <v>1.0517163968729759</v>
      </c>
      <c r="L6087" s="8"/>
    </row>
    <row r="6088" spans="1:12" x14ac:dyDescent="0.25">
      <c r="A6088" s="1">
        <v>40887</v>
      </c>
      <c r="B6088">
        <v>2011</v>
      </c>
      <c r="C6088">
        <v>12</v>
      </c>
      <c r="D6088" s="10" t="str">
        <f t="shared" si="574"/>
        <v>12-2011</v>
      </c>
      <c r="E6088">
        <f t="shared" si="572"/>
        <v>10</v>
      </c>
      <c r="F6088">
        <v>13</v>
      </c>
      <c r="G6088" s="3">
        <f t="shared" si="573"/>
        <v>0</v>
      </c>
      <c r="H6088">
        <f>VLOOKUP(A6088,'AEP GEN HUB'!$A$1:$AJ$367,MATCH('Ratio Calculations'!F6088,'AEP GEN HUB'!$A$1:$AJ$1,0),0)</f>
        <v>30.304418999999999</v>
      </c>
      <c r="I6088" s="7" t="str">
        <f t="shared" si="576"/>
        <v/>
      </c>
      <c r="J6088" s="7">
        <f t="shared" si="577"/>
        <v>1.0236714829406295</v>
      </c>
      <c r="K6088" s="8">
        <f t="shared" si="575"/>
        <v>1.0236714829406295</v>
      </c>
      <c r="L6088" s="8"/>
    </row>
    <row r="6089" spans="1:12" x14ac:dyDescent="0.25">
      <c r="A6089" s="1">
        <v>40887</v>
      </c>
      <c r="B6089">
        <v>2011</v>
      </c>
      <c r="C6089">
        <v>12</v>
      </c>
      <c r="D6089" s="10" t="str">
        <f t="shared" si="574"/>
        <v>12-2011</v>
      </c>
      <c r="E6089">
        <f t="shared" si="572"/>
        <v>10</v>
      </c>
      <c r="F6089">
        <v>14</v>
      </c>
      <c r="G6089" s="3">
        <f t="shared" si="573"/>
        <v>0</v>
      </c>
      <c r="H6089">
        <f>VLOOKUP(A6089,'AEP GEN HUB'!$A$1:$AJ$367,MATCH('Ratio Calculations'!F6089,'AEP GEN HUB'!$A$1:$AJ$1,0),0)</f>
        <v>29.509070000000001</v>
      </c>
      <c r="I6089" s="7" t="str">
        <f t="shared" si="576"/>
        <v/>
      </c>
      <c r="J6089" s="7">
        <f t="shared" si="577"/>
        <v>0.99680490317596393</v>
      </c>
      <c r="K6089" s="8">
        <f t="shared" si="575"/>
        <v>0.99680490317596393</v>
      </c>
      <c r="L6089" s="8"/>
    </row>
    <row r="6090" spans="1:12" x14ac:dyDescent="0.25">
      <c r="A6090" s="1">
        <v>40887</v>
      </c>
      <c r="B6090">
        <v>2011</v>
      </c>
      <c r="C6090">
        <v>12</v>
      </c>
      <c r="D6090" s="10" t="str">
        <f t="shared" si="574"/>
        <v>12-2011</v>
      </c>
      <c r="E6090">
        <f t="shared" si="572"/>
        <v>10</v>
      </c>
      <c r="F6090">
        <v>15</v>
      </c>
      <c r="G6090" s="3">
        <f t="shared" si="573"/>
        <v>0</v>
      </c>
      <c r="H6090">
        <f>VLOOKUP(A6090,'AEP GEN HUB'!$A$1:$AJ$367,MATCH('Ratio Calculations'!F6090,'AEP GEN HUB'!$A$1:$AJ$1,0),0)</f>
        <v>28.881627999999999</v>
      </c>
      <c r="I6090" s="7" t="str">
        <f t="shared" si="576"/>
        <v/>
      </c>
      <c r="J6090" s="7">
        <f t="shared" si="577"/>
        <v>0.97561015654184313</v>
      </c>
      <c r="K6090" s="8">
        <f t="shared" si="575"/>
        <v>0.97561015654184313</v>
      </c>
      <c r="L6090" s="8"/>
    </row>
    <row r="6091" spans="1:12" x14ac:dyDescent="0.25">
      <c r="A6091" s="1">
        <v>40887</v>
      </c>
      <c r="B6091">
        <v>2011</v>
      </c>
      <c r="C6091">
        <v>12</v>
      </c>
      <c r="D6091" s="10" t="str">
        <f t="shared" si="574"/>
        <v>12-2011</v>
      </c>
      <c r="E6091">
        <f t="shared" si="572"/>
        <v>10</v>
      </c>
      <c r="F6091">
        <v>16</v>
      </c>
      <c r="G6091" s="3">
        <f t="shared" si="573"/>
        <v>0</v>
      </c>
      <c r="H6091">
        <f>VLOOKUP(A6091,'AEP GEN HUB'!$A$1:$AJ$367,MATCH('Ratio Calculations'!F6091,'AEP GEN HUB'!$A$1:$AJ$1,0),0)</f>
        <v>29.077673999999998</v>
      </c>
      <c r="I6091" s="7" t="str">
        <f t="shared" si="576"/>
        <v/>
      </c>
      <c r="J6091" s="7">
        <f t="shared" si="577"/>
        <v>0.98223251414403234</v>
      </c>
      <c r="K6091" s="8">
        <f t="shared" si="575"/>
        <v>0.98223251414403234</v>
      </c>
      <c r="L6091" s="8"/>
    </row>
    <row r="6092" spans="1:12" x14ac:dyDescent="0.25">
      <c r="A6092" s="1">
        <v>40887</v>
      </c>
      <c r="B6092">
        <v>2011</v>
      </c>
      <c r="C6092">
        <v>12</v>
      </c>
      <c r="D6092" s="10" t="str">
        <f t="shared" si="574"/>
        <v>12-2011</v>
      </c>
      <c r="E6092">
        <f t="shared" si="572"/>
        <v>10</v>
      </c>
      <c r="F6092">
        <v>17</v>
      </c>
      <c r="G6092" s="3">
        <f t="shared" si="573"/>
        <v>0</v>
      </c>
      <c r="H6092">
        <f>VLOOKUP(A6092,'AEP GEN HUB'!$A$1:$AJ$367,MATCH('Ratio Calculations'!F6092,'AEP GEN HUB'!$A$1:$AJ$1,0),0)</f>
        <v>30.592326</v>
      </c>
      <c r="I6092" s="7" t="str">
        <f t="shared" si="576"/>
        <v/>
      </c>
      <c r="J6092" s="7">
        <f t="shared" si="577"/>
        <v>1.0333968693814317</v>
      </c>
      <c r="K6092" s="8">
        <f t="shared" si="575"/>
        <v>1.0333968693814317</v>
      </c>
      <c r="L6092" s="8"/>
    </row>
    <row r="6093" spans="1:12" x14ac:dyDescent="0.25">
      <c r="A6093" s="1">
        <v>40887</v>
      </c>
      <c r="B6093">
        <v>2011</v>
      </c>
      <c r="C6093">
        <v>12</v>
      </c>
      <c r="D6093" s="10" t="str">
        <f t="shared" si="574"/>
        <v>12-2011</v>
      </c>
      <c r="E6093">
        <f t="shared" si="572"/>
        <v>10</v>
      </c>
      <c r="F6093">
        <v>18</v>
      </c>
      <c r="G6093" s="3">
        <f t="shared" si="573"/>
        <v>0</v>
      </c>
      <c r="H6093">
        <f>VLOOKUP(A6093,'AEP GEN HUB'!$A$1:$AJ$367,MATCH('Ratio Calculations'!F6093,'AEP GEN HUB'!$A$1:$AJ$1,0),0)</f>
        <v>43.086511999999999</v>
      </c>
      <c r="I6093" s="7" t="str">
        <f t="shared" si="576"/>
        <v/>
      </c>
      <c r="J6093" s="7">
        <f t="shared" si="577"/>
        <v>1.4554456112086895</v>
      </c>
      <c r="K6093" s="8">
        <f t="shared" si="575"/>
        <v>1.4554456112086895</v>
      </c>
      <c r="L6093" s="8"/>
    </row>
    <row r="6094" spans="1:12" x14ac:dyDescent="0.25">
      <c r="A6094" s="1">
        <v>40887</v>
      </c>
      <c r="B6094">
        <v>2011</v>
      </c>
      <c r="C6094">
        <v>12</v>
      </c>
      <c r="D6094" s="10" t="str">
        <f t="shared" si="574"/>
        <v>12-2011</v>
      </c>
      <c r="E6094">
        <f t="shared" si="572"/>
        <v>10</v>
      </c>
      <c r="F6094">
        <v>19</v>
      </c>
      <c r="G6094" s="3">
        <f t="shared" si="573"/>
        <v>0</v>
      </c>
      <c r="H6094">
        <f>VLOOKUP(A6094,'AEP GEN HUB'!$A$1:$AJ$367,MATCH('Ratio Calculations'!F6094,'AEP GEN HUB'!$A$1:$AJ$1,0),0)</f>
        <v>39.331395000000001</v>
      </c>
      <c r="I6094" s="7" t="str">
        <f t="shared" si="576"/>
        <v/>
      </c>
      <c r="J6094" s="7">
        <f t="shared" si="577"/>
        <v>1.3285992199940762</v>
      </c>
      <c r="K6094" s="8">
        <f t="shared" si="575"/>
        <v>1.3285992199940762</v>
      </c>
      <c r="L6094" s="8"/>
    </row>
    <row r="6095" spans="1:12" x14ac:dyDescent="0.25">
      <c r="A6095" s="1">
        <v>40887</v>
      </c>
      <c r="B6095">
        <v>2011</v>
      </c>
      <c r="C6095">
        <v>12</v>
      </c>
      <c r="D6095" s="10" t="str">
        <f t="shared" si="574"/>
        <v>12-2011</v>
      </c>
      <c r="E6095">
        <f t="shared" si="572"/>
        <v>10</v>
      </c>
      <c r="F6095">
        <v>20</v>
      </c>
      <c r="G6095" s="3">
        <f t="shared" si="573"/>
        <v>0</v>
      </c>
      <c r="H6095">
        <f>VLOOKUP(A6095,'AEP GEN HUB'!$A$1:$AJ$367,MATCH('Ratio Calculations'!F6095,'AEP GEN HUB'!$A$1:$AJ$1,0),0)</f>
        <v>37.734419000000003</v>
      </c>
      <c r="I6095" s="7" t="str">
        <f t="shared" si="576"/>
        <v/>
      </c>
      <c r="J6095" s="7">
        <f t="shared" si="577"/>
        <v>1.2746539920673967</v>
      </c>
      <c r="K6095" s="8">
        <f t="shared" si="575"/>
        <v>1.2746539920673967</v>
      </c>
      <c r="L6095" s="8"/>
    </row>
    <row r="6096" spans="1:12" x14ac:dyDescent="0.25">
      <c r="A6096" s="1">
        <v>40887</v>
      </c>
      <c r="B6096">
        <v>2011</v>
      </c>
      <c r="C6096">
        <v>12</v>
      </c>
      <c r="D6096" s="10" t="str">
        <f t="shared" si="574"/>
        <v>12-2011</v>
      </c>
      <c r="E6096">
        <f t="shared" si="572"/>
        <v>10</v>
      </c>
      <c r="F6096">
        <v>21</v>
      </c>
      <c r="G6096" s="3">
        <f t="shared" si="573"/>
        <v>0</v>
      </c>
      <c r="H6096">
        <f>VLOOKUP(A6096,'AEP GEN HUB'!$A$1:$AJ$367,MATCH('Ratio Calculations'!F6096,'AEP GEN HUB'!$A$1:$AJ$1,0),0)</f>
        <v>37.603721</v>
      </c>
      <c r="I6096" s="7" t="str">
        <f t="shared" si="576"/>
        <v/>
      </c>
      <c r="J6096" s="7">
        <f t="shared" si="577"/>
        <v>1.2702390644795298</v>
      </c>
      <c r="K6096" s="8">
        <f t="shared" si="575"/>
        <v>1.2702390644795298</v>
      </c>
      <c r="L6096" s="8"/>
    </row>
    <row r="6097" spans="1:12" x14ac:dyDescent="0.25">
      <c r="A6097" s="1">
        <v>40887</v>
      </c>
      <c r="B6097">
        <v>2011</v>
      </c>
      <c r="C6097">
        <v>12</v>
      </c>
      <c r="D6097" s="10" t="str">
        <f t="shared" si="574"/>
        <v>12-2011</v>
      </c>
      <c r="E6097">
        <f t="shared" si="572"/>
        <v>10</v>
      </c>
      <c r="F6097">
        <v>22</v>
      </c>
      <c r="G6097" s="3">
        <f t="shared" si="573"/>
        <v>0</v>
      </c>
      <c r="H6097">
        <f>VLOOKUP(A6097,'AEP GEN HUB'!$A$1:$AJ$367,MATCH('Ratio Calculations'!F6097,'AEP GEN HUB'!$A$1:$AJ$1,0),0)</f>
        <v>34.399301999999999</v>
      </c>
      <c r="I6097" s="7" t="str">
        <f t="shared" si="576"/>
        <v/>
      </c>
      <c r="J6097" s="7">
        <f t="shared" si="577"/>
        <v>1.1619950374386838</v>
      </c>
      <c r="K6097" s="8">
        <f t="shared" si="575"/>
        <v>1.1619950374386838</v>
      </c>
      <c r="L6097" s="8"/>
    </row>
    <row r="6098" spans="1:12" x14ac:dyDescent="0.25">
      <c r="A6098" s="1">
        <v>40887</v>
      </c>
      <c r="B6098">
        <v>2011</v>
      </c>
      <c r="C6098">
        <v>12</v>
      </c>
      <c r="D6098" s="10" t="str">
        <f t="shared" si="574"/>
        <v>12-2011</v>
      </c>
      <c r="E6098">
        <f t="shared" si="572"/>
        <v>10</v>
      </c>
      <c r="F6098">
        <v>23</v>
      </c>
      <c r="G6098" s="3">
        <f t="shared" si="573"/>
        <v>0</v>
      </c>
      <c r="H6098">
        <f>VLOOKUP(A6098,'AEP GEN HUB'!$A$1:$AJ$367,MATCH('Ratio Calculations'!F6098,'AEP GEN HUB'!$A$1:$AJ$1,0),0)</f>
        <v>32.264186000000002</v>
      </c>
      <c r="I6098" s="7" t="str">
        <f t="shared" si="576"/>
        <v/>
      </c>
      <c r="J6098" s="7">
        <f t="shared" si="577"/>
        <v>1.0898716496921554</v>
      </c>
      <c r="K6098" s="8">
        <f t="shared" si="575"/>
        <v>1.0898716496921554</v>
      </c>
      <c r="L6098" s="8"/>
    </row>
    <row r="6099" spans="1:12" x14ac:dyDescent="0.25">
      <c r="A6099" s="1">
        <v>40887</v>
      </c>
      <c r="B6099">
        <v>2011</v>
      </c>
      <c r="C6099">
        <v>12</v>
      </c>
      <c r="D6099" s="10" t="str">
        <f t="shared" si="574"/>
        <v>12-2011</v>
      </c>
      <c r="E6099">
        <f t="shared" si="572"/>
        <v>10</v>
      </c>
      <c r="F6099">
        <v>24</v>
      </c>
      <c r="G6099" s="3">
        <f t="shared" si="573"/>
        <v>0</v>
      </c>
      <c r="H6099">
        <f>VLOOKUP(A6099,'AEP GEN HUB'!$A$1:$AJ$367,MATCH('Ratio Calculations'!F6099,'AEP GEN HUB'!$A$1:$AJ$1,0),0)</f>
        <v>29.793256</v>
      </c>
      <c r="I6099" s="7" t="str">
        <f t="shared" si="576"/>
        <v/>
      </c>
      <c r="J6099" s="7">
        <f t="shared" si="577"/>
        <v>1.0064045956845371</v>
      </c>
      <c r="K6099" s="8">
        <f t="shared" si="575"/>
        <v>1.0064045956845371</v>
      </c>
      <c r="L6099" s="8"/>
    </row>
    <row r="6100" spans="1:12" x14ac:dyDescent="0.25">
      <c r="A6100" s="1">
        <v>40888</v>
      </c>
      <c r="B6100">
        <v>2011</v>
      </c>
      <c r="C6100">
        <v>12</v>
      </c>
      <c r="D6100" s="10" t="str">
        <f t="shared" si="574"/>
        <v>12-2011</v>
      </c>
      <c r="E6100">
        <f t="shared" ref="E6100:E6163" si="578">DAY(A6100)</f>
        <v>11</v>
      </c>
      <c r="F6100">
        <v>1</v>
      </c>
      <c r="G6100" s="3">
        <f t="shared" ref="G6100:G6163" si="579">IF(A6100=",","",IF(OR(WEEKDAY(A6100)=1, WEEKDAY(A6100)=7, F6100&lt;=7, F6100&gt;=24, NOT(ISNA(VLOOKUP(A6100,$P$4:$P$27,1,0)))),0,1))</f>
        <v>0</v>
      </c>
      <c r="H6100">
        <f>VLOOKUP(A6100,'AEP GEN HUB'!$A$1:$AJ$367,MATCH('Ratio Calculations'!F6100,'AEP GEN HUB'!$A$1:$AJ$1,0),0)</f>
        <v>30.167209</v>
      </c>
      <c r="I6100" s="7" t="str">
        <f t="shared" si="576"/>
        <v/>
      </c>
      <c r="J6100" s="7">
        <f t="shared" si="577"/>
        <v>1.0190365825264593</v>
      </c>
      <c r="K6100" s="8">
        <f t="shared" si="575"/>
        <v>1.0190365825264593</v>
      </c>
      <c r="L6100" s="8"/>
    </row>
    <row r="6101" spans="1:12" x14ac:dyDescent="0.25">
      <c r="A6101" s="1">
        <v>40888</v>
      </c>
      <c r="B6101">
        <v>2011</v>
      </c>
      <c r="C6101">
        <v>12</v>
      </c>
      <c r="D6101" s="10" t="str">
        <f t="shared" ref="D6101:D6164" si="580">C6101&amp;"-"&amp;B6101</f>
        <v>12-2011</v>
      </c>
      <c r="E6101">
        <f t="shared" si="578"/>
        <v>11</v>
      </c>
      <c r="F6101">
        <v>2</v>
      </c>
      <c r="G6101" s="3">
        <f t="shared" si="579"/>
        <v>0</v>
      </c>
      <c r="H6101">
        <f>VLOOKUP(A6101,'AEP GEN HUB'!$A$1:$AJ$367,MATCH('Ratio Calculations'!F6101,'AEP GEN HUB'!$A$1:$AJ$1,0),0)</f>
        <v>30.152325999999999</v>
      </c>
      <c r="I6101" s="7" t="str">
        <f t="shared" si="576"/>
        <v/>
      </c>
      <c r="J6101" s="7">
        <f t="shared" si="577"/>
        <v>1.0185338405771547</v>
      </c>
      <c r="K6101" s="8">
        <f t="shared" ref="K6101:K6164" si="581">SUM(I6101:J6101)</f>
        <v>1.0185338405771547</v>
      </c>
      <c r="L6101" s="8"/>
    </row>
    <row r="6102" spans="1:12" x14ac:dyDescent="0.25">
      <c r="A6102" s="1">
        <v>40888</v>
      </c>
      <c r="B6102">
        <v>2011</v>
      </c>
      <c r="C6102">
        <v>12</v>
      </c>
      <c r="D6102" s="10" t="str">
        <f t="shared" si="580"/>
        <v>12-2011</v>
      </c>
      <c r="E6102">
        <f t="shared" si="578"/>
        <v>11</v>
      </c>
      <c r="F6102">
        <v>3</v>
      </c>
      <c r="G6102" s="3">
        <f t="shared" si="579"/>
        <v>0</v>
      </c>
      <c r="H6102">
        <f>VLOOKUP(A6102,'AEP GEN HUB'!$A$1:$AJ$367,MATCH('Ratio Calculations'!F6102,'AEP GEN HUB'!$A$1:$AJ$1,0),0)</f>
        <v>30.033953</v>
      </c>
      <c r="I6102" s="7" t="str">
        <f t="shared" si="576"/>
        <v/>
      </c>
      <c r="J6102" s="7">
        <f t="shared" si="577"/>
        <v>1.0145352466938622</v>
      </c>
      <c r="K6102" s="8">
        <f t="shared" si="581"/>
        <v>1.0145352466938622</v>
      </c>
      <c r="L6102" s="8"/>
    </row>
    <row r="6103" spans="1:12" x14ac:dyDescent="0.25">
      <c r="A6103" s="1">
        <v>40888</v>
      </c>
      <c r="B6103">
        <v>2011</v>
      </c>
      <c r="C6103">
        <v>12</v>
      </c>
      <c r="D6103" s="10" t="str">
        <f t="shared" si="580"/>
        <v>12-2011</v>
      </c>
      <c r="E6103">
        <f t="shared" si="578"/>
        <v>11</v>
      </c>
      <c r="F6103">
        <v>4</v>
      </c>
      <c r="G6103" s="3">
        <f t="shared" si="579"/>
        <v>0</v>
      </c>
      <c r="H6103">
        <f>VLOOKUP(A6103,'AEP GEN HUB'!$A$1:$AJ$367,MATCH('Ratio Calculations'!F6103,'AEP GEN HUB'!$A$1:$AJ$1,0),0)</f>
        <v>29.887674000000001</v>
      </c>
      <c r="I6103" s="7" t="str">
        <f t="shared" si="576"/>
        <v/>
      </c>
      <c r="J6103" s="7">
        <f t="shared" si="577"/>
        <v>1.0095939989882694</v>
      </c>
      <c r="K6103" s="8">
        <f t="shared" si="581"/>
        <v>1.0095939989882694</v>
      </c>
      <c r="L6103" s="8"/>
    </row>
    <row r="6104" spans="1:12" x14ac:dyDescent="0.25">
      <c r="A6104" s="1">
        <v>40888</v>
      </c>
      <c r="B6104">
        <v>2011</v>
      </c>
      <c r="C6104">
        <v>12</v>
      </c>
      <c r="D6104" s="10" t="str">
        <f t="shared" si="580"/>
        <v>12-2011</v>
      </c>
      <c r="E6104">
        <f t="shared" si="578"/>
        <v>11</v>
      </c>
      <c r="F6104">
        <v>5</v>
      </c>
      <c r="G6104" s="3">
        <f t="shared" si="579"/>
        <v>0</v>
      </c>
      <c r="H6104">
        <f>VLOOKUP(A6104,'AEP GEN HUB'!$A$1:$AJ$367,MATCH('Ratio Calculations'!F6104,'AEP GEN HUB'!$A$1:$AJ$1,0),0)</f>
        <v>30.015115999999999</v>
      </c>
      <c r="I6104" s="7" t="str">
        <f t="shared" si="576"/>
        <v/>
      </c>
      <c r="J6104" s="7">
        <f t="shared" si="577"/>
        <v>1.0138989401629845</v>
      </c>
      <c r="K6104" s="8">
        <f t="shared" si="581"/>
        <v>1.0138989401629845</v>
      </c>
      <c r="L6104" s="8"/>
    </row>
    <row r="6105" spans="1:12" x14ac:dyDescent="0.25">
      <c r="A6105" s="1">
        <v>40888</v>
      </c>
      <c r="B6105">
        <v>2011</v>
      </c>
      <c r="C6105">
        <v>12</v>
      </c>
      <c r="D6105" s="10" t="str">
        <f t="shared" si="580"/>
        <v>12-2011</v>
      </c>
      <c r="E6105">
        <f t="shared" si="578"/>
        <v>11</v>
      </c>
      <c r="F6105">
        <v>6</v>
      </c>
      <c r="G6105" s="3">
        <f t="shared" si="579"/>
        <v>0</v>
      </c>
      <c r="H6105">
        <f>VLOOKUP(A6105,'AEP GEN HUB'!$A$1:$AJ$367,MATCH('Ratio Calculations'!F6105,'AEP GEN HUB'!$A$1:$AJ$1,0),0)</f>
        <v>30.183720999999998</v>
      </c>
      <c r="I6105" s="7" t="str">
        <f t="shared" si="576"/>
        <v/>
      </c>
      <c r="J6105" s="7">
        <f t="shared" si="577"/>
        <v>1.0195943514619508</v>
      </c>
      <c r="K6105" s="8">
        <f t="shared" si="581"/>
        <v>1.0195943514619508</v>
      </c>
      <c r="L6105" s="8"/>
    </row>
    <row r="6106" spans="1:12" x14ac:dyDescent="0.25">
      <c r="A6106" s="1">
        <v>40888</v>
      </c>
      <c r="B6106">
        <v>2011</v>
      </c>
      <c r="C6106">
        <v>12</v>
      </c>
      <c r="D6106" s="10" t="str">
        <f t="shared" si="580"/>
        <v>12-2011</v>
      </c>
      <c r="E6106">
        <f t="shared" si="578"/>
        <v>11</v>
      </c>
      <c r="F6106">
        <v>7</v>
      </c>
      <c r="G6106" s="3">
        <f t="shared" si="579"/>
        <v>0</v>
      </c>
      <c r="H6106">
        <f>VLOOKUP(A6106,'AEP GEN HUB'!$A$1:$AJ$367,MATCH('Ratio Calculations'!F6106,'AEP GEN HUB'!$A$1:$AJ$1,0),0)</f>
        <v>30.600930000000002</v>
      </c>
      <c r="I6106" s="7" t="str">
        <f t="shared" si="576"/>
        <v/>
      </c>
      <c r="J6106" s="7">
        <f t="shared" si="577"/>
        <v>1.0336875091537772</v>
      </c>
      <c r="K6106" s="8">
        <f t="shared" si="581"/>
        <v>1.0336875091537772</v>
      </c>
      <c r="L6106" s="8"/>
    </row>
    <row r="6107" spans="1:12" x14ac:dyDescent="0.25">
      <c r="A6107" s="1">
        <v>40888</v>
      </c>
      <c r="B6107">
        <v>2011</v>
      </c>
      <c r="C6107">
        <v>12</v>
      </c>
      <c r="D6107" s="10" t="str">
        <f t="shared" si="580"/>
        <v>12-2011</v>
      </c>
      <c r="E6107">
        <f t="shared" si="578"/>
        <v>11</v>
      </c>
      <c r="F6107">
        <v>8</v>
      </c>
      <c r="G6107" s="3">
        <f t="shared" si="579"/>
        <v>0</v>
      </c>
      <c r="H6107">
        <f>VLOOKUP(A6107,'AEP GEN HUB'!$A$1:$AJ$367,MATCH('Ratio Calculations'!F6107,'AEP GEN HUB'!$A$1:$AJ$1,0),0)</f>
        <v>31.218139999999998</v>
      </c>
      <c r="I6107" s="7" t="str">
        <f t="shared" si="576"/>
        <v/>
      </c>
      <c r="J6107" s="7">
        <f t="shared" si="577"/>
        <v>1.0545366228089765</v>
      </c>
      <c r="K6107" s="8">
        <f t="shared" si="581"/>
        <v>1.0545366228089765</v>
      </c>
      <c r="L6107" s="8"/>
    </row>
    <row r="6108" spans="1:12" x14ac:dyDescent="0.25">
      <c r="A6108" s="1">
        <v>40888</v>
      </c>
      <c r="B6108">
        <v>2011</v>
      </c>
      <c r="C6108">
        <v>12</v>
      </c>
      <c r="D6108" s="10" t="str">
        <f t="shared" si="580"/>
        <v>12-2011</v>
      </c>
      <c r="E6108">
        <f t="shared" si="578"/>
        <v>11</v>
      </c>
      <c r="F6108">
        <v>9</v>
      </c>
      <c r="G6108" s="3">
        <f t="shared" si="579"/>
        <v>0</v>
      </c>
      <c r="H6108">
        <f>VLOOKUP(A6108,'AEP GEN HUB'!$A$1:$AJ$367,MATCH('Ratio Calculations'!F6108,'AEP GEN HUB'!$A$1:$AJ$1,0),0)</f>
        <v>30.959766999999999</v>
      </c>
      <c r="I6108" s="7" t="str">
        <f t="shared" si="576"/>
        <v/>
      </c>
      <c r="J6108" s="7">
        <f t="shared" si="577"/>
        <v>1.0458088833970505</v>
      </c>
      <c r="K6108" s="8">
        <f t="shared" si="581"/>
        <v>1.0458088833970505</v>
      </c>
      <c r="L6108" s="8"/>
    </row>
    <row r="6109" spans="1:12" x14ac:dyDescent="0.25">
      <c r="A6109" s="1">
        <v>40888</v>
      </c>
      <c r="B6109">
        <v>2011</v>
      </c>
      <c r="C6109">
        <v>12</v>
      </c>
      <c r="D6109" s="10" t="str">
        <f t="shared" si="580"/>
        <v>12-2011</v>
      </c>
      <c r="E6109">
        <f t="shared" si="578"/>
        <v>11</v>
      </c>
      <c r="F6109">
        <v>10</v>
      </c>
      <c r="G6109" s="3">
        <f t="shared" si="579"/>
        <v>0</v>
      </c>
      <c r="H6109">
        <f>VLOOKUP(A6109,'AEP GEN HUB'!$A$1:$AJ$367,MATCH('Ratio Calculations'!F6109,'AEP GEN HUB'!$A$1:$AJ$1,0),0)</f>
        <v>31.224186</v>
      </c>
      <c r="I6109" s="7" t="str">
        <f t="shared" si="576"/>
        <v/>
      </c>
      <c r="J6109" s="7">
        <f t="shared" si="577"/>
        <v>1.0547408543365917</v>
      </c>
      <c r="K6109" s="8">
        <f t="shared" si="581"/>
        <v>1.0547408543365917</v>
      </c>
      <c r="L6109" s="8"/>
    </row>
    <row r="6110" spans="1:12" x14ac:dyDescent="0.25">
      <c r="A6110" s="1">
        <v>40888</v>
      </c>
      <c r="B6110">
        <v>2011</v>
      </c>
      <c r="C6110">
        <v>12</v>
      </c>
      <c r="D6110" s="10" t="str">
        <f t="shared" si="580"/>
        <v>12-2011</v>
      </c>
      <c r="E6110">
        <f t="shared" si="578"/>
        <v>11</v>
      </c>
      <c r="F6110">
        <v>11</v>
      </c>
      <c r="G6110" s="3">
        <f t="shared" si="579"/>
        <v>0</v>
      </c>
      <c r="H6110">
        <f>VLOOKUP(A6110,'AEP GEN HUB'!$A$1:$AJ$367,MATCH('Ratio Calculations'!F6110,'AEP GEN HUB'!$A$1:$AJ$1,0),0)</f>
        <v>29.753720999999999</v>
      </c>
      <c r="I6110" s="7" t="str">
        <f t="shared" si="576"/>
        <v/>
      </c>
      <c r="J6110" s="7">
        <f t="shared" si="577"/>
        <v>1.0050691187668619</v>
      </c>
      <c r="K6110" s="8">
        <f t="shared" si="581"/>
        <v>1.0050691187668619</v>
      </c>
      <c r="L6110" s="8"/>
    </row>
    <row r="6111" spans="1:12" x14ac:dyDescent="0.25">
      <c r="A6111" s="1">
        <v>40888</v>
      </c>
      <c r="B6111">
        <v>2011</v>
      </c>
      <c r="C6111">
        <v>12</v>
      </c>
      <c r="D6111" s="10" t="str">
        <f t="shared" si="580"/>
        <v>12-2011</v>
      </c>
      <c r="E6111">
        <f t="shared" si="578"/>
        <v>11</v>
      </c>
      <c r="F6111">
        <v>12</v>
      </c>
      <c r="G6111" s="3">
        <f t="shared" si="579"/>
        <v>0</v>
      </c>
      <c r="H6111">
        <f>VLOOKUP(A6111,'AEP GEN HUB'!$A$1:$AJ$367,MATCH('Ratio Calculations'!F6111,'AEP GEN HUB'!$A$1:$AJ$1,0),0)</f>
        <v>28.881627999999999</v>
      </c>
      <c r="I6111" s="7" t="str">
        <f t="shared" si="576"/>
        <v/>
      </c>
      <c r="J6111" s="7">
        <f t="shared" si="577"/>
        <v>0.97561015654184313</v>
      </c>
      <c r="K6111" s="8">
        <f t="shared" si="581"/>
        <v>0.97561015654184313</v>
      </c>
      <c r="L6111" s="8"/>
    </row>
    <row r="6112" spans="1:12" x14ac:dyDescent="0.25">
      <c r="A6112" s="1">
        <v>40888</v>
      </c>
      <c r="B6112">
        <v>2011</v>
      </c>
      <c r="C6112">
        <v>12</v>
      </c>
      <c r="D6112" s="10" t="str">
        <f t="shared" si="580"/>
        <v>12-2011</v>
      </c>
      <c r="E6112">
        <f t="shared" si="578"/>
        <v>11</v>
      </c>
      <c r="F6112">
        <v>13</v>
      </c>
      <c r="G6112" s="3">
        <f t="shared" si="579"/>
        <v>0</v>
      </c>
      <c r="H6112">
        <f>VLOOKUP(A6112,'AEP GEN HUB'!$A$1:$AJ$367,MATCH('Ratio Calculations'!F6112,'AEP GEN HUB'!$A$1:$AJ$1,0),0)</f>
        <v>28.253256</v>
      </c>
      <c r="I6112" s="7" t="str">
        <f t="shared" si="576"/>
        <v/>
      </c>
      <c r="J6112" s="7">
        <f t="shared" si="577"/>
        <v>0.95438399486956793</v>
      </c>
      <c r="K6112" s="8">
        <f t="shared" si="581"/>
        <v>0.95438399486956793</v>
      </c>
      <c r="L6112" s="8"/>
    </row>
    <row r="6113" spans="1:12" x14ac:dyDescent="0.25">
      <c r="A6113" s="1">
        <v>40888</v>
      </c>
      <c r="B6113">
        <v>2011</v>
      </c>
      <c r="C6113">
        <v>12</v>
      </c>
      <c r="D6113" s="10" t="str">
        <f t="shared" si="580"/>
        <v>12-2011</v>
      </c>
      <c r="E6113">
        <f t="shared" si="578"/>
        <v>11</v>
      </c>
      <c r="F6113">
        <v>14</v>
      </c>
      <c r="G6113" s="3">
        <f t="shared" si="579"/>
        <v>0</v>
      </c>
      <c r="H6113">
        <f>VLOOKUP(A6113,'AEP GEN HUB'!$A$1:$AJ$367,MATCH('Ratio Calculations'!F6113,'AEP GEN HUB'!$A$1:$AJ$1,0),0)</f>
        <v>27.774884</v>
      </c>
      <c r="I6113" s="7" t="str">
        <f t="shared" si="576"/>
        <v/>
      </c>
      <c r="J6113" s="7">
        <f t="shared" si="577"/>
        <v>0.93822477483511435</v>
      </c>
      <c r="K6113" s="8">
        <f t="shared" si="581"/>
        <v>0.93822477483511435</v>
      </c>
      <c r="L6113" s="8"/>
    </row>
    <row r="6114" spans="1:12" x14ac:dyDescent="0.25">
      <c r="A6114" s="1">
        <v>40888</v>
      </c>
      <c r="B6114">
        <v>2011</v>
      </c>
      <c r="C6114">
        <v>12</v>
      </c>
      <c r="D6114" s="10" t="str">
        <f t="shared" si="580"/>
        <v>12-2011</v>
      </c>
      <c r="E6114">
        <f t="shared" si="578"/>
        <v>11</v>
      </c>
      <c r="F6114">
        <v>15</v>
      </c>
      <c r="G6114" s="3">
        <f t="shared" si="579"/>
        <v>0</v>
      </c>
      <c r="H6114">
        <f>VLOOKUP(A6114,'AEP GEN HUB'!$A$1:$AJ$367,MATCH('Ratio Calculations'!F6114,'AEP GEN HUB'!$A$1:$AJ$1,0),0)</f>
        <v>27.633721000000001</v>
      </c>
      <c r="I6114" s="7" t="str">
        <f t="shared" si="576"/>
        <v/>
      </c>
      <c r="J6114" s="7">
        <f t="shared" si="577"/>
        <v>0.93345634361898222</v>
      </c>
      <c r="K6114" s="8">
        <f t="shared" si="581"/>
        <v>0.93345634361898222</v>
      </c>
      <c r="L6114" s="8"/>
    </row>
    <row r="6115" spans="1:12" x14ac:dyDescent="0.25">
      <c r="A6115" s="1">
        <v>40888</v>
      </c>
      <c r="B6115">
        <v>2011</v>
      </c>
      <c r="C6115">
        <v>12</v>
      </c>
      <c r="D6115" s="10" t="str">
        <f t="shared" si="580"/>
        <v>12-2011</v>
      </c>
      <c r="E6115">
        <f t="shared" si="578"/>
        <v>11</v>
      </c>
      <c r="F6115">
        <v>16</v>
      </c>
      <c r="G6115" s="3">
        <f t="shared" si="579"/>
        <v>0</v>
      </c>
      <c r="H6115">
        <f>VLOOKUP(A6115,'AEP GEN HUB'!$A$1:$AJ$367,MATCH('Ratio Calculations'!F6115,'AEP GEN HUB'!$A$1:$AJ$1,0),0)</f>
        <v>27.636278999999998</v>
      </c>
      <c r="I6115" s="7" t="str">
        <f t="shared" si="576"/>
        <v/>
      </c>
      <c r="J6115" s="7">
        <f t="shared" si="577"/>
        <v>0.93354275186371249</v>
      </c>
      <c r="K6115" s="8">
        <f t="shared" si="581"/>
        <v>0.93354275186371249</v>
      </c>
      <c r="L6115" s="8"/>
    </row>
    <row r="6116" spans="1:12" x14ac:dyDescent="0.25">
      <c r="A6116" s="1">
        <v>40888</v>
      </c>
      <c r="B6116">
        <v>2011</v>
      </c>
      <c r="C6116">
        <v>12</v>
      </c>
      <c r="D6116" s="10" t="str">
        <f t="shared" si="580"/>
        <v>12-2011</v>
      </c>
      <c r="E6116">
        <f t="shared" si="578"/>
        <v>11</v>
      </c>
      <c r="F6116">
        <v>17</v>
      </c>
      <c r="G6116" s="3">
        <f t="shared" si="579"/>
        <v>0</v>
      </c>
      <c r="H6116">
        <f>VLOOKUP(A6116,'AEP GEN HUB'!$A$1:$AJ$367,MATCH('Ratio Calculations'!F6116,'AEP GEN HUB'!$A$1:$AJ$1,0),0)</f>
        <v>29.451395000000002</v>
      </c>
      <c r="I6116" s="7" t="str">
        <f t="shared" si="576"/>
        <v/>
      </c>
      <c r="J6116" s="7">
        <f t="shared" si="577"/>
        <v>0.99485666411622153</v>
      </c>
      <c r="K6116" s="8">
        <f t="shared" si="581"/>
        <v>0.99485666411622153</v>
      </c>
      <c r="L6116" s="8"/>
    </row>
    <row r="6117" spans="1:12" x14ac:dyDescent="0.25">
      <c r="A6117" s="1">
        <v>40888</v>
      </c>
      <c r="B6117">
        <v>2011</v>
      </c>
      <c r="C6117">
        <v>12</v>
      </c>
      <c r="D6117" s="10" t="str">
        <f t="shared" si="580"/>
        <v>12-2011</v>
      </c>
      <c r="E6117">
        <f t="shared" si="578"/>
        <v>11</v>
      </c>
      <c r="F6117">
        <v>18</v>
      </c>
      <c r="G6117" s="3">
        <f t="shared" si="579"/>
        <v>0</v>
      </c>
      <c r="H6117">
        <f>VLOOKUP(A6117,'AEP GEN HUB'!$A$1:$AJ$367,MATCH('Ratio Calculations'!F6117,'AEP GEN HUB'!$A$1:$AJ$1,0),0)</f>
        <v>41.787441999999999</v>
      </c>
      <c r="I6117" s="7" t="str">
        <f t="shared" si="576"/>
        <v/>
      </c>
      <c r="J6117" s="7">
        <f t="shared" si="577"/>
        <v>1.4115635320523894</v>
      </c>
      <c r="K6117" s="8">
        <f t="shared" si="581"/>
        <v>1.4115635320523894</v>
      </c>
      <c r="L6117" s="8"/>
    </row>
    <row r="6118" spans="1:12" x14ac:dyDescent="0.25">
      <c r="A6118" s="1">
        <v>40888</v>
      </c>
      <c r="B6118">
        <v>2011</v>
      </c>
      <c r="C6118">
        <v>12</v>
      </c>
      <c r="D6118" s="10" t="str">
        <f t="shared" si="580"/>
        <v>12-2011</v>
      </c>
      <c r="E6118">
        <f t="shared" si="578"/>
        <v>11</v>
      </c>
      <c r="F6118">
        <v>19</v>
      </c>
      <c r="G6118" s="3">
        <f t="shared" si="579"/>
        <v>0</v>
      </c>
      <c r="H6118">
        <f>VLOOKUP(A6118,'AEP GEN HUB'!$A$1:$AJ$367,MATCH('Ratio Calculations'!F6118,'AEP GEN HUB'!$A$1:$AJ$1,0),0)</f>
        <v>38.786279</v>
      </c>
      <c r="I6118" s="7" t="str">
        <f t="shared" si="576"/>
        <v/>
      </c>
      <c r="J6118" s="7">
        <f t="shared" si="577"/>
        <v>1.3101854136084574</v>
      </c>
      <c r="K6118" s="8">
        <f t="shared" si="581"/>
        <v>1.3101854136084574</v>
      </c>
      <c r="L6118" s="8"/>
    </row>
    <row r="6119" spans="1:12" x14ac:dyDescent="0.25">
      <c r="A6119" s="1">
        <v>40888</v>
      </c>
      <c r="B6119">
        <v>2011</v>
      </c>
      <c r="C6119">
        <v>12</v>
      </c>
      <c r="D6119" s="10" t="str">
        <f t="shared" si="580"/>
        <v>12-2011</v>
      </c>
      <c r="E6119">
        <f t="shared" si="578"/>
        <v>11</v>
      </c>
      <c r="F6119">
        <v>20</v>
      </c>
      <c r="G6119" s="3">
        <f t="shared" si="579"/>
        <v>0</v>
      </c>
      <c r="H6119">
        <f>VLOOKUP(A6119,'AEP GEN HUB'!$A$1:$AJ$367,MATCH('Ratio Calculations'!F6119,'AEP GEN HUB'!$A$1:$AJ$1,0),0)</f>
        <v>34.396047000000003</v>
      </c>
      <c r="I6119" s="7" t="str">
        <f t="shared" si="576"/>
        <v/>
      </c>
      <c r="J6119" s="7">
        <f t="shared" si="577"/>
        <v>1.1618850848051432</v>
      </c>
      <c r="K6119" s="8">
        <f t="shared" si="581"/>
        <v>1.1618850848051432</v>
      </c>
      <c r="L6119" s="8"/>
    </row>
    <row r="6120" spans="1:12" x14ac:dyDescent="0.25">
      <c r="A6120" s="1">
        <v>40888</v>
      </c>
      <c r="B6120">
        <v>2011</v>
      </c>
      <c r="C6120">
        <v>12</v>
      </c>
      <c r="D6120" s="10" t="str">
        <f t="shared" si="580"/>
        <v>12-2011</v>
      </c>
      <c r="E6120">
        <f t="shared" si="578"/>
        <v>11</v>
      </c>
      <c r="F6120">
        <v>21</v>
      </c>
      <c r="G6120" s="3">
        <f t="shared" si="579"/>
        <v>0</v>
      </c>
      <c r="H6120">
        <f>VLOOKUP(A6120,'AEP GEN HUB'!$A$1:$AJ$367,MATCH('Ratio Calculations'!F6120,'AEP GEN HUB'!$A$1:$AJ$1,0),0)</f>
        <v>33.905116</v>
      </c>
      <c r="I6120" s="7" t="str">
        <f t="shared" si="576"/>
        <v/>
      </c>
      <c r="J6120" s="7">
        <f t="shared" si="577"/>
        <v>1.1453016266371601</v>
      </c>
      <c r="K6120" s="8">
        <f t="shared" si="581"/>
        <v>1.1453016266371601</v>
      </c>
      <c r="L6120" s="8"/>
    </row>
    <row r="6121" spans="1:12" x14ac:dyDescent="0.25">
      <c r="A6121" s="1">
        <v>40888</v>
      </c>
      <c r="B6121">
        <v>2011</v>
      </c>
      <c r="C6121">
        <v>12</v>
      </c>
      <c r="D6121" s="10" t="str">
        <f t="shared" si="580"/>
        <v>12-2011</v>
      </c>
      <c r="E6121">
        <f t="shared" si="578"/>
        <v>11</v>
      </c>
      <c r="F6121">
        <v>22</v>
      </c>
      <c r="G6121" s="3">
        <f t="shared" si="579"/>
        <v>0</v>
      </c>
      <c r="H6121">
        <f>VLOOKUP(A6121,'AEP GEN HUB'!$A$1:$AJ$367,MATCH('Ratio Calculations'!F6121,'AEP GEN HUB'!$A$1:$AJ$1,0),0)</f>
        <v>32.518371999999999</v>
      </c>
      <c r="I6121" s="7" t="str">
        <f t="shared" si="576"/>
        <v/>
      </c>
      <c r="J6121" s="7">
        <f t="shared" si="577"/>
        <v>1.0984579538731643</v>
      </c>
      <c r="K6121" s="8">
        <f t="shared" si="581"/>
        <v>1.0984579538731643</v>
      </c>
      <c r="L6121" s="8"/>
    </row>
    <row r="6122" spans="1:12" x14ac:dyDescent="0.25">
      <c r="A6122" s="1">
        <v>40888</v>
      </c>
      <c r="B6122">
        <v>2011</v>
      </c>
      <c r="C6122">
        <v>12</v>
      </c>
      <c r="D6122" s="10" t="str">
        <f t="shared" si="580"/>
        <v>12-2011</v>
      </c>
      <c r="E6122">
        <f t="shared" si="578"/>
        <v>11</v>
      </c>
      <c r="F6122">
        <v>23</v>
      </c>
      <c r="G6122" s="3">
        <f t="shared" si="579"/>
        <v>0</v>
      </c>
      <c r="H6122">
        <f>VLOOKUP(A6122,'AEP GEN HUB'!$A$1:$AJ$367,MATCH('Ratio Calculations'!F6122,'AEP GEN HUB'!$A$1:$AJ$1,0),0)</f>
        <v>30.523256</v>
      </c>
      <c r="I6122" s="7" t="str">
        <f t="shared" si="576"/>
        <v/>
      </c>
      <c r="J6122" s="7">
        <f t="shared" si="577"/>
        <v>1.0310637116552692</v>
      </c>
      <c r="K6122" s="8">
        <f t="shared" si="581"/>
        <v>1.0310637116552692</v>
      </c>
      <c r="L6122" s="8"/>
    </row>
    <row r="6123" spans="1:12" x14ac:dyDescent="0.25">
      <c r="A6123" s="1">
        <v>40888</v>
      </c>
      <c r="B6123">
        <v>2011</v>
      </c>
      <c r="C6123">
        <v>12</v>
      </c>
      <c r="D6123" s="10" t="str">
        <f t="shared" si="580"/>
        <v>12-2011</v>
      </c>
      <c r="E6123">
        <f t="shared" si="578"/>
        <v>11</v>
      </c>
      <c r="F6123">
        <v>24</v>
      </c>
      <c r="G6123" s="3">
        <f t="shared" si="579"/>
        <v>0</v>
      </c>
      <c r="H6123">
        <f>VLOOKUP(A6123,'AEP GEN HUB'!$A$1:$AJ$367,MATCH('Ratio Calculations'!F6123,'AEP GEN HUB'!$A$1:$AJ$1,0),0)</f>
        <v>28.24</v>
      </c>
      <c r="I6123" s="7" t="str">
        <f t="shared" si="576"/>
        <v/>
      </c>
      <c r="J6123" s="7">
        <f t="shared" si="577"/>
        <v>0.95393621234722814</v>
      </c>
      <c r="K6123" s="8">
        <f t="shared" si="581"/>
        <v>0.95393621234722814</v>
      </c>
      <c r="L6123" s="8"/>
    </row>
    <row r="6124" spans="1:12" x14ac:dyDescent="0.25">
      <c r="A6124" s="1">
        <v>40889</v>
      </c>
      <c r="B6124">
        <v>2011</v>
      </c>
      <c r="C6124">
        <v>12</v>
      </c>
      <c r="D6124" s="10" t="str">
        <f t="shared" si="580"/>
        <v>12-2011</v>
      </c>
      <c r="E6124">
        <f t="shared" si="578"/>
        <v>12</v>
      </c>
      <c r="F6124">
        <v>1</v>
      </c>
      <c r="G6124" s="3">
        <f t="shared" si="579"/>
        <v>0</v>
      </c>
      <c r="H6124">
        <f>VLOOKUP(A6124,'AEP GEN HUB'!$A$1:$AJ$367,MATCH('Ratio Calculations'!F6124,'AEP GEN HUB'!$A$1:$AJ$1,0),0)</f>
        <v>28.282093</v>
      </c>
      <c r="I6124" s="7" t="str">
        <f t="shared" si="576"/>
        <v/>
      </c>
      <c r="J6124" s="7">
        <f t="shared" si="577"/>
        <v>0.95535809750963363</v>
      </c>
      <c r="K6124" s="8">
        <f t="shared" si="581"/>
        <v>0.95535809750963363</v>
      </c>
      <c r="L6124" s="8"/>
    </row>
    <row r="6125" spans="1:12" x14ac:dyDescent="0.25">
      <c r="A6125" s="1">
        <v>40889</v>
      </c>
      <c r="B6125">
        <v>2011</v>
      </c>
      <c r="C6125">
        <v>12</v>
      </c>
      <c r="D6125" s="10" t="str">
        <f t="shared" si="580"/>
        <v>12-2011</v>
      </c>
      <c r="E6125">
        <f t="shared" si="578"/>
        <v>12</v>
      </c>
      <c r="F6125">
        <v>2</v>
      </c>
      <c r="G6125" s="3">
        <f t="shared" si="579"/>
        <v>0</v>
      </c>
      <c r="H6125">
        <f>VLOOKUP(A6125,'AEP GEN HUB'!$A$1:$AJ$367,MATCH('Ratio Calculations'!F6125,'AEP GEN HUB'!$A$1:$AJ$1,0),0)</f>
        <v>28.195581000000001</v>
      </c>
      <c r="I6125" s="7" t="str">
        <f t="shared" si="576"/>
        <v/>
      </c>
      <c r="J6125" s="7">
        <f t="shared" si="577"/>
        <v>0.95243575580982553</v>
      </c>
      <c r="K6125" s="8">
        <f t="shared" si="581"/>
        <v>0.95243575580982553</v>
      </c>
      <c r="L6125" s="8"/>
    </row>
    <row r="6126" spans="1:12" x14ac:dyDescent="0.25">
      <c r="A6126" s="1">
        <v>40889</v>
      </c>
      <c r="B6126">
        <v>2011</v>
      </c>
      <c r="C6126">
        <v>12</v>
      </c>
      <c r="D6126" s="10" t="str">
        <f t="shared" si="580"/>
        <v>12-2011</v>
      </c>
      <c r="E6126">
        <f t="shared" si="578"/>
        <v>12</v>
      </c>
      <c r="F6126">
        <v>3</v>
      </c>
      <c r="G6126" s="3">
        <f t="shared" si="579"/>
        <v>0</v>
      </c>
      <c r="H6126">
        <f>VLOOKUP(A6126,'AEP GEN HUB'!$A$1:$AJ$367,MATCH('Ratio Calculations'!F6126,'AEP GEN HUB'!$A$1:$AJ$1,0),0)</f>
        <v>27.930465000000002</v>
      </c>
      <c r="I6126" s="7" t="str">
        <f t="shared" si="576"/>
        <v/>
      </c>
      <c r="J6126" s="7">
        <f t="shared" si="577"/>
        <v>0.94348024048147394</v>
      </c>
      <c r="K6126" s="8">
        <f t="shared" si="581"/>
        <v>0.94348024048147394</v>
      </c>
      <c r="L6126" s="8"/>
    </row>
    <row r="6127" spans="1:12" x14ac:dyDescent="0.25">
      <c r="A6127" s="1">
        <v>40889</v>
      </c>
      <c r="B6127">
        <v>2011</v>
      </c>
      <c r="C6127">
        <v>12</v>
      </c>
      <c r="D6127" s="10" t="str">
        <f t="shared" si="580"/>
        <v>12-2011</v>
      </c>
      <c r="E6127">
        <f t="shared" si="578"/>
        <v>12</v>
      </c>
      <c r="F6127">
        <v>4</v>
      </c>
      <c r="G6127" s="3">
        <f t="shared" si="579"/>
        <v>0</v>
      </c>
      <c r="H6127">
        <f>VLOOKUP(A6127,'AEP GEN HUB'!$A$1:$AJ$367,MATCH('Ratio Calculations'!F6127,'AEP GEN HUB'!$A$1:$AJ$1,0),0)</f>
        <v>28.167674000000002</v>
      </c>
      <c r="I6127" s="7" t="str">
        <f t="shared" si="576"/>
        <v/>
      </c>
      <c r="J6127" s="7">
        <f t="shared" si="577"/>
        <v>0.95149306820791424</v>
      </c>
      <c r="K6127" s="8">
        <f t="shared" si="581"/>
        <v>0.95149306820791424</v>
      </c>
      <c r="L6127" s="8"/>
    </row>
    <row r="6128" spans="1:12" x14ac:dyDescent="0.25">
      <c r="A6128" s="1">
        <v>40889</v>
      </c>
      <c r="B6128">
        <v>2011</v>
      </c>
      <c r="C6128">
        <v>12</v>
      </c>
      <c r="D6128" s="10" t="str">
        <f t="shared" si="580"/>
        <v>12-2011</v>
      </c>
      <c r="E6128">
        <f t="shared" si="578"/>
        <v>12</v>
      </c>
      <c r="F6128">
        <v>5</v>
      </c>
      <c r="G6128" s="3">
        <f t="shared" si="579"/>
        <v>0</v>
      </c>
      <c r="H6128">
        <f>VLOOKUP(A6128,'AEP GEN HUB'!$A$1:$AJ$367,MATCH('Ratio Calculations'!F6128,'AEP GEN HUB'!$A$1:$AJ$1,0),0)</f>
        <v>28.698139999999999</v>
      </c>
      <c r="I6128" s="7" t="str">
        <f t="shared" si="576"/>
        <v/>
      </c>
      <c r="J6128" s="7">
        <f t="shared" si="577"/>
        <v>0.96941200329357224</v>
      </c>
      <c r="K6128" s="8">
        <f t="shared" si="581"/>
        <v>0.96941200329357224</v>
      </c>
      <c r="L6128" s="8"/>
    </row>
    <row r="6129" spans="1:12" x14ac:dyDescent="0.25">
      <c r="A6129" s="1">
        <v>40889</v>
      </c>
      <c r="B6129">
        <v>2011</v>
      </c>
      <c r="C6129">
        <v>12</v>
      </c>
      <c r="D6129" s="10" t="str">
        <f t="shared" si="580"/>
        <v>12-2011</v>
      </c>
      <c r="E6129">
        <f t="shared" si="578"/>
        <v>12</v>
      </c>
      <c r="F6129">
        <v>6</v>
      </c>
      <c r="G6129" s="3">
        <f t="shared" si="579"/>
        <v>0</v>
      </c>
      <c r="H6129">
        <f>VLOOKUP(A6129,'AEP GEN HUB'!$A$1:$AJ$367,MATCH('Ratio Calculations'!F6129,'AEP GEN HUB'!$A$1:$AJ$1,0),0)</f>
        <v>31.164650999999999</v>
      </c>
      <c r="I6129" s="7" t="str">
        <f t="shared" si="576"/>
        <v/>
      </c>
      <c r="J6129" s="7">
        <f t="shared" si="577"/>
        <v>1.0527297852005402</v>
      </c>
      <c r="K6129" s="8">
        <f t="shared" si="581"/>
        <v>1.0527297852005402</v>
      </c>
      <c r="L6129" s="8"/>
    </row>
    <row r="6130" spans="1:12" x14ac:dyDescent="0.25">
      <c r="A6130" s="1">
        <v>40889</v>
      </c>
      <c r="B6130">
        <v>2011</v>
      </c>
      <c r="C6130">
        <v>12</v>
      </c>
      <c r="D6130" s="10" t="str">
        <f t="shared" si="580"/>
        <v>12-2011</v>
      </c>
      <c r="E6130">
        <f t="shared" si="578"/>
        <v>12</v>
      </c>
      <c r="F6130">
        <v>7</v>
      </c>
      <c r="G6130" s="3">
        <f t="shared" si="579"/>
        <v>0</v>
      </c>
      <c r="H6130">
        <f>VLOOKUP(A6130,'AEP GEN HUB'!$A$1:$AJ$367,MATCH('Ratio Calculations'!F6130,'AEP GEN HUB'!$A$1:$AJ$1,0),0)</f>
        <v>36.877209000000001</v>
      </c>
      <c r="I6130" s="7" t="str">
        <f t="shared" si="576"/>
        <v/>
      </c>
      <c r="J6130" s="7">
        <f t="shared" si="577"/>
        <v>1.2456977717916824</v>
      </c>
      <c r="K6130" s="8">
        <f t="shared" si="581"/>
        <v>1.2456977717916824</v>
      </c>
      <c r="L6130" s="8"/>
    </row>
    <row r="6131" spans="1:12" x14ac:dyDescent="0.25">
      <c r="A6131" s="1">
        <v>40889</v>
      </c>
      <c r="B6131">
        <v>2011</v>
      </c>
      <c r="C6131">
        <v>12</v>
      </c>
      <c r="D6131" s="10" t="str">
        <f t="shared" si="580"/>
        <v>12-2011</v>
      </c>
      <c r="E6131">
        <f t="shared" si="578"/>
        <v>12</v>
      </c>
      <c r="F6131">
        <v>8</v>
      </c>
      <c r="G6131" s="3">
        <f t="shared" si="579"/>
        <v>1</v>
      </c>
      <c r="H6131">
        <f>VLOOKUP(A6131,'AEP GEN HUB'!$A$1:$AJ$367,MATCH('Ratio Calculations'!F6131,'AEP GEN HUB'!$A$1:$AJ$1,0),0)</f>
        <v>48.252558000000001</v>
      </c>
      <c r="I6131" s="7">
        <f t="shared" si="576"/>
        <v>1.3796151675247545</v>
      </c>
      <c r="J6131" s="7" t="str">
        <f t="shared" si="577"/>
        <v/>
      </c>
      <c r="K6131" s="8">
        <f t="shared" si="581"/>
        <v>1.3796151675247545</v>
      </c>
      <c r="L6131" s="8"/>
    </row>
    <row r="6132" spans="1:12" x14ac:dyDescent="0.25">
      <c r="A6132" s="1">
        <v>40889</v>
      </c>
      <c r="B6132">
        <v>2011</v>
      </c>
      <c r="C6132">
        <v>12</v>
      </c>
      <c r="D6132" s="10" t="str">
        <f t="shared" si="580"/>
        <v>12-2011</v>
      </c>
      <c r="E6132">
        <f t="shared" si="578"/>
        <v>12</v>
      </c>
      <c r="F6132">
        <v>9</v>
      </c>
      <c r="G6132" s="3">
        <f t="shared" si="579"/>
        <v>1</v>
      </c>
      <c r="H6132">
        <f>VLOOKUP(A6132,'AEP GEN HUB'!$A$1:$AJ$367,MATCH('Ratio Calculations'!F6132,'AEP GEN HUB'!$A$1:$AJ$1,0),0)</f>
        <v>37.271163000000001</v>
      </c>
      <c r="I6132" s="7">
        <f t="shared" si="576"/>
        <v>1.0656401218374254</v>
      </c>
      <c r="J6132" s="7" t="str">
        <f t="shared" si="577"/>
        <v/>
      </c>
      <c r="K6132" s="8">
        <f t="shared" si="581"/>
        <v>1.0656401218374254</v>
      </c>
      <c r="L6132" s="8"/>
    </row>
    <row r="6133" spans="1:12" x14ac:dyDescent="0.25">
      <c r="A6133" s="1">
        <v>40889</v>
      </c>
      <c r="B6133">
        <v>2011</v>
      </c>
      <c r="C6133">
        <v>12</v>
      </c>
      <c r="D6133" s="10" t="str">
        <f t="shared" si="580"/>
        <v>12-2011</v>
      </c>
      <c r="E6133">
        <f t="shared" si="578"/>
        <v>12</v>
      </c>
      <c r="F6133">
        <v>10</v>
      </c>
      <c r="G6133" s="3">
        <f t="shared" si="579"/>
        <v>1</v>
      </c>
      <c r="H6133">
        <f>VLOOKUP(A6133,'AEP GEN HUB'!$A$1:$AJ$367,MATCH('Ratio Calculations'!F6133,'AEP GEN HUB'!$A$1:$AJ$1,0),0)</f>
        <v>34.880000000000003</v>
      </c>
      <c r="I6133" s="7">
        <f t="shared" si="576"/>
        <v>0.99727307810838628</v>
      </c>
      <c r="J6133" s="7" t="str">
        <f t="shared" si="577"/>
        <v/>
      </c>
      <c r="K6133" s="8">
        <f t="shared" si="581"/>
        <v>0.99727307810838628</v>
      </c>
      <c r="L6133" s="8"/>
    </row>
    <row r="6134" spans="1:12" x14ac:dyDescent="0.25">
      <c r="A6134" s="1">
        <v>40889</v>
      </c>
      <c r="B6134">
        <v>2011</v>
      </c>
      <c r="C6134">
        <v>12</v>
      </c>
      <c r="D6134" s="10" t="str">
        <f t="shared" si="580"/>
        <v>12-2011</v>
      </c>
      <c r="E6134">
        <f t="shared" si="578"/>
        <v>12</v>
      </c>
      <c r="F6134">
        <v>11</v>
      </c>
      <c r="G6134" s="3">
        <f t="shared" si="579"/>
        <v>1</v>
      </c>
      <c r="H6134">
        <f>VLOOKUP(A6134,'AEP GEN HUB'!$A$1:$AJ$367,MATCH('Ratio Calculations'!F6134,'AEP GEN HUB'!$A$1:$AJ$1,0),0)</f>
        <v>34.465349000000003</v>
      </c>
      <c r="I6134" s="7">
        <f t="shared" si="576"/>
        <v>0.98541756551920279</v>
      </c>
      <c r="J6134" s="7" t="str">
        <f t="shared" si="577"/>
        <v/>
      </c>
      <c r="K6134" s="8">
        <f t="shared" si="581"/>
        <v>0.98541756551920279</v>
      </c>
      <c r="L6134" s="8"/>
    </row>
    <row r="6135" spans="1:12" x14ac:dyDescent="0.25">
      <c r="A6135" s="1">
        <v>40889</v>
      </c>
      <c r="B6135">
        <v>2011</v>
      </c>
      <c r="C6135">
        <v>12</v>
      </c>
      <c r="D6135" s="10" t="str">
        <f t="shared" si="580"/>
        <v>12-2011</v>
      </c>
      <c r="E6135">
        <f t="shared" si="578"/>
        <v>12</v>
      </c>
      <c r="F6135">
        <v>12</v>
      </c>
      <c r="G6135" s="3">
        <f t="shared" si="579"/>
        <v>1</v>
      </c>
      <c r="H6135">
        <f>VLOOKUP(A6135,'AEP GEN HUB'!$A$1:$AJ$367,MATCH('Ratio Calculations'!F6135,'AEP GEN HUB'!$A$1:$AJ$1,0),0)</f>
        <v>32.874884000000002</v>
      </c>
      <c r="I6135" s="7">
        <f t="shared" si="576"/>
        <v>0.93994371442477465</v>
      </c>
      <c r="J6135" s="7" t="str">
        <f t="shared" si="577"/>
        <v/>
      </c>
      <c r="K6135" s="8">
        <f t="shared" si="581"/>
        <v>0.93994371442477465</v>
      </c>
      <c r="L6135" s="8"/>
    </row>
    <row r="6136" spans="1:12" x14ac:dyDescent="0.25">
      <c r="A6136" s="1">
        <v>40889</v>
      </c>
      <c r="B6136">
        <v>2011</v>
      </c>
      <c r="C6136">
        <v>12</v>
      </c>
      <c r="D6136" s="10" t="str">
        <f t="shared" si="580"/>
        <v>12-2011</v>
      </c>
      <c r="E6136">
        <f t="shared" si="578"/>
        <v>12</v>
      </c>
      <c r="F6136">
        <v>13</v>
      </c>
      <c r="G6136" s="3">
        <f t="shared" si="579"/>
        <v>1</v>
      </c>
      <c r="H6136">
        <f>VLOOKUP(A6136,'AEP GEN HUB'!$A$1:$AJ$367,MATCH('Ratio Calculations'!F6136,'AEP GEN HUB'!$A$1:$AJ$1,0),0)</f>
        <v>31.699767000000001</v>
      </c>
      <c r="I6136" s="7">
        <f t="shared" si="576"/>
        <v>0.90634530422616533</v>
      </c>
      <c r="J6136" s="7" t="str">
        <f t="shared" si="577"/>
        <v/>
      </c>
      <c r="K6136" s="8">
        <f t="shared" si="581"/>
        <v>0.90634530422616533</v>
      </c>
      <c r="L6136" s="8"/>
    </row>
    <row r="6137" spans="1:12" x14ac:dyDescent="0.25">
      <c r="A6137" s="1">
        <v>40889</v>
      </c>
      <c r="B6137">
        <v>2011</v>
      </c>
      <c r="C6137">
        <v>12</v>
      </c>
      <c r="D6137" s="10" t="str">
        <f t="shared" si="580"/>
        <v>12-2011</v>
      </c>
      <c r="E6137">
        <f t="shared" si="578"/>
        <v>12</v>
      </c>
      <c r="F6137">
        <v>14</v>
      </c>
      <c r="G6137" s="3">
        <f t="shared" si="579"/>
        <v>1</v>
      </c>
      <c r="H6137">
        <f>VLOOKUP(A6137,'AEP GEN HUB'!$A$1:$AJ$367,MATCH('Ratio Calculations'!F6137,'AEP GEN HUB'!$A$1:$AJ$1,0),0)</f>
        <v>31.100698000000001</v>
      </c>
      <c r="I6137" s="7">
        <f t="shared" si="576"/>
        <v>0.88921699615193039</v>
      </c>
      <c r="J6137" s="7" t="str">
        <f t="shared" si="577"/>
        <v/>
      </c>
      <c r="K6137" s="8">
        <f t="shared" si="581"/>
        <v>0.88921699615193039</v>
      </c>
      <c r="L6137" s="8"/>
    </row>
    <row r="6138" spans="1:12" x14ac:dyDescent="0.25">
      <c r="A6138" s="1">
        <v>40889</v>
      </c>
      <c r="B6138">
        <v>2011</v>
      </c>
      <c r="C6138">
        <v>12</v>
      </c>
      <c r="D6138" s="10" t="str">
        <f t="shared" si="580"/>
        <v>12-2011</v>
      </c>
      <c r="E6138">
        <f t="shared" si="578"/>
        <v>12</v>
      </c>
      <c r="F6138">
        <v>15</v>
      </c>
      <c r="G6138" s="3">
        <f t="shared" si="579"/>
        <v>1</v>
      </c>
      <c r="H6138">
        <f>VLOOKUP(A6138,'AEP GEN HUB'!$A$1:$AJ$367,MATCH('Ratio Calculations'!F6138,'AEP GEN HUB'!$A$1:$AJ$1,0),0)</f>
        <v>30.303720999999999</v>
      </c>
      <c r="I6138" s="7">
        <f t="shared" si="576"/>
        <v>0.86643019265503851</v>
      </c>
      <c r="J6138" s="7" t="str">
        <f t="shared" si="577"/>
        <v/>
      </c>
      <c r="K6138" s="8">
        <f t="shared" si="581"/>
        <v>0.86643019265503851</v>
      </c>
      <c r="L6138" s="8"/>
    </row>
    <row r="6139" spans="1:12" x14ac:dyDescent="0.25">
      <c r="A6139" s="1">
        <v>40889</v>
      </c>
      <c r="B6139">
        <v>2011</v>
      </c>
      <c r="C6139">
        <v>12</v>
      </c>
      <c r="D6139" s="10" t="str">
        <f t="shared" si="580"/>
        <v>12-2011</v>
      </c>
      <c r="E6139">
        <f t="shared" si="578"/>
        <v>12</v>
      </c>
      <c r="F6139">
        <v>16</v>
      </c>
      <c r="G6139" s="3">
        <f t="shared" si="579"/>
        <v>1</v>
      </c>
      <c r="H6139">
        <f>VLOOKUP(A6139,'AEP GEN HUB'!$A$1:$AJ$367,MATCH('Ratio Calculations'!F6139,'AEP GEN HUB'!$A$1:$AJ$1,0),0)</f>
        <v>30.252326</v>
      </c>
      <c r="I6139" s="7">
        <f t="shared" si="576"/>
        <v>0.86496073021669617</v>
      </c>
      <c r="J6139" s="7" t="str">
        <f t="shared" si="577"/>
        <v/>
      </c>
      <c r="K6139" s="8">
        <f t="shared" si="581"/>
        <v>0.86496073021669617</v>
      </c>
      <c r="L6139" s="8"/>
    </row>
    <row r="6140" spans="1:12" x14ac:dyDescent="0.25">
      <c r="A6140" s="1">
        <v>40889</v>
      </c>
      <c r="B6140">
        <v>2011</v>
      </c>
      <c r="C6140">
        <v>12</v>
      </c>
      <c r="D6140" s="10" t="str">
        <f t="shared" si="580"/>
        <v>12-2011</v>
      </c>
      <c r="E6140">
        <f t="shared" si="578"/>
        <v>12</v>
      </c>
      <c r="F6140">
        <v>17</v>
      </c>
      <c r="G6140" s="3">
        <f t="shared" si="579"/>
        <v>1</v>
      </c>
      <c r="H6140">
        <f>VLOOKUP(A6140,'AEP GEN HUB'!$A$1:$AJ$367,MATCH('Ratio Calculations'!F6140,'AEP GEN HUB'!$A$1:$AJ$1,0),0)</f>
        <v>31.694883999999998</v>
      </c>
      <c r="I6140" s="7">
        <f t="shared" si="576"/>
        <v>0.90620569171353893</v>
      </c>
      <c r="J6140" s="7" t="str">
        <f t="shared" si="577"/>
        <v/>
      </c>
      <c r="K6140" s="8">
        <f t="shared" si="581"/>
        <v>0.90620569171353893</v>
      </c>
      <c r="L6140" s="8"/>
    </row>
    <row r="6141" spans="1:12" x14ac:dyDescent="0.25">
      <c r="A6141" s="1">
        <v>40889</v>
      </c>
      <c r="B6141">
        <v>2011</v>
      </c>
      <c r="C6141">
        <v>12</v>
      </c>
      <c r="D6141" s="10" t="str">
        <f t="shared" si="580"/>
        <v>12-2011</v>
      </c>
      <c r="E6141">
        <f t="shared" si="578"/>
        <v>12</v>
      </c>
      <c r="F6141">
        <v>18</v>
      </c>
      <c r="G6141" s="3">
        <f t="shared" si="579"/>
        <v>1</v>
      </c>
      <c r="H6141">
        <f>VLOOKUP(A6141,'AEP GEN HUB'!$A$1:$AJ$367,MATCH('Ratio Calculations'!F6141,'AEP GEN HUB'!$A$1:$AJ$1,0),0)</f>
        <v>49.673256000000002</v>
      </c>
      <c r="I6141" s="7">
        <f t="shared" si="576"/>
        <v>1.4202351178550994</v>
      </c>
      <c r="J6141" s="7" t="str">
        <f t="shared" si="577"/>
        <v/>
      </c>
      <c r="K6141" s="8">
        <f t="shared" si="581"/>
        <v>1.4202351178550994</v>
      </c>
      <c r="L6141" s="8"/>
    </row>
    <row r="6142" spans="1:12" x14ac:dyDescent="0.25">
      <c r="A6142" s="1">
        <v>40889</v>
      </c>
      <c r="B6142">
        <v>2011</v>
      </c>
      <c r="C6142">
        <v>12</v>
      </c>
      <c r="D6142" s="10" t="str">
        <f t="shared" si="580"/>
        <v>12-2011</v>
      </c>
      <c r="E6142">
        <f t="shared" si="578"/>
        <v>12</v>
      </c>
      <c r="F6142">
        <v>19</v>
      </c>
      <c r="G6142" s="3">
        <f t="shared" si="579"/>
        <v>1</v>
      </c>
      <c r="H6142">
        <f>VLOOKUP(A6142,'AEP GEN HUB'!$A$1:$AJ$367,MATCH('Ratio Calculations'!F6142,'AEP GEN HUB'!$A$1:$AJ$1,0),0)</f>
        <v>38.182791000000002</v>
      </c>
      <c r="I6142" s="7">
        <f t="shared" si="576"/>
        <v>1.0917049745223391</v>
      </c>
      <c r="J6142" s="7" t="str">
        <f t="shared" si="577"/>
        <v/>
      </c>
      <c r="K6142" s="8">
        <f t="shared" si="581"/>
        <v>1.0917049745223391</v>
      </c>
      <c r="L6142" s="8"/>
    </row>
    <row r="6143" spans="1:12" x14ac:dyDescent="0.25">
      <c r="A6143" s="1">
        <v>40889</v>
      </c>
      <c r="B6143">
        <v>2011</v>
      </c>
      <c r="C6143">
        <v>12</v>
      </c>
      <c r="D6143" s="10" t="str">
        <f t="shared" si="580"/>
        <v>12-2011</v>
      </c>
      <c r="E6143">
        <f t="shared" si="578"/>
        <v>12</v>
      </c>
      <c r="F6143">
        <v>20</v>
      </c>
      <c r="G6143" s="3">
        <f t="shared" si="579"/>
        <v>1</v>
      </c>
      <c r="H6143">
        <f>VLOOKUP(A6143,'AEP GEN HUB'!$A$1:$AJ$367,MATCH('Ratio Calculations'!F6143,'AEP GEN HUB'!$A$1:$AJ$1,0),0)</f>
        <v>35.909534999999998</v>
      </c>
      <c r="I6143" s="7">
        <f t="shared" si="576"/>
        <v>1.0267090740507692</v>
      </c>
      <c r="J6143" s="7" t="str">
        <f t="shared" si="577"/>
        <v/>
      </c>
      <c r="K6143" s="8">
        <f t="shared" si="581"/>
        <v>1.0267090740507692</v>
      </c>
      <c r="L6143" s="8"/>
    </row>
    <row r="6144" spans="1:12" x14ac:dyDescent="0.25">
      <c r="A6144" s="1">
        <v>40889</v>
      </c>
      <c r="B6144">
        <v>2011</v>
      </c>
      <c r="C6144">
        <v>12</v>
      </c>
      <c r="D6144" s="10" t="str">
        <f t="shared" si="580"/>
        <v>12-2011</v>
      </c>
      <c r="E6144">
        <f t="shared" si="578"/>
        <v>12</v>
      </c>
      <c r="F6144">
        <v>21</v>
      </c>
      <c r="G6144" s="3">
        <f t="shared" si="579"/>
        <v>1</v>
      </c>
      <c r="H6144">
        <f>VLOOKUP(A6144,'AEP GEN HUB'!$A$1:$AJ$367,MATCH('Ratio Calculations'!F6144,'AEP GEN HUB'!$A$1:$AJ$1,0),0)</f>
        <v>36.393720999999999</v>
      </c>
      <c r="I6144" s="7">
        <f t="shared" si="576"/>
        <v>1.0405526996986185</v>
      </c>
      <c r="J6144" s="7" t="str">
        <f t="shared" si="577"/>
        <v/>
      </c>
      <c r="K6144" s="8">
        <f t="shared" si="581"/>
        <v>1.0405526996986185</v>
      </c>
      <c r="L6144" s="8"/>
    </row>
    <row r="6145" spans="1:12" x14ac:dyDescent="0.25">
      <c r="A6145" s="1">
        <v>40889</v>
      </c>
      <c r="B6145">
        <v>2011</v>
      </c>
      <c r="C6145">
        <v>12</v>
      </c>
      <c r="D6145" s="10" t="str">
        <f t="shared" si="580"/>
        <v>12-2011</v>
      </c>
      <c r="E6145">
        <f t="shared" si="578"/>
        <v>12</v>
      </c>
      <c r="F6145">
        <v>22</v>
      </c>
      <c r="G6145" s="3">
        <f t="shared" si="579"/>
        <v>1</v>
      </c>
      <c r="H6145">
        <f>VLOOKUP(A6145,'AEP GEN HUB'!$A$1:$AJ$367,MATCH('Ratio Calculations'!F6145,'AEP GEN HUB'!$A$1:$AJ$1,0),0)</f>
        <v>34.453721000000002</v>
      </c>
      <c r="I6145" s="7">
        <f t="shared" si="576"/>
        <v>0.98508510303777375</v>
      </c>
      <c r="J6145" s="7" t="str">
        <f t="shared" si="577"/>
        <v/>
      </c>
      <c r="K6145" s="8">
        <f t="shared" si="581"/>
        <v>0.98508510303777375</v>
      </c>
      <c r="L6145" s="8"/>
    </row>
    <row r="6146" spans="1:12" x14ac:dyDescent="0.25">
      <c r="A6146" s="1">
        <v>40889</v>
      </c>
      <c r="B6146">
        <v>2011</v>
      </c>
      <c r="C6146">
        <v>12</v>
      </c>
      <c r="D6146" s="10" t="str">
        <f t="shared" si="580"/>
        <v>12-2011</v>
      </c>
      <c r="E6146">
        <f t="shared" si="578"/>
        <v>12</v>
      </c>
      <c r="F6146">
        <v>23</v>
      </c>
      <c r="G6146" s="3">
        <f t="shared" si="579"/>
        <v>1</v>
      </c>
      <c r="H6146">
        <f>VLOOKUP(A6146,'AEP GEN HUB'!$A$1:$AJ$367,MATCH('Ratio Calculations'!F6146,'AEP GEN HUB'!$A$1:$AJ$1,0),0)</f>
        <v>30.651859999999999</v>
      </c>
      <c r="I6146" s="7">
        <f t="shared" si="576"/>
        <v>0.87638402442509511</v>
      </c>
      <c r="J6146" s="7" t="str">
        <f t="shared" si="577"/>
        <v/>
      </c>
      <c r="K6146" s="8">
        <f t="shared" si="581"/>
        <v>0.87638402442509511</v>
      </c>
      <c r="L6146" s="8"/>
    </row>
    <row r="6147" spans="1:12" x14ac:dyDescent="0.25">
      <c r="A6147" s="1">
        <v>40889</v>
      </c>
      <c r="B6147">
        <v>2011</v>
      </c>
      <c r="C6147">
        <v>12</v>
      </c>
      <c r="D6147" s="10" t="str">
        <f t="shared" si="580"/>
        <v>12-2011</v>
      </c>
      <c r="E6147">
        <f t="shared" si="578"/>
        <v>12</v>
      </c>
      <c r="F6147">
        <v>24</v>
      </c>
      <c r="G6147" s="3">
        <f t="shared" si="579"/>
        <v>0</v>
      </c>
      <c r="H6147">
        <f>VLOOKUP(A6147,'AEP GEN HUB'!$A$1:$AJ$367,MATCH('Ratio Calculations'!F6147,'AEP GEN HUB'!$A$1:$AJ$1,0),0)</f>
        <v>27.678605000000001</v>
      </c>
      <c r="I6147" s="7" t="str">
        <f t="shared" si="576"/>
        <v/>
      </c>
      <c r="J6147" s="7">
        <f t="shared" si="577"/>
        <v>0.93497250767546214</v>
      </c>
      <c r="K6147" s="8">
        <f t="shared" si="581"/>
        <v>0.93497250767546214</v>
      </c>
      <c r="L6147" s="8"/>
    </row>
    <row r="6148" spans="1:12" x14ac:dyDescent="0.25">
      <c r="A6148" s="1">
        <v>40890</v>
      </c>
      <c r="B6148">
        <v>2011</v>
      </c>
      <c r="C6148">
        <v>12</v>
      </c>
      <c r="D6148" s="10" t="str">
        <f t="shared" si="580"/>
        <v>12-2011</v>
      </c>
      <c r="E6148">
        <f t="shared" si="578"/>
        <v>13</v>
      </c>
      <c r="F6148">
        <v>1</v>
      </c>
      <c r="G6148" s="3">
        <f t="shared" si="579"/>
        <v>0</v>
      </c>
      <c r="H6148">
        <f>VLOOKUP(A6148,'AEP GEN HUB'!$A$1:$AJ$367,MATCH('Ratio Calculations'!F6148,'AEP GEN HUB'!$A$1:$AJ$1,0),0)</f>
        <v>27.897673999999999</v>
      </c>
      <c r="I6148" s="7" t="str">
        <f t="shared" ref="I6148:I6211" si="582">IF(G6148=1, H6148/VLOOKUP(D6148,$M$3:$O$15,2,FALSE), "")</f>
        <v/>
      </c>
      <c r="J6148" s="7">
        <f t="shared" ref="J6148:J6211" si="583">IF(G6148=0, H6148/VLOOKUP(D6148,$M$3:$O$15,3,FALSE), "")</f>
        <v>0.94237257325983514</v>
      </c>
      <c r="K6148" s="8">
        <f t="shared" si="581"/>
        <v>0.94237257325983514</v>
      </c>
      <c r="L6148" s="8"/>
    </row>
    <row r="6149" spans="1:12" x14ac:dyDescent="0.25">
      <c r="A6149" s="1">
        <v>40890</v>
      </c>
      <c r="B6149">
        <v>2011</v>
      </c>
      <c r="C6149">
        <v>12</v>
      </c>
      <c r="D6149" s="10" t="str">
        <f t="shared" si="580"/>
        <v>12-2011</v>
      </c>
      <c r="E6149">
        <f t="shared" si="578"/>
        <v>13</v>
      </c>
      <c r="F6149">
        <v>2</v>
      </c>
      <c r="G6149" s="3">
        <f t="shared" si="579"/>
        <v>0</v>
      </c>
      <c r="H6149">
        <f>VLOOKUP(A6149,'AEP GEN HUB'!$A$1:$AJ$367,MATCH('Ratio Calculations'!F6149,'AEP GEN HUB'!$A$1:$AJ$1,0),0)</f>
        <v>27.556279</v>
      </c>
      <c r="I6149" s="7" t="str">
        <f t="shared" si="582"/>
        <v/>
      </c>
      <c r="J6149" s="7">
        <f t="shared" si="583"/>
        <v>0.93084038299020766</v>
      </c>
      <c r="K6149" s="8">
        <f t="shared" si="581"/>
        <v>0.93084038299020766</v>
      </c>
      <c r="L6149" s="8"/>
    </row>
    <row r="6150" spans="1:12" x14ac:dyDescent="0.25">
      <c r="A6150" s="1">
        <v>40890</v>
      </c>
      <c r="B6150">
        <v>2011</v>
      </c>
      <c r="C6150">
        <v>12</v>
      </c>
      <c r="D6150" s="10" t="str">
        <f t="shared" si="580"/>
        <v>12-2011</v>
      </c>
      <c r="E6150">
        <f t="shared" si="578"/>
        <v>13</v>
      </c>
      <c r="F6150">
        <v>3</v>
      </c>
      <c r="G6150" s="3">
        <f t="shared" si="579"/>
        <v>0</v>
      </c>
      <c r="H6150">
        <f>VLOOKUP(A6150,'AEP GEN HUB'!$A$1:$AJ$367,MATCH('Ratio Calculations'!F6150,'AEP GEN HUB'!$A$1:$AJ$1,0),0)</f>
        <v>27.328605</v>
      </c>
      <c r="I6150" s="7" t="str">
        <f t="shared" si="582"/>
        <v/>
      </c>
      <c r="J6150" s="7">
        <f t="shared" si="583"/>
        <v>0.92314964385387821</v>
      </c>
      <c r="K6150" s="8">
        <f t="shared" si="581"/>
        <v>0.92314964385387821</v>
      </c>
      <c r="L6150" s="8"/>
    </row>
    <row r="6151" spans="1:12" x14ac:dyDescent="0.25">
      <c r="A6151" s="1">
        <v>40890</v>
      </c>
      <c r="B6151">
        <v>2011</v>
      </c>
      <c r="C6151">
        <v>12</v>
      </c>
      <c r="D6151" s="10" t="str">
        <f t="shared" si="580"/>
        <v>12-2011</v>
      </c>
      <c r="E6151">
        <f t="shared" si="578"/>
        <v>13</v>
      </c>
      <c r="F6151">
        <v>4</v>
      </c>
      <c r="G6151" s="3">
        <f t="shared" si="579"/>
        <v>0</v>
      </c>
      <c r="H6151">
        <f>VLOOKUP(A6151,'AEP GEN HUB'!$A$1:$AJ$367,MATCH('Ratio Calculations'!F6151,'AEP GEN HUB'!$A$1:$AJ$1,0),0)</f>
        <v>27.395116000000002</v>
      </c>
      <c r="I6151" s="7" t="str">
        <f t="shared" si="582"/>
        <v/>
      </c>
      <c r="J6151" s="7">
        <f t="shared" si="583"/>
        <v>0.92539635955569932</v>
      </c>
      <c r="K6151" s="8">
        <f t="shared" si="581"/>
        <v>0.92539635955569932</v>
      </c>
      <c r="L6151" s="8"/>
    </row>
    <row r="6152" spans="1:12" x14ac:dyDescent="0.25">
      <c r="A6152" s="1">
        <v>40890</v>
      </c>
      <c r="B6152">
        <v>2011</v>
      </c>
      <c r="C6152">
        <v>12</v>
      </c>
      <c r="D6152" s="10" t="str">
        <f t="shared" si="580"/>
        <v>12-2011</v>
      </c>
      <c r="E6152">
        <f t="shared" si="578"/>
        <v>13</v>
      </c>
      <c r="F6152">
        <v>5</v>
      </c>
      <c r="G6152" s="3">
        <f t="shared" si="579"/>
        <v>0</v>
      </c>
      <c r="H6152">
        <f>VLOOKUP(A6152,'AEP GEN HUB'!$A$1:$AJ$367,MATCH('Ratio Calculations'!F6152,'AEP GEN HUB'!$A$1:$AJ$1,0),0)</f>
        <v>27.63186</v>
      </c>
      <c r="I6152" s="7" t="str">
        <f t="shared" si="582"/>
        <v/>
      </c>
      <c r="J6152" s="7">
        <f t="shared" si="583"/>
        <v>0.93339347976306231</v>
      </c>
      <c r="K6152" s="8">
        <f t="shared" si="581"/>
        <v>0.93339347976306231</v>
      </c>
      <c r="L6152" s="8"/>
    </row>
    <row r="6153" spans="1:12" x14ac:dyDescent="0.25">
      <c r="A6153" s="1">
        <v>40890</v>
      </c>
      <c r="B6153">
        <v>2011</v>
      </c>
      <c r="C6153">
        <v>12</v>
      </c>
      <c r="D6153" s="10" t="str">
        <f t="shared" si="580"/>
        <v>12-2011</v>
      </c>
      <c r="E6153">
        <f t="shared" si="578"/>
        <v>13</v>
      </c>
      <c r="F6153">
        <v>6</v>
      </c>
      <c r="G6153" s="3">
        <f t="shared" si="579"/>
        <v>0</v>
      </c>
      <c r="H6153">
        <f>VLOOKUP(A6153,'AEP GEN HUB'!$A$1:$AJ$367,MATCH('Ratio Calculations'!F6153,'AEP GEN HUB'!$A$1:$AJ$1,0),0)</f>
        <v>28.74907</v>
      </c>
      <c r="I6153" s="7" t="str">
        <f t="shared" si="582"/>
        <v/>
      </c>
      <c r="J6153" s="7">
        <f t="shared" si="583"/>
        <v>0.97113239887766734</v>
      </c>
      <c r="K6153" s="8">
        <f t="shared" si="581"/>
        <v>0.97113239887766734</v>
      </c>
      <c r="L6153" s="8"/>
    </row>
    <row r="6154" spans="1:12" x14ac:dyDescent="0.25">
      <c r="A6154" s="1">
        <v>40890</v>
      </c>
      <c r="B6154">
        <v>2011</v>
      </c>
      <c r="C6154">
        <v>12</v>
      </c>
      <c r="D6154" s="10" t="str">
        <f t="shared" si="580"/>
        <v>12-2011</v>
      </c>
      <c r="E6154">
        <f t="shared" si="578"/>
        <v>13</v>
      </c>
      <c r="F6154">
        <v>7</v>
      </c>
      <c r="G6154" s="3">
        <f t="shared" si="579"/>
        <v>0</v>
      </c>
      <c r="H6154">
        <f>VLOOKUP(A6154,'AEP GEN HUB'!$A$1:$AJ$367,MATCH('Ratio Calculations'!F6154,'AEP GEN HUB'!$A$1:$AJ$1,0),0)</f>
        <v>35.870697999999997</v>
      </c>
      <c r="I6154" s="7" t="str">
        <f t="shared" si="582"/>
        <v/>
      </c>
      <c r="J6154" s="7">
        <f t="shared" si="583"/>
        <v>1.2116982218261787</v>
      </c>
      <c r="K6154" s="8">
        <f t="shared" si="581"/>
        <v>1.2116982218261787</v>
      </c>
      <c r="L6154" s="8"/>
    </row>
    <row r="6155" spans="1:12" x14ac:dyDescent="0.25">
      <c r="A6155" s="1">
        <v>40890</v>
      </c>
      <c r="B6155">
        <v>2011</v>
      </c>
      <c r="C6155">
        <v>12</v>
      </c>
      <c r="D6155" s="10" t="str">
        <f t="shared" si="580"/>
        <v>12-2011</v>
      </c>
      <c r="E6155">
        <f t="shared" si="578"/>
        <v>13</v>
      </c>
      <c r="F6155">
        <v>8</v>
      </c>
      <c r="G6155" s="3">
        <f t="shared" si="579"/>
        <v>1</v>
      </c>
      <c r="H6155">
        <f>VLOOKUP(A6155,'AEP GEN HUB'!$A$1:$AJ$367,MATCH('Ratio Calculations'!F6155,'AEP GEN HUB'!$A$1:$AJ$1,0),0)</f>
        <v>42.390698</v>
      </c>
      <c r="I6155" s="7">
        <f t="shared" si="582"/>
        <v>1.2120155354823112</v>
      </c>
      <c r="J6155" s="7" t="str">
        <f t="shared" si="583"/>
        <v/>
      </c>
      <c r="K6155" s="8">
        <f t="shared" si="581"/>
        <v>1.2120155354823112</v>
      </c>
      <c r="L6155" s="8"/>
    </row>
    <row r="6156" spans="1:12" x14ac:dyDescent="0.25">
      <c r="A6156" s="1">
        <v>40890</v>
      </c>
      <c r="B6156">
        <v>2011</v>
      </c>
      <c r="C6156">
        <v>12</v>
      </c>
      <c r="D6156" s="10" t="str">
        <f t="shared" si="580"/>
        <v>12-2011</v>
      </c>
      <c r="E6156">
        <f t="shared" si="578"/>
        <v>13</v>
      </c>
      <c r="F6156">
        <v>9</v>
      </c>
      <c r="G6156" s="3">
        <f t="shared" si="579"/>
        <v>1</v>
      </c>
      <c r="H6156">
        <f>VLOOKUP(A6156,'AEP GEN HUB'!$A$1:$AJ$367,MATCH('Ratio Calculations'!F6156,'AEP GEN HUB'!$A$1:$AJ$1,0),0)</f>
        <v>33.005349000000002</v>
      </c>
      <c r="I6156" s="7">
        <f t="shared" si="582"/>
        <v>0.94367391030021641</v>
      </c>
      <c r="J6156" s="7" t="str">
        <f t="shared" si="583"/>
        <v/>
      </c>
      <c r="K6156" s="8">
        <f t="shared" si="581"/>
        <v>0.94367391030021641</v>
      </c>
      <c r="L6156" s="8"/>
    </row>
    <row r="6157" spans="1:12" x14ac:dyDescent="0.25">
      <c r="A6157" s="1">
        <v>40890</v>
      </c>
      <c r="B6157">
        <v>2011</v>
      </c>
      <c r="C6157">
        <v>12</v>
      </c>
      <c r="D6157" s="10" t="str">
        <f t="shared" si="580"/>
        <v>12-2011</v>
      </c>
      <c r="E6157">
        <f t="shared" si="578"/>
        <v>13</v>
      </c>
      <c r="F6157">
        <v>10</v>
      </c>
      <c r="G6157" s="3">
        <f t="shared" si="579"/>
        <v>1</v>
      </c>
      <c r="H6157">
        <f>VLOOKUP(A6157,'AEP GEN HUB'!$A$1:$AJ$367,MATCH('Ratio Calculations'!F6157,'AEP GEN HUB'!$A$1:$AJ$1,0),0)</f>
        <v>31.848372000000001</v>
      </c>
      <c r="I6157" s="7">
        <f t="shared" si="582"/>
        <v>0.91059415072193073</v>
      </c>
      <c r="J6157" s="7" t="str">
        <f t="shared" si="583"/>
        <v/>
      </c>
      <c r="K6157" s="8">
        <f t="shared" si="581"/>
        <v>0.91059415072193073</v>
      </c>
      <c r="L6157" s="8"/>
    </row>
    <row r="6158" spans="1:12" x14ac:dyDescent="0.25">
      <c r="A6158" s="1">
        <v>40890</v>
      </c>
      <c r="B6158">
        <v>2011</v>
      </c>
      <c r="C6158">
        <v>12</v>
      </c>
      <c r="D6158" s="10" t="str">
        <f t="shared" si="580"/>
        <v>12-2011</v>
      </c>
      <c r="E6158">
        <f t="shared" si="578"/>
        <v>13</v>
      </c>
      <c r="F6158">
        <v>11</v>
      </c>
      <c r="G6158" s="3">
        <f t="shared" si="579"/>
        <v>1</v>
      </c>
      <c r="H6158">
        <f>VLOOKUP(A6158,'AEP GEN HUB'!$A$1:$AJ$367,MATCH('Ratio Calculations'!F6158,'AEP GEN HUB'!$A$1:$AJ$1,0),0)</f>
        <v>31.171395</v>
      </c>
      <c r="I6158" s="7">
        <f t="shared" si="582"/>
        <v>0.89123833258550345</v>
      </c>
      <c r="J6158" s="7" t="str">
        <f t="shared" si="583"/>
        <v/>
      </c>
      <c r="K6158" s="8">
        <f t="shared" si="581"/>
        <v>0.89123833258550345</v>
      </c>
      <c r="L6158" s="8"/>
    </row>
    <row r="6159" spans="1:12" x14ac:dyDescent="0.25">
      <c r="A6159" s="1">
        <v>40890</v>
      </c>
      <c r="B6159">
        <v>2011</v>
      </c>
      <c r="C6159">
        <v>12</v>
      </c>
      <c r="D6159" s="10" t="str">
        <f t="shared" si="580"/>
        <v>12-2011</v>
      </c>
      <c r="E6159">
        <f t="shared" si="578"/>
        <v>13</v>
      </c>
      <c r="F6159">
        <v>12</v>
      </c>
      <c r="G6159" s="3">
        <f t="shared" si="579"/>
        <v>1</v>
      </c>
      <c r="H6159">
        <f>VLOOKUP(A6159,'AEP GEN HUB'!$A$1:$AJ$367,MATCH('Ratio Calculations'!F6159,'AEP GEN HUB'!$A$1:$AJ$1,0),0)</f>
        <v>29.985116000000001</v>
      </c>
      <c r="I6159" s="7">
        <f t="shared" si="582"/>
        <v>0.85732078356528163</v>
      </c>
      <c r="J6159" s="7" t="str">
        <f t="shared" si="583"/>
        <v/>
      </c>
      <c r="K6159" s="8">
        <f t="shared" si="581"/>
        <v>0.85732078356528163</v>
      </c>
      <c r="L6159" s="8"/>
    </row>
    <row r="6160" spans="1:12" x14ac:dyDescent="0.25">
      <c r="A6160" s="1">
        <v>40890</v>
      </c>
      <c r="B6160">
        <v>2011</v>
      </c>
      <c r="C6160">
        <v>12</v>
      </c>
      <c r="D6160" s="10" t="str">
        <f t="shared" si="580"/>
        <v>12-2011</v>
      </c>
      <c r="E6160">
        <f t="shared" si="578"/>
        <v>13</v>
      </c>
      <c r="F6160">
        <v>13</v>
      </c>
      <c r="G6160" s="3">
        <f t="shared" si="579"/>
        <v>1</v>
      </c>
      <c r="H6160">
        <f>VLOOKUP(A6160,'AEP GEN HUB'!$A$1:$AJ$367,MATCH('Ratio Calculations'!F6160,'AEP GEN HUB'!$A$1:$AJ$1,0),0)</f>
        <v>28.88907</v>
      </c>
      <c r="I6160" s="7">
        <f t="shared" si="582"/>
        <v>0.82598313539531643</v>
      </c>
      <c r="J6160" s="7" t="str">
        <f t="shared" si="583"/>
        <v/>
      </c>
      <c r="K6160" s="8">
        <f t="shared" si="581"/>
        <v>0.82598313539531643</v>
      </c>
      <c r="L6160" s="8"/>
    </row>
    <row r="6161" spans="1:12" x14ac:dyDescent="0.25">
      <c r="A6161" s="1">
        <v>40890</v>
      </c>
      <c r="B6161">
        <v>2011</v>
      </c>
      <c r="C6161">
        <v>12</v>
      </c>
      <c r="D6161" s="10" t="str">
        <f t="shared" si="580"/>
        <v>12-2011</v>
      </c>
      <c r="E6161">
        <f t="shared" si="578"/>
        <v>13</v>
      </c>
      <c r="F6161">
        <v>14</v>
      </c>
      <c r="G6161" s="3">
        <f t="shared" si="579"/>
        <v>1</v>
      </c>
      <c r="H6161">
        <f>VLOOKUP(A6161,'AEP GEN HUB'!$A$1:$AJ$367,MATCH('Ratio Calculations'!F6161,'AEP GEN HUB'!$A$1:$AJ$1,0),0)</f>
        <v>28.336279000000001</v>
      </c>
      <c r="I6161" s="7">
        <f t="shared" si="582"/>
        <v>0.81017798682534481</v>
      </c>
      <c r="J6161" s="7" t="str">
        <f t="shared" si="583"/>
        <v/>
      </c>
      <c r="K6161" s="8">
        <f t="shared" si="581"/>
        <v>0.81017798682534481</v>
      </c>
      <c r="L6161" s="8"/>
    </row>
    <row r="6162" spans="1:12" x14ac:dyDescent="0.25">
      <c r="A6162" s="1">
        <v>40890</v>
      </c>
      <c r="B6162">
        <v>2011</v>
      </c>
      <c r="C6162">
        <v>12</v>
      </c>
      <c r="D6162" s="10" t="str">
        <f t="shared" si="580"/>
        <v>12-2011</v>
      </c>
      <c r="E6162">
        <f t="shared" si="578"/>
        <v>13</v>
      </c>
      <c r="F6162">
        <v>15</v>
      </c>
      <c r="G6162" s="3">
        <f t="shared" si="579"/>
        <v>1</v>
      </c>
      <c r="H6162">
        <f>VLOOKUP(A6162,'AEP GEN HUB'!$A$1:$AJ$367,MATCH('Ratio Calculations'!F6162,'AEP GEN HUB'!$A$1:$AJ$1,0),0)</f>
        <v>28.387442</v>
      </c>
      <c r="I6162" s="7">
        <f t="shared" si="582"/>
        <v>0.81164081602532345</v>
      </c>
      <c r="J6162" s="7" t="str">
        <f t="shared" si="583"/>
        <v/>
      </c>
      <c r="K6162" s="8">
        <f t="shared" si="581"/>
        <v>0.81164081602532345</v>
      </c>
      <c r="L6162" s="8"/>
    </row>
    <row r="6163" spans="1:12" x14ac:dyDescent="0.25">
      <c r="A6163" s="1">
        <v>40890</v>
      </c>
      <c r="B6163">
        <v>2011</v>
      </c>
      <c r="C6163">
        <v>12</v>
      </c>
      <c r="D6163" s="10" t="str">
        <f t="shared" si="580"/>
        <v>12-2011</v>
      </c>
      <c r="E6163">
        <f t="shared" si="578"/>
        <v>13</v>
      </c>
      <c r="F6163">
        <v>16</v>
      </c>
      <c r="G6163" s="3">
        <f t="shared" si="579"/>
        <v>1</v>
      </c>
      <c r="H6163">
        <f>VLOOKUP(A6163,'AEP GEN HUB'!$A$1:$AJ$367,MATCH('Ratio Calculations'!F6163,'AEP GEN HUB'!$A$1:$AJ$1,0),0)</f>
        <v>28.278372000000001</v>
      </c>
      <c r="I6163" s="7">
        <f t="shared" si="582"/>
        <v>0.80852233624810788</v>
      </c>
      <c r="J6163" s="7" t="str">
        <f t="shared" si="583"/>
        <v/>
      </c>
      <c r="K6163" s="8">
        <f t="shared" si="581"/>
        <v>0.80852233624810788</v>
      </c>
      <c r="L6163" s="8"/>
    </row>
    <row r="6164" spans="1:12" x14ac:dyDescent="0.25">
      <c r="A6164" s="1">
        <v>40890</v>
      </c>
      <c r="B6164">
        <v>2011</v>
      </c>
      <c r="C6164">
        <v>12</v>
      </c>
      <c r="D6164" s="10" t="str">
        <f t="shared" si="580"/>
        <v>12-2011</v>
      </c>
      <c r="E6164">
        <f t="shared" ref="E6164:E6227" si="584">DAY(A6164)</f>
        <v>13</v>
      </c>
      <c r="F6164">
        <v>17</v>
      </c>
      <c r="G6164" s="3">
        <f t="shared" ref="G6164:G6227" si="585">IF(A6164=",","",IF(OR(WEEKDAY(A6164)=1, WEEKDAY(A6164)=7, F6164&lt;=7, F6164&gt;=24, NOT(ISNA(VLOOKUP(A6164,$P$4:$P$27,1,0)))),0,1))</f>
        <v>1</v>
      </c>
      <c r="H6164">
        <f>VLOOKUP(A6164,'AEP GEN HUB'!$A$1:$AJ$367,MATCH('Ratio Calculations'!F6164,'AEP GEN HUB'!$A$1:$AJ$1,0),0)</f>
        <v>29.367674000000001</v>
      </c>
      <c r="I6164" s="7">
        <f t="shared" si="582"/>
        <v>0.8396671630408149</v>
      </c>
      <c r="J6164" s="7" t="str">
        <f t="shared" si="583"/>
        <v/>
      </c>
      <c r="K6164" s="8">
        <f t="shared" si="581"/>
        <v>0.8396671630408149</v>
      </c>
      <c r="L6164" s="8"/>
    </row>
    <row r="6165" spans="1:12" x14ac:dyDescent="0.25">
      <c r="A6165" s="1">
        <v>40890</v>
      </c>
      <c r="B6165">
        <v>2011</v>
      </c>
      <c r="C6165">
        <v>12</v>
      </c>
      <c r="D6165" s="10" t="str">
        <f t="shared" ref="D6165:D6228" si="586">C6165&amp;"-"&amp;B6165</f>
        <v>12-2011</v>
      </c>
      <c r="E6165">
        <f t="shared" si="584"/>
        <v>13</v>
      </c>
      <c r="F6165">
        <v>18</v>
      </c>
      <c r="G6165" s="3">
        <f t="shared" si="585"/>
        <v>1</v>
      </c>
      <c r="H6165">
        <f>VLOOKUP(A6165,'AEP GEN HUB'!$A$1:$AJ$367,MATCH('Ratio Calculations'!F6165,'AEP GEN HUB'!$A$1:$AJ$1,0),0)</f>
        <v>36.051859999999998</v>
      </c>
      <c r="I6165" s="7">
        <f t="shared" si="582"/>
        <v>1.0307783656460034</v>
      </c>
      <c r="J6165" s="7" t="str">
        <f t="shared" si="583"/>
        <v/>
      </c>
      <c r="K6165" s="8">
        <f t="shared" ref="K6165:K6228" si="587">SUM(I6165:J6165)</f>
        <v>1.0307783656460034</v>
      </c>
      <c r="L6165" s="8"/>
    </row>
    <row r="6166" spans="1:12" x14ac:dyDescent="0.25">
      <c r="A6166" s="1">
        <v>40890</v>
      </c>
      <c r="B6166">
        <v>2011</v>
      </c>
      <c r="C6166">
        <v>12</v>
      </c>
      <c r="D6166" s="10" t="str">
        <f t="shared" si="586"/>
        <v>12-2011</v>
      </c>
      <c r="E6166">
        <f t="shared" si="584"/>
        <v>13</v>
      </c>
      <c r="F6166">
        <v>19</v>
      </c>
      <c r="G6166" s="3">
        <f t="shared" si="585"/>
        <v>1</v>
      </c>
      <c r="H6166">
        <f>VLOOKUP(A6166,'AEP GEN HUB'!$A$1:$AJ$367,MATCH('Ratio Calculations'!F6166,'AEP GEN HUB'!$A$1:$AJ$1,0),0)</f>
        <v>33.673023000000001</v>
      </c>
      <c r="I6166" s="7">
        <f t="shared" si="582"/>
        <v>0.96276374129657361</v>
      </c>
      <c r="J6166" s="7" t="str">
        <f t="shared" si="583"/>
        <v/>
      </c>
      <c r="K6166" s="8">
        <f t="shared" si="587"/>
        <v>0.96276374129657361</v>
      </c>
      <c r="L6166" s="8"/>
    </row>
    <row r="6167" spans="1:12" x14ac:dyDescent="0.25">
      <c r="A6167" s="1">
        <v>40890</v>
      </c>
      <c r="B6167">
        <v>2011</v>
      </c>
      <c r="C6167">
        <v>12</v>
      </c>
      <c r="D6167" s="10" t="str">
        <f t="shared" si="586"/>
        <v>12-2011</v>
      </c>
      <c r="E6167">
        <f t="shared" si="584"/>
        <v>13</v>
      </c>
      <c r="F6167">
        <v>20</v>
      </c>
      <c r="G6167" s="3">
        <f t="shared" si="585"/>
        <v>1</v>
      </c>
      <c r="H6167">
        <f>VLOOKUP(A6167,'AEP GEN HUB'!$A$1:$AJ$367,MATCH('Ratio Calculations'!F6167,'AEP GEN HUB'!$A$1:$AJ$1,0),0)</f>
        <v>32.702325999999999</v>
      </c>
      <c r="I6167" s="7">
        <f t="shared" si="582"/>
        <v>0.93501001465951572</v>
      </c>
      <c r="J6167" s="7" t="str">
        <f t="shared" si="583"/>
        <v/>
      </c>
      <c r="K6167" s="8">
        <f t="shared" si="587"/>
        <v>0.93501001465951572</v>
      </c>
      <c r="L6167" s="8"/>
    </row>
    <row r="6168" spans="1:12" x14ac:dyDescent="0.25">
      <c r="A6168" s="1">
        <v>40890</v>
      </c>
      <c r="B6168">
        <v>2011</v>
      </c>
      <c r="C6168">
        <v>12</v>
      </c>
      <c r="D6168" s="10" t="str">
        <f t="shared" si="586"/>
        <v>12-2011</v>
      </c>
      <c r="E6168">
        <f t="shared" si="584"/>
        <v>13</v>
      </c>
      <c r="F6168">
        <v>21</v>
      </c>
      <c r="G6168" s="3">
        <f t="shared" si="585"/>
        <v>1</v>
      </c>
      <c r="H6168">
        <f>VLOOKUP(A6168,'AEP GEN HUB'!$A$1:$AJ$367,MATCH('Ratio Calculations'!F6168,'AEP GEN HUB'!$A$1:$AJ$1,0),0)</f>
        <v>32.43186</v>
      </c>
      <c r="I6168" s="7">
        <f t="shared" si="582"/>
        <v>0.92727697393865383</v>
      </c>
      <c r="J6168" s="7" t="str">
        <f t="shared" si="583"/>
        <v/>
      </c>
      <c r="K6168" s="8">
        <f t="shared" si="587"/>
        <v>0.92727697393865383</v>
      </c>
      <c r="L6168" s="8"/>
    </row>
    <row r="6169" spans="1:12" x14ac:dyDescent="0.25">
      <c r="A6169" s="1">
        <v>40890</v>
      </c>
      <c r="B6169">
        <v>2011</v>
      </c>
      <c r="C6169">
        <v>12</v>
      </c>
      <c r="D6169" s="10" t="str">
        <f t="shared" si="586"/>
        <v>12-2011</v>
      </c>
      <c r="E6169">
        <f t="shared" si="584"/>
        <v>13</v>
      </c>
      <c r="F6169">
        <v>22</v>
      </c>
      <c r="G6169" s="3">
        <f t="shared" si="585"/>
        <v>1</v>
      </c>
      <c r="H6169">
        <f>VLOOKUP(A6169,'AEP GEN HUB'!$A$1:$AJ$367,MATCH('Ratio Calculations'!F6169,'AEP GEN HUB'!$A$1:$AJ$1,0),0)</f>
        <v>31.339302</v>
      </c>
      <c r="I6169" s="7">
        <f t="shared" si="582"/>
        <v>0.89603905307649956</v>
      </c>
      <c r="J6169" s="7" t="str">
        <f t="shared" si="583"/>
        <v/>
      </c>
      <c r="K6169" s="8">
        <f t="shared" si="587"/>
        <v>0.89603905307649956</v>
      </c>
      <c r="L6169" s="8"/>
    </row>
    <row r="6170" spans="1:12" x14ac:dyDescent="0.25">
      <c r="A6170" s="1">
        <v>40890</v>
      </c>
      <c r="B6170">
        <v>2011</v>
      </c>
      <c r="C6170">
        <v>12</v>
      </c>
      <c r="D6170" s="10" t="str">
        <f t="shared" si="586"/>
        <v>12-2011</v>
      </c>
      <c r="E6170">
        <f t="shared" si="584"/>
        <v>13</v>
      </c>
      <c r="F6170">
        <v>23</v>
      </c>
      <c r="G6170" s="3">
        <f t="shared" si="585"/>
        <v>1</v>
      </c>
      <c r="H6170">
        <f>VLOOKUP(A6170,'AEP GEN HUB'!$A$1:$AJ$367,MATCH('Ratio Calculations'!F6170,'AEP GEN HUB'!$A$1:$AJ$1,0),0)</f>
        <v>29.578837</v>
      </c>
      <c r="I6170" s="7">
        <f t="shared" si="582"/>
        <v>0.84570463938807983</v>
      </c>
      <c r="J6170" s="7" t="str">
        <f t="shared" si="583"/>
        <v/>
      </c>
      <c r="K6170" s="8">
        <f t="shared" si="587"/>
        <v>0.84570463938807983</v>
      </c>
      <c r="L6170" s="8"/>
    </row>
    <row r="6171" spans="1:12" x14ac:dyDescent="0.25">
      <c r="A6171" s="1">
        <v>40890</v>
      </c>
      <c r="B6171">
        <v>2011</v>
      </c>
      <c r="C6171">
        <v>12</v>
      </c>
      <c r="D6171" s="10" t="str">
        <f t="shared" si="586"/>
        <v>12-2011</v>
      </c>
      <c r="E6171">
        <f t="shared" si="584"/>
        <v>13</v>
      </c>
      <c r="F6171">
        <v>24</v>
      </c>
      <c r="G6171" s="3">
        <f t="shared" si="585"/>
        <v>0</v>
      </c>
      <c r="H6171">
        <f>VLOOKUP(A6171,'AEP GEN HUB'!$A$1:$AJ$367,MATCH('Ratio Calculations'!F6171,'AEP GEN HUB'!$A$1:$AJ$1,0),0)</f>
        <v>26.480698</v>
      </c>
      <c r="I6171" s="7" t="str">
        <f t="shared" si="582"/>
        <v/>
      </c>
      <c r="J6171" s="7">
        <f t="shared" si="583"/>
        <v>0.8945076752985418</v>
      </c>
      <c r="K6171" s="8">
        <f t="shared" si="587"/>
        <v>0.8945076752985418</v>
      </c>
      <c r="L6171" s="8"/>
    </row>
    <row r="6172" spans="1:12" x14ac:dyDescent="0.25">
      <c r="A6172" s="1">
        <v>40891</v>
      </c>
      <c r="B6172">
        <v>2011</v>
      </c>
      <c r="C6172">
        <v>12</v>
      </c>
      <c r="D6172" s="10" t="str">
        <f t="shared" si="586"/>
        <v>12-2011</v>
      </c>
      <c r="E6172">
        <f t="shared" si="584"/>
        <v>14</v>
      </c>
      <c r="F6172">
        <v>1</v>
      </c>
      <c r="G6172" s="3">
        <f t="shared" si="585"/>
        <v>0</v>
      </c>
      <c r="H6172">
        <f>VLOOKUP(A6172,'AEP GEN HUB'!$A$1:$AJ$367,MATCH('Ratio Calculations'!F6172,'AEP GEN HUB'!$A$1:$AJ$1,0),0)</f>
        <v>27.911162999999998</v>
      </c>
      <c r="I6172" s="7" t="str">
        <f t="shared" si="582"/>
        <v/>
      </c>
      <c r="J6172" s="7">
        <f t="shared" si="583"/>
        <v>0.94282822643151898</v>
      </c>
      <c r="K6172" s="8">
        <f t="shared" si="587"/>
        <v>0.94282822643151898</v>
      </c>
      <c r="L6172" s="8"/>
    </row>
    <row r="6173" spans="1:12" x14ac:dyDescent="0.25">
      <c r="A6173" s="1">
        <v>40891</v>
      </c>
      <c r="B6173">
        <v>2011</v>
      </c>
      <c r="C6173">
        <v>12</v>
      </c>
      <c r="D6173" s="10" t="str">
        <f t="shared" si="586"/>
        <v>12-2011</v>
      </c>
      <c r="E6173">
        <f t="shared" si="584"/>
        <v>14</v>
      </c>
      <c r="F6173">
        <v>2</v>
      </c>
      <c r="G6173" s="3">
        <f t="shared" si="585"/>
        <v>0</v>
      </c>
      <c r="H6173">
        <f>VLOOKUP(A6173,'AEP GEN HUB'!$A$1:$AJ$367,MATCH('Ratio Calculations'!F6173,'AEP GEN HUB'!$A$1:$AJ$1,0),0)</f>
        <v>26.94</v>
      </c>
      <c r="I6173" s="7" t="str">
        <f t="shared" si="582"/>
        <v/>
      </c>
      <c r="J6173" s="7">
        <f t="shared" si="583"/>
        <v>0.91002271815277369</v>
      </c>
      <c r="K6173" s="8">
        <f t="shared" si="587"/>
        <v>0.91002271815277369</v>
      </c>
      <c r="L6173" s="8"/>
    </row>
    <row r="6174" spans="1:12" x14ac:dyDescent="0.25">
      <c r="A6174" s="1">
        <v>40891</v>
      </c>
      <c r="B6174">
        <v>2011</v>
      </c>
      <c r="C6174">
        <v>12</v>
      </c>
      <c r="D6174" s="10" t="str">
        <f t="shared" si="586"/>
        <v>12-2011</v>
      </c>
      <c r="E6174">
        <f t="shared" si="584"/>
        <v>14</v>
      </c>
      <c r="F6174">
        <v>3</v>
      </c>
      <c r="G6174" s="3">
        <f t="shared" si="585"/>
        <v>0</v>
      </c>
      <c r="H6174">
        <f>VLOOKUP(A6174,'AEP GEN HUB'!$A$1:$AJ$367,MATCH('Ratio Calculations'!F6174,'AEP GEN HUB'!$A$1:$AJ$1,0),0)</f>
        <v>26.829301999999998</v>
      </c>
      <c r="I6174" s="7" t="str">
        <f t="shared" si="582"/>
        <v/>
      </c>
      <c r="J6174" s="7">
        <f t="shared" si="583"/>
        <v>0.90628338278328302</v>
      </c>
      <c r="K6174" s="8">
        <f t="shared" si="587"/>
        <v>0.90628338278328302</v>
      </c>
      <c r="L6174" s="8"/>
    </row>
    <row r="6175" spans="1:12" x14ac:dyDescent="0.25">
      <c r="A6175" s="1">
        <v>40891</v>
      </c>
      <c r="B6175">
        <v>2011</v>
      </c>
      <c r="C6175">
        <v>12</v>
      </c>
      <c r="D6175" s="10" t="str">
        <f t="shared" si="586"/>
        <v>12-2011</v>
      </c>
      <c r="E6175">
        <f t="shared" si="584"/>
        <v>14</v>
      </c>
      <c r="F6175">
        <v>4</v>
      </c>
      <c r="G6175" s="3">
        <f t="shared" si="585"/>
        <v>0</v>
      </c>
      <c r="H6175">
        <f>VLOOKUP(A6175,'AEP GEN HUB'!$A$1:$AJ$367,MATCH('Ratio Calculations'!F6175,'AEP GEN HUB'!$A$1:$AJ$1,0),0)</f>
        <v>26.778604999999999</v>
      </c>
      <c r="I6175" s="7" t="str">
        <f t="shared" si="582"/>
        <v/>
      </c>
      <c r="J6175" s="7">
        <f t="shared" si="583"/>
        <v>0.90457085784853197</v>
      </c>
      <c r="K6175" s="8">
        <f t="shared" si="587"/>
        <v>0.90457085784853197</v>
      </c>
      <c r="L6175" s="8"/>
    </row>
    <row r="6176" spans="1:12" x14ac:dyDescent="0.25">
      <c r="A6176" s="1">
        <v>40891</v>
      </c>
      <c r="B6176">
        <v>2011</v>
      </c>
      <c r="C6176">
        <v>12</v>
      </c>
      <c r="D6176" s="10" t="str">
        <f t="shared" si="586"/>
        <v>12-2011</v>
      </c>
      <c r="E6176">
        <f t="shared" si="584"/>
        <v>14</v>
      </c>
      <c r="F6176">
        <v>5</v>
      </c>
      <c r="G6176" s="3">
        <f t="shared" si="585"/>
        <v>0</v>
      </c>
      <c r="H6176">
        <f>VLOOKUP(A6176,'AEP GEN HUB'!$A$1:$AJ$367,MATCH('Ratio Calculations'!F6176,'AEP GEN HUB'!$A$1:$AJ$1,0),0)</f>
        <v>26.984884000000001</v>
      </c>
      <c r="I6176" s="7" t="str">
        <f t="shared" si="582"/>
        <v/>
      </c>
      <c r="J6176" s="7">
        <f t="shared" si="583"/>
        <v>0.9115388822092535</v>
      </c>
      <c r="K6176" s="8">
        <f t="shared" si="587"/>
        <v>0.9115388822092535</v>
      </c>
      <c r="L6176" s="8"/>
    </row>
    <row r="6177" spans="1:12" x14ac:dyDescent="0.25">
      <c r="A6177" s="1">
        <v>40891</v>
      </c>
      <c r="B6177">
        <v>2011</v>
      </c>
      <c r="C6177">
        <v>12</v>
      </c>
      <c r="D6177" s="10" t="str">
        <f t="shared" si="586"/>
        <v>12-2011</v>
      </c>
      <c r="E6177">
        <f t="shared" si="584"/>
        <v>14</v>
      </c>
      <c r="F6177">
        <v>6</v>
      </c>
      <c r="G6177" s="3">
        <f t="shared" si="585"/>
        <v>0</v>
      </c>
      <c r="H6177">
        <f>VLOOKUP(A6177,'AEP GEN HUB'!$A$1:$AJ$367,MATCH('Ratio Calculations'!F6177,'AEP GEN HUB'!$A$1:$AJ$1,0),0)</f>
        <v>27.794651000000002</v>
      </c>
      <c r="I6177" s="7" t="str">
        <f t="shared" si="582"/>
        <v/>
      </c>
      <c r="J6177" s="7">
        <f t="shared" si="583"/>
        <v>0.93889249640414651</v>
      </c>
      <c r="K6177" s="8">
        <f t="shared" si="587"/>
        <v>0.93889249640414651</v>
      </c>
      <c r="L6177" s="8"/>
    </row>
    <row r="6178" spans="1:12" x14ac:dyDescent="0.25">
      <c r="A6178" s="1">
        <v>40891</v>
      </c>
      <c r="B6178">
        <v>2011</v>
      </c>
      <c r="C6178">
        <v>12</v>
      </c>
      <c r="D6178" s="10" t="str">
        <f t="shared" si="586"/>
        <v>12-2011</v>
      </c>
      <c r="E6178">
        <f t="shared" si="584"/>
        <v>14</v>
      </c>
      <c r="F6178">
        <v>7</v>
      </c>
      <c r="G6178" s="3">
        <f t="shared" si="585"/>
        <v>0</v>
      </c>
      <c r="H6178">
        <f>VLOOKUP(A6178,'AEP GEN HUB'!$A$1:$AJ$367,MATCH('Ratio Calculations'!F6178,'AEP GEN HUB'!$A$1:$AJ$1,0),0)</f>
        <v>32.044418999999998</v>
      </c>
      <c r="I6178" s="7" t="str">
        <f t="shared" si="582"/>
        <v/>
      </c>
      <c r="J6178" s="7">
        <f t="shared" si="583"/>
        <v>1.0824480059393609</v>
      </c>
      <c r="K6178" s="8">
        <f t="shared" si="587"/>
        <v>1.0824480059393609</v>
      </c>
      <c r="L6178" s="8"/>
    </row>
    <row r="6179" spans="1:12" x14ac:dyDescent="0.25">
      <c r="A6179" s="1">
        <v>40891</v>
      </c>
      <c r="B6179">
        <v>2011</v>
      </c>
      <c r="C6179">
        <v>12</v>
      </c>
      <c r="D6179" s="10" t="str">
        <f t="shared" si="586"/>
        <v>12-2011</v>
      </c>
      <c r="E6179">
        <f t="shared" si="584"/>
        <v>14</v>
      </c>
      <c r="F6179">
        <v>8</v>
      </c>
      <c r="G6179" s="3">
        <f t="shared" si="585"/>
        <v>1</v>
      </c>
      <c r="H6179">
        <f>VLOOKUP(A6179,'AEP GEN HUB'!$A$1:$AJ$367,MATCH('Ratio Calculations'!F6179,'AEP GEN HUB'!$A$1:$AJ$1,0),0)</f>
        <v>34.751395000000002</v>
      </c>
      <c r="I6179" s="7">
        <f t="shared" si="582"/>
        <v>0.99359606250603172</v>
      </c>
      <c r="J6179" s="7" t="str">
        <f t="shared" si="583"/>
        <v/>
      </c>
      <c r="K6179" s="8">
        <f t="shared" si="587"/>
        <v>0.99359606250603172</v>
      </c>
      <c r="L6179" s="8"/>
    </row>
    <row r="6180" spans="1:12" x14ac:dyDescent="0.25">
      <c r="A6180" s="1">
        <v>40891</v>
      </c>
      <c r="B6180">
        <v>2011</v>
      </c>
      <c r="C6180">
        <v>12</v>
      </c>
      <c r="D6180" s="10" t="str">
        <f t="shared" si="586"/>
        <v>12-2011</v>
      </c>
      <c r="E6180">
        <f t="shared" si="584"/>
        <v>14</v>
      </c>
      <c r="F6180">
        <v>9</v>
      </c>
      <c r="G6180" s="3">
        <f t="shared" si="585"/>
        <v>1</v>
      </c>
      <c r="H6180">
        <f>VLOOKUP(A6180,'AEP GEN HUB'!$A$1:$AJ$367,MATCH('Ratio Calculations'!F6180,'AEP GEN HUB'!$A$1:$AJ$1,0),0)</f>
        <v>33.807673999999999</v>
      </c>
      <c r="I6180" s="7">
        <f t="shared" si="582"/>
        <v>0.96661362137800622</v>
      </c>
      <c r="J6180" s="7" t="str">
        <f t="shared" si="583"/>
        <v/>
      </c>
      <c r="K6180" s="8">
        <f t="shared" si="587"/>
        <v>0.96661362137800622</v>
      </c>
      <c r="L6180" s="8"/>
    </row>
    <row r="6181" spans="1:12" x14ac:dyDescent="0.25">
      <c r="A6181" s="1">
        <v>40891</v>
      </c>
      <c r="B6181">
        <v>2011</v>
      </c>
      <c r="C6181">
        <v>12</v>
      </c>
      <c r="D6181" s="10" t="str">
        <f t="shared" si="586"/>
        <v>12-2011</v>
      </c>
      <c r="E6181">
        <f t="shared" si="584"/>
        <v>14</v>
      </c>
      <c r="F6181">
        <v>10</v>
      </c>
      <c r="G6181" s="3">
        <f t="shared" si="585"/>
        <v>1</v>
      </c>
      <c r="H6181">
        <f>VLOOKUP(A6181,'AEP GEN HUB'!$A$1:$AJ$367,MATCH('Ratio Calculations'!F6181,'AEP GEN HUB'!$A$1:$AJ$1,0),0)</f>
        <v>32.449534999999997</v>
      </c>
      <c r="I6181" s="7">
        <f t="shared" si="582"/>
        <v>0.9277823294907056</v>
      </c>
      <c r="J6181" s="7" t="str">
        <f t="shared" si="583"/>
        <v/>
      </c>
      <c r="K6181" s="8">
        <f t="shared" si="587"/>
        <v>0.9277823294907056</v>
      </c>
      <c r="L6181" s="8"/>
    </row>
    <row r="6182" spans="1:12" x14ac:dyDescent="0.25">
      <c r="A6182" s="1">
        <v>40891</v>
      </c>
      <c r="B6182">
        <v>2011</v>
      </c>
      <c r="C6182">
        <v>12</v>
      </c>
      <c r="D6182" s="10" t="str">
        <f t="shared" si="586"/>
        <v>12-2011</v>
      </c>
      <c r="E6182">
        <f t="shared" si="584"/>
        <v>14</v>
      </c>
      <c r="F6182">
        <v>11</v>
      </c>
      <c r="G6182" s="3">
        <f t="shared" si="585"/>
        <v>1</v>
      </c>
      <c r="H6182">
        <f>VLOOKUP(A6182,'AEP GEN HUB'!$A$1:$AJ$367,MATCH('Ratio Calculations'!F6182,'AEP GEN HUB'!$A$1:$AJ$1,0),0)</f>
        <v>31.440930000000002</v>
      </c>
      <c r="I6182" s="7">
        <f t="shared" si="582"/>
        <v>0.89894475457827705</v>
      </c>
      <c r="J6182" s="7" t="str">
        <f t="shared" si="583"/>
        <v/>
      </c>
      <c r="K6182" s="8">
        <f t="shared" si="587"/>
        <v>0.89894475457827705</v>
      </c>
      <c r="L6182" s="8"/>
    </row>
    <row r="6183" spans="1:12" x14ac:dyDescent="0.25">
      <c r="A6183" s="1">
        <v>40891</v>
      </c>
      <c r="B6183">
        <v>2011</v>
      </c>
      <c r="C6183">
        <v>12</v>
      </c>
      <c r="D6183" s="10" t="str">
        <f t="shared" si="586"/>
        <v>12-2011</v>
      </c>
      <c r="E6183">
        <f t="shared" si="584"/>
        <v>14</v>
      </c>
      <c r="F6183">
        <v>12</v>
      </c>
      <c r="G6183" s="3">
        <f t="shared" si="585"/>
        <v>1</v>
      </c>
      <c r="H6183">
        <f>VLOOKUP(A6183,'AEP GEN HUB'!$A$1:$AJ$367,MATCH('Ratio Calculations'!F6183,'AEP GEN HUB'!$A$1:$AJ$1,0),0)</f>
        <v>30.272093000000002</v>
      </c>
      <c r="I6183" s="7">
        <f t="shared" si="582"/>
        <v>0.86552589928019874</v>
      </c>
      <c r="J6183" s="7" t="str">
        <f t="shared" si="583"/>
        <v/>
      </c>
      <c r="K6183" s="8">
        <f t="shared" si="587"/>
        <v>0.86552589928019874</v>
      </c>
      <c r="L6183" s="8"/>
    </row>
    <row r="6184" spans="1:12" x14ac:dyDescent="0.25">
      <c r="A6184" s="1">
        <v>40891</v>
      </c>
      <c r="B6184">
        <v>2011</v>
      </c>
      <c r="C6184">
        <v>12</v>
      </c>
      <c r="D6184" s="10" t="str">
        <f t="shared" si="586"/>
        <v>12-2011</v>
      </c>
      <c r="E6184">
        <f t="shared" si="584"/>
        <v>14</v>
      </c>
      <c r="F6184">
        <v>13</v>
      </c>
      <c r="G6184" s="3">
        <f t="shared" si="585"/>
        <v>1</v>
      </c>
      <c r="H6184">
        <f>VLOOKUP(A6184,'AEP GEN HUB'!$A$1:$AJ$367,MATCH('Ratio Calculations'!F6184,'AEP GEN HUB'!$A$1:$AJ$1,0),0)</f>
        <v>29.476744</v>
      </c>
      <c r="I6184" s="7">
        <f t="shared" si="582"/>
        <v>0.84278564281803059</v>
      </c>
      <c r="J6184" s="7" t="str">
        <f t="shared" si="583"/>
        <v/>
      </c>
      <c r="K6184" s="8">
        <f t="shared" si="587"/>
        <v>0.84278564281803059</v>
      </c>
      <c r="L6184" s="8"/>
    </row>
    <row r="6185" spans="1:12" x14ac:dyDescent="0.25">
      <c r="A6185" s="1">
        <v>40891</v>
      </c>
      <c r="B6185">
        <v>2011</v>
      </c>
      <c r="C6185">
        <v>12</v>
      </c>
      <c r="D6185" s="10" t="str">
        <f t="shared" si="586"/>
        <v>12-2011</v>
      </c>
      <c r="E6185">
        <f t="shared" si="584"/>
        <v>14</v>
      </c>
      <c r="F6185">
        <v>14</v>
      </c>
      <c r="G6185" s="3">
        <f t="shared" si="585"/>
        <v>1</v>
      </c>
      <c r="H6185">
        <f>VLOOKUP(A6185,'AEP GEN HUB'!$A$1:$AJ$367,MATCH('Ratio Calculations'!F6185,'AEP GEN HUB'!$A$1:$AJ$1,0),0)</f>
        <v>28.941628000000001</v>
      </c>
      <c r="I6185" s="7">
        <f t="shared" si="582"/>
        <v>0.82748584980011064</v>
      </c>
      <c r="J6185" s="7" t="str">
        <f t="shared" si="583"/>
        <v/>
      </c>
      <c r="K6185" s="8">
        <f t="shared" si="587"/>
        <v>0.82748584980011064</v>
      </c>
      <c r="L6185" s="8"/>
    </row>
    <row r="6186" spans="1:12" x14ac:dyDescent="0.25">
      <c r="A6186" s="1">
        <v>40891</v>
      </c>
      <c r="B6186">
        <v>2011</v>
      </c>
      <c r="C6186">
        <v>12</v>
      </c>
      <c r="D6186" s="10" t="str">
        <f t="shared" si="586"/>
        <v>12-2011</v>
      </c>
      <c r="E6186">
        <f t="shared" si="584"/>
        <v>14</v>
      </c>
      <c r="F6186">
        <v>15</v>
      </c>
      <c r="G6186" s="3">
        <f t="shared" si="585"/>
        <v>1</v>
      </c>
      <c r="H6186">
        <f>VLOOKUP(A6186,'AEP GEN HUB'!$A$1:$AJ$367,MATCH('Ratio Calculations'!F6186,'AEP GEN HUB'!$A$1:$AJ$1,0),0)</f>
        <v>28.410233000000002</v>
      </c>
      <c r="I6186" s="7">
        <f t="shared" si="582"/>
        <v>0.81229244591990979</v>
      </c>
      <c r="J6186" s="7" t="str">
        <f t="shared" si="583"/>
        <v/>
      </c>
      <c r="K6186" s="8">
        <f t="shared" si="587"/>
        <v>0.81229244591990979</v>
      </c>
      <c r="L6186" s="8"/>
    </row>
    <row r="6187" spans="1:12" x14ac:dyDescent="0.25">
      <c r="A6187" s="1">
        <v>40891</v>
      </c>
      <c r="B6187">
        <v>2011</v>
      </c>
      <c r="C6187">
        <v>12</v>
      </c>
      <c r="D6187" s="10" t="str">
        <f t="shared" si="586"/>
        <v>12-2011</v>
      </c>
      <c r="E6187">
        <f t="shared" si="584"/>
        <v>14</v>
      </c>
      <c r="F6187">
        <v>16</v>
      </c>
      <c r="G6187" s="3">
        <f t="shared" si="585"/>
        <v>1</v>
      </c>
      <c r="H6187">
        <f>VLOOKUP(A6187,'AEP GEN HUB'!$A$1:$AJ$367,MATCH('Ratio Calculations'!F6187,'AEP GEN HUB'!$A$1:$AJ$1,0),0)</f>
        <v>28.369070000000001</v>
      </c>
      <c r="I6187" s="7">
        <f t="shared" si="582"/>
        <v>0.81111553216663634</v>
      </c>
      <c r="J6187" s="7" t="str">
        <f t="shared" si="583"/>
        <v/>
      </c>
      <c r="K6187" s="8">
        <f t="shared" si="587"/>
        <v>0.81111553216663634</v>
      </c>
      <c r="L6187" s="8"/>
    </row>
    <row r="6188" spans="1:12" x14ac:dyDescent="0.25">
      <c r="A6188" s="1">
        <v>40891</v>
      </c>
      <c r="B6188">
        <v>2011</v>
      </c>
      <c r="C6188">
        <v>12</v>
      </c>
      <c r="D6188" s="10" t="str">
        <f t="shared" si="586"/>
        <v>12-2011</v>
      </c>
      <c r="E6188">
        <f t="shared" si="584"/>
        <v>14</v>
      </c>
      <c r="F6188">
        <v>17</v>
      </c>
      <c r="G6188" s="3">
        <f t="shared" si="585"/>
        <v>1</v>
      </c>
      <c r="H6188">
        <f>VLOOKUP(A6188,'AEP GEN HUB'!$A$1:$AJ$367,MATCH('Ratio Calculations'!F6188,'AEP GEN HUB'!$A$1:$AJ$1,0),0)</f>
        <v>29.117906999999999</v>
      </c>
      <c r="I6188" s="7">
        <f t="shared" si="582"/>
        <v>0.83252593870308844</v>
      </c>
      <c r="J6188" s="7" t="str">
        <f t="shared" si="583"/>
        <v/>
      </c>
      <c r="K6188" s="8">
        <f t="shared" si="587"/>
        <v>0.83252593870308844</v>
      </c>
      <c r="L6188" s="8"/>
    </row>
    <row r="6189" spans="1:12" x14ac:dyDescent="0.25">
      <c r="A6189" s="1">
        <v>40891</v>
      </c>
      <c r="B6189">
        <v>2011</v>
      </c>
      <c r="C6189">
        <v>12</v>
      </c>
      <c r="D6189" s="10" t="str">
        <f t="shared" si="586"/>
        <v>12-2011</v>
      </c>
      <c r="E6189">
        <f t="shared" si="584"/>
        <v>14</v>
      </c>
      <c r="F6189">
        <v>18</v>
      </c>
      <c r="G6189" s="3">
        <f t="shared" si="585"/>
        <v>1</v>
      </c>
      <c r="H6189">
        <f>VLOOKUP(A6189,'AEP GEN HUB'!$A$1:$AJ$367,MATCH('Ratio Calculations'!F6189,'AEP GEN HUB'!$A$1:$AJ$1,0),0)</f>
        <v>33.420929999999998</v>
      </c>
      <c r="I6189" s="7">
        <f t="shared" si="582"/>
        <v>0.9555560130259434</v>
      </c>
      <c r="J6189" s="7" t="str">
        <f t="shared" si="583"/>
        <v/>
      </c>
      <c r="K6189" s="8">
        <f t="shared" si="587"/>
        <v>0.9555560130259434</v>
      </c>
      <c r="L6189" s="8"/>
    </row>
    <row r="6190" spans="1:12" x14ac:dyDescent="0.25">
      <c r="A6190" s="1">
        <v>40891</v>
      </c>
      <c r="B6190">
        <v>2011</v>
      </c>
      <c r="C6190">
        <v>12</v>
      </c>
      <c r="D6190" s="10" t="str">
        <f t="shared" si="586"/>
        <v>12-2011</v>
      </c>
      <c r="E6190">
        <f t="shared" si="584"/>
        <v>14</v>
      </c>
      <c r="F6190">
        <v>19</v>
      </c>
      <c r="G6190" s="3">
        <f t="shared" si="585"/>
        <v>1</v>
      </c>
      <c r="H6190">
        <f>VLOOKUP(A6190,'AEP GEN HUB'!$A$1:$AJ$367,MATCH('Ratio Calculations'!F6190,'AEP GEN HUB'!$A$1:$AJ$1,0),0)</f>
        <v>32.679766999999998</v>
      </c>
      <c r="I6190" s="7">
        <f t="shared" si="582"/>
        <v>0.93436501800329308</v>
      </c>
      <c r="J6190" s="7" t="str">
        <f t="shared" si="583"/>
        <v/>
      </c>
      <c r="K6190" s="8">
        <f t="shared" si="587"/>
        <v>0.93436501800329308</v>
      </c>
      <c r="L6190" s="8"/>
    </row>
    <row r="6191" spans="1:12" x14ac:dyDescent="0.25">
      <c r="A6191" s="1">
        <v>40891</v>
      </c>
      <c r="B6191">
        <v>2011</v>
      </c>
      <c r="C6191">
        <v>12</v>
      </c>
      <c r="D6191" s="10" t="str">
        <f t="shared" si="586"/>
        <v>12-2011</v>
      </c>
      <c r="E6191">
        <f t="shared" si="584"/>
        <v>14</v>
      </c>
      <c r="F6191">
        <v>20</v>
      </c>
      <c r="G6191" s="3">
        <f t="shared" si="585"/>
        <v>1</v>
      </c>
      <c r="H6191">
        <f>VLOOKUP(A6191,'AEP GEN HUB'!$A$1:$AJ$367,MATCH('Ratio Calculations'!F6191,'AEP GEN HUB'!$A$1:$AJ$1,0),0)</f>
        <v>32.349302000000002</v>
      </c>
      <c r="I6191" s="7">
        <f t="shared" si="582"/>
        <v>0.92491651319374357</v>
      </c>
      <c r="J6191" s="7" t="str">
        <f t="shared" si="583"/>
        <v/>
      </c>
      <c r="K6191" s="8">
        <f t="shared" si="587"/>
        <v>0.92491651319374357</v>
      </c>
      <c r="L6191" s="8"/>
    </row>
    <row r="6192" spans="1:12" x14ac:dyDescent="0.25">
      <c r="A6192" s="1">
        <v>40891</v>
      </c>
      <c r="B6192">
        <v>2011</v>
      </c>
      <c r="C6192">
        <v>12</v>
      </c>
      <c r="D6192" s="10" t="str">
        <f t="shared" si="586"/>
        <v>12-2011</v>
      </c>
      <c r="E6192">
        <f t="shared" si="584"/>
        <v>14</v>
      </c>
      <c r="F6192">
        <v>21</v>
      </c>
      <c r="G6192" s="3">
        <f t="shared" si="585"/>
        <v>1</v>
      </c>
      <c r="H6192">
        <f>VLOOKUP(A6192,'AEP GEN HUB'!$A$1:$AJ$367,MATCH('Ratio Calculations'!F6192,'AEP GEN HUB'!$A$1:$AJ$1,0),0)</f>
        <v>31.688604999999999</v>
      </c>
      <c r="I6192" s="7">
        <f t="shared" si="582"/>
        <v>0.90602616540455272</v>
      </c>
      <c r="J6192" s="7" t="str">
        <f t="shared" si="583"/>
        <v/>
      </c>
      <c r="K6192" s="8">
        <f t="shared" si="587"/>
        <v>0.90602616540455272</v>
      </c>
      <c r="L6192" s="8"/>
    </row>
    <row r="6193" spans="1:12" x14ac:dyDescent="0.25">
      <c r="A6193" s="1">
        <v>40891</v>
      </c>
      <c r="B6193">
        <v>2011</v>
      </c>
      <c r="C6193">
        <v>12</v>
      </c>
      <c r="D6193" s="10" t="str">
        <f t="shared" si="586"/>
        <v>12-2011</v>
      </c>
      <c r="E6193">
        <f t="shared" si="584"/>
        <v>14</v>
      </c>
      <c r="F6193">
        <v>22</v>
      </c>
      <c r="G6193" s="3">
        <f t="shared" si="585"/>
        <v>1</v>
      </c>
      <c r="H6193">
        <f>VLOOKUP(A6193,'AEP GEN HUB'!$A$1:$AJ$367,MATCH('Ratio Calculations'!F6193,'AEP GEN HUB'!$A$1:$AJ$1,0),0)</f>
        <v>29.803023</v>
      </c>
      <c r="I6193" s="7">
        <f t="shared" si="582"/>
        <v>0.85211446342158914</v>
      </c>
      <c r="J6193" s="7" t="str">
        <f t="shared" si="583"/>
        <v/>
      </c>
      <c r="K6193" s="8">
        <f t="shared" si="587"/>
        <v>0.85211446342158914</v>
      </c>
      <c r="L6193" s="8"/>
    </row>
    <row r="6194" spans="1:12" x14ac:dyDescent="0.25">
      <c r="A6194" s="1">
        <v>40891</v>
      </c>
      <c r="B6194">
        <v>2011</v>
      </c>
      <c r="C6194">
        <v>12</v>
      </c>
      <c r="D6194" s="10" t="str">
        <f t="shared" si="586"/>
        <v>12-2011</v>
      </c>
      <c r="E6194">
        <f t="shared" si="584"/>
        <v>14</v>
      </c>
      <c r="F6194">
        <v>23</v>
      </c>
      <c r="G6194" s="3">
        <f t="shared" si="585"/>
        <v>1</v>
      </c>
      <c r="H6194">
        <f>VLOOKUP(A6194,'AEP GEN HUB'!$A$1:$AJ$367,MATCH('Ratio Calculations'!F6194,'AEP GEN HUB'!$A$1:$AJ$1,0),0)</f>
        <v>28.163022999999999</v>
      </c>
      <c r="I6194" s="7">
        <f t="shared" si="582"/>
        <v>0.80522433016190587</v>
      </c>
      <c r="J6194" s="7" t="str">
        <f t="shared" si="583"/>
        <v/>
      </c>
      <c r="K6194" s="8">
        <f t="shared" si="587"/>
        <v>0.80522433016190587</v>
      </c>
      <c r="L6194" s="8"/>
    </row>
    <row r="6195" spans="1:12" x14ac:dyDescent="0.25">
      <c r="A6195" s="1">
        <v>40891</v>
      </c>
      <c r="B6195">
        <v>2011</v>
      </c>
      <c r="C6195">
        <v>12</v>
      </c>
      <c r="D6195" s="10" t="str">
        <f t="shared" si="586"/>
        <v>12-2011</v>
      </c>
      <c r="E6195">
        <f t="shared" si="584"/>
        <v>14</v>
      </c>
      <c r="F6195">
        <v>24</v>
      </c>
      <c r="G6195" s="3">
        <f t="shared" si="585"/>
        <v>0</v>
      </c>
      <c r="H6195">
        <f>VLOOKUP(A6195,'AEP GEN HUB'!$A$1:$AJ$367,MATCH('Ratio Calculations'!F6195,'AEP GEN HUB'!$A$1:$AJ$1,0),0)</f>
        <v>25.142326000000001</v>
      </c>
      <c r="I6195" s="7" t="str">
        <f t="shared" si="582"/>
        <v/>
      </c>
      <c r="J6195" s="7">
        <f t="shared" si="583"/>
        <v>0.84929798987391059</v>
      </c>
      <c r="K6195" s="8">
        <f t="shared" si="587"/>
        <v>0.84929798987391059</v>
      </c>
      <c r="L6195" s="8"/>
    </row>
    <row r="6196" spans="1:12" x14ac:dyDescent="0.25">
      <c r="A6196" s="1">
        <v>40892</v>
      </c>
      <c r="B6196">
        <v>2011</v>
      </c>
      <c r="C6196">
        <v>12</v>
      </c>
      <c r="D6196" s="10" t="str">
        <f t="shared" si="586"/>
        <v>12-2011</v>
      </c>
      <c r="E6196">
        <f t="shared" si="584"/>
        <v>15</v>
      </c>
      <c r="F6196">
        <v>1</v>
      </c>
      <c r="G6196" s="3">
        <f t="shared" si="585"/>
        <v>0</v>
      </c>
      <c r="H6196">
        <f>VLOOKUP(A6196,'AEP GEN HUB'!$A$1:$AJ$367,MATCH('Ratio Calculations'!F6196,'AEP GEN HUB'!$A$1:$AJ$1,0),0)</f>
        <v>25.200465000000001</v>
      </c>
      <c r="I6196" s="7" t="str">
        <f t="shared" si="582"/>
        <v/>
      </c>
      <c r="J6196" s="7">
        <f t="shared" si="583"/>
        <v>0.85126190267311941</v>
      </c>
      <c r="K6196" s="8">
        <f t="shared" si="587"/>
        <v>0.85126190267311941</v>
      </c>
      <c r="L6196" s="8"/>
    </row>
    <row r="6197" spans="1:12" x14ac:dyDescent="0.25">
      <c r="A6197" s="1">
        <v>40892</v>
      </c>
      <c r="B6197">
        <v>2011</v>
      </c>
      <c r="C6197">
        <v>12</v>
      </c>
      <c r="D6197" s="10" t="str">
        <f t="shared" si="586"/>
        <v>12-2011</v>
      </c>
      <c r="E6197">
        <f t="shared" si="584"/>
        <v>15</v>
      </c>
      <c r="F6197">
        <v>2</v>
      </c>
      <c r="G6197" s="3">
        <f t="shared" si="585"/>
        <v>0</v>
      </c>
      <c r="H6197">
        <f>VLOOKUP(A6197,'AEP GEN HUB'!$A$1:$AJ$367,MATCH('Ratio Calculations'!F6197,'AEP GEN HUB'!$A$1:$AJ$1,0),0)</f>
        <v>23.708836999999999</v>
      </c>
      <c r="I6197" s="7" t="str">
        <f t="shared" si="582"/>
        <v/>
      </c>
      <c r="J6197" s="7">
        <f t="shared" si="583"/>
        <v>0.80087528919751483</v>
      </c>
      <c r="K6197" s="8">
        <f t="shared" si="587"/>
        <v>0.80087528919751483</v>
      </c>
      <c r="L6197" s="8"/>
    </row>
    <row r="6198" spans="1:12" x14ac:dyDescent="0.25">
      <c r="A6198" s="1">
        <v>40892</v>
      </c>
      <c r="B6198">
        <v>2011</v>
      </c>
      <c r="C6198">
        <v>12</v>
      </c>
      <c r="D6198" s="10" t="str">
        <f t="shared" si="586"/>
        <v>12-2011</v>
      </c>
      <c r="E6198">
        <f t="shared" si="584"/>
        <v>15</v>
      </c>
      <c r="F6198">
        <v>3</v>
      </c>
      <c r="G6198" s="3">
        <f t="shared" si="585"/>
        <v>0</v>
      </c>
      <c r="H6198">
        <f>VLOOKUP(A6198,'AEP GEN HUB'!$A$1:$AJ$367,MATCH('Ratio Calculations'!F6198,'AEP GEN HUB'!$A$1:$AJ$1,0),0)</f>
        <v>22.762791</v>
      </c>
      <c r="I6198" s="7" t="str">
        <f t="shared" si="582"/>
        <v/>
      </c>
      <c r="J6198" s="7">
        <f t="shared" si="583"/>
        <v>0.76891822340621718</v>
      </c>
      <c r="K6198" s="8">
        <f t="shared" si="587"/>
        <v>0.76891822340621718</v>
      </c>
      <c r="L6198" s="8"/>
    </row>
    <row r="6199" spans="1:12" x14ac:dyDescent="0.25">
      <c r="A6199" s="1">
        <v>40892</v>
      </c>
      <c r="B6199">
        <v>2011</v>
      </c>
      <c r="C6199">
        <v>12</v>
      </c>
      <c r="D6199" s="10" t="str">
        <f t="shared" si="586"/>
        <v>12-2011</v>
      </c>
      <c r="E6199">
        <f t="shared" si="584"/>
        <v>15</v>
      </c>
      <c r="F6199">
        <v>4</v>
      </c>
      <c r="G6199" s="3">
        <f t="shared" si="585"/>
        <v>0</v>
      </c>
      <c r="H6199">
        <f>VLOOKUP(A6199,'AEP GEN HUB'!$A$1:$AJ$367,MATCH('Ratio Calculations'!F6199,'AEP GEN HUB'!$A$1:$AJ$1,0),0)</f>
        <v>22.784185999999998</v>
      </c>
      <c r="I6199" s="7" t="str">
        <f t="shared" si="582"/>
        <v/>
      </c>
      <c r="J6199" s="7">
        <f t="shared" si="583"/>
        <v>0.76964093818182511</v>
      </c>
      <c r="K6199" s="8">
        <f t="shared" si="587"/>
        <v>0.76964093818182511</v>
      </c>
      <c r="L6199" s="8"/>
    </row>
    <row r="6200" spans="1:12" x14ac:dyDescent="0.25">
      <c r="A6200" s="1">
        <v>40892</v>
      </c>
      <c r="B6200">
        <v>2011</v>
      </c>
      <c r="C6200">
        <v>12</v>
      </c>
      <c r="D6200" s="10" t="str">
        <f t="shared" si="586"/>
        <v>12-2011</v>
      </c>
      <c r="E6200">
        <f t="shared" si="584"/>
        <v>15</v>
      </c>
      <c r="F6200">
        <v>5</v>
      </c>
      <c r="G6200" s="3">
        <f t="shared" si="585"/>
        <v>0</v>
      </c>
      <c r="H6200">
        <f>VLOOKUP(A6200,'AEP GEN HUB'!$A$1:$AJ$367,MATCH('Ratio Calculations'!F6200,'AEP GEN HUB'!$A$1:$AJ$1,0),0)</f>
        <v>23.226977000000002</v>
      </c>
      <c r="I6200" s="7" t="str">
        <f t="shared" si="582"/>
        <v/>
      </c>
      <c r="J6200" s="7">
        <f t="shared" si="583"/>
        <v>0.78459824588017657</v>
      </c>
      <c r="K6200" s="8">
        <f t="shared" si="587"/>
        <v>0.78459824588017657</v>
      </c>
      <c r="L6200" s="8"/>
    </row>
    <row r="6201" spans="1:12" x14ac:dyDescent="0.25">
      <c r="A6201" s="1">
        <v>40892</v>
      </c>
      <c r="B6201">
        <v>2011</v>
      </c>
      <c r="C6201">
        <v>12</v>
      </c>
      <c r="D6201" s="10" t="str">
        <f t="shared" si="586"/>
        <v>12-2011</v>
      </c>
      <c r="E6201">
        <f t="shared" si="584"/>
        <v>15</v>
      </c>
      <c r="F6201">
        <v>6</v>
      </c>
      <c r="G6201" s="3">
        <f t="shared" si="585"/>
        <v>0</v>
      </c>
      <c r="H6201">
        <f>VLOOKUP(A6201,'AEP GEN HUB'!$A$1:$AJ$367,MATCH('Ratio Calculations'!F6201,'AEP GEN HUB'!$A$1:$AJ$1,0),0)</f>
        <v>26.06907</v>
      </c>
      <c r="I6201" s="7" t="str">
        <f t="shared" si="582"/>
        <v/>
      </c>
      <c r="J6201" s="7">
        <f t="shared" si="583"/>
        <v>0.88060304161525338</v>
      </c>
      <c r="K6201" s="8">
        <f t="shared" si="587"/>
        <v>0.88060304161525338</v>
      </c>
      <c r="L6201" s="8"/>
    </row>
    <row r="6202" spans="1:12" x14ac:dyDescent="0.25">
      <c r="A6202" s="1">
        <v>40892</v>
      </c>
      <c r="B6202">
        <v>2011</v>
      </c>
      <c r="C6202">
        <v>12</v>
      </c>
      <c r="D6202" s="10" t="str">
        <f t="shared" si="586"/>
        <v>12-2011</v>
      </c>
      <c r="E6202">
        <f t="shared" si="584"/>
        <v>15</v>
      </c>
      <c r="F6202">
        <v>7</v>
      </c>
      <c r="G6202" s="3">
        <f t="shared" si="585"/>
        <v>0</v>
      </c>
      <c r="H6202">
        <f>VLOOKUP(A6202,'AEP GEN HUB'!$A$1:$AJ$367,MATCH('Ratio Calculations'!F6202,'AEP GEN HUB'!$A$1:$AJ$1,0),0)</f>
        <v>30.011628000000002</v>
      </c>
      <c r="I6202" s="7" t="str">
        <f t="shared" si="582"/>
        <v/>
      </c>
      <c r="J6202" s="7">
        <f t="shared" si="583"/>
        <v>1.0137811168800999</v>
      </c>
      <c r="K6202" s="8">
        <f t="shared" si="587"/>
        <v>1.0137811168800999</v>
      </c>
      <c r="L6202" s="8"/>
    </row>
    <row r="6203" spans="1:12" x14ac:dyDescent="0.25">
      <c r="A6203" s="1">
        <v>40892</v>
      </c>
      <c r="B6203">
        <v>2011</v>
      </c>
      <c r="C6203">
        <v>12</v>
      </c>
      <c r="D6203" s="10" t="str">
        <f t="shared" si="586"/>
        <v>12-2011</v>
      </c>
      <c r="E6203">
        <f t="shared" si="584"/>
        <v>15</v>
      </c>
      <c r="F6203">
        <v>8</v>
      </c>
      <c r="G6203" s="3">
        <f t="shared" si="585"/>
        <v>1</v>
      </c>
      <c r="H6203">
        <f>VLOOKUP(A6203,'AEP GEN HUB'!$A$1:$AJ$367,MATCH('Ratio Calculations'!F6203,'AEP GEN HUB'!$A$1:$AJ$1,0),0)</f>
        <v>31.703256</v>
      </c>
      <c r="I6203" s="7">
        <f t="shared" si="582"/>
        <v>0.90644506012552073</v>
      </c>
      <c r="J6203" s="7" t="str">
        <f t="shared" si="583"/>
        <v/>
      </c>
      <c r="K6203" s="8">
        <f t="shared" si="587"/>
        <v>0.90644506012552073</v>
      </c>
      <c r="L6203" s="8"/>
    </row>
    <row r="6204" spans="1:12" x14ac:dyDescent="0.25">
      <c r="A6204" s="1">
        <v>40892</v>
      </c>
      <c r="B6204">
        <v>2011</v>
      </c>
      <c r="C6204">
        <v>12</v>
      </c>
      <c r="D6204" s="10" t="str">
        <f t="shared" si="586"/>
        <v>12-2011</v>
      </c>
      <c r="E6204">
        <f t="shared" si="584"/>
        <v>15</v>
      </c>
      <c r="F6204">
        <v>9</v>
      </c>
      <c r="G6204" s="3">
        <f t="shared" si="585"/>
        <v>1</v>
      </c>
      <c r="H6204">
        <f>VLOOKUP(A6204,'AEP GEN HUB'!$A$1:$AJ$367,MATCH('Ratio Calculations'!F6204,'AEP GEN HUB'!$A$1:$AJ$1,0),0)</f>
        <v>31.34186</v>
      </c>
      <c r="I6204" s="7">
        <f t="shared" si="582"/>
        <v>0.89611219024776678</v>
      </c>
      <c r="J6204" s="7" t="str">
        <f t="shared" si="583"/>
        <v/>
      </c>
      <c r="K6204" s="8">
        <f t="shared" si="587"/>
        <v>0.89611219024776678</v>
      </c>
      <c r="L6204" s="8"/>
    </row>
    <row r="6205" spans="1:12" x14ac:dyDescent="0.25">
      <c r="A6205" s="1">
        <v>40892</v>
      </c>
      <c r="B6205">
        <v>2011</v>
      </c>
      <c r="C6205">
        <v>12</v>
      </c>
      <c r="D6205" s="10" t="str">
        <f t="shared" si="586"/>
        <v>12-2011</v>
      </c>
      <c r="E6205">
        <f t="shared" si="584"/>
        <v>15</v>
      </c>
      <c r="F6205">
        <v>10</v>
      </c>
      <c r="G6205" s="3">
        <f t="shared" si="585"/>
        <v>1</v>
      </c>
      <c r="H6205">
        <f>VLOOKUP(A6205,'AEP GEN HUB'!$A$1:$AJ$367,MATCH('Ratio Calculations'!F6205,'AEP GEN HUB'!$A$1:$AJ$1,0),0)</f>
        <v>31.314419000000001</v>
      </c>
      <c r="I6205" s="7">
        <f t="shared" si="582"/>
        <v>0.89532760967046254</v>
      </c>
      <c r="J6205" s="7" t="str">
        <f t="shared" si="583"/>
        <v/>
      </c>
      <c r="K6205" s="8">
        <f t="shared" si="587"/>
        <v>0.89532760967046254</v>
      </c>
      <c r="L6205" s="8"/>
    </row>
    <row r="6206" spans="1:12" x14ac:dyDescent="0.25">
      <c r="A6206" s="1">
        <v>40892</v>
      </c>
      <c r="B6206">
        <v>2011</v>
      </c>
      <c r="C6206">
        <v>12</v>
      </c>
      <c r="D6206" s="10" t="str">
        <f t="shared" si="586"/>
        <v>12-2011</v>
      </c>
      <c r="E6206">
        <f t="shared" si="584"/>
        <v>15</v>
      </c>
      <c r="F6206">
        <v>11</v>
      </c>
      <c r="G6206" s="3">
        <f t="shared" si="585"/>
        <v>1</v>
      </c>
      <c r="H6206">
        <f>VLOOKUP(A6206,'AEP GEN HUB'!$A$1:$AJ$367,MATCH('Ratio Calculations'!F6206,'AEP GEN HUB'!$A$1:$AJ$1,0),0)</f>
        <v>30.778372000000001</v>
      </c>
      <c r="I6206" s="7">
        <f t="shared" si="582"/>
        <v>0.88000119792445441</v>
      </c>
      <c r="J6206" s="7" t="str">
        <f t="shared" si="583"/>
        <v/>
      </c>
      <c r="K6206" s="8">
        <f t="shared" si="587"/>
        <v>0.88000119792445441</v>
      </c>
      <c r="L6206" s="8"/>
    </row>
    <row r="6207" spans="1:12" x14ac:dyDescent="0.25">
      <c r="A6207" s="1">
        <v>40892</v>
      </c>
      <c r="B6207">
        <v>2011</v>
      </c>
      <c r="C6207">
        <v>12</v>
      </c>
      <c r="D6207" s="10" t="str">
        <f t="shared" si="586"/>
        <v>12-2011</v>
      </c>
      <c r="E6207">
        <f t="shared" si="584"/>
        <v>15</v>
      </c>
      <c r="F6207">
        <v>12</v>
      </c>
      <c r="G6207" s="3">
        <f t="shared" si="585"/>
        <v>1</v>
      </c>
      <c r="H6207">
        <f>VLOOKUP(A6207,'AEP GEN HUB'!$A$1:$AJ$367,MATCH('Ratio Calculations'!F6207,'AEP GEN HUB'!$A$1:$AJ$1,0),0)</f>
        <v>30.234650999999999</v>
      </c>
      <c r="I6207" s="7">
        <f t="shared" si="582"/>
        <v>0.86445537466464439</v>
      </c>
      <c r="J6207" s="7" t="str">
        <f t="shared" si="583"/>
        <v/>
      </c>
      <c r="K6207" s="8">
        <f t="shared" si="587"/>
        <v>0.86445537466464439</v>
      </c>
      <c r="L6207" s="8"/>
    </row>
    <row r="6208" spans="1:12" x14ac:dyDescent="0.25">
      <c r="A6208" s="1">
        <v>40892</v>
      </c>
      <c r="B6208">
        <v>2011</v>
      </c>
      <c r="C6208">
        <v>12</v>
      </c>
      <c r="D6208" s="10" t="str">
        <f t="shared" si="586"/>
        <v>12-2011</v>
      </c>
      <c r="E6208">
        <f t="shared" si="584"/>
        <v>15</v>
      </c>
      <c r="F6208">
        <v>13</v>
      </c>
      <c r="G6208" s="3">
        <f t="shared" si="585"/>
        <v>1</v>
      </c>
      <c r="H6208">
        <f>VLOOKUP(A6208,'AEP GEN HUB'!$A$1:$AJ$367,MATCH('Ratio Calculations'!F6208,'AEP GEN HUB'!$A$1:$AJ$1,0),0)</f>
        <v>29.538139999999999</v>
      </c>
      <c r="I6208" s="7">
        <f t="shared" si="582"/>
        <v>0.84454104929462293</v>
      </c>
      <c r="J6208" s="7" t="str">
        <f t="shared" si="583"/>
        <v/>
      </c>
      <c r="K6208" s="8">
        <f t="shared" si="587"/>
        <v>0.84454104929462293</v>
      </c>
      <c r="L6208" s="8"/>
    </row>
    <row r="6209" spans="1:12" x14ac:dyDescent="0.25">
      <c r="A6209" s="1">
        <v>40892</v>
      </c>
      <c r="B6209">
        <v>2011</v>
      </c>
      <c r="C6209">
        <v>12</v>
      </c>
      <c r="D6209" s="10" t="str">
        <f t="shared" si="586"/>
        <v>12-2011</v>
      </c>
      <c r="E6209">
        <f t="shared" si="584"/>
        <v>15</v>
      </c>
      <c r="F6209">
        <v>14</v>
      </c>
      <c r="G6209" s="3">
        <f t="shared" si="585"/>
        <v>1</v>
      </c>
      <c r="H6209">
        <f>VLOOKUP(A6209,'AEP GEN HUB'!$A$1:$AJ$367,MATCH('Ratio Calculations'!F6209,'AEP GEN HUB'!$A$1:$AJ$1,0),0)</f>
        <v>29.13</v>
      </c>
      <c r="I6209" s="7">
        <f t="shared" si="582"/>
        <v>0.83287169625278923</v>
      </c>
      <c r="J6209" s="7" t="str">
        <f t="shared" si="583"/>
        <v/>
      </c>
      <c r="K6209" s="8">
        <f t="shared" si="587"/>
        <v>0.83287169625278923</v>
      </c>
      <c r="L6209" s="8"/>
    </row>
    <row r="6210" spans="1:12" x14ac:dyDescent="0.25">
      <c r="A6210" s="1">
        <v>40892</v>
      </c>
      <c r="B6210">
        <v>2011</v>
      </c>
      <c r="C6210">
        <v>12</v>
      </c>
      <c r="D6210" s="10" t="str">
        <f t="shared" si="586"/>
        <v>12-2011</v>
      </c>
      <c r="E6210">
        <f t="shared" si="584"/>
        <v>15</v>
      </c>
      <c r="F6210">
        <v>15</v>
      </c>
      <c r="G6210" s="3">
        <f t="shared" si="585"/>
        <v>1</v>
      </c>
      <c r="H6210">
        <f>VLOOKUP(A6210,'AEP GEN HUB'!$A$1:$AJ$367,MATCH('Ratio Calculations'!F6210,'AEP GEN HUB'!$A$1:$AJ$1,0),0)</f>
        <v>28.941859999999998</v>
      </c>
      <c r="I6210" s="7">
        <f t="shared" si="582"/>
        <v>0.82749248303847411</v>
      </c>
      <c r="J6210" s="7" t="str">
        <f t="shared" si="583"/>
        <v/>
      </c>
      <c r="K6210" s="8">
        <f t="shared" si="587"/>
        <v>0.82749248303847411</v>
      </c>
      <c r="L6210" s="8"/>
    </row>
    <row r="6211" spans="1:12" x14ac:dyDescent="0.25">
      <c r="A6211" s="1">
        <v>40892</v>
      </c>
      <c r="B6211">
        <v>2011</v>
      </c>
      <c r="C6211">
        <v>12</v>
      </c>
      <c r="D6211" s="10" t="str">
        <f t="shared" si="586"/>
        <v>12-2011</v>
      </c>
      <c r="E6211">
        <f t="shared" si="584"/>
        <v>15</v>
      </c>
      <c r="F6211">
        <v>16</v>
      </c>
      <c r="G6211" s="3">
        <f t="shared" si="585"/>
        <v>1</v>
      </c>
      <c r="H6211">
        <f>VLOOKUP(A6211,'AEP GEN HUB'!$A$1:$AJ$367,MATCH('Ratio Calculations'!F6211,'AEP GEN HUB'!$A$1:$AJ$1,0),0)</f>
        <v>28.592326</v>
      </c>
      <c r="I6211" s="7">
        <f t="shared" si="582"/>
        <v>0.81749876606360217</v>
      </c>
      <c r="J6211" s="7" t="str">
        <f t="shared" si="583"/>
        <v/>
      </c>
      <c r="K6211" s="8">
        <f t="shared" si="587"/>
        <v>0.81749876606360217</v>
      </c>
      <c r="L6211" s="8"/>
    </row>
    <row r="6212" spans="1:12" x14ac:dyDescent="0.25">
      <c r="A6212" s="1">
        <v>40892</v>
      </c>
      <c r="B6212">
        <v>2011</v>
      </c>
      <c r="C6212">
        <v>12</v>
      </c>
      <c r="D6212" s="10" t="str">
        <f t="shared" si="586"/>
        <v>12-2011</v>
      </c>
      <c r="E6212">
        <f t="shared" si="584"/>
        <v>15</v>
      </c>
      <c r="F6212">
        <v>17</v>
      </c>
      <c r="G6212" s="3">
        <f t="shared" si="585"/>
        <v>1</v>
      </c>
      <c r="H6212">
        <f>VLOOKUP(A6212,'AEP GEN HUB'!$A$1:$AJ$367,MATCH('Ratio Calculations'!F6212,'AEP GEN HUB'!$A$1:$AJ$1,0),0)</f>
        <v>29.699767000000001</v>
      </c>
      <c r="I6212" s="7">
        <f t="shared" ref="I6212:I6275" si="588">IF(G6212=1, H6212/VLOOKUP(D6212,$M$3:$O$15,2,FALSE), "")</f>
        <v>0.84916221488508814</v>
      </c>
      <c r="J6212" s="7" t="str">
        <f t="shared" ref="J6212:J6275" si="589">IF(G6212=0, H6212/VLOOKUP(D6212,$M$3:$O$15,3,FALSE), "")</f>
        <v/>
      </c>
      <c r="K6212" s="8">
        <f t="shared" si="587"/>
        <v>0.84916221488508814</v>
      </c>
      <c r="L6212" s="8"/>
    </row>
    <row r="6213" spans="1:12" x14ac:dyDescent="0.25">
      <c r="A6213" s="1">
        <v>40892</v>
      </c>
      <c r="B6213">
        <v>2011</v>
      </c>
      <c r="C6213">
        <v>12</v>
      </c>
      <c r="D6213" s="10" t="str">
        <f t="shared" si="586"/>
        <v>12-2011</v>
      </c>
      <c r="E6213">
        <f t="shared" si="584"/>
        <v>15</v>
      </c>
      <c r="F6213">
        <v>18</v>
      </c>
      <c r="G6213" s="3">
        <f t="shared" si="585"/>
        <v>1</v>
      </c>
      <c r="H6213">
        <f>VLOOKUP(A6213,'AEP GEN HUB'!$A$1:$AJ$367,MATCH('Ratio Calculations'!F6213,'AEP GEN HUB'!$A$1:$AJ$1,0),0)</f>
        <v>35.649070000000002</v>
      </c>
      <c r="I6213" s="7">
        <f t="shared" si="588"/>
        <v>1.0192619773681575</v>
      </c>
      <c r="J6213" s="7" t="str">
        <f t="shared" si="589"/>
        <v/>
      </c>
      <c r="K6213" s="8">
        <f t="shared" si="587"/>
        <v>1.0192619773681575</v>
      </c>
      <c r="L6213" s="8"/>
    </row>
    <row r="6214" spans="1:12" x14ac:dyDescent="0.25">
      <c r="A6214" s="1">
        <v>40892</v>
      </c>
      <c r="B6214">
        <v>2011</v>
      </c>
      <c r="C6214">
        <v>12</v>
      </c>
      <c r="D6214" s="10" t="str">
        <f t="shared" si="586"/>
        <v>12-2011</v>
      </c>
      <c r="E6214">
        <f t="shared" si="584"/>
        <v>15</v>
      </c>
      <c r="F6214">
        <v>19</v>
      </c>
      <c r="G6214" s="3">
        <f t="shared" si="585"/>
        <v>1</v>
      </c>
      <c r="H6214">
        <f>VLOOKUP(A6214,'AEP GEN HUB'!$A$1:$AJ$367,MATCH('Ratio Calculations'!F6214,'AEP GEN HUB'!$A$1:$AJ$1,0),0)</f>
        <v>32.370232999999999</v>
      </c>
      <c r="I6214" s="7">
        <f t="shared" si="588"/>
        <v>0.92551496281524259</v>
      </c>
      <c r="J6214" s="7" t="str">
        <f t="shared" si="589"/>
        <v/>
      </c>
      <c r="K6214" s="8">
        <f t="shared" si="587"/>
        <v>0.92551496281524259</v>
      </c>
      <c r="L6214" s="8"/>
    </row>
    <row r="6215" spans="1:12" x14ac:dyDescent="0.25">
      <c r="A6215" s="1">
        <v>40892</v>
      </c>
      <c r="B6215">
        <v>2011</v>
      </c>
      <c r="C6215">
        <v>12</v>
      </c>
      <c r="D6215" s="10" t="str">
        <f t="shared" si="586"/>
        <v>12-2011</v>
      </c>
      <c r="E6215">
        <f t="shared" si="584"/>
        <v>15</v>
      </c>
      <c r="F6215">
        <v>20</v>
      </c>
      <c r="G6215" s="3">
        <f t="shared" si="585"/>
        <v>1</v>
      </c>
      <c r="H6215">
        <f>VLOOKUP(A6215,'AEP GEN HUB'!$A$1:$AJ$367,MATCH('Ratio Calculations'!F6215,'AEP GEN HUB'!$A$1:$AJ$1,0),0)</f>
        <v>31.687442000000001</v>
      </c>
      <c r="I6215" s="7">
        <f t="shared" si="588"/>
        <v>0.90599291343810084</v>
      </c>
      <c r="J6215" s="7" t="str">
        <f t="shared" si="589"/>
        <v/>
      </c>
      <c r="K6215" s="8">
        <f t="shared" si="587"/>
        <v>0.90599291343810084</v>
      </c>
      <c r="L6215" s="8"/>
    </row>
    <row r="6216" spans="1:12" x14ac:dyDescent="0.25">
      <c r="A6216" s="1">
        <v>40892</v>
      </c>
      <c r="B6216">
        <v>2011</v>
      </c>
      <c r="C6216">
        <v>12</v>
      </c>
      <c r="D6216" s="10" t="str">
        <f t="shared" si="586"/>
        <v>12-2011</v>
      </c>
      <c r="E6216">
        <f t="shared" si="584"/>
        <v>15</v>
      </c>
      <c r="F6216">
        <v>21</v>
      </c>
      <c r="G6216" s="3">
        <f t="shared" si="585"/>
        <v>1</v>
      </c>
      <c r="H6216">
        <f>VLOOKUP(A6216,'AEP GEN HUB'!$A$1:$AJ$367,MATCH('Ratio Calculations'!F6216,'AEP GEN HUB'!$A$1:$AJ$1,0),0)</f>
        <v>31.126743999999999</v>
      </c>
      <c r="I6216" s="7">
        <f t="shared" si="588"/>
        <v>0.88996169152441917</v>
      </c>
      <c r="J6216" s="7" t="str">
        <f t="shared" si="589"/>
        <v/>
      </c>
      <c r="K6216" s="8">
        <f t="shared" si="587"/>
        <v>0.88996169152441917</v>
      </c>
      <c r="L6216" s="8"/>
    </row>
    <row r="6217" spans="1:12" x14ac:dyDescent="0.25">
      <c r="A6217" s="1">
        <v>40892</v>
      </c>
      <c r="B6217">
        <v>2011</v>
      </c>
      <c r="C6217">
        <v>12</v>
      </c>
      <c r="D6217" s="10" t="str">
        <f t="shared" si="586"/>
        <v>12-2011</v>
      </c>
      <c r="E6217">
        <f t="shared" si="584"/>
        <v>15</v>
      </c>
      <c r="F6217">
        <v>22</v>
      </c>
      <c r="G6217" s="3">
        <f t="shared" si="585"/>
        <v>1</v>
      </c>
      <c r="H6217">
        <f>VLOOKUP(A6217,'AEP GEN HUB'!$A$1:$AJ$367,MATCH('Ratio Calculations'!F6217,'AEP GEN HUB'!$A$1:$AJ$1,0),0)</f>
        <v>30.340464999999998</v>
      </c>
      <c r="I6217" s="7">
        <f t="shared" si="588"/>
        <v>0.86748076037241273</v>
      </c>
      <c r="J6217" s="7" t="str">
        <f t="shared" si="589"/>
        <v/>
      </c>
      <c r="K6217" s="8">
        <f t="shared" si="587"/>
        <v>0.86748076037241273</v>
      </c>
      <c r="L6217" s="8"/>
    </row>
    <row r="6218" spans="1:12" x14ac:dyDescent="0.25">
      <c r="A6218" s="1">
        <v>40892</v>
      </c>
      <c r="B6218">
        <v>2011</v>
      </c>
      <c r="C6218">
        <v>12</v>
      </c>
      <c r="D6218" s="10" t="str">
        <f t="shared" si="586"/>
        <v>12-2011</v>
      </c>
      <c r="E6218">
        <f t="shared" si="584"/>
        <v>15</v>
      </c>
      <c r="F6218">
        <v>23</v>
      </c>
      <c r="G6218" s="3">
        <f t="shared" si="585"/>
        <v>1</v>
      </c>
      <c r="H6218">
        <f>VLOOKUP(A6218,'AEP GEN HUB'!$A$1:$AJ$367,MATCH('Ratio Calculations'!F6218,'AEP GEN HUB'!$A$1:$AJ$1,0),0)</f>
        <v>28.522558</v>
      </c>
      <c r="I6218" s="7">
        <f t="shared" si="588"/>
        <v>0.81550399117502803</v>
      </c>
      <c r="J6218" s="7" t="str">
        <f t="shared" si="589"/>
        <v/>
      </c>
      <c r="K6218" s="8">
        <f t="shared" si="587"/>
        <v>0.81550399117502803</v>
      </c>
      <c r="L6218" s="8"/>
    </row>
    <row r="6219" spans="1:12" x14ac:dyDescent="0.25">
      <c r="A6219" s="1">
        <v>40892</v>
      </c>
      <c r="B6219">
        <v>2011</v>
      </c>
      <c r="C6219">
        <v>12</v>
      </c>
      <c r="D6219" s="10" t="str">
        <f t="shared" si="586"/>
        <v>12-2011</v>
      </c>
      <c r="E6219">
        <f t="shared" si="584"/>
        <v>15</v>
      </c>
      <c r="F6219">
        <v>24</v>
      </c>
      <c r="G6219" s="3">
        <f t="shared" si="585"/>
        <v>0</v>
      </c>
      <c r="H6219">
        <f>VLOOKUP(A6219,'AEP GEN HUB'!$A$1:$AJ$367,MATCH('Ratio Calculations'!F6219,'AEP GEN HUB'!$A$1:$AJ$1,0),0)</f>
        <v>25.438140000000001</v>
      </c>
      <c r="I6219" s="7" t="str">
        <f t="shared" si="588"/>
        <v/>
      </c>
      <c r="J6219" s="7">
        <f t="shared" si="589"/>
        <v>0.85929047169824779</v>
      </c>
      <c r="K6219" s="8">
        <f t="shared" si="587"/>
        <v>0.85929047169824779</v>
      </c>
      <c r="L6219" s="8"/>
    </row>
    <row r="6220" spans="1:12" x14ac:dyDescent="0.25">
      <c r="A6220" s="1">
        <v>40893</v>
      </c>
      <c r="B6220">
        <v>2011</v>
      </c>
      <c r="C6220">
        <v>12</v>
      </c>
      <c r="D6220" s="10" t="str">
        <f t="shared" si="586"/>
        <v>12-2011</v>
      </c>
      <c r="E6220">
        <f t="shared" si="584"/>
        <v>16</v>
      </c>
      <c r="F6220">
        <v>1</v>
      </c>
      <c r="G6220" s="3">
        <f t="shared" si="585"/>
        <v>0</v>
      </c>
      <c r="H6220">
        <f>VLOOKUP(A6220,'AEP GEN HUB'!$A$1:$AJ$367,MATCH('Ratio Calculations'!F6220,'AEP GEN HUB'!$A$1:$AJ$1,0),0)</f>
        <v>27.497907000000001</v>
      </c>
      <c r="I6220" s="7" t="str">
        <f t="shared" si="588"/>
        <v/>
      </c>
      <c r="J6220" s="7">
        <f t="shared" si="589"/>
        <v>0.92886859954165479</v>
      </c>
      <c r="K6220" s="8">
        <f t="shared" si="587"/>
        <v>0.92886859954165479</v>
      </c>
      <c r="L6220" s="8"/>
    </row>
    <row r="6221" spans="1:12" x14ac:dyDescent="0.25">
      <c r="A6221" s="1">
        <v>40893</v>
      </c>
      <c r="B6221">
        <v>2011</v>
      </c>
      <c r="C6221">
        <v>12</v>
      </c>
      <c r="D6221" s="10" t="str">
        <f t="shared" si="586"/>
        <v>12-2011</v>
      </c>
      <c r="E6221">
        <f t="shared" si="584"/>
        <v>16</v>
      </c>
      <c r="F6221">
        <v>2</v>
      </c>
      <c r="G6221" s="3">
        <f t="shared" si="585"/>
        <v>0</v>
      </c>
      <c r="H6221">
        <f>VLOOKUP(A6221,'AEP GEN HUB'!$A$1:$AJ$367,MATCH('Ratio Calculations'!F6221,'AEP GEN HUB'!$A$1:$AJ$1,0),0)</f>
        <v>26.414650999999999</v>
      </c>
      <c r="I6221" s="7" t="str">
        <f t="shared" si="588"/>
        <v/>
      </c>
      <c r="J6221" s="7">
        <f t="shared" si="589"/>
        <v>0.89227663333618701</v>
      </c>
      <c r="K6221" s="8">
        <f t="shared" si="587"/>
        <v>0.89227663333618701</v>
      </c>
      <c r="L6221" s="8"/>
    </row>
    <row r="6222" spans="1:12" x14ac:dyDescent="0.25">
      <c r="A6222" s="1">
        <v>40893</v>
      </c>
      <c r="B6222">
        <v>2011</v>
      </c>
      <c r="C6222">
        <v>12</v>
      </c>
      <c r="D6222" s="10" t="str">
        <f t="shared" si="586"/>
        <v>12-2011</v>
      </c>
      <c r="E6222">
        <f t="shared" si="584"/>
        <v>16</v>
      </c>
      <c r="F6222">
        <v>3</v>
      </c>
      <c r="G6222" s="3">
        <f t="shared" si="585"/>
        <v>0</v>
      </c>
      <c r="H6222">
        <f>VLOOKUP(A6222,'AEP GEN HUB'!$A$1:$AJ$367,MATCH('Ratio Calculations'!F6222,'AEP GEN HUB'!$A$1:$AJ$1,0),0)</f>
        <v>25.327442000000001</v>
      </c>
      <c r="I6222" s="7" t="str">
        <f t="shared" si="588"/>
        <v/>
      </c>
      <c r="J6222" s="7">
        <f t="shared" si="589"/>
        <v>0.85555113632875734</v>
      </c>
      <c r="K6222" s="8">
        <f t="shared" si="587"/>
        <v>0.85555113632875734</v>
      </c>
      <c r="L6222" s="8"/>
    </row>
    <row r="6223" spans="1:12" x14ac:dyDescent="0.25">
      <c r="A6223" s="1">
        <v>40893</v>
      </c>
      <c r="B6223">
        <v>2011</v>
      </c>
      <c r="C6223">
        <v>12</v>
      </c>
      <c r="D6223" s="10" t="str">
        <f t="shared" si="586"/>
        <v>12-2011</v>
      </c>
      <c r="E6223">
        <f t="shared" si="584"/>
        <v>16</v>
      </c>
      <c r="F6223">
        <v>4</v>
      </c>
      <c r="G6223" s="3">
        <f t="shared" si="585"/>
        <v>0</v>
      </c>
      <c r="H6223">
        <f>VLOOKUP(A6223,'AEP GEN HUB'!$A$1:$AJ$367,MATCH('Ratio Calculations'!F6223,'AEP GEN HUB'!$A$1:$AJ$1,0),0)</f>
        <v>25.490697999999998</v>
      </c>
      <c r="I6223" s="7" t="str">
        <f t="shared" si="588"/>
        <v/>
      </c>
      <c r="J6223" s="7">
        <f t="shared" si="589"/>
        <v>0.86106586048891864</v>
      </c>
      <c r="K6223" s="8">
        <f t="shared" si="587"/>
        <v>0.86106586048891864</v>
      </c>
      <c r="L6223" s="8"/>
    </row>
    <row r="6224" spans="1:12" x14ac:dyDescent="0.25">
      <c r="A6224" s="1">
        <v>40893</v>
      </c>
      <c r="B6224">
        <v>2011</v>
      </c>
      <c r="C6224">
        <v>12</v>
      </c>
      <c r="D6224" s="10" t="str">
        <f t="shared" si="586"/>
        <v>12-2011</v>
      </c>
      <c r="E6224">
        <f t="shared" si="584"/>
        <v>16</v>
      </c>
      <c r="F6224">
        <v>5</v>
      </c>
      <c r="G6224" s="3">
        <f t="shared" si="585"/>
        <v>0</v>
      </c>
      <c r="H6224">
        <f>VLOOKUP(A6224,'AEP GEN HUB'!$A$1:$AJ$367,MATCH('Ratio Calculations'!F6224,'AEP GEN HUB'!$A$1:$AJ$1,0),0)</f>
        <v>26.188140000000001</v>
      </c>
      <c r="I6224" s="7" t="str">
        <f t="shared" si="588"/>
        <v/>
      </c>
      <c r="J6224" s="7">
        <f t="shared" si="589"/>
        <v>0.88462517988735623</v>
      </c>
      <c r="K6224" s="8">
        <f t="shared" si="587"/>
        <v>0.88462517988735623</v>
      </c>
      <c r="L6224" s="8"/>
    </row>
    <row r="6225" spans="1:12" x14ac:dyDescent="0.25">
      <c r="A6225" s="1">
        <v>40893</v>
      </c>
      <c r="B6225">
        <v>2011</v>
      </c>
      <c r="C6225">
        <v>12</v>
      </c>
      <c r="D6225" s="10" t="str">
        <f t="shared" si="586"/>
        <v>12-2011</v>
      </c>
      <c r="E6225">
        <f t="shared" si="584"/>
        <v>16</v>
      </c>
      <c r="F6225">
        <v>6</v>
      </c>
      <c r="G6225" s="3">
        <f t="shared" si="585"/>
        <v>0</v>
      </c>
      <c r="H6225">
        <f>VLOOKUP(A6225,'AEP GEN HUB'!$A$1:$AJ$367,MATCH('Ratio Calculations'!F6225,'AEP GEN HUB'!$A$1:$AJ$1,0),0)</f>
        <v>28.188604999999999</v>
      </c>
      <c r="I6225" s="7" t="str">
        <f t="shared" si="588"/>
        <v/>
      </c>
      <c r="J6225" s="7">
        <f t="shared" si="589"/>
        <v>0.95220010924405585</v>
      </c>
      <c r="K6225" s="8">
        <f t="shared" si="587"/>
        <v>0.95220010924405585</v>
      </c>
      <c r="L6225" s="8"/>
    </row>
    <row r="6226" spans="1:12" x14ac:dyDescent="0.25">
      <c r="A6226" s="1">
        <v>40893</v>
      </c>
      <c r="B6226">
        <v>2011</v>
      </c>
      <c r="C6226">
        <v>12</v>
      </c>
      <c r="D6226" s="10" t="str">
        <f t="shared" si="586"/>
        <v>12-2011</v>
      </c>
      <c r="E6226">
        <f t="shared" si="584"/>
        <v>16</v>
      </c>
      <c r="F6226">
        <v>7</v>
      </c>
      <c r="G6226" s="3">
        <f t="shared" si="585"/>
        <v>0</v>
      </c>
      <c r="H6226">
        <f>VLOOKUP(A6226,'AEP GEN HUB'!$A$1:$AJ$367,MATCH('Ratio Calculations'!F6226,'AEP GEN HUB'!$A$1:$AJ$1,0),0)</f>
        <v>32.244419000000001</v>
      </c>
      <c r="I6226" s="7" t="str">
        <f t="shared" si="588"/>
        <v/>
      </c>
      <c r="J6226" s="7">
        <f t="shared" si="589"/>
        <v>1.0892039281231232</v>
      </c>
      <c r="K6226" s="8">
        <f t="shared" si="587"/>
        <v>1.0892039281231232</v>
      </c>
      <c r="L6226" s="8"/>
    </row>
    <row r="6227" spans="1:12" x14ac:dyDescent="0.25">
      <c r="A6227" s="1">
        <v>40893</v>
      </c>
      <c r="B6227">
        <v>2011</v>
      </c>
      <c r="C6227">
        <v>12</v>
      </c>
      <c r="D6227" s="10" t="str">
        <f t="shared" si="586"/>
        <v>12-2011</v>
      </c>
      <c r="E6227">
        <f t="shared" si="584"/>
        <v>16</v>
      </c>
      <c r="F6227">
        <v>8</v>
      </c>
      <c r="G6227" s="3">
        <f t="shared" si="585"/>
        <v>1</v>
      </c>
      <c r="H6227">
        <f>VLOOKUP(A6227,'AEP GEN HUB'!$A$1:$AJ$367,MATCH('Ratio Calculations'!F6227,'AEP GEN HUB'!$A$1:$AJ$1,0),0)</f>
        <v>38.289301999999999</v>
      </c>
      <c r="I6227" s="7">
        <f t="shared" si="588"/>
        <v>1.0947502885367428</v>
      </c>
      <c r="J6227" s="7" t="str">
        <f t="shared" si="589"/>
        <v/>
      </c>
      <c r="K6227" s="8">
        <f t="shared" si="587"/>
        <v>1.0947502885367428</v>
      </c>
      <c r="L6227" s="8"/>
    </row>
    <row r="6228" spans="1:12" x14ac:dyDescent="0.25">
      <c r="A6228" s="1">
        <v>40893</v>
      </c>
      <c r="B6228">
        <v>2011</v>
      </c>
      <c r="C6228">
        <v>12</v>
      </c>
      <c r="D6228" s="10" t="str">
        <f t="shared" si="586"/>
        <v>12-2011</v>
      </c>
      <c r="E6228">
        <f t="shared" ref="E6228:E6291" si="590">DAY(A6228)</f>
        <v>16</v>
      </c>
      <c r="F6228">
        <v>9</v>
      </c>
      <c r="G6228" s="3">
        <f t="shared" ref="G6228:G6291" si="591">IF(A6228=",","",IF(OR(WEEKDAY(A6228)=1, WEEKDAY(A6228)=7, F6228&lt;=7, F6228&gt;=24, NOT(ISNA(VLOOKUP(A6228,$P$4:$P$27,1,0)))),0,1))</f>
        <v>1</v>
      </c>
      <c r="H6228">
        <f>VLOOKUP(A6228,'AEP GEN HUB'!$A$1:$AJ$367,MATCH('Ratio Calculations'!F6228,'AEP GEN HUB'!$A$1:$AJ$1,0),0)</f>
        <v>37.267674</v>
      </c>
      <c r="I6228" s="7">
        <f t="shared" si="588"/>
        <v>1.0655403659380698</v>
      </c>
      <c r="J6228" s="7" t="str">
        <f t="shared" si="589"/>
        <v/>
      </c>
      <c r="K6228" s="8">
        <f t="shared" si="587"/>
        <v>1.0655403659380698</v>
      </c>
      <c r="L6228" s="8"/>
    </row>
    <row r="6229" spans="1:12" x14ac:dyDescent="0.25">
      <c r="A6229" s="1">
        <v>40893</v>
      </c>
      <c r="B6229">
        <v>2011</v>
      </c>
      <c r="C6229">
        <v>12</v>
      </c>
      <c r="D6229" s="10" t="str">
        <f t="shared" ref="D6229:D6292" si="592">C6229&amp;"-"&amp;B6229</f>
        <v>12-2011</v>
      </c>
      <c r="E6229">
        <f t="shared" si="590"/>
        <v>16</v>
      </c>
      <c r="F6229">
        <v>10</v>
      </c>
      <c r="G6229" s="3">
        <f t="shared" si="591"/>
        <v>1</v>
      </c>
      <c r="H6229">
        <f>VLOOKUP(A6229,'AEP GEN HUB'!$A$1:$AJ$367,MATCH('Ratio Calculations'!F6229,'AEP GEN HUB'!$A$1:$AJ$1,0),0)</f>
        <v>38.513255999999998</v>
      </c>
      <c r="I6229" s="7">
        <f t="shared" si="588"/>
        <v>1.1011534793318885</v>
      </c>
      <c r="J6229" s="7" t="str">
        <f t="shared" si="589"/>
        <v/>
      </c>
      <c r="K6229" s="8">
        <f t="shared" ref="K6229:K6292" si="593">SUM(I6229:J6229)</f>
        <v>1.1011534793318885</v>
      </c>
      <c r="L6229" s="8"/>
    </row>
    <row r="6230" spans="1:12" x14ac:dyDescent="0.25">
      <c r="A6230" s="1">
        <v>40893</v>
      </c>
      <c r="B6230">
        <v>2011</v>
      </c>
      <c r="C6230">
        <v>12</v>
      </c>
      <c r="D6230" s="10" t="str">
        <f t="shared" si="592"/>
        <v>12-2011</v>
      </c>
      <c r="E6230">
        <f t="shared" si="590"/>
        <v>16</v>
      </c>
      <c r="F6230">
        <v>11</v>
      </c>
      <c r="G6230" s="3">
        <f t="shared" si="591"/>
        <v>1</v>
      </c>
      <c r="H6230">
        <f>VLOOKUP(A6230,'AEP GEN HUB'!$A$1:$AJ$367,MATCH('Ratio Calculations'!F6230,'AEP GEN HUB'!$A$1:$AJ$1,0),0)</f>
        <v>38.558605</v>
      </c>
      <c r="I6230" s="7">
        <f t="shared" si="588"/>
        <v>1.102450077291153</v>
      </c>
      <c r="J6230" s="7" t="str">
        <f t="shared" si="589"/>
        <v/>
      </c>
      <c r="K6230" s="8">
        <f t="shared" si="593"/>
        <v>1.102450077291153</v>
      </c>
      <c r="L6230" s="8"/>
    </row>
    <row r="6231" spans="1:12" x14ac:dyDescent="0.25">
      <c r="A6231" s="1">
        <v>40893</v>
      </c>
      <c r="B6231">
        <v>2011</v>
      </c>
      <c r="C6231">
        <v>12</v>
      </c>
      <c r="D6231" s="10" t="str">
        <f t="shared" si="592"/>
        <v>12-2011</v>
      </c>
      <c r="E6231">
        <f t="shared" si="590"/>
        <v>16</v>
      </c>
      <c r="F6231">
        <v>12</v>
      </c>
      <c r="G6231" s="3">
        <f t="shared" si="591"/>
        <v>1</v>
      </c>
      <c r="H6231">
        <f>VLOOKUP(A6231,'AEP GEN HUB'!$A$1:$AJ$367,MATCH('Ratio Calculations'!F6231,'AEP GEN HUB'!$A$1:$AJ$1,0),0)</f>
        <v>35.366278999999999</v>
      </c>
      <c r="I6231" s="7">
        <f t="shared" si="588"/>
        <v>1.011176545859231</v>
      </c>
      <c r="J6231" s="7" t="str">
        <f t="shared" si="589"/>
        <v/>
      </c>
      <c r="K6231" s="8">
        <f t="shared" si="593"/>
        <v>1.011176545859231</v>
      </c>
      <c r="L6231" s="8"/>
    </row>
    <row r="6232" spans="1:12" x14ac:dyDescent="0.25">
      <c r="A6232" s="1">
        <v>40893</v>
      </c>
      <c r="B6232">
        <v>2011</v>
      </c>
      <c r="C6232">
        <v>12</v>
      </c>
      <c r="D6232" s="10" t="str">
        <f t="shared" si="592"/>
        <v>12-2011</v>
      </c>
      <c r="E6232">
        <f t="shared" si="590"/>
        <v>16</v>
      </c>
      <c r="F6232">
        <v>13</v>
      </c>
      <c r="G6232" s="3">
        <f t="shared" si="591"/>
        <v>1</v>
      </c>
      <c r="H6232">
        <f>VLOOKUP(A6232,'AEP GEN HUB'!$A$1:$AJ$367,MATCH('Ratio Calculations'!F6232,'AEP GEN HUB'!$A$1:$AJ$1,0),0)</f>
        <v>33.906278999999998</v>
      </c>
      <c r="I6232" s="7">
        <f t="shared" si="588"/>
        <v>0.96943289064024463</v>
      </c>
      <c r="J6232" s="7" t="str">
        <f t="shared" si="589"/>
        <v/>
      </c>
      <c r="K6232" s="8">
        <f t="shared" si="593"/>
        <v>0.96943289064024463</v>
      </c>
      <c r="L6232" s="8"/>
    </row>
    <row r="6233" spans="1:12" x14ac:dyDescent="0.25">
      <c r="A6233" s="1">
        <v>40893</v>
      </c>
      <c r="B6233">
        <v>2011</v>
      </c>
      <c r="C6233">
        <v>12</v>
      </c>
      <c r="D6233" s="10" t="str">
        <f t="shared" si="592"/>
        <v>12-2011</v>
      </c>
      <c r="E6233">
        <f t="shared" si="590"/>
        <v>16</v>
      </c>
      <c r="F6233">
        <v>14</v>
      </c>
      <c r="G6233" s="3">
        <f t="shared" si="591"/>
        <v>1</v>
      </c>
      <c r="H6233">
        <f>VLOOKUP(A6233,'AEP GEN HUB'!$A$1:$AJ$367,MATCH('Ratio Calculations'!F6233,'AEP GEN HUB'!$A$1:$AJ$1,0),0)</f>
        <v>33.367209000000003</v>
      </c>
      <c r="I6233" s="7">
        <f t="shared" si="588"/>
        <v>0.95402004665469753</v>
      </c>
      <c r="J6233" s="7" t="str">
        <f t="shared" si="589"/>
        <v/>
      </c>
      <c r="K6233" s="8">
        <f t="shared" si="593"/>
        <v>0.95402004665469753</v>
      </c>
      <c r="L6233" s="8"/>
    </row>
    <row r="6234" spans="1:12" x14ac:dyDescent="0.25">
      <c r="A6234" s="1">
        <v>40893</v>
      </c>
      <c r="B6234">
        <v>2011</v>
      </c>
      <c r="C6234">
        <v>12</v>
      </c>
      <c r="D6234" s="10" t="str">
        <f t="shared" si="592"/>
        <v>12-2011</v>
      </c>
      <c r="E6234">
        <f t="shared" si="590"/>
        <v>16</v>
      </c>
      <c r="F6234">
        <v>15</v>
      </c>
      <c r="G6234" s="3">
        <f t="shared" si="591"/>
        <v>1</v>
      </c>
      <c r="H6234">
        <f>VLOOKUP(A6234,'AEP GEN HUB'!$A$1:$AJ$367,MATCH('Ratio Calculations'!F6234,'AEP GEN HUB'!$A$1:$AJ$1,0),0)</f>
        <v>32.553023000000003</v>
      </c>
      <c r="I6234" s="7">
        <f t="shared" si="588"/>
        <v>0.93074121126557041</v>
      </c>
      <c r="J6234" s="7" t="str">
        <f t="shared" si="589"/>
        <v/>
      </c>
      <c r="K6234" s="8">
        <f t="shared" si="593"/>
        <v>0.93074121126557041</v>
      </c>
      <c r="L6234" s="8"/>
    </row>
    <row r="6235" spans="1:12" x14ac:dyDescent="0.25">
      <c r="A6235" s="1">
        <v>40893</v>
      </c>
      <c r="B6235">
        <v>2011</v>
      </c>
      <c r="C6235">
        <v>12</v>
      </c>
      <c r="D6235" s="10" t="str">
        <f t="shared" si="592"/>
        <v>12-2011</v>
      </c>
      <c r="E6235">
        <f t="shared" si="590"/>
        <v>16</v>
      </c>
      <c r="F6235">
        <v>16</v>
      </c>
      <c r="G6235" s="3">
        <f t="shared" si="591"/>
        <v>1</v>
      </c>
      <c r="H6235">
        <f>VLOOKUP(A6235,'AEP GEN HUB'!$A$1:$AJ$367,MATCH('Ratio Calculations'!F6235,'AEP GEN HUB'!$A$1:$AJ$1,0),0)</f>
        <v>32.226976999999998</v>
      </c>
      <c r="I6235" s="7">
        <f t="shared" si="588"/>
        <v>0.9214190524919198</v>
      </c>
      <c r="J6235" s="7" t="str">
        <f t="shared" si="589"/>
        <v/>
      </c>
      <c r="K6235" s="8">
        <f t="shared" si="593"/>
        <v>0.9214190524919198</v>
      </c>
      <c r="L6235" s="8"/>
    </row>
    <row r="6236" spans="1:12" x14ac:dyDescent="0.25">
      <c r="A6236" s="1">
        <v>40893</v>
      </c>
      <c r="B6236">
        <v>2011</v>
      </c>
      <c r="C6236">
        <v>12</v>
      </c>
      <c r="D6236" s="10" t="str">
        <f t="shared" si="592"/>
        <v>12-2011</v>
      </c>
      <c r="E6236">
        <f t="shared" si="590"/>
        <v>16</v>
      </c>
      <c r="F6236">
        <v>17</v>
      </c>
      <c r="G6236" s="3">
        <f t="shared" si="591"/>
        <v>1</v>
      </c>
      <c r="H6236">
        <f>VLOOKUP(A6236,'AEP GEN HUB'!$A$1:$AJ$367,MATCH('Ratio Calculations'!F6236,'AEP GEN HUB'!$A$1:$AJ$1,0),0)</f>
        <v>35.11186</v>
      </c>
      <c r="I6236" s="7">
        <f t="shared" si="588"/>
        <v>1.0039023136556973</v>
      </c>
      <c r="J6236" s="7" t="str">
        <f t="shared" si="589"/>
        <v/>
      </c>
      <c r="K6236" s="8">
        <f t="shared" si="593"/>
        <v>1.0039023136556973</v>
      </c>
      <c r="L6236" s="8"/>
    </row>
    <row r="6237" spans="1:12" x14ac:dyDescent="0.25">
      <c r="A6237" s="1">
        <v>40893</v>
      </c>
      <c r="B6237">
        <v>2011</v>
      </c>
      <c r="C6237">
        <v>12</v>
      </c>
      <c r="D6237" s="10" t="str">
        <f t="shared" si="592"/>
        <v>12-2011</v>
      </c>
      <c r="E6237">
        <f t="shared" si="590"/>
        <v>16</v>
      </c>
      <c r="F6237">
        <v>18</v>
      </c>
      <c r="G6237" s="3">
        <f t="shared" si="591"/>
        <v>1</v>
      </c>
      <c r="H6237">
        <f>VLOOKUP(A6237,'AEP GEN HUB'!$A$1:$AJ$367,MATCH('Ratio Calculations'!F6237,'AEP GEN HUB'!$A$1:$AJ$1,0),0)</f>
        <v>58.913255999999997</v>
      </c>
      <c r="I6237" s="7">
        <f t="shared" si="588"/>
        <v>1.6844209906108758</v>
      </c>
      <c r="J6237" s="7" t="str">
        <f t="shared" si="589"/>
        <v/>
      </c>
      <c r="K6237" s="8">
        <f t="shared" si="593"/>
        <v>1.6844209906108758</v>
      </c>
      <c r="L6237" s="8"/>
    </row>
    <row r="6238" spans="1:12" x14ac:dyDescent="0.25">
      <c r="A6238" s="1">
        <v>40893</v>
      </c>
      <c r="B6238">
        <v>2011</v>
      </c>
      <c r="C6238">
        <v>12</v>
      </c>
      <c r="D6238" s="10" t="str">
        <f t="shared" si="592"/>
        <v>12-2011</v>
      </c>
      <c r="E6238">
        <f t="shared" si="590"/>
        <v>16</v>
      </c>
      <c r="F6238">
        <v>19</v>
      </c>
      <c r="G6238" s="3">
        <f t="shared" si="591"/>
        <v>1</v>
      </c>
      <c r="H6238">
        <f>VLOOKUP(A6238,'AEP GEN HUB'!$A$1:$AJ$367,MATCH('Ratio Calculations'!F6238,'AEP GEN HUB'!$A$1:$AJ$1,0),0)</f>
        <v>47.408140000000003</v>
      </c>
      <c r="I6238" s="7">
        <f t="shared" si="588"/>
        <v>1.3554719525571477</v>
      </c>
      <c r="J6238" s="7" t="str">
        <f t="shared" si="589"/>
        <v/>
      </c>
      <c r="K6238" s="8">
        <f t="shared" si="593"/>
        <v>1.3554719525571477</v>
      </c>
      <c r="L6238" s="8"/>
    </row>
    <row r="6239" spans="1:12" x14ac:dyDescent="0.25">
      <c r="A6239" s="1">
        <v>40893</v>
      </c>
      <c r="B6239">
        <v>2011</v>
      </c>
      <c r="C6239">
        <v>12</v>
      </c>
      <c r="D6239" s="10" t="str">
        <f t="shared" si="592"/>
        <v>12-2011</v>
      </c>
      <c r="E6239">
        <f t="shared" si="590"/>
        <v>16</v>
      </c>
      <c r="F6239">
        <v>20</v>
      </c>
      <c r="G6239" s="3">
        <f t="shared" si="591"/>
        <v>1</v>
      </c>
      <c r="H6239">
        <f>VLOOKUP(A6239,'AEP GEN HUB'!$A$1:$AJ$367,MATCH('Ratio Calculations'!F6239,'AEP GEN HUB'!$A$1:$AJ$1,0),0)</f>
        <v>41.413255999999997</v>
      </c>
      <c r="I6239" s="7">
        <f t="shared" si="588"/>
        <v>1.1840689588764504</v>
      </c>
      <c r="J6239" s="7" t="str">
        <f t="shared" si="589"/>
        <v/>
      </c>
      <c r="K6239" s="8">
        <f t="shared" si="593"/>
        <v>1.1840689588764504</v>
      </c>
      <c r="L6239" s="8"/>
    </row>
    <row r="6240" spans="1:12" x14ac:dyDescent="0.25">
      <c r="A6240" s="1">
        <v>40893</v>
      </c>
      <c r="B6240">
        <v>2011</v>
      </c>
      <c r="C6240">
        <v>12</v>
      </c>
      <c r="D6240" s="10" t="str">
        <f t="shared" si="592"/>
        <v>12-2011</v>
      </c>
      <c r="E6240">
        <f t="shared" si="590"/>
        <v>16</v>
      </c>
      <c r="F6240">
        <v>21</v>
      </c>
      <c r="G6240" s="3">
        <f t="shared" si="591"/>
        <v>1</v>
      </c>
      <c r="H6240">
        <f>VLOOKUP(A6240,'AEP GEN HUB'!$A$1:$AJ$367,MATCH('Ratio Calculations'!F6240,'AEP GEN HUB'!$A$1:$AJ$1,0),0)</f>
        <v>40.593721000000002</v>
      </c>
      <c r="I6240" s="7">
        <f t="shared" si="588"/>
        <v>1.1606371873148806</v>
      </c>
      <c r="J6240" s="7" t="str">
        <f t="shared" si="589"/>
        <v/>
      </c>
      <c r="K6240" s="8">
        <f t="shared" si="593"/>
        <v>1.1606371873148806</v>
      </c>
      <c r="L6240" s="8"/>
    </row>
    <row r="6241" spans="1:12" x14ac:dyDescent="0.25">
      <c r="A6241" s="1">
        <v>40893</v>
      </c>
      <c r="B6241">
        <v>2011</v>
      </c>
      <c r="C6241">
        <v>12</v>
      </c>
      <c r="D6241" s="10" t="str">
        <f t="shared" si="592"/>
        <v>12-2011</v>
      </c>
      <c r="E6241">
        <f t="shared" si="590"/>
        <v>16</v>
      </c>
      <c r="F6241">
        <v>22</v>
      </c>
      <c r="G6241" s="3">
        <f t="shared" si="591"/>
        <v>1</v>
      </c>
      <c r="H6241">
        <f>VLOOKUP(A6241,'AEP GEN HUB'!$A$1:$AJ$367,MATCH('Ratio Calculations'!F6241,'AEP GEN HUB'!$A$1:$AJ$1,0),0)</f>
        <v>34.129069999999999</v>
      </c>
      <c r="I6241" s="7">
        <f t="shared" si="588"/>
        <v>0.97580282946893859</v>
      </c>
      <c r="J6241" s="7" t="str">
        <f t="shared" si="589"/>
        <v/>
      </c>
      <c r="K6241" s="8">
        <f t="shared" si="593"/>
        <v>0.97580282946893859</v>
      </c>
      <c r="L6241" s="8"/>
    </row>
    <row r="6242" spans="1:12" x14ac:dyDescent="0.25">
      <c r="A6242" s="1">
        <v>40893</v>
      </c>
      <c r="B6242">
        <v>2011</v>
      </c>
      <c r="C6242">
        <v>12</v>
      </c>
      <c r="D6242" s="10" t="str">
        <f t="shared" si="592"/>
        <v>12-2011</v>
      </c>
      <c r="E6242">
        <f t="shared" si="590"/>
        <v>16</v>
      </c>
      <c r="F6242">
        <v>23</v>
      </c>
      <c r="G6242" s="3">
        <f t="shared" si="591"/>
        <v>1</v>
      </c>
      <c r="H6242">
        <f>VLOOKUP(A6242,'AEP GEN HUB'!$A$1:$AJ$367,MATCH('Ratio Calculations'!F6242,'AEP GEN HUB'!$A$1:$AJ$1,0),0)</f>
        <v>30.428139999999999</v>
      </c>
      <c r="I6242" s="7">
        <f t="shared" si="588"/>
        <v>0.86998752405140223</v>
      </c>
      <c r="J6242" s="7" t="str">
        <f t="shared" si="589"/>
        <v/>
      </c>
      <c r="K6242" s="8">
        <f t="shared" si="593"/>
        <v>0.86998752405140223</v>
      </c>
      <c r="L6242" s="8"/>
    </row>
    <row r="6243" spans="1:12" x14ac:dyDescent="0.25">
      <c r="A6243" s="1">
        <v>40893</v>
      </c>
      <c r="B6243">
        <v>2011</v>
      </c>
      <c r="C6243">
        <v>12</v>
      </c>
      <c r="D6243" s="10" t="str">
        <f t="shared" si="592"/>
        <v>12-2011</v>
      </c>
      <c r="E6243">
        <f t="shared" si="590"/>
        <v>16</v>
      </c>
      <c r="F6243">
        <v>24</v>
      </c>
      <c r="G6243" s="3">
        <f t="shared" si="591"/>
        <v>0</v>
      </c>
      <c r="H6243">
        <f>VLOOKUP(A6243,'AEP GEN HUB'!$A$1:$AJ$367,MATCH('Ratio Calculations'!F6243,'AEP GEN HUB'!$A$1:$AJ$1,0),0)</f>
        <v>30.029070000000001</v>
      </c>
      <c r="I6243" s="7" t="str">
        <f t="shared" si="588"/>
        <v/>
      </c>
      <c r="J6243" s="7">
        <f t="shared" si="589"/>
        <v>1.0143703008537457</v>
      </c>
      <c r="K6243" s="8">
        <f t="shared" si="593"/>
        <v>1.0143703008537457</v>
      </c>
      <c r="L6243" s="8"/>
    </row>
    <row r="6244" spans="1:12" x14ac:dyDescent="0.25">
      <c r="A6244" s="1">
        <v>40894</v>
      </c>
      <c r="B6244">
        <v>2011</v>
      </c>
      <c r="C6244">
        <v>12</v>
      </c>
      <c r="D6244" s="10" t="str">
        <f t="shared" si="592"/>
        <v>12-2011</v>
      </c>
      <c r="E6244">
        <f t="shared" si="590"/>
        <v>17</v>
      </c>
      <c r="F6244">
        <v>1</v>
      </c>
      <c r="G6244" s="3">
        <f t="shared" si="591"/>
        <v>0</v>
      </c>
      <c r="H6244">
        <f>VLOOKUP(A6244,'AEP GEN HUB'!$A$1:$AJ$367,MATCH('Ratio Calculations'!F6244,'AEP GEN HUB'!$A$1:$AJ$1,0),0)</f>
        <v>28.881163000000001</v>
      </c>
      <c r="I6244" s="7" t="str">
        <f t="shared" si="588"/>
        <v/>
      </c>
      <c r="J6244" s="7">
        <f t="shared" si="589"/>
        <v>0.97559444902276593</v>
      </c>
      <c r="K6244" s="8">
        <f t="shared" si="593"/>
        <v>0.97559444902276593</v>
      </c>
      <c r="L6244" s="8"/>
    </row>
    <row r="6245" spans="1:12" x14ac:dyDescent="0.25">
      <c r="A6245" s="1">
        <v>40894</v>
      </c>
      <c r="B6245">
        <v>2011</v>
      </c>
      <c r="C6245">
        <v>12</v>
      </c>
      <c r="D6245" s="10" t="str">
        <f t="shared" si="592"/>
        <v>12-2011</v>
      </c>
      <c r="E6245">
        <f t="shared" si="590"/>
        <v>17</v>
      </c>
      <c r="F6245">
        <v>2</v>
      </c>
      <c r="G6245" s="3">
        <f t="shared" si="591"/>
        <v>0</v>
      </c>
      <c r="H6245">
        <f>VLOOKUP(A6245,'AEP GEN HUB'!$A$1:$AJ$367,MATCH('Ratio Calculations'!F6245,'AEP GEN HUB'!$A$1:$AJ$1,0),0)</f>
        <v>28.922557999999999</v>
      </c>
      <c r="I6245" s="7" t="str">
        <f t="shared" si="588"/>
        <v/>
      </c>
      <c r="J6245" s="7">
        <f t="shared" si="589"/>
        <v>0.97699275601675006</v>
      </c>
      <c r="K6245" s="8">
        <f t="shared" si="593"/>
        <v>0.97699275601675006</v>
      </c>
      <c r="L6245" s="8"/>
    </row>
    <row r="6246" spans="1:12" x14ac:dyDescent="0.25">
      <c r="A6246" s="1">
        <v>40894</v>
      </c>
      <c r="B6246">
        <v>2011</v>
      </c>
      <c r="C6246">
        <v>12</v>
      </c>
      <c r="D6246" s="10" t="str">
        <f t="shared" si="592"/>
        <v>12-2011</v>
      </c>
      <c r="E6246">
        <f t="shared" si="590"/>
        <v>17</v>
      </c>
      <c r="F6246">
        <v>3</v>
      </c>
      <c r="G6246" s="3">
        <f t="shared" si="591"/>
        <v>0</v>
      </c>
      <c r="H6246">
        <f>VLOOKUP(A6246,'AEP GEN HUB'!$A$1:$AJ$367,MATCH('Ratio Calculations'!F6246,'AEP GEN HUB'!$A$1:$AJ$1,0),0)</f>
        <v>28.651163</v>
      </c>
      <c r="I6246" s="7" t="str">
        <f t="shared" si="588"/>
        <v/>
      </c>
      <c r="J6246" s="7">
        <f t="shared" si="589"/>
        <v>0.96782513851143936</v>
      </c>
      <c r="K6246" s="8">
        <f t="shared" si="593"/>
        <v>0.96782513851143936</v>
      </c>
      <c r="L6246" s="8"/>
    </row>
    <row r="6247" spans="1:12" x14ac:dyDescent="0.25">
      <c r="A6247" s="1">
        <v>40894</v>
      </c>
      <c r="B6247">
        <v>2011</v>
      </c>
      <c r="C6247">
        <v>12</v>
      </c>
      <c r="D6247" s="10" t="str">
        <f t="shared" si="592"/>
        <v>12-2011</v>
      </c>
      <c r="E6247">
        <f t="shared" si="590"/>
        <v>17</v>
      </c>
      <c r="F6247">
        <v>4</v>
      </c>
      <c r="G6247" s="3">
        <f t="shared" si="591"/>
        <v>0</v>
      </c>
      <c r="H6247">
        <f>VLOOKUP(A6247,'AEP GEN HUB'!$A$1:$AJ$367,MATCH('Ratio Calculations'!F6247,'AEP GEN HUB'!$A$1:$AJ$1,0),0)</f>
        <v>28.604419</v>
      </c>
      <c r="I6247" s="7" t="str">
        <f t="shared" si="588"/>
        <v/>
      </c>
      <c r="J6247" s="7">
        <f t="shared" si="589"/>
        <v>0.96624614437865042</v>
      </c>
      <c r="K6247" s="8">
        <f t="shared" si="593"/>
        <v>0.96624614437865042</v>
      </c>
      <c r="L6247" s="8"/>
    </row>
    <row r="6248" spans="1:12" x14ac:dyDescent="0.25">
      <c r="A6248" s="1">
        <v>40894</v>
      </c>
      <c r="B6248">
        <v>2011</v>
      </c>
      <c r="C6248">
        <v>12</v>
      </c>
      <c r="D6248" s="10" t="str">
        <f t="shared" si="592"/>
        <v>12-2011</v>
      </c>
      <c r="E6248">
        <f t="shared" si="590"/>
        <v>17</v>
      </c>
      <c r="F6248">
        <v>5</v>
      </c>
      <c r="G6248" s="3">
        <f t="shared" si="591"/>
        <v>0</v>
      </c>
      <c r="H6248">
        <f>VLOOKUP(A6248,'AEP GEN HUB'!$A$1:$AJ$367,MATCH('Ratio Calculations'!F6248,'AEP GEN HUB'!$A$1:$AJ$1,0),0)</f>
        <v>28.727442</v>
      </c>
      <c r="I6248" s="7" t="str">
        <f t="shared" si="588"/>
        <v/>
      </c>
      <c r="J6248" s="7">
        <f t="shared" si="589"/>
        <v>0.97040181345271537</v>
      </c>
      <c r="K6248" s="8">
        <f t="shared" si="593"/>
        <v>0.97040181345271537</v>
      </c>
      <c r="L6248" s="8"/>
    </row>
    <row r="6249" spans="1:12" x14ac:dyDescent="0.25">
      <c r="A6249" s="1">
        <v>40894</v>
      </c>
      <c r="B6249">
        <v>2011</v>
      </c>
      <c r="C6249">
        <v>12</v>
      </c>
      <c r="D6249" s="10" t="str">
        <f t="shared" si="592"/>
        <v>12-2011</v>
      </c>
      <c r="E6249">
        <f t="shared" si="590"/>
        <v>17</v>
      </c>
      <c r="F6249">
        <v>6</v>
      </c>
      <c r="G6249" s="3">
        <f t="shared" si="591"/>
        <v>0</v>
      </c>
      <c r="H6249">
        <f>VLOOKUP(A6249,'AEP GEN HUB'!$A$1:$AJ$367,MATCH('Ratio Calculations'!F6249,'AEP GEN HUB'!$A$1:$AJ$1,0),0)</f>
        <v>28.952791000000001</v>
      </c>
      <c r="I6249" s="7" t="str">
        <f t="shared" si="588"/>
        <v/>
      </c>
      <c r="J6249" s="7">
        <f t="shared" si="589"/>
        <v>0.97801401499365859</v>
      </c>
      <c r="K6249" s="8">
        <f t="shared" si="593"/>
        <v>0.97801401499365859</v>
      </c>
      <c r="L6249" s="8"/>
    </row>
    <row r="6250" spans="1:12" x14ac:dyDescent="0.25">
      <c r="A6250" s="1">
        <v>40894</v>
      </c>
      <c r="B6250">
        <v>2011</v>
      </c>
      <c r="C6250">
        <v>12</v>
      </c>
      <c r="D6250" s="10" t="str">
        <f t="shared" si="592"/>
        <v>12-2011</v>
      </c>
      <c r="E6250">
        <f t="shared" si="590"/>
        <v>17</v>
      </c>
      <c r="F6250">
        <v>7</v>
      </c>
      <c r="G6250" s="3">
        <f t="shared" si="591"/>
        <v>0</v>
      </c>
      <c r="H6250">
        <f>VLOOKUP(A6250,'AEP GEN HUB'!$A$1:$AJ$367,MATCH('Ratio Calculations'!F6250,'AEP GEN HUB'!$A$1:$AJ$1,0),0)</f>
        <v>30.512326000000002</v>
      </c>
      <c r="I6250" s="7" t="str">
        <f t="shared" si="588"/>
        <v/>
      </c>
      <c r="J6250" s="7">
        <f t="shared" si="589"/>
        <v>1.0306945005079269</v>
      </c>
      <c r="K6250" s="8">
        <f t="shared" si="593"/>
        <v>1.0306945005079269</v>
      </c>
      <c r="L6250" s="8"/>
    </row>
    <row r="6251" spans="1:12" x14ac:dyDescent="0.25">
      <c r="A6251" s="1">
        <v>40894</v>
      </c>
      <c r="B6251">
        <v>2011</v>
      </c>
      <c r="C6251">
        <v>12</v>
      </c>
      <c r="D6251" s="10" t="str">
        <f t="shared" si="592"/>
        <v>12-2011</v>
      </c>
      <c r="E6251">
        <f t="shared" si="590"/>
        <v>17</v>
      </c>
      <c r="F6251">
        <v>8</v>
      </c>
      <c r="G6251" s="3">
        <f t="shared" si="591"/>
        <v>0</v>
      </c>
      <c r="H6251">
        <f>VLOOKUP(A6251,'AEP GEN HUB'!$A$1:$AJ$367,MATCH('Ratio Calculations'!F6251,'AEP GEN HUB'!$A$1:$AJ$1,0),0)</f>
        <v>31.864650999999999</v>
      </c>
      <c r="I6251" s="7" t="str">
        <f t="shared" si="588"/>
        <v/>
      </c>
      <c r="J6251" s="7">
        <f t="shared" si="589"/>
        <v>1.076375512843708</v>
      </c>
      <c r="K6251" s="8">
        <f t="shared" si="593"/>
        <v>1.076375512843708</v>
      </c>
      <c r="L6251" s="8"/>
    </row>
    <row r="6252" spans="1:12" x14ac:dyDescent="0.25">
      <c r="A6252" s="1">
        <v>40894</v>
      </c>
      <c r="B6252">
        <v>2011</v>
      </c>
      <c r="C6252">
        <v>12</v>
      </c>
      <c r="D6252" s="10" t="str">
        <f t="shared" si="592"/>
        <v>12-2011</v>
      </c>
      <c r="E6252">
        <f t="shared" si="590"/>
        <v>17</v>
      </c>
      <c r="F6252">
        <v>9</v>
      </c>
      <c r="G6252" s="3">
        <f t="shared" si="591"/>
        <v>0</v>
      </c>
      <c r="H6252">
        <f>VLOOKUP(A6252,'AEP GEN HUB'!$A$1:$AJ$367,MATCH('Ratio Calculations'!F6252,'AEP GEN HUB'!$A$1:$AJ$1,0),0)</f>
        <v>35.188139999999997</v>
      </c>
      <c r="I6252" s="7" t="str">
        <f t="shared" si="588"/>
        <v/>
      </c>
      <c r="J6252" s="7">
        <f t="shared" si="589"/>
        <v>1.1886416781566569</v>
      </c>
      <c r="K6252" s="8">
        <f t="shared" si="593"/>
        <v>1.1886416781566569</v>
      </c>
      <c r="L6252" s="8"/>
    </row>
    <row r="6253" spans="1:12" x14ac:dyDescent="0.25">
      <c r="A6253" s="1">
        <v>40894</v>
      </c>
      <c r="B6253">
        <v>2011</v>
      </c>
      <c r="C6253">
        <v>12</v>
      </c>
      <c r="D6253" s="10" t="str">
        <f t="shared" si="592"/>
        <v>12-2011</v>
      </c>
      <c r="E6253">
        <f t="shared" si="590"/>
        <v>17</v>
      </c>
      <c r="F6253">
        <v>10</v>
      </c>
      <c r="G6253" s="3">
        <f t="shared" si="591"/>
        <v>0</v>
      </c>
      <c r="H6253">
        <f>VLOOKUP(A6253,'AEP GEN HUB'!$A$1:$AJ$367,MATCH('Ratio Calculations'!F6253,'AEP GEN HUB'!$A$1:$AJ$1,0),0)</f>
        <v>34.030698000000001</v>
      </c>
      <c r="I6253" s="7" t="str">
        <f t="shared" si="588"/>
        <v/>
      </c>
      <c r="J6253" s="7">
        <f t="shared" si="589"/>
        <v>1.1495437377355664</v>
      </c>
      <c r="K6253" s="8">
        <f t="shared" si="593"/>
        <v>1.1495437377355664</v>
      </c>
      <c r="L6253" s="8"/>
    </row>
    <row r="6254" spans="1:12" x14ac:dyDescent="0.25">
      <c r="A6254" s="1">
        <v>40894</v>
      </c>
      <c r="B6254">
        <v>2011</v>
      </c>
      <c r="C6254">
        <v>12</v>
      </c>
      <c r="D6254" s="10" t="str">
        <f t="shared" si="592"/>
        <v>12-2011</v>
      </c>
      <c r="E6254">
        <f t="shared" si="590"/>
        <v>17</v>
      </c>
      <c r="F6254">
        <v>11</v>
      </c>
      <c r="G6254" s="3">
        <f t="shared" si="591"/>
        <v>0</v>
      </c>
      <c r="H6254">
        <f>VLOOKUP(A6254,'AEP GEN HUB'!$A$1:$AJ$367,MATCH('Ratio Calculations'!F6254,'AEP GEN HUB'!$A$1:$AJ$1,0),0)</f>
        <v>33.160232999999998</v>
      </c>
      <c r="I6254" s="7" t="str">
        <f t="shared" si="588"/>
        <v/>
      </c>
      <c r="J6254" s="7">
        <f t="shared" si="589"/>
        <v>1.1201397687171233</v>
      </c>
      <c r="K6254" s="8">
        <f t="shared" si="593"/>
        <v>1.1201397687171233</v>
      </c>
      <c r="L6254" s="8"/>
    </row>
    <row r="6255" spans="1:12" x14ac:dyDescent="0.25">
      <c r="A6255" s="1">
        <v>40894</v>
      </c>
      <c r="B6255">
        <v>2011</v>
      </c>
      <c r="C6255">
        <v>12</v>
      </c>
      <c r="D6255" s="10" t="str">
        <f t="shared" si="592"/>
        <v>12-2011</v>
      </c>
      <c r="E6255">
        <f t="shared" si="590"/>
        <v>17</v>
      </c>
      <c r="F6255">
        <v>12</v>
      </c>
      <c r="G6255" s="3">
        <f t="shared" si="591"/>
        <v>0</v>
      </c>
      <c r="H6255">
        <f>VLOOKUP(A6255,'AEP GEN HUB'!$A$1:$AJ$367,MATCH('Ratio Calculations'!F6255,'AEP GEN HUB'!$A$1:$AJ$1,0),0)</f>
        <v>32.159767000000002</v>
      </c>
      <c r="I6255" s="7" t="str">
        <f t="shared" si="588"/>
        <v/>
      </c>
      <c r="J6255" s="7">
        <f t="shared" si="589"/>
        <v>1.0863444164996241</v>
      </c>
      <c r="K6255" s="8">
        <f t="shared" si="593"/>
        <v>1.0863444164996241</v>
      </c>
      <c r="L6255" s="8"/>
    </row>
    <row r="6256" spans="1:12" x14ac:dyDescent="0.25">
      <c r="A6256" s="1">
        <v>40894</v>
      </c>
      <c r="B6256">
        <v>2011</v>
      </c>
      <c r="C6256">
        <v>12</v>
      </c>
      <c r="D6256" s="10" t="str">
        <f t="shared" si="592"/>
        <v>12-2011</v>
      </c>
      <c r="E6256">
        <f t="shared" si="590"/>
        <v>17</v>
      </c>
      <c r="F6256">
        <v>13</v>
      </c>
      <c r="G6256" s="3">
        <f t="shared" si="591"/>
        <v>0</v>
      </c>
      <c r="H6256">
        <f>VLOOKUP(A6256,'AEP GEN HUB'!$A$1:$AJ$367,MATCH('Ratio Calculations'!F6256,'AEP GEN HUB'!$A$1:$AJ$1,0),0)</f>
        <v>30.350465</v>
      </c>
      <c r="I6256" s="7" t="str">
        <f t="shared" si="588"/>
        <v/>
      </c>
      <c r="J6256" s="7">
        <f t="shared" si="589"/>
        <v>1.0252268989049971</v>
      </c>
      <c r="K6256" s="8">
        <f t="shared" si="593"/>
        <v>1.0252268989049971</v>
      </c>
      <c r="L6256" s="8"/>
    </row>
    <row r="6257" spans="1:12" x14ac:dyDescent="0.25">
      <c r="A6257" s="1">
        <v>40894</v>
      </c>
      <c r="B6257">
        <v>2011</v>
      </c>
      <c r="C6257">
        <v>12</v>
      </c>
      <c r="D6257" s="10" t="str">
        <f t="shared" si="592"/>
        <v>12-2011</v>
      </c>
      <c r="E6257">
        <f t="shared" si="590"/>
        <v>17</v>
      </c>
      <c r="F6257">
        <v>14</v>
      </c>
      <c r="G6257" s="3">
        <f t="shared" si="591"/>
        <v>0</v>
      </c>
      <c r="H6257">
        <f>VLOOKUP(A6257,'AEP GEN HUB'!$A$1:$AJ$367,MATCH('Ratio Calculations'!F6257,'AEP GEN HUB'!$A$1:$AJ$1,0),0)</f>
        <v>28.905813999999999</v>
      </c>
      <c r="I6257" s="7" t="str">
        <f t="shared" si="588"/>
        <v/>
      </c>
      <c r="J6257" s="7">
        <f t="shared" si="589"/>
        <v>0.97642715021152549</v>
      </c>
      <c r="K6257" s="8">
        <f t="shared" si="593"/>
        <v>0.97642715021152549</v>
      </c>
      <c r="L6257" s="8"/>
    </row>
    <row r="6258" spans="1:12" x14ac:dyDescent="0.25">
      <c r="A6258" s="1">
        <v>40894</v>
      </c>
      <c r="B6258">
        <v>2011</v>
      </c>
      <c r="C6258">
        <v>12</v>
      </c>
      <c r="D6258" s="10" t="str">
        <f t="shared" si="592"/>
        <v>12-2011</v>
      </c>
      <c r="E6258">
        <f t="shared" si="590"/>
        <v>17</v>
      </c>
      <c r="F6258">
        <v>15</v>
      </c>
      <c r="G6258" s="3">
        <f t="shared" si="591"/>
        <v>0</v>
      </c>
      <c r="H6258">
        <f>VLOOKUP(A6258,'AEP GEN HUB'!$A$1:$AJ$367,MATCH('Ratio Calculations'!F6258,'AEP GEN HUB'!$A$1:$AJ$1,0),0)</f>
        <v>28.517209000000001</v>
      </c>
      <c r="I6258" s="7" t="str">
        <f t="shared" si="588"/>
        <v/>
      </c>
      <c r="J6258" s="7">
        <f t="shared" si="589"/>
        <v>0.96330022451042097</v>
      </c>
      <c r="K6258" s="8">
        <f t="shared" si="593"/>
        <v>0.96330022451042097</v>
      </c>
      <c r="L6258" s="8"/>
    </row>
    <row r="6259" spans="1:12" x14ac:dyDescent="0.25">
      <c r="A6259" s="1">
        <v>40894</v>
      </c>
      <c r="B6259">
        <v>2011</v>
      </c>
      <c r="C6259">
        <v>12</v>
      </c>
      <c r="D6259" s="10" t="str">
        <f t="shared" si="592"/>
        <v>12-2011</v>
      </c>
      <c r="E6259">
        <f t="shared" si="590"/>
        <v>17</v>
      </c>
      <c r="F6259">
        <v>16</v>
      </c>
      <c r="G6259" s="3">
        <f t="shared" si="591"/>
        <v>0</v>
      </c>
      <c r="H6259">
        <f>VLOOKUP(A6259,'AEP GEN HUB'!$A$1:$AJ$367,MATCH('Ratio Calculations'!F6259,'AEP GEN HUB'!$A$1:$AJ$1,0),0)</f>
        <v>29.063721000000001</v>
      </c>
      <c r="I6259" s="7" t="str">
        <f t="shared" si="588"/>
        <v/>
      </c>
      <c r="J6259" s="7">
        <f t="shared" si="589"/>
        <v>0.9817611872328823</v>
      </c>
      <c r="K6259" s="8">
        <f t="shared" si="593"/>
        <v>0.9817611872328823</v>
      </c>
      <c r="L6259" s="8"/>
    </row>
    <row r="6260" spans="1:12" x14ac:dyDescent="0.25">
      <c r="A6260" s="1">
        <v>40894</v>
      </c>
      <c r="B6260">
        <v>2011</v>
      </c>
      <c r="C6260">
        <v>12</v>
      </c>
      <c r="D6260" s="10" t="str">
        <f t="shared" si="592"/>
        <v>12-2011</v>
      </c>
      <c r="E6260">
        <f t="shared" si="590"/>
        <v>17</v>
      </c>
      <c r="F6260">
        <v>17</v>
      </c>
      <c r="G6260" s="3">
        <f t="shared" si="591"/>
        <v>0</v>
      </c>
      <c r="H6260">
        <f>VLOOKUP(A6260,'AEP GEN HUB'!$A$1:$AJ$367,MATCH('Ratio Calculations'!F6260,'AEP GEN HUB'!$A$1:$AJ$1,0),0)</f>
        <v>30.617906999999999</v>
      </c>
      <c r="I6260" s="7" t="str">
        <f t="shared" si="588"/>
        <v/>
      </c>
      <c r="J6260" s="7">
        <f t="shared" si="589"/>
        <v>1.0342609856083458</v>
      </c>
      <c r="K6260" s="8">
        <f t="shared" si="593"/>
        <v>1.0342609856083458</v>
      </c>
      <c r="L6260" s="8"/>
    </row>
    <row r="6261" spans="1:12" x14ac:dyDescent="0.25">
      <c r="A6261" s="1">
        <v>40894</v>
      </c>
      <c r="B6261">
        <v>2011</v>
      </c>
      <c r="C6261">
        <v>12</v>
      </c>
      <c r="D6261" s="10" t="str">
        <f t="shared" si="592"/>
        <v>12-2011</v>
      </c>
      <c r="E6261">
        <f t="shared" si="590"/>
        <v>17</v>
      </c>
      <c r="F6261">
        <v>18</v>
      </c>
      <c r="G6261" s="3">
        <f t="shared" si="591"/>
        <v>0</v>
      </c>
      <c r="H6261">
        <f>VLOOKUP(A6261,'AEP GEN HUB'!$A$1:$AJ$367,MATCH('Ratio Calculations'!F6261,'AEP GEN HUB'!$A$1:$AJ$1,0),0)</f>
        <v>47.578605000000003</v>
      </c>
      <c r="I6261" s="7" t="str">
        <f t="shared" si="588"/>
        <v/>
      </c>
      <c r="J6261" s="7">
        <f t="shared" si="589"/>
        <v>1.6071867649598051</v>
      </c>
      <c r="K6261" s="8">
        <f t="shared" si="593"/>
        <v>1.6071867649598051</v>
      </c>
      <c r="L6261" s="8"/>
    </row>
    <row r="6262" spans="1:12" x14ac:dyDescent="0.25">
      <c r="A6262" s="1">
        <v>40894</v>
      </c>
      <c r="B6262">
        <v>2011</v>
      </c>
      <c r="C6262">
        <v>12</v>
      </c>
      <c r="D6262" s="10" t="str">
        <f t="shared" si="592"/>
        <v>12-2011</v>
      </c>
      <c r="E6262">
        <f t="shared" si="590"/>
        <v>17</v>
      </c>
      <c r="F6262">
        <v>19</v>
      </c>
      <c r="G6262" s="3">
        <f t="shared" si="591"/>
        <v>0</v>
      </c>
      <c r="H6262">
        <f>VLOOKUP(A6262,'AEP GEN HUB'!$A$1:$AJ$367,MATCH('Ratio Calculations'!F6262,'AEP GEN HUB'!$A$1:$AJ$1,0),0)</f>
        <v>37.907209000000002</v>
      </c>
      <c r="I6262" s="7" t="str">
        <f t="shared" si="588"/>
        <v/>
      </c>
      <c r="J6262" s="7">
        <f t="shared" si="589"/>
        <v>1.280490771038058</v>
      </c>
      <c r="K6262" s="8">
        <f t="shared" si="593"/>
        <v>1.280490771038058</v>
      </c>
      <c r="L6262" s="8"/>
    </row>
    <row r="6263" spans="1:12" x14ac:dyDescent="0.25">
      <c r="A6263" s="1">
        <v>40894</v>
      </c>
      <c r="B6263">
        <v>2011</v>
      </c>
      <c r="C6263">
        <v>12</v>
      </c>
      <c r="D6263" s="10" t="str">
        <f t="shared" si="592"/>
        <v>12-2011</v>
      </c>
      <c r="E6263">
        <f t="shared" si="590"/>
        <v>17</v>
      </c>
      <c r="F6263">
        <v>20</v>
      </c>
      <c r="G6263" s="3">
        <f t="shared" si="591"/>
        <v>0</v>
      </c>
      <c r="H6263">
        <f>VLOOKUP(A6263,'AEP GEN HUB'!$A$1:$AJ$367,MATCH('Ratio Calculations'!F6263,'AEP GEN HUB'!$A$1:$AJ$1,0),0)</f>
        <v>35.998372000000003</v>
      </c>
      <c r="I6263" s="7" t="str">
        <f t="shared" si="588"/>
        <v/>
      </c>
      <c r="J6263" s="7">
        <f t="shared" si="589"/>
        <v>1.2160109998706272</v>
      </c>
      <c r="K6263" s="8">
        <f t="shared" si="593"/>
        <v>1.2160109998706272</v>
      </c>
      <c r="L6263" s="8"/>
    </row>
    <row r="6264" spans="1:12" x14ac:dyDescent="0.25">
      <c r="A6264" s="1">
        <v>40894</v>
      </c>
      <c r="B6264">
        <v>2011</v>
      </c>
      <c r="C6264">
        <v>12</v>
      </c>
      <c r="D6264" s="10" t="str">
        <f t="shared" si="592"/>
        <v>12-2011</v>
      </c>
      <c r="E6264">
        <f t="shared" si="590"/>
        <v>17</v>
      </c>
      <c r="F6264">
        <v>21</v>
      </c>
      <c r="G6264" s="3">
        <f t="shared" si="591"/>
        <v>0</v>
      </c>
      <c r="H6264">
        <f>VLOOKUP(A6264,'AEP GEN HUB'!$A$1:$AJ$367,MATCH('Ratio Calculations'!F6264,'AEP GEN HUB'!$A$1:$AJ$1,0),0)</f>
        <v>34.732092999999999</v>
      </c>
      <c r="I6264" s="7" t="str">
        <f t="shared" si="588"/>
        <v/>
      </c>
      <c r="J6264" s="7">
        <f t="shared" si="589"/>
        <v>1.1732365879359659</v>
      </c>
      <c r="K6264" s="8">
        <f t="shared" si="593"/>
        <v>1.1732365879359659</v>
      </c>
      <c r="L6264" s="8"/>
    </row>
    <row r="6265" spans="1:12" x14ac:dyDescent="0.25">
      <c r="A6265" s="1">
        <v>40894</v>
      </c>
      <c r="B6265">
        <v>2011</v>
      </c>
      <c r="C6265">
        <v>12</v>
      </c>
      <c r="D6265" s="10" t="str">
        <f t="shared" si="592"/>
        <v>12-2011</v>
      </c>
      <c r="E6265">
        <f t="shared" si="590"/>
        <v>17</v>
      </c>
      <c r="F6265">
        <v>22</v>
      </c>
      <c r="G6265" s="3">
        <f t="shared" si="591"/>
        <v>0</v>
      </c>
      <c r="H6265">
        <f>VLOOKUP(A6265,'AEP GEN HUB'!$A$1:$AJ$367,MATCH('Ratio Calculations'!F6265,'AEP GEN HUB'!$A$1:$AJ$1,0),0)</f>
        <v>32.560465000000001</v>
      </c>
      <c r="I6265" s="7" t="str">
        <f t="shared" si="588"/>
        <v/>
      </c>
      <c r="J6265" s="7">
        <f t="shared" si="589"/>
        <v>1.0998798390355697</v>
      </c>
      <c r="K6265" s="8">
        <f t="shared" si="593"/>
        <v>1.0998798390355697</v>
      </c>
      <c r="L6265" s="8"/>
    </row>
    <row r="6266" spans="1:12" x14ac:dyDescent="0.25">
      <c r="A6266" s="1">
        <v>40894</v>
      </c>
      <c r="B6266">
        <v>2011</v>
      </c>
      <c r="C6266">
        <v>12</v>
      </c>
      <c r="D6266" s="10" t="str">
        <f t="shared" si="592"/>
        <v>12-2011</v>
      </c>
      <c r="E6266">
        <f t="shared" si="590"/>
        <v>17</v>
      </c>
      <c r="F6266">
        <v>23</v>
      </c>
      <c r="G6266" s="3">
        <f t="shared" si="591"/>
        <v>0</v>
      </c>
      <c r="H6266">
        <f>VLOOKUP(A6266,'AEP GEN HUB'!$A$1:$AJ$367,MATCH('Ratio Calculations'!F6266,'AEP GEN HUB'!$A$1:$AJ$1,0),0)</f>
        <v>29.982326</v>
      </c>
      <c r="I6266" s="7" t="str">
        <f t="shared" si="588"/>
        <v/>
      </c>
      <c r="J6266" s="7">
        <f t="shared" si="589"/>
        <v>1.0127913067209569</v>
      </c>
      <c r="K6266" s="8">
        <f t="shared" si="593"/>
        <v>1.0127913067209569</v>
      </c>
      <c r="L6266" s="8"/>
    </row>
    <row r="6267" spans="1:12" x14ac:dyDescent="0.25">
      <c r="A6267" s="1">
        <v>40894</v>
      </c>
      <c r="B6267">
        <v>2011</v>
      </c>
      <c r="C6267">
        <v>12</v>
      </c>
      <c r="D6267" s="10" t="str">
        <f t="shared" si="592"/>
        <v>12-2011</v>
      </c>
      <c r="E6267">
        <f t="shared" si="590"/>
        <v>17</v>
      </c>
      <c r="F6267">
        <v>24</v>
      </c>
      <c r="G6267" s="3">
        <f t="shared" si="591"/>
        <v>0</v>
      </c>
      <c r="H6267">
        <f>VLOOKUP(A6267,'AEP GEN HUB'!$A$1:$AJ$367,MATCH('Ratio Calculations'!F6267,'AEP GEN HUB'!$A$1:$AJ$1,0),0)</f>
        <v>28.901163</v>
      </c>
      <c r="I6267" s="7" t="str">
        <f t="shared" si="588"/>
        <v/>
      </c>
      <c r="J6267" s="7">
        <f t="shared" si="589"/>
        <v>0.97627004124114214</v>
      </c>
      <c r="K6267" s="8">
        <f t="shared" si="593"/>
        <v>0.97627004124114214</v>
      </c>
      <c r="L6267" s="8"/>
    </row>
    <row r="6268" spans="1:12" x14ac:dyDescent="0.25">
      <c r="A6268" s="1">
        <v>40895</v>
      </c>
      <c r="B6268">
        <v>2011</v>
      </c>
      <c r="C6268">
        <v>12</v>
      </c>
      <c r="D6268" s="10" t="str">
        <f t="shared" si="592"/>
        <v>12-2011</v>
      </c>
      <c r="E6268">
        <f t="shared" si="590"/>
        <v>18</v>
      </c>
      <c r="F6268">
        <v>1</v>
      </c>
      <c r="G6268" s="3">
        <f t="shared" si="591"/>
        <v>0</v>
      </c>
      <c r="H6268">
        <f>VLOOKUP(A6268,'AEP GEN HUB'!$A$1:$AJ$367,MATCH('Ratio Calculations'!F6268,'AEP GEN HUB'!$A$1:$AJ$1,0),0)</f>
        <v>29.360233000000001</v>
      </c>
      <c r="I6268" s="7" t="str">
        <f t="shared" si="588"/>
        <v/>
      </c>
      <c r="J6268" s="7">
        <f t="shared" si="589"/>
        <v>0.99177724722564076</v>
      </c>
      <c r="K6268" s="8">
        <f t="shared" si="593"/>
        <v>0.99177724722564076</v>
      </c>
      <c r="L6268" s="8"/>
    </row>
    <row r="6269" spans="1:12" x14ac:dyDescent="0.25">
      <c r="A6269" s="1">
        <v>40895</v>
      </c>
      <c r="B6269">
        <v>2011</v>
      </c>
      <c r="C6269">
        <v>12</v>
      </c>
      <c r="D6269" s="10" t="str">
        <f t="shared" si="592"/>
        <v>12-2011</v>
      </c>
      <c r="E6269">
        <f t="shared" si="590"/>
        <v>18</v>
      </c>
      <c r="F6269">
        <v>2</v>
      </c>
      <c r="G6269" s="3">
        <f t="shared" si="591"/>
        <v>0</v>
      </c>
      <c r="H6269">
        <f>VLOOKUP(A6269,'AEP GEN HUB'!$A$1:$AJ$367,MATCH('Ratio Calculations'!F6269,'AEP GEN HUB'!$A$1:$AJ$1,0),0)</f>
        <v>29.558140000000002</v>
      </c>
      <c r="I6269" s="7" t="str">
        <f t="shared" si="588"/>
        <v/>
      </c>
      <c r="J6269" s="7">
        <f t="shared" si="589"/>
        <v>0.99846246868374999</v>
      </c>
      <c r="K6269" s="8">
        <f t="shared" si="593"/>
        <v>0.99846246868374999</v>
      </c>
      <c r="L6269" s="8"/>
    </row>
    <row r="6270" spans="1:12" x14ac:dyDescent="0.25">
      <c r="A6270" s="1">
        <v>40895</v>
      </c>
      <c r="B6270">
        <v>2011</v>
      </c>
      <c r="C6270">
        <v>12</v>
      </c>
      <c r="D6270" s="10" t="str">
        <f t="shared" si="592"/>
        <v>12-2011</v>
      </c>
      <c r="E6270">
        <f t="shared" si="590"/>
        <v>18</v>
      </c>
      <c r="F6270">
        <v>3</v>
      </c>
      <c r="G6270" s="3">
        <f t="shared" si="591"/>
        <v>0</v>
      </c>
      <c r="H6270">
        <f>VLOOKUP(A6270,'AEP GEN HUB'!$A$1:$AJ$367,MATCH('Ratio Calculations'!F6270,'AEP GEN HUB'!$A$1:$AJ$1,0),0)</f>
        <v>29.300698000000001</v>
      </c>
      <c r="I6270" s="7" t="str">
        <f t="shared" si="588"/>
        <v/>
      </c>
      <c r="J6270" s="7">
        <f t="shared" si="589"/>
        <v>0.98976617808958933</v>
      </c>
      <c r="K6270" s="8">
        <f t="shared" si="593"/>
        <v>0.98976617808958933</v>
      </c>
      <c r="L6270" s="8"/>
    </row>
    <row r="6271" spans="1:12" x14ac:dyDescent="0.25">
      <c r="A6271" s="1">
        <v>40895</v>
      </c>
      <c r="B6271">
        <v>2011</v>
      </c>
      <c r="C6271">
        <v>12</v>
      </c>
      <c r="D6271" s="10" t="str">
        <f t="shared" si="592"/>
        <v>12-2011</v>
      </c>
      <c r="E6271">
        <f t="shared" si="590"/>
        <v>18</v>
      </c>
      <c r="F6271">
        <v>4</v>
      </c>
      <c r="G6271" s="3">
        <f t="shared" si="591"/>
        <v>0</v>
      </c>
      <c r="H6271">
        <f>VLOOKUP(A6271,'AEP GEN HUB'!$A$1:$AJ$367,MATCH('Ratio Calculations'!F6271,'AEP GEN HUB'!$A$1:$AJ$1,0),0)</f>
        <v>29.298836999999999</v>
      </c>
      <c r="I6271" s="7" t="str">
        <f t="shared" si="588"/>
        <v/>
      </c>
      <c r="J6271" s="7">
        <f t="shared" si="589"/>
        <v>0.98970331423366942</v>
      </c>
      <c r="K6271" s="8">
        <f t="shared" si="593"/>
        <v>0.98970331423366942</v>
      </c>
      <c r="L6271" s="8"/>
    </row>
    <row r="6272" spans="1:12" x14ac:dyDescent="0.25">
      <c r="A6272" s="1">
        <v>40895</v>
      </c>
      <c r="B6272">
        <v>2011</v>
      </c>
      <c r="C6272">
        <v>12</v>
      </c>
      <c r="D6272" s="10" t="str">
        <f t="shared" si="592"/>
        <v>12-2011</v>
      </c>
      <c r="E6272">
        <f t="shared" si="590"/>
        <v>18</v>
      </c>
      <c r="F6272">
        <v>5</v>
      </c>
      <c r="G6272" s="3">
        <f t="shared" si="591"/>
        <v>0</v>
      </c>
      <c r="H6272">
        <f>VLOOKUP(A6272,'AEP GEN HUB'!$A$1:$AJ$367,MATCH('Ratio Calculations'!F6272,'AEP GEN HUB'!$A$1:$AJ$1,0),0)</f>
        <v>29.467441999999998</v>
      </c>
      <c r="I6272" s="7" t="str">
        <f t="shared" si="588"/>
        <v/>
      </c>
      <c r="J6272" s="7">
        <f t="shared" si="589"/>
        <v>0.99539872553263553</v>
      </c>
      <c r="K6272" s="8">
        <f t="shared" si="593"/>
        <v>0.99539872553263553</v>
      </c>
      <c r="L6272" s="8"/>
    </row>
    <row r="6273" spans="1:12" x14ac:dyDescent="0.25">
      <c r="A6273" s="1">
        <v>40895</v>
      </c>
      <c r="B6273">
        <v>2011</v>
      </c>
      <c r="C6273">
        <v>12</v>
      </c>
      <c r="D6273" s="10" t="str">
        <f t="shared" si="592"/>
        <v>12-2011</v>
      </c>
      <c r="E6273">
        <f t="shared" si="590"/>
        <v>18</v>
      </c>
      <c r="F6273">
        <v>6</v>
      </c>
      <c r="G6273" s="3">
        <f t="shared" si="591"/>
        <v>0</v>
      </c>
      <c r="H6273">
        <f>VLOOKUP(A6273,'AEP GEN HUB'!$A$1:$AJ$367,MATCH('Ratio Calculations'!F6273,'AEP GEN HUB'!$A$1:$AJ$1,0),0)</f>
        <v>29.194419</v>
      </c>
      <c r="I6273" s="7" t="str">
        <f t="shared" si="588"/>
        <v/>
      </c>
      <c r="J6273" s="7">
        <f t="shared" si="589"/>
        <v>0.98617611482074896</v>
      </c>
      <c r="K6273" s="8">
        <f t="shared" si="593"/>
        <v>0.98617611482074896</v>
      </c>
      <c r="L6273" s="8"/>
    </row>
    <row r="6274" spans="1:12" x14ac:dyDescent="0.25">
      <c r="A6274" s="1">
        <v>40895</v>
      </c>
      <c r="B6274">
        <v>2011</v>
      </c>
      <c r="C6274">
        <v>12</v>
      </c>
      <c r="D6274" s="10" t="str">
        <f t="shared" si="592"/>
        <v>12-2011</v>
      </c>
      <c r="E6274">
        <f t="shared" si="590"/>
        <v>18</v>
      </c>
      <c r="F6274">
        <v>7</v>
      </c>
      <c r="G6274" s="3">
        <f t="shared" si="591"/>
        <v>0</v>
      </c>
      <c r="H6274">
        <f>VLOOKUP(A6274,'AEP GEN HUB'!$A$1:$AJ$367,MATCH('Ratio Calculations'!F6274,'AEP GEN HUB'!$A$1:$AJ$1,0),0)</f>
        <v>30.874419</v>
      </c>
      <c r="I6274" s="7" t="str">
        <f t="shared" si="588"/>
        <v/>
      </c>
      <c r="J6274" s="7">
        <f t="shared" si="589"/>
        <v>1.0429258611643517</v>
      </c>
      <c r="K6274" s="8">
        <f t="shared" si="593"/>
        <v>1.0429258611643517</v>
      </c>
      <c r="L6274" s="8"/>
    </row>
    <row r="6275" spans="1:12" x14ac:dyDescent="0.25">
      <c r="A6275" s="1">
        <v>40895</v>
      </c>
      <c r="B6275">
        <v>2011</v>
      </c>
      <c r="C6275">
        <v>12</v>
      </c>
      <c r="D6275" s="10" t="str">
        <f t="shared" si="592"/>
        <v>12-2011</v>
      </c>
      <c r="E6275">
        <f t="shared" si="590"/>
        <v>18</v>
      </c>
      <c r="F6275">
        <v>8</v>
      </c>
      <c r="G6275" s="3">
        <f t="shared" si="591"/>
        <v>0</v>
      </c>
      <c r="H6275">
        <f>VLOOKUP(A6275,'AEP GEN HUB'!$A$1:$AJ$367,MATCH('Ratio Calculations'!F6275,'AEP GEN HUB'!$A$1:$AJ$1,0),0)</f>
        <v>33.271859999999997</v>
      </c>
      <c r="I6275" s="7" t="str">
        <f t="shared" si="588"/>
        <v/>
      </c>
      <c r="J6275" s="7">
        <f t="shared" si="589"/>
        <v>1.1239104853451574</v>
      </c>
      <c r="K6275" s="8">
        <f t="shared" si="593"/>
        <v>1.1239104853451574</v>
      </c>
      <c r="L6275" s="8"/>
    </row>
    <row r="6276" spans="1:12" x14ac:dyDescent="0.25">
      <c r="A6276" s="1">
        <v>40895</v>
      </c>
      <c r="B6276">
        <v>2011</v>
      </c>
      <c r="C6276">
        <v>12</v>
      </c>
      <c r="D6276" s="10" t="str">
        <f t="shared" si="592"/>
        <v>12-2011</v>
      </c>
      <c r="E6276">
        <f t="shared" si="590"/>
        <v>18</v>
      </c>
      <c r="F6276">
        <v>9</v>
      </c>
      <c r="G6276" s="3">
        <f t="shared" si="591"/>
        <v>0</v>
      </c>
      <c r="H6276">
        <f>VLOOKUP(A6276,'AEP GEN HUB'!$A$1:$AJ$367,MATCH('Ratio Calculations'!F6276,'AEP GEN HUB'!$A$1:$AJ$1,0),0)</f>
        <v>34.673721</v>
      </c>
      <c r="I6276" s="7" t="str">
        <f t="shared" ref="I6276:I6339" si="594">IF(G6276=1, H6276/VLOOKUP(D6276,$M$3:$O$15,2,FALSE), "")</f>
        <v/>
      </c>
      <c r="J6276" s="7">
        <f t="shared" ref="J6276:J6339" si="595">IF(G6276=0, H6276/VLOOKUP(D6276,$M$3:$O$15,3,FALSE), "")</f>
        <v>1.171264804487413</v>
      </c>
      <c r="K6276" s="8">
        <f t="shared" si="593"/>
        <v>1.171264804487413</v>
      </c>
      <c r="L6276" s="8"/>
    </row>
    <row r="6277" spans="1:12" x14ac:dyDescent="0.25">
      <c r="A6277" s="1">
        <v>40895</v>
      </c>
      <c r="B6277">
        <v>2011</v>
      </c>
      <c r="C6277">
        <v>12</v>
      </c>
      <c r="D6277" s="10" t="str">
        <f t="shared" si="592"/>
        <v>12-2011</v>
      </c>
      <c r="E6277">
        <f t="shared" si="590"/>
        <v>18</v>
      </c>
      <c r="F6277">
        <v>10</v>
      </c>
      <c r="G6277" s="3">
        <f t="shared" si="591"/>
        <v>0</v>
      </c>
      <c r="H6277">
        <f>VLOOKUP(A6277,'AEP GEN HUB'!$A$1:$AJ$367,MATCH('Ratio Calculations'!F6277,'AEP GEN HUB'!$A$1:$AJ$1,0),0)</f>
        <v>35.060465000000001</v>
      </c>
      <c r="I6277" s="7" t="str">
        <f t="shared" si="594"/>
        <v/>
      </c>
      <c r="J6277" s="7">
        <f t="shared" si="595"/>
        <v>1.1843288663325977</v>
      </c>
      <c r="K6277" s="8">
        <f t="shared" si="593"/>
        <v>1.1843288663325977</v>
      </c>
      <c r="L6277" s="8"/>
    </row>
    <row r="6278" spans="1:12" x14ac:dyDescent="0.25">
      <c r="A6278" s="1">
        <v>40895</v>
      </c>
      <c r="B6278">
        <v>2011</v>
      </c>
      <c r="C6278">
        <v>12</v>
      </c>
      <c r="D6278" s="10" t="str">
        <f t="shared" si="592"/>
        <v>12-2011</v>
      </c>
      <c r="E6278">
        <f t="shared" si="590"/>
        <v>18</v>
      </c>
      <c r="F6278">
        <v>11</v>
      </c>
      <c r="G6278" s="3">
        <f t="shared" si="591"/>
        <v>0</v>
      </c>
      <c r="H6278">
        <f>VLOOKUP(A6278,'AEP GEN HUB'!$A$1:$AJ$367,MATCH('Ratio Calculations'!F6278,'AEP GEN HUB'!$A$1:$AJ$1,0),0)</f>
        <v>31.612558</v>
      </c>
      <c r="I6278" s="7" t="str">
        <f t="shared" si="594"/>
        <v/>
      </c>
      <c r="J6278" s="7">
        <f t="shared" si="595"/>
        <v>1.0678599093883523</v>
      </c>
      <c r="K6278" s="8">
        <f t="shared" si="593"/>
        <v>1.0678599093883523</v>
      </c>
      <c r="L6278" s="8"/>
    </row>
    <row r="6279" spans="1:12" x14ac:dyDescent="0.25">
      <c r="A6279" s="1">
        <v>40895</v>
      </c>
      <c r="B6279">
        <v>2011</v>
      </c>
      <c r="C6279">
        <v>12</v>
      </c>
      <c r="D6279" s="10" t="str">
        <f t="shared" si="592"/>
        <v>12-2011</v>
      </c>
      <c r="E6279">
        <f t="shared" si="590"/>
        <v>18</v>
      </c>
      <c r="F6279">
        <v>12</v>
      </c>
      <c r="G6279" s="3">
        <f t="shared" si="591"/>
        <v>0</v>
      </c>
      <c r="H6279">
        <f>VLOOKUP(A6279,'AEP GEN HUB'!$A$1:$AJ$367,MATCH('Ratio Calculations'!F6279,'AEP GEN HUB'!$A$1:$AJ$1,0),0)</f>
        <v>29.962790999999999</v>
      </c>
      <c r="I6279" s="7" t="str">
        <f t="shared" si="594"/>
        <v/>
      </c>
      <c r="J6279" s="7">
        <f t="shared" si="595"/>
        <v>1.0121314220216577</v>
      </c>
      <c r="K6279" s="8">
        <f t="shared" si="593"/>
        <v>1.0121314220216577</v>
      </c>
      <c r="L6279" s="8"/>
    </row>
    <row r="6280" spans="1:12" x14ac:dyDescent="0.25">
      <c r="A6280" s="1">
        <v>40895</v>
      </c>
      <c r="B6280">
        <v>2011</v>
      </c>
      <c r="C6280">
        <v>12</v>
      </c>
      <c r="D6280" s="10" t="str">
        <f t="shared" si="592"/>
        <v>12-2011</v>
      </c>
      <c r="E6280">
        <f t="shared" si="590"/>
        <v>18</v>
      </c>
      <c r="F6280">
        <v>13</v>
      </c>
      <c r="G6280" s="3">
        <f t="shared" si="591"/>
        <v>0</v>
      </c>
      <c r="H6280">
        <f>VLOOKUP(A6280,'AEP GEN HUB'!$A$1:$AJ$367,MATCH('Ratio Calculations'!F6280,'AEP GEN HUB'!$A$1:$AJ$1,0),0)</f>
        <v>28.982092999999999</v>
      </c>
      <c r="I6280" s="7" t="str">
        <f t="shared" si="594"/>
        <v/>
      </c>
      <c r="J6280" s="7">
        <f t="shared" si="595"/>
        <v>0.97900382515280149</v>
      </c>
      <c r="K6280" s="8">
        <f t="shared" si="593"/>
        <v>0.97900382515280149</v>
      </c>
      <c r="L6280" s="8"/>
    </row>
    <row r="6281" spans="1:12" x14ac:dyDescent="0.25">
      <c r="A6281" s="1">
        <v>40895</v>
      </c>
      <c r="B6281">
        <v>2011</v>
      </c>
      <c r="C6281">
        <v>12</v>
      </c>
      <c r="D6281" s="10" t="str">
        <f t="shared" si="592"/>
        <v>12-2011</v>
      </c>
      <c r="E6281">
        <f t="shared" si="590"/>
        <v>18</v>
      </c>
      <c r="F6281">
        <v>14</v>
      </c>
      <c r="G6281" s="3">
        <f t="shared" si="591"/>
        <v>0</v>
      </c>
      <c r="H6281">
        <f>VLOOKUP(A6281,'AEP GEN HUB'!$A$1:$AJ$367,MATCH('Ratio Calculations'!F6281,'AEP GEN HUB'!$A$1:$AJ$1,0),0)</f>
        <v>28.868372000000001</v>
      </c>
      <c r="I6281" s="7" t="str">
        <f t="shared" si="594"/>
        <v/>
      </c>
      <c r="J6281" s="7">
        <f t="shared" si="595"/>
        <v>0.97516237401950345</v>
      </c>
      <c r="K6281" s="8">
        <f t="shared" si="593"/>
        <v>0.97516237401950345</v>
      </c>
      <c r="L6281" s="8"/>
    </row>
    <row r="6282" spans="1:12" x14ac:dyDescent="0.25">
      <c r="A6282" s="1">
        <v>40895</v>
      </c>
      <c r="B6282">
        <v>2011</v>
      </c>
      <c r="C6282">
        <v>12</v>
      </c>
      <c r="D6282" s="10" t="str">
        <f t="shared" si="592"/>
        <v>12-2011</v>
      </c>
      <c r="E6282">
        <f t="shared" si="590"/>
        <v>18</v>
      </c>
      <c r="F6282">
        <v>15</v>
      </c>
      <c r="G6282" s="3">
        <f t="shared" si="591"/>
        <v>0</v>
      </c>
      <c r="H6282">
        <f>VLOOKUP(A6282,'AEP GEN HUB'!$A$1:$AJ$367,MATCH('Ratio Calculations'!F6282,'AEP GEN HUB'!$A$1:$AJ$1,0),0)</f>
        <v>28.522791000000002</v>
      </c>
      <c r="I6282" s="7" t="str">
        <f t="shared" si="594"/>
        <v/>
      </c>
      <c r="J6282" s="7">
        <f t="shared" si="595"/>
        <v>0.96348878229856971</v>
      </c>
      <c r="K6282" s="8">
        <f t="shared" si="593"/>
        <v>0.96348878229856971</v>
      </c>
      <c r="L6282" s="8"/>
    </row>
    <row r="6283" spans="1:12" x14ac:dyDescent="0.25">
      <c r="A6283" s="1">
        <v>40895</v>
      </c>
      <c r="B6283">
        <v>2011</v>
      </c>
      <c r="C6283">
        <v>12</v>
      </c>
      <c r="D6283" s="10" t="str">
        <f t="shared" si="592"/>
        <v>12-2011</v>
      </c>
      <c r="E6283">
        <f t="shared" si="590"/>
        <v>18</v>
      </c>
      <c r="F6283">
        <v>16</v>
      </c>
      <c r="G6283" s="3">
        <f t="shared" si="591"/>
        <v>0</v>
      </c>
      <c r="H6283">
        <f>VLOOKUP(A6283,'AEP GEN HUB'!$A$1:$AJ$367,MATCH('Ratio Calculations'!F6283,'AEP GEN HUB'!$A$1:$AJ$1,0),0)</f>
        <v>28.695581000000001</v>
      </c>
      <c r="I6283" s="7" t="str">
        <f t="shared" si="594"/>
        <v/>
      </c>
      <c r="J6283" s="7">
        <f t="shared" si="595"/>
        <v>0.96932556126923108</v>
      </c>
      <c r="K6283" s="8">
        <f t="shared" si="593"/>
        <v>0.96932556126923108</v>
      </c>
      <c r="L6283" s="8"/>
    </row>
    <row r="6284" spans="1:12" x14ac:dyDescent="0.25">
      <c r="A6284" s="1">
        <v>40895</v>
      </c>
      <c r="B6284">
        <v>2011</v>
      </c>
      <c r="C6284">
        <v>12</v>
      </c>
      <c r="D6284" s="10" t="str">
        <f t="shared" si="592"/>
        <v>12-2011</v>
      </c>
      <c r="E6284">
        <f t="shared" si="590"/>
        <v>18</v>
      </c>
      <c r="F6284">
        <v>17</v>
      </c>
      <c r="G6284" s="3">
        <f t="shared" si="591"/>
        <v>0</v>
      </c>
      <c r="H6284">
        <f>VLOOKUP(A6284,'AEP GEN HUB'!$A$1:$AJ$367,MATCH('Ratio Calculations'!F6284,'AEP GEN HUB'!$A$1:$AJ$1,0),0)</f>
        <v>30.760698000000001</v>
      </c>
      <c r="I6284" s="7" t="str">
        <f t="shared" si="594"/>
        <v/>
      </c>
      <c r="J6284" s="7">
        <f t="shared" si="595"/>
        <v>1.0390844100310537</v>
      </c>
      <c r="K6284" s="8">
        <f t="shared" si="593"/>
        <v>1.0390844100310537</v>
      </c>
      <c r="L6284" s="8"/>
    </row>
    <row r="6285" spans="1:12" x14ac:dyDescent="0.25">
      <c r="A6285" s="1">
        <v>40895</v>
      </c>
      <c r="B6285">
        <v>2011</v>
      </c>
      <c r="C6285">
        <v>12</v>
      </c>
      <c r="D6285" s="10" t="str">
        <f t="shared" si="592"/>
        <v>12-2011</v>
      </c>
      <c r="E6285">
        <f t="shared" si="590"/>
        <v>18</v>
      </c>
      <c r="F6285">
        <v>18</v>
      </c>
      <c r="G6285" s="3">
        <f t="shared" si="591"/>
        <v>0</v>
      </c>
      <c r="H6285">
        <f>VLOOKUP(A6285,'AEP GEN HUB'!$A$1:$AJ$367,MATCH('Ratio Calculations'!F6285,'AEP GEN HUB'!$A$1:$AJ$1,0),0)</f>
        <v>54.046278999999998</v>
      </c>
      <c r="I6285" s="7" t="str">
        <f t="shared" si="594"/>
        <v/>
      </c>
      <c r="J6285" s="7">
        <f t="shared" si="595"/>
        <v>1.825662276229516</v>
      </c>
      <c r="K6285" s="8">
        <f t="shared" si="593"/>
        <v>1.825662276229516</v>
      </c>
      <c r="L6285" s="8"/>
    </row>
    <row r="6286" spans="1:12" x14ac:dyDescent="0.25">
      <c r="A6286" s="1">
        <v>40895</v>
      </c>
      <c r="B6286">
        <v>2011</v>
      </c>
      <c r="C6286">
        <v>12</v>
      </c>
      <c r="D6286" s="10" t="str">
        <f t="shared" si="592"/>
        <v>12-2011</v>
      </c>
      <c r="E6286">
        <f t="shared" si="590"/>
        <v>18</v>
      </c>
      <c r="F6286">
        <v>19</v>
      </c>
      <c r="G6286" s="3">
        <f t="shared" si="591"/>
        <v>0</v>
      </c>
      <c r="H6286">
        <f>VLOOKUP(A6286,'AEP GEN HUB'!$A$1:$AJ$367,MATCH('Ratio Calculations'!F6286,'AEP GEN HUB'!$A$1:$AJ$1,0),0)</f>
        <v>42.996046999999997</v>
      </c>
      <c r="I6286" s="7" t="str">
        <f t="shared" si="594"/>
        <v/>
      </c>
      <c r="J6286" s="7">
        <f t="shared" si="595"/>
        <v>1.4523897387069193</v>
      </c>
      <c r="K6286" s="8">
        <f t="shared" si="593"/>
        <v>1.4523897387069193</v>
      </c>
      <c r="L6286" s="8"/>
    </row>
    <row r="6287" spans="1:12" x14ac:dyDescent="0.25">
      <c r="A6287" s="1">
        <v>40895</v>
      </c>
      <c r="B6287">
        <v>2011</v>
      </c>
      <c r="C6287">
        <v>12</v>
      </c>
      <c r="D6287" s="10" t="str">
        <f t="shared" si="592"/>
        <v>12-2011</v>
      </c>
      <c r="E6287">
        <f t="shared" si="590"/>
        <v>18</v>
      </c>
      <c r="F6287">
        <v>20</v>
      </c>
      <c r="G6287" s="3">
        <f t="shared" si="591"/>
        <v>0</v>
      </c>
      <c r="H6287">
        <f>VLOOKUP(A6287,'AEP GEN HUB'!$A$1:$AJ$367,MATCH('Ratio Calculations'!F6287,'AEP GEN HUB'!$A$1:$AJ$1,0),0)</f>
        <v>37.402791000000001</v>
      </c>
      <c r="I6287" s="7" t="str">
        <f t="shared" si="594"/>
        <v/>
      </c>
      <c r="J6287" s="7">
        <f t="shared" si="595"/>
        <v>1.2634517272576131</v>
      </c>
      <c r="K6287" s="8">
        <f t="shared" si="593"/>
        <v>1.2634517272576131</v>
      </c>
      <c r="L6287" s="8"/>
    </row>
    <row r="6288" spans="1:12" x14ac:dyDescent="0.25">
      <c r="A6288" s="1">
        <v>40895</v>
      </c>
      <c r="B6288">
        <v>2011</v>
      </c>
      <c r="C6288">
        <v>12</v>
      </c>
      <c r="D6288" s="10" t="str">
        <f t="shared" si="592"/>
        <v>12-2011</v>
      </c>
      <c r="E6288">
        <f t="shared" si="590"/>
        <v>18</v>
      </c>
      <c r="F6288">
        <v>21</v>
      </c>
      <c r="G6288" s="3">
        <f t="shared" si="591"/>
        <v>0</v>
      </c>
      <c r="H6288">
        <f>VLOOKUP(A6288,'AEP GEN HUB'!$A$1:$AJ$367,MATCH('Ratio Calculations'!F6288,'AEP GEN HUB'!$A$1:$AJ$1,0),0)</f>
        <v>36.784419</v>
      </c>
      <c r="I6288" s="7" t="str">
        <f t="shared" si="594"/>
        <v/>
      </c>
      <c r="J6288" s="7">
        <f t="shared" si="595"/>
        <v>1.242563361694526</v>
      </c>
      <c r="K6288" s="8">
        <f t="shared" si="593"/>
        <v>1.242563361694526</v>
      </c>
      <c r="L6288" s="8"/>
    </row>
    <row r="6289" spans="1:12" x14ac:dyDescent="0.25">
      <c r="A6289" s="1">
        <v>40895</v>
      </c>
      <c r="B6289">
        <v>2011</v>
      </c>
      <c r="C6289">
        <v>12</v>
      </c>
      <c r="D6289" s="10" t="str">
        <f t="shared" si="592"/>
        <v>12-2011</v>
      </c>
      <c r="E6289">
        <f t="shared" si="590"/>
        <v>18</v>
      </c>
      <c r="F6289">
        <v>22</v>
      </c>
      <c r="G6289" s="3">
        <f t="shared" si="591"/>
        <v>0</v>
      </c>
      <c r="H6289">
        <f>VLOOKUP(A6289,'AEP GEN HUB'!$A$1:$AJ$367,MATCH('Ratio Calculations'!F6289,'AEP GEN HUB'!$A$1:$AJ$1,0),0)</f>
        <v>33.704186</v>
      </c>
      <c r="I6289" s="7" t="str">
        <f t="shared" si="594"/>
        <v/>
      </c>
      <c r="J6289" s="7">
        <f t="shared" si="595"/>
        <v>1.1385142894152434</v>
      </c>
      <c r="K6289" s="8">
        <f t="shared" si="593"/>
        <v>1.1385142894152434</v>
      </c>
      <c r="L6289" s="8"/>
    </row>
    <row r="6290" spans="1:12" x14ac:dyDescent="0.25">
      <c r="A6290" s="1">
        <v>40895</v>
      </c>
      <c r="B6290">
        <v>2011</v>
      </c>
      <c r="C6290">
        <v>12</v>
      </c>
      <c r="D6290" s="10" t="str">
        <f t="shared" si="592"/>
        <v>12-2011</v>
      </c>
      <c r="E6290">
        <f t="shared" si="590"/>
        <v>18</v>
      </c>
      <c r="F6290">
        <v>23</v>
      </c>
      <c r="G6290" s="3">
        <f t="shared" si="591"/>
        <v>0</v>
      </c>
      <c r="H6290">
        <f>VLOOKUP(A6290,'AEP GEN HUB'!$A$1:$AJ$367,MATCH('Ratio Calculations'!F6290,'AEP GEN HUB'!$A$1:$AJ$1,0),0)</f>
        <v>29.975814</v>
      </c>
      <c r="I6290" s="7" t="str">
        <f t="shared" si="594"/>
        <v/>
      </c>
      <c r="J6290" s="7">
        <f t="shared" si="595"/>
        <v>1.0125713338946534</v>
      </c>
      <c r="K6290" s="8">
        <f t="shared" si="593"/>
        <v>1.0125713338946534</v>
      </c>
      <c r="L6290" s="8"/>
    </row>
    <row r="6291" spans="1:12" x14ac:dyDescent="0.25">
      <c r="A6291" s="1">
        <v>40895</v>
      </c>
      <c r="B6291">
        <v>2011</v>
      </c>
      <c r="C6291">
        <v>12</v>
      </c>
      <c r="D6291" s="10" t="str">
        <f t="shared" si="592"/>
        <v>12-2011</v>
      </c>
      <c r="E6291">
        <f t="shared" si="590"/>
        <v>18</v>
      </c>
      <c r="F6291">
        <v>24</v>
      </c>
      <c r="G6291" s="3">
        <f t="shared" si="591"/>
        <v>0</v>
      </c>
      <c r="H6291">
        <f>VLOOKUP(A6291,'AEP GEN HUB'!$A$1:$AJ$367,MATCH('Ratio Calculations'!F6291,'AEP GEN HUB'!$A$1:$AJ$1,0),0)</f>
        <v>28.841628</v>
      </c>
      <c r="I6291" s="7" t="str">
        <f t="shared" si="594"/>
        <v/>
      </c>
      <c r="J6291" s="7">
        <f t="shared" si="595"/>
        <v>0.97425897210509071</v>
      </c>
      <c r="K6291" s="8">
        <f t="shared" si="593"/>
        <v>0.97425897210509071</v>
      </c>
      <c r="L6291" s="8"/>
    </row>
    <row r="6292" spans="1:12" x14ac:dyDescent="0.25">
      <c r="A6292" s="1">
        <v>40896</v>
      </c>
      <c r="B6292">
        <v>2011</v>
      </c>
      <c r="C6292">
        <v>12</v>
      </c>
      <c r="D6292" s="10" t="str">
        <f t="shared" si="592"/>
        <v>12-2011</v>
      </c>
      <c r="E6292">
        <f t="shared" ref="E6292:E6355" si="596">DAY(A6292)</f>
        <v>19</v>
      </c>
      <c r="F6292">
        <v>1</v>
      </c>
      <c r="G6292" s="3">
        <f t="shared" ref="G6292:G6355" si="597">IF(A6292=",","",IF(OR(WEEKDAY(A6292)=1, WEEKDAY(A6292)=7, F6292&lt;=7, F6292&gt;=24, NOT(ISNA(VLOOKUP(A6292,$P$4:$P$27,1,0)))),0,1))</f>
        <v>0</v>
      </c>
      <c r="H6292">
        <f>VLOOKUP(A6292,'AEP GEN HUB'!$A$1:$AJ$367,MATCH('Ratio Calculations'!F6292,'AEP GEN HUB'!$A$1:$AJ$1,0),0)</f>
        <v>28.153023000000001</v>
      </c>
      <c r="I6292" s="7" t="str">
        <f t="shared" si="594"/>
        <v/>
      </c>
      <c r="J6292" s="7">
        <f t="shared" si="595"/>
        <v>0.95099816312834273</v>
      </c>
      <c r="K6292" s="8">
        <f t="shared" si="593"/>
        <v>0.95099816312834273</v>
      </c>
      <c r="L6292" s="8"/>
    </row>
    <row r="6293" spans="1:12" x14ac:dyDescent="0.25">
      <c r="A6293" s="1">
        <v>40896</v>
      </c>
      <c r="B6293">
        <v>2011</v>
      </c>
      <c r="C6293">
        <v>12</v>
      </c>
      <c r="D6293" s="10" t="str">
        <f t="shared" ref="D6293:D6356" si="598">C6293&amp;"-"&amp;B6293</f>
        <v>12-2011</v>
      </c>
      <c r="E6293">
        <f t="shared" si="596"/>
        <v>19</v>
      </c>
      <c r="F6293">
        <v>2</v>
      </c>
      <c r="G6293" s="3">
        <f t="shared" si="597"/>
        <v>0</v>
      </c>
      <c r="H6293">
        <f>VLOOKUP(A6293,'AEP GEN HUB'!$A$1:$AJ$367,MATCH('Ratio Calculations'!F6293,'AEP GEN HUB'!$A$1:$AJ$1,0),0)</f>
        <v>27.605115999999999</v>
      </c>
      <c r="I6293" s="7" t="str">
        <f t="shared" si="594"/>
        <v/>
      </c>
      <c r="J6293" s="7">
        <f t="shared" si="595"/>
        <v>0.93249007784864957</v>
      </c>
      <c r="K6293" s="8">
        <f t="shared" ref="K6293:K6356" si="599">SUM(I6293:J6293)</f>
        <v>0.93249007784864957</v>
      </c>
      <c r="L6293" s="8"/>
    </row>
    <row r="6294" spans="1:12" x14ac:dyDescent="0.25">
      <c r="A6294" s="1">
        <v>40896</v>
      </c>
      <c r="B6294">
        <v>2011</v>
      </c>
      <c r="C6294">
        <v>12</v>
      </c>
      <c r="D6294" s="10" t="str">
        <f t="shared" si="598"/>
        <v>12-2011</v>
      </c>
      <c r="E6294">
        <f t="shared" si="596"/>
        <v>19</v>
      </c>
      <c r="F6294">
        <v>3</v>
      </c>
      <c r="G6294" s="3">
        <f t="shared" si="597"/>
        <v>0</v>
      </c>
      <c r="H6294">
        <f>VLOOKUP(A6294,'AEP GEN HUB'!$A$1:$AJ$367,MATCH('Ratio Calculations'!F6294,'AEP GEN HUB'!$A$1:$AJ$1,0),0)</f>
        <v>27.224883999999999</v>
      </c>
      <c r="I6294" s="7" t="str">
        <f t="shared" si="594"/>
        <v/>
      </c>
      <c r="J6294" s="7">
        <f t="shared" si="595"/>
        <v>0.91964598882976822</v>
      </c>
      <c r="K6294" s="8">
        <f t="shared" si="599"/>
        <v>0.91964598882976822</v>
      </c>
      <c r="L6294" s="8"/>
    </row>
    <row r="6295" spans="1:12" x14ac:dyDescent="0.25">
      <c r="A6295" s="1">
        <v>40896</v>
      </c>
      <c r="B6295">
        <v>2011</v>
      </c>
      <c r="C6295">
        <v>12</v>
      </c>
      <c r="D6295" s="10" t="str">
        <f t="shared" si="598"/>
        <v>12-2011</v>
      </c>
      <c r="E6295">
        <f t="shared" si="596"/>
        <v>19</v>
      </c>
      <c r="F6295">
        <v>4</v>
      </c>
      <c r="G6295" s="3">
        <f t="shared" si="597"/>
        <v>0</v>
      </c>
      <c r="H6295">
        <f>VLOOKUP(A6295,'AEP GEN HUB'!$A$1:$AJ$367,MATCH('Ratio Calculations'!F6295,'AEP GEN HUB'!$A$1:$AJ$1,0),0)</f>
        <v>27.588139999999999</v>
      </c>
      <c r="I6295" s="7" t="str">
        <f t="shared" si="594"/>
        <v/>
      </c>
      <c r="J6295" s="7">
        <f t="shared" si="595"/>
        <v>0.93191663517369183</v>
      </c>
      <c r="K6295" s="8">
        <f t="shared" si="599"/>
        <v>0.93191663517369183</v>
      </c>
      <c r="L6295" s="8"/>
    </row>
    <row r="6296" spans="1:12" x14ac:dyDescent="0.25">
      <c r="A6296" s="1">
        <v>40896</v>
      </c>
      <c r="B6296">
        <v>2011</v>
      </c>
      <c r="C6296">
        <v>12</v>
      </c>
      <c r="D6296" s="10" t="str">
        <f t="shared" si="598"/>
        <v>12-2011</v>
      </c>
      <c r="E6296">
        <f t="shared" si="596"/>
        <v>19</v>
      </c>
      <c r="F6296">
        <v>5</v>
      </c>
      <c r="G6296" s="3">
        <f t="shared" si="597"/>
        <v>0</v>
      </c>
      <c r="H6296">
        <f>VLOOKUP(A6296,'AEP GEN HUB'!$A$1:$AJ$367,MATCH('Ratio Calculations'!F6296,'AEP GEN HUB'!$A$1:$AJ$1,0),0)</f>
        <v>27.695349</v>
      </c>
      <c r="I6296" s="7" t="str">
        <f t="shared" si="594"/>
        <v/>
      </c>
      <c r="J6296" s="7">
        <f t="shared" si="595"/>
        <v>0.93553811348068672</v>
      </c>
      <c r="K6296" s="8">
        <f t="shared" si="599"/>
        <v>0.93553811348068672</v>
      </c>
      <c r="L6296" s="8"/>
    </row>
    <row r="6297" spans="1:12" x14ac:dyDescent="0.25">
      <c r="A6297" s="1">
        <v>40896</v>
      </c>
      <c r="B6297">
        <v>2011</v>
      </c>
      <c r="C6297">
        <v>12</v>
      </c>
      <c r="D6297" s="10" t="str">
        <f t="shared" si="598"/>
        <v>12-2011</v>
      </c>
      <c r="E6297">
        <f t="shared" si="596"/>
        <v>19</v>
      </c>
      <c r="F6297">
        <v>6</v>
      </c>
      <c r="G6297" s="3">
        <f t="shared" si="597"/>
        <v>0</v>
      </c>
      <c r="H6297">
        <f>VLOOKUP(A6297,'AEP GEN HUB'!$A$1:$AJ$367,MATCH('Ratio Calculations'!F6297,'AEP GEN HUB'!$A$1:$AJ$1,0),0)</f>
        <v>29.293023000000002</v>
      </c>
      <c r="I6297" s="7" t="str">
        <f t="shared" si="594"/>
        <v/>
      </c>
      <c r="J6297" s="7">
        <f t="shared" si="595"/>
        <v>0.98950691957578751</v>
      </c>
      <c r="K6297" s="8">
        <f t="shared" si="599"/>
        <v>0.98950691957578751</v>
      </c>
      <c r="L6297" s="8"/>
    </row>
    <row r="6298" spans="1:12" x14ac:dyDescent="0.25">
      <c r="A6298" s="1">
        <v>40896</v>
      </c>
      <c r="B6298">
        <v>2011</v>
      </c>
      <c r="C6298">
        <v>12</v>
      </c>
      <c r="D6298" s="10" t="str">
        <f t="shared" si="598"/>
        <v>12-2011</v>
      </c>
      <c r="E6298">
        <f t="shared" si="596"/>
        <v>19</v>
      </c>
      <c r="F6298">
        <v>7</v>
      </c>
      <c r="G6298" s="3">
        <f t="shared" si="597"/>
        <v>0</v>
      </c>
      <c r="H6298">
        <f>VLOOKUP(A6298,'AEP GEN HUB'!$A$1:$AJ$367,MATCH('Ratio Calculations'!F6298,'AEP GEN HUB'!$A$1:$AJ$1,0),0)</f>
        <v>37.532325999999998</v>
      </c>
      <c r="I6298" s="7" t="str">
        <f t="shared" si="594"/>
        <v/>
      </c>
      <c r="J6298" s="7">
        <f t="shared" si="595"/>
        <v>1.2678273691579813</v>
      </c>
      <c r="K6298" s="8">
        <f t="shared" si="599"/>
        <v>1.2678273691579813</v>
      </c>
      <c r="L6298" s="8"/>
    </row>
    <row r="6299" spans="1:12" x14ac:dyDescent="0.25">
      <c r="A6299" s="1">
        <v>40896</v>
      </c>
      <c r="B6299">
        <v>2011</v>
      </c>
      <c r="C6299">
        <v>12</v>
      </c>
      <c r="D6299" s="10" t="str">
        <f t="shared" si="598"/>
        <v>12-2011</v>
      </c>
      <c r="E6299">
        <f t="shared" si="596"/>
        <v>19</v>
      </c>
      <c r="F6299">
        <v>8</v>
      </c>
      <c r="G6299" s="3">
        <f t="shared" si="597"/>
        <v>1</v>
      </c>
      <c r="H6299">
        <f>VLOOKUP(A6299,'AEP GEN HUB'!$A$1:$AJ$367,MATCH('Ratio Calculations'!F6299,'AEP GEN HUB'!$A$1:$AJ$1,0),0)</f>
        <v>43.823720999999999</v>
      </c>
      <c r="I6299" s="7">
        <f t="shared" si="594"/>
        <v>1.2529878766007203</v>
      </c>
      <c r="J6299" s="7" t="str">
        <f t="shared" si="595"/>
        <v/>
      </c>
      <c r="K6299" s="8">
        <f t="shared" si="599"/>
        <v>1.2529878766007203</v>
      </c>
      <c r="L6299" s="8"/>
    </row>
    <row r="6300" spans="1:12" x14ac:dyDescent="0.25">
      <c r="A6300" s="1">
        <v>40896</v>
      </c>
      <c r="B6300">
        <v>2011</v>
      </c>
      <c r="C6300">
        <v>12</v>
      </c>
      <c r="D6300" s="10" t="str">
        <f t="shared" si="598"/>
        <v>12-2011</v>
      </c>
      <c r="E6300">
        <f t="shared" si="596"/>
        <v>19</v>
      </c>
      <c r="F6300">
        <v>9</v>
      </c>
      <c r="G6300" s="3">
        <f t="shared" si="597"/>
        <v>1</v>
      </c>
      <c r="H6300">
        <f>VLOOKUP(A6300,'AEP GEN HUB'!$A$1:$AJ$367,MATCH('Ratio Calculations'!F6300,'AEP GEN HUB'!$A$1:$AJ$1,0),0)</f>
        <v>35.773721000000002</v>
      </c>
      <c r="I6300" s="7">
        <f t="shared" si="594"/>
        <v>1.0228259420028847</v>
      </c>
      <c r="J6300" s="7" t="str">
        <f t="shared" si="595"/>
        <v/>
      </c>
      <c r="K6300" s="8">
        <f t="shared" si="599"/>
        <v>1.0228259420028847</v>
      </c>
      <c r="L6300" s="8"/>
    </row>
    <row r="6301" spans="1:12" x14ac:dyDescent="0.25">
      <c r="A6301" s="1">
        <v>40896</v>
      </c>
      <c r="B6301">
        <v>2011</v>
      </c>
      <c r="C6301">
        <v>12</v>
      </c>
      <c r="D6301" s="10" t="str">
        <f t="shared" si="598"/>
        <v>12-2011</v>
      </c>
      <c r="E6301">
        <f t="shared" si="596"/>
        <v>19</v>
      </c>
      <c r="F6301">
        <v>10</v>
      </c>
      <c r="G6301" s="3">
        <f t="shared" si="597"/>
        <v>1</v>
      </c>
      <c r="H6301">
        <f>VLOOKUP(A6301,'AEP GEN HUB'!$A$1:$AJ$367,MATCH('Ratio Calculations'!F6301,'AEP GEN HUB'!$A$1:$AJ$1,0),0)</f>
        <v>34.453488</v>
      </c>
      <c r="I6301" s="7">
        <f t="shared" si="594"/>
        <v>0.98507844120786547</v>
      </c>
      <c r="J6301" s="7" t="str">
        <f t="shared" si="595"/>
        <v/>
      </c>
      <c r="K6301" s="8">
        <f t="shared" si="599"/>
        <v>0.98507844120786547</v>
      </c>
      <c r="L6301" s="8"/>
    </row>
    <row r="6302" spans="1:12" x14ac:dyDescent="0.25">
      <c r="A6302" s="1">
        <v>40896</v>
      </c>
      <c r="B6302">
        <v>2011</v>
      </c>
      <c r="C6302">
        <v>12</v>
      </c>
      <c r="D6302" s="10" t="str">
        <f t="shared" si="598"/>
        <v>12-2011</v>
      </c>
      <c r="E6302">
        <f t="shared" si="596"/>
        <v>19</v>
      </c>
      <c r="F6302">
        <v>11</v>
      </c>
      <c r="G6302" s="3">
        <f t="shared" si="597"/>
        <v>1</v>
      </c>
      <c r="H6302">
        <f>VLOOKUP(A6302,'AEP GEN HUB'!$A$1:$AJ$367,MATCH('Ratio Calculations'!F6302,'AEP GEN HUB'!$A$1:$AJ$1,0),0)</f>
        <v>33.726278999999998</v>
      </c>
      <c r="I6302" s="7">
        <f t="shared" si="594"/>
        <v>0.96428641259954773</v>
      </c>
      <c r="J6302" s="7" t="str">
        <f t="shared" si="595"/>
        <v/>
      </c>
      <c r="K6302" s="8">
        <f t="shared" si="599"/>
        <v>0.96428641259954773</v>
      </c>
      <c r="L6302" s="8"/>
    </row>
    <row r="6303" spans="1:12" x14ac:dyDescent="0.25">
      <c r="A6303" s="1">
        <v>40896</v>
      </c>
      <c r="B6303">
        <v>2011</v>
      </c>
      <c r="C6303">
        <v>12</v>
      </c>
      <c r="D6303" s="10" t="str">
        <f t="shared" si="598"/>
        <v>12-2011</v>
      </c>
      <c r="E6303">
        <f t="shared" si="596"/>
        <v>19</v>
      </c>
      <c r="F6303">
        <v>12</v>
      </c>
      <c r="G6303" s="3">
        <f t="shared" si="597"/>
        <v>1</v>
      </c>
      <c r="H6303">
        <f>VLOOKUP(A6303,'AEP GEN HUB'!$A$1:$AJ$367,MATCH('Ratio Calculations'!F6303,'AEP GEN HUB'!$A$1:$AJ$1,0),0)</f>
        <v>32.148837</v>
      </c>
      <c r="I6303" s="7">
        <f t="shared" si="594"/>
        <v>0.91918490919136409</v>
      </c>
      <c r="J6303" s="7" t="str">
        <f t="shared" si="595"/>
        <v/>
      </c>
      <c r="K6303" s="8">
        <f t="shared" si="599"/>
        <v>0.91918490919136409</v>
      </c>
      <c r="L6303" s="8"/>
    </row>
    <row r="6304" spans="1:12" x14ac:dyDescent="0.25">
      <c r="A6304" s="1">
        <v>40896</v>
      </c>
      <c r="B6304">
        <v>2011</v>
      </c>
      <c r="C6304">
        <v>12</v>
      </c>
      <c r="D6304" s="10" t="str">
        <f t="shared" si="598"/>
        <v>12-2011</v>
      </c>
      <c r="E6304">
        <f t="shared" si="596"/>
        <v>19</v>
      </c>
      <c r="F6304">
        <v>13</v>
      </c>
      <c r="G6304" s="3">
        <f t="shared" si="597"/>
        <v>1</v>
      </c>
      <c r="H6304">
        <f>VLOOKUP(A6304,'AEP GEN HUB'!$A$1:$AJ$367,MATCH('Ratio Calculations'!F6304,'AEP GEN HUB'!$A$1:$AJ$1,0),0)</f>
        <v>31.473023000000001</v>
      </c>
      <c r="I6304" s="7">
        <f t="shared" si="594"/>
        <v>0.89986234302138868</v>
      </c>
      <c r="J6304" s="7" t="str">
        <f t="shared" si="595"/>
        <v/>
      </c>
      <c r="K6304" s="8">
        <f t="shared" si="599"/>
        <v>0.89986234302138868</v>
      </c>
      <c r="L6304" s="8"/>
    </row>
    <row r="6305" spans="1:12" x14ac:dyDescent="0.25">
      <c r="A6305" s="1">
        <v>40896</v>
      </c>
      <c r="B6305">
        <v>2011</v>
      </c>
      <c r="C6305">
        <v>12</v>
      </c>
      <c r="D6305" s="10" t="str">
        <f t="shared" si="598"/>
        <v>12-2011</v>
      </c>
      <c r="E6305">
        <f t="shared" si="596"/>
        <v>19</v>
      </c>
      <c r="F6305">
        <v>14</v>
      </c>
      <c r="G6305" s="3">
        <f t="shared" si="597"/>
        <v>1</v>
      </c>
      <c r="H6305">
        <f>VLOOKUP(A6305,'AEP GEN HUB'!$A$1:$AJ$367,MATCH('Ratio Calculations'!F6305,'AEP GEN HUB'!$A$1:$AJ$1,0),0)</f>
        <v>31.216743999999998</v>
      </c>
      <c r="I6305" s="7">
        <f t="shared" si="594"/>
        <v>0.89253493054476762</v>
      </c>
      <c r="J6305" s="7" t="str">
        <f t="shared" si="595"/>
        <v/>
      </c>
      <c r="K6305" s="8">
        <f t="shared" si="599"/>
        <v>0.89253493054476762</v>
      </c>
      <c r="L6305" s="8"/>
    </row>
    <row r="6306" spans="1:12" x14ac:dyDescent="0.25">
      <c r="A6306" s="1">
        <v>40896</v>
      </c>
      <c r="B6306">
        <v>2011</v>
      </c>
      <c r="C6306">
        <v>12</v>
      </c>
      <c r="D6306" s="10" t="str">
        <f t="shared" si="598"/>
        <v>12-2011</v>
      </c>
      <c r="E6306">
        <f t="shared" si="596"/>
        <v>19</v>
      </c>
      <c r="F6306">
        <v>15</v>
      </c>
      <c r="G6306" s="3">
        <f t="shared" si="597"/>
        <v>1</v>
      </c>
      <c r="H6306">
        <f>VLOOKUP(A6306,'AEP GEN HUB'!$A$1:$AJ$367,MATCH('Ratio Calculations'!F6306,'AEP GEN HUB'!$A$1:$AJ$1,0),0)</f>
        <v>30.547906999999999</v>
      </c>
      <c r="I6306" s="7">
        <f t="shared" si="594"/>
        <v>0.87341184758195867</v>
      </c>
      <c r="J6306" s="7" t="str">
        <f t="shared" si="595"/>
        <v/>
      </c>
      <c r="K6306" s="8">
        <f t="shared" si="599"/>
        <v>0.87341184758195867</v>
      </c>
      <c r="L6306" s="8"/>
    </row>
    <row r="6307" spans="1:12" x14ac:dyDescent="0.25">
      <c r="A6307" s="1">
        <v>40896</v>
      </c>
      <c r="B6307">
        <v>2011</v>
      </c>
      <c r="C6307">
        <v>12</v>
      </c>
      <c r="D6307" s="10" t="str">
        <f t="shared" si="598"/>
        <v>12-2011</v>
      </c>
      <c r="E6307">
        <f t="shared" si="596"/>
        <v>19</v>
      </c>
      <c r="F6307">
        <v>16</v>
      </c>
      <c r="G6307" s="3">
        <f t="shared" si="597"/>
        <v>1</v>
      </c>
      <c r="H6307">
        <f>VLOOKUP(A6307,'AEP GEN HUB'!$A$1:$AJ$367,MATCH('Ratio Calculations'!F6307,'AEP GEN HUB'!$A$1:$AJ$1,0),0)</f>
        <v>30.537441999999999</v>
      </c>
      <c r="I6307" s="7">
        <f t="shared" si="594"/>
        <v>0.87311263706698139</v>
      </c>
      <c r="J6307" s="7" t="str">
        <f t="shared" si="595"/>
        <v/>
      </c>
      <c r="K6307" s="8">
        <f t="shared" si="599"/>
        <v>0.87311263706698139</v>
      </c>
      <c r="L6307" s="8"/>
    </row>
    <row r="6308" spans="1:12" x14ac:dyDescent="0.25">
      <c r="A6308" s="1">
        <v>40896</v>
      </c>
      <c r="B6308">
        <v>2011</v>
      </c>
      <c r="C6308">
        <v>12</v>
      </c>
      <c r="D6308" s="10" t="str">
        <f t="shared" si="598"/>
        <v>12-2011</v>
      </c>
      <c r="E6308">
        <f t="shared" si="596"/>
        <v>19</v>
      </c>
      <c r="F6308">
        <v>17</v>
      </c>
      <c r="G6308" s="3">
        <f t="shared" si="597"/>
        <v>1</v>
      </c>
      <c r="H6308">
        <f>VLOOKUP(A6308,'AEP GEN HUB'!$A$1:$AJ$367,MATCH('Ratio Calculations'!F6308,'AEP GEN HUB'!$A$1:$AJ$1,0),0)</f>
        <v>32.043953000000002</v>
      </c>
      <c r="I6308" s="7">
        <f t="shared" si="594"/>
        <v>0.91618611362013935</v>
      </c>
      <c r="J6308" s="7" t="str">
        <f t="shared" si="595"/>
        <v/>
      </c>
      <c r="K6308" s="8">
        <f t="shared" si="599"/>
        <v>0.91618611362013935</v>
      </c>
      <c r="L6308" s="8"/>
    </row>
    <row r="6309" spans="1:12" x14ac:dyDescent="0.25">
      <c r="A6309" s="1">
        <v>40896</v>
      </c>
      <c r="B6309">
        <v>2011</v>
      </c>
      <c r="C6309">
        <v>12</v>
      </c>
      <c r="D6309" s="10" t="str">
        <f t="shared" si="598"/>
        <v>12-2011</v>
      </c>
      <c r="E6309">
        <f t="shared" si="596"/>
        <v>19</v>
      </c>
      <c r="F6309">
        <v>18</v>
      </c>
      <c r="G6309" s="3">
        <f t="shared" si="597"/>
        <v>1</v>
      </c>
      <c r="H6309">
        <f>VLOOKUP(A6309,'AEP GEN HUB'!$A$1:$AJ$367,MATCH('Ratio Calculations'!F6309,'AEP GEN HUB'!$A$1:$AJ$1,0),0)</f>
        <v>47.817906999999998</v>
      </c>
      <c r="I6309" s="7">
        <f t="shared" si="594"/>
        <v>1.3671878240421602</v>
      </c>
      <c r="J6309" s="7" t="str">
        <f t="shared" si="595"/>
        <v/>
      </c>
      <c r="K6309" s="8">
        <f t="shared" si="599"/>
        <v>1.3671878240421602</v>
      </c>
      <c r="L6309" s="8"/>
    </row>
    <row r="6310" spans="1:12" x14ac:dyDescent="0.25">
      <c r="A6310" s="1">
        <v>40896</v>
      </c>
      <c r="B6310">
        <v>2011</v>
      </c>
      <c r="C6310">
        <v>12</v>
      </c>
      <c r="D6310" s="10" t="str">
        <f t="shared" si="598"/>
        <v>12-2011</v>
      </c>
      <c r="E6310">
        <f t="shared" si="596"/>
        <v>19</v>
      </c>
      <c r="F6310">
        <v>19</v>
      </c>
      <c r="G6310" s="3">
        <f t="shared" si="597"/>
        <v>1</v>
      </c>
      <c r="H6310">
        <f>VLOOKUP(A6310,'AEP GEN HUB'!$A$1:$AJ$367,MATCH('Ratio Calculations'!F6310,'AEP GEN HUB'!$A$1:$AJ$1,0),0)</f>
        <v>41.518140000000002</v>
      </c>
      <c r="I6310" s="7">
        <f t="shared" si="594"/>
        <v>1.1870677544476753</v>
      </c>
      <c r="J6310" s="7" t="str">
        <f t="shared" si="595"/>
        <v/>
      </c>
      <c r="K6310" s="8">
        <f t="shared" si="599"/>
        <v>1.1870677544476753</v>
      </c>
      <c r="L6310" s="8"/>
    </row>
    <row r="6311" spans="1:12" x14ac:dyDescent="0.25">
      <c r="A6311" s="1">
        <v>40896</v>
      </c>
      <c r="B6311">
        <v>2011</v>
      </c>
      <c r="C6311">
        <v>12</v>
      </c>
      <c r="D6311" s="10" t="str">
        <f t="shared" si="598"/>
        <v>12-2011</v>
      </c>
      <c r="E6311">
        <f t="shared" si="596"/>
        <v>19</v>
      </c>
      <c r="F6311">
        <v>20</v>
      </c>
      <c r="G6311" s="3">
        <f t="shared" si="597"/>
        <v>1</v>
      </c>
      <c r="H6311">
        <f>VLOOKUP(A6311,'AEP GEN HUB'!$A$1:$AJ$367,MATCH('Ratio Calculations'!F6311,'AEP GEN HUB'!$A$1:$AJ$1,0),0)</f>
        <v>35.64</v>
      </c>
      <c r="I6311" s="7">
        <f t="shared" si="594"/>
        <v>1.0190026520579956</v>
      </c>
      <c r="J6311" s="7" t="str">
        <f t="shared" si="595"/>
        <v/>
      </c>
      <c r="K6311" s="8">
        <f t="shared" si="599"/>
        <v>1.0190026520579956</v>
      </c>
      <c r="L6311" s="8"/>
    </row>
    <row r="6312" spans="1:12" x14ac:dyDescent="0.25">
      <c r="A6312" s="1">
        <v>40896</v>
      </c>
      <c r="B6312">
        <v>2011</v>
      </c>
      <c r="C6312">
        <v>12</v>
      </c>
      <c r="D6312" s="10" t="str">
        <f t="shared" si="598"/>
        <v>12-2011</v>
      </c>
      <c r="E6312">
        <f t="shared" si="596"/>
        <v>19</v>
      </c>
      <c r="F6312">
        <v>21</v>
      </c>
      <c r="G6312" s="3">
        <f t="shared" si="597"/>
        <v>1</v>
      </c>
      <c r="H6312">
        <f>VLOOKUP(A6312,'AEP GEN HUB'!$A$1:$AJ$367,MATCH('Ratio Calculations'!F6312,'AEP GEN HUB'!$A$1:$AJ$1,0),0)</f>
        <v>34.715581</v>
      </c>
      <c r="I6312" s="7">
        <f t="shared" si="594"/>
        <v>0.99257208492520099</v>
      </c>
      <c r="J6312" s="7" t="str">
        <f t="shared" si="595"/>
        <v/>
      </c>
      <c r="K6312" s="8">
        <f t="shared" si="599"/>
        <v>0.99257208492520099</v>
      </c>
      <c r="L6312" s="8"/>
    </row>
    <row r="6313" spans="1:12" x14ac:dyDescent="0.25">
      <c r="A6313" s="1">
        <v>40896</v>
      </c>
      <c r="B6313">
        <v>2011</v>
      </c>
      <c r="C6313">
        <v>12</v>
      </c>
      <c r="D6313" s="10" t="str">
        <f t="shared" si="598"/>
        <v>12-2011</v>
      </c>
      <c r="E6313">
        <f t="shared" si="596"/>
        <v>19</v>
      </c>
      <c r="F6313">
        <v>22</v>
      </c>
      <c r="G6313" s="3">
        <f t="shared" si="597"/>
        <v>1</v>
      </c>
      <c r="H6313">
        <f>VLOOKUP(A6313,'AEP GEN HUB'!$A$1:$AJ$367,MATCH('Ratio Calculations'!F6313,'AEP GEN HUB'!$A$1:$AJ$1,0),0)</f>
        <v>33.243487999999999</v>
      </c>
      <c r="I6313" s="7">
        <f t="shared" si="594"/>
        <v>0.95048267215651372</v>
      </c>
      <c r="J6313" s="7" t="str">
        <f t="shared" si="595"/>
        <v/>
      </c>
      <c r="K6313" s="8">
        <f t="shared" si="599"/>
        <v>0.95048267215651372</v>
      </c>
      <c r="L6313" s="8"/>
    </row>
    <row r="6314" spans="1:12" x14ac:dyDescent="0.25">
      <c r="A6314" s="1">
        <v>40896</v>
      </c>
      <c r="B6314">
        <v>2011</v>
      </c>
      <c r="C6314">
        <v>12</v>
      </c>
      <c r="D6314" s="10" t="str">
        <f t="shared" si="598"/>
        <v>12-2011</v>
      </c>
      <c r="E6314">
        <f t="shared" si="596"/>
        <v>19</v>
      </c>
      <c r="F6314">
        <v>23</v>
      </c>
      <c r="G6314" s="3">
        <f t="shared" si="597"/>
        <v>1</v>
      </c>
      <c r="H6314">
        <f>VLOOKUP(A6314,'AEP GEN HUB'!$A$1:$AJ$367,MATCH('Ratio Calculations'!F6314,'AEP GEN HUB'!$A$1:$AJ$1,0),0)</f>
        <v>30.552326000000001</v>
      </c>
      <c r="I6314" s="7">
        <f t="shared" si="594"/>
        <v>0.87353819361785778</v>
      </c>
      <c r="J6314" s="7" t="str">
        <f t="shared" si="595"/>
        <v/>
      </c>
      <c r="K6314" s="8">
        <f t="shared" si="599"/>
        <v>0.87353819361785778</v>
      </c>
      <c r="L6314" s="8"/>
    </row>
    <row r="6315" spans="1:12" x14ac:dyDescent="0.25">
      <c r="A6315" s="1">
        <v>40896</v>
      </c>
      <c r="B6315">
        <v>2011</v>
      </c>
      <c r="C6315">
        <v>12</v>
      </c>
      <c r="D6315" s="10" t="str">
        <f t="shared" si="598"/>
        <v>12-2011</v>
      </c>
      <c r="E6315">
        <f t="shared" si="596"/>
        <v>19</v>
      </c>
      <c r="F6315">
        <v>24</v>
      </c>
      <c r="G6315" s="3">
        <f t="shared" si="597"/>
        <v>0</v>
      </c>
      <c r="H6315">
        <f>VLOOKUP(A6315,'AEP GEN HUB'!$A$1:$AJ$367,MATCH('Ratio Calculations'!F6315,'AEP GEN HUB'!$A$1:$AJ$1,0),0)</f>
        <v>28.564651000000001</v>
      </c>
      <c r="I6315" s="7" t="str">
        <f t="shared" si="594"/>
        <v/>
      </c>
      <c r="J6315" s="7">
        <f t="shared" si="595"/>
        <v>0.96490279681163116</v>
      </c>
      <c r="K6315" s="8">
        <f t="shared" si="599"/>
        <v>0.96490279681163116</v>
      </c>
      <c r="L6315" s="8"/>
    </row>
    <row r="6316" spans="1:12" x14ac:dyDescent="0.25">
      <c r="A6316" s="1">
        <v>40897</v>
      </c>
      <c r="B6316">
        <v>2011</v>
      </c>
      <c r="C6316">
        <v>12</v>
      </c>
      <c r="D6316" s="10" t="str">
        <f t="shared" si="598"/>
        <v>12-2011</v>
      </c>
      <c r="E6316">
        <f t="shared" si="596"/>
        <v>20</v>
      </c>
      <c r="F6316">
        <v>1</v>
      </c>
      <c r="G6316" s="3">
        <f t="shared" si="597"/>
        <v>0</v>
      </c>
      <c r="H6316">
        <f>VLOOKUP(A6316,'AEP GEN HUB'!$A$1:$AJ$367,MATCH('Ratio Calculations'!F6316,'AEP GEN HUB'!$A$1:$AJ$1,0),0)</f>
        <v>27.612558</v>
      </c>
      <c r="I6316" s="7" t="str">
        <f t="shared" si="594"/>
        <v/>
      </c>
      <c r="J6316" s="7">
        <f t="shared" si="595"/>
        <v>0.93274146571310745</v>
      </c>
      <c r="K6316" s="8">
        <f t="shared" si="599"/>
        <v>0.93274146571310745</v>
      </c>
      <c r="L6316" s="8"/>
    </row>
    <row r="6317" spans="1:12" x14ac:dyDescent="0.25">
      <c r="A6317" s="1">
        <v>40897</v>
      </c>
      <c r="B6317">
        <v>2011</v>
      </c>
      <c r="C6317">
        <v>12</v>
      </c>
      <c r="D6317" s="10" t="str">
        <f t="shared" si="598"/>
        <v>12-2011</v>
      </c>
      <c r="E6317">
        <f t="shared" si="596"/>
        <v>20</v>
      </c>
      <c r="F6317">
        <v>2</v>
      </c>
      <c r="G6317" s="3">
        <f t="shared" si="597"/>
        <v>0</v>
      </c>
      <c r="H6317">
        <f>VLOOKUP(A6317,'AEP GEN HUB'!$A$1:$AJ$367,MATCH('Ratio Calculations'!F6317,'AEP GEN HUB'!$A$1:$AJ$1,0),0)</f>
        <v>27.181628</v>
      </c>
      <c r="I6317" s="7" t="str">
        <f t="shared" si="594"/>
        <v/>
      </c>
      <c r="J6317" s="7">
        <f t="shared" si="595"/>
        <v>0.91818481797986407</v>
      </c>
      <c r="K6317" s="8">
        <f t="shared" si="599"/>
        <v>0.91818481797986407</v>
      </c>
      <c r="L6317" s="8"/>
    </row>
    <row r="6318" spans="1:12" x14ac:dyDescent="0.25">
      <c r="A6318" s="1">
        <v>40897</v>
      </c>
      <c r="B6318">
        <v>2011</v>
      </c>
      <c r="C6318">
        <v>12</v>
      </c>
      <c r="D6318" s="10" t="str">
        <f t="shared" si="598"/>
        <v>12-2011</v>
      </c>
      <c r="E6318">
        <f t="shared" si="596"/>
        <v>20</v>
      </c>
      <c r="F6318">
        <v>3</v>
      </c>
      <c r="G6318" s="3">
        <f t="shared" si="597"/>
        <v>0</v>
      </c>
      <c r="H6318">
        <f>VLOOKUP(A6318,'AEP GEN HUB'!$A$1:$AJ$367,MATCH('Ratio Calculations'!F6318,'AEP GEN HUB'!$A$1:$AJ$1,0),0)</f>
        <v>27.221627999999999</v>
      </c>
      <c r="I6318" s="7" t="str">
        <f t="shared" si="594"/>
        <v/>
      </c>
      <c r="J6318" s="7">
        <f t="shared" si="595"/>
        <v>0.91953600241661648</v>
      </c>
      <c r="K6318" s="8">
        <f t="shared" si="599"/>
        <v>0.91953600241661648</v>
      </c>
      <c r="L6318" s="8"/>
    </row>
    <row r="6319" spans="1:12" x14ac:dyDescent="0.25">
      <c r="A6319" s="1">
        <v>40897</v>
      </c>
      <c r="B6319">
        <v>2011</v>
      </c>
      <c r="C6319">
        <v>12</v>
      </c>
      <c r="D6319" s="10" t="str">
        <f t="shared" si="598"/>
        <v>12-2011</v>
      </c>
      <c r="E6319">
        <f t="shared" si="596"/>
        <v>20</v>
      </c>
      <c r="F6319">
        <v>4</v>
      </c>
      <c r="G6319" s="3">
        <f t="shared" si="597"/>
        <v>0</v>
      </c>
      <c r="H6319">
        <f>VLOOKUP(A6319,'AEP GEN HUB'!$A$1:$AJ$367,MATCH('Ratio Calculations'!F6319,'AEP GEN HUB'!$A$1:$AJ$1,0),0)</f>
        <v>27.183022999999999</v>
      </c>
      <c r="I6319" s="7" t="str">
        <f t="shared" si="594"/>
        <v/>
      </c>
      <c r="J6319" s="7">
        <f t="shared" si="595"/>
        <v>0.91823194053709578</v>
      </c>
      <c r="K6319" s="8">
        <f t="shared" si="599"/>
        <v>0.91823194053709578</v>
      </c>
      <c r="L6319" s="8"/>
    </row>
    <row r="6320" spans="1:12" x14ac:dyDescent="0.25">
      <c r="A6320" s="1">
        <v>40897</v>
      </c>
      <c r="B6320">
        <v>2011</v>
      </c>
      <c r="C6320">
        <v>12</v>
      </c>
      <c r="D6320" s="10" t="str">
        <f t="shared" si="598"/>
        <v>12-2011</v>
      </c>
      <c r="E6320">
        <f t="shared" si="596"/>
        <v>20</v>
      </c>
      <c r="F6320">
        <v>5</v>
      </c>
      <c r="G6320" s="3">
        <f t="shared" si="597"/>
        <v>0</v>
      </c>
      <c r="H6320">
        <f>VLOOKUP(A6320,'AEP GEN HUB'!$A$1:$AJ$367,MATCH('Ratio Calculations'!F6320,'AEP GEN HUB'!$A$1:$AJ$1,0),0)</f>
        <v>27.342790999999998</v>
      </c>
      <c r="I6320" s="7" t="str">
        <f t="shared" si="594"/>
        <v/>
      </c>
      <c r="J6320" s="7">
        <f t="shared" si="595"/>
        <v>0.9236288414143724</v>
      </c>
      <c r="K6320" s="8">
        <f t="shared" si="599"/>
        <v>0.9236288414143724</v>
      </c>
      <c r="L6320" s="8"/>
    </row>
    <row r="6321" spans="1:12" x14ac:dyDescent="0.25">
      <c r="A6321" s="1">
        <v>40897</v>
      </c>
      <c r="B6321">
        <v>2011</v>
      </c>
      <c r="C6321">
        <v>12</v>
      </c>
      <c r="D6321" s="10" t="str">
        <f t="shared" si="598"/>
        <v>12-2011</v>
      </c>
      <c r="E6321">
        <f t="shared" si="596"/>
        <v>20</v>
      </c>
      <c r="F6321">
        <v>6</v>
      </c>
      <c r="G6321" s="3">
        <f t="shared" si="597"/>
        <v>0</v>
      </c>
      <c r="H6321">
        <f>VLOOKUP(A6321,'AEP GEN HUB'!$A$1:$AJ$367,MATCH('Ratio Calculations'!F6321,'AEP GEN HUB'!$A$1:$AJ$1,0),0)</f>
        <v>28.557442000000002</v>
      </c>
      <c r="I6321" s="7" t="str">
        <f t="shared" si="594"/>
        <v/>
      </c>
      <c r="J6321" s="7">
        <f t="shared" si="595"/>
        <v>0.96465927959651743</v>
      </c>
      <c r="K6321" s="8">
        <f t="shared" si="599"/>
        <v>0.96465927959651743</v>
      </c>
      <c r="L6321" s="8"/>
    </row>
    <row r="6322" spans="1:12" x14ac:dyDescent="0.25">
      <c r="A6322" s="1">
        <v>40897</v>
      </c>
      <c r="B6322">
        <v>2011</v>
      </c>
      <c r="C6322">
        <v>12</v>
      </c>
      <c r="D6322" s="10" t="str">
        <f t="shared" si="598"/>
        <v>12-2011</v>
      </c>
      <c r="E6322">
        <f t="shared" si="596"/>
        <v>20</v>
      </c>
      <c r="F6322">
        <v>7</v>
      </c>
      <c r="G6322" s="3">
        <f t="shared" si="597"/>
        <v>0</v>
      </c>
      <c r="H6322">
        <f>VLOOKUP(A6322,'AEP GEN HUB'!$A$1:$AJ$367,MATCH('Ratio Calculations'!F6322,'AEP GEN HUB'!$A$1:$AJ$1,0),0)</f>
        <v>33.448140000000002</v>
      </c>
      <c r="I6322" s="7" t="str">
        <f t="shared" si="594"/>
        <v/>
      </c>
      <c r="J6322" s="7">
        <f t="shared" si="595"/>
        <v>1.1298651551579255</v>
      </c>
      <c r="K6322" s="8">
        <f t="shared" si="599"/>
        <v>1.1298651551579255</v>
      </c>
      <c r="L6322" s="8"/>
    </row>
    <row r="6323" spans="1:12" x14ac:dyDescent="0.25">
      <c r="A6323" s="1">
        <v>40897</v>
      </c>
      <c r="B6323">
        <v>2011</v>
      </c>
      <c r="C6323">
        <v>12</v>
      </c>
      <c r="D6323" s="10" t="str">
        <f t="shared" si="598"/>
        <v>12-2011</v>
      </c>
      <c r="E6323">
        <f t="shared" si="596"/>
        <v>20</v>
      </c>
      <c r="F6323">
        <v>8</v>
      </c>
      <c r="G6323" s="3">
        <f t="shared" si="597"/>
        <v>1</v>
      </c>
      <c r="H6323">
        <f>VLOOKUP(A6323,'AEP GEN HUB'!$A$1:$AJ$367,MATCH('Ratio Calculations'!F6323,'AEP GEN HUB'!$A$1:$AJ$1,0),0)</f>
        <v>38.084884000000002</v>
      </c>
      <c r="I6323" s="7">
        <f t="shared" si="594"/>
        <v>1.0889056621582807</v>
      </c>
      <c r="J6323" s="7" t="str">
        <f t="shared" si="595"/>
        <v/>
      </c>
      <c r="K6323" s="8">
        <f t="shared" si="599"/>
        <v>1.0889056621582807</v>
      </c>
      <c r="L6323" s="8"/>
    </row>
    <row r="6324" spans="1:12" x14ac:dyDescent="0.25">
      <c r="A6324" s="1">
        <v>40897</v>
      </c>
      <c r="B6324">
        <v>2011</v>
      </c>
      <c r="C6324">
        <v>12</v>
      </c>
      <c r="D6324" s="10" t="str">
        <f t="shared" si="598"/>
        <v>12-2011</v>
      </c>
      <c r="E6324">
        <f t="shared" si="596"/>
        <v>20</v>
      </c>
      <c r="F6324">
        <v>9</v>
      </c>
      <c r="G6324" s="3">
        <f t="shared" si="597"/>
        <v>1</v>
      </c>
      <c r="H6324">
        <f>VLOOKUP(A6324,'AEP GEN HUB'!$A$1:$AJ$367,MATCH('Ratio Calculations'!F6324,'AEP GEN HUB'!$A$1:$AJ$1,0),0)</f>
        <v>35.956279000000002</v>
      </c>
      <c r="I6324" s="7">
        <f t="shared" si="594"/>
        <v>1.0280455572148488</v>
      </c>
      <c r="J6324" s="7" t="str">
        <f t="shared" si="595"/>
        <v/>
      </c>
      <c r="K6324" s="8">
        <f t="shared" si="599"/>
        <v>1.0280455572148488</v>
      </c>
      <c r="L6324" s="8"/>
    </row>
    <row r="6325" spans="1:12" x14ac:dyDescent="0.25">
      <c r="A6325" s="1">
        <v>40897</v>
      </c>
      <c r="B6325">
        <v>2011</v>
      </c>
      <c r="C6325">
        <v>12</v>
      </c>
      <c r="D6325" s="10" t="str">
        <f t="shared" si="598"/>
        <v>12-2011</v>
      </c>
      <c r="E6325">
        <f t="shared" si="596"/>
        <v>20</v>
      </c>
      <c r="F6325">
        <v>10</v>
      </c>
      <c r="G6325" s="3">
        <f t="shared" si="597"/>
        <v>1</v>
      </c>
      <c r="H6325">
        <f>VLOOKUP(A6325,'AEP GEN HUB'!$A$1:$AJ$367,MATCH('Ratio Calculations'!F6325,'AEP GEN HUB'!$A$1:$AJ$1,0),0)</f>
        <v>34.464418999999999</v>
      </c>
      <c r="I6325" s="7">
        <f t="shared" si="594"/>
        <v>0.98539097538265907</v>
      </c>
      <c r="J6325" s="7" t="str">
        <f t="shared" si="595"/>
        <v/>
      </c>
      <c r="K6325" s="8">
        <f t="shared" si="599"/>
        <v>0.98539097538265907</v>
      </c>
      <c r="L6325" s="8"/>
    </row>
    <row r="6326" spans="1:12" x14ac:dyDescent="0.25">
      <c r="A6326" s="1">
        <v>40897</v>
      </c>
      <c r="B6326">
        <v>2011</v>
      </c>
      <c r="C6326">
        <v>12</v>
      </c>
      <c r="D6326" s="10" t="str">
        <f t="shared" si="598"/>
        <v>12-2011</v>
      </c>
      <c r="E6326">
        <f t="shared" si="596"/>
        <v>20</v>
      </c>
      <c r="F6326">
        <v>11</v>
      </c>
      <c r="G6326" s="3">
        <f t="shared" si="597"/>
        <v>1</v>
      </c>
      <c r="H6326">
        <f>VLOOKUP(A6326,'AEP GEN HUB'!$A$1:$AJ$367,MATCH('Ratio Calculations'!F6326,'AEP GEN HUB'!$A$1:$AJ$1,0),0)</f>
        <v>33.955581000000002</v>
      </c>
      <c r="I6326" s="7">
        <f t="shared" si="594"/>
        <v>0.97084251097559171</v>
      </c>
      <c r="J6326" s="7" t="str">
        <f t="shared" si="595"/>
        <v/>
      </c>
      <c r="K6326" s="8">
        <f t="shared" si="599"/>
        <v>0.97084251097559171</v>
      </c>
      <c r="L6326" s="8"/>
    </row>
    <row r="6327" spans="1:12" x14ac:dyDescent="0.25">
      <c r="A6327" s="1">
        <v>40897</v>
      </c>
      <c r="B6327">
        <v>2011</v>
      </c>
      <c r="C6327">
        <v>12</v>
      </c>
      <c r="D6327" s="10" t="str">
        <f t="shared" si="598"/>
        <v>12-2011</v>
      </c>
      <c r="E6327">
        <f t="shared" si="596"/>
        <v>20</v>
      </c>
      <c r="F6327">
        <v>12</v>
      </c>
      <c r="G6327" s="3">
        <f t="shared" si="597"/>
        <v>1</v>
      </c>
      <c r="H6327">
        <f>VLOOKUP(A6327,'AEP GEN HUB'!$A$1:$AJ$367,MATCH('Ratio Calculations'!F6327,'AEP GEN HUB'!$A$1:$AJ$1,0),0)</f>
        <v>32.547441999999997</v>
      </c>
      <c r="I6327" s="7">
        <f t="shared" si="594"/>
        <v>0.930581641854764</v>
      </c>
      <c r="J6327" s="7" t="str">
        <f t="shared" si="595"/>
        <v/>
      </c>
      <c r="K6327" s="8">
        <f t="shared" si="599"/>
        <v>0.930581641854764</v>
      </c>
      <c r="L6327" s="8"/>
    </row>
    <row r="6328" spans="1:12" x14ac:dyDescent="0.25">
      <c r="A6328" s="1">
        <v>40897</v>
      </c>
      <c r="B6328">
        <v>2011</v>
      </c>
      <c r="C6328">
        <v>12</v>
      </c>
      <c r="D6328" s="10" t="str">
        <f t="shared" si="598"/>
        <v>12-2011</v>
      </c>
      <c r="E6328">
        <f t="shared" si="596"/>
        <v>20</v>
      </c>
      <c r="F6328">
        <v>13</v>
      </c>
      <c r="G6328" s="3">
        <f t="shared" si="597"/>
        <v>1</v>
      </c>
      <c r="H6328">
        <f>VLOOKUP(A6328,'AEP GEN HUB'!$A$1:$AJ$367,MATCH('Ratio Calculations'!F6328,'AEP GEN HUB'!$A$1:$AJ$1,0),0)</f>
        <v>31.479302000000001</v>
      </c>
      <c r="I6328" s="7">
        <f t="shared" si="594"/>
        <v>0.900041869330375</v>
      </c>
      <c r="J6328" s="7" t="str">
        <f t="shared" si="595"/>
        <v/>
      </c>
      <c r="K6328" s="8">
        <f t="shared" si="599"/>
        <v>0.900041869330375</v>
      </c>
      <c r="L6328" s="8"/>
    </row>
    <row r="6329" spans="1:12" x14ac:dyDescent="0.25">
      <c r="A6329" s="1">
        <v>40897</v>
      </c>
      <c r="B6329">
        <v>2011</v>
      </c>
      <c r="C6329">
        <v>12</v>
      </c>
      <c r="D6329" s="10" t="str">
        <f t="shared" si="598"/>
        <v>12-2011</v>
      </c>
      <c r="E6329">
        <f t="shared" si="596"/>
        <v>20</v>
      </c>
      <c r="F6329">
        <v>14</v>
      </c>
      <c r="G6329" s="3">
        <f t="shared" si="597"/>
        <v>1</v>
      </c>
      <c r="H6329">
        <f>VLOOKUP(A6329,'AEP GEN HUB'!$A$1:$AJ$367,MATCH('Ratio Calculations'!F6329,'AEP GEN HUB'!$A$1:$AJ$1,0),0)</f>
        <v>31.313953000000001</v>
      </c>
      <c r="I6329" s="7">
        <f t="shared" si="594"/>
        <v>0.89531428601064611</v>
      </c>
      <c r="J6329" s="7" t="str">
        <f t="shared" si="595"/>
        <v/>
      </c>
      <c r="K6329" s="8">
        <f t="shared" si="599"/>
        <v>0.89531428601064611</v>
      </c>
      <c r="L6329" s="8"/>
    </row>
    <row r="6330" spans="1:12" x14ac:dyDescent="0.25">
      <c r="A6330" s="1">
        <v>40897</v>
      </c>
      <c r="B6330">
        <v>2011</v>
      </c>
      <c r="C6330">
        <v>12</v>
      </c>
      <c r="D6330" s="10" t="str">
        <f t="shared" si="598"/>
        <v>12-2011</v>
      </c>
      <c r="E6330">
        <f t="shared" si="596"/>
        <v>20</v>
      </c>
      <c r="F6330">
        <v>15</v>
      </c>
      <c r="G6330" s="3">
        <f t="shared" si="597"/>
        <v>1</v>
      </c>
      <c r="H6330">
        <f>VLOOKUP(A6330,'AEP GEN HUB'!$A$1:$AJ$367,MATCH('Ratio Calculations'!F6330,'AEP GEN HUB'!$A$1:$AJ$1,0),0)</f>
        <v>30.695581000000001</v>
      </c>
      <c r="I6330" s="7">
        <f t="shared" si="594"/>
        <v>0.87763407534963578</v>
      </c>
      <c r="J6330" s="7" t="str">
        <f t="shared" si="595"/>
        <v/>
      </c>
      <c r="K6330" s="8">
        <f t="shared" si="599"/>
        <v>0.87763407534963578</v>
      </c>
      <c r="L6330" s="8"/>
    </row>
    <row r="6331" spans="1:12" x14ac:dyDescent="0.25">
      <c r="A6331" s="1">
        <v>40897</v>
      </c>
      <c r="B6331">
        <v>2011</v>
      </c>
      <c r="C6331">
        <v>12</v>
      </c>
      <c r="D6331" s="10" t="str">
        <f t="shared" si="598"/>
        <v>12-2011</v>
      </c>
      <c r="E6331">
        <f t="shared" si="596"/>
        <v>20</v>
      </c>
      <c r="F6331">
        <v>16</v>
      </c>
      <c r="G6331" s="3">
        <f t="shared" si="597"/>
        <v>1</v>
      </c>
      <c r="H6331">
        <f>VLOOKUP(A6331,'AEP GEN HUB'!$A$1:$AJ$367,MATCH('Ratio Calculations'!F6331,'AEP GEN HUB'!$A$1:$AJ$1,0),0)</f>
        <v>30.733953</v>
      </c>
      <c r="I6331" s="7">
        <f t="shared" si="594"/>
        <v>0.87873119010173373</v>
      </c>
      <c r="J6331" s="7" t="str">
        <f t="shared" si="595"/>
        <v/>
      </c>
      <c r="K6331" s="8">
        <f t="shared" si="599"/>
        <v>0.87873119010173373</v>
      </c>
      <c r="L6331" s="8"/>
    </row>
    <row r="6332" spans="1:12" x14ac:dyDescent="0.25">
      <c r="A6332" s="1">
        <v>40897</v>
      </c>
      <c r="B6332">
        <v>2011</v>
      </c>
      <c r="C6332">
        <v>12</v>
      </c>
      <c r="D6332" s="10" t="str">
        <f t="shared" si="598"/>
        <v>12-2011</v>
      </c>
      <c r="E6332">
        <f t="shared" si="596"/>
        <v>20</v>
      </c>
      <c r="F6332">
        <v>17</v>
      </c>
      <c r="G6332" s="3">
        <f t="shared" si="597"/>
        <v>1</v>
      </c>
      <c r="H6332">
        <f>VLOOKUP(A6332,'AEP GEN HUB'!$A$1:$AJ$367,MATCH('Ratio Calculations'!F6332,'AEP GEN HUB'!$A$1:$AJ$1,0),0)</f>
        <v>32.71</v>
      </c>
      <c r="I6332" s="7">
        <f t="shared" si="594"/>
        <v>0.9352294261733175</v>
      </c>
      <c r="J6332" s="7" t="str">
        <f t="shared" si="595"/>
        <v/>
      </c>
      <c r="K6332" s="8">
        <f t="shared" si="599"/>
        <v>0.9352294261733175</v>
      </c>
      <c r="L6332" s="8"/>
    </row>
    <row r="6333" spans="1:12" x14ac:dyDescent="0.25">
      <c r="A6333" s="1">
        <v>40897</v>
      </c>
      <c r="B6333">
        <v>2011</v>
      </c>
      <c r="C6333">
        <v>12</v>
      </c>
      <c r="D6333" s="10" t="str">
        <f t="shared" si="598"/>
        <v>12-2011</v>
      </c>
      <c r="E6333">
        <f t="shared" si="596"/>
        <v>20</v>
      </c>
      <c r="F6333">
        <v>18</v>
      </c>
      <c r="G6333" s="3">
        <f t="shared" si="597"/>
        <v>1</v>
      </c>
      <c r="H6333">
        <f>VLOOKUP(A6333,'AEP GEN HUB'!$A$1:$AJ$367,MATCH('Ratio Calculations'!F6333,'AEP GEN HUB'!$A$1:$AJ$1,0),0)</f>
        <v>47.592557999999997</v>
      </c>
      <c r="I6333" s="7">
        <f t="shared" si="594"/>
        <v>1.360744748042199</v>
      </c>
      <c r="J6333" s="7" t="str">
        <f t="shared" si="595"/>
        <v/>
      </c>
      <c r="K6333" s="8">
        <f t="shared" si="599"/>
        <v>1.360744748042199</v>
      </c>
      <c r="L6333" s="8"/>
    </row>
    <row r="6334" spans="1:12" x14ac:dyDescent="0.25">
      <c r="A6334" s="1">
        <v>40897</v>
      </c>
      <c r="B6334">
        <v>2011</v>
      </c>
      <c r="C6334">
        <v>12</v>
      </c>
      <c r="D6334" s="10" t="str">
        <f t="shared" si="598"/>
        <v>12-2011</v>
      </c>
      <c r="E6334">
        <f t="shared" si="596"/>
        <v>20</v>
      </c>
      <c r="F6334">
        <v>19</v>
      </c>
      <c r="G6334" s="3">
        <f t="shared" si="597"/>
        <v>1</v>
      </c>
      <c r="H6334">
        <f>VLOOKUP(A6334,'AEP GEN HUB'!$A$1:$AJ$367,MATCH('Ratio Calculations'!F6334,'AEP GEN HUB'!$A$1:$AJ$1,0),0)</f>
        <v>37.161628</v>
      </c>
      <c r="I6334" s="7">
        <f t="shared" si="594"/>
        <v>1.0625083469919379</v>
      </c>
      <c r="J6334" s="7" t="str">
        <f t="shared" si="595"/>
        <v/>
      </c>
      <c r="K6334" s="8">
        <f t="shared" si="599"/>
        <v>1.0625083469919379</v>
      </c>
      <c r="L6334" s="8"/>
    </row>
    <row r="6335" spans="1:12" x14ac:dyDescent="0.25">
      <c r="A6335" s="1">
        <v>40897</v>
      </c>
      <c r="B6335">
        <v>2011</v>
      </c>
      <c r="C6335">
        <v>12</v>
      </c>
      <c r="D6335" s="10" t="str">
        <f t="shared" si="598"/>
        <v>12-2011</v>
      </c>
      <c r="E6335">
        <f t="shared" si="596"/>
        <v>20</v>
      </c>
      <c r="F6335">
        <v>20</v>
      </c>
      <c r="G6335" s="3">
        <f t="shared" si="597"/>
        <v>1</v>
      </c>
      <c r="H6335">
        <f>VLOOKUP(A6335,'AEP GEN HUB'!$A$1:$AJ$367,MATCH('Ratio Calculations'!F6335,'AEP GEN HUB'!$A$1:$AJ$1,0),0)</f>
        <v>35.825349000000003</v>
      </c>
      <c r="I6335" s="7">
        <f t="shared" si="594"/>
        <v>1.0243020662711353</v>
      </c>
      <c r="J6335" s="7" t="str">
        <f t="shared" si="595"/>
        <v/>
      </c>
      <c r="K6335" s="8">
        <f t="shared" si="599"/>
        <v>1.0243020662711353</v>
      </c>
      <c r="L6335" s="8"/>
    </row>
    <row r="6336" spans="1:12" x14ac:dyDescent="0.25">
      <c r="A6336" s="1">
        <v>40897</v>
      </c>
      <c r="B6336">
        <v>2011</v>
      </c>
      <c r="C6336">
        <v>12</v>
      </c>
      <c r="D6336" s="10" t="str">
        <f t="shared" si="598"/>
        <v>12-2011</v>
      </c>
      <c r="E6336">
        <f t="shared" si="596"/>
        <v>20</v>
      </c>
      <c r="F6336">
        <v>21</v>
      </c>
      <c r="G6336" s="3">
        <f t="shared" si="597"/>
        <v>1</v>
      </c>
      <c r="H6336">
        <f>VLOOKUP(A6336,'AEP GEN HUB'!$A$1:$AJ$367,MATCH('Ratio Calculations'!F6336,'AEP GEN HUB'!$A$1:$AJ$1,0),0)</f>
        <v>35.462093000000003</v>
      </c>
      <c r="I6336" s="7">
        <f t="shared" si="594"/>
        <v>1.013916016120294</v>
      </c>
      <c r="J6336" s="7" t="str">
        <f t="shared" si="595"/>
        <v/>
      </c>
      <c r="K6336" s="8">
        <f t="shared" si="599"/>
        <v>1.013916016120294</v>
      </c>
      <c r="L6336" s="8"/>
    </row>
    <row r="6337" spans="1:12" x14ac:dyDescent="0.25">
      <c r="A6337" s="1">
        <v>40897</v>
      </c>
      <c r="B6337">
        <v>2011</v>
      </c>
      <c r="C6337">
        <v>12</v>
      </c>
      <c r="D6337" s="10" t="str">
        <f t="shared" si="598"/>
        <v>12-2011</v>
      </c>
      <c r="E6337">
        <f t="shared" si="596"/>
        <v>20</v>
      </c>
      <c r="F6337">
        <v>22</v>
      </c>
      <c r="G6337" s="3">
        <f t="shared" si="597"/>
        <v>1</v>
      </c>
      <c r="H6337">
        <f>VLOOKUP(A6337,'AEP GEN HUB'!$A$1:$AJ$367,MATCH('Ratio Calculations'!F6337,'AEP GEN HUB'!$A$1:$AJ$1,0),0)</f>
        <v>31.862093000000002</v>
      </c>
      <c r="I6337" s="7">
        <f t="shared" si="594"/>
        <v>0.91098645530635514</v>
      </c>
      <c r="J6337" s="7" t="str">
        <f t="shared" si="595"/>
        <v/>
      </c>
      <c r="K6337" s="8">
        <f t="shared" si="599"/>
        <v>0.91098645530635514</v>
      </c>
      <c r="L6337" s="8"/>
    </row>
    <row r="6338" spans="1:12" x14ac:dyDescent="0.25">
      <c r="A6338" s="1">
        <v>40897</v>
      </c>
      <c r="B6338">
        <v>2011</v>
      </c>
      <c r="C6338">
        <v>12</v>
      </c>
      <c r="D6338" s="10" t="str">
        <f t="shared" si="598"/>
        <v>12-2011</v>
      </c>
      <c r="E6338">
        <f t="shared" si="596"/>
        <v>20</v>
      </c>
      <c r="F6338">
        <v>23</v>
      </c>
      <c r="G6338" s="3">
        <f t="shared" si="597"/>
        <v>1</v>
      </c>
      <c r="H6338">
        <f>VLOOKUP(A6338,'AEP GEN HUB'!$A$1:$AJ$367,MATCH('Ratio Calculations'!F6338,'AEP GEN HUB'!$A$1:$AJ$1,0),0)</f>
        <v>29.411162999999998</v>
      </c>
      <c r="I6338" s="7">
        <f t="shared" si="594"/>
        <v>0.84091058072699187</v>
      </c>
      <c r="J6338" s="7" t="str">
        <f t="shared" si="595"/>
        <v/>
      </c>
      <c r="K6338" s="8">
        <f t="shared" si="599"/>
        <v>0.84091058072699187</v>
      </c>
      <c r="L6338" s="8"/>
    </row>
    <row r="6339" spans="1:12" x14ac:dyDescent="0.25">
      <c r="A6339" s="1">
        <v>40897</v>
      </c>
      <c r="B6339">
        <v>2011</v>
      </c>
      <c r="C6339">
        <v>12</v>
      </c>
      <c r="D6339" s="10" t="str">
        <f t="shared" si="598"/>
        <v>12-2011</v>
      </c>
      <c r="E6339">
        <f t="shared" si="596"/>
        <v>20</v>
      </c>
      <c r="F6339">
        <v>24</v>
      </c>
      <c r="G6339" s="3">
        <f t="shared" si="597"/>
        <v>0</v>
      </c>
      <c r="H6339">
        <f>VLOOKUP(A6339,'AEP GEN HUB'!$A$1:$AJ$367,MATCH('Ratio Calculations'!F6339,'AEP GEN HUB'!$A$1:$AJ$1,0),0)</f>
        <v>27.246047000000001</v>
      </c>
      <c r="I6339" s="7" t="str">
        <f t="shared" si="594"/>
        <v/>
      </c>
      <c r="J6339" s="7">
        <f t="shared" si="595"/>
        <v>0.92036086673564299</v>
      </c>
      <c r="K6339" s="8">
        <f t="shared" si="599"/>
        <v>0.92036086673564299</v>
      </c>
      <c r="L6339" s="8"/>
    </row>
    <row r="6340" spans="1:12" x14ac:dyDescent="0.25">
      <c r="A6340" s="1">
        <v>40898</v>
      </c>
      <c r="B6340">
        <v>2011</v>
      </c>
      <c r="C6340">
        <v>12</v>
      </c>
      <c r="D6340" s="10" t="str">
        <f t="shared" si="598"/>
        <v>12-2011</v>
      </c>
      <c r="E6340">
        <f t="shared" si="596"/>
        <v>21</v>
      </c>
      <c r="F6340">
        <v>1</v>
      </c>
      <c r="G6340" s="3">
        <f t="shared" si="597"/>
        <v>0</v>
      </c>
      <c r="H6340">
        <f>VLOOKUP(A6340,'AEP GEN HUB'!$A$1:$AJ$367,MATCH('Ratio Calculations'!F6340,'AEP GEN HUB'!$A$1:$AJ$1,0),0)</f>
        <v>25.401627999999999</v>
      </c>
      <c r="I6340" s="7" t="str">
        <f t="shared" ref="I6340:I6403" si="600">IF(G6340=1, H6340/VLOOKUP(D6340,$M$3:$O$15,2,FALSE), "")</f>
        <v/>
      </c>
      <c r="J6340" s="7">
        <f t="shared" ref="J6340:J6403" si="601">IF(G6340=0, H6340/VLOOKUP(D6340,$M$3:$O$15,3,FALSE), "")</f>
        <v>0.85805711054438016</v>
      </c>
      <c r="K6340" s="8">
        <f t="shared" si="599"/>
        <v>0.85805711054438016</v>
      </c>
      <c r="L6340" s="8"/>
    </row>
    <row r="6341" spans="1:12" x14ac:dyDescent="0.25">
      <c r="A6341" s="1">
        <v>40898</v>
      </c>
      <c r="B6341">
        <v>2011</v>
      </c>
      <c r="C6341">
        <v>12</v>
      </c>
      <c r="D6341" s="10" t="str">
        <f t="shared" si="598"/>
        <v>12-2011</v>
      </c>
      <c r="E6341">
        <f t="shared" si="596"/>
        <v>21</v>
      </c>
      <c r="F6341">
        <v>2</v>
      </c>
      <c r="G6341" s="3">
        <f t="shared" si="597"/>
        <v>0</v>
      </c>
      <c r="H6341">
        <f>VLOOKUP(A6341,'AEP GEN HUB'!$A$1:$AJ$367,MATCH('Ratio Calculations'!F6341,'AEP GEN HUB'!$A$1:$AJ$1,0),0)</f>
        <v>24.384419000000001</v>
      </c>
      <c r="I6341" s="7" t="str">
        <f t="shared" si="600"/>
        <v/>
      </c>
      <c r="J6341" s="7">
        <f t="shared" si="601"/>
        <v>0.82369618630126717</v>
      </c>
      <c r="K6341" s="8">
        <f t="shared" si="599"/>
        <v>0.82369618630126717</v>
      </c>
      <c r="L6341" s="8"/>
    </row>
    <row r="6342" spans="1:12" x14ac:dyDescent="0.25">
      <c r="A6342" s="1">
        <v>40898</v>
      </c>
      <c r="B6342">
        <v>2011</v>
      </c>
      <c r="C6342">
        <v>12</v>
      </c>
      <c r="D6342" s="10" t="str">
        <f t="shared" si="598"/>
        <v>12-2011</v>
      </c>
      <c r="E6342">
        <f t="shared" si="596"/>
        <v>21</v>
      </c>
      <c r="F6342">
        <v>3</v>
      </c>
      <c r="G6342" s="3">
        <f t="shared" si="597"/>
        <v>0</v>
      </c>
      <c r="H6342">
        <f>VLOOKUP(A6342,'AEP GEN HUB'!$A$1:$AJ$367,MATCH('Ratio Calculations'!F6342,'AEP GEN HUB'!$A$1:$AJ$1,0),0)</f>
        <v>23.875813999999998</v>
      </c>
      <c r="I6342" s="7" t="str">
        <f t="shared" si="600"/>
        <v/>
      </c>
      <c r="J6342" s="7">
        <f t="shared" si="601"/>
        <v>0.80651570728990518</v>
      </c>
      <c r="K6342" s="8">
        <f t="shared" si="599"/>
        <v>0.80651570728990518</v>
      </c>
      <c r="L6342" s="8"/>
    </row>
    <row r="6343" spans="1:12" x14ac:dyDescent="0.25">
      <c r="A6343" s="1">
        <v>40898</v>
      </c>
      <c r="B6343">
        <v>2011</v>
      </c>
      <c r="C6343">
        <v>12</v>
      </c>
      <c r="D6343" s="10" t="str">
        <f t="shared" si="598"/>
        <v>12-2011</v>
      </c>
      <c r="E6343">
        <f t="shared" si="596"/>
        <v>21</v>
      </c>
      <c r="F6343">
        <v>4</v>
      </c>
      <c r="G6343" s="3">
        <f t="shared" si="597"/>
        <v>0</v>
      </c>
      <c r="H6343">
        <f>VLOOKUP(A6343,'AEP GEN HUB'!$A$1:$AJ$367,MATCH('Ratio Calculations'!F6343,'AEP GEN HUB'!$A$1:$AJ$1,0),0)</f>
        <v>23.475580999999998</v>
      </c>
      <c r="I6343" s="7" t="str">
        <f t="shared" si="600"/>
        <v/>
      </c>
      <c r="J6343" s="7">
        <f t="shared" si="601"/>
        <v>0.79299599227303663</v>
      </c>
      <c r="K6343" s="8">
        <f t="shared" si="599"/>
        <v>0.79299599227303663</v>
      </c>
      <c r="L6343" s="8"/>
    </row>
    <row r="6344" spans="1:12" x14ac:dyDescent="0.25">
      <c r="A6344" s="1">
        <v>40898</v>
      </c>
      <c r="B6344">
        <v>2011</v>
      </c>
      <c r="C6344">
        <v>12</v>
      </c>
      <c r="D6344" s="10" t="str">
        <f t="shared" si="598"/>
        <v>12-2011</v>
      </c>
      <c r="E6344">
        <f t="shared" si="596"/>
        <v>21</v>
      </c>
      <c r="F6344">
        <v>5</v>
      </c>
      <c r="G6344" s="3">
        <f t="shared" si="597"/>
        <v>0</v>
      </c>
      <c r="H6344">
        <f>VLOOKUP(A6344,'AEP GEN HUB'!$A$1:$AJ$367,MATCH('Ratio Calculations'!F6344,'AEP GEN HUB'!$A$1:$AJ$1,0),0)</f>
        <v>23.891860000000001</v>
      </c>
      <c r="I6344" s="7" t="str">
        <f t="shared" si="600"/>
        <v/>
      </c>
      <c r="J6344" s="7">
        <f t="shared" si="601"/>
        <v>0.80705773492670851</v>
      </c>
      <c r="K6344" s="8">
        <f t="shared" si="599"/>
        <v>0.80705773492670851</v>
      </c>
      <c r="L6344" s="8"/>
    </row>
    <row r="6345" spans="1:12" x14ac:dyDescent="0.25">
      <c r="A6345" s="1">
        <v>40898</v>
      </c>
      <c r="B6345">
        <v>2011</v>
      </c>
      <c r="C6345">
        <v>12</v>
      </c>
      <c r="D6345" s="10" t="str">
        <f t="shared" si="598"/>
        <v>12-2011</v>
      </c>
      <c r="E6345">
        <f t="shared" si="596"/>
        <v>21</v>
      </c>
      <c r="F6345">
        <v>6</v>
      </c>
      <c r="G6345" s="3">
        <f t="shared" si="597"/>
        <v>0</v>
      </c>
      <c r="H6345">
        <f>VLOOKUP(A6345,'AEP GEN HUB'!$A$1:$AJ$367,MATCH('Ratio Calculations'!F6345,'AEP GEN HUB'!$A$1:$AJ$1,0),0)</f>
        <v>25.132093000000001</v>
      </c>
      <c r="I6345" s="7" t="str">
        <f t="shared" si="600"/>
        <v/>
      </c>
      <c r="J6345" s="7">
        <f t="shared" si="601"/>
        <v>0.84895232311537849</v>
      </c>
      <c r="K6345" s="8">
        <f t="shared" si="599"/>
        <v>0.84895232311537849</v>
      </c>
      <c r="L6345" s="8"/>
    </row>
    <row r="6346" spans="1:12" x14ac:dyDescent="0.25">
      <c r="A6346" s="1">
        <v>40898</v>
      </c>
      <c r="B6346">
        <v>2011</v>
      </c>
      <c r="C6346">
        <v>12</v>
      </c>
      <c r="D6346" s="10" t="str">
        <f t="shared" si="598"/>
        <v>12-2011</v>
      </c>
      <c r="E6346">
        <f t="shared" si="596"/>
        <v>21</v>
      </c>
      <c r="F6346">
        <v>7</v>
      </c>
      <c r="G6346" s="3">
        <f t="shared" si="597"/>
        <v>0</v>
      </c>
      <c r="H6346">
        <f>VLOOKUP(A6346,'AEP GEN HUB'!$A$1:$AJ$367,MATCH('Ratio Calculations'!F6346,'AEP GEN HUB'!$A$1:$AJ$1,0),0)</f>
        <v>27.610233000000001</v>
      </c>
      <c r="I6346" s="7" t="str">
        <f t="shared" si="600"/>
        <v/>
      </c>
      <c r="J6346" s="7">
        <f t="shared" si="601"/>
        <v>0.93266292811772122</v>
      </c>
      <c r="K6346" s="8">
        <f t="shared" si="599"/>
        <v>0.93266292811772122</v>
      </c>
      <c r="L6346" s="8"/>
    </row>
    <row r="6347" spans="1:12" x14ac:dyDescent="0.25">
      <c r="A6347" s="1">
        <v>40898</v>
      </c>
      <c r="B6347">
        <v>2011</v>
      </c>
      <c r="C6347">
        <v>12</v>
      </c>
      <c r="D6347" s="10" t="str">
        <f t="shared" si="598"/>
        <v>12-2011</v>
      </c>
      <c r="E6347">
        <f t="shared" si="596"/>
        <v>21</v>
      </c>
      <c r="F6347">
        <v>8</v>
      </c>
      <c r="G6347" s="3">
        <f t="shared" si="597"/>
        <v>1</v>
      </c>
      <c r="H6347">
        <f>VLOOKUP(A6347,'AEP GEN HUB'!$A$1:$AJ$367,MATCH('Ratio Calculations'!F6347,'AEP GEN HUB'!$A$1:$AJ$1,0),0)</f>
        <v>31.471627999999999</v>
      </c>
      <c r="I6347" s="7">
        <f t="shared" si="600"/>
        <v>0.89982245781657322</v>
      </c>
      <c r="J6347" s="7" t="str">
        <f t="shared" si="601"/>
        <v/>
      </c>
      <c r="K6347" s="8">
        <f t="shared" si="599"/>
        <v>0.89982245781657322</v>
      </c>
      <c r="L6347" s="8"/>
    </row>
    <row r="6348" spans="1:12" x14ac:dyDescent="0.25">
      <c r="A6348" s="1">
        <v>40898</v>
      </c>
      <c r="B6348">
        <v>2011</v>
      </c>
      <c r="C6348">
        <v>12</v>
      </c>
      <c r="D6348" s="10" t="str">
        <f t="shared" si="598"/>
        <v>12-2011</v>
      </c>
      <c r="E6348">
        <f t="shared" si="596"/>
        <v>21</v>
      </c>
      <c r="F6348">
        <v>9</v>
      </c>
      <c r="G6348" s="3">
        <f t="shared" si="597"/>
        <v>1</v>
      </c>
      <c r="H6348">
        <f>VLOOKUP(A6348,'AEP GEN HUB'!$A$1:$AJ$367,MATCH('Ratio Calculations'!F6348,'AEP GEN HUB'!$A$1:$AJ$1,0),0)</f>
        <v>31.372326000000001</v>
      </c>
      <c r="I6348" s="7">
        <f t="shared" si="600"/>
        <v>0.89698326024769948</v>
      </c>
      <c r="J6348" s="7" t="str">
        <f t="shared" si="601"/>
        <v/>
      </c>
      <c r="K6348" s="8">
        <f t="shared" si="599"/>
        <v>0.89698326024769948</v>
      </c>
      <c r="L6348" s="8"/>
    </row>
    <row r="6349" spans="1:12" x14ac:dyDescent="0.25">
      <c r="A6349" s="1">
        <v>40898</v>
      </c>
      <c r="B6349">
        <v>2011</v>
      </c>
      <c r="C6349">
        <v>12</v>
      </c>
      <c r="D6349" s="10" t="str">
        <f t="shared" si="598"/>
        <v>12-2011</v>
      </c>
      <c r="E6349">
        <f t="shared" si="596"/>
        <v>21</v>
      </c>
      <c r="F6349">
        <v>10</v>
      </c>
      <c r="G6349" s="3">
        <f t="shared" si="597"/>
        <v>1</v>
      </c>
      <c r="H6349">
        <f>VLOOKUP(A6349,'AEP GEN HUB'!$A$1:$AJ$367,MATCH('Ratio Calculations'!F6349,'AEP GEN HUB'!$A$1:$AJ$1,0),0)</f>
        <v>31.78</v>
      </c>
      <c r="I6349" s="7">
        <f t="shared" si="600"/>
        <v>0.90863928962971663</v>
      </c>
      <c r="J6349" s="7" t="str">
        <f t="shared" si="601"/>
        <v/>
      </c>
      <c r="K6349" s="8">
        <f t="shared" si="599"/>
        <v>0.90863928962971663</v>
      </c>
      <c r="L6349" s="8"/>
    </row>
    <row r="6350" spans="1:12" x14ac:dyDescent="0.25">
      <c r="A6350" s="1">
        <v>40898</v>
      </c>
      <c r="B6350">
        <v>2011</v>
      </c>
      <c r="C6350">
        <v>12</v>
      </c>
      <c r="D6350" s="10" t="str">
        <f t="shared" si="598"/>
        <v>12-2011</v>
      </c>
      <c r="E6350">
        <f t="shared" si="596"/>
        <v>21</v>
      </c>
      <c r="F6350">
        <v>11</v>
      </c>
      <c r="G6350" s="3">
        <f t="shared" si="597"/>
        <v>1</v>
      </c>
      <c r="H6350">
        <f>VLOOKUP(A6350,'AEP GEN HUB'!$A$1:$AJ$367,MATCH('Ratio Calculations'!F6350,'AEP GEN HUB'!$A$1:$AJ$1,0),0)</f>
        <v>31.656744</v>
      </c>
      <c r="I6350" s="7">
        <f t="shared" si="600"/>
        <v>0.90511521019980468</v>
      </c>
      <c r="J6350" s="7" t="str">
        <f t="shared" si="601"/>
        <v/>
      </c>
      <c r="K6350" s="8">
        <f t="shared" si="599"/>
        <v>0.90511521019980468</v>
      </c>
      <c r="L6350" s="8"/>
    </row>
    <row r="6351" spans="1:12" x14ac:dyDescent="0.25">
      <c r="A6351" s="1">
        <v>40898</v>
      </c>
      <c r="B6351">
        <v>2011</v>
      </c>
      <c r="C6351">
        <v>12</v>
      </c>
      <c r="D6351" s="10" t="str">
        <f t="shared" si="598"/>
        <v>12-2011</v>
      </c>
      <c r="E6351">
        <f t="shared" si="596"/>
        <v>21</v>
      </c>
      <c r="F6351">
        <v>12</v>
      </c>
      <c r="G6351" s="3">
        <f t="shared" si="597"/>
        <v>1</v>
      </c>
      <c r="H6351">
        <f>VLOOKUP(A6351,'AEP GEN HUB'!$A$1:$AJ$367,MATCH('Ratio Calculations'!F6351,'AEP GEN HUB'!$A$1:$AJ$1,0),0)</f>
        <v>30.766511999999999</v>
      </c>
      <c r="I6351" s="7">
        <f t="shared" si="600"/>
        <v>0.87966210220466168</v>
      </c>
      <c r="J6351" s="7" t="str">
        <f t="shared" si="601"/>
        <v/>
      </c>
      <c r="K6351" s="8">
        <f t="shared" si="599"/>
        <v>0.87966210220466168</v>
      </c>
      <c r="L6351" s="8"/>
    </row>
    <row r="6352" spans="1:12" x14ac:dyDescent="0.25">
      <c r="A6352" s="1">
        <v>40898</v>
      </c>
      <c r="B6352">
        <v>2011</v>
      </c>
      <c r="C6352">
        <v>12</v>
      </c>
      <c r="D6352" s="10" t="str">
        <f t="shared" si="598"/>
        <v>12-2011</v>
      </c>
      <c r="E6352">
        <f t="shared" si="596"/>
        <v>21</v>
      </c>
      <c r="F6352">
        <v>13</v>
      </c>
      <c r="G6352" s="3">
        <f t="shared" si="597"/>
        <v>1</v>
      </c>
      <c r="H6352">
        <f>VLOOKUP(A6352,'AEP GEN HUB'!$A$1:$AJ$367,MATCH('Ratio Calculations'!F6352,'AEP GEN HUB'!$A$1:$AJ$1,0),0)</f>
        <v>29.905581000000002</v>
      </c>
      <c r="I6352" s="7">
        <f t="shared" si="600"/>
        <v>0.85504675505991035</v>
      </c>
      <c r="J6352" s="7" t="str">
        <f t="shared" si="601"/>
        <v/>
      </c>
      <c r="K6352" s="8">
        <f t="shared" si="599"/>
        <v>0.85504675505991035</v>
      </c>
      <c r="L6352" s="8"/>
    </row>
    <row r="6353" spans="1:12" x14ac:dyDescent="0.25">
      <c r="A6353" s="1">
        <v>40898</v>
      </c>
      <c r="B6353">
        <v>2011</v>
      </c>
      <c r="C6353">
        <v>12</v>
      </c>
      <c r="D6353" s="10" t="str">
        <f t="shared" si="598"/>
        <v>12-2011</v>
      </c>
      <c r="E6353">
        <f t="shared" si="596"/>
        <v>21</v>
      </c>
      <c r="F6353">
        <v>14</v>
      </c>
      <c r="G6353" s="3">
        <f t="shared" si="597"/>
        <v>1</v>
      </c>
      <c r="H6353">
        <f>VLOOKUP(A6353,'AEP GEN HUB'!$A$1:$AJ$367,MATCH('Ratio Calculations'!F6353,'AEP GEN HUB'!$A$1:$AJ$1,0),0)</f>
        <v>29.726744</v>
      </c>
      <c r="I6353" s="7">
        <f t="shared" si="600"/>
        <v>0.84993352898566521</v>
      </c>
      <c r="J6353" s="7" t="str">
        <f t="shared" si="601"/>
        <v/>
      </c>
      <c r="K6353" s="8">
        <f t="shared" si="599"/>
        <v>0.84993352898566521</v>
      </c>
      <c r="L6353" s="8"/>
    </row>
    <row r="6354" spans="1:12" x14ac:dyDescent="0.25">
      <c r="A6354" s="1">
        <v>40898</v>
      </c>
      <c r="B6354">
        <v>2011</v>
      </c>
      <c r="C6354">
        <v>12</v>
      </c>
      <c r="D6354" s="10" t="str">
        <f t="shared" si="598"/>
        <v>12-2011</v>
      </c>
      <c r="E6354">
        <f t="shared" si="596"/>
        <v>21</v>
      </c>
      <c r="F6354">
        <v>15</v>
      </c>
      <c r="G6354" s="3">
        <f t="shared" si="597"/>
        <v>1</v>
      </c>
      <c r="H6354">
        <f>VLOOKUP(A6354,'AEP GEN HUB'!$A$1:$AJ$367,MATCH('Ratio Calculations'!F6354,'AEP GEN HUB'!$A$1:$AJ$1,0),0)</f>
        <v>28.992791</v>
      </c>
      <c r="I6354" s="7">
        <f t="shared" si="600"/>
        <v>0.82894867900008939</v>
      </c>
      <c r="J6354" s="7" t="str">
        <f t="shared" si="601"/>
        <v/>
      </c>
      <c r="K6354" s="8">
        <f t="shared" si="599"/>
        <v>0.82894867900008939</v>
      </c>
      <c r="L6354" s="8"/>
    </row>
    <row r="6355" spans="1:12" x14ac:dyDescent="0.25">
      <c r="A6355" s="1">
        <v>40898</v>
      </c>
      <c r="B6355">
        <v>2011</v>
      </c>
      <c r="C6355">
        <v>12</v>
      </c>
      <c r="D6355" s="10" t="str">
        <f t="shared" si="598"/>
        <v>12-2011</v>
      </c>
      <c r="E6355">
        <f t="shared" si="596"/>
        <v>21</v>
      </c>
      <c r="F6355">
        <v>16</v>
      </c>
      <c r="G6355" s="3">
        <f t="shared" si="597"/>
        <v>1</v>
      </c>
      <c r="H6355">
        <f>VLOOKUP(A6355,'AEP GEN HUB'!$A$1:$AJ$367,MATCH('Ratio Calculations'!F6355,'AEP GEN HUB'!$A$1:$AJ$1,0),0)</f>
        <v>28.999766999999999</v>
      </c>
      <c r="I6355" s="7">
        <f t="shared" si="600"/>
        <v>0.82914813361571105</v>
      </c>
      <c r="J6355" s="7" t="str">
        <f t="shared" si="601"/>
        <v/>
      </c>
      <c r="K6355" s="8">
        <f t="shared" si="599"/>
        <v>0.82914813361571105</v>
      </c>
      <c r="L6355" s="8"/>
    </row>
    <row r="6356" spans="1:12" x14ac:dyDescent="0.25">
      <c r="A6356" s="1">
        <v>40898</v>
      </c>
      <c r="B6356">
        <v>2011</v>
      </c>
      <c r="C6356">
        <v>12</v>
      </c>
      <c r="D6356" s="10" t="str">
        <f t="shared" si="598"/>
        <v>12-2011</v>
      </c>
      <c r="E6356">
        <f t="shared" ref="E6356:E6419" si="602">DAY(A6356)</f>
        <v>21</v>
      </c>
      <c r="F6356">
        <v>17</v>
      </c>
      <c r="G6356" s="3">
        <f t="shared" ref="G6356:G6419" si="603">IF(A6356=",","",IF(OR(WEEKDAY(A6356)=1, WEEKDAY(A6356)=7, F6356&lt;=7, F6356&gt;=24, NOT(ISNA(VLOOKUP(A6356,$P$4:$P$27,1,0)))),0,1))</f>
        <v>1</v>
      </c>
      <c r="H6356">
        <f>VLOOKUP(A6356,'AEP GEN HUB'!$A$1:$AJ$367,MATCH('Ratio Calculations'!F6356,'AEP GEN HUB'!$A$1:$AJ$1,0),0)</f>
        <v>30.396744000000002</v>
      </c>
      <c r="I6356" s="7">
        <f t="shared" si="600"/>
        <v>0.86908986391492604</v>
      </c>
      <c r="J6356" s="7" t="str">
        <f t="shared" si="601"/>
        <v/>
      </c>
      <c r="K6356" s="8">
        <f t="shared" si="599"/>
        <v>0.86908986391492604</v>
      </c>
      <c r="L6356" s="8"/>
    </row>
    <row r="6357" spans="1:12" x14ac:dyDescent="0.25">
      <c r="A6357" s="1">
        <v>40898</v>
      </c>
      <c r="B6357">
        <v>2011</v>
      </c>
      <c r="C6357">
        <v>12</v>
      </c>
      <c r="D6357" s="10" t="str">
        <f t="shared" ref="D6357:D6420" si="604">C6357&amp;"-"&amp;B6357</f>
        <v>12-2011</v>
      </c>
      <c r="E6357">
        <f t="shared" si="602"/>
        <v>21</v>
      </c>
      <c r="F6357">
        <v>18</v>
      </c>
      <c r="G6357" s="3">
        <f t="shared" si="603"/>
        <v>1</v>
      </c>
      <c r="H6357">
        <f>VLOOKUP(A6357,'AEP GEN HUB'!$A$1:$AJ$367,MATCH('Ratio Calculations'!F6357,'AEP GEN HUB'!$A$1:$AJ$1,0),0)</f>
        <v>35.074651000000003</v>
      </c>
      <c r="I6357" s="7">
        <f t="shared" si="600"/>
        <v>1.0028384508700514</v>
      </c>
      <c r="J6357" s="7" t="str">
        <f t="shared" si="601"/>
        <v/>
      </c>
      <c r="K6357" s="8">
        <f t="shared" ref="K6357:K6420" si="605">SUM(I6357:J6357)</f>
        <v>1.0028384508700514</v>
      </c>
      <c r="L6357" s="8"/>
    </row>
    <row r="6358" spans="1:12" x14ac:dyDescent="0.25">
      <c r="A6358" s="1">
        <v>40898</v>
      </c>
      <c r="B6358">
        <v>2011</v>
      </c>
      <c r="C6358">
        <v>12</v>
      </c>
      <c r="D6358" s="10" t="str">
        <f t="shared" si="604"/>
        <v>12-2011</v>
      </c>
      <c r="E6358">
        <f t="shared" si="602"/>
        <v>21</v>
      </c>
      <c r="F6358">
        <v>19</v>
      </c>
      <c r="G6358" s="3">
        <f t="shared" si="603"/>
        <v>1</v>
      </c>
      <c r="H6358">
        <f>VLOOKUP(A6358,'AEP GEN HUB'!$A$1:$AJ$367,MATCH('Ratio Calculations'!F6358,'AEP GEN HUB'!$A$1:$AJ$1,0),0)</f>
        <v>32.516047</v>
      </c>
      <c r="I6358" s="7">
        <f t="shared" si="600"/>
        <v>0.9296840103098325</v>
      </c>
      <c r="J6358" s="7" t="str">
        <f t="shared" si="601"/>
        <v/>
      </c>
      <c r="K6358" s="8">
        <f t="shared" si="605"/>
        <v>0.9296840103098325</v>
      </c>
      <c r="L6358" s="8"/>
    </row>
    <row r="6359" spans="1:12" x14ac:dyDescent="0.25">
      <c r="A6359" s="1">
        <v>40898</v>
      </c>
      <c r="B6359">
        <v>2011</v>
      </c>
      <c r="C6359">
        <v>12</v>
      </c>
      <c r="D6359" s="10" t="str">
        <f t="shared" si="604"/>
        <v>12-2011</v>
      </c>
      <c r="E6359">
        <f t="shared" si="602"/>
        <v>21</v>
      </c>
      <c r="F6359">
        <v>20</v>
      </c>
      <c r="G6359" s="3">
        <f t="shared" si="603"/>
        <v>1</v>
      </c>
      <c r="H6359">
        <f>VLOOKUP(A6359,'AEP GEN HUB'!$A$1:$AJ$367,MATCH('Ratio Calculations'!F6359,'AEP GEN HUB'!$A$1:$AJ$1,0),0)</f>
        <v>32.282558000000002</v>
      </c>
      <c r="I6359" s="7">
        <f t="shared" si="600"/>
        <v>0.9230081991362532</v>
      </c>
      <c r="J6359" s="7" t="str">
        <f t="shared" si="601"/>
        <v/>
      </c>
      <c r="K6359" s="8">
        <f t="shared" si="605"/>
        <v>0.9230081991362532</v>
      </c>
      <c r="L6359" s="8"/>
    </row>
    <row r="6360" spans="1:12" x14ac:dyDescent="0.25">
      <c r="A6360" s="1">
        <v>40898</v>
      </c>
      <c r="B6360">
        <v>2011</v>
      </c>
      <c r="C6360">
        <v>12</v>
      </c>
      <c r="D6360" s="10" t="str">
        <f t="shared" si="604"/>
        <v>12-2011</v>
      </c>
      <c r="E6360">
        <f t="shared" si="602"/>
        <v>21</v>
      </c>
      <c r="F6360">
        <v>21</v>
      </c>
      <c r="G6360" s="3">
        <f t="shared" si="603"/>
        <v>1</v>
      </c>
      <c r="H6360">
        <f>VLOOKUP(A6360,'AEP GEN HUB'!$A$1:$AJ$367,MATCH('Ratio Calculations'!F6360,'AEP GEN HUB'!$A$1:$AJ$1,0),0)</f>
        <v>30.966977</v>
      </c>
      <c r="I6360" s="7">
        <f t="shared" si="600"/>
        <v>0.88539370620704128</v>
      </c>
      <c r="J6360" s="7" t="str">
        <f t="shared" si="601"/>
        <v/>
      </c>
      <c r="K6360" s="8">
        <f t="shared" si="605"/>
        <v>0.88539370620704128</v>
      </c>
      <c r="L6360" s="8"/>
    </row>
    <row r="6361" spans="1:12" x14ac:dyDescent="0.25">
      <c r="A6361" s="1">
        <v>40898</v>
      </c>
      <c r="B6361">
        <v>2011</v>
      </c>
      <c r="C6361">
        <v>12</v>
      </c>
      <c r="D6361" s="10" t="str">
        <f t="shared" si="604"/>
        <v>12-2011</v>
      </c>
      <c r="E6361">
        <f t="shared" si="602"/>
        <v>21</v>
      </c>
      <c r="F6361">
        <v>22</v>
      </c>
      <c r="G6361" s="3">
        <f t="shared" si="603"/>
        <v>1</v>
      </c>
      <c r="H6361">
        <f>VLOOKUP(A6361,'AEP GEN HUB'!$A$1:$AJ$367,MATCH('Ratio Calculations'!F6361,'AEP GEN HUB'!$A$1:$AJ$1,0),0)</f>
        <v>29.445581000000001</v>
      </c>
      <c r="I6361" s="7">
        <f t="shared" si="600"/>
        <v>0.84189464451146256</v>
      </c>
      <c r="J6361" s="7" t="str">
        <f t="shared" si="601"/>
        <v/>
      </c>
      <c r="K6361" s="8">
        <f t="shared" si="605"/>
        <v>0.84189464451146256</v>
      </c>
      <c r="L6361" s="8"/>
    </row>
    <row r="6362" spans="1:12" x14ac:dyDescent="0.25">
      <c r="A6362" s="1">
        <v>40898</v>
      </c>
      <c r="B6362">
        <v>2011</v>
      </c>
      <c r="C6362">
        <v>12</v>
      </c>
      <c r="D6362" s="10" t="str">
        <f t="shared" si="604"/>
        <v>12-2011</v>
      </c>
      <c r="E6362">
        <f t="shared" si="602"/>
        <v>21</v>
      </c>
      <c r="F6362">
        <v>23</v>
      </c>
      <c r="G6362" s="3">
        <f t="shared" si="603"/>
        <v>1</v>
      </c>
      <c r="H6362">
        <f>VLOOKUP(A6362,'AEP GEN HUB'!$A$1:$AJ$367,MATCH('Ratio Calculations'!F6362,'AEP GEN HUB'!$A$1:$AJ$1,0),0)</f>
        <v>27.456744</v>
      </c>
      <c r="I6362" s="7">
        <f t="shared" si="600"/>
        <v>0.78503072258354256</v>
      </c>
      <c r="J6362" s="7" t="str">
        <f t="shared" si="601"/>
        <v/>
      </c>
      <c r="K6362" s="8">
        <f t="shared" si="605"/>
        <v>0.78503072258354256</v>
      </c>
      <c r="L6362" s="8"/>
    </row>
    <row r="6363" spans="1:12" x14ac:dyDescent="0.25">
      <c r="A6363" s="1">
        <v>40898</v>
      </c>
      <c r="B6363">
        <v>2011</v>
      </c>
      <c r="C6363">
        <v>12</v>
      </c>
      <c r="D6363" s="10" t="str">
        <f t="shared" si="604"/>
        <v>12-2011</v>
      </c>
      <c r="E6363">
        <f t="shared" si="602"/>
        <v>21</v>
      </c>
      <c r="F6363">
        <v>24</v>
      </c>
      <c r="G6363" s="3">
        <f t="shared" si="603"/>
        <v>0</v>
      </c>
      <c r="H6363">
        <f>VLOOKUP(A6363,'AEP GEN HUB'!$A$1:$AJ$367,MATCH('Ratio Calculations'!F6363,'AEP GEN HUB'!$A$1:$AJ$1,0),0)</f>
        <v>25.748605000000001</v>
      </c>
      <c r="I6363" s="7" t="str">
        <f t="shared" si="600"/>
        <v/>
      </c>
      <c r="J6363" s="7">
        <f t="shared" si="601"/>
        <v>0.86977785860215662</v>
      </c>
      <c r="K6363" s="8">
        <f t="shared" si="605"/>
        <v>0.86977785860215662</v>
      </c>
      <c r="L6363" s="8"/>
    </row>
    <row r="6364" spans="1:12" x14ac:dyDescent="0.25">
      <c r="A6364" s="1">
        <v>40899</v>
      </c>
      <c r="B6364">
        <v>2011</v>
      </c>
      <c r="C6364">
        <v>12</v>
      </c>
      <c r="D6364" s="10" t="str">
        <f t="shared" si="604"/>
        <v>12-2011</v>
      </c>
      <c r="E6364">
        <f t="shared" si="602"/>
        <v>22</v>
      </c>
      <c r="F6364">
        <v>1</v>
      </c>
      <c r="G6364" s="3">
        <f t="shared" si="603"/>
        <v>0</v>
      </c>
      <c r="H6364">
        <f>VLOOKUP(A6364,'AEP GEN HUB'!$A$1:$AJ$367,MATCH('Ratio Calculations'!F6364,'AEP GEN HUB'!$A$1:$AJ$1,0),0)</f>
        <v>25.973488</v>
      </c>
      <c r="I6364" s="7" t="str">
        <f t="shared" si="600"/>
        <v/>
      </c>
      <c r="J6364" s="7">
        <f t="shared" si="601"/>
        <v>0.87737431884441153</v>
      </c>
      <c r="K6364" s="8">
        <f t="shared" si="605"/>
        <v>0.87737431884441153</v>
      </c>
      <c r="L6364" s="8"/>
    </row>
    <row r="6365" spans="1:12" x14ac:dyDescent="0.25">
      <c r="A6365" s="1">
        <v>40899</v>
      </c>
      <c r="B6365">
        <v>2011</v>
      </c>
      <c r="C6365">
        <v>12</v>
      </c>
      <c r="D6365" s="10" t="str">
        <f t="shared" si="604"/>
        <v>12-2011</v>
      </c>
      <c r="E6365">
        <f t="shared" si="602"/>
        <v>22</v>
      </c>
      <c r="F6365">
        <v>2</v>
      </c>
      <c r="G6365" s="3">
        <f t="shared" si="603"/>
        <v>0</v>
      </c>
      <c r="H6365">
        <f>VLOOKUP(A6365,'AEP GEN HUB'!$A$1:$AJ$367,MATCH('Ratio Calculations'!F6365,'AEP GEN HUB'!$A$1:$AJ$1,0),0)</f>
        <v>24.996279000000001</v>
      </c>
      <c r="I6365" s="7" t="str">
        <f t="shared" si="600"/>
        <v/>
      </c>
      <c r="J6365" s="7">
        <f t="shared" si="601"/>
        <v>0.84436457903805107</v>
      </c>
      <c r="K6365" s="8">
        <f t="shared" si="605"/>
        <v>0.84436457903805107</v>
      </c>
      <c r="L6365" s="8"/>
    </row>
    <row r="6366" spans="1:12" x14ac:dyDescent="0.25">
      <c r="A6366" s="1">
        <v>40899</v>
      </c>
      <c r="B6366">
        <v>2011</v>
      </c>
      <c r="C6366">
        <v>12</v>
      </c>
      <c r="D6366" s="10" t="str">
        <f t="shared" si="604"/>
        <v>12-2011</v>
      </c>
      <c r="E6366">
        <f t="shared" si="602"/>
        <v>22</v>
      </c>
      <c r="F6366">
        <v>3</v>
      </c>
      <c r="G6366" s="3">
        <f t="shared" si="603"/>
        <v>0</v>
      </c>
      <c r="H6366">
        <f>VLOOKUP(A6366,'AEP GEN HUB'!$A$1:$AJ$367,MATCH('Ratio Calculations'!F6366,'AEP GEN HUB'!$A$1:$AJ$1,0),0)</f>
        <v>24.210930000000001</v>
      </c>
      <c r="I6366" s="7" t="str">
        <f t="shared" si="600"/>
        <v/>
      </c>
      <c r="J6366" s="7">
        <f t="shared" si="601"/>
        <v>0.81783579538257356</v>
      </c>
      <c r="K6366" s="8">
        <f t="shared" si="605"/>
        <v>0.81783579538257356</v>
      </c>
      <c r="L6366" s="8"/>
    </row>
    <row r="6367" spans="1:12" x14ac:dyDescent="0.25">
      <c r="A6367" s="1">
        <v>40899</v>
      </c>
      <c r="B6367">
        <v>2011</v>
      </c>
      <c r="C6367">
        <v>12</v>
      </c>
      <c r="D6367" s="10" t="str">
        <f t="shared" si="604"/>
        <v>12-2011</v>
      </c>
      <c r="E6367">
        <f t="shared" si="602"/>
        <v>22</v>
      </c>
      <c r="F6367">
        <v>4</v>
      </c>
      <c r="G6367" s="3">
        <f t="shared" si="603"/>
        <v>0</v>
      </c>
      <c r="H6367">
        <f>VLOOKUP(A6367,'AEP GEN HUB'!$A$1:$AJ$367,MATCH('Ratio Calculations'!F6367,'AEP GEN HUB'!$A$1:$AJ$1,0),0)</f>
        <v>24.488371999999998</v>
      </c>
      <c r="I6367" s="7" t="str">
        <f t="shared" si="600"/>
        <v/>
      </c>
      <c r="J6367" s="7">
        <f t="shared" si="601"/>
        <v>0.82720767819511032</v>
      </c>
      <c r="K6367" s="8">
        <f t="shared" si="605"/>
        <v>0.82720767819511032</v>
      </c>
      <c r="L6367" s="8"/>
    </row>
    <row r="6368" spans="1:12" x14ac:dyDescent="0.25">
      <c r="A6368" s="1">
        <v>40899</v>
      </c>
      <c r="B6368">
        <v>2011</v>
      </c>
      <c r="C6368">
        <v>12</v>
      </c>
      <c r="D6368" s="10" t="str">
        <f t="shared" si="604"/>
        <v>12-2011</v>
      </c>
      <c r="E6368">
        <f t="shared" si="602"/>
        <v>22</v>
      </c>
      <c r="F6368">
        <v>5</v>
      </c>
      <c r="G6368" s="3">
        <f t="shared" si="603"/>
        <v>0</v>
      </c>
      <c r="H6368">
        <f>VLOOKUP(A6368,'AEP GEN HUB'!$A$1:$AJ$367,MATCH('Ratio Calculations'!F6368,'AEP GEN HUB'!$A$1:$AJ$1,0),0)</f>
        <v>24.918372000000002</v>
      </c>
      <c r="I6368" s="7" t="str">
        <f t="shared" si="600"/>
        <v/>
      </c>
      <c r="J6368" s="7">
        <f t="shared" si="601"/>
        <v>0.84173291089019919</v>
      </c>
      <c r="K6368" s="8">
        <f t="shared" si="605"/>
        <v>0.84173291089019919</v>
      </c>
      <c r="L6368" s="8"/>
    </row>
    <row r="6369" spans="1:12" x14ac:dyDescent="0.25">
      <c r="A6369" s="1">
        <v>40899</v>
      </c>
      <c r="B6369">
        <v>2011</v>
      </c>
      <c r="C6369">
        <v>12</v>
      </c>
      <c r="D6369" s="10" t="str">
        <f t="shared" si="604"/>
        <v>12-2011</v>
      </c>
      <c r="E6369">
        <f t="shared" si="602"/>
        <v>22</v>
      </c>
      <c r="F6369">
        <v>6</v>
      </c>
      <c r="G6369" s="3">
        <f t="shared" si="603"/>
        <v>0</v>
      </c>
      <c r="H6369">
        <f>VLOOKUP(A6369,'AEP GEN HUB'!$A$1:$AJ$367,MATCH('Ratio Calculations'!F6369,'AEP GEN HUB'!$A$1:$AJ$1,0),0)</f>
        <v>25.96</v>
      </c>
      <c r="I6369" s="7" t="str">
        <f t="shared" si="600"/>
        <v/>
      </c>
      <c r="J6369" s="7">
        <f t="shared" si="601"/>
        <v>0.87691869945233869</v>
      </c>
      <c r="K6369" s="8">
        <f t="shared" si="605"/>
        <v>0.87691869945233869</v>
      </c>
      <c r="L6369" s="8"/>
    </row>
    <row r="6370" spans="1:12" x14ac:dyDescent="0.25">
      <c r="A6370" s="1">
        <v>40899</v>
      </c>
      <c r="B6370">
        <v>2011</v>
      </c>
      <c r="C6370">
        <v>12</v>
      </c>
      <c r="D6370" s="10" t="str">
        <f t="shared" si="604"/>
        <v>12-2011</v>
      </c>
      <c r="E6370">
        <f t="shared" si="602"/>
        <v>22</v>
      </c>
      <c r="F6370">
        <v>7</v>
      </c>
      <c r="G6370" s="3">
        <f t="shared" si="603"/>
        <v>0</v>
      </c>
      <c r="H6370">
        <f>VLOOKUP(A6370,'AEP GEN HUB'!$A$1:$AJ$367,MATCH('Ratio Calculations'!F6370,'AEP GEN HUB'!$A$1:$AJ$1,0),0)</f>
        <v>29.499535000000002</v>
      </c>
      <c r="I6370" s="7" t="str">
        <f t="shared" si="600"/>
        <v/>
      </c>
      <c r="J6370" s="7">
        <f t="shared" si="601"/>
        <v>0.99648281458585308</v>
      </c>
      <c r="K6370" s="8">
        <f t="shared" si="605"/>
        <v>0.99648281458585308</v>
      </c>
      <c r="L6370" s="8"/>
    </row>
    <row r="6371" spans="1:12" x14ac:dyDescent="0.25">
      <c r="A6371" s="1">
        <v>40899</v>
      </c>
      <c r="B6371">
        <v>2011</v>
      </c>
      <c r="C6371">
        <v>12</v>
      </c>
      <c r="D6371" s="10" t="str">
        <f t="shared" si="604"/>
        <v>12-2011</v>
      </c>
      <c r="E6371">
        <f t="shared" si="602"/>
        <v>22</v>
      </c>
      <c r="F6371">
        <v>8</v>
      </c>
      <c r="G6371" s="3">
        <f t="shared" si="603"/>
        <v>1</v>
      </c>
      <c r="H6371">
        <f>VLOOKUP(A6371,'AEP GEN HUB'!$A$1:$AJ$367,MATCH('Ratio Calculations'!F6371,'AEP GEN HUB'!$A$1:$AJ$1,0),0)</f>
        <v>31.033023</v>
      </c>
      <c r="I6371" s="7">
        <f t="shared" si="600"/>
        <v>0.88728206336635163</v>
      </c>
      <c r="J6371" s="7" t="str">
        <f t="shared" si="601"/>
        <v/>
      </c>
      <c r="K6371" s="8">
        <f t="shared" si="605"/>
        <v>0.88728206336635163</v>
      </c>
      <c r="L6371" s="8"/>
    </row>
    <row r="6372" spans="1:12" x14ac:dyDescent="0.25">
      <c r="A6372" s="1">
        <v>40899</v>
      </c>
      <c r="B6372">
        <v>2011</v>
      </c>
      <c r="C6372">
        <v>12</v>
      </c>
      <c r="D6372" s="10" t="str">
        <f t="shared" si="604"/>
        <v>12-2011</v>
      </c>
      <c r="E6372">
        <f t="shared" si="602"/>
        <v>22</v>
      </c>
      <c r="F6372">
        <v>9</v>
      </c>
      <c r="G6372" s="3">
        <f t="shared" si="603"/>
        <v>1</v>
      </c>
      <c r="H6372">
        <f>VLOOKUP(A6372,'AEP GEN HUB'!$A$1:$AJ$367,MATCH('Ratio Calculations'!F6372,'AEP GEN HUB'!$A$1:$AJ$1,0),0)</f>
        <v>31.453721000000002</v>
      </c>
      <c r="I6372" s="7">
        <f t="shared" si="600"/>
        <v>0.89931046902615797</v>
      </c>
      <c r="J6372" s="7" t="str">
        <f t="shared" si="601"/>
        <v/>
      </c>
      <c r="K6372" s="8">
        <f t="shared" si="605"/>
        <v>0.89931046902615797</v>
      </c>
      <c r="L6372" s="8"/>
    </row>
    <row r="6373" spans="1:12" x14ac:dyDescent="0.25">
      <c r="A6373" s="1">
        <v>40899</v>
      </c>
      <c r="B6373">
        <v>2011</v>
      </c>
      <c r="C6373">
        <v>12</v>
      </c>
      <c r="D6373" s="10" t="str">
        <f t="shared" si="604"/>
        <v>12-2011</v>
      </c>
      <c r="E6373">
        <f t="shared" si="602"/>
        <v>22</v>
      </c>
      <c r="F6373">
        <v>10</v>
      </c>
      <c r="G6373" s="3">
        <f t="shared" si="603"/>
        <v>1</v>
      </c>
      <c r="H6373">
        <f>VLOOKUP(A6373,'AEP GEN HUB'!$A$1:$AJ$367,MATCH('Ratio Calculations'!F6373,'AEP GEN HUB'!$A$1:$AJ$1,0),0)</f>
        <v>32.853721</v>
      </c>
      <c r="I6373" s="7">
        <f t="shared" si="600"/>
        <v>0.93933863156491193</v>
      </c>
      <c r="J6373" s="7" t="str">
        <f t="shared" si="601"/>
        <v/>
      </c>
      <c r="K6373" s="8">
        <f t="shared" si="605"/>
        <v>0.93933863156491193</v>
      </c>
      <c r="L6373" s="8"/>
    </row>
    <row r="6374" spans="1:12" x14ac:dyDescent="0.25">
      <c r="A6374" s="1">
        <v>40899</v>
      </c>
      <c r="B6374">
        <v>2011</v>
      </c>
      <c r="C6374">
        <v>12</v>
      </c>
      <c r="D6374" s="10" t="str">
        <f t="shared" si="604"/>
        <v>12-2011</v>
      </c>
      <c r="E6374">
        <f t="shared" si="602"/>
        <v>22</v>
      </c>
      <c r="F6374">
        <v>11</v>
      </c>
      <c r="G6374" s="3">
        <f t="shared" si="603"/>
        <v>1</v>
      </c>
      <c r="H6374">
        <f>VLOOKUP(A6374,'AEP GEN HUB'!$A$1:$AJ$367,MATCH('Ratio Calculations'!F6374,'AEP GEN HUB'!$A$1:$AJ$1,0),0)</f>
        <v>32.415581000000003</v>
      </c>
      <c r="I6374" s="7">
        <f t="shared" si="600"/>
        <v>0.92681153218296231</v>
      </c>
      <c r="J6374" s="7" t="str">
        <f t="shared" si="601"/>
        <v/>
      </c>
      <c r="K6374" s="8">
        <f t="shared" si="605"/>
        <v>0.92681153218296231</v>
      </c>
      <c r="L6374" s="8"/>
    </row>
    <row r="6375" spans="1:12" x14ac:dyDescent="0.25">
      <c r="A6375" s="1">
        <v>40899</v>
      </c>
      <c r="B6375">
        <v>2011</v>
      </c>
      <c r="C6375">
        <v>12</v>
      </c>
      <c r="D6375" s="10" t="str">
        <f t="shared" si="604"/>
        <v>12-2011</v>
      </c>
      <c r="E6375">
        <f t="shared" si="602"/>
        <v>22</v>
      </c>
      <c r="F6375">
        <v>12</v>
      </c>
      <c r="G6375" s="3">
        <f t="shared" si="603"/>
        <v>1</v>
      </c>
      <c r="H6375">
        <f>VLOOKUP(A6375,'AEP GEN HUB'!$A$1:$AJ$367,MATCH('Ratio Calculations'!F6375,'AEP GEN HUB'!$A$1:$AJ$1,0),0)</f>
        <v>31.788605</v>
      </c>
      <c r="I6375" s="7">
        <f t="shared" si="600"/>
        <v>0.90888531987160659</v>
      </c>
      <c r="J6375" s="7" t="str">
        <f t="shared" si="601"/>
        <v/>
      </c>
      <c r="K6375" s="8">
        <f t="shared" si="605"/>
        <v>0.90888531987160659</v>
      </c>
      <c r="L6375" s="8"/>
    </row>
    <row r="6376" spans="1:12" x14ac:dyDescent="0.25">
      <c r="A6376" s="1">
        <v>40899</v>
      </c>
      <c r="B6376">
        <v>2011</v>
      </c>
      <c r="C6376">
        <v>12</v>
      </c>
      <c r="D6376" s="10" t="str">
        <f t="shared" si="604"/>
        <v>12-2011</v>
      </c>
      <c r="E6376">
        <f t="shared" si="602"/>
        <v>22</v>
      </c>
      <c r="F6376">
        <v>13</v>
      </c>
      <c r="G6376" s="3">
        <f t="shared" si="603"/>
        <v>1</v>
      </c>
      <c r="H6376">
        <f>VLOOKUP(A6376,'AEP GEN HUB'!$A$1:$AJ$367,MATCH('Ratio Calculations'!F6376,'AEP GEN HUB'!$A$1:$AJ$1,0),0)</f>
        <v>30.331859999999999</v>
      </c>
      <c r="I6376" s="7">
        <f t="shared" si="600"/>
        <v>0.86723473013052277</v>
      </c>
      <c r="J6376" s="7" t="str">
        <f t="shared" si="601"/>
        <v/>
      </c>
      <c r="K6376" s="8">
        <f t="shared" si="605"/>
        <v>0.86723473013052277</v>
      </c>
      <c r="L6376" s="8"/>
    </row>
    <row r="6377" spans="1:12" x14ac:dyDescent="0.25">
      <c r="A6377" s="1">
        <v>40899</v>
      </c>
      <c r="B6377">
        <v>2011</v>
      </c>
      <c r="C6377">
        <v>12</v>
      </c>
      <c r="D6377" s="10" t="str">
        <f t="shared" si="604"/>
        <v>12-2011</v>
      </c>
      <c r="E6377">
        <f t="shared" si="602"/>
        <v>22</v>
      </c>
      <c r="F6377">
        <v>14</v>
      </c>
      <c r="G6377" s="3">
        <f t="shared" si="603"/>
        <v>1</v>
      </c>
      <c r="H6377">
        <f>VLOOKUP(A6377,'AEP GEN HUB'!$A$1:$AJ$367,MATCH('Ratio Calculations'!F6377,'AEP GEN HUB'!$A$1:$AJ$1,0),0)</f>
        <v>30.304418999999999</v>
      </c>
      <c r="I6377" s="7">
        <f t="shared" si="600"/>
        <v>0.86645014955321853</v>
      </c>
      <c r="J6377" s="7" t="str">
        <f t="shared" si="601"/>
        <v/>
      </c>
      <c r="K6377" s="8">
        <f t="shared" si="605"/>
        <v>0.86645014955321853</v>
      </c>
      <c r="L6377" s="8"/>
    </row>
    <row r="6378" spans="1:12" x14ac:dyDescent="0.25">
      <c r="A6378" s="1">
        <v>40899</v>
      </c>
      <c r="B6378">
        <v>2011</v>
      </c>
      <c r="C6378">
        <v>12</v>
      </c>
      <c r="D6378" s="10" t="str">
        <f t="shared" si="604"/>
        <v>12-2011</v>
      </c>
      <c r="E6378">
        <f t="shared" si="602"/>
        <v>22</v>
      </c>
      <c r="F6378">
        <v>15</v>
      </c>
      <c r="G6378" s="3">
        <f t="shared" si="603"/>
        <v>1</v>
      </c>
      <c r="H6378">
        <f>VLOOKUP(A6378,'AEP GEN HUB'!$A$1:$AJ$367,MATCH('Ratio Calculations'!F6378,'AEP GEN HUB'!$A$1:$AJ$1,0),0)</f>
        <v>29.606977000000001</v>
      </c>
      <c r="I6378" s="7">
        <f t="shared" si="600"/>
        <v>0.84650920545510877</v>
      </c>
      <c r="J6378" s="7" t="str">
        <f t="shared" si="601"/>
        <v/>
      </c>
      <c r="K6378" s="8">
        <f t="shared" si="605"/>
        <v>0.84650920545510877</v>
      </c>
      <c r="L6378" s="8"/>
    </row>
    <row r="6379" spans="1:12" x14ac:dyDescent="0.25">
      <c r="A6379" s="1">
        <v>40899</v>
      </c>
      <c r="B6379">
        <v>2011</v>
      </c>
      <c r="C6379">
        <v>12</v>
      </c>
      <c r="D6379" s="10" t="str">
        <f t="shared" si="604"/>
        <v>12-2011</v>
      </c>
      <c r="E6379">
        <f t="shared" si="602"/>
        <v>22</v>
      </c>
      <c r="F6379">
        <v>16</v>
      </c>
      <c r="G6379" s="3">
        <f t="shared" si="603"/>
        <v>1</v>
      </c>
      <c r="H6379">
        <f>VLOOKUP(A6379,'AEP GEN HUB'!$A$1:$AJ$367,MATCH('Ratio Calculations'!F6379,'AEP GEN HUB'!$A$1:$AJ$1,0),0)</f>
        <v>29.535813999999998</v>
      </c>
      <c r="I6379" s="7">
        <f t="shared" si="600"/>
        <v>0.84447454536171918</v>
      </c>
      <c r="J6379" s="7" t="str">
        <f t="shared" si="601"/>
        <v/>
      </c>
      <c r="K6379" s="8">
        <f t="shared" si="605"/>
        <v>0.84447454536171918</v>
      </c>
      <c r="L6379" s="8"/>
    </row>
    <row r="6380" spans="1:12" x14ac:dyDescent="0.25">
      <c r="A6380" s="1">
        <v>40899</v>
      </c>
      <c r="B6380">
        <v>2011</v>
      </c>
      <c r="C6380">
        <v>12</v>
      </c>
      <c r="D6380" s="10" t="str">
        <f t="shared" si="604"/>
        <v>12-2011</v>
      </c>
      <c r="E6380">
        <f t="shared" si="602"/>
        <v>22</v>
      </c>
      <c r="F6380">
        <v>17</v>
      </c>
      <c r="G6380" s="3">
        <f t="shared" si="603"/>
        <v>1</v>
      </c>
      <c r="H6380">
        <f>VLOOKUP(A6380,'AEP GEN HUB'!$A$1:$AJ$367,MATCH('Ratio Calculations'!F6380,'AEP GEN HUB'!$A$1:$AJ$1,0),0)</f>
        <v>30.342092999999998</v>
      </c>
      <c r="I6380" s="7">
        <f t="shared" si="600"/>
        <v>0.86752730740713635</v>
      </c>
      <c r="J6380" s="7" t="str">
        <f t="shared" si="601"/>
        <v/>
      </c>
      <c r="K6380" s="8">
        <f t="shared" si="605"/>
        <v>0.86752730740713635</v>
      </c>
      <c r="L6380" s="8"/>
    </row>
    <row r="6381" spans="1:12" x14ac:dyDescent="0.25">
      <c r="A6381" s="1">
        <v>40899</v>
      </c>
      <c r="B6381">
        <v>2011</v>
      </c>
      <c r="C6381">
        <v>12</v>
      </c>
      <c r="D6381" s="10" t="str">
        <f t="shared" si="604"/>
        <v>12-2011</v>
      </c>
      <c r="E6381">
        <f t="shared" si="602"/>
        <v>22</v>
      </c>
      <c r="F6381">
        <v>18</v>
      </c>
      <c r="G6381" s="3">
        <f t="shared" si="603"/>
        <v>1</v>
      </c>
      <c r="H6381">
        <f>VLOOKUP(A6381,'AEP GEN HUB'!$A$1:$AJ$367,MATCH('Ratio Calculations'!F6381,'AEP GEN HUB'!$A$1:$AJ$1,0),0)</f>
        <v>44.825814000000001</v>
      </c>
      <c r="I6381" s="7">
        <f t="shared" si="600"/>
        <v>1.2816392633742544</v>
      </c>
      <c r="J6381" s="7" t="str">
        <f t="shared" si="601"/>
        <v/>
      </c>
      <c r="K6381" s="8">
        <f t="shared" si="605"/>
        <v>1.2816392633742544</v>
      </c>
      <c r="L6381" s="8"/>
    </row>
    <row r="6382" spans="1:12" x14ac:dyDescent="0.25">
      <c r="A6382" s="1">
        <v>40899</v>
      </c>
      <c r="B6382">
        <v>2011</v>
      </c>
      <c r="C6382">
        <v>12</v>
      </c>
      <c r="D6382" s="10" t="str">
        <f t="shared" si="604"/>
        <v>12-2011</v>
      </c>
      <c r="E6382">
        <f t="shared" si="602"/>
        <v>22</v>
      </c>
      <c r="F6382">
        <v>19</v>
      </c>
      <c r="G6382" s="3">
        <f t="shared" si="603"/>
        <v>1</v>
      </c>
      <c r="H6382">
        <f>VLOOKUP(A6382,'AEP GEN HUB'!$A$1:$AJ$367,MATCH('Ratio Calculations'!F6382,'AEP GEN HUB'!$A$1:$AJ$1,0),0)</f>
        <v>36.379069999999999</v>
      </c>
      <c r="I6382" s="7">
        <f t="shared" si="600"/>
        <v>1.0401338049776505</v>
      </c>
      <c r="J6382" s="7" t="str">
        <f t="shared" si="601"/>
        <v/>
      </c>
      <c r="K6382" s="8">
        <f t="shared" si="605"/>
        <v>1.0401338049776505</v>
      </c>
      <c r="L6382" s="8"/>
    </row>
    <row r="6383" spans="1:12" x14ac:dyDescent="0.25">
      <c r="A6383" s="1">
        <v>40899</v>
      </c>
      <c r="B6383">
        <v>2011</v>
      </c>
      <c r="C6383">
        <v>12</v>
      </c>
      <c r="D6383" s="10" t="str">
        <f t="shared" si="604"/>
        <v>12-2011</v>
      </c>
      <c r="E6383">
        <f t="shared" si="602"/>
        <v>22</v>
      </c>
      <c r="F6383">
        <v>20</v>
      </c>
      <c r="G6383" s="3">
        <f t="shared" si="603"/>
        <v>1</v>
      </c>
      <c r="H6383">
        <f>VLOOKUP(A6383,'AEP GEN HUB'!$A$1:$AJ$367,MATCH('Ratio Calculations'!F6383,'AEP GEN HUB'!$A$1:$AJ$1,0),0)</f>
        <v>32.894185999999998</v>
      </c>
      <c r="I6383" s="7">
        <f t="shared" si="600"/>
        <v>0.94049558842000525</v>
      </c>
      <c r="J6383" s="7" t="str">
        <f t="shared" si="601"/>
        <v/>
      </c>
      <c r="K6383" s="8">
        <f t="shared" si="605"/>
        <v>0.94049558842000525</v>
      </c>
      <c r="L6383" s="8"/>
    </row>
    <row r="6384" spans="1:12" x14ac:dyDescent="0.25">
      <c r="A6384" s="1">
        <v>40899</v>
      </c>
      <c r="B6384">
        <v>2011</v>
      </c>
      <c r="C6384">
        <v>12</v>
      </c>
      <c r="D6384" s="10" t="str">
        <f t="shared" si="604"/>
        <v>12-2011</v>
      </c>
      <c r="E6384">
        <f t="shared" si="602"/>
        <v>22</v>
      </c>
      <c r="F6384">
        <v>21</v>
      </c>
      <c r="G6384" s="3">
        <f t="shared" si="603"/>
        <v>1</v>
      </c>
      <c r="H6384">
        <f>VLOOKUP(A6384,'AEP GEN HUB'!$A$1:$AJ$367,MATCH('Ratio Calculations'!F6384,'AEP GEN HUB'!$A$1:$AJ$1,0),0)</f>
        <v>32.321395000000003</v>
      </c>
      <c r="I6384" s="7">
        <f t="shared" si="600"/>
        <v>0.9241186089566229</v>
      </c>
      <c r="J6384" s="7" t="str">
        <f t="shared" si="601"/>
        <v/>
      </c>
      <c r="K6384" s="8">
        <f t="shared" si="605"/>
        <v>0.9241186089566229</v>
      </c>
      <c r="L6384" s="8"/>
    </row>
    <row r="6385" spans="1:12" x14ac:dyDescent="0.25">
      <c r="A6385" s="1">
        <v>40899</v>
      </c>
      <c r="B6385">
        <v>2011</v>
      </c>
      <c r="C6385">
        <v>12</v>
      </c>
      <c r="D6385" s="10" t="str">
        <f t="shared" si="604"/>
        <v>12-2011</v>
      </c>
      <c r="E6385">
        <f t="shared" si="602"/>
        <v>22</v>
      </c>
      <c r="F6385">
        <v>22</v>
      </c>
      <c r="G6385" s="3">
        <f t="shared" si="603"/>
        <v>1</v>
      </c>
      <c r="H6385">
        <f>VLOOKUP(A6385,'AEP GEN HUB'!$A$1:$AJ$367,MATCH('Ratio Calculations'!F6385,'AEP GEN HUB'!$A$1:$AJ$1,0),0)</f>
        <v>30.508837</v>
      </c>
      <c r="I6385" s="7">
        <f t="shared" si="600"/>
        <v>0.8722947759316807</v>
      </c>
      <c r="J6385" s="7" t="str">
        <f t="shared" si="601"/>
        <v/>
      </c>
      <c r="K6385" s="8">
        <f t="shared" si="605"/>
        <v>0.8722947759316807</v>
      </c>
      <c r="L6385" s="8"/>
    </row>
    <row r="6386" spans="1:12" x14ac:dyDescent="0.25">
      <c r="A6386" s="1">
        <v>40899</v>
      </c>
      <c r="B6386">
        <v>2011</v>
      </c>
      <c r="C6386">
        <v>12</v>
      </c>
      <c r="D6386" s="10" t="str">
        <f t="shared" si="604"/>
        <v>12-2011</v>
      </c>
      <c r="E6386">
        <f t="shared" si="602"/>
        <v>22</v>
      </c>
      <c r="F6386">
        <v>23</v>
      </c>
      <c r="G6386" s="3">
        <f t="shared" si="603"/>
        <v>1</v>
      </c>
      <c r="H6386">
        <f>VLOOKUP(A6386,'AEP GEN HUB'!$A$1:$AJ$367,MATCH('Ratio Calculations'!F6386,'AEP GEN HUB'!$A$1:$AJ$1,0),0)</f>
        <v>28.475580999999998</v>
      </c>
      <c r="I6386" s="7">
        <f t="shared" si="600"/>
        <v>0.81416084618104001</v>
      </c>
      <c r="J6386" s="7" t="str">
        <f t="shared" si="601"/>
        <v/>
      </c>
      <c r="K6386" s="8">
        <f t="shared" si="605"/>
        <v>0.81416084618104001</v>
      </c>
      <c r="L6386" s="8"/>
    </row>
    <row r="6387" spans="1:12" x14ac:dyDescent="0.25">
      <c r="A6387" s="1">
        <v>40899</v>
      </c>
      <c r="B6387">
        <v>2011</v>
      </c>
      <c r="C6387">
        <v>12</v>
      </c>
      <c r="D6387" s="10" t="str">
        <f t="shared" si="604"/>
        <v>12-2011</v>
      </c>
      <c r="E6387">
        <f t="shared" si="602"/>
        <v>22</v>
      </c>
      <c r="F6387">
        <v>24</v>
      </c>
      <c r="G6387" s="3">
        <f t="shared" si="603"/>
        <v>0</v>
      </c>
      <c r="H6387">
        <f>VLOOKUP(A6387,'AEP GEN HUB'!$A$1:$AJ$367,MATCH('Ratio Calculations'!F6387,'AEP GEN HUB'!$A$1:$AJ$1,0),0)</f>
        <v>27.113022999999998</v>
      </c>
      <c r="I6387" s="7" t="str">
        <f t="shared" si="600"/>
        <v/>
      </c>
      <c r="J6387" s="7">
        <f t="shared" si="601"/>
        <v>0.915867367772779</v>
      </c>
      <c r="K6387" s="8">
        <f t="shared" si="605"/>
        <v>0.915867367772779</v>
      </c>
      <c r="L6387" s="8"/>
    </row>
    <row r="6388" spans="1:12" x14ac:dyDescent="0.25">
      <c r="A6388" s="1">
        <v>40900</v>
      </c>
      <c r="B6388">
        <v>2011</v>
      </c>
      <c r="C6388">
        <v>12</v>
      </c>
      <c r="D6388" s="10" t="str">
        <f t="shared" si="604"/>
        <v>12-2011</v>
      </c>
      <c r="E6388">
        <f t="shared" si="602"/>
        <v>23</v>
      </c>
      <c r="F6388">
        <v>1</v>
      </c>
      <c r="G6388" s="3">
        <f t="shared" si="603"/>
        <v>0</v>
      </c>
      <c r="H6388">
        <f>VLOOKUP(A6388,'AEP GEN HUB'!$A$1:$AJ$367,MATCH('Ratio Calculations'!F6388,'AEP GEN HUB'!$A$1:$AJ$1,0),0)</f>
        <v>25.947907000000001</v>
      </c>
      <c r="I6388" s="7" t="str">
        <f t="shared" si="600"/>
        <v/>
      </c>
      <c r="J6388" s="7">
        <f t="shared" si="601"/>
        <v>0.87651020261749746</v>
      </c>
      <c r="K6388" s="8">
        <f t="shared" si="605"/>
        <v>0.87651020261749746</v>
      </c>
      <c r="L6388" s="8"/>
    </row>
    <row r="6389" spans="1:12" x14ac:dyDescent="0.25">
      <c r="A6389" s="1">
        <v>40900</v>
      </c>
      <c r="B6389">
        <v>2011</v>
      </c>
      <c r="C6389">
        <v>12</v>
      </c>
      <c r="D6389" s="10" t="str">
        <f t="shared" si="604"/>
        <v>12-2011</v>
      </c>
      <c r="E6389">
        <f t="shared" si="602"/>
        <v>23</v>
      </c>
      <c r="F6389">
        <v>2</v>
      </c>
      <c r="G6389" s="3">
        <f t="shared" si="603"/>
        <v>0</v>
      </c>
      <c r="H6389">
        <f>VLOOKUP(A6389,'AEP GEN HUB'!$A$1:$AJ$367,MATCH('Ratio Calculations'!F6389,'AEP GEN HUB'!$A$1:$AJ$1,0),0)</f>
        <v>24.939302000000001</v>
      </c>
      <c r="I6389" s="7" t="str">
        <f t="shared" si="600"/>
        <v/>
      </c>
      <c r="J6389" s="7">
        <f t="shared" si="601"/>
        <v>0.84243991814672992</v>
      </c>
      <c r="K6389" s="8">
        <f t="shared" si="605"/>
        <v>0.84243991814672992</v>
      </c>
      <c r="L6389" s="8"/>
    </row>
    <row r="6390" spans="1:12" x14ac:dyDescent="0.25">
      <c r="A6390" s="1">
        <v>40900</v>
      </c>
      <c r="B6390">
        <v>2011</v>
      </c>
      <c r="C6390">
        <v>12</v>
      </c>
      <c r="D6390" s="10" t="str">
        <f t="shared" si="604"/>
        <v>12-2011</v>
      </c>
      <c r="E6390">
        <f t="shared" si="602"/>
        <v>23</v>
      </c>
      <c r="F6390">
        <v>3</v>
      </c>
      <c r="G6390" s="3">
        <f t="shared" si="603"/>
        <v>0</v>
      </c>
      <c r="H6390">
        <f>VLOOKUP(A6390,'AEP GEN HUB'!$A$1:$AJ$367,MATCH('Ratio Calculations'!F6390,'AEP GEN HUB'!$A$1:$AJ$1,0),0)</f>
        <v>24.281860000000002</v>
      </c>
      <c r="I6390" s="7" t="str">
        <f t="shared" si="600"/>
        <v/>
      </c>
      <c r="J6390" s="7">
        <f t="shared" si="601"/>
        <v>0.82023178318504486</v>
      </c>
      <c r="K6390" s="8">
        <f t="shared" si="605"/>
        <v>0.82023178318504486</v>
      </c>
      <c r="L6390" s="8"/>
    </row>
    <row r="6391" spans="1:12" x14ac:dyDescent="0.25">
      <c r="A6391" s="1">
        <v>40900</v>
      </c>
      <c r="B6391">
        <v>2011</v>
      </c>
      <c r="C6391">
        <v>12</v>
      </c>
      <c r="D6391" s="10" t="str">
        <f t="shared" si="604"/>
        <v>12-2011</v>
      </c>
      <c r="E6391">
        <f t="shared" si="602"/>
        <v>23</v>
      </c>
      <c r="F6391">
        <v>4</v>
      </c>
      <c r="G6391" s="3">
        <f t="shared" si="603"/>
        <v>0</v>
      </c>
      <c r="H6391">
        <f>VLOOKUP(A6391,'AEP GEN HUB'!$A$1:$AJ$367,MATCH('Ratio Calculations'!F6391,'AEP GEN HUB'!$A$1:$AJ$1,0),0)</f>
        <v>24.148837</v>
      </c>
      <c r="I6391" s="7" t="str">
        <f t="shared" si="600"/>
        <v/>
      </c>
      <c r="J6391" s="7">
        <f t="shared" si="601"/>
        <v>0.81573831800179175</v>
      </c>
      <c r="K6391" s="8">
        <f t="shared" si="605"/>
        <v>0.81573831800179175</v>
      </c>
      <c r="L6391" s="8"/>
    </row>
    <row r="6392" spans="1:12" x14ac:dyDescent="0.25">
      <c r="A6392" s="1">
        <v>40900</v>
      </c>
      <c r="B6392">
        <v>2011</v>
      </c>
      <c r="C6392">
        <v>12</v>
      </c>
      <c r="D6392" s="10" t="str">
        <f t="shared" si="604"/>
        <v>12-2011</v>
      </c>
      <c r="E6392">
        <f t="shared" si="602"/>
        <v>23</v>
      </c>
      <c r="F6392">
        <v>5</v>
      </c>
      <c r="G6392" s="3">
        <f t="shared" si="603"/>
        <v>0</v>
      </c>
      <c r="H6392">
        <f>VLOOKUP(A6392,'AEP GEN HUB'!$A$1:$AJ$367,MATCH('Ratio Calculations'!F6392,'AEP GEN HUB'!$A$1:$AJ$1,0),0)</f>
        <v>23.814883999999999</v>
      </c>
      <c r="I6392" s="7" t="str">
        <f t="shared" si="600"/>
        <v/>
      </c>
      <c r="J6392" s="7">
        <f t="shared" si="601"/>
        <v>0.80445751559662204</v>
      </c>
      <c r="K6392" s="8">
        <f t="shared" si="605"/>
        <v>0.80445751559662204</v>
      </c>
      <c r="L6392" s="8"/>
    </row>
    <row r="6393" spans="1:12" x14ac:dyDescent="0.25">
      <c r="A6393" s="1">
        <v>40900</v>
      </c>
      <c r="B6393">
        <v>2011</v>
      </c>
      <c r="C6393">
        <v>12</v>
      </c>
      <c r="D6393" s="10" t="str">
        <f t="shared" si="604"/>
        <v>12-2011</v>
      </c>
      <c r="E6393">
        <f t="shared" si="602"/>
        <v>23</v>
      </c>
      <c r="F6393">
        <v>6</v>
      </c>
      <c r="G6393" s="3">
        <f t="shared" si="603"/>
        <v>0</v>
      </c>
      <c r="H6393">
        <f>VLOOKUP(A6393,'AEP GEN HUB'!$A$1:$AJ$367,MATCH('Ratio Calculations'!F6393,'AEP GEN HUB'!$A$1:$AJ$1,0),0)</f>
        <v>25.768837000000001</v>
      </c>
      <c r="I6393" s="7" t="str">
        <f t="shared" si="600"/>
        <v/>
      </c>
      <c r="J6393" s="7">
        <f t="shared" si="601"/>
        <v>0.87046128769026598</v>
      </c>
      <c r="K6393" s="8">
        <f t="shared" si="605"/>
        <v>0.87046128769026598</v>
      </c>
      <c r="L6393" s="8"/>
    </row>
    <row r="6394" spans="1:12" x14ac:dyDescent="0.25">
      <c r="A6394" s="1">
        <v>40900</v>
      </c>
      <c r="B6394">
        <v>2011</v>
      </c>
      <c r="C6394">
        <v>12</v>
      </c>
      <c r="D6394" s="10" t="str">
        <f t="shared" si="604"/>
        <v>12-2011</v>
      </c>
      <c r="E6394">
        <f t="shared" si="602"/>
        <v>23</v>
      </c>
      <c r="F6394">
        <v>7</v>
      </c>
      <c r="G6394" s="3">
        <f t="shared" si="603"/>
        <v>0</v>
      </c>
      <c r="H6394">
        <f>VLOOKUP(A6394,'AEP GEN HUB'!$A$1:$AJ$367,MATCH('Ratio Calculations'!F6394,'AEP GEN HUB'!$A$1:$AJ$1,0),0)</f>
        <v>27.711162999999999</v>
      </c>
      <c r="I6394" s="7" t="str">
        <f t="shared" si="600"/>
        <v/>
      </c>
      <c r="J6394" s="7">
        <f t="shared" si="601"/>
        <v>0.93607230424775678</v>
      </c>
      <c r="K6394" s="8">
        <f t="shared" si="605"/>
        <v>0.93607230424775678</v>
      </c>
      <c r="L6394" s="8"/>
    </row>
    <row r="6395" spans="1:12" x14ac:dyDescent="0.25">
      <c r="A6395" s="1">
        <v>40900</v>
      </c>
      <c r="B6395">
        <v>2011</v>
      </c>
      <c r="C6395">
        <v>12</v>
      </c>
      <c r="D6395" s="10" t="str">
        <f t="shared" si="604"/>
        <v>12-2011</v>
      </c>
      <c r="E6395">
        <f t="shared" si="602"/>
        <v>23</v>
      </c>
      <c r="F6395">
        <v>8</v>
      </c>
      <c r="G6395" s="3">
        <f t="shared" si="603"/>
        <v>1</v>
      </c>
      <c r="H6395">
        <f>VLOOKUP(A6395,'AEP GEN HUB'!$A$1:$AJ$367,MATCH('Ratio Calculations'!F6395,'AEP GEN HUB'!$A$1:$AJ$1,0),0)</f>
        <v>29.904651000000001</v>
      </c>
      <c r="I6395" s="7">
        <f t="shared" si="600"/>
        <v>0.85502016492336674</v>
      </c>
      <c r="J6395" s="7" t="str">
        <f t="shared" si="601"/>
        <v/>
      </c>
      <c r="K6395" s="8">
        <f t="shared" si="605"/>
        <v>0.85502016492336674</v>
      </c>
      <c r="L6395" s="8"/>
    </row>
    <row r="6396" spans="1:12" x14ac:dyDescent="0.25">
      <c r="A6396" s="1">
        <v>40900</v>
      </c>
      <c r="B6396">
        <v>2011</v>
      </c>
      <c r="C6396">
        <v>12</v>
      </c>
      <c r="D6396" s="10" t="str">
        <f t="shared" si="604"/>
        <v>12-2011</v>
      </c>
      <c r="E6396">
        <f t="shared" si="602"/>
        <v>23</v>
      </c>
      <c r="F6396">
        <v>9</v>
      </c>
      <c r="G6396" s="3">
        <f t="shared" si="603"/>
        <v>1</v>
      </c>
      <c r="H6396">
        <f>VLOOKUP(A6396,'AEP GEN HUB'!$A$1:$AJ$367,MATCH('Ratio Calculations'!F6396,'AEP GEN HUB'!$A$1:$AJ$1,0),0)</f>
        <v>30.589766999999998</v>
      </c>
      <c r="I6396" s="7">
        <f t="shared" si="600"/>
        <v>0.87460868964186733</v>
      </c>
      <c r="J6396" s="7" t="str">
        <f t="shared" si="601"/>
        <v/>
      </c>
      <c r="K6396" s="8">
        <f t="shared" si="605"/>
        <v>0.87460868964186733</v>
      </c>
      <c r="L6396" s="8"/>
    </row>
    <row r="6397" spans="1:12" x14ac:dyDescent="0.25">
      <c r="A6397" s="1">
        <v>40900</v>
      </c>
      <c r="B6397">
        <v>2011</v>
      </c>
      <c r="C6397">
        <v>12</v>
      </c>
      <c r="D6397" s="10" t="str">
        <f t="shared" si="604"/>
        <v>12-2011</v>
      </c>
      <c r="E6397">
        <f t="shared" si="602"/>
        <v>23</v>
      </c>
      <c r="F6397">
        <v>10</v>
      </c>
      <c r="G6397" s="3">
        <f t="shared" si="603"/>
        <v>1</v>
      </c>
      <c r="H6397">
        <f>VLOOKUP(A6397,'AEP GEN HUB'!$A$1:$AJ$367,MATCH('Ratio Calculations'!F6397,'AEP GEN HUB'!$A$1:$AJ$1,0),0)</f>
        <v>30.839766999999998</v>
      </c>
      <c r="I6397" s="7">
        <f t="shared" si="600"/>
        <v>0.88175657580950206</v>
      </c>
      <c r="J6397" s="7" t="str">
        <f t="shared" si="601"/>
        <v/>
      </c>
      <c r="K6397" s="8">
        <f t="shared" si="605"/>
        <v>0.88175657580950206</v>
      </c>
      <c r="L6397" s="8"/>
    </row>
    <row r="6398" spans="1:12" x14ac:dyDescent="0.25">
      <c r="A6398" s="1">
        <v>40900</v>
      </c>
      <c r="B6398">
        <v>2011</v>
      </c>
      <c r="C6398">
        <v>12</v>
      </c>
      <c r="D6398" s="10" t="str">
        <f t="shared" si="604"/>
        <v>12-2011</v>
      </c>
      <c r="E6398">
        <f t="shared" si="602"/>
        <v>23</v>
      </c>
      <c r="F6398">
        <v>11</v>
      </c>
      <c r="G6398" s="3">
        <f t="shared" si="603"/>
        <v>1</v>
      </c>
      <c r="H6398">
        <f>VLOOKUP(A6398,'AEP GEN HUB'!$A$1:$AJ$367,MATCH('Ratio Calculations'!F6398,'AEP GEN HUB'!$A$1:$AJ$1,0),0)</f>
        <v>30.903953000000001</v>
      </c>
      <c r="I6398" s="7">
        <f t="shared" si="600"/>
        <v>0.88359175269572532</v>
      </c>
      <c r="J6398" s="7" t="str">
        <f t="shared" si="601"/>
        <v/>
      </c>
      <c r="K6398" s="8">
        <f t="shared" si="605"/>
        <v>0.88359175269572532</v>
      </c>
      <c r="L6398" s="8"/>
    </row>
    <row r="6399" spans="1:12" x14ac:dyDescent="0.25">
      <c r="A6399" s="1">
        <v>40900</v>
      </c>
      <c r="B6399">
        <v>2011</v>
      </c>
      <c r="C6399">
        <v>12</v>
      </c>
      <c r="D6399" s="10" t="str">
        <f t="shared" si="604"/>
        <v>12-2011</v>
      </c>
      <c r="E6399">
        <f t="shared" si="602"/>
        <v>23</v>
      </c>
      <c r="F6399">
        <v>12</v>
      </c>
      <c r="G6399" s="3">
        <f t="shared" si="603"/>
        <v>1</v>
      </c>
      <c r="H6399">
        <f>VLOOKUP(A6399,'AEP GEN HUB'!$A$1:$AJ$367,MATCH('Ratio Calculations'!F6399,'AEP GEN HUB'!$A$1:$AJ$1,0),0)</f>
        <v>30.533023</v>
      </c>
      <c r="I6399" s="7">
        <f t="shared" si="600"/>
        <v>0.87298629103108238</v>
      </c>
      <c r="J6399" s="7" t="str">
        <f t="shared" si="601"/>
        <v/>
      </c>
      <c r="K6399" s="8">
        <f t="shared" si="605"/>
        <v>0.87298629103108238</v>
      </c>
      <c r="L6399" s="8"/>
    </row>
    <row r="6400" spans="1:12" x14ac:dyDescent="0.25">
      <c r="A6400" s="1">
        <v>40900</v>
      </c>
      <c r="B6400">
        <v>2011</v>
      </c>
      <c r="C6400">
        <v>12</v>
      </c>
      <c r="D6400" s="10" t="str">
        <f t="shared" si="604"/>
        <v>12-2011</v>
      </c>
      <c r="E6400">
        <f t="shared" si="602"/>
        <v>23</v>
      </c>
      <c r="F6400">
        <v>13</v>
      </c>
      <c r="G6400" s="3">
        <f t="shared" si="603"/>
        <v>1</v>
      </c>
      <c r="H6400">
        <f>VLOOKUP(A6400,'AEP GEN HUB'!$A$1:$AJ$367,MATCH('Ratio Calculations'!F6400,'AEP GEN HUB'!$A$1:$AJ$1,0),0)</f>
        <v>29.375581</v>
      </c>
      <c r="I6400" s="7">
        <f t="shared" si="600"/>
        <v>0.83989323638452484</v>
      </c>
      <c r="J6400" s="7" t="str">
        <f t="shared" si="601"/>
        <v/>
      </c>
      <c r="K6400" s="8">
        <f t="shared" si="605"/>
        <v>0.83989323638452484</v>
      </c>
      <c r="L6400" s="8"/>
    </row>
    <row r="6401" spans="1:12" x14ac:dyDescent="0.25">
      <c r="A6401" s="1">
        <v>40900</v>
      </c>
      <c r="B6401">
        <v>2011</v>
      </c>
      <c r="C6401">
        <v>12</v>
      </c>
      <c r="D6401" s="10" t="str">
        <f t="shared" si="604"/>
        <v>12-2011</v>
      </c>
      <c r="E6401">
        <f t="shared" si="602"/>
        <v>23</v>
      </c>
      <c r="F6401">
        <v>14</v>
      </c>
      <c r="G6401" s="3">
        <f t="shared" si="603"/>
        <v>1</v>
      </c>
      <c r="H6401">
        <f>VLOOKUP(A6401,'AEP GEN HUB'!$A$1:$AJ$367,MATCH('Ratio Calculations'!F6401,'AEP GEN HUB'!$A$1:$AJ$1,0),0)</f>
        <v>28.906279000000001</v>
      </c>
      <c r="I6401" s="7">
        <f t="shared" si="600"/>
        <v>0.82647516728755177</v>
      </c>
      <c r="J6401" s="7" t="str">
        <f t="shared" si="601"/>
        <v/>
      </c>
      <c r="K6401" s="8">
        <f t="shared" si="605"/>
        <v>0.82647516728755177</v>
      </c>
      <c r="L6401" s="8"/>
    </row>
    <row r="6402" spans="1:12" x14ac:dyDescent="0.25">
      <c r="A6402" s="1">
        <v>40900</v>
      </c>
      <c r="B6402">
        <v>2011</v>
      </c>
      <c r="C6402">
        <v>12</v>
      </c>
      <c r="D6402" s="10" t="str">
        <f t="shared" si="604"/>
        <v>12-2011</v>
      </c>
      <c r="E6402">
        <f t="shared" si="602"/>
        <v>23</v>
      </c>
      <c r="F6402">
        <v>15</v>
      </c>
      <c r="G6402" s="3">
        <f t="shared" si="603"/>
        <v>1</v>
      </c>
      <c r="H6402">
        <f>VLOOKUP(A6402,'AEP GEN HUB'!$A$1:$AJ$367,MATCH('Ratio Calculations'!F6402,'AEP GEN HUB'!$A$1:$AJ$1,0),0)</f>
        <v>28.518837000000001</v>
      </c>
      <c r="I6402" s="7">
        <f t="shared" si="600"/>
        <v>0.81539760203730893</v>
      </c>
      <c r="J6402" s="7" t="str">
        <f t="shared" si="601"/>
        <v/>
      </c>
      <c r="K6402" s="8">
        <f t="shared" si="605"/>
        <v>0.81539760203730893</v>
      </c>
      <c r="L6402" s="8"/>
    </row>
    <row r="6403" spans="1:12" x14ac:dyDescent="0.25">
      <c r="A6403" s="1">
        <v>40900</v>
      </c>
      <c r="B6403">
        <v>2011</v>
      </c>
      <c r="C6403">
        <v>12</v>
      </c>
      <c r="D6403" s="10" t="str">
        <f t="shared" si="604"/>
        <v>12-2011</v>
      </c>
      <c r="E6403">
        <f t="shared" si="602"/>
        <v>23</v>
      </c>
      <c r="F6403">
        <v>16</v>
      </c>
      <c r="G6403" s="3">
        <f t="shared" si="603"/>
        <v>1</v>
      </c>
      <c r="H6403">
        <f>VLOOKUP(A6403,'AEP GEN HUB'!$A$1:$AJ$367,MATCH('Ratio Calculations'!F6403,'AEP GEN HUB'!$A$1:$AJ$1,0),0)</f>
        <v>28.106511999999999</v>
      </c>
      <c r="I6403" s="7">
        <f t="shared" si="600"/>
        <v>0.80360859338102908</v>
      </c>
      <c r="J6403" s="7" t="str">
        <f t="shared" si="601"/>
        <v/>
      </c>
      <c r="K6403" s="8">
        <f t="shared" si="605"/>
        <v>0.80360859338102908</v>
      </c>
      <c r="L6403" s="8"/>
    </row>
    <row r="6404" spans="1:12" x14ac:dyDescent="0.25">
      <c r="A6404" s="1">
        <v>40900</v>
      </c>
      <c r="B6404">
        <v>2011</v>
      </c>
      <c r="C6404">
        <v>12</v>
      </c>
      <c r="D6404" s="10" t="str">
        <f t="shared" si="604"/>
        <v>12-2011</v>
      </c>
      <c r="E6404">
        <f t="shared" si="602"/>
        <v>23</v>
      </c>
      <c r="F6404">
        <v>17</v>
      </c>
      <c r="G6404" s="3">
        <f t="shared" si="603"/>
        <v>1</v>
      </c>
      <c r="H6404">
        <f>VLOOKUP(A6404,'AEP GEN HUB'!$A$1:$AJ$367,MATCH('Ratio Calculations'!F6404,'AEP GEN HUB'!$A$1:$AJ$1,0),0)</f>
        <v>29.694419</v>
      </c>
      <c r="I6404" s="7">
        <f t="shared" ref="I6404:I6467" si="606">IF(G6404=1, H6404/VLOOKUP(D6404,$M$3:$O$15,2,FALSE), "")</f>
        <v>0.84900930730419</v>
      </c>
      <c r="J6404" s="7" t="str">
        <f t="shared" ref="J6404:J6467" si="607">IF(G6404=0, H6404/VLOOKUP(D6404,$M$3:$O$15,3,FALSE), "")</f>
        <v/>
      </c>
      <c r="K6404" s="8">
        <f t="shared" si="605"/>
        <v>0.84900930730419</v>
      </c>
      <c r="L6404" s="8"/>
    </row>
    <row r="6405" spans="1:12" x14ac:dyDescent="0.25">
      <c r="A6405" s="1">
        <v>40900</v>
      </c>
      <c r="B6405">
        <v>2011</v>
      </c>
      <c r="C6405">
        <v>12</v>
      </c>
      <c r="D6405" s="10" t="str">
        <f t="shared" si="604"/>
        <v>12-2011</v>
      </c>
      <c r="E6405">
        <f t="shared" si="602"/>
        <v>23</v>
      </c>
      <c r="F6405">
        <v>18</v>
      </c>
      <c r="G6405" s="3">
        <f t="shared" si="603"/>
        <v>1</v>
      </c>
      <c r="H6405">
        <f>VLOOKUP(A6405,'AEP GEN HUB'!$A$1:$AJ$367,MATCH('Ratio Calculations'!F6405,'AEP GEN HUB'!$A$1:$AJ$1,0),0)</f>
        <v>42.502093000000002</v>
      </c>
      <c r="I6405" s="7">
        <f t="shared" si="606"/>
        <v>1.2152004906008858</v>
      </c>
      <c r="J6405" s="7" t="str">
        <f t="shared" si="607"/>
        <v/>
      </c>
      <c r="K6405" s="8">
        <f t="shared" si="605"/>
        <v>1.2152004906008858</v>
      </c>
      <c r="L6405" s="8"/>
    </row>
    <row r="6406" spans="1:12" x14ac:dyDescent="0.25">
      <c r="A6406" s="1">
        <v>40900</v>
      </c>
      <c r="B6406">
        <v>2011</v>
      </c>
      <c r="C6406">
        <v>12</v>
      </c>
      <c r="D6406" s="10" t="str">
        <f t="shared" si="604"/>
        <v>12-2011</v>
      </c>
      <c r="E6406">
        <f t="shared" si="602"/>
        <v>23</v>
      </c>
      <c r="F6406">
        <v>19</v>
      </c>
      <c r="G6406" s="3">
        <f t="shared" si="603"/>
        <v>1</v>
      </c>
      <c r="H6406">
        <f>VLOOKUP(A6406,'AEP GEN HUB'!$A$1:$AJ$367,MATCH('Ratio Calculations'!F6406,'AEP GEN HUB'!$A$1:$AJ$1,0),0)</f>
        <v>35.082326000000002</v>
      </c>
      <c r="I6406" s="7">
        <f t="shared" si="606"/>
        <v>1.0030578909753978</v>
      </c>
      <c r="J6406" s="7" t="str">
        <f t="shared" si="607"/>
        <v/>
      </c>
      <c r="K6406" s="8">
        <f t="shared" si="605"/>
        <v>1.0030578909753978</v>
      </c>
      <c r="L6406" s="8"/>
    </row>
    <row r="6407" spans="1:12" x14ac:dyDescent="0.25">
      <c r="A6407" s="1">
        <v>40900</v>
      </c>
      <c r="B6407">
        <v>2011</v>
      </c>
      <c r="C6407">
        <v>12</v>
      </c>
      <c r="D6407" s="10" t="str">
        <f t="shared" si="604"/>
        <v>12-2011</v>
      </c>
      <c r="E6407">
        <f t="shared" si="602"/>
        <v>23</v>
      </c>
      <c r="F6407">
        <v>20</v>
      </c>
      <c r="G6407" s="3">
        <f t="shared" si="603"/>
        <v>1</v>
      </c>
      <c r="H6407">
        <f>VLOOKUP(A6407,'AEP GEN HUB'!$A$1:$AJ$367,MATCH('Ratio Calculations'!F6407,'AEP GEN HUB'!$A$1:$AJ$1,0),0)</f>
        <v>33.519534999999998</v>
      </c>
      <c r="I6407" s="7">
        <f t="shared" si="606"/>
        <v>0.95837528228818192</v>
      </c>
      <c r="J6407" s="7" t="str">
        <f t="shared" si="607"/>
        <v/>
      </c>
      <c r="K6407" s="8">
        <f t="shared" si="605"/>
        <v>0.95837528228818192</v>
      </c>
      <c r="L6407" s="8"/>
    </row>
    <row r="6408" spans="1:12" x14ac:dyDescent="0.25">
      <c r="A6408" s="1">
        <v>40900</v>
      </c>
      <c r="B6408">
        <v>2011</v>
      </c>
      <c r="C6408">
        <v>12</v>
      </c>
      <c r="D6408" s="10" t="str">
        <f t="shared" si="604"/>
        <v>12-2011</v>
      </c>
      <c r="E6408">
        <f t="shared" si="602"/>
        <v>23</v>
      </c>
      <c r="F6408">
        <v>21</v>
      </c>
      <c r="G6408" s="3">
        <f t="shared" si="603"/>
        <v>1</v>
      </c>
      <c r="H6408">
        <f>VLOOKUP(A6408,'AEP GEN HUB'!$A$1:$AJ$367,MATCH('Ratio Calculations'!F6408,'AEP GEN HUB'!$A$1:$AJ$1,0),0)</f>
        <v>32.966512000000002</v>
      </c>
      <c r="I6408" s="7">
        <f t="shared" si="606"/>
        <v>0.94256350047984672</v>
      </c>
      <c r="J6408" s="7" t="str">
        <f t="shared" si="607"/>
        <v/>
      </c>
      <c r="K6408" s="8">
        <f t="shared" si="605"/>
        <v>0.94256350047984672</v>
      </c>
      <c r="L6408" s="8"/>
    </row>
    <row r="6409" spans="1:12" x14ac:dyDescent="0.25">
      <c r="A6409" s="1">
        <v>40900</v>
      </c>
      <c r="B6409">
        <v>2011</v>
      </c>
      <c r="C6409">
        <v>12</v>
      </c>
      <c r="D6409" s="10" t="str">
        <f t="shared" si="604"/>
        <v>12-2011</v>
      </c>
      <c r="E6409">
        <f t="shared" si="602"/>
        <v>23</v>
      </c>
      <c r="F6409">
        <v>22</v>
      </c>
      <c r="G6409" s="3">
        <f t="shared" si="603"/>
        <v>1</v>
      </c>
      <c r="H6409">
        <f>VLOOKUP(A6409,'AEP GEN HUB'!$A$1:$AJ$367,MATCH('Ratio Calculations'!F6409,'AEP GEN HUB'!$A$1:$AJ$1,0),0)</f>
        <v>31.755580999999999</v>
      </c>
      <c r="I6409" s="7">
        <f t="shared" si="606"/>
        <v>0.90794111270040667</v>
      </c>
      <c r="J6409" s="7" t="str">
        <f t="shared" si="607"/>
        <v/>
      </c>
      <c r="K6409" s="8">
        <f t="shared" si="605"/>
        <v>0.90794111270040667</v>
      </c>
      <c r="L6409" s="8"/>
    </row>
    <row r="6410" spans="1:12" x14ac:dyDescent="0.25">
      <c r="A6410" s="1">
        <v>40900</v>
      </c>
      <c r="B6410">
        <v>2011</v>
      </c>
      <c r="C6410">
        <v>12</v>
      </c>
      <c r="D6410" s="10" t="str">
        <f t="shared" si="604"/>
        <v>12-2011</v>
      </c>
      <c r="E6410">
        <f t="shared" si="602"/>
        <v>23</v>
      </c>
      <c r="F6410">
        <v>23</v>
      </c>
      <c r="G6410" s="3">
        <f t="shared" si="603"/>
        <v>1</v>
      </c>
      <c r="H6410">
        <f>VLOOKUP(A6410,'AEP GEN HUB'!$A$1:$AJ$367,MATCH('Ratio Calculations'!F6410,'AEP GEN HUB'!$A$1:$AJ$1,0),0)</f>
        <v>28.572326</v>
      </c>
      <c r="I6410" s="7">
        <f t="shared" si="606"/>
        <v>0.81692693517019133</v>
      </c>
      <c r="J6410" s="7" t="str">
        <f t="shared" si="607"/>
        <v/>
      </c>
      <c r="K6410" s="8">
        <f t="shared" si="605"/>
        <v>0.81692693517019133</v>
      </c>
      <c r="L6410" s="8"/>
    </row>
    <row r="6411" spans="1:12" x14ac:dyDescent="0.25">
      <c r="A6411" s="1">
        <v>40900</v>
      </c>
      <c r="B6411">
        <v>2011</v>
      </c>
      <c r="C6411">
        <v>12</v>
      </c>
      <c r="D6411" s="10" t="str">
        <f t="shared" si="604"/>
        <v>12-2011</v>
      </c>
      <c r="E6411">
        <f t="shared" si="602"/>
        <v>23</v>
      </c>
      <c r="F6411">
        <v>24</v>
      </c>
      <c r="G6411" s="3">
        <f t="shared" si="603"/>
        <v>0</v>
      </c>
      <c r="H6411">
        <f>VLOOKUP(A6411,'AEP GEN HUB'!$A$1:$AJ$367,MATCH('Ratio Calculations'!F6411,'AEP GEN HUB'!$A$1:$AJ$1,0),0)</f>
        <v>26.906279000000001</v>
      </c>
      <c r="I6411" s="7" t="str">
        <f t="shared" si="606"/>
        <v/>
      </c>
      <c r="J6411" s="7">
        <f t="shared" si="607"/>
        <v>0.90888363589298038</v>
      </c>
      <c r="K6411" s="8">
        <f t="shared" si="605"/>
        <v>0.90888363589298038</v>
      </c>
      <c r="L6411" s="8"/>
    </row>
    <row r="6412" spans="1:12" x14ac:dyDescent="0.25">
      <c r="A6412" s="1">
        <v>40901</v>
      </c>
      <c r="B6412">
        <v>2011</v>
      </c>
      <c r="C6412">
        <v>12</v>
      </c>
      <c r="D6412" s="10" t="str">
        <f t="shared" si="604"/>
        <v>12-2011</v>
      </c>
      <c r="E6412">
        <f t="shared" si="602"/>
        <v>24</v>
      </c>
      <c r="F6412">
        <v>1</v>
      </c>
      <c r="G6412" s="3">
        <f t="shared" si="603"/>
        <v>0</v>
      </c>
      <c r="H6412">
        <f>VLOOKUP(A6412,'AEP GEN HUB'!$A$1:$AJ$367,MATCH('Ratio Calculations'!F6412,'AEP GEN HUB'!$A$1:$AJ$1,0),0)</f>
        <v>27.18</v>
      </c>
      <c r="I6412" s="7" t="str">
        <f t="shared" si="606"/>
        <v/>
      </c>
      <c r="J6412" s="7">
        <f t="shared" si="607"/>
        <v>0.91812982477328831</v>
      </c>
      <c r="K6412" s="8">
        <f t="shared" si="605"/>
        <v>0.91812982477328831</v>
      </c>
      <c r="L6412" s="8"/>
    </row>
    <row r="6413" spans="1:12" x14ac:dyDescent="0.25">
      <c r="A6413" s="1">
        <v>40901</v>
      </c>
      <c r="B6413">
        <v>2011</v>
      </c>
      <c r="C6413">
        <v>12</v>
      </c>
      <c r="D6413" s="10" t="str">
        <f t="shared" si="604"/>
        <v>12-2011</v>
      </c>
      <c r="E6413">
        <f t="shared" si="602"/>
        <v>24</v>
      </c>
      <c r="F6413">
        <v>2</v>
      </c>
      <c r="G6413" s="3">
        <f t="shared" si="603"/>
        <v>0</v>
      </c>
      <c r="H6413">
        <f>VLOOKUP(A6413,'AEP GEN HUB'!$A$1:$AJ$367,MATCH('Ratio Calculations'!F6413,'AEP GEN HUB'!$A$1:$AJ$1,0),0)</f>
        <v>26.815581000000002</v>
      </c>
      <c r="I6413" s="7" t="str">
        <f t="shared" si="606"/>
        <v/>
      </c>
      <c r="J6413" s="7">
        <f t="shared" si="607"/>
        <v>0.90581989274186614</v>
      </c>
      <c r="K6413" s="8">
        <f t="shared" si="605"/>
        <v>0.90581989274186614</v>
      </c>
      <c r="L6413" s="8"/>
    </row>
    <row r="6414" spans="1:12" x14ac:dyDescent="0.25">
      <c r="A6414" s="1">
        <v>40901</v>
      </c>
      <c r="B6414">
        <v>2011</v>
      </c>
      <c r="C6414">
        <v>12</v>
      </c>
      <c r="D6414" s="10" t="str">
        <f t="shared" si="604"/>
        <v>12-2011</v>
      </c>
      <c r="E6414">
        <f t="shared" si="602"/>
        <v>24</v>
      </c>
      <c r="F6414">
        <v>3</v>
      </c>
      <c r="G6414" s="3">
        <f t="shared" si="603"/>
        <v>0</v>
      </c>
      <c r="H6414">
        <f>VLOOKUP(A6414,'AEP GEN HUB'!$A$1:$AJ$367,MATCH('Ratio Calculations'!F6414,'AEP GEN HUB'!$A$1:$AJ$1,0),0)</f>
        <v>26.682092999999998</v>
      </c>
      <c r="I6414" s="7" t="str">
        <f t="shared" si="606"/>
        <v/>
      </c>
      <c r="J6414" s="7">
        <f t="shared" si="607"/>
        <v>0.90131072003953572</v>
      </c>
      <c r="K6414" s="8">
        <f t="shared" si="605"/>
        <v>0.90131072003953572</v>
      </c>
      <c r="L6414" s="8"/>
    </row>
    <row r="6415" spans="1:12" x14ac:dyDescent="0.25">
      <c r="A6415" s="1">
        <v>40901</v>
      </c>
      <c r="B6415">
        <v>2011</v>
      </c>
      <c r="C6415">
        <v>12</v>
      </c>
      <c r="D6415" s="10" t="str">
        <f t="shared" si="604"/>
        <v>12-2011</v>
      </c>
      <c r="E6415">
        <f t="shared" si="602"/>
        <v>24</v>
      </c>
      <c r="F6415">
        <v>4</v>
      </c>
      <c r="G6415" s="3">
        <f t="shared" si="603"/>
        <v>0</v>
      </c>
      <c r="H6415">
        <f>VLOOKUP(A6415,'AEP GEN HUB'!$A$1:$AJ$367,MATCH('Ratio Calculations'!F6415,'AEP GEN HUB'!$A$1:$AJ$1,0),0)</f>
        <v>26.664418999999999</v>
      </c>
      <c r="I6415" s="7" t="str">
        <f t="shared" si="606"/>
        <v/>
      </c>
      <c r="J6415" s="7">
        <f t="shared" si="607"/>
        <v>0.90071369919615663</v>
      </c>
      <c r="K6415" s="8">
        <f t="shared" si="605"/>
        <v>0.90071369919615663</v>
      </c>
      <c r="L6415" s="8"/>
    </row>
    <row r="6416" spans="1:12" x14ac:dyDescent="0.25">
      <c r="A6416" s="1">
        <v>40901</v>
      </c>
      <c r="B6416">
        <v>2011</v>
      </c>
      <c r="C6416">
        <v>12</v>
      </c>
      <c r="D6416" s="10" t="str">
        <f t="shared" si="604"/>
        <v>12-2011</v>
      </c>
      <c r="E6416">
        <f t="shared" si="602"/>
        <v>24</v>
      </c>
      <c r="F6416">
        <v>5</v>
      </c>
      <c r="G6416" s="3">
        <f t="shared" si="603"/>
        <v>0</v>
      </c>
      <c r="H6416">
        <f>VLOOKUP(A6416,'AEP GEN HUB'!$A$1:$AJ$367,MATCH('Ratio Calculations'!F6416,'AEP GEN HUB'!$A$1:$AJ$1,0),0)</f>
        <v>26.705116</v>
      </c>
      <c r="I6416" s="7" t="str">
        <f t="shared" si="606"/>
        <v/>
      </c>
      <c r="J6416" s="7">
        <f t="shared" si="607"/>
        <v>0.90208842802171951</v>
      </c>
      <c r="K6416" s="8">
        <f t="shared" si="605"/>
        <v>0.90208842802171951</v>
      </c>
      <c r="L6416" s="8"/>
    </row>
    <row r="6417" spans="1:12" x14ac:dyDescent="0.25">
      <c r="A6417" s="1">
        <v>40901</v>
      </c>
      <c r="B6417">
        <v>2011</v>
      </c>
      <c r="C6417">
        <v>12</v>
      </c>
      <c r="D6417" s="10" t="str">
        <f t="shared" si="604"/>
        <v>12-2011</v>
      </c>
      <c r="E6417">
        <f t="shared" si="602"/>
        <v>24</v>
      </c>
      <c r="F6417">
        <v>6</v>
      </c>
      <c r="G6417" s="3">
        <f t="shared" si="603"/>
        <v>0</v>
      </c>
      <c r="H6417">
        <f>VLOOKUP(A6417,'AEP GEN HUB'!$A$1:$AJ$367,MATCH('Ratio Calculations'!F6417,'AEP GEN HUB'!$A$1:$AJ$1,0),0)</f>
        <v>26.863022999999998</v>
      </c>
      <c r="I6417" s="7" t="str">
        <f t="shared" si="606"/>
        <v/>
      </c>
      <c r="J6417" s="7">
        <f t="shared" si="607"/>
        <v>0.90742246504307622</v>
      </c>
      <c r="K6417" s="8">
        <f t="shared" si="605"/>
        <v>0.90742246504307622</v>
      </c>
      <c r="L6417" s="8"/>
    </row>
    <row r="6418" spans="1:12" x14ac:dyDescent="0.25">
      <c r="A6418" s="1">
        <v>40901</v>
      </c>
      <c r="B6418">
        <v>2011</v>
      </c>
      <c r="C6418">
        <v>12</v>
      </c>
      <c r="D6418" s="10" t="str">
        <f t="shared" si="604"/>
        <v>12-2011</v>
      </c>
      <c r="E6418">
        <f t="shared" si="602"/>
        <v>24</v>
      </c>
      <c r="F6418">
        <v>7</v>
      </c>
      <c r="G6418" s="3">
        <f t="shared" si="603"/>
        <v>0</v>
      </c>
      <c r="H6418">
        <f>VLOOKUP(A6418,'AEP GEN HUB'!$A$1:$AJ$367,MATCH('Ratio Calculations'!F6418,'AEP GEN HUB'!$A$1:$AJ$1,0),0)</f>
        <v>28.124419</v>
      </c>
      <c r="I6418" s="7" t="str">
        <f t="shared" si="606"/>
        <v/>
      </c>
      <c r="J6418" s="7">
        <f t="shared" si="607"/>
        <v>0.95003193113762108</v>
      </c>
      <c r="K6418" s="8">
        <f t="shared" si="605"/>
        <v>0.95003193113762108</v>
      </c>
      <c r="L6418" s="8"/>
    </row>
    <row r="6419" spans="1:12" x14ac:dyDescent="0.25">
      <c r="A6419" s="1">
        <v>40901</v>
      </c>
      <c r="B6419">
        <v>2011</v>
      </c>
      <c r="C6419">
        <v>12</v>
      </c>
      <c r="D6419" s="10" t="str">
        <f t="shared" si="604"/>
        <v>12-2011</v>
      </c>
      <c r="E6419">
        <f t="shared" si="602"/>
        <v>24</v>
      </c>
      <c r="F6419">
        <v>8</v>
      </c>
      <c r="G6419" s="3">
        <f t="shared" si="603"/>
        <v>0</v>
      </c>
      <c r="H6419">
        <f>VLOOKUP(A6419,'AEP GEN HUB'!$A$1:$AJ$367,MATCH('Ratio Calculations'!F6419,'AEP GEN HUB'!$A$1:$AJ$1,0),0)</f>
        <v>29.297906999999999</v>
      </c>
      <c r="I6419" s="7" t="str">
        <f t="shared" si="606"/>
        <v/>
      </c>
      <c r="J6419" s="7">
        <f t="shared" si="607"/>
        <v>0.9896718991955149</v>
      </c>
      <c r="K6419" s="8">
        <f t="shared" si="605"/>
        <v>0.9896718991955149</v>
      </c>
      <c r="L6419" s="8"/>
    </row>
    <row r="6420" spans="1:12" x14ac:dyDescent="0.25">
      <c r="A6420" s="1">
        <v>40901</v>
      </c>
      <c r="B6420">
        <v>2011</v>
      </c>
      <c r="C6420">
        <v>12</v>
      </c>
      <c r="D6420" s="10" t="str">
        <f t="shared" si="604"/>
        <v>12-2011</v>
      </c>
      <c r="E6420">
        <f t="shared" ref="E6420:E6483" si="608">DAY(A6420)</f>
        <v>24</v>
      </c>
      <c r="F6420">
        <v>9</v>
      </c>
      <c r="G6420" s="3">
        <f t="shared" ref="G6420:G6483" si="609">IF(A6420=",","",IF(OR(WEEKDAY(A6420)=1, WEEKDAY(A6420)=7, F6420&lt;=7, F6420&gt;=24, NOT(ISNA(VLOOKUP(A6420,$P$4:$P$27,1,0)))),0,1))</f>
        <v>0</v>
      </c>
      <c r="H6420">
        <f>VLOOKUP(A6420,'AEP GEN HUB'!$A$1:$AJ$367,MATCH('Ratio Calculations'!F6420,'AEP GEN HUB'!$A$1:$AJ$1,0),0)</f>
        <v>32.049534999999999</v>
      </c>
      <c r="I6420" s="7" t="str">
        <f t="shared" si="606"/>
        <v/>
      </c>
      <c r="J6420" s="7">
        <f t="shared" si="607"/>
        <v>1.0826208224288216</v>
      </c>
      <c r="K6420" s="8">
        <f t="shared" si="605"/>
        <v>1.0826208224288216</v>
      </c>
      <c r="L6420" s="8"/>
    </row>
    <row r="6421" spans="1:12" x14ac:dyDescent="0.25">
      <c r="A6421" s="1">
        <v>40901</v>
      </c>
      <c r="B6421">
        <v>2011</v>
      </c>
      <c r="C6421">
        <v>12</v>
      </c>
      <c r="D6421" s="10" t="str">
        <f t="shared" ref="D6421:D6484" si="610">C6421&amp;"-"&amp;B6421</f>
        <v>12-2011</v>
      </c>
      <c r="E6421">
        <f t="shared" si="608"/>
        <v>24</v>
      </c>
      <c r="F6421">
        <v>10</v>
      </c>
      <c r="G6421" s="3">
        <f t="shared" si="609"/>
        <v>0</v>
      </c>
      <c r="H6421">
        <f>VLOOKUP(A6421,'AEP GEN HUB'!$A$1:$AJ$367,MATCH('Ratio Calculations'!F6421,'AEP GEN HUB'!$A$1:$AJ$1,0),0)</f>
        <v>32.161628</v>
      </c>
      <c r="I6421" s="7" t="str">
        <f t="shared" si="606"/>
        <v/>
      </c>
      <c r="J6421" s="7">
        <f t="shared" si="607"/>
        <v>1.0864072803555438</v>
      </c>
      <c r="K6421" s="8">
        <f t="shared" ref="K6421:K6484" si="611">SUM(I6421:J6421)</f>
        <v>1.0864072803555438</v>
      </c>
      <c r="L6421" s="8"/>
    </row>
    <row r="6422" spans="1:12" x14ac:dyDescent="0.25">
      <c r="A6422" s="1">
        <v>40901</v>
      </c>
      <c r="B6422">
        <v>2011</v>
      </c>
      <c r="C6422">
        <v>12</v>
      </c>
      <c r="D6422" s="10" t="str">
        <f t="shared" si="610"/>
        <v>12-2011</v>
      </c>
      <c r="E6422">
        <f t="shared" si="608"/>
        <v>24</v>
      </c>
      <c r="F6422">
        <v>11</v>
      </c>
      <c r="G6422" s="3">
        <f t="shared" si="609"/>
        <v>0</v>
      </c>
      <c r="H6422">
        <f>VLOOKUP(A6422,'AEP GEN HUB'!$A$1:$AJ$367,MATCH('Ratio Calculations'!F6422,'AEP GEN HUB'!$A$1:$AJ$1,0),0)</f>
        <v>31.772558</v>
      </c>
      <c r="I6422" s="7" t="str">
        <f t="shared" si="606"/>
        <v/>
      </c>
      <c r="J6422" s="7">
        <f t="shared" si="607"/>
        <v>1.073264647135362</v>
      </c>
      <c r="K6422" s="8">
        <f t="shared" si="611"/>
        <v>1.073264647135362</v>
      </c>
      <c r="L6422" s="8"/>
    </row>
    <row r="6423" spans="1:12" x14ac:dyDescent="0.25">
      <c r="A6423" s="1">
        <v>40901</v>
      </c>
      <c r="B6423">
        <v>2011</v>
      </c>
      <c r="C6423">
        <v>12</v>
      </c>
      <c r="D6423" s="10" t="str">
        <f t="shared" si="610"/>
        <v>12-2011</v>
      </c>
      <c r="E6423">
        <f t="shared" si="608"/>
        <v>24</v>
      </c>
      <c r="F6423">
        <v>12</v>
      </c>
      <c r="G6423" s="3">
        <f t="shared" si="609"/>
        <v>0</v>
      </c>
      <c r="H6423">
        <f>VLOOKUP(A6423,'AEP GEN HUB'!$A$1:$AJ$367,MATCH('Ratio Calculations'!F6423,'AEP GEN HUB'!$A$1:$AJ$1,0),0)</f>
        <v>30.412790999999999</v>
      </c>
      <c r="I6423" s="7" t="str">
        <f t="shared" si="606"/>
        <v/>
      </c>
      <c r="J6423" s="7">
        <f t="shared" si="607"/>
        <v>1.0273322469351227</v>
      </c>
      <c r="K6423" s="8">
        <f t="shared" si="611"/>
        <v>1.0273322469351227</v>
      </c>
      <c r="L6423" s="8"/>
    </row>
    <row r="6424" spans="1:12" x14ac:dyDescent="0.25">
      <c r="A6424" s="1">
        <v>40901</v>
      </c>
      <c r="B6424">
        <v>2011</v>
      </c>
      <c r="C6424">
        <v>12</v>
      </c>
      <c r="D6424" s="10" t="str">
        <f t="shared" si="610"/>
        <v>12-2011</v>
      </c>
      <c r="E6424">
        <f t="shared" si="608"/>
        <v>24</v>
      </c>
      <c r="F6424">
        <v>13</v>
      </c>
      <c r="G6424" s="3">
        <f t="shared" si="609"/>
        <v>0</v>
      </c>
      <c r="H6424">
        <f>VLOOKUP(A6424,'AEP GEN HUB'!$A$1:$AJ$367,MATCH('Ratio Calculations'!F6424,'AEP GEN HUB'!$A$1:$AJ$1,0),0)</f>
        <v>28.450697999999999</v>
      </c>
      <c r="I6424" s="7" t="str">
        <f t="shared" si="606"/>
        <v/>
      </c>
      <c r="J6424" s="7">
        <f t="shared" si="607"/>
        <v>0.96105350880859985</v>
      </c>
      <c r="K6424" s="8">
        <f t="shared" si="611"/>
        <v>0.96105350880859985</v>
      </c>
      <c r="L6424" s="8"/>
    </row>
    <row r="6425" spans="1:12" x14ac:dyDescent="0.25">
      <c r="A6425" s="1">
        <v>40901</v>
      </c>
      <c r="B6425">
        <v>2011</v>
      </c>
      <c r="C6425">
        <v>12</v>
      </c>
      <c r="D6425" s="10" t="str">
        <f t="shared" si="610"/>
        <v>12-2011</v>
      </c>
      <c r="E6425">
        <f t="shared" si="608"/>
        <v>24</v>
      </c>
      <c r="F6425">
        <v>14</v>
      </c>
      <c r="G6425" s="3">
        <f t="shared" si="609"/>
        <v>0</v>
      </c>
      <c r="H6425">
        <f>VLOOKUP(A6425,'AEP GEN HUB'!$A$1:$AJ$367,MATCH('Ratio Calculations'!F6425,'AEP GEN HUB'!$A$1:$AJ$1,0),0)</f>
        <v>27.849767</v>
      </c>
      <c r="I6425" s="7" t="str">
        <f t="shared" si="606"/>
        <v/>
      </c>
      <c r="J6425" s="7">
        <f t="shared" si="607"/>
        <v>0.94075429343954775</v>
      </c>
      <c r="K6425" s="8">
        <f t="shared" si="611"/>
        <v>0.94075429343954775</v>
      </c>
      <c r="L6425" s="8"/>
    </row>
    <row r="6426" spans="1:12" x14ac:dyDescent="0.25">
      <c r="A6426" s="1">
        <v>40901</v>
      </c>
      <c r="B6426">
        <v>2011</v>
      </c>
      <c r="C6426">
        <v>12</v>
      </c>
      <c r="D6426" s="10" t="str">
        <f t="shared" si="610"/>
        <v>12-2011</v>
      </c>
      <c r="E6426">
        <f t="shared" si="608"/>
        <v>24</v>
      </c>
      <c r="F6426">
        <v>15</v>
      </c>
      <c r="G6426" s="3">
        <f t="shared" si="609"/>
        <v>0</v>
      </c>
      <c r="H6426">
        <f>VLOOKUP(A6426,'AEP GEN HUB'!$A$1:$AJ$367,MATCH('Ratio Calculations'!F6426,'AEP GEN HUB'!$A$1:$AJ$1,0),0)</f>
        <v>27.45093</v>
      </c>
      <c r="I6426" s="7" t="str">
        <f t="shared" si="606"/>
        <v/>
      </c>
      <c r="J6426" s="7">
        <f t="shared" si="607"/>
        <v>0.9272817347595218</v>
      </c>
      <c r="K6426" s="8">
        <f t="shared" si="611"/>
        <v>0.9272817347595218</v>
      </c>
      <c r="L6426" s="8"/>
    </row>
    <row r="6427" spans="1:12" x14ac:dyDescent="0.25">
      <c r="A6427" s="1">
        <v>40901</v>
      </c>
      <c r="B6427">
        <v>2011</v>
      </c>
      <c r="C6427">
        <v>12</v>
      </c>
      <c r="D6427" s="10" t="str">
        <f t="shared" si="610"/>
        <v>12-2011</v>
      </c>
      <c r="E6427">
        <f t="shared" si="608"/>
        <v>24</v>
      </c>
      <c r="F6427">
        <v>16</v>
      </c>
      <c r="G6427" s="3">
        <f t="shared" si="609"/>
        <v>0</v>
      </c>
      <c r="H6427">
        <f>VLOOKUP(A6427,'AEP GEN HUB'!$A$1:$AJ$367,MATCH('Ratio Calculations'!F6427,'AEP GEN HUB'!$A$1:$AJ$1,0),0)</f>
        <v>27.58</v>
      </c>
      <c r="I6427" s="7" t="str">
        <f t="shared" si="606"/>
        <v/>
      </c>
      <c r="J6427" s="7">
        <f t="shared" si="607"/>
        <v>0.9316416691408127</v>
      </c>
      <c r="K6427" s="8">
        <f t="shared" si="611"/>
        <v>0.9316416691408127</v>
      </c>
      <c r="L6427" s="8"/>
    </row>
    <row r="6428" spans="1:12" x14ac:dyDescent="0.25">
      <c r="A6428" s="1">
        <v>40901</v>
      </c>
      <c r="B6428">
        <v>2011</v>
      </c>
      <c r="C6428">
        <v>12</v>
      </c>
      <c r="D6428" s="10" t="str">
        <f t="shared" si="610"/>
        <v>12-2011</v>
      </c>
      <c r="E6428">
        <f t="shared" si="608"/>
        <v>24</v>
      </c>
      <c r="F6428">
        <v>17</v>
      </c>
      <c r="G6428" s="3">
        <f t="shared" si="609"/>
        <v>0</v>
      </c>
      <c r="H6428">
        <f>VLOOKUP(A6428,'AEP GEN HUB'!$A$1:$AJ$367,MATCH('Ratio Calculations'!F6428,'AEP GEN HUB'!$A$1:$AJ$1,0),0)</f>
        <v>29.271628</v>
      </c>
      <c r="I6428" s="7" t="str">
        <f t="shared" si="606"/>
        <v/>
      </c>
      <c r="J6428" s="7">
        <f t="shared" si="607"/>
        <v>0.98878420480017948</v>
      </c>
      <c r="K6428" s="8">
        <f t="shared" si="611"/>
        <v>0.98878420480017948</v>
      </c>
      <c r="L6428" s="8"/>
    </row>
    <row r="6429" spans="1:12" x14ac:dyDescent="0.25">
      <c r="A6429" s="1">
        <v>40901</v>
      </c>
      <c r="B6429">
        <v>2011</v>
      </c>
      <c r="C6429">
        <v>12</v>
      </c>
      <c r="D6429" s="10" t="str">
        <f t="shared" si="610"/>
        <v>12-2011</v>
      </c>
      <c r="E6429">
        <f t="shared" si="608"/>
        <v>24</v>
      </c>
      <c r="F6429">
        <v>18</v>
      </c>
      <c r="G6429" s="3">
        <f t="shared" si="609"/>
        <v>0</v>
      </c>
      <c r="H6429">
        <f>VLOOKUP(A6429,'AEP GEN HUB'!$A$1:$AJ$367,MATCH('Ratio Calculations'!F6429,'AEP GEN HUB'!$A$1:$AJ$1,0),0)</f>
        <v>39.919069999999998</v>
      </c>
      <c r="I6429" s="7" t="str">
        <f t="shared" si="606"/>
        <v/>
      </c>
      <c r="J6429" s="7">
        <f t="shared" si="607"/>
        <v>1.3484506528407882</v>
      </c>
      <c r="K6429" s="8">
        <f t="shared" si="611"/>
        <v>1.3484506528407882</v>
      </c>
      <c r="L6429" s="8"/>
    </row>
    <row r="6430" spans="1:12" x14ac:dyDescent="0.25">
      <c r="A6430" s="1">
        <v>40901</v>
      </c>
      <c r="B6430">
        <v>2011</v>
      </c>
      <c r="C6430">
        <v>12</v>
      </c>
      <c r="D6430" s="10" t="str">
        <f t="shared" si="610"/>
        <v>12-2011</v>
      </c>
      <c r="E6430">
        <f t="shared" si="608"/>
        <v>24</v>
      </c>
      <c r="F6430">
        <v>19</v>
      </c>
      <c r="G6430" s="3">
        <f t="shared" si="609"/>
        <v>0</v>
      </c>
      <c r="H6430">
        <f>VLOOKUP(A6430,'AEP GEN HUB'!$A$1:$AJ$367,MATCH('Ratio Calculations'!F6430,'AEP GEN HUB'!$A$1:$AJ$1,0),0)</f>
        <v>35.275581000000003</v>
      </c>
      <c r="I6430" s="7" t="str">
        <f t="shared" si="606"/>
        <v/>
      </c>
      <c r="J6430" s="7">
        <f t="shared" si="607"/>
        <v>1.1915954011150087</v>
      </c>
      <c r="K6430" s="8">
        <f t="shared" si="611"/>
        <v>1.1915954011150087</v>
      </c>
      <c r="L6430" s="8"/>
    </row>
    <row r="6431" spans="1:12" x14ac:dyDescent="0.25">
      <c r="A6431" s="1">
        <v>40901</v>
      </c>
      <c r="B6431">
        <v>2011</v>
      </c>
      <c r="C6431">
        <v>12</v>
      </c>
      <c r="D6431" s="10" t="str">
        <f t="shared" si="610"/>
        <v>12-2011</v>
      </c>
      <c r="E6431">
        <f t="shared" si="608"/>
        <v>24</v>
      </c>
      <c r="F6431">
        <v>20</v>
      </c>
      <c r="G6431" s="3">
        <f t="shared" si="609"/>
        <v>0</v>
      </c>
      <c r="H6431">
        <f>VLOOKUP(A6431,'AEP GEN HUB'!$A$1:$AJ$367,MATCH('Ratio Calculations'!F6431,'AEP GEN HUB'!$A$1:$AJ$1,0),0)</f>
        <v>32.570929999999997</v>
      </c>
      <c r="I6431" s="7" t="str">
        <f t="shared" si="606"/>
        <v/>
      </c>
      <c r="J6431" s="7">
        <f t="shared" si="607"/>
        <v>1.1002333426638351</v>
      </c>
      <c r="K6431" s="8">
        <f t="shared" si="611"/>
        <v>1.1002333426638351</v>
      </c>
      <c r="L6431" s="8"/>
    </row>
    <row r="6432" spans="1:12" x14ac:dyDescent="0.25">
      <c r="A6432" s="1">
        <v>40901</v>
      </c>
      <c r="B6432">
        <v>2011</v>
      </c>
      <c r="C6432">
        <v>12</v>
      </c>
      <c r="D6432" s="10" t="str">
        <f t="shared" si="610"/>
        <v>12-2011</v>
      </c>
      <c r="E6432">
        <f t="shared" si="608"/>
        <v>24</v>
      </c>
      <c r="F6432">
        <v>21</v>
      </c>
      <c r="G6432" s="3">
        <f t="shared" si="609"/>
        <v>0</v>
      </c>
      <c r="H6432">
        <f>VLOOKUP(A6432,'AEP GEN HUB'!$A$1:$AJ$367,MATCH('Ratio Calculations'!F6432,'AEP GEN HUB'!$A$1:$AJ$1,0),0)</f>
        <v>32.123721000000003</v>
      </c>
      <c r="I6432" s="7" t="str">
        <f t="shared" si="606"/>
        <v/>
      </c>
      <c r="J6432" s="7">
        <f t="shared" si="607"/>
        <v>1.0851267966444447</v>
      </c>
      <c r="K6432" s="8">
        <f t="shared" si="611"/>
        <v>1.0851267966444447</v>
      </c>
      <c r="L6432" s="8"/>
    </row>
    <row r="6433" spans="1:12" x14ac:dyDescent="0.25">
      <c r="A6433" s="1">
        <v>40901</v>
      </c>
      <c r="B6433">
        <v>2011</v>
      </c>
      <c r="C6433">
        <v>12</v>
      </c>
      <c r="D6433" s="10" t="str">
        <f t="shared" si="610"/>
        <v>12-2011</v>
      </c>
      <c r="E6433">
        <f t="shared" si="608"/>
        <v>24</v>
      </c>
      <c r="F6433">
        <v>22</v>
      </c>
      <c r="G6433" s="3">
        <f t="shared" si="609"/>
        <v>0</v>
      </c>
      <c r="H6433">
        <f>VLOOKUP(A6433,'AEP GEN HUB'!$A$1:$AJ$367,MATCH('Ratio Calculations'!F6433,'AEP GEN HUB'!$A$1:$AJ$1,0),0)</f>
        <v>30.489767000000001</v>
      </c>
      <c r="I6433" s="7" t="str">
        <f t="shared" si="606"/>
        <v/>
      </c>
      <c r="J6433" s="7">
        <f t="shared" si="607"/>
        <v>1.0299324662652092</v>
      </c>
      <c r="K6433" s="8">
        <f t="shared" si="611"/>
        <v>1.0299324662652092</v>
      </c>
      <c r="L6433" s="8"/>
    </row>
    <row r="6434" spans="1:12" x14ac:dyDescent="0.25">
      <c r="A6434" s="1">
        <v>40901</v>
      </c>
      <c r="B6434">
        <v>2011</v>
      </c>
      <c r="C6434">
        <v>12</v>
      </c>
      <c r="D6434" s="10" t="str">
        <f t="shared" si="610"/>
        <v>12-2011</v>
      </c>
      <c r="E6434">
        <f t="shared" si="608"/>
        <v>24</v>
      </c>
      <c r="F6434">
        <v>23</v>
      </c>
      <c r="G6434" s="3">
        <f t="shared" si="609"/>
        <v>0</v>
      </c>
      <c r="H6434">
        <f>VLOOKUP(A6434,'AEP GEN HUB'!$A$1:$AJ$367,MATCH('Ratio Calculations'!F6434,'AEP GEN HUB'!$A$1:$AJ$1,0),0)</f>
        <v>29.092558</v>
      </c>
      <c r="I6434" s="7" t="str">
        <f t="shared" si="606"/>
        <v/>
      </c>
      <c r="J6434" s="7">
        <f t="shared" si="607"/>
        <v>0.982735289872948</v>
      </c>
      <c r="K6434" s="8">
        <f t="shared" si="611"/>
        <v>0.982735289872948</v>
      </c>
      <c r="L6434" s="8"/>
    </row>
    <row r="6435" spans="1:12" x14ac:dyDescent="0.25">
      <c r="A6435" s="1">
        <v>40901</v>
      </c>
      <c r="B6435">
        <v>2011</v>
      </c>
      <c r="C6435">
        <v>12</v>
      </c>
      <c r="D6435" s="10" t="str">
        <f t="shared" si="610"/>
        <v>12-2011</v>
      </c>
      <c r="E6435">
        <f t="shared" si="608"/>
        <v>24</v>
      </c>
      <c r="F6435">
        <v>24</v>
      </c>
      <c r="G6435" s="3">
        <f t="shared" si="609"/>
        <v>0</v>
      </c>
      <c r="H6435">
        <f>VLOOKUP(A6435,'AEP GEN HUB'!$A$1:$AJ$367,MATCH('Ratio Calculations'!F6435,'AEP GEN HUB'!$A$1:$AJ$1,0),0)</f>
        <v>27.820233000000002</v>
      </c>
      <c r="I6435" s="7" t="str">
        <f t="shared" si="606"/>
        <v/>
      </c>
      <c r="J6435" s="7">
        <f t="shared" si="607"/>
        <v>0.93975664641067158</v>
      </c>
      <c r="K6435" s="8">
        <f t="shared" si="611"/>
        <v>0.93975664641067158</v>
      </c>
      <c r="L6435" s="8"/>
    </row>
    <row r="6436" spans="1:12" x14ac:dyDescent="0.25">
      <c r="A6436" s="1">
        <v>40902</v>
      </c>
      <c r="B6436">
        <v>2011</v>
      </c>
      <c r="C6436">
        <v>12</v>
      </c>
      <c r="D6436" s="10" t="str">
        <f t="shared" si="610"/>
        <v>12-2011</v>
      </c>
      <c r="E6436">
        <f t="shared" si="608"/>
        <v>25</v>
      </c>
      <c r="F6436">
        <v>1</v>
      </c>
      <c r="G6436" s="3">
        <f t="shared" si="609"/>
        <v>0</v>
      </c>
      <c r="H6436">
        <f>VLOOKUP(A6436,'AEP GEN HUB'!$A$1:$AJ$367,MATCH('Ratio Calculations'!F6436,'AEP GEN HUB'!$A$1:$AJ$1,0),0)</f>
        <v>26.601395</v>
      </c>
      <c r="I6436" s="7" t="str">
        <f t="shared" si="606"/>
        <v/>
      </c>
      <c r="J6436" s="7">
        <f t="shared" si="607"/>
        <v>0.89858477299760953</v>
      </c>
      <c r="K6436" s="8">
        <f t="shared" si="611"/>
        <v>0.89858477299760953</v>
      </c>
      <c r="L6436" s="8"/>
    </row>
    <row r="6437" spans="1:12" x14ac:dyDescent="0.25">
      <c r="A6437" s="1">
        <v>40902</v>
      </c>
      <c r="B6437">
        <v>2011</v>
      </c>
      <c r="C6437">
        <v>12</v>
      </c>
      <c r="D6437" s="10" t="str">
        <f t="shared" si="610"/>
        <v>12-2011</v>
      </c>
      <c r="E6437">
        <f t="shared" si="608"/>
        <v>25</v>
      </c>
      <c r="F6437">
        <v>2</v>
      </c>
      <c r="G6437" s="3">
        <f t="shared" si="609"/>
        <v>0</v>
      </c>
      <c r="H6437">
        <f>VLOOKUP(A6437,'AEP GEN HUB'!$A$1:$AJ$367,MATCH('Ratio Calculations'!F6437,'AEP GEN HUB'!$A$1:$AJ$1,0),0)</f>
        <v>25.015349000000001</v>
      </c>
      <c r="I6437" s="7" t="str">
        <f t="shared" si="606"/>
        <v/>
      </c>
      <c r="J6437" s="7">
        <f t="shared" si="607"/>
        <v>0.84500875621827276</v>
      </c>
      <c r="K6437" s="8">
        <f t="shared" si="611"/>
        <v>0.84500875621827276</v>
      </c>
      <c r="L6437" s="8"/>
    </row>
    <row r="6438" spans="1:12" x14ac:dyDescent="0.25">
      <c r="A6438" s="1">
        <v>40902</v>
      </c>
      <c r="B6438">
        <v>2011</v>
      </c>
      <c r="C6438">
        <v>12</v>
      </c>
      <c r="D6438" s="10" t="str">
        <f t="shared" si="610"/>
        <v>12-2011</v>
      </c>
      <c r="E6438">
        <f t="shared" si="608"/>
        <v>25</v>
      </c>
      <c r="F6438">
        <v>3</v>
      </c>
      <c r="G6438" s="3">
        <f t="shared" si="609"/>
        <v>0</v>
      </c>
      <c r="H6438">
        <f>VLOOKUP(A6438,'AEP GEN HUB'!$A$1:$AJ$367,MATCH('Ratio Calculations'!F6438,'AEP GEN HUB'!$A$1:$AJ$1,0),0)</f>
        <v>24.679302</v>
      </c>
      <c r="I6438" s="7" t="str">
        <f t="shared" si="606"/>
        <v/>
      </c>
      <c r="J6438" s="7">
        <f t="shared" si="607"/>
        <v>0.83365721930783898</v>
      </c>
      <c r="K6438" s="8">
        <f t="shared" si="611"/>
        <v>0.83365721930783898</v>
      </c>
      <c r="L6438" s="8"/>
    </row>
    <row r="6439" spans="1:12" x14ac:dyDescent="0.25">
      <c r="A6439" s="1">
        <v>40902</v>
      </c>
      <c r="B6439">
        <v>2011</v>
      </c>
      <c r="C6439">
        <v>12</v>
      </c>
      <c r="D6439" s="10" t="str">
        <f t="shared" si="610"/>
        <v>12-2011</v>
      </c>
      <c r="E6439">
        <f t="shared" si="608"/>
        <v>25</v>
      </c>
      <c r="F6439">
        <v>4</v>
      </c>
      <c r="G6439" s="3">
        <f t="shared" si="609"/>
        <v>0</v>
      </c>
      <c r="H6439">
        <f>VLOOKUP(A6439,'AEP GEN HUB'!$A$1:$AJ$367,MATCH('Ratio Calculations'!F6439,'AEP GEN HUB'!$A$1:$AJ$1,0),0)</f>
        <v>24.269535000000001</v>
      </c>
      <c r="I6439" s="7" t="str">
        <f t="shared" si="606"/>
        <v/>
      </c>
      <c r="J6439" s="7">
        <f t="shared" si="607"/>
        <v>0.81981544948047047</v>
      </c>
      <c r="K6439" s="8">
        <f t="shared" si="611"/>
        <v>0.81981544948047047</v>
      </c>
      <c r="L6439" s="8"/>
    </row>
    <row r="6440" spans="1:12" x14ac:dyDescent="0.25">
      <c r="A6440" s="1">
        <v>40902</v>
      </c>
      <c r="B6440">
        <v>2011</v>
      </c>
      <c r="C6440">
        <v>12</v>
      </c>
      <c r="D6440" s="10" t="str">
        <f t="shared" si="610"/>
        <v>12-2011</v>
      </c>
      <c r="E6440">
        <f t="shared" si="608"/>
        <v>25</v>
      </c>
      <c r="F6440">
        <v>5</v>
      </c>
      <c r="G6440" s="3">
        <f t="shared" si="609"/>
        <v>0</v>
      </c>
      <c r="H6440">
        <f>VLOOKUP(A6440,'AEP GEN HUB'!$A$1:$AJ$367,MATCH('Ratio Calculations'!F6440,'AEP GEN HUB'!$A$1:$AJ$1,0),0)</f>
        <v>24.451627999999999</v>
      </c>
      <c r="I6440" s="7" t="str">
        <f t="shared" si="606"/>
        <v/>
      </c>
      <c r="J6440" s="7">
        <f t="shared" si="607"/>
        <v>0.82596648017150953</v>
      </c>
      <c r="K6440" s="8">
        <f t="shared" si="611"/>
        <v>0.82596648017150953</v>
      </c>
      <c r="L6440" s="8"/>
    </row>
    <row r="6441" spans="1:12" x14ac:dyDescent="0.25">
      <c r="A6441" s="1">
        <v>40902</v>
      </c>
      <c r="B6441">
        <v>2011</v>
      </c>
      <c r="C6441">
        <v>12</v>
      </c>
      <c r="D6441" s="10" t="str">
        <f t="shared" si="610"/>
        <v>12-2011</v>
      </c>
      <c r="E6441">
        <f t="shared" si="608"/>
        <v>25</v>
      </c>
      <c r="F6441">
        <v>6</v>
      </c>
      <c r="G6441" s="3">
        <f t="shared" si="609"/>
        <v>0</v>
      </c>
      <c r="H6441">
        <f>VLOOKUP(A6441,'AEP GEN HUB'!$A$1:$AJ$367,MATCH('Ratio Calculations'!F6441,'AEP GEN HUB'!$A$1:$AJ$1,0),0)</f>
        <v>25.220465000000001</v>
      </c>
      <c r="I6441" s="7" t="str">
        <f t="shared" si="606"/>
        <v/>
      </c>
      <c r="J6441" s="7">
        <f t="shared" si="607"/>
        <v>0.85193749489149562</v>
      </c>
      <c r="K6441" s="8">
        <f t="shared" si="611"/>
        <v>0.85193749489149562</v>
      </c>
      <c r="L6441" s="8"/>
    </row>
    <row r="6442" spans="1:12" x14ac:dyDescent="0.25">
      <c r="A6442" s="1">
        <v>40902</v>
      </c>
      <c r="B6442">
        <v>2011</v>
      </c>
      <c r="C6442">
        <v>12</v>
      </c>
      <c r="D6442" s="10" t="str">
        <f t="shared" si="610"/>
        <v>12-2011</v>
      </c>
      <c r="E6442">
        <f t="shared" si="608"/>
        <v>25</v>
      </c>
      <c r="F6442">
        <v>7</v>
      </c>
      <c r="G6442" s="3">
        <f t="shared" si="609"/>
        <v>0</v>
      </c>
      <c r="H6442">
        <f>VLOOKUP(A6442,'AEP GEN HUB'!$A$1:$AJ$367,MATCH('Ratio Calculations'!F6442,'AEP GEN HUB'!$A$1:$AJ$1,0),0)</f>
        <v>26.493487999999999</v>
      </c>
      <c r="I6442" s="7" t="str">
        <f t="shared" si="606"/>
        <v/>
      </c>
      <c r="J6442" s="7">
        <f t="shared" si="607"/>
        <v>0.8949397165221934</v>
      </c>
      <c r="K6442" s="8">
        <f t="shared" si="611"/>
        <v>0.8949397165221934</v>
      </c>
      <c r="L6442" s="8"/>
    </row>
    <row r="6443" spans="1:12" x14ac:dyDescent="0.25">
      <c r="A6443" s="1">
        <v>40902</v>
      </c>
      <c r="B6443">
        <v>2011</v>
      </c>
      <c r="C6443">
        <v>12</v>
      </c>
      <c r="D6443" s="10" t="str">
        <f t="shared" si="610"/>
        <v>12-2011</v>
      </c>
      <c r="E6443">
        <f t="shared" si="608"/>
        <v>25</v>
      </c>
      <c r="F6443">
        <v>8</v>
      </c>
      <c r="G6443" s="3">
        <f t="shared" si="609"/>
        <v>0</v>
      </c>
      <c r="H6443">
        <f>VLOOKUP(A6443,'AEP GEN HUB'!$A$1:$AJ$367,MATCH('Ratio Calculations'!F6443,'AEP GEN HUB'!$A$1:$AJ$1,0),0)</f>
        <v>27.836511999999999</v>
      </c>
      <c r="I6443" s="7" t="str">
        <f t="shared" si="606"/>
        <v/>
      </c>
      <c r="J6443" s="7">
        <f t="shared" si="607"/>
        <v>0.94030654469681885</v>
      </c>
      <c r="K6443" s="8">
        <f t="shared" si="611"/>
        <v>0.94030654469681885</v>
      </c>
      <c r="L6443" s="8"/>
    </row>
    <row r="6444" spans="1:12" x14ac:dyDescent="0.25">
      <c r="A6444" s="1">
        <v>40902</v>
      </c>
      <c r="B6444">
        <v>2011</v>
      </c>
      <c r="C6444">
        <v>12</v>
      </c>
      <c r="D6444" s="10" t="str">
        <f t="shared" si="610"/>
        <v>12-2011</v>
      </c>
      <c r="E6444">
        <f t="shared" si="608"/>
        <v>25</v>
      </c>
      <c r="F6444">
        <v>9</v>
      </c>
      <c r="G6444" s="3">
        <f t="shared" si="609"/>
        <v>0</v>
      </c>
      <c r="H6444">
        <f>VLOOKUP(A6444,'AEP GEN HUB'!$A$1:$AJ$367,MATCH('Ratio Calculations'!F6444,'AEP GEN HUB'!$A$1:$AJ$1,0),0)</f>
        <v>28.620930000000001</v>
      </c>
      <c r="I6444" s="7" t="str">
        <f t="shared" si="606"/>
        <v/>
      </c>
      <c r="J6444" s="7">
        <f t="shared" si="607"/>
        <v>0.96680387953453095</v>
      </c>
      <c r="K6444" s="8">
        <f t="shared" si="611"/>
        <v>0.96680387953453095</v>
      </c>
      <c r="L6444" s="8"/>
    </row>
    <row r="6445" spans="1:12" x14ac:dyDescent="0.25">
      <c r="A6445" s="1">
        <v>40902</v>
      </c>
      <c r="B6445">
        <v>2011</v>
      </c>
      <c r="C6445">
        <v>12</v>
      </c>
      <c r="D6445" s="10" t="str">
        <f t="shared" si="610"/>
        <v>12-2011</v>
      </c>
      <c r="E6445">
        <f t="shared" si="608"/>
        <v>25</v>
      </c>
      <c r="F6445">
        <v>10</v>
      </c>
      <c r="G6445" s="3">
        <f t="shared" si="609"/>
        <v>0</v>
      </c>
      <c r="H6445">
        <f>VLOOKUP(A6445,'AEP GEN HUB'!$A$1:$AJ$367,MATCH('Ratio Calculations'!F6445,'AEP GEN HUB'!$A$1:$AJ$1,0),0)</f>
        <v>29.229766999999999</v>
      </c>
      <c r="I6445" s="7" t="str">
        <f t="shared" si="606"/>
        <v/>
      </c>
      <c r="J6445" s="7">
        <f t="shared" si="607"/>
        <v>0.98737015650750715</v>
      </c>
      <c r="K6445" s="8">
        <f t="shared" si="611"/>
        <v>0.98737015650750715</v>
      </c>
      <c r="L6445" s="8"/>
    </row>
    <row r="6446" spans="1:12" x14ac:dyDescent="0.25">
      <c r="A6446" s="1">
        <v>40902</v>
      </c>
      <c r="B6446">
        <v>2011</v>
      </c>
      <c r="C6446">
        <v>12</v>
      </c>
      <c r="D6446" s="10" t="str">
        <f t="shared" si="610"/>
        <v>12-2011</v>
      </c>
      <c r="E6446">
        <f t="shared" si="608"/>
        <v>25</v>
      </c>
      <c r="F6446">
        <v>11</v>
      </c>
      <c r="G6446" s="3">
        <f t="shared" si="609"/>
        <v>0</v>
      </c>
      <c r="H6446">
        <f>VLOOKUP(A6446,'AEP GEN HUB'!$A$1:$AJ$367,MATCH('Ratio Calculations'!F6446,'AEP GEN HUB'!$A$1:$AJ$1,0),0)</f>
        <v>28.259767</v>
      </c>
      <c r="I6446" s="7" t="str">
        <f t="shared" si="606"/>
        <v/>
      </c>
      <c r="J6446" s="7">
        <f t="shared" si="607"/>
        <v>0.95460393391626031</v>
      </c>
      <c r="K6446" s="8">
        <f t="shared" si="611"/>
        <v>0.95460393391626031</v>
      </c>
      <c r="L6446" s="8"/>
    </row>
    <row r="6447" spans="1:12" x14ac:dyDescent="0.25">
      <c r="A6447" s="1">
        <v>40902</v>
      </c>
      <c r="B6447">
        <v>2011</v>
      </c>
      <c r="C6447">
        <v>12</v>
      </c>
      <c r="D6447" s="10" t="str">
        <f t="shared" si="610"/>
        <v>12-2011</v>
      </c>
      <c r="E6447">
        <f t="shared" si="608"/>
        <v>25</v>
      </c>
      <c r="F6447">
        <v>12</v>
      </c>
      <c r="G6447" s="3">
        <f t="shared" si="609"/>
        <v>0</v>
      </c>
      <c r="H6447">
        <f>VLOOKUP(A6447,'AEP GEN HUB'!$A$1:$AJ$367,MATCH('Ratio Calculations'!F6447,'AEP GEN HUB'!$A$1:$AJ$1,0),0)</f>
        <v>27.441163</v>
      </c>
      <c r="I6447" s="7" t="str">
        <f t="shared" si="606"/>
        <v/>
      </c>
      <c r="J6447" s="7">
        <f t="shared" si="607"/>
        <v>0.9269518092996778</v>
      </c>
      <c r="K6447" s="8">
        <f t="shared" si="611"/>
        <v>0.9269518092996778</v>
      </c>
      <c r="L6447" s="8"/>
    </row>
    <row r="6448" spans="1:12" x14ac:dyDescent="0.25">
      <c r="A6448" s="1">
        <v>40902</v>
      </c>
      <c r="B6448">
        <v>2011</v>
      </c>
      <c r="C6448">
        <v>12</v>
      </c>
      <c r="D6448" s="10" t="str">
        <f t="shared" si="610"/>
        <v>12-2011</v>
      </c>
      <c r="E6448">
        <f t="shared" si="608"/>
        <v>25</v>
      </c>
      <c r="F6448">
        <v>13</v>
      </c>
      <c r="G6448" s="3">
        <f t="shared" si="609"/>
        <v>0</v>
      </c>
      <c r="H6448">
        <f>VLOOKUP(A6448,'AEP GEN HUB'!$A$1:$AJ$367,MATCH('Ratio Calculations'!F6448,'AEP GEN HUB'!$A$1:$AJ$1,0),0)</f>
        <v>26.281628000000001</v>
      </c>
      <c r="I6448" s="7" t="str">
        <f t="shared" si="606"/>
        <v/>
      </c>
      <c r="J6448" s="7">
        <f t="shared" si="607"/>
        <v>0.88778316815293412</v>
      </c>
      <c r="K6448" s="8">
        <f t="shared" si="611"/>
        <v>0.88778316815293412</v>
      </c>
      <c r="L6448" s="8"/>
    </row>
    <row r="6449" spans="1:12" x14ac:dyDescent="0.25">
      <c r="A6449" s="1">
        <v>40902</v>
      </c>
      <c r="B6449">
        <v>2011</v>
      </c>
      <c r="C6449">
        <v>12</v>
      </c>
      <c r="D6449" s="10" t="str">
        <f t="shared" si="610"/>
        <v>12-2011</v>
      </c>
      <c r="E6449">
        <f t="shared" si="608"/>
        <v>25</v>
      </c>
      <c r="F6449">
        <v>14</v>
      </c>
      <c r="G6449" s="3">
        <f t="shared" si="609"/>
        <v>0</v>
      </c>
      <c r="H6449">
        <f>VLOOKUP(A6449,'AEP GEN HUB'!$A$1:$AJ$367,MATCH('Ratio Calculations'!F6449,'AEP GEN HUB'!$A$1:$AJ$1,0),0)</f>
        <v>25.713953</v>
      </c>
      <c r="I6449" s="7" t="str">
        <f t="shared" si="606"/>
        <v/>
      </c>
      <c r="J6449" s="7">
        <f t="shared" si="607"/>
        <v>0.86860732752459791</v>
      </c>
      <c r="K6449" s="8">
        <f t="shared" si="611"/>
        <v>0.86860732752459791</v>
      </c>
      <c r="L6449" s="8"/>
    </row>
    <row r="6450" spans="1:12" x14ac:dyDescent="0.25">
      <c r="A6450" s="1">
        <v>40902</v>
      </c>
      <c r="B6450">
        <v>2011</v>
      </c>
      <c r="C6450">
        <v>12</v>
      </c>
      <c r="D6450" s="10" t="str">
        <f t="shared" si="610"/>
        <v>12-2011</v>
      </c>
      <c r="E6450">
        <f t="shared" si="608"/>
        <v>25</v>
      </c>
      <c r="F6450">
        <v>15</v>
      </c>
      <c r="G6450" s="3">
        <f t="shared" si="609"/>
        <v>0</v>
      </c>
      <c r="H6450">
        <f>VLOOKUP(A6450,'AEP GEN HUB'!$A$1:$AJ$367,MATCH('Ratio Calculations'!F6450,'AEP GEN HUB'!$A$1:$AJ$1,0),0)</f>
        <v>24.852326000000001</v>
      </c>
      <c r="I6450" s="7" t="str">
        <f t="shared" si="606"/>
        <v/>
      </c>
      <c r="J6450" s="7">
        <f t="shared" si="607"/>
        <v>0.83950190270745539</v>
      </c>
      <c r="K6450" s="8">
        <f t="shared" si="611"/>
        <v>0.83950190270745539</v>
      </c>
      <c r="L6450" s="8"/>
    </row>
    <row r="6451" spans="1:12" x14ac:dyDescent="0.25">
      <c r="A6451" s="1">
        <v>40902</v>
      </c>
      <c r="B6451">
        <v>2011</v>
      </c>
      <c r="C6451">
        <v>12</v>
      </c>
      <c r="D6451" s="10" t="str">
        <f t="shared" si="610"/>
        <v>12-2011</v>
      </c>
      <c r="E6451">
        <f t="shared" si="608"/>
        <v>25</v>
      </c>
      <c r="F6451">
        <v>16</v>
      </c>
      <c r="G6451" s="3">
        <f t="shared" si="609"/>
        <v>0</v>
      </c>
      <c r="H6451">
        <f>VLOOKUP(A6451,'AEP GEN HUB'!$A$1:$AJ$367,MATCH('Ratio Calculations'!F6451,'AEP GEN HUB'!$A$1:$AJ$1,0),0)</f>
        <v>24.775348999999999</v>
      </c>
      <c r="I6451" s="7" t="str">
        <f t="shared" si="606"/>
        <v/>
      </c>
      <c r="J6451" s="7">
        <f t="shared" si="607"/>
        <v>0.83690164959775792</v>
      </c>
      <c r="K6451" s="8">
        <f t="shared" si="611"/>
        <v>0.83690164959775792</v>
      </c>
      <c r="L6451" s="8"/>
    </row>
    <row r="6452" spans="1:12" x14ac:dyDescent="0.25">
      <c r="A6452" s="1">
        <v>40902</v>
      </c>
      <c r="B6452">
        <v>2011</v>
      </c>
      <c r="C6452">
        <v>12</v>
      </c>
      <c r="D6452" s="10" t="str">
        <f t="shared" si="610"/>
        <v>12-2011</v>
      </c>
      <c r="E6452">
        <f t="shared" si="608"/>
        <v>25</v>
      </c>
      <c r="F6452">
        <v>17</v>
      </c>
      <c r="G6452" s="3">
        <f t="shared" si="609"/>
        <v>0</v>
      </c>
      <c r="H6452">
        <f>VLOOKUP(A6452,'AEP GEN HUB'!$A$1:$AJ$367,MATCH('Ratio Calculations'!F6452,'AEP GEN HUB'!$A$1:$AJ$1,0),0)</f>
        <v>26.349534999999999</v>
      </c>
      <c r="I6452" s="7" t="str">
        <f t="shared" si="606"/>
        <v/>
      </c>
      <c r="J6452" s="7">
        <f t="shared" si="607"/>
        <v>0.89007704019159772</v>
      </c>
      <c r="K6452" s="8">
        <f t="shared" si="611"/>
        <v>0.89007704019159772</v>
      </c>
      <c r="L6452" s="8"/>
    </row>
    <row r="6453" spans="1:12" x14ac:dyDescent="0.25">
      <c r="A6453" s="1">
        <v>40902</v>
      </c>
      <c r="B6453">
        <v>2011</v>
      </c>
      <c r="C6453">
        <v>12</v>
      </c>
      <c r="D6453" s="10" t="str">
        <f t="shared" si="610"/>
        <v>12-2011</v>
      </c>
      <c r="E6453">
        <f t="shared" si="608"/>
        <v>25</v>
      </c>
      <c r="F6453">
        <v>18</v>
      </c>
      <c r="G6453" s="3">
        <f t="shared" si="609"/>
        <v>0</v>
      </c>
      <c r="H6453">
        <f>VLOOKUP(A6453,'AEP GEN HUB'!$A$1:$AJ$367,MATCH('Ratio Calculations'!F6453,'AEP GEN HUB'!$A$1:$AJ$1,0),0)</f>
        <v>30.079070000000002</v>
      </c>
      <c r="I6453" s="7" t="str">
        <f t="shared" si="606"/>
        <v/>
      </c>
      <c r="J6453" s="7">
        <f t="shared" si="607"/>
        <v>1.0160592813996863</v>
      </c>
      <c r="K6453" s="8">
        <f t="shared" si="611"/>
        <v>1.0160592813996863</v>
      </c>
      <c r="L6453" s="8"/>
    </row>
    <row r="6454" spans="1:12" x14ac:dyDescent="0.25">
      <c r="A6454" s="1">
        <v>40902</v>
      </c>
      <c r="B6454">
        <v>2011</v>
      </c>
      <c r="C6454">
        <v>12</v>
      </c>
      <c r="D6454" s="10" t="str">
        <f t="shared" si="610"/>
        <v>12-2011</v>
      </c>
      <c r="E6454">
        <f t="shared" si="608"/>
        <v>25</v>
      </c>
      <c r="F6454">
        <v>19</v>
      </c>
      <c r="G6454" s="3">
        <f t="shared" si="609"/>
        <v>0</v>
      </c>
      <c r="H6454">
        <f>VLOOKUP(A6454,'AEP GEN HUB'!$A$1:$AJ$367,MATCH('Ratio Calculations'!F6454,'AEP GEN HUB'!$A$1:$AJ$1,0),0)</f>
        <v>30.268605000000001</v>
      </c>
      <c r="I6454" s="7" t="str">
        <f t="shared" si="606"/>
        <v/>
      </c>
      <c r="J6454" s="7">
        <f t="shared" si="607"/>
        <v>1.0224616999551832</v>
      </c>
      <c r="K6454" s="8">
        <f t="shared" si="611"/>
        <v>1.0224616999551832</v>
      </c>
      <c r="L6454" s="8"/>
    </row>
    <row r="6455" spans="1:12" x14ac:dyDescent="0.25">
      <c r="A6455" s="1">
        <v>40902</v>
      </c>
      <c r="B6455">
        <v>2011</v>
      </c>
      <c r="C6455">
        <v>12</v>
      </c>
      <c r="D6455" s="10" t="str">
        <f t="shared" si="610"/>
        <v>12-2011</v>
      </c>
      <c r="E6455">
        <f t="shared" si="608"/>
        <v>25</v>
      </c>
      <c r="F6455">
        <v>20</v>
      </c>
      <c r="G6455" s="3">
        <f t="shared" si="609"/>
        <v>0</v>
      </c>
      <c r="H6455">
        <f>VLOOKUP(A6455,'AEP GEN HUB'!$A$1:$AJ$367,MATCH('Ratio Calculations'!F6455,'AEP GEN HUB'!$A$1:$AJ$1,0),0)</f>
        <v>30.210232999999999</v>
      </c>
      <c r="I6455" s="7" t="str">
        <f t="shared" si="606"/>
        <v/>
      </c>
      <c r="J6455" s="7">
        <f t="shared" si="607"/>
        <v>1.0204899165066303</v>
      </c>
      <c r="K6455" s="8">
        <f t="shared" si="611"/>
        <v>1.0204899165066303</v>
      </c>
      <c r="L6455" s="8"/>
    </row>
    <row r="6456" spans="1:12" x14ac:dyDescent="0.25">
      <c r="A6456" s="1">
        <v>40902</v>
      </c>
      <c r="B6456">
        <v>2011</v>
      </c>
      <c r="C6456">
        <v>12</v>
      </c>
      <c r="D6456" s="10" t="str">
        <f t="shared" si="610"/>
        <v>12-2011</v>
      </c>
      <c r="E6456">
        <f t="shared" si="608"/>
        <v>25</v>
      </c>
      <c r="F6456">
        <v>21</v>
      </c>
      <c r="G6456" s="3">
        <f t="shared" si="609"/>
        <v>0</v>
      </c>
      <c r="H6456">
        <f>VLOOKUP(A6456,'AEP GEN HUB'!$A$1:$AJ$367,MATCH('Ratio Calculations'!F6456,'AEP GEN HUB'!$A$1:$AJ$1,0),0)</f>
        <v>30.103487999999999</v>
      </c>
      <c r="I6456" s="7" t="str">
        <f t="shared" si="606"/>
        <v/>
      </c>
      <c r="J6456" s="7">
        <f t="shared" si="607"/>
        <v>1.0168841119391017</v>
      </c>
      <c r="K6456" s="8">
        <f t="shared" si="611"/>
        <v>1.0168841119391017</v>
      </c>
      <c r="L6456" s="8"/>
    </row>
    <row r="6457" spans="1:12" x14ac:dyDescent="0.25">
      <c r="A6457" s="1">
        <v>40902</v>
      </c>
      <c r="B6457">
        <v>2011</v>
      </c>
      <c r="C6457">
        <v>12</v>
      </c>
      <c r="D6457" s="10" t="str">
        <f t="shared" si="610"/>
        <v>12-2011</v>
      </c>
      <c r="E6457">
        <f t="shared" si="608"/>
        <v>25</v>
      </c>
      <c r="F6457">
        <v>22</v>
      </c>
      <c r="G6457" s="3">
        <f t="shared" si="609"/>
        <v>0</v>
      </c>
      <c r="H6457">
        <f>VLOOKUP(A6457,'AEP GEN HUB'!$A$1:$AJ$367,MATCH('Ratio Calculations'!F6457,'AEP GEN HUB'!$A$1:$AJ$1,0),0)</f>
        <v>29.774186</v>
      </c>
      <c r="I6457" s="7" t="str">
        <f t="shared" si="606"/>
        <v/>
      </c>
      <c r="J6457" s="7">
        <f t="shared" si="607"/>
        <v>1.0057604185043154</v>
      </c>
      <c r="K6457" s="8">
        <f t="shared" si="611"/>
        <v>1.0057604185043154</v>
      </c>
      <c r="L6457" s="8"/>
    </row>
    <row r="6458" spans="1:12" x14ac:dyDescent="0.25">
      <c r="A6458" s="1">
        <v>40902</v>
      </c>
      <c r="B6458">
        <v>2011</v>
      </c>
      <c r="C6458">
        <v>12</v>
      </c>
      <c r="D6458" s="10" t="str">
        <f t="shared" si="610"/>
        <v>12-2011</v>
      </c>
      <c r="E6458">
        <f t="shared" si="608"/>
        <v>25</v>
      </c>
      <c r="F6458">
        <v>23</v>
      </c>
      <c r="G6458" s="3">
        <f t="shared" si="609"/>
        <v>0</v>
      </c>
      <c r="H6458">
        <f>VLOOKUP(A6458,'AEP GEN HUB'!$A$1:$AJ$367,MATCH('Ratio Calculations'!F6458,'AEP GEN HUB'!$A$1:$AJ$1,0),0)</f>
        <v>28.042558</v>
      </c>
      <c r="I6458" s="7" t="str">
        <f t="shared" si="606"/>
        <v/>
      </c>
      <c r="J6458" s="7">
        <f t="shared" si="607"/>
        <v>0.94726669840819622</v>
      </c>
      <c r="K6458" s="8">
        <f t="shared" si="611"/>
        <v>0.94726669840819622</v>
      </c>
      <c r="L6458" s="8"/>
    </row>
    <row r="6459" spans="1:12" x14ac:dyDescent="0.25">
      <c r="A6459" s="1">
        <v>40902</v>
      </c>
      <c r="B6459">
        <v>2011</v>
      </c>
      <c r="C6459">
        <v>12</v>
      </c>
      <c r="D6459" s="10" t="str">
        <f t="shared" si="610"/>
        <v>12-2011</v>
      </c>
      <c r="E6459">
        <f t="shared" si="608"/>
        <v>25</v>
      </c>
      <c r="F6459">
        <v>24</v>
      </c>
      <c r="G6459" s="3">
        <f t="shared" si="609"/>
        <v>0</v>
      </c>
      <c r="H6459">
        <f>VLOOKUP(A6459,'AEP GEN HUB'!$A$1:$AJ$367,MATCH('Ratio Calculations'!F6459,'AEP GEN HUB'!$A$1:$AJ$1,0),0)</f>
        <v>26.620232999999999</v>
      </c>
      <c r="I6459" s="7" t="str">
        <f t="shared" si="606"/>
        <v/>
      </c>
      <c r="J6459" s="7">
        <f t="shared" si="607"/>
        <v>0.89922111330809806</v>
      </c>
      <c r="K6459" s="8">
        <f t="shared" si="611"/>
        <v>0.89922111330809806</v>
      </c>
      <c r="L6459" s="8"/>
    </row>
    <row r="6460" spans="1:12" x14ac:dyDescent="0.25">
      <c r="A6460" s="1">
        <v>40903</v>
      </c>
      <c r="B6460">
        <v>2011</v>
      </c>
      <c r="C6460">
        <v>12</v>
      </c>
      <c r="D6460" s="10" t="str">
        <f t="shared" si="610"/>
        <v>12-2011</v>
      </c>
      <c r="E6460">
        <f t="shared" si="608"/>
        <v>26</v>
      </c>
      <c r="F6460">
        <v>1</v>
      </c>
      <c r="G6460" s="3">
        <f t="shared" si="609"/>
        <v>0</v>
      </c>
      <c r="H6460">
        <f>VLOOKUP(A6460,'AEP GEN HUB'!$A$1:$AJ$367,MATCH('Ratio Calculations'!F6460,'AEP GEN HUB'!$A$1:$AJ$1,0),0)</f>
        <v>27.018139999999999</v>
      </c>
      <c r="I6460" s="7" t="str">
        <f t="shared" si="606"/>
        <v/>
      </c>
      <c r="J6460" s="7">
        <f t="shared" si="607"/>
        <v>0.9126622569499695</v>
      </c>
      <c r="K6460" s="8">
        <f t="shared" si="611"/>
        <v>0.9126622569499695</v>
      </c>
      <c r="L6460" s="8"/>
    </row>
    <row r="6461" spans="1:12" x14ac:dyDescent="0.25">
      <c r="A6461" s="1">
        <v>40903</v>
      </c>
      <c r="B6461">
        <v>2011</v>
      </c>
      <c r="C6461">
        <v>12</v>
      </c>
      <c r="D6461" s="10" t="str">
        <f t="shared" si="610"/>
        <v>12-2011</v>
      </c>
      <c r="E6461">
        <f t="shared" si="608"/>
        <v>26</v>
      </c>
      <c r="F6461">
        <v>2</v>
      </c>
      <c r="G6461" s="3">
        <f t="shared" si="609"/>
        <v>0</v>
      </c>
      <c r="H6461">
        <f>VLOOKUP(A6461,'AEP GEN HUB'!$A$1:$AJ$367,MATCH('Ratio Calculations'!F6461,'AEP GEN HUB'!$A$1:$AJ$1,0),0)</f>
        <v>26.896977</v>
      </c>
      <c r="I6461" s="7" t="str">
        <f t="shared" si="606"/>
        <v/>
      </c>
      <c r="J6461" s="7">
        <f t="shared" si="607"/>
        <v>0.90856941795221358</v>
      </c>
      <c r="K6461" s="8">
        <f t="shared" si="611"/>
        <v>0.90856941795221358</v>
      </c>
      <c r="L6461" s="8"/>
    </row>
    <row r="6462" spans="1:12" x14ac:dyDescent="0.25">
      <c r="A6462" s="1">
        <v>40903</v>
      </c>
      <c r="B6462">
        <v>2011</v>
      </c>
      <c r="C6462">
        <v>12</v>
      </c>
      <c r="D6462" s="10" t="str">
        <f t="shared" si="610"/>
        <v>12-2011</v>
      </c>
      <c r="E6462">
        <f t="shared" si="608"/>
        <v>26</v>
      </c>
      <c r="F6462">
        <v>3</v>
      </c>
      <c r="G6462" s="3">
        <f t="shared" si="609"/>
        <v>0</v>
      </c>
      <c r="H6462">
        <f>VLOOKUP(A6462,'AEP GEN HUB'!$A$1:$AJ$367,MATCH('Ratio Calculations'!F6462,'AEP GEN HUB'!$A$1:$AJ$1,0),0)</f>
        <v>26.404651000000001</v>
      </c>
      <c r="I6462" s="7" t="str">
        <f t="shared" si="606"/>
        <v/>
      </c>
      <c r="J6462" s="7">
        <f t="shared" si="607"/>
        <v>0.89193883722699896</v>
      </c>
      <c r="K6462" s="8">
        <f t="shared" si="611"/>
        <v>0.89193883722699896</v>
      </c>
      <c r="L6462" s="8"/>
    </row>
    <row r="6463" spans="1:12" x14ac:dyDescent="0.25">
      <c r="A6463" s="1">
        <v>40903</v>
      </c>
      <c r="B6463">
        <v>2011</v>
      </c>
      <c r="C6463">
        <v>12</v>
      </c>
      <c r="D6463" s="10" t="str">
        <f t="shared" si="610"/>
        <v>12-2011</v>
      </c>
      <c r="E6463">
        <f t="shared" si="608"/>
        <v>26</v>
      </c>
      <c r="F6463">
        <v>4</v>
      </c>
      <c r="G6463" s="3">
        <f t="shared" si="609"/>
        <v>0</v>
      </c>
      <c r="H6463">
        <f>VLOOKUP(A6463,'AEP GEN HUB'!$A$1:$AJ$367,MATCH('Ratio Calculations'!F6463,'AEP GEN HUB'!$A$1:$AJ$1,0),0)</f>
        <v>26.462790999999999</v>
      </c>
      <c r="I6463" s="7" t="str">
        <f t="shared" si="606"/>
        <v/>
      </c>
      <c r="J6463" s="7">
        <f t="shared" si="607"/>
        <v>0.89390278380581856</v>
      </c>
      <c r="K6463" s="8">
        <f t="shared" si="611"/>
        <v>0.89390278380581856</v>
      </c>
      <c r="L6463" s="8"/>
    </row>
    <row r="6464" spans="1:12" x14ac:dyDescent="0.25">
      <c r="A6464" s="1">
        <v>40903</v>
      </c>
      <c r="B6464">
        <v>2011</v>
      </c>
      <c r="C6464">
        <v>12</v>
      </c>
      <c r="D6464" s="10" t="str">
        <f t="shared" si="610"/>
        <v>12-2011</v>
      </c>
      <c r="E6464">
        <f t="shared" si="608"/>
        <v>26</v>
      </c>
      <c r="F6464">
        <v>5</v>
      </c>
      <c r="G6464" s="3">
        <f t="shared" si="609"/>
        <v>0</v>
      </c>
      <c r="H6464">
        <f>VLOOKUP(A6464,'AEP GEN HUB'!$A$1:$AJ$367,MATCH('Ratio Calculations'!F6464,'AEP GEN HUB'!$A$1:$AJ$1,0),0)</f>
        <v>26.537673999999999</v>
      </c>
      <c r="I6464" s="7" t="str">
        <f t="shared" si="606"/>
        <v/>
      </c>
      <c r="J6464" s="7">
        <f t="shared" si="607"/>
        <v>0.89643230241025196</v>
      </c>
      <c r="K6464" s="8">
        <f t="shared" si="611"/>
        <v>0.89643230241025196</v>
      </c>
      <c r="L6464" s="8"/>
    </row>
    <row r="6465" spans="1:12" x14ac:dyDescent="0.25">
      <c r="A6465" s="1">
        <v>40903</v>
      </c>
      <c r="B6465">
        <v>2011</v>
      </c>
      <c r="C6465">
        <v>12</v>
      </c>
      <c r="D6465" s="10" t="str">
        <f t="shared" si="610"/>
        <v>12-2011</v>
      </c>
      <c r="E6465">
        <f t="shared" si="608"/>
        <v>26</v>
      </c>
      <c r="F6465">
        <v>6</v>
      </c>
      <c r="G6465" s="3">
        <f t="shared" si="609"/>
        <v>0</v>
      </c>
      <c r="H6465">
        <f>VLOOKUP(A6465,'AEP GEN HUB'!$A$1:$AJ$367,MATCH('Ratio Calculations'!F6465,'AEP GEN HUB'!$A$1:$AJ$1,0),0)</f>
        <v>27.244651000000001</v>
      </c>
      <c r="I6465" s="7" t="str">
        <f t="shared" si="606"/>
        <v/>
      </c>
      <c r="J6465" s="7">
        <f t="shared" si="607"/>
        <v>0.92031371039880039</v>
      </c>
      <c r="K6465" s="8">
        <f t="shared" si="611"/>
        <v>0.92031371039880039</v>
      </c>
      <c r="L6465" s="8"/>
    </row>
    <row r="6466" spans="1:12" x14ac:dyDescent="0.25">
      <c r="A6466" s="1">
        <v>40903</v>
      </c>
      <c r="B6466">
        <v>2011</v>
      </c>
      <c r="C6466">
        <v>12</v>
      </c>
      <c r="D6466" s="10" t="str">
        <f t="shared" si="610"/>
        <v>12-2011</v>
      </c>
      <c r="E6466">
        <f t="shared" si="608"/>
        <v>26</v>
      </c>
      <c r="F6466">
        <v>7</v>
      </c>
      <c r="G6466" s="3">
        <f t="shared" si="609"/>
        <v>0</v>
      </c>
      <c r="H6466">
        <f>VLOOKUP(A6466,'AEP GEN HUB'!$A$1:$AJ$367,MATCH('Ratio Calculations'!F6466,'AEP GEN HUB'!$A$1:$AJ$1,0),0)</f>
        <v>28.400929999999999</v>
      </c>
      <c r="I6466" s="7" t="str">
        <f t="shared" si="606"/>
        <v/>
      </c>
      <c r="J6466" s="7">
        <f t="shared" si="607"/>
        <v>0.95937236513239244</v>
      </c>
      <c r="K6466" s="8">
        <f t="shared" si="611"/>
        <v>0.95937236513239244</v>
      </c>
      <c r="L6466" s="8"/>
    </row>
    <row r="6467" spans="1:12" x14ac:dyDescent="0.25">
      <c r="A6467" s="1">
        <v>40903</v>
      </c>
      <c r="B6467">
        <v>2011</v>
      </c>
      <c r="C6467">
        <v>12</v>
      </c>
      <c r="D6467" s="10" t="str">
        <f t="shared" si="610"/>
        <v>12-2011</v>
      </c>
      <c r="E6467">
        <f t="shared" si="608"/>
        <v>26</v>
      </c>
      <c r="F6467">
        <v>8</v>
      </c>
      <c r="G6467" s="3">
        <f t="shared" si="609"/>
        <v>0</v>
      </c>
      <c r="H6467">
        <f>VLOOKUP(A6467,'AEP GEN HUB'!$A$1:$AJ$367,MATCH('Ratio Calculations'!F6467,'AEP GEN HUB'!$A$1:$AJ$1,0),0)</f>
        <v>29.517674</v>
      </c>
      <c r="I6467" s="7" t="str">
        <f t="shared" si="606"/>
        <v/>
      </c>
      <c r="J6467" s="7">
        <f t="shared" si="607"/>
        <v>0.99709554294830927</v>
      </c>
      <c r="K6467" s="8">
        <f t="shared" si="611"/>
        <v>0.99709554294830927</v>
      </c>
      <c r="L6467" s="8"/>
    </row>
    <row r="6468" spans="1:12" x14ac:dyDescent="0.25">
      <c r="A6468" s="1">
        <v>40903</v>
      </c>
      <c r="B6468">
        <v>2011</v>
      </c>
      <c r="C6468">
        <v>12</v>
      </c>
      <c r="D6468" s="10" t="str">
        <f t="shared" si="610"/>
        <v>12-2011</v>
      </c>
      <c r="E6468">
        <f t="shared" si="608"/>
        <v>26</v>
      </c>
      <c r="F6468">
        <v>9</v>
      </c>
      <c r="G6468" s="3">
        <f t="shared" si="609"/>
        <v>0</v>
      </c>
      <c r="H6468">
        <f>VLOOKUP(A6468,'AEP GEN HUB'!$A$1:$AJ$367,MATCH('Ratio Calculations'!F6468,'AEP GEN HUB'!$A$1:$AJ$1,0),0)</f>
        <v>30.638604999999998</v>
      </c>
      <c r="I6468" s="7" t="str">
        <f t="shared" ref="I6468:I6531" si="612">IF(G6468=1, H6468/VLOOKUP(D6468,$M$3:$O$15,2,FALSE), "")</f>
        <v/>
      </c>
      <c r="J6468" s="7">
        <f t="shared" ref="J6468:J6531" si="613">IF(G6468=0, H6468/VLOOKUP(D6468,$M$3:$O$15,3,FALSE), "")</f>
        <v>1.0349601559951431</v>
      </c>
      <c r="K6468" s="8">
        <f t="shared" si="611"/>
        <v>1.0349601559951431</v>
      </c>
      <c r="L6468" s="8"/>
    </row>
    <row r="6469" spans="1:12" x14ac:dyDescent="0.25">
      <c r="A6469" s="1">
        <v>40903</v>
      </c>
      <c r="B6469">
        <v>2011</v>
      </c>
      <c r="C6469">
        <v>12</v>
      </c>
      <c r="D6469" s="10" t="str">
        <f t="shared" si="610"/>
        <v>12-2011</v>
      </c>
      <c r="E6469">
        <f t="shared" si="608"/>
        <v>26</v>
      </c>
      <c r="F6469">
        <v>10</v>
      </c>
      <c r="G6469" s="3">
        <f t="shared" si="609"/>
        <v>0</v>
      </c>
      <c r="H6469">
        <f>VLOOKUP(A6469,'AEP GEN HUB'!$A$1:$AJ$367,MATCH('Ratio Calculations'!F6469,'AEP GEN HUB'!$A$1:$AJ$1,0),0)</f>
        <v>31.449069999999999</v>
      </c>
      <c r="I6469" s="7" t="str">
        <f t="shared" si="612"/>
        <v/>
      </c>
      <c r="J6469" s="7">
        <f t="shared" si="613"/>
        <v>1.0623373483584575</v>
      </c>
      <c r="K6469" s="8">
        <f t="shared" si="611"/>
        <v>1.0623373483584575</v>
      </c>
      <c r="L6469" s="8"/>
    </row>
    <row r="6470" spans="1:12" x14ac:dyDescent="0.25">
      <c r="A6470" s="1">
        <v>40903</v>
      </c>
      <c r="B6470">
        <v>2011</v>
      </c>
      <c r="C6470">
        <v>12</v>
      </c>
      <c r="D6470" s="10" t="str">
        <f t="shared" si="610"/>
        <v>12-2011</v>
      </c>
      <c r="E6470">
        <f t="shared" si="608"/>
        <v>26</v>
      </c>
      <c r="F6470">
        <v>11</v>
      </c>
      <c r="G6470" s="3">
        <f t="shared" si="609"/>
        <v>0</v>
      </c>
      <c r="H6470">
        <f>VLOOKUP(A6470,'AEP GEN HUB'!$A$1:$AJ$367,MATCH('Ratio Calculations'!F6470,'AEP GEN HUB'!$A$1:$AJ$1,0),0)</f>
        <v>30.623953</v>
      </c>
      <c r="I6470" s="7" t="str">
        <f t="shared" si="612"/>
        <v/>
      </c>
      <c r="J6470" s="7">
        <f t="shared" si="613"/>
        <v>1.034465217135961</v>
      </c>
      <c r="K6470" s="8">
        <f t="shared" si="611"/>
        <v>1.034465217135961</v>
      </c>
      <c r="L6470" s="8"/>
    </row>
    <row r="6471" spans="1:12" x14ac:dyDescent="0.25">
      <c r="A6471" s="1">
        <v>40903</v>
      </c>
      <c r="B6471">
        <v>2011</v>
      </c>
      <c r="C6471">
        <v>12</v>
      </c>
      <c r="D6471" s="10" t="str">
        <f t="shared" si="610"/>
        <v>12-2011</v>
      </c>
      <c r="E6471">
        <f t="shared" si="608"/>
        <v>26</v>
      </c>
      <c r="F6471">
        <v>12</v>
      </c>
      <c r="G6471" s="3">
        <f t="shared" si="609"/>
        <v>0</v>
      </c>
      <c r="H6471">
        <f>VLOOKUP(A6471,'AEP GEN HUB'!$A$1:$AJ$367,MATCH('Ratio Calculations'!F6471,'AEP GEN HUB'!$A$1:$AJ$1,0),0)</f>
        <v>29.293721000000001</v>
      </c>
      <c r="I6471" s="7" t="str">
        <f t="shared" si="612"/>
        <v/>
      </c>
      <c r="J6471" s="7">
        <f t="shared" si="613"/>
        <v>0.98953049774420887</v>
      </c>
      <c r="K6471" s="8">
        <f t="shared" si="611"/>
        <v>0.98953049774420887</v>
      </c>
      <c r="L6471" s="8"/>
    </row>
    <row r="6472" spans="1:12" x14ac:dyDescent="0.25">
      <c r="A6472" s="1">
        <v>40903</v>
      </c>
      <c r="B6472">
        <v>2011</v>
      </c>
      <c r="C6472">
        <v>12</v>
      </c>
      <c r="D6472" s="10" t="str">
        <f t="shared" si="610"/>
        <v>12-2011</v>
      </c>
      <c r="E6472">
        <f t="shared" si="608"/>
        <v>26</v>
      </c>
      <c r="F6472">
        <v>13</v>
      </c>
      <c r="G6472" s="3">
        <f t="shared" si="609"/>
        <v>0</v>
      </c>
      <c r="H6472">
        <f>VLOOKUP(A6472,'AEP GEN HUB'!$A$1:$AJ$367,MATCH('Ratio Calculations'!F6472,'AEP GEN HUB'!$A$1:$AJ$1,0),0)</f>
        <v>28.536743999999999</v>
      </c>
      <c r="I6472" s="7" t="str">
        <f t="shared" si="612"/>
        <v/>
      </c>
      <c r="J6472" s="7">
        <f t="shared" si="613"/>
        <v>0.96396010920971986</v>
      </c>
      <c r="K6472" s="8">
        <f t="shared" si="611"/>
        <v>0.96396010920971986</v>
      </c>
      <c r="L6472" s="8"/>
    </row>
    <row r="6473" spans="1:12" x14ac:dyDescent="0.25">
      <c r="A6473" s="1">
        <v>40903</v>
      </c>
      <c r="B6473">
        <v>2011</v>
      </c>
      <c r="C6473">
        <v>12</v>
      </c>
      <c r="D6473" s="10" t="str">
        <f t="shared" si="610"/>
        <v>12-2011</v>
      </c>
      <c r="E6473">
        <f t="shared" si="608"/>
        <v>26</v>
      </c>
      <c r="F6473">
        <v>14</v>
      </c>
      <c r="G6473" s="3">
        <f t="shared" si="609"/>
        <v>0</v>
      </c>
      <c r="H6473">
        <f>VLOOKUP(A6473,'AEP GEN HUB'!$A$1:$AJ$367,MATCH('Ratio Calculations'!F6473,'AEP GEN HUB'!$A$1:$AJ$1,0),0)</f>
        <v>27.951163000000001</v>
      </c>
      <c r="I6473" s="7" t="str">
        <f t="shared" si="612"/>
        <v/>
      </c>
      <c r="J6473" s="7">
        <f t="shared" si="613"/>
        <v>0.94417941086827151</v>
      </c>
      <c r="K6473" s="8">
        <f t="shared" si="611"/>
        <v>0.94417941086827151</v>
      </c>
      <c r="L6473" s="8"/>
    </row>
    <row r="6474" spans="1:12" x14ac:dyDescent="0.25">
      <c r="A6474" s="1">
        <v>40903</v>
      </c>
      <c r="B6474">
        <v>2011</v>
      </c>
      <c r="C6474">
        <v>12</v>
      </c>
      <c r="D6474" s="10" t="str">
        <f t="shared" si="610"/>
        <v>12-2011</v>
      </c>
      <c r="E6474">
        <f t="shared" si="608"/>
        <v>26</v>
      </c>
      <c r="F6474">
        <v>15</v>
      </c>
      <c r="G6474" s="3">
        <f t="shared" si="609"/>
        <v>0</v>
      </c>
      <c r="H6474">
        <f>VLOOKUP(A6474,'AEP GEN HUB'!$A$1:$AJ$367,MATCH('Ratio Calculations'!F6474,'AEP GEN HUB'!$A$1:$AJ$1,0),0)</f>
        <v>27.401859999999999</v>
      </c>
      <c r="I6474" s="7" t="str">
        <f t="shared" si="612"/>
        <v/>
      </c>
      <c r="J6474" s="7">
        <f t="shared" si="613"/>
        <v>0.92562416925173574</v>
      </c>
      <c r="K6474" s="8">
        <f t="shared" si="611"/>
        <v>0.92562416925173574</v>
      </c>
      <c r="L6474" s="8"/>
    </row>
    <row r="6475" spans="1:12" x14ac:dyDescent="0.25">
      <c r="A6475" s="1">
        <v>40903</v>
      </c>
      <c r="B6475">
        <v>2011</v>
      </c>
      <c r="C6475">
        <v>12</v>
      </c>
      <c r="D6475" s="10" t="str">
        <f t="shared" si="610"/>
        <v>12-2011</v>
      </c>
      <c r="E6475">
        <f t="shared" si="608"/>
        <v>26</v>
      </c>
      <c r="F6475">
        <v>16</v>
      </c>
      <c r="G6475" s="3">
        <f t="shared" si="609"/>
        <v>0</v>
      </c>
      <c r="H6475">
        <f>VLOOKUP(A6475,'AEP GEN HUB'!$A$1:$AJ$367,MATCH('Ratio Calculations'!F6475,'AEP GEN HUB'!$A$1:$AJ$1,0),0)</f>
        <v>27.776512</v>
      </c>
      <c r="I6475" s="7" t="str">
        <f t="shared" si="612"/>
        <v/>
      </c>
      <c r="J6475" s="7">
        <f t="shared" si="613"/>
        <v>0.93827976804169022</v>
      </c>
      <c r="K6475" s="8">
        <f t="shared" si="611"/>
        <v>0.93827976804169022</v>
      </c>
      <c r="L6475" s="8"/>
    </row>
    <row r="6476" spans="1:12" x14ac:dyDescent="0.25">
      <c r="A6476" s="1">
        <v>40903</v>
      </c>
      <c r="B6476">
        <v>2011</v>
      </c>
      <c r="C6476">
        <v>12</v>
      </c>
      <c r="D6476" s="10" t="str">
        <f t="shared" si="610"/>
        <v>12-2011</v>
      </c>
      <c r="E6476">
        <f t="shared" si="608"/>
        <v>26</v>
      </c>
      <c r="F6476">
        <v>17</v>
      </c>
      <c r="G6476" s="3">
        <f t="shared" si="609"/>
        <v>0</v>
      </c>
      <c r="H6476">
        <f>VLOOKUP(A6476,'AEP GEN HUB'!$A$1:$AJ$367,MATCH('Ratio Calculations'!F6476,'AEP GEN HUB'!$A$1:$AJ$1,0),0)</f>
        <v>30.569766999999999</v>
      </c>
      <c r="I6476" s="7" t="str">
        <f t="shared" si="612"/>
        <v/>
      </c>
      <c r="J6476" s="7">
        <f t="shared" si="613"/>
        <v>1.032634835138714</v>
      </c>
      <c r="K6476" s="8">
        <f t="shared" si="611"/>
        <v>1.032634835138714</v>
      </c>
      <c r="L6476" s="8"/>
    </row>
    <row r="6477" spans="1:12" x14ac:dyDescent="0.25">
      <c r="A6477" s="1">
        <v>40903</v>
      </c>
      <c r="B6477">
        <v>2011</v>
      </c>
      <c r="C6477">
        <v>12</v>
      </c>
      <c r="D6477" s="10" t="str">
        <f t="shared" si="610"/>
        <v>12-2011</v>
      </c>
      <c r="E6477">
        <f t="shared" si="608"/>
        <v>26</v>
      </c>
      <c r="F6477">
        <v>18</v>
      </c>
      <c r="G6477" s="3">
        <f t="shared" si="609"/>
        <v>0</v>
      </c>
      <c r="H6477">
        <f>VLOOKUP(A6477,'AEP GEN HUB'!$A$1:$AJ$367,MATCH('Ratio Calculations'!F6477,'AEP GEN HUB'!$A$1:$AJ$1,0),0)</f>
        <v>50.322558000000001</v>
      </c>
      <c r="I6477" s="7" t="str">
        <f t="shared" si="612"/>
        <v/>
      </c>
      <c r="J6477" s="7">
        <f t="shared" si="613"/>
        <v>1.6998764296793096</v>
      </c>
      <c r="K6477" s="8">
        <f t="shared" si="611"/>
        <v>1.6998764296793096</v>
      </c>
      <c r="L6477" s="8"/>
    </row>
    <row r="6478" spans="1:12" x14ac:dyDescent="0.25">
      <c r="A6478" s="1">
        <v>40903</v>
      </c>
      <c r="B6478">
        <v>2011</v>
      </c>
      <c r="C6478">
        <v>12</v>
      </c>
      <c r="D6478" s="10" t="str">
        <f t="shared" si="610"/>
        <v>12-2011</v>
      </c>
      <c r="E6478">
        <f t="shared" si="608"/>
        <v>26</v>
      </c>
      <c r="F6478">
        <v>19</v>
      </c>
      <c r="G6478" s="3">
        <f t="shared" si="609"/>
        <v>0</v>
      </c>
      <c r="H6478">
        <f>VLOOKUP(A6478,'AEP GEN HUB'!$A$1:$AJ$367,MATCH('Ratio Calculations'!F6478,'AEP GEN HUB'!$A$1:$AJ$1,0),0)</f>
        <v>42.993487999999999</v>
      </c>
      <c r="I6478" s="7" t="str">
        <f t="shared" si="612"/>
        <v/>
      </c>
      <c r="J6478" s="7">
        <f t="shared" si="613"/>
        <v>1.452303296682578</v>
      </c>
      <c r="K6478" s="8">
        <f t="shared" si="611"/>
        <v>1.452303296682578</v>
      </c>
      <c r="L6478" s="8"/>
    </row>
    <row r="6479" spans="1:12" x14ac:dyDescent="0.25">
      <c r="A6479" s="1">
        <v>40903</v>
      </c>
      <c r="B6479">
        <v>2011</v>
      </c>
      <c r="C6479">
        <v>12</v>
      </c>
      <c r="D6479" s="10" t="str">
        <f t="shared" si="610"/>
        <v>12-2011</v>
      </c>
      <c r="E6479">
        <f t="shared" si="608"/>
        <v>26</v>
      </c>
      <c r="F6479">
        <v>20</v>
      </c>
      <c r="G6479" s="3">
        <f t="shared" si="609"/>
        <v>0</v>
      </c>
      <c r="H6479">
        <f>VLOOKUP(A6479,'AEP GEN HUB'!$A$1:$AJ$367,MATCH('Ratio Calculations'!F6479,'AEP GEN HUB'!$A$1:$AJ$1,0),0)</f>
        <v>39.730465000000002</v>
      </c>
      <c r="I6479" s="7" t="str">
        <f t="shared" si="612"/>
        <v/>
      </c>
      <c r="J6479" s="7">
        <f t="shared" si="613"/>
        <v>1.3420796493234461</v>
      </c>
      <c r="K6479" s="8">
        <f t="shared" si="611"/>
        <v>1.3420796493234461</v>
      </c>
      <c r="L6479" s="8"/>
    </row>
    <row r="6480" spans="1:12" x14ac:dyDescent="0.25">
      <c r="A6480" s="1">
        <v>40903</v>
      </c>
      <c r="B6480">
        <v>2011</v>
      </c>
      <c r="C6480">
        <v>12</v>
      </c>
      <c r="D6480" s="10" t="str">
        <f t="shared" si="610"/>
        <v>12-2011</v>
      </c>
      <c r="E6480">
        <f t="shared" si="608"/>
        <v>26</v>
      </c>
      <c r="F6480">
        <v>21</v>
      </c>
      <c r="G6480" s="3">
        <f t="shared" si="609"/>
        <v>0</v>
      </c>
      <c r="H6480">
        <f>VLOOKUP(A6480,'AEP GEN HUB'!$A$1:$AJ$367,MATCH('Ratio Calculations'!F6480,'AEP GEN HUB'!$A$1:$AJ$1,0),0)</f>
        <v>37.147906999999996</v>
      </c>
      <c r="I6480" s="7" t="str">
        <f t="shared" si="612"/>
        <v/>
      </c>
      <c r="J6480" s="7">
        <f t="shared" si="613"/>
        <v>1.2548418449081826</v>
      </c>
      <c r="K6480" s="8">
        <f t="shared" si="611"/>
        <v>1.2548418449081826</v>
      </c>
      <c r="L6480" s="8"/>
    </row>
    <row r="6481" spans="1:12" x14ac:dyDescent="0.25">
      <c r="A6481" s="1">
        <v>40903</v>
      </c>
      <c r="B6481">
        <v>2011</v>
      </c>
      <c r="C6481">
        <v>12</v>
      </c>
      <c r="D6481" s="10" t="str">
        <f t="shared" si="610"/>
        <v>12-2011</v>
      </c>
      <c r="E6481">
        <f t="shared" si="608"/>
        <v>26</v>
      </c>
      <c r="F6481">
        <v>22</v>
      </c>
      <c r="G6481" s="3">
        <f t="shared" si="609"/>
        <v>0</v>
      </c>
      <c r="H6481">
        <f>VLOOKUP(A6481,'AEP GEN HUB'!$A$1:$AJ$367,MATCH('Ratio Calculations'!F6481,'AEP GEN HUB'!$A$1:$AJ$1,0),0)</f>
        <v>32.133023000000001</v>
      </c>
      <c r="I6481" s="7" t="str">
        <f t="shared" si="612"/>
        <v/>
      </c>
      <c r="J6481" s="7">
        <f t="shared" si="613"/>
        <v>1.0854410145852114</v>
      </c>
      <c r="K6481" s="8">
        <f t="shared" si="611"/>
        <v>1.0854410145852114</v>
      </c>
      <c r="L6481" s="8"/>
    </row>
    <row r="6482" spans="1:12" x14ac:dyDescent="0.25">
      <c r="A6482" s="1">
        <v>40903</v>
      </c>
      <c r="B6482">
        <v>2011</v>
      </c>
      <c r="C6482">
        <v>12</v>
      </c>
      <c r="D6482" s="10" t="str">
        <f t="shared" si="610"/>
        <v>12-2011</v>
      </c>
      <c r="E6482">
        <f t="shared" si="608"/>
        <v>26</v>
      </c>
      <c r="F6482">
        <v>23</v>
      </c>
      <c r="G6482" s="3">
        <f t="shared" si="609"/>
        <v>0</v>
      </c>
      <c r="H6482">
        <f>VLOOKUP(A6482,'AEP GEN HUB'!$A$1:$AJ$367,MATCH('Ratio Calculations'!F6482,'AEP GEN HUB'!$A$1:$AJ$1,0),0)</f>
        <v>31.106047</v>
      </c>
      <c r="I6482" s="7" t="str">
        <f t="shared" si="612"/>
        <v/>
      </c>
      <c r="J6482" s="7">
        <f t="shared" si="613"/>
        <v>1.0507501648822541</v>
      </c>
      <c r="K6482" s="8">
        <f t="shared" si="611"/>
        <v>1.0507501648822541</v>
      </c>
      <c r="L6482" s="8"/>
    </row>
    <row r="6483" spans="1:12" x14ac:dyDescent="0.25">
      <c r="A6483" s="1">
        <v>40903</v>
      </c>
      <c r="B6483">
        <v>2011</v>
      </c>
      <c r="C6483">
        <v>12</v>
      </c>
      <c r="D6483" s="10" t="str">
        <f t="shared" si="610"/>
        <v>12-2011</v>
      </c>
      <c r="E6483">
        <f t="shared" si="608"/>
        <v>26</v>
      </c>
      <c r="F6483">
        <v>24</v>
      </c>
      <c r="G6483" s="3">
        <f t="shared" si="609"/>
        <v>0</v>
      </c>
      <c r="H6483">
        <f>VLOOKUP(A6483,'AEP GEN HUB'!$A$1:$AJ$367,MATCH('Ratio Calculations'!F6483,'AEP GEN HUB'!$A$1:$AJ$1,0),0)</f>
        <v>28.683720999999998</v>
      </c>
      <c r="I6483" s="7" t="str">
        <f t="shared" si="612"/>
        <v/>
      </c>
      <c r="J6483" s="7">
        <f t="shared" si="613"/>
        <v>0.9689249350837339</v>
      </c>
      <c r="K6483" s="8">
        <f t="shared" si="611"/>
        <v>0.9689249350837339</v>
      </c>
      <c r="L6483" s="8"/>
    </row>
    <row r="6484" spans="1:12" x14ac:dyDescent="0.25">
      <c r="A6484" s="1">
        <v>40904</v>
      </c>
      <c r="B6484">
        <v>2011</v>
      </c>
      <c r="C6484">
        <v>12</v>
      </c>
      <c r="D6484" s="10" t="str">
        <f t="shared" si="610"/>
        <v>12-2011</v>
      </c>
      <c r="E6484">
        <f t="shared" ref="E6484:E6547" si="614">DAY(A6484)</f>
        <v>27</v>
      </c>
      <c r="F6484">
        <v>1</v>
      </c>
      <c r="G6484" s="3">
        <f t="shared" ref="G6484:G6547" si="615">IF(A6484=",","",IF(OR(WEEKDAY(A6484)=1, WEEKDAY(A6484)=7, F6484&lt;=7, F6484&gt;=24, NOT(ISNA(VLOOKUP(A6484,$P$4:$P$27,1,0)))),0,1))</f>
        <v>0</v>
      </c>
      <c r="H6484">
        <f>VLOOKUP(A6484,'AEP GEN HUB'!$A$1:$AJ$367,MATCH('Ratio Calculations'!F6484,'AEP GEN HUB'!$A$1:$AJ$1,0),0)</f>
        <v>29.009302000000002</v>
      </c>
      <c r="I6484" s="7" t="str">
        <f t="shared" si="612"/>
        <v/>
      </c>
      <c r="J6484" s="7">
        <f t="shared" si="613"/>
        <v>0.97992293458629154</v>
      </c>
      <c r="K6484" s="8">
        <f t="shared" si="611"/>
        <v>0.97992293458629154</v>
      </c>
      <c r="L6484" s="8"/>
    </row>
    <row r="6485" spans="1:12" x14ac:dyDescent="0.25">
      <c r="A6485" s="1">
        <v>40904</v>
      </c>
      <c r="B6485">
        <v>2011</v>
      </c>
      <c r="C6485">
        <v>12</v>
      </c>
      <c r="D6485" s="10" t="str">
        <f t="shared" ref="D6485:D6548" si="616">C6485&amp;"-"&amp;B6485</f>
        <v>12-2011</v>
      </c>
      <c r="E6485">
        <f t="shared" si="614"/>
        <v>27</v>
      </c>
      <c r="F6485">
        <v>2</v>
      </c>
      <c r="G6485" s="3">
        <f t="shared" si="615"/>
        <v>0</v>
      </c>
      <c r="H6485">
        <f>VLOOKUP(A6485,'AEP GEN HUB'!$A$1:$AJ$367,MATCH('Ratio Calculations'!F6485,'AEP GEN HUB'!$A$1:$AJ$1,0),0)</f>
        <v>29.15814</v>
      </c>
      <c r="I6485" s="7" t="str">
        <f t="shared" si="612"/>
        <v/>
      </c>
      <c r="J6485" s="7">
        <f t="shared" si="613"/>
        <v>0.98495062431622549</v>
      </c>
      <c r="K6485" s="8">
        <f t="shared" ref="K6485:K6548" si="617">SUM(I6485:J6485)</f>
        <v>0.98495062431622549</v>
      </c>
      <c r="L6485" s="8"/>
    </row>
    <row r="6486" spans="1:12" x14ac:dyDescent="0.25">
      <c r="A6486" s="1">
        <v>40904</v>
      </c>
      <c r="B6486">
        <v>2011</v>
      </c>
      <c r="C6486">
        <v>12</v>
      </c>
      <c r="D6486" s="10" t="str">
        <f t="shared" si="616"/>
        <v>12-2011</v>
      </c>
      <c r="E6486">
        <f t="shared" si="614"/>
        <v>27</v>
      </c>
      <c r="F6486">
        <v>3</v>
      </c>
      <c r="G6486" s="3">
        <f t="shared" si="615"/>
        <v>0</v>
      </c>
      <c r="H6486">
        <f>VLOOKUP(A6486,'AEP GEN HUB'!$A$1:$AJ$367,MATCH('Ratio Calculations'!F6486,'AEP GEN HUB'!$A$1:$AJ$1,0),0)</f>
        <v>29.126047</v>
      </c>
      <c r="I6486" s="7" t="str">
        <f t="shared" si="612"/>
        <v/>
      </c>
      <c r="J6486" s="7">
        <f t="shared" si="613"/>
        <v>0.98386653526300805</v>
      </c>
      <c r="K6486" s="8">
        <f t="shared" si="617"/>
        <v>0.98386653526300805</v>
      </c>
      <c r="L6486" s="8"/>
    </row>
    <row r="6487" spans="1:12" x14ac:dyDescent="0.25">
      <c r="A6487" s="1">
        <v>40904</v>
      </c>
      <c r="B6487">
        <v>2011</v>
      </c>
      <c r="C6487">
        <v>12</v>
      </c>
      <c r="D6487" s="10" t="str">
        <f t="shared" si="616"/>
        <v>12-2011</v>
      </c>
      <c r="E6487">
        <f t="shared" si="614"/>
        <v>27</v>
      </c>
      <c r="F6487">
        <v>4</v>
      </c>
      <c r="G6487" s="3">
        <f t="shared" si="615"/>
        <v>0</v>
      </c>
      <c r="H6487">
        <f>VLOOKUP(A6487,'AEP GEN HUB'!$A$1:$AJ$367,MATCH('Ratio Calculations'!F6487,'AEP GEN HUB'!$A$1:$AJ$1,0),0)</f>
        <v>29.030232999999999</v>
      </c>
      <c r="I6487" s="7" t="str">
        <f t="shared" si="612"/>
        <v/>
      </c>
      <c r="J6487" s="7">
        <f t="shared" si="613"/>
        <v>0.98062997562243304</v>
      </c>
      <c r="K6487" s="8">
        <f t="shared" si="617"/>
        <v>0.98062997562243304</v>
      </c>
      <c r="L6487" s="8"/>
    </row>
    <row r="6488" spans="1:12" x14ac:dyDescent="0.25">
      <c r="A6488" s="1">
        <v>40904</v>
      </c>
      <c r="B6488">
        <v>2011</v>
      </c>
      <c r="C6488">
        <v>12</v>
      </c>
      <c r="D6488" s="10" t="str">
        <f t="shared" si="616"/>
        <v>12-2011</v>
      </c>
      <c r="E6488">
        <f t="shared" si="614"/>
        <v>27</v>
      </c>
      <c r="F6488">
        <v>5</v>
      </c>
      <c r="G6488" s="3">
        <f t="shared" si="615"/>
        <v>0</v>
      </c>
      <c r="H6488">
        <f>VLOOKUP(A6488,'AEP GEN HUB'!$A$1:$AJ$367,MATCH('Ratio Calculations'!F6488,'AEP GEN HUB'!$A$1:$AJ$1,0),0)</f>
        <v>29.118604999999999</v>
      </c>
      <c r="I6488" s="7" t="str">
        <f t="shared" si="612"/>
        <v/>
      </c>
      <c r="J6488" s="7">
        <f t="shared" si="613"/>
        <v>0.98361514739855027</v>
      </c>
      <c r="K6488" s="8">
        <f t="shared" si="617"/>
        <v>0.98361514739855027</v>
      </c>
      <c r="L6488" s="8"/>
    </row>
    <row r="6489" spans="1:12" x14ac:dyDescent="0.25">
      <c r="A6489" s="1">
        <v>40904</v>
      </c>
      <c r="B6489">
        <v>2011</v>
      </c>
      <c r="C6489">
        <v>12</v>
      </c>
      <c r="D6489" s="10" t="str">
        <f t="shared" si="616"/>
        <v>12-2011</v>
      </c>
      <c r="E6489">
        <f t="shared" si="614"/>
        <v>27</v>
      </c>
      <c r="F6489">
        <v>6</v>
      </c>
      <c r="G6489" s="3">
        <f t="shared" si="615"/>
        <v>0</v>
      </c>
      <c r="H6489">
        <f>VLOOKUP(A6489,'AEP GEN HUB'!$A$1:$AJ$367,MATCH('Ratio Calculations'!F6489,'AEP GEN HUB'!$A$1:$AJ$1,0),0)</f>
        <v>29.968371999999999</v>
      </c>
      <c r="I6489" s="7" t="str">
        <f t="shared" si="612"/>
        <v/>
      </c>
      <c r="J6489" s="7">
        <f t="shared" si="613"/>
        <v>1.0123199460301957</v>
      </c>
      <c r="K6489" s="8">
        <f t="shared" si="617"/>
        <v>1.0123199460301957</v>
      </c>
      <c r="L6489" s="8"/>
    </row>
    <row r="6490" spans="1:12" x14ac:dyDescent="0.25">
      <c r="A6490" s="1">
        <v>40904</v>
      </c>
      <c r="B6490">
        <v>2011</v>
      </c>
      <c r="C6490">
        <v>12</v>
      </c>
      <c r="D6490" s="10" t="str">
        <f t="shared" si="616"/>
        <v>12-2011</v>
      </c>
      <c r="E6490">
        <f t="shared" si="614"/>
        <v>27</v>
      </c>
      <c r="F6490">
        <v>7</v>
      </c>
      <c r="G6490" s="3">
        <f t="shared" si="615"/>
        <v>0</v>
      </c>
      <c r="H6490">
        <f>VLOOKUP(A6490,'AEP GEN HUB'!$A$1:$AJ$367,MATCH('Ratio Calculations'!F6490,'AEP GEN HUB'!$A$1:$AJ$1,0),0)</f>
        <v>35.123255999999998</v>
      </c>
      <c r="I6490" s="7" t="str">
        <f t="shared" si="612"/>
        <v/>
      </c>
      <c r="J6490" s="7">
        <f t="shared" si="613"/>
        <v>1.1864499218818008</v>
      </c>
      <c r="K6490" s="8">
        <f t="shared" si="617"/>
        <v>1.1864499218818008</v>
      </c>
      <c r="L6490" s="8"/>
    </row>
    <row r="6491" spans="1:12" x14ac:dyDescent="0.25">
      <c r="A6491" s="1">
        <v>40904</v>
      </c>
      <c r="B6491">
        <v>2011</v>
      </c>
      <c r="C6491">
        <v>12</v>
      </c>
      <c r="D6491" s="10" t="str">
        <f t="shared" si="616"/>
        <v>12-2011</v>
      </c>
      <c r="E6491">
        <f t="shared" si="614"/>
        <v>27</v>
      </c>
      <c r="F6491">
        <v>8</v>
      </c>
      <c r="G6491" s="3">
        <f t="shared" si="615"/>
        <v>1</v>
      </c>
      <c r="H6491">
        <f>VLOOKUP(A6491,'AEP GEN HUB'!$A$1:$AJ$367,MATCH('Ratio Calculations'!F6491,'AEP GEN HUB'!$A$1:$AJ$1,0),0)</f>
        <v>39.362558</v>
      </c>
      <c r="I6491" s="7">
        <f t="shared" si="612"/>
        <v>1.1254363354036663</v>
      </c>
      <c r="J6491" s="7" t="str">
        <f t="shared" si="613"/>
        <v/>
      </c>
      <c r="K6491" s="8">
        <f t="shared" si="617"/>
        <v>1.1254363354036663</v>
      </c>
      <c r="L6491" s="8"/>
    </row>
    <row r="6492" spans="1:12" x14ac:dyDescent="0.25">
      <c r="A6492" s="1">
        <v>40904</v>
      </c>
      <c r="B6492">
        <v>2011</v>
      </c>
      <c r="C6492">
        <v>12</v>
      </c>
      <c r="D6492" s="10" t="str">
        <f t="shared" si="616"/>
        <v>12-2011</v>
      </c>
      <c r="E6492">
        <f t="shared" si="614"/>
        <v>27</v>
      </c>
      <c r="F6492">
        <v>9</v>
      </c>
      <c r="G6492" s="3">
        <f t="shared" si="615"/>
        <v>1</v>
      </c>
      <c r="H6492">
        <f>VLOOKUP(A6492,'AEP GEN HUB'!$A$1:$AJ$367,MATCH('Ratio Calculations'!F6492,'AEP GEN HUB'!$A$1:$AJ$1,0),0)</f>
        <v>38.111162999999998</v>
      </c>
      <c r="I6492" s="7">
        <f t="shared" si="612"/>
        <v>1.0896570193606776</v>
      </c>
      <c r="J6492" s="7" t="str">
        <f t="shared" si="613"/>
        <v/>
      </c>
      <c r="K6492" s="8">
        <f t="shared" si="617"/>
        <v>1.0896570193606776</v>
      </c>
      <c r="L6492" s="8"/>
    </row>
    <row r="6493" spans="1:12" x14ac:dyDescent="0.25">
      <c r="A6493" s="1">
        <v>40904</v>
      </c>
      <c r="B6493">
        <v>2011</v>
      </c>
      <c r="C6493">
        <v>12</v>
      </c>
      <c r="D6493" s="10" t="str">
        <f t="shared" si="616"/>
        <v>12-2011</v>
      </c>
      <c r="E6493">
        <f t="shared" si="614"/>
        <v>27</v>
      </c>
      <c r="F6493">
        <v>10</v>
      </c>
      <c r="G6493" s="3">
        <f t="shared" si="615"/>
        <v>1</v>
      </c>
      <c r="H6493">
        <f>VLOOKUP(A6493,'AEP GEN HUB'!$A$1:$AJ$367,MATCH('Ratio Calculations'!F6493,'AEP GEN HUB'!$A$1:$AJ$1,0),0)</f>
        <v>35.845813999999997</v>
      </c>
      <c r="I6493" s="7">
        <f t="shared" si="612"/>
        <v>1.0248871922328178</v>
      </c>
      <c r="J6493" s="7" t="str">
        <f t="shared" si="613"/>
        <v/>
      </c>
      <c r="K6493" s="8">
        <f t="shared" si="617"/>
        <v>1.0248871922328178</v>
      </c>
      <c r="L6493" s="8"/>
    </row>
    <row r="6494" spans="1:12" x14ac:dyDescent="0.25">
      <c r="A6494" s="1">
        <v>40904</v>
      </c>
      <c r="B6494">
        <v>2011</v>
      </c>
      <c r="C6494">
        <v>12</v>
      </c>
      <c r="D6494" s="10" t="str">
        <f t="shared" si="616"/>
        <v>12-2011</v>
      </c>
      <c r="E6494">
        <f t="shared" si="614"/>
        <v>27</v>
      </c>
      <c r="F6494">
        <v>11</v>
      </c>
      <c r="G6494" s="3">
        <f t="shared" si="615"/>
        <v>1</v>
      </c>
      <c r="H6494">
        <f>VLOOKUP(A6494,'AEP GEN HUB'!$A$1:$AJ$367,MATCH('Ratio Calculations'!F6494,'AEP GEN HUB'!$A$1:$AJ$1,0),0)</f>
        <v>36.1</v>
      </c>
      <c r="I6494" s="7">
        <f t="shared" si="612"/>
        <v>1.0321547626064433</v>
      </c>
      <c r="J6494" s="7" t="str">
        <f t="shared" si="613"/>
        <v/>
      </c>
      <c r="K6494" s="8">
        <f t="shared" si="617"/>
        <v>1.0321547626064433</v>
      </c>
      <c r="L6494" s="8"/>
    </row>
    <row r="6495" spans="1:12" x14ac:dyDescent="0.25">
      <c r="A6495" s="1">
        <v>40904</v>
      </c>
      <c r="B6495">
        <v>2011</v>
      </c>
      <c r="C6495">
        <v>12</v>
      </c>
      <c r="D6495" s="10" t="str">
        <f t="shared" si="616"/>
        <v>12-2011</v>
      </c>
      <c r="E6495">
        <f t="shared" si="614"/>
        <v>27</v>
      </c>
      <c r="F6495">
        <v>12</v>
      </c>
      <c r="G6495" s="3">
        <f t="shared" si="615"/>
        <v>1</v>
      </c>
      <c r="H6495">
        <f>VLOOKUP(A6495,'AEP GEN HUB'!$A$1:$AJ$367,MATCH('Ratio Calculations'!F6495,'AEP GEN HUB'!$A$1:$AJ$1,0),0)</f>
        <v>33.820233000000002</v>
      </c>
      <c r="I6495" s="7">
        <f t="shared" si="612"/>
        <v>0.96697270258752355</v>
      </c>
      <c r="J6495" s="7" t="str">
        <f t="shared" si="613"/>
        <v/>
      </c>
      <c r="K6495" s="8">
        <f t="shared" si="617"/>
        <v>0.96697270258752355</v>
      </c>
      <c r="L6495" s="8"/>
    </row>
    <row r="6496" spans="1:12" x14ac:dyDescent="0.25">
      <c r="A6496" s="1">
        <v>40904</v>
      </c>
      <c r="B6496">
        <v>2011</v>
      </c>
      <c r="C6496">
        <v>12</v>
      </c>
      <c r="D6496" s="10" t="str">
        <f t="shared" si="616"/>
        <v>12-2011</v>
      </c>
      <c r="E6496">
        <f t="shared" si="614"/>
        <v>27</v>
      </c>
      <c r="F6496">
        <v>13</v>
      </c>
      <c r="G6496" s="3">
        <f t="shared" si="615"/>
        <v>1</v>
      </c>
      <c r="H6496">
        <f>VLOOKUP(A6496,'AEP GEN HUB'!$A$1:$AJ$367,MATCH('Ratio Calculations'!F6496,'AEP GEN HUB'!$A$1:$AJ$1,0),0)</f>
        <v>32.599767</v>
      </c>
      <c r="I6496" s="7">
        <f t="shared" si="612"/>
        <v>0.93207769442964994</v>
      </c>
      <c r="J6496" s="7" t="str">
        <f t="shared" si="613"/>
        <v/>
      </c>
      <c r="K6496" s="8">
        <f t="shared" si="617"/>
        <v>0.93207769442964994</v>
      </c>
      <c r="L6496" s="8"/>
    </row>
    <row r="6497" spans="1:12" x14ac:dyDescent="0.25">
      <c r="A6497" s="1">
        <v>40904</v>
      </c>
      <c r="B6497">
        <v>2011</v>
      </c>
      <c r="C6497">
        <v>12</v>
      </c>
      <c r="D6497" s="10" t="str">
        <f t="shared" si="616"/>
        <v>12-2011</v>
      </c>
      <c r="E6497">
        <f t="shared" si="614"/>
        <v>27</v>
      </c>
      <c r="F6497">
        <v>14</v>
      </c>
      <c r="G6497" s="3">
        <f t="shared" si="615"/>
        <v>1</v>
      </c>
      <c r="H6497">
        <f>VLOOKUP(A6497,'AEP GEN HUB'!$A$1:$AJ$367,MATCH('Ratio Calculations'!F6497,'AEP GEN HUB'!$A$1:$AJ$1,0),0)</f>
        <v>32.101627999999998</v>
      </c>
      <c r="I6497" s="7">
        <f t="shared" si="612"/>
        <v>0.91783513095901248</v>
      </c>
      <c r="J6497" s="7" t="str">
        <f t="shared" si="613"/>
        <v/>
      </c>
      <c r="K6497" s="8">
        <f t="shared" si="617"/>
        <v>0.91783513095901248</v>
      </c>
      <c r="L6497" s="8"/>
    </row>
    <row r="6498" spans="1:12" x14ac:dyDescent="0.25">
      <c r="A6498" s="1">
        <v>40904</v>
      </c>
      <c r="B6498">
        <v>2011</v>
      </c>
      <c r="C6498">
        <v>12</v>
      </c>
      <c r="D6498" s="10" t="str">
        <f t="shared" si="616"/>
        <v>12-2011</v>
      </c>
      <c r="E6498">
        <f t="shared" si="614"/>
        <v>27</v>
      </c>
      <c r="F6498">
        <v>15</v>
      </c>
      <c r="G6498" s="3">
        <f t="shared" si="615"/>
        <v>1</v>
      </c>
      <c r="H6498">
        <f>VLOOKUP(A6498,'AEP GEN HUB'!$A$1:$AJ$367,MATCH('Ratio Calculations'!F6498,'AEP GEN HUB'!$A$1:$AJ$1,0),0)</f>
        <v>31.182791000000002</v>
      </c>
      <c r="I6498" s="7">
        <f t="shared" si="612"/>
        <v>0.8915641618285689</v>
      </c>
      <c r="J6498" s="7" t="str">
        <f t="shared" si="613"/>
        <v/>
      </c>
      <c r="K6498" s="8">
        <f t="shared" si="617"/>
        <v>0.8915641618285689</v>
      </c>
      <c r="L6498" s="8"/>
    </row>
    <row r="6499" spans="1:12" x14ac:dyDescent="0.25">
      <c r="A6499" s="1">
        <v>40904</v>
      </c>
      <c r="B6499">
        <v>2011</v>
      </c>
      <c r="C6499">
        <v>12</v>
      </c>
      <c r="D6499" s="10" t="str">
        <f t="shared" si="616"/>
        <v>12-2011</v>
      </c>
      <c r="E6499">
        <f t="shared" si="614"/>
        <v>27</v>
      </c>
      <c r="F6499">
        <v>16</v>
      </c>
      <c r="G6499" s="3">
        <f t="shared" si="615"/>
        <v>1</v>
      </c>
      <c r="H6499">
        <f>VLOOKUP(A6499,'AEP GEN HUB'!$A$1:$AJ$367,MATCH('Ratio Calculations'!F6499,'AEP GEN HUB'!$A$1:$AJ$1,0),0)</f>
        <v>31.190465</v>
      </c>
      <c r="I6499" s="7">
        <f t="shared" si="612"/>
        <v>0.89178357334237057</v>
      </c>
      <c r="J6499" s="7" t="str">
        <f t="shared" si="613"/>
        <v/>
      </c>
      <c r="K6499" s="8">
        <f t="shared" si="617"/>
        <v>0.89178357334237057</v>
      </c>
      <c r="L6499" s="8"/>
    </row>
    <row r="6500" spans="1:12" x14ac:dyDescent="0.25">
      <c r="A6500" s="1">
        <v>40904</v>
      </c>
      <c r="B6500">
        <v>2011</v>
      </c>
      <c r="C6500">
        <v>12</v>
      </c>
      <c r="D6500" s="10" t="str">
        <f t="shared" si="616"/>
        <v>12-2011</v>
      </c>
      <c r="E6500">
        <f t="shared" si="614"/>
        <v>27</v>
      </c>
      <c r="F6500">
        <v>17</v>
      </c>
      <c r="G6500" s="3">
        <f t="shared" si="615"/>
        <v>1</v>
      </c>
      <c r="H6500">
        <f>VLOOKUP(A6500,'AEP GEN HUB'!$A$1:$AJ$367,MATCH('Ratio Calculations'!F6500,'AEP GEN HUB'!$A$1:$AJ$1,0),0)</f>
        <v>34.020698000000003</v>
      </c>
      <c r="I6500" s="7">
        <f t="shared" si="612"/>
        <v>0.97270430658990314</v>
      </c>
      <c r="J6500" s="7" t="str">
        <f t="shared" si="613"/>
        <v/>
      </c>
      <c r="K6500" s="8">
        <f t="shared" si="617"/>
        <v>0.97270430658990314</v>
      </c>
      <c r="L6500" s="8"/>
    </row>
    <row r="6501" spans="1:12" x14ac:dyDescent="0.25">
      <c r="A6501" s="1">
        <v>40904</v>
      </c>
      <c r="B6501">
        <v>2011</v>
      </c>
      <c r="C6501">
        <v>12</v>
      </c>
      <c r="D6501" s="10" t="str">
        <f t="shared" si="616"/>
        <v>12-2011</v>
      </c>
      <c r="E6501">
        <f t="shared" si="614"/>
        <v>27</v>
      </c>
      <c r="F6501">
        <v>18</v>
      </c>
      <c r="G6501" s="3">
        <f t="shared" si="615"/>
        <v>1</v>
      </c>
      <c r="H6501">
        <f>VLOOKUP(A6501,'AEP GEN HUB'!$A$1:$AJ$367,MATCH('Ratio Calculations'!F6501,'AEP GEN HUB'!$A$1:$AJ$1,0),0)</f>
        <v>50.117674000000001</v>
      </c>
      <c r="I6501" s="7">
        <f t="shared" si="612"/>
        <v>1.4329417149544907</v>
      </c>
      <c r="J6501" s="7" t="str">
        <f t="shared" si="613"/>
        <v/>
      </c>
      <c r="K6501" s="8">
        <f t="shared" si="617"/>
        <v>1.4329417149544907</v>
      </c>
      <c r="L6501" s="8"/>
    </row>
    <row r="6502" spans="1:12" x14ac:dyDescent="0.25">
      <c r="A6502" s="1">
        <v>40904</v>
      </c>
      <c r="B6502">
        <v>2011</v>
      </c>
      <c r="C6502">
        <v>12</v>
      </c>
      <c r="D6502" s="10" t="str">
        <f t="shared" si="616"/>
        <v>12-2011</v>
      </c>
      <c r="E6502">
        <f t="shared" si="614"/>
        <v>27</v>
      </c>
      <c r="F6502">
        <v>19</v>
      </c>
      <c r="G6502" s="3">
        <f t="shared" si="615"/>
        <v>1</v>
      </c>
      <c r="H6502">
        <f>VLOOKUP(A6502,'AEP GEN HUB'!$A$1:$AJ$367,MATCH('Ratio Calculations'!F6502,'AEP GEN HUB'!$A$1:$AJ$1,0),0)</f>
        <v>44.512557999999999</v>
      </c>
      <c r="I6502" s="7">
        <f t="shared" si="612"/>
        <v>1.27268279045694</v>
      </c>
      <c r="J6502" s="7" t="str">
        <f t="shared" si="613"/>
        <v/>
      </c>
      <c r="K6502" s="8">
        <f t="shared" si="617"/>
        <v>1.27268279045694</v>
      </c>
      <c r="L6502" s="8"/>
    </row>
    <row r="6503" spans="1:12" x14ac:dyDescent="0.25">
      <c r="A6503" s="1">
        <v>40904</v>
      </c>
      <c r="B6503">
        <v>2011</v>
      </c>
      <c r="C6503">
        <v>12</v>
      </c>
      <c r="D6503" s="10" t="str">
        <f t="shared" si="616"/>
        <v>12-2011</v>
      </c>
      <c r="E6503">
        <f t="shared" si="614"/>
        <v>27</v>
      </c>
      <c r="F6503">
        <v>20</v>
      </c>
      <c r="G6503" s="3">
        <f t="shared" si="615"/>
        <v>1</v>
      </c>
      <c r="H6503">
        <f>VLOOKUP(A6503,'AEP GEN HUB'!$A$1:$AJ$367,MATCH('Ratio Calculations'!F6503,'AEP GEN HUB'!$A$1:$AJ$1,0),0)</f>
        <v>38.256512000000001</v>
      </c>
      <c r="I6503" s="7">
        <f t="shared" si="612"/>
        <v>1.0938127717869959</v>
      </c>
      <c r="J6503" s="7" t="str">
        <f t="shared" si="613"/>
        <v/>
      </c>
      <c r="K6503" s="8">
        <f t="shared" si="617"/>
        <v>1.0938127717869959</v>
      </c>
      <c r="L6503" s="8"/>
    </row>
    <row r="6504" spans="1:12" x14ac:dyDescent="0.25">
      <c r="A6504" s="1">
        <v>40904</v>
      </c>
      <c r="B6504">
        <v>2011</v>
      </c>
      <c r="C6504">
        <v>12</v>
      </c>
      <c r="D6504" s="10" t="str">
        <f t="shared" si="616"/>
        <v>12-2011</v>
      </c>
      <c r="E6504">
        <f t="shared" si="614"/>
        <v>27</v>
      </c>
      <c r="F6504">
        <v>21</v>
      </c>
      <c r="G6504" s="3">
        <f t="shared" si="615"/>
        <v>1</v>
      </c>
      <c r="H6504">
        <f>VLOOKUP(A6504,'AEP GEN HUB'!$A$1:$AJ$367,MATCH('Ratio Calculations'!F6504,'AEP GEN HUB'!$A$1:$AJ$1,0),0)</f>
        <v>36.692791</v>
      </c>
      <c r="I6504" s="7">
        <f t="shared" si="612"/>
        <v>1.0491035729632365</v>
      </c>
      <c r="J6504" s="7" t="str">
        <f t="shared" si="613"/>
        <v/>
      </c>
      <c r="K6504" s="8">
        <f t="shared" si="617"/>
        <v>1.0491035729632365</v>
      </c>
      <c r="L6504" s="8"/>
    </row>
    <row r="6505" spans="1:12" x14ac:dyDescent="0.25">
      <c r="A6505" s="1">
        <v>40904</v>
      </c>
      <c r="B6505">
        <v>2011</v>
      </c>
      <c r="C6505">
        <v>12</v>
      </c>
      <c r="D6505" s="10" t="str">
        <f t="shared" si="616"/>
        <v>12-2011</v>
      </c>
      <c r="E6505">
        <f t="shared" si="614"/>
        <v>27</v>
      </c>
      <c r="F6505">
        <v>22</v>
      </c>
      <c r="G6505" s="3">
        <f t="shared" si="615"/>
        <v>1</v>
      </c>
      <c r="H6505">
        <f>VLOOKUP(A6505,'AEP GEN HUB'!$A$1:$AJ$367,MATCH('Ratio Calculations'!F6505,'AEP GEN HUB'!$A$1:$AJ$1,0),0)</f>
        <v>32.466047000000003</v>
      </c>
      <c r="I6505" s="7">
        <f t="shared" si="612"/>
        <v>0.92825443307630562</v>
      </c>
      <c r="J6505" s="7" t="str">
        <f t="shared" si="613"/>
        <v/>
      </c>
      <c r="K6505" s="8">
        <f t="shared" si="617"/>
        <v>0.92825443307630562</v>
      </c>
      <c r="L6505" s="8"/>
    </row>
    <row r="6506" spans="1:12" x14ac:dyDescent="0.25">
      <c r="A6506" s="1">
        <v>40904</v>
      </c>
      <c r="B6506">
        <v>2011</v>
      </c>
      <c r="C6506">
        <v>12</v>
      </c>
      <c r="D6506" s="10" t="str">
        <f t="shared" si="616"/>
        <v>12-2011</v>
      </c>
      <c r="E6506">
        <f t="shared" si="614"/>
        <v>27</v>
      </c>
      <c r="F6506">
        <v>23</v>
      </c>
      <c r="G6506" s="3">
        <f t="shared" si="615"/>
        <v>1</v>
      </c>
      <c r="H6506">
        <f>VLOOKUP(A6506,'AEP GEN HUB'!$A$1:$AJ$367,MATCH('Ratio Calculations'!F6506,'AEP GEN HUB'!$A$1:$AJ$1,0),0)</f>
        <v>30.114186</v>
      </c>
      <c r="I6506" s="7">
        <f t="shared" si="612"/>
        <v>0.86101109423590805</v>
      </c>
      <c r="J6506" s="7" t="str">
        <f t="shared" si="613"/>
        <v/>
      </c>
      <c r="K6506" s="8">
        <f t="shared" si="617"/>
        <v>0.86101109423590805</v>
      </c>
      <c r="L6506" s="8"/>
    </row>
    <row r="6507" spans="1:12" x14ac:dyDescent="0.25">
      <c r="A6507" s="1">
        <v>40904</v>
      </c>
      <c r="B6507">
        <v>2011</v>
      </c>
      <c r="C6507">
        <v>12</v>
      </c>
      <c r="D6507" s="10" t="str">
        <f t="shared" si="616"/>
        <v>12-2011</v>
      </c>
      <c r="E6507">
        <f t="shared" si="614"/>
        <v>27</v>
      </c>
      <c r="F6507">
        <v>24</v>
      </c>
      <c r="G6507" s="3">
        <f t="shared" si="615"/>
        <v>0</v>
      </c>
      <c r="H6507">
        <f>VLOOKUP(A6507,'AEP GEN HUB'!$A$1:$AJ$367,MATCH('Ratio Calculations'!F6507,'AEP GEN HUB'!$A$1:$AJ$1,0),0)</f>
        <v>28.18093</v>
      </c>
      <c r="I6507" s="7" t="str">
        <f t="shared" si="612"/>
        <v/>
      </c>
      <c r="J6507" s="7">
        <f t="shared" si="613"/>
        <v>0.95194085073025403</v>
      </c>
      <c r="K6507" s="8">
        <f t="shared" si="617"/>
        <v>0.95194085073025403</v>
      </c>
      <c r="L6507" s="8"/>
    </row>
    <row r="6508" spans="1:12" x14ac:dyDescent="0.25">
      <c r="A6508" s="1">
        <v>40905</v>
      </c>
      <c r="B6508">
        <v>2011</v>
      </c>
      <c r="C6508">
        <v>12</v>
      </c>
      <c r="D6508" s="10" t="str">
        <f t="shared" si="616"/>
        <v>12-2011</v>
      </c>
      <c r="E6508">
        <f t="shared" si="614"/>
        <v>28</v>
      </c>
      <c r="F6508">
        <v>1</v>
      </c>
      <c r="G6508" s="3">
        <f t="shared" si="615"/>
        <v>0</v>
      </c>
      <c r="H6508">
        <f>VLOOKUP(A6508,'AEP GEN HUB'!$A$1:$AJ$367,MATCH('Ratio Calculations'!F6508,'AEP GEN HUB'!$A$1:$AJ$1,0),0)</f>
        <v>29.629767000000001</v>
      </c>
      <c r="I6508" s="7" t="str">
        <f t="shared" si="612"/>
        <v/>
      </c>
      <c r="J6508" s="7">
        <f t="shared" si="613"/>
        <v>1.0008820008750317</v>
      </c>
      <c r="K6508" s="8">
        <f t="shared" si="617"/>
        <v>1.0008820008750317</v>
      </c>
      <c r="L6508" s="8"/>
    </row>
    <row r="6509" spans="1:12" x14ac:dyDescent="0.25">
      <c r="A6509" s="1">
        <v>40905</v>
      </c>
      <c r="B6509">
        <v>2011</v>
      </c>
      <c r="C6509">
        <v>12</v>
      </c>
      <c r="D6509" s="10" t="str">
        <f t="shared" si="616"/>
        <v>12-2011</v>
      </c>
      <c r="E6509">
        <f t="shared" si="614"/>
        <v>28</v>
      </c>
      <c r="F6509">
        <v>2</v>
      </c>
      <c r="G6509" s="3">
        <f t="shared" si="615"/>
        <v>0</v>
      </c>
      <c r="H6509">
        <f>VLOOKUP(A6509,'AEP GEN HUB'!$A$1:$AJ$367,MATCH('Ratio Calculations'!F6509,'AEP GEN HUB'!$A$1:$AJ$1,0),0)</f>
        <v>28.61186</v>
      </c>
      <c r="I6509" s="7" t="str">
        <f t="shared" si="612"/>
        <v/>
      </c>
      <c r="J6509" s="7">
        <f t="shared" si="613"/>
        <v>0.96649749846349731</v>
      </c>
      <c r="K6509" s="8">
        <f t="shared" si="617"/>
        <v>0.96649749846349731</v>
      </c>
      <c r="L6509" s="8"/>
    </row>
    <row r="6510" spans="1:12" x14ac:dyDescent="0.25">
      <c r="A6510" s="1">
        <v>40905</v>
      </c>
      <c r="B6510">
        <v>2011</v>
      </c>
      <c r="C6510">
        <v>12</v>
      </c>
      <c r="D6510" s="10" t="str">
        <f t="shared" si="616"/>
        <v>12-2011</v>
      </c>
      <c r="E6510">
        <f t="shared" si="614"/>
        <v>28</v>
      </c>
      <c r="F6510">
        <v>3</v>
      </c>
      <c r="G6510" s="3">
        <f t="shared" si="615"/>
        <v>0</v>
      </c>
      <c r="H6510">
        <f>VLOOKUP(A6510,'AEP GEN HUB'!$A$1:$AJ$367,MATCH('Ratio Calculations'!F6510,'AEP GEN HUB'!$A$1:$AJ$1,0),0)</f>
        <v>28.419301999999998</v>
      </c>
      <c r="I6510" s="7" t="str">
        <f t="shared" si="612"/>
        <v/>
      </c>
      <c r="J6510" s="7">
        <f t="shared" si="613"/>
        <v>0.95999296414419277</v>
      </c>
      <c r="K6510" s="8">
        <f t="shared" si="617"/>
        <v>0.95999296414419277</v>
      </c>
      <c r="L6510" s="8"/>
    </row>
    <row r="6511" spans="1:12" x14ac:dyDescent="0.25">
      <c r="A6511" s="1">
        <v>40905</v>
      </c>
      <c r="B6511">
        <v>2011</v>
      </c>
      <c r="C6511">
        <v>12</v>
      </c>
      <c r="D6511" s="10" t="str">
        <f t="shared" si="616"/>
        <v>12-2011</v>
      </c>
      <c r="E6511">
        <f t="shared" si="614"/>
        <v>28</v>
      </c>
      <c r="F6511">
        <v>4</v>
      </c>
      <c r="G6511" s="3">
        <f t="shared" si="615"/>
        <v>0</v>
      </c>
      <c r="H6511">
        <f>VLOOKUP(A6511,'AEP GEN HUB'!$A$1:$AJ$367,MATCH('Ratio Calculations'!F6511,'AEP GEN HUB'!$A$1:$AJ$1,0),0)</f>
        <v>28.467441999999998</v>
      </c>
      <c r="I6511" s="7" t="str">
        <f t="shared" si="612"/>
        <v/>
      </c>
      <c r="J6511" s="7">
        <f t="shared" si="613"/>
        <v>0.96161911461382432</v>
      </c>
      <c r="K6511" s="8">
        <f t="shared" si="617"/>
        <v>0.96161911461382432</v>
      </c>
      <c r="L6511" s="8"/>
    </row>
    <row r="6512" spans="1:12" x14ac:dyDescent="0.25">
      <c r="A6512" s="1">
        <v>40905</v>
      </c>
      <c r="B6512">
        <v>2011</v>
      </c>
      <c r="C6512">
        <v>12</v>
      </c>
      <c r="D6512" s="10" t="str">
        <f t="shared" si="616"/>
        <v>12-2011</v>
      </c>
      <c r="E6512">
        <f t="shared" si="614"/>
        <v>28</v>
      </c>
      <c r="F6512">
        <v>5</v>
      </c>
      <c r="G6512" s="3">
        <f t="shared" si="615"/>
        <v>0</v>
      </c>
      <c r="H6512">
        <f>VLOOKUP(A6512,'AEP GEN HUB'!$A$1:$AJ$367,MATCH('Ratio Calculations'!F6512,'AEP GEN HUB'!$A$1:$AJ$1,0),0)</f>
        <v>28.503022999999999</v>
      </c>
      <c r="I6512" s="7" t="str">
        <f t="shared" si="612"/>
        <v/>
      </c>
      <c r="J6512" s="7">
        <f t="shared" si="613"/>
        <v>0.96282102694992655</v>
      </c>
      <c r="K6512" s="8">
        <f t="shared" si="617"/>
        <v>0.96282102694992655</v>
      </c>
      <c r="L6512" s="8"/>
    </row>
    <row r="6513" spans="1:12" x14ac:dyDescent="0.25">
      <c r="A6513" s="1">
        <v>40905</v>
      </c>
      <c r="B6513">
        <v>2011</v>
      </c>
      <c r="C6513">
        <v>12</v>
      </c>
      <c r="D6513" s="10" t="str">
        <f t="shared" si="616"/>
        <v>12-2011</v>
      </c>
      <c r="E6513">
        <f t="shared" si="614"/>
        <v>28</v>
      </c>
      <c r="F6513">
        <v>6</v>
      </c>
      <c r="G6513" s="3">
        <f t="shared" si="615"/>
        <v>0</v>
      </c>
      <c r="H6513">
        <f>VLOOKUP(A6513,'AEP GEN HUB'!$A$1:$AJ$367,MATCH('Ratio Calculations'!F6513,'AEP GEN HUB'!$A$1:$AJ$1,0),0)</f>
        <v>30.953952999999998</v>
      </c>
      <c r="I6513" s="7" t="str">
        <f t="shared" si="612"/>
        <v/>
      </c>
      <c r="J6513" s="7">
        <f t="shared" si="613"/>
        <v>1.0456124887391685</v>
      </c>
      <c r="K6513" s="8">
        <f t="shared" si="617"/>
        <v>1.0456124887391685</v>
      </c>
      <c r="L6513" s="8"/>
    </row>
    <row r="6514" spans="1:12" x14ac:dyDescent="0.25">
      <c r="A6514" s="1">
        <v>40905</v>
      </c>
      <c r="B6514">
        <v>2011</v>
      </c>
      <c r="C6514">
        <v>12</v>
      </c>
      <c r="D6514" s="10" t="str">
        <f t="shared" si="616"/>
        <v>12-2011</v>
      </c>
      <c r="E6514">
        <f t="shared" si="614"/>
        <v>28</v>
      </c>
      <c r="F6514">
        <v>7</v>
      </c>
      <c r="G6514" s="3">
        <f t="shared" si="615"/>
        <v>0</v>
      </c>
      <c r="H6514">
        <f>VLOOKUP(A6514,'AEP GEN HUB'!$A$1:$AJ$367,MATCH('Ratio Calculations'!F6514,'AEP GEN HUB'!$A$1:$AJ$1,0),0)</f>
        <v>35.221395000000001</v>
      </c>
      <c r="I6514" s="7" t="str">
        <f t="shared" si="612"/>
        <v/>
      </c>
      <c r="J6514" s="7">
        <f t="shared" si="613"/>
        <v>1.189765019117762</v>
      </c>
      <c r="K6514" s="8">
        <f t="shared" si="617"/>
        <v>1.189765019117762</v>
      </c>
      <c r="L6514" s="8"/>
    </row>
    <row r="6515" spans="1:12" x14ac:dyDescent="0.25">
      <c r="A6515" s="1">
        <v>40905</v>
      </c>
      <c r="B6515">
        <v>2011</v>
      </c>
      <c r="C6515">
        <v>12</v>
      </c>
      <c r="D6515" s="10" t="str">
        <f t="shared" si="616"/>
        <v>12-2011</v>
      </c>
      <c r="E6515">
        <f t="shared" si="614"/>
        <v>28</v>
      </c>
      <c r="F6515">
        <v>8</v>
      </c>
      <c r="G6515" s="3">
        <f t="shared" si="615"/>
        <v>1</v>
      </c>
      <c r="H6515">
        <f>VLOOKUP(A6515,'AEP GEN HUB'!$A$1:$AJ$367,MATCH('Ratio Calculations'!F6515,'AEP GEN HUB'!$A$1:$AJ$1,0),0)</f>
        <v>39.968837000000001</v>
      </c>
      <c r="I6515" s="7">
        <f t="shared" si="612"/>
        <v>1.1427707885149758</v>
      </c>
      <c r="J6515" s="7" t="str">
        <f t="shared" si="613"/>
        <v/>
      </c>
      <c r="K6515" s="8">
        <f t="shared" si="617"/>
        <v>1.1427707885149758</v>
      </c>
      <c r="L6515" s="8"/>
    </row>
    <row r="6516" spans="1:12" x14ac:dyDescent="0.25">
      <c r="A6516" s="1">
        <v>40905</v>
      </c>
      <c r="B6516">
        <v>2011</v>
      </c>
      <c r="C6516">
        <v>12</v>
      </c>
      <c r="D6516" s="10" t="str">
        <f t="shared" si="616"/>
        <v>12-2011</v>
      </c>
      <c r="E6516">
        <f t="shared" si="614"/>
        <v>28</v>
      </c>
      <c r="F6516">
        <v>9</v>
      </c>
      <c r="G6516" s="3">
        <f t="shared" si="615"/>
        <v>1</v>
      </c>
      <c r="H6516">
        <f>VLOOKUP(A6516,'AEP GEN HUB'!$A$1:$AJ$367,MATCH('Ratio Calculations'!F6516,'AEP GEN HUB'!$A$1:$AJ$1,0),0)</f>
        <v>44.456744</v>
      </c>
      <c r="I6516" s="7">
        <f t="shared" si="612"/>
        <v>1.2710869819826986</v>
      </c>
      <c r="J6516" s="7" t="str">
        <f t="shared" si="613"/>
        <v/>
      </c>
      <c r="K6516" s="8">
        <f t="shared" si="617"/>
        <v>1.2710869819826986</v>
      </c>
      <c r="L6516" s="8"/>
    </row>
    <row r="6517" spans="1:12" x14ac:dyDescent="0.25">
      <c r="A6517" s="1">
        <v>40905</v>
      </c>
      <c r="B6517">
        <v>2011</v>
      </c>
      <c r="C6517">
        <v>12</v>
      </c>
      <c r="D6517" s="10" t="str">
        <f t="shared" si="616"/>
        <v>12-2011</v>
      </c>
      <c r="E6517">
        <f t="shared" si="614"/>
        <v>28</v>
      </c>
      <c r="F6517">
        <v>10</v>
      </c>
      <c r="G6517" s="3">
        <f t="shared" si="615"/>
        <v>1</v>
      </c>
      <c r="H6517">
        <f>VLOOKUP(A6517,'AEP GEN HUB'!$A$1:$AJ$367,MATCH('Ratio Calculations'!F6517,'AEP GEN HUB'!$A$1:$AJ$1,0),0)</f>
        <v>43.706977000000002</v>
      </c>
      <c r="I6517" s="7">
        <f t="shared" si="612"/>
        <v>1.2496499853097029</v>
      </c>
      <c r="J6517" s="7" t="str">
        <f t="shared" si="613"/>
        <v/>
      </c>
      <c r="K6517" s="8">
        <f t="shared" si="617"/>
        <v>1.2496499853097029</v>
      </c>
      <c r="L6517" s="8"/>
    </row>
    <row r="6518" spans="1:12" x14ac:dyDescent="0.25">
      <c r="A6518" s="1">
        <v>40905</v>
      </c>
      <c r="B6518">
        <v>2011</v>
      </c>
      <c r="C6518">
        <v>12</v>
      </c>
      <c r="D6518" s="10" t="str">
        <f t="shared" si="616"/>
        <v>12-2011</v>
      </c>
      <c r="E6518">
        <f t="shared" si="614"/>
        <v>28</v>
      </c>
      <c r="F6518">
        <v>11</v>
      </c>
      <c r="G6518" s="3">
        <f t="shared" si="615"/>
        <v>1</v>
      </c>
      <c r="H6518">
        <f>VLOOKUP(A6518,'AEP GEN HUB'!$A$1:$AJ$367,MATCH('Ratio Calculations'!F6518,'AEP GEN HUB'!$A$1:$AJ$1,0),0)</f>
        <v>43.421394999999997</v>
      </c>
      <c r="I6518" s="7">
        <f t="shared" si="612"/>
        <v>1.2414847547996011</v>
      </c>
      <c r="J6518" s="7" t="str">
        <f t="shared" si="613"/>
        <v/>
      </c>
      <c r="K6518" s="8">
        <f t="shared" si="617"/>
        <v>1.2414847547996011</v>
      </c>
      <c r="L6518" s="8"/>
    </row>
    <row r="6519" spans="1:12" x14ac:dyDescent="0.25">
      <c r="A6519" s="1">
        <v>40905</v>
      </c>
      <c r="B6519">
        <v>2011</v>
      </c>
      <c r="C6519">
        <v>12</v>
      </c>
      <c r="D6519" s="10" t="str">
        <f t="shared" si="616"/>
        <v>12-2011</v>
      </c>
      <c r="E6519">
        <f t="shared" si="614"/>
        <v>28</v>
      </c>
      <c r="F6519">
        <v>12</v>
      </c>
      <c r="G6519" s="3">
        <f t="shared" si="615"/>
        <v>1</v>
      </c>
      <c r="H6519">
        <f>VLOOKUP(A6519,'AEP GEN HUB'!$A$1:$AJ$367,MATCH('Ratio Calculations'!F6519,'AEP GEN HUB'!$A$1:$AJ$1,0),0)</f>
        <v>39.322558000000001</v>
      </c>
      <c r="I6519" s="7">
        <f t="shared" si="612"/>
        <v>1.1242926736168448</v>
      </c>
      <c r="J6519" s="7" t="str">
        <f t="shared" si="613"/>
        <v/>
      </c>
      <c r="K6519" s="8">
        <f t="shared" si="617"/>
        <v>1.1242926736168448</v>
      </c>
      <c r="L6519" s="8"/>
    </row>
    <row r="6520" spans="1:12" x14ac:dyDescent="0.25">
      <c r="A6520" s="1">
        <v>40905</v>
      </c>
      <c r="B6520">
        <v>2011</v>
      </c>
      <c r="C6520">
        <v>12</v>
      </c>
      <c r="D6520" s="10" t="str">
        <f t="shared" si="616"/>
        <v>12-2011</v>
      </c>
      <c r="E6520">
        <f t="shared" si="614"/>
        <v>28</v>
      </c>
      <c r="F6520">
        <v>13</v>
      </c>
      <c r="G6520" s="3">
        <f t="shared" si="615"/>
        <v>1</v>
      </c>
      <c r="H6520">
        <f>VLOOKUP(A6520,'AEP GEN HUB'!$A$1:$AJ$367,MATCH('Ratio Calculations'!F6520,'AEP GEN HUB'!$A$1:$AJ$1,0),0)</f>
        <v>34.960929999999998</v>
      </c>
      <c r="I6520" s="7">
        <f t="shared" si="612"/>
        <v>0.9995869918185728</v>
      </c>
      <c r="J6520" s="7" t="str">
        <f t="shared" si="613"/>
        <v/>
      </c>
      <c r="K6520" s="8">
        <f t="shared" si="617"/>
        <v>0.9995869918185728</v>
      </c>
      <c r="L6520" s="8"/>
    </row>
    <row r="6521" spans="1:12" x14ac:dyDescent="0.25">
      <c r="A6521" s="1">
        <v>40905</v>
      </c>
      <c r="B6521">
        <v>2011</v>
      </c>
      <c r="C6521">
        <v>12</v>
      </c>
      <c r="D6521" s="10" t="str">
        <f t="shared" si="616"/>
        <v>12-2011</v>
      </c>
      <c r="E6521">
        <f t="shared" si="614"/>
        <v>28</v>
      </c>
      <c r="F6521">
        <v>14</v>
      </c>
      <c r="G6521" s="3">
        <f t="shared" si="615"/>
        <v>1</v>
      </c>
      <c r="H6521">
        <f>VLOOKUP(A6521,'AEP GEN HUB'!$A$1:$AJ$367,MATCH('Ratio Calculations'!F6521,'AEP GEN HUB'!$A$1:$AJ$1,0),0)</f>
        <v>34.316744</v>
      </c>
      <c r="I6521" s="7">
        <f t="shared" si="612"/>
        <v>0.98116871902343739</v>
      </c>
      <c r="J6521" s="7" t="str">
        <f t="shared" si="613"/>
        <v/>
      </c>
      <c r="K6521" s="8">
        <f t="shared" si="617"/>
        <v>0.98116871902343739</v>
      </c>
      <c r="L6521" s="8"/>
    </row>
    <row r="6522" spans="1:12" x14ac:dyDescent="0.25">
      <c r="A6522" s="1">
        <v>40905</v>
      </c>
      <c r="B6522">
        <v>2011</v>
      </c>
      <c r="C6522">
        <v>12</v>
      </c>
      <c r="D6522" s="10" t="str">
        <f t="shared" si="616"/>
        <v>12-2011</v>
      </c>
      <c r="E6522">
        <f t="shared" si="614"/>
        <v>28</v>
      </c>
      <c r="F6522">
        <v>15</v>
      </c>
      <c r="G6522" s="3">
        <f t="shared" si="615"/>
        <v>1</v>
      </c>
      <c r="H6522">
        <f>VLOOKUP(A6522,'AEP GEN HUB'!$A$1:$AJ$367,MATCH('Ratio Calculations'!F6522,'AEP GEN HUB'!$A$1:$AJ$1,0),0)</f>
        <v>33.505116000000001</v>
      </c>
      <c r="I6522" s="7">
        <f t="shared" si="612"/>
        <v>0.95796302080557749</v>
      </c>
      <c r="J6522" s="7" t="str">
        <f t="shared" si="613"/>
        <v/>
      </c>
      <c r="K6522" s="8">
        <f t="shared" si="617"/>
        <v>0.95796302080557749</v>
      </c>
      <c r="L6522" s="8"/>
    </row>
    <row r="6523" spans="1:12" x14ac:dyDescent="0.25">
      <c r="A6523" s="1">
        <v>40905</v>
      </c>
      <c r="B6523">
        <v>2011</v>
      </c>
      <c r="C6523">
        <v>12</v>
      </c>
      <c r="D6523" s="10" t="str">
        <f t="shared" si="616"/>
        <v>12-2011</v>
      </c>
      <c r="E6523">
        <f t="shared" si="614"/>
        <v>28</v>
      </c>
      <c r="F6523">
        <v>16</v>
      </c>
      <c r="G6523" s="3">
        <f t="shared" si="615"/>
        <v>1</v>
      </c>
      <c r="H6523">
        <f>VLOOKUP(A6523,'AEP GEN HUB'!$A$1:$AJ$367,MATCH('Ratio Calculations'!F6523,'AEP GEN HUB'!$A$1:$AJ$1,0),0)</f>
        <v>33.557907</v>
      </c>
      <c r="I6523" s="7">
        <f t="shared" si="612"/>
        <v>0.95947239704027987</v>
      </c>
      <c r="J6523" s="7" t="str">
        <f t="shared" si="613"/>
        <v/>
      </c>
      <c r="K6523" s="8">
        <f t="shared" si="617"/>
        <v>0.95947239704027987</v>
      </c>
      <c r="L6523" s="8"/>
    </row>
    <row r="6524" spans="1:12" x14ac:dyDescent="0.25">
      <c r="A6524" s="1">
        <v>40905</v>
      </c>
      <c r="B6524">
        <v>2011</v>
      </c>
      <c r="C6524">
        <v>12</v>
      </c>
      <c r="D6524" s="10" t="str">
        <f t="shared" si="616"/>
        <v>12-2011</v>
      </c>
      <c r="E6524">
        <f t="shared" si="614"/>
        <v>28</v>
      </c>
      <c r="F6524">
        <v>17</v>
      </c>
      <c r="G6524" s="3">
        <f t="shared" si="615"/>
        <v>1</v>
      </c>
      <c r="H6524">
        <f>VLOOKUP(A6524,'AEP GEN HUB'!$A$1:$AJ$367,MATCH('Ratio Calculations'!F6524,'AEP GEN HUB'!$A$1:$AJ$1,0),0)</f>
        <v>36.673023000000001</v>
      </c>
      <c r="I6524" s="7">
        <f t="shared" si="612"/>
        <v>1.0485383753081894</v>
      </c>
      <c r="J6524" s="7" t="str">
        <f t="shared" si="613"/>
        <v/>
      </c>
      <c r="K6524" s="8">
        <f t="shared" si="617"/>
        <v>1.0485383753081894</v>
      </c>
      <c r="L6524" s="8"/>
    </row>
    <row r="6525" spans="1:12" x14ac:dyDescent="0.25">
      <c r="A6525" s="1">
        <v>40905</v>
      </c>
      <c r="B6525">
        <v>2011</v>
      </c>
      <c r="C6525">
        <v>12</v>
      </c>
      <c r="D6525" s="10" t="str">
        <f t="shared" si="616"/>
        <v>12-2011</v>
      </c>
      <c r="E6525">
        <f t="shared" si="614"/>
        <v>28</v>
      </c>
      <c r="F6525">
        <v>18</v>
      </c>
      <c r="G6525" s="3">
        <f t="shared" si="615"/>
        <v>1</v>
      </c>
      <c r="H6525">
        <f>VLOOKUP(A6525,'AEP GEN HUB'!$A$1:$AJ$367,MATCH('Ratio Calculations'!F6525,'AEP GEN HUB'!$A$1:$AJ$1,0),0)</f>
        <v>57.761395</v>
      </c>
      <c r="I6525" s="7">
        <f t="shared" si="612"/>
        <v>1.6514875053751248</v>
      </c>
      <c r="J6525" s="7" t="str">
        <f t="shared" si="613"/>
        <v/>
      </c>
      <c r="K6525" s="8">
        <f t="shared" si="617"/>
        <v>1.6514875053751248</v>
      </c>
      <c r="L6525" s="8"/>
    </row>
    <row r="6526" spans="1:12" x14ac:dyDescent="0.25">
      <c r="A6526" s="1">
        <v>40905</v>
      </c>
      <c r="B6526">
        <v>2011</v>
      </c>
      <c r="C6526">
        <v>12</v>
      </c>
      <c r="D6526" s="10" t="str">
        <f t="shared" si="616"/>
        <v>12-2011</v>
      </c>
      <c r="E6526">
        <f t="shared" si="614"/>
        <v>28</v>
      </c>
      <c r="F6526">
        <v>19</v>
      </c>
      <c r="G6526" s="3">
        <f t="shared" si="615"/>
        <v>1</v>
      </c>
      <c r="H6526">
        <f>VLOOKUP(A6526,'AEP GEN HUB'!$A$1:$AJ$367,MATCH('Ratio Calculations'!F6526,'AEP GEN HUB'!$A$1:$AJ$1,0),0)</f>
        <v>51.712791000000003</v>
      </c>
      <c r="I6526" s="7">
        <f t="shared" si="612"/>
        <v>1.4785485739147264</v>
      </c>
      <c r="J6526" s="7" t="str">
        <f t="shared" si="613"/>
        <v/>
      </c>
      <c r="K6526" s="8">
        <f t="shared" si="617"/>
        <v>1.4785485739147264</v>
      </c>
      <c r="L6526" s="8"/>
    </row>
    <row r="6527" spans="1:12" x14ac:dyDescent="0.25">
      <c r="A6527" s="1">
        <v>40905</v>
      </c>
      <c r="B6527">
        <v>2011</v>
      </c>
      <c r="C6527">
        <v>12</v>
      </c>
      <c r="D6527" s="10" t="str">
        <f t="shared" si="616"/>
        <v>12-2011</v>
      </c>
      <c r="E6527">
        <f t="shared" si="614"/>
        <v>28</v>
      </c>
      <c r="F6527">
        <v>20</v>
      </c>
      <c r="G6527" s="3">
        <f t="shared" si="615"/>
        <v>1</v>
      </c>
      <c r="H6527">
        <f>VLOOKUP(A6527,'AEP GEN HUB'!$A$1:$AJ$367,MATCH('Ratio Calculations'!F6527,'AEP GEN HUB'!$A$1:$AJ$1,0),0)</f>
        <v>43.270698000000003</v>
      </c>
      <c r="I6527" s="7">
        <f t="shared" si="612"/>
        <v>1.2371760947923851</v>
      </c>
      <c r="J6527" s="7" t="str">
        <f t="shared" si="613"/>
        <v/>
      </c>
      <c r="K6527" s="8">
        <f t="shared" si="617"/>
        <v>1.2371760947923851</v>
      </c>
      <c r="L6527" s="8"/>
    </row>
    <row r="6528" spans="1:12" x14ac:dyDescent="0.25">
      <c r="A6528" s="1">
        <v>40905</v>
      </c>
      <c r="B6528">
        <v>2011</v>
      </c>
      <c r="C6528">
        <v>12</v>
      </c>
      <c r="D6528" s="10" t="str">
        <f t="shared" si="616"/>
        <v>12-2011</v>
      </c>
      <c r="E6528">
        <f t="shared" si="614"/>
        <v>28</v>
      </c>
      <c r="F6528">
        <v>21</v>
      </c>
      <c r="G6528" s="3">
        <f t="shared" si="615"/>
        <v>1</v>
      </c>
      <c r="H6528">
        <f>VLOOKUP(A6528,'AEP GEN HUB'!$A$1:$AJ$367,MATCH('Ratio Calculations'!F6528,'AEP GEN HUB'!$A$1:$AJ$1,0),0)</f>
        <v>42.665813999999997</v>
      </c>
      <c r="I6528" s="7">
        <f t="shared" si="612"/>
        <v>1.2198815268858909</v>
      </c>
      <c r="J6528" s="7" t="str">
        <f t="shared" si="613"/>
        <v/>
      </c>
      <c r="K6528" s="8">
        <f t="shared" si="617"/>
        <v>1.2198815268858909</v>
      </c>
      <c r="L6528" s="8"/>
    </row>
    <row r="6529" spans="1:12" x14ac:dyDescent="0.25">
      <c r="A6529" s="1">
        <v>40905</v>
      </c>
      <c r="B6529">
        <v>2011</v>
      </c>
      <c r="C6529">
        <v>12</v>
      </c>
      <c r="D6529" s="10" t="str">
        <f t="shared" si="616"/>
        <v>12-2011</v>
      </c>
      <c r="E6529">
        <f t="shared" si="614"/>
        <v>28</v>
      </c>
      <c r="F6529">
        <v>22</v>
      </c>
      <c r="G6529" s="3">
        <f t="shared" si="615"/>
        <v>1</v>
      </c>
      <c r="H6529">
        <f>VLOOKUP(A6529,'AEP GEN HUB'!$A$1:$AJ$367,MATCH('Ratio Calculations'!F6529,'AEP GEN HUB'!$A$1:$AJ$1,0),0)</f>
        <v>37.725349000000001</v>
      </c>
      <c r="I6529" s="7">
        <f t="shared" si="612"/>
        <v>1.0786260011451585</v>
      </c>
      <c r="J6529" s="7" t="str">
        <f t="shared" si="613"/>
        <v/>
      </c>
      <c r="K6529" s="8">
        <f t="shared" si="617"/>
        <v>1.0786260011451585</v>
      </c>
      <c r="L6529" s="8"/>
    </row>
    <row r="6530" spans="1:12" x14ac:dyDescent="0.25">
      <c r="A6530" s="1">
        <v>40905</v>
      </c>
      <c r="B6530">
        <v>2011</v>
      </c>
      <c r="C6530">
        <v>12</v>
      </c>
      <c r="D6530" s="10" t="str">
        <f t="shared" si="616"/>
        <v>12-2011</v>
      </c>
      <c r="E6530">
        <f t="shared" si="614"/>
        <v>28</v>
      </c>
      <c r="F6530">
        <v>23</v>
      </c>
      <c r="G6530" s="3">
        <f t="shared" si="615"/>
        <v>1</v>
      </c>
      <c r="H6530">
        <f>VLOOKUP(A6530,'AEP GEN HUB'!$A$1:$AJ$367,MATCH('Ratio Calculations'!F6530,'AEP GEN HUB'!$A$1:$AJ$1,0),0)</f>
        <v>34.277208999999999</v>
      </c>
      <c r="I6530" s="7">
        <f t="shared" si="612"/>
        <v>0.98003835230488756</v>
      </c>
      <c r="J6530" s="7" t="str">
        <f t="shared" si="613"/>
        <v/>
      </c>
      <c r="K6530" s="8">
        <f t="shared" si="617"/>
        <v>0.98003835230488756</v>
      </c>
      <c r="L6530" s="8"/>
    </row>
    <row r="6531" spans="1:12" x14ac:dyDescent="0.25">
      <c r="A6531" s="1">
        <v>40905</v>
      </c>
      <c r="B6531">
        <v>2011</v>
      </c>
      <c r="C6531">
        <v>12</v>
      </c>
      <c r="D6531" s="10" t="str">
        <f t="shared" si="616"/>
        <v>12-2011</v>
      </c>
      <c r="E6531">
        <f t="shared" si="614"/>
        <v>28</v>
      </c>
      <c r="F6531">
        <v>24</v>
      </c>
      <c r="G6531" s="3">
        <f t="shared" si="615"/>
        <v>0</v>
      </c>
      <c r="H6531">
        <f>VLOOKUP(A6531,'AEP GEN HUB'!$A$1:$AJ$367,MATCH('Ratio Calculations'!F6531,'AEP GEN HUB'!$A$1:$AJ$1,0),0)</f>
        <v>32.058140000000002</v>
      </c>
      <c r="I6531" s="7" t="str">
        <f t="shared" si="612"/>
        <v/>
      </c>
      <c r="J6531" s="7">
        <f t="shared" si="613"/>
        <v>1.082911495980778</v>
      </c>
      <c r="K6531" s="8">
        <f t="shared" si="617"/>
        <v>1.082911495980778</v>
      </c>
      <c r="L6531" s="8"/>
    </row>
    <row r="6532" spans="1:12" x14ac:dyDescent="0.25">
      <c r="A6532" s="1">
        <v>40906</v>
      </c>
      <c r="B6532">
        <v>2011</v>
      </c>
      <c r="C6532">
        <v>12</v>
      </c>
      <c r="D6532" s="10" t="str">
        <f t="shared" si="616"/>
        <v>12-2011</v>
      </c>
      <c r="E6532">
        <f t="shared" si="614"/>
        <v>29</v>
      </c>
      <c r="F6532">
        <v>1</v>
      </c>
      <c r="G6532" s="3">
        <f t="shared" si="615"/>
        <v>0</v>
      </c>
      <c r="H6532">
        <f>VLOOKUP(A6532,'AEP GEN HUB'!$A$1:$AJ$367,MATCH('Ratio Calculations'!F6532,'AEP GEN HUB'!$A$1:$AJ$1,0),0)</f>
        <v>31.344186000000001</v>
      </c>
      <c r="I6532" s="7" t="str">
        <f t="shared" ref="I6532:I6595" si="618">IF(G6532=1, H6532/VLOOKUP(D6532,$M$3:$O$15,2,FALSE), "")</f>
        <v/>
      </c>
      <c r="J6532" s="7">
        <f t="shared" ref="J6532:J6595" si="619">IF(G6532=0, H6532/VLOOKUP(D6532,$M$3:$O$15,3,FALSE), "")</f>
        <v>1.058794407646849</v>
      </c>
      <c r="K6532" s="8">
        <f t="shared" si="617"/>
        <v>1.058794407646849</v>
      </c>
      <c r="L6532" s="8"/>
    </row>
    <row r="6533" spans="1:12" x14ac:dyDescent="0.25">
      <c r="A6533" s="1">
        <v>40906</v>
      </c>
      <c r="B6533">
        <v>2011</v>
      </c>
      <c r="C6533">
        <v>12</v>
      </c>
      <c r="D6533" s="10" t="str">
        <f t="shared" si="616"/>
        <v>12-2011</v>
      </c>
      <c r="E6533">
        <f t="shared" si="614"/>
        <v>29</v>
      </c>
      <c r="F6533">
        <v>2</v>
      </c>
      <c r="G6533" s="3">
        <f t="shared" si="615"/>
        <v>0</v>
      </c>
      <c r="H6533">
        <f>VLOOKUP(A6533,'AEP GEN HUB'!$A$1:$AJ$367,MATCH('Ratio Calculations'!F6533,'AEP GEN HUB'!$A$1:$AJ$1,0),0)</f>
        <v>30.193256000000002</v>
      </c>
      <c r="I6533" s="7" t="str">
        <f t="shared" si="618"/>
        <v/>
      </c>
      <c r="J6533" s="7">
        <f t="shared" si="619"/>
        <v>1.0199164400520617</v>
      </c>
      <c r="K6533" s="8">
        <f t="shared" si="617"/>
        <v>1.0199164400520617</v>
      </c>
      <c r="L6533" s="8"/>
    </row>
    <row r="6534" spans="1:12" x14ac:dyDescent="0.25">
      <c r="A6534" s="1">
        <v>40906</v>
      </c>
      <c r="B6534">
        <v>2011</v>
      </c>
      <c r="C6534">
        <v>12</v>
      </c>
      <c r="D6534" s="10" t="str">
        <f t="shared" si="616"/>
        <v>12-2011</v>
      </c>
      <c r="E6534">
        <f t="shared" si="614"/>
        <v>29</v>
      </c>
      <c r="F6534">
        <v>3</v>
      </c>
      <c r="G6534" s="3">
        <f t="shared" si="615"/>
        <v>0</v>
      </c>
      <c r="H6534">
        <f>VLOOKUP(A6534,'AEP GEN HUB'!$A$1:$AJ$367,MATCH('Ratio Calculations'!F6534,'AEP GEN HUB'!$A$1:$AJ$1,0),0)</f>
        <v>29.665348999999999</v>
      </c>
      <c r="I6534" s="7" t="str">
        <f t="shared" si="618"/>
        <v/>
      </c>
      <c r="J6534" s="7">
        <f t="shared" si="619"/>
        <v>1.0020839469907448</v>
      </c>
      <c r="K6534" s="8">
        <f t="shared" si="617"/>
        <v>1.0020839469907448</v>
      </c>
      <c r="L6534" s="8"/>
    </row>
    <row r="6535" spans="1:12" x14ac:dyDescent="0.25">
      <c r="A6535" s="1">
        <v>40906</v>
      </c>
      <c r="B6535">
        <v>2011</v>
      </c>
      <c r="C6535">
        <v>12</v>
      </c>
      <c r="D6535" s="10" t="str">
        <f t="shared" si="616"/>
        <v>12-2011</v>
      </c>
      <c r="E6535">
        <f t="shared" si="614"/>
        <v>29</v>
      </c>
      <c r="F6535">
        <v>4</v>
      </c>
      <c r="G6535" s="3">
        <f t="shared" si="615"/>
        <v>0</v>
      </c>
      <c r="H6535">
        <f>VLOOKUP(A6535,'AEP GEN HUB'!$A$1:$AJ$367,MATCH('Ratio Calculations'!F6535,'AEP GEN HUB'!$A$1:$AJ$1,0),0)</f>
        <v>29.879767000000001</v>
      </c>
      <c r="I6535" s="7" t="str">
        <f t="shared" si="618"/>
        <v/>
      </c>
      <c r="J6535" s="7">
        <f t="shared" si="619"/>
        <v>1.0093269036047345</v>
      </c>
      <c r="K6535" s="8">
        <f t="shared" si="617"/>
        <v>1.0093269036047345</v>
      </c>
      <c r="L6535" s="8"/>
    </row>
    <row r="6536" spans="1:12" x14ac:dyDescent="0.25">
      <c r="A6536" s="1">
        <v>40906</v>
      </c>
      <c r="B6536">
        <v>2011</v>
      </c>
      <c r="C6536">
        <v>12</v>
      </c>
      <c r="D6536" s="10" t="str">
        <f t="shared" si="616"/>
        <v>12-2011</v>
      </c>
      <c r="E6536">
        <f t="shared" si="614"/>
        <v>29</v>
      </c>
      <c r="F6536">
        <v>5</v>
      </c>
      <c r="G6536" s="3">
        <f t="shared" si="615"/>
        <v>0</v>
      </c>
      <c r="H6536">
        <f>VLOOKUP(A6536,'AEP GEN HUB'!$A$1:$AJ$367,MATCH('Ratio Calculations'!F6536,'AEP GEN HUB'!$A$1:$AJ$1,0),0)</f>
        <v>30.493023000000001</v>
      </c>
      <c r="I6536" s="7" t="str">
        <f t="shared" si="618"/>
        <v/>
      </c>
      <c r="J6536" s="7">
        <f t="shared" si="619"/>
        <v>1.0300424526783609</v>
      </c>
      <c r="K6536" s="8">
        <f t="shared" si="617"/>
        <v>1.0300424526783609</v>
      </c>
      <c r="L6536" s="8"/>
    </row>
    <row r="6537" spans="1:12" x14ac:dyDescent="0.25">
      <c r="A6537" s="1">
        <v>40906</v>
      </c>
      <c r="B6537">
        <v>2011</v>
      </c>
      <c r="C6537">
        <v>12</v>
      </c>
      <c r="D6537" s="10" t="str">
        <f t="shared" si="616"/>
        <v>12-2011</v>
      </c>
      <c r="E6537">
        <f t="shared" si="614"/>
        <v>29</v>
      </c>
      <c r="F6537">
        <v>6</v>
      </c>
      <c r="G6537" s="3">
        <f t="shared" si="615"/>
        <v>0</v>
      </c>
      <c r="H6537">
        <f>VLOOKUP(A6537,'AEP GEN HUB'!$A$1:$AJ$367,MATCH('Ratio Calculations'!F6537,'AEP GEN HUB'!$A$1:$AJ$1,0),0)</f>
        <v>32.933487999999997</v>
      </c>
      <c r="I6537" s="7" t="str">
        <f t="shared" si="618"/>
        <v/>
      </c>
      <c r="J6537" s="7">
        <f t="shared" si="619"/>
        <v>1.1124804108393374</v>
      </c>
      <c r="K6537" s="8">
        <f t="shared" si="617"/>
        <v>1.1124804108393374</v>
      </c>
      <c r="L6537" s="8"/>
    </row>
    <row r="6538" spans="1:12" x14ac:dyDescent="0.25">
      <c r="A6538" s="1">
        <v>40906</v>
      </c>
      <c r="B6538">
        <v>2011</v>
      </c>
      <c r="C6538">
        <v>12</v>
      </c>
      <c r="D6538" s="10" t="str">
        <f t="shared" si="616"/>
        <v>12-2011</v>
      </c>
      <c r="E6538">
        <f t="shared" si="614"/>
        <v>29</v>
      </c>
      <c r="F6538">
        <v>7</v>
      </c>
      <c r="G6538" s="3">
        <f t="shared" si="615"/>
        <v>0</v>
      </c>
      <c r="H6538">
        <f>VLOOKUP(A6538,'AEP GEN HUB'!$A$1:$AJ$367,MATCH('Ratio Calculations'!F6538,'AEP GEN HUB'!$A$1:$AJ$1,0),0)</f>
        <v>39.896512000000001</v>
      </c>
      <c r="I6538" s="7" t="str">
        <f t="shared" si="618"/>
        <v/>
      </c>
      <c r="J6538" s="7">
        <f t="shared" si="619"/>
        <v>1.3476886523776819</v>
      </c>
      <c r="K6538" s="8">
        <f t="shared" si="617"/>
        <v>1.3476886523776819</v>
      </c>
      <c r="L6538" s="8"/>
    </row>
    <row r="6539" spans="1:12" x14ac:dyDescent="0.25">
      <c r="A6539" s="1">
        <v>40906</v>
      </c>
      <c r="B6539">
        <v>2011</v>
      </c>
      <c r="C6539">
        <v>12</v>
      </c>
      <c r="D6539" s="10" t="str">
        <f t="shared" si="616"/>
        <v>12-2011</v>
      </c>
      <c r="E6539">
        <f t="shared" si="614"/>
        <v>29</v>
      </c>
      <c r="F6539">
        <v>8</v>
      </c>
      <c r="G6539" s="3">
        <f t="shared" si="615"/>
        <v>1</v>
      </c>
      <c r="H6539">
        <f>VLOOKUP(A6539,'AEP GEN HUB'!$A$1:$AJ$367,MATCH('Ratio Calculations'!F6539,'AEP GEN HUB'!$A$1:$AJ$1,0),0)</f>
        <v>45.162557999999997</v>
      </c>
      <c r="I6539" s="7">
        <f t="shared" si="618"/>
        <v>1.2912672944927901</v>
      </c>
      <c r="J6539" s="7" t="str">
        <f t="shared" si="619"/>
        <v/>
      </c>
      <c r="K6539" s="8">
        <f t="shared" si="617"/>
        <v>1.2912672944927901</v>
      </c>
      <c r="L6539" s="8"/>
    </row>
    <row r="6540" spans="1:12" x14ac:dyDescent="0.25">
      <c r="A6540" s="1">
        <v>40906</v>
      </c>
      <c r="B6540">
        <v>2011</v>
      </c>
      <c r="C6540">
        <v>12</v>
      </c>
      <c r="D6540" s="10" t="str">
        <f t="shared" si="616"/>
        <v>12-2011</v>
      </c>
      <c r="E6540">
        <f t="shared" si="614"/>
        <v>29</v>
      </c>
      <c r="F6540">
        <v>9</v>
      </c>
      <c r="G6540" s="3">
        <f t="shared" si="615"/>
        <v>1</v>
      </c>
      <c r="H6540">
        <f>VLOOKUP(A6540,'AEP GEN HUB'!$A$1:$AJ$367,MATCH('Ratio Calculations'!F6540,'AEP GEN HUB'!$A$1:$AJ$1,0),0)</f>
        <v>44.594884</v>
      </c>
      <c r="I6540" s="7">
        <f t="shared" si="618"/>
        <v>1.2750366179634869</v>
      </c>
      <c r="J6540" s="7" t="str">
        <f t="shared" si="619"/>
        <v/>
      </c>
      <c r="K6540" s="8">
        <f t="shared" si="617"/>
        <v>1.2750366179634869</v>
      </c>
      <c r="L6540" s="8"/>
    </row>
    <row r="6541" spans="1:12" x14ac:dyDescent="0.25">
      <c r="A6541" s="1">
        <v>40906</v>
      </c>
      <c r="B6541">
        <v>2011</v>
      </c>
      <c r="C6541">
        <v>12</v>
      </c>
      <c r="D6541" s="10" t="str">
        <f t="shared" si="616"/>
        <v>12-2011</v>
      </c>
      <c r="E6541">
        <f t="shared" si="614"/>
        <v>29</v>
      </c>
      <c r="F6541">
        <v>10</v>
      </c>
      <c r="G6541" s="3">
        <f t="shared" si="615"/>
        <v>1</v>
      </c>
      <c r="H6541">
        <f>VLOOKUP(A6541,'AEP GEN HUB'!$A$1:$AJ$367,MATCH('Ratio Calculations'!F6541,'AEP GEN HUB'!$A$1:$AJ$1,0),0)</f>
        <v>42.021628</v>
      </c>
      <c r="I6541" s="7">
        <f t="shared" si="618"/>
        <v>1.2014632540907555</v>
      </c>
      <c r="J6541" s="7" t="str">
        <f t="shared" si="619"/>
        <v/>
      </c>
      <c r="K6541" s="8">
        <f t="shared" si="617"/>
        <v>1.2014632540907555</v>
      </c>
      <c r="L6541" s="8"/>
    </row>
    <row r="6542" spans="1:12" x14ac:dyDescent="0.25">
      <c r="A6542" s="1">
        <v>40906</v>
      </c>
      <c r="B6542">
        <v>2011</v>
      </c>
      <c r="C6542">
        <v>12</v>
      </c>
      <c r="D6542" s="10" t="str">
        <f t="shared" si="616"/>
        <v>12-2011</v>
      </c>
      <c r="E6542">
        <f t="shared" si="614"/>
        <v>29</v>
      </c>
      <c r="F6542">
        <v>11</v>
      </c>
      <c r="G6542" s="3">
        <f t="shared" si="615"/>
        <v>1</v>
      </c>
      <c r="H6542">
        <f>VLOOKUP(A6542,'AEP GEN HUB'!$A$1:$AJ$367,MATCH('Ratio Calculations'!F6542,'AEP GEN HUB'!$A$1:$AJ$1,0),0)</f>
        <v>42.307442000000002</v>
      </c>
      <c r="I6542" s="7">
        <f t="shared" si="618"/>
        <v>1.2096351178392208</v>
      </c>
      <c r="J6542" s="7" t="str">
        <f t="shared" si="619"/>
        <v/>
      </c>
      <c r="K6542" s="8">
        <f t="shared" si="617"/>
        <v>1.2096351178392208</v>
      </c>
      <c r="L6542" s="8"/>
    </row>
    <row r="6543" spans="1:12" x14ac:dyDescent="0.25">
      <c r="A6543" s="1">
        <v>40906</v>
      </c>
      <c r="B6543">
        <v>2011</v>
      </c>
      <c r="C6543">
        <v>12</v>
      </c>
      <c r="D6543" s="10" t="str">
        <f t="shared" si="616"/>
        <v>12-2011</v>
      </c>
      <c r="E6543">
        <f t="shared" si="614"/>
        <v>29</v>
      </c>
      <c r="F6543">
        <v>12</v>
      </c>
      <c r="G6543" s="3">
        <f t="shared" si="615"/>
        <v>1</v>
      </c>
      <c r="H6543">
        <f>VLOOKUP(A6543,'AEP GEN HUB'!$A$1:$AJ$367,MATCH('Ratio Calculations'!F6543,'AEP GEN HUB'!$A$1:$AJ$1,0),0)</f>
        <v>37.348371999999998</v>
      </c>
      <c r="I6543" s="7">
        <f t="shared" si="618"/>
        <v>1.0678476464098929</v>
      </c>
      <c r="J6543" s="7" t="str">
        <f t="shared" si="619"/>
        <v/>
      </c>
      <c r="K6543" s="8">
        <f t="shared" si="617"/>
        <v>1.0678476464098929</v>
      </c>
      <c r="L6543" s="8"/>
    </row>
    <row r="6544" spans="1:12" x14ac:dyDescent="0.25">
      <c r="A6544" s="1">
        <v>40906</v>
      </c>
      <c r="B6544">
        <v>2011</v>
      </c>
      <c r="C6544">
        <v>12</v>
      </c>
      <c r="D6544" s="10" t="str">
        <f t="shared" si="616"/>
        <v>12-2011</v>
      </c>
      <c r="E6544">
        <f t="shared" si="614"/>
        <v>29</v>
      </c>
      <c r="F6544">
        <v>13</v>
      </c>
      <c r="G6544" s="3">
        <f t="shared" si="615"/>
        <v>1</v>
      </c>
      <c r="H6544">
        <f>VLOOKUP(A6544,'AEP GEN HUB'!$A$1:$AJ$367,MATCH('Ratio Calculations'!F6544,'AEP GEN HUB'!$A$1:$AJ$1,0),0)</f>
        <v>33.683487999999997</v>
      </c>
      <c r="I6544" s="7">
        <f t="shared" si="618"/>
        <v>0.96306295181155066</v>
      </c>
      <c r="J6544" s="7" t="str">
        <f t="shared" si="619"/>
        <v/>
      </c>
      <c r="K6544" s="8">
        <f t="shared" si="617"/>
        <v>0.96306295181155066</v>
      </c>
      <c r="L6544" s="8"/>
    </row>
    <row r="6545" spans="1:12" x14ac:dyDescent="0.25">
      <c r="A6545" s="1">
        <v>40906</v>
      </c>
      <c r="B6545">
        <v>2011</v>
      </c>
      <c r="C6545">
        <v>12</v>
      </c>
      <c r="D6545" s="10" t="str">
        <f t="shared" si="616"/>
        <v>12-2011</v>
      </c>
      <c r="E6545">
        <f t="shared" si="614"/>
        <v>29</v>
      </c>
      <c r="F6545">
        <v>14</v>
      </c>
      <c r="G6545" s="3">
        <f t="shared" si="615"/>
        <v>1</v>
      </c>
      <c r="H6545">
        <f>VLOOKUP(A6545,'AEP GEN HUB'!$A$1:$AJ$367,MATCH('Ratio Calculations'!F6545,'AEP GEN HUB'!$A$1:$AJ$1,0),0)</f>
        <v>32.928372000000003</v>
      </c>
      <c r="I6545" s="7">
        <f t="shared" si="618"/>
        <v>0.94147301896611246</v>
      </c>
      <c r="J6545" s="7" t="str">
        <f t="shared" si="619"/>
        <v/>
      </c>
      <c r="K6545" s="8">
        <f t="shared" si="617"/>
        <v>0.94147301896611246</v>
      </c>
      <c r="L6545" s="8"/>
    </row>
    <row r="6546" spans="1:12" x14ac:dyDescent="0.25">
      <c r="A6546" s="1">
        <v>40906</v>
      </c>
      <c r="B6546">
        <v>2011</v>
      </c>
      <c r="C6546">
        <v>12</v>
      </c>
      <c r="D6546" s="10" t="str">
        <f t="shared" si="616"/>
        <v>12-2011</v>
      </c>
      <c r="E6546">
        <f t="shared" si="614"/>
        <v>29</v>
      </c>
      <c r="F6546">
        <v>15</v>
      </c>
      <c r="G6546" s="3">
        <f t="shared" si="615"/>
        <v>1</v>
      </c>
      <c r="H6546">
        <f>VLOOKUP(A6546,'AEP GEN HUB'!$A$1:$AJ$367,MATCH('Ratio Calculations'!F6546,'AEP GEN HUB'!$A$1:$AJ$1,0),0)</f>
        <v>32.597208999999999</v>
      </c>
      <c r="I6546" s="7">
        <f t="shared" si="618"/>
        <v>0.93200455725838272</v>
      </c>
      <c r="J6546" s="7" t="str">
        <f t="shared" si="619"/>
        <v/>
      </c>
      <c r="K6546" s="8">
        <f t="shared" si="617"/>
        <v>0.93200455725838272</v>
      </c>
      <c r="L6546" s="8"/>
    </row>
    <row r="6547" spans="1:12" x14ac:dyDescent="0.25">
      <c r="A6547" s="1">
        <v>40906</v>
      </c>
      <c r="B6547">
        <v>2011</v>
      </c>
      <c r="C6547">
        <v>12</v>
      </c>
      <c r="D6547" s="10" t="str">
        <f t="shared" si="616"/>
        <v>12-2011</v>
      </c>
      <c r="E6547">
        <f t="shared" si="614"/>
        <v>29</v>
      </c>
      <c r="F6547">
        <v>16</v>
      </c>
      <c r="G6547" s="3">
        <f t="shared" si="615"/>
        <v>1</v>
      </c>
      <c r="H6547">
        <f>VLOOKUP(A6547,'AEP GEN HUB'!$A$1:$AJ$367,MATCH('Ratio Calculations'!F6547,'AEP GEN HUB'!$A$1:$AJ$1,0),0)</f>
        <v>32.570929999999997</v>
      </c>
      <c r="I6547" s="7">
        <f t="shared" si="618"/>
        <v>0.93125320005598555</v>
      </c>
      <c r="J6547" s="7" t="str">
        <f t="shared" si="619"/>
        <v/>
      </c>
      <c r="K6547" s="8">
        <f t="shared" si="617"/>
        <v>0.93125320005598555</v>
      </c>
      <c r="L6547" s="8"/>
    </row>
    <row r="6548" spans="1:12" x14ac:dyDescent="0.25">
      <c r="A6548" s="1">
        <v>40906</v>
      </c>
      <c r="B6548">
        <v>2011</v>
      </c>
      <c r="C6548">
        <v>12</v>
      </c>
      <c r="D6548" s="10" t="str">
        <f t="shared" si="616"/>
        <v>12-2011</v>
      </c>
      <c r="E6548">
        <f t="shared" ref="E6548:E6611" si="620">DAY(A6548)</f>
        <v>29</v>
      </c>
      <c r="F6548">
        <v>17</v>
      </c>
      <c r="G6548" s="3">
        <f t="shared" ref="G6548:G6611" si="621">IF(A6548=",","",IF(OR(WEEKDAY(A6548)=1, WEEKDAY(A6548)=7, F6548&lt;=7, F6548&gt;=24, NOT(ISNA(VLOOKUP(A6548,$P$4:$P$27,1,0)))),0,1))</f>
        <v>1</v>
      </c>
      <c r="H6548">
        <f>VLOOKUP(A6548,'AEP GEN HUB'!$A$1:$AJ$367,MATCH('Ratio Calculations'!F6548,'AEP GEN HUB'!$A$1:$AJ$1,0),0)</f>
        <v>33.884884</v>
      </c>
      <c r="I6548" s="7">
        <f t="shared" si="618"/>
        <v>0.96882117454201855</v>
      </c>
      <c r="J6548" s="7" t="str">
        <f t="shared" si="619"/>
        <v/>
      </c>
      <c r="K6548" s="8">
        <f t="shared" si="617"/>
        <v>0.96882117454201855</v>
      </c>
      <c r="L6548" s="8"/>
    </row>
    <row r="6549" spans="1:12" x14ac:dyDescent="0.25">
      <c r="A6549" s="1">
        <v>40906</v>
      </c>
      <c r="B6549">
        <v>2011</v>
      </c>
      <c r="C6549">
        <v>12</v>
      </c>
      <c r="D6549" s="10" t="str">
        <f t="shared" ref="D6549:D6612" si="622">C6549&amp;"-"&amp;B6549</f>
        <v>12-2011</v>
      </c>
      <c r="E6549">
        <f t="shared" si="620"/>
        <v>29</v>
      </c>
      <c r="F6549">
        <v>18</v>
      </c>
      <c r="G6549" s="3">
        <f t="shared" si="621"/>
        <v>1</v>
      </c>
      <c r="H6549">
        <f>VLOOKUP(A6549,'AEP GEN HUB'!$A$1:$AJ$367,MATCH('Ratio Calculations'!F6549,'AEP GEN HUB'!$A$1:$AJ$1,0),0)</f>
        <v>47.728140000000003</v>
      </c>
      <c r="I6549" s="7">
        <f t="shared" si="618"/>
        <v>1.36462124685172</v>
      </c>
      <c r="J6549" s="7" t="str">
        <f t="shared" si="619"/>
        <v/>
      </c>
      <c r="K6549" s="8">
        <f t="shared" ref="K6549:K6612" si="623">SUM(I6549:J6549)</f>
        <v>1.36462124685172</v>
      </c>
      <c r="L6549" s="8"/>
    </row>
    <row r="6550" spans="1:12" x14ac:dyDescent="0.25">
      <c r="A6550" s="1">
        <v>40906</v>
      </c>
      <c r="B6550">
        <v>2011</v>
      </c>
      <c r="C6550">
        <v>12</v>
      </c>
      <c r="D6550" s="10" t="str">
        <f t="shared" si="622"/>
        <v>12-2011</v>
      </c>
      <c r="E6550">
        <f t="shared" si="620"/>
        <v>29</v>
      </c>
      <c r="F6550">
        <v>19</v>
      </c>
      <c r="G6550" s="3">
        <f t="shared" si="621"/>
        <v>1</v>
      </c>
      <c r="H6550">
        <f>VLOOKUP(A6550,'AEP GEN HUB'!$A$1:$AJ$367,MATCH('Ratio Calculations'!F6550,'AEP GEN HUB'!$A$1:$AJ$1,0),0)</f>
        <v>45.306744000000002</v>
      </c>
      <c r="I6550" s="7">
        <f t="shared" si="618"/>
        <v>1.2953897949526565</v>
      </c>
      <c r="J6550" s="7" t="str">
        <f t="shared" si="619"/>
        <v/>
      </c>
      <c r="K6550" s="8">
        <f t="shared" si="623"/>
        <v>1.2953897949526565</v>
      </c>
      <c r="L6550" s="8"/>
    </row>
    <row r="6551" spans="1:12" x14ac:dyDescent="0.25">
      <c r="A6551" s="1">
        <v>40906</v>
      </c>
      <c r="B6551">
        <v>2011</v>
      </c>
      <c r="C6551">
        <v>12</v>
      </c>
      <c r="D6551" s="10" t="str">
        <f t="shared" si="622"/>
        <v>12-2011</v>
      </c>
      <c r="E6551">
        <f t="shared" si="620"/>
        <v>29</v>
      </c>
      <c r="F6551">
        <v>20</v>
      </c>
      <c r="G6551" s="3">
        <f t="shared" si="621"/>
        <v>1</v>
      </c>
      <c r="H6551">
        <f>VLOOKUP(A6551,'AEP GEN HUB'!$A$1:$AJ$367,MATCH('Ratio Calculations'!F6551,'AEP GEN HUB'!$A$1:$AJ$1,0),0)</f>
        <v>41.854185999999999</v>
      </c>
      <c r="I6551" s="7">
        <f t="shared" si="618"/>
        <v>1.196675828668031</v>
      </c>
      <c r="J6551" s="7" t="str">
        <f t="shared" si="619"/>
        <v/>
      </c>
      <c r="K6551" s="8">
        <f t="shared" si="623"/>
        <v>1.196675828668031</v>
      </c>
      <c r="L6551" s="8"/>
    </row>
    <row r="6552" spans="1:12" x14ac:dyDescent="0.25">
      <c r="A6552" s="1">
        <v>40906</v>
      </c>
      <c r="B6552">
        <v>2011</v>
      </c>
      <c r="C6552">
        <v>12</v>
      </c>
      <c r="D6552" s="10" t="str">
        <f t="shared" si="622"/>
        <v>12-2011</v>
      </c>
      <c r="E6552">
        <f t="shared" si="620"/>
        <v>29</v>
      </c>
      <c r="F6552">
        <v>21</v>
      </c>
      <c r="G6552" s="3">
        <f t="shared" si="621"/>
        <v>1</v>
      </c>
      <c r="H6552">
        <f>VLOOKUP(A6552,'AEP GEN HUB'!$A$1:$AJ$367,MATCH('Ratio Calculations'!F6552,'AEP GEN HUB'!$A$1:$AJ$1,0),0)</f>
        <v>37.620697999999997</v>
      </c>
      <c r="I6552" s="7">
        <f t="shared" si="618"/>
        <v>1.0756338674038419</v>
      </c>
      <c r="J6552" s="7" t="str">
        <f t="shared" si="619"/>
        <v/>
      </c>
      <c r="K6552" s="8">
        <f t="shared" si="623"/>
        <v>1.0756338674038419</v>
      </c>
      <c r="L6552" s="8"/>
    </row>
    <row r="6553" spans="1:12" x14ac:dyDescent="0.25">
      <c r="A6553" s="1">
        <v>40906</v>
      </c>
      <c r="B6553">
        <v>2011</v>
      </c>
      <c r="C6553">
        <v>12</v>
      </c>
      <c r="D6553" s="10" t="str">
        <f t="shared" si="622"/>
        <v>12-2011</v>
      </c>
      <c r="E6553">
        <f t="shared" si="620"/>
        <v>29</v>
      </c>
      <c r="F6553">
        <v>22</v>
      </c>
      <c r="G6553" s="3">
        <f t="shared" si="621"/>
        <v>1</v>
      </c>
      <c r="H6553">
        <f>VLOOKUP(A6553,'AEP GEN HUB'!$A$1:$AJ$367,MATCH('Ratio Calculations'!F6553,'AEP GEN HUB'!$A$1:$AJ$1,0),0)</f>
        <v>35.218604999999997</v>
      </c>
      <c r="I6553" s="7">
        <f t="shared" si="618"/>
        <v>1.0069543180915539</v>
      </c>
      <c r="J6553" s="7" t="str">
        <f t="shared" si="619"/>
        <v/>
      </c>
      <c r="K6553" s="8">
        <f t="shared" si="623"/>
        <v>1.0069543180915539</v>
      </c>
      <c r="L6553" s="8"/>
    </row>
    <row r="6554" spans="1:12" x14ac:dyDescent="0.25">
      <c r="A6554" s="1">
        <v>40906</v>
      </c>
      <c r="B6554">
        <v>2011</v>
      </c>
      <c r="C6554">
        <v>12</v>
      </c>
      <c r="D6554" s="10" t="str">
        <f t="shared" si="622"/>
        <v>12-2011</v>
      </c>
      <c r="E6554">
        <f t="shared" si="620"/>
        <v>29</v>
      </c>
      <c r="F6554">
        <v>23</v>
      </c>
      <c r="G6554" s="3">
        <f t="shared" si="621"/>
        <v>1</v>
      </c>
      <c r="H6554">
        <f>VLOOKUP(A6554,'AEP GEN HUB'!$A$1:$AJ$367,MATCH('Ratio Calculations'!F6554,'AEP GEN HUB'!$A$1:$AJ$1,0),0)</f>
        <v>30.897209</v>
      </c>
      <c r="I6554" s="7">
        <f t="shared" si="618"/>
        <v>0.88339893131846714</v>
      </c>
      <c r="J6554" s="7" t="str">
        <f t="shared" si="619"/>
        <v/>
      </c>
      <c r="K6554" s="8">
        <f t="shared" si="623"/>
        <v>0.88339893131846714</v>
      </c>
      <c r="L6554" s="8"/>
    </row>
    <row r="6555" spans="1:12" x14ac:dyDescent="0.25">
      <c r="A6555" s="1">
        <v>40906</v>
      </c>
      <c r="B6555">
        <v>2011</v>
      </c>
      <c r="C6555">
        <v>12</v>
      </c>
      <c r="D6555" s="10" t="str">
        <f t="shared" si="622"/>
        <v>12-2011</v>
      </c>
      <c r="E6555">
        <f t="shared" si="620"/>
        <v>29</v>
      </c>
      <c r="F6555">
        <v>24</v>
      </c>
      <c r="G6555" s="3">
        <f t="shared" si="621"/>
        <v>0</v>
      </c>
      <c r="H6555">
        <f>VLOOKUP(A6555,'AEP GEN HUB'!$A$1:$AJ$367,MATCH('Ratio Calculations'!F6555,'AEP GEN HUB'!$A$1:$AJ$1,0),0)</f>
        <v>29.188140000000001</v>
      </c>
      <c r="I6555" s="7" t="str">
        <f t="shared" si="618"/>
        <v/>
      </c>
      <c r="J6555" s="7">
        <f t="shared" si="619"/>
        <v>0.98596401264378986</v>
      </c>
      <c r="K6555" s="8">
        <f t="shared" si="623"/>
        <v>0.98596401264378986</v>
      </c>
      <c r="L6555" s="8"/>
    </row>
    <row r="6556" spans="1:12" x14ac:dyDescent="0.25">
      <c r="A6556" s="1">
        <v>40907</v>
      </c>
      <c r="B6556">
        <v>2011</v>
      </c>
      <c r="C6556">
        <v>12</v>
      </c>
      <c r="D6556" s="10" t="str">
        <f t="shared" si="622"/>
        <v>12-2011</v>
      </c>
      <c r="E6556">
        <f t="shared" si="620"/>
        <v>30</v>
      </c>
      <c r="F6556">
        <v>1</v>
      </c>
      <c r="G6556" s="3">
        <f t="shared" si="621"/>
        <v>0</v>
      </c>
      <c r="H6556">
        <f>VLOOKUP(A6556,'AEP GEN HUB'!$A$1:$AJ$367,MATCH('Ratio Calculations'!F6556,'AEP GEN HUB'!$A$1:$AJ$1,0),0)</f>
        <v>27.847442000000001</v>
      </c>
      <c r="I6556" s="7" t="str">
        <f t="shared" si="618"/>
        <v/>
      </c>
      <c r="J6556" s="7">
        <f t="shared" si="619"/>
        <v>0.94067575584416152</v>
      </c>
      <c r="K6556" s="8">
        <f t="shared" si="623"/>
        <v>0.94067575584416152</v>
      </c>
      <c r="L6556" s="8"/>
    </row>
    <row r="6557" spans="1:12" x14ac:dyDescent="0.25">
      <c r="A6557" s="1">
        <v>40907</v>
      </c>
      <c r="B6557">
        <v>2011</v>
      </c>
      <c r="C6557">
        <v>12</v>
      </c>
      <c r="D6557" s="10" t="str">
        <f t="shared" si="622"/>
        <v>12-2011</v>
      </c>
      <c r="E6557">
        <f t="shared" si="620"/>
        <v>30</v>
      </c>
      <c r="F6557">
        <v>2</v>
      </c>
      <c r="G6557" s="3">
        <f t="shared" si="621"/>
        <v>0</v>
      </c>
      <c r="H6557">
        <f>VLOOKUP(A6557,'AEP GEN HUB'!$A$1:$AJ$367,MATCH('Ratio Calculations'!F6557,'AEP GEN HUB'!$A$1:$AJ$1,0),0)</f>
        <v>27.167442000000001</v>
      </c>
      <c r="I6557" s="7" t="str">
        <f t="shared" si="618"/>
        <v/>
      </c>
      <c r="J6557" s="7">
        <f t="shared" si="619"/>
        <v>0.91770562041936987</v>
      </c>
      <c r="K6557" s="8">
        <f t="shared" si="623"/>
        <v>0.91770562041936987</v>
      </c>
      <c r="L6557" s="8"/>
    </row>
    <row r="6558" spans="1:12" x14ac:dyDescent="0.25">
      <c r="A6558" s="1">
        <v>40907</v>
      </c>
      <c r="B6558">
        <v>2011</v>
      </c>
      <c r="C6558">
        <v>12</v>
      </c>
      <c r="D6558" s="10" t="str">
        <f t="shared" si="622"/>
        <v>12-2011</v>
      </c>
      <c r="E6558">
        <f t="shared" si="620"/>
        <v>30</v>
      </c>
      <c r="F6558">
        <v>3</v>
      </c>
      <c r="G6558" s="3">
        <f t="shared" si="621"/>
        <v>0</v>
      </c>
      <c r="H6558">
        <f>VLOOKUP(A6558,'AEP GEN HUB'!$A$1:$AJ$367,MATCH('Ratio Calculations'!F6558,'AEP GEN HUB'!$A$1:$AJ$1,0),0)</f>
        <v>26.439302000000001</v>
      </c>
      <c r="I6558" s="7" t="str">
        <f t="shared" si="618"/>
        <v/>
      </c>
      <c r="J6558" s="7">
        <f t="shared" si="619"/>
        <v>0.89310933452494667</v>
      </c>
      <c r="K6558" s="8">
        <f t="shared" si="623"/>
        <v>0.89310933452494667</v>
      </c>
      <c r="L6558" s="8"/>
    </row>
    <row r="6559" spans="1:12" x14ac:dyDescent="0.25">
      <c r="A6559" s="1">
        <v>40907</v>
      </c>
      <c r="B6559">
        <v>2011</v>
      </c>
      <c r="C6559">
        <v>12</v>
      </c>
      <c r="D6559" s="10" t="str">
        <f t="shared" si="622"/>
        <v>12-2011</v>
      </c>
      <c r="E6559">
        <f t="shared" si="620"/>
        <v>30</v>
      </c>
      <c r="F6559">
        <v>4</v>
      </c>
      <c r="G6559" s="3">
        <f t="shared" si="621"/>
        <v>0</v>
      </c>
      <c r="H6559">
        <f>VLOOKUP(A6559,'AEP GEN HUB'!$A$1:$AJ$367,MATCH('Ratio Calculations'!F6559,'AEP GEN HUB'!$A$1:$AJ$1,0),0)</f>
        <v>26.276512</v>
      </c>
      <c r="I6559" s="7" t="str">
        <f t="shared" si="618"/>
        <v/>
      </c>
      <c r="J6559" s="7">
        <f t="shared" si="619"/>
        <v>0.88761035166347335</v>
      </c>
      <c r="K6559" s="8">
        <f t="shared" si="623"/>
        <v>0.88761035166347335</v>
      </c>
      <c r="L6559" s="8"/>
    </row>
    <row r="6560" spans="1:12" x14ac:dyDescent="0.25">
      <c r="A6560" s="1">
        <v>40907</v>
      </c>
      <c r="B6560">
        <v>2011</v>
      </c>
      <c r="C6560">
        <v>12</v>
      </c>
      <c r="D6560" s="10" t="str">
        <f t="shared" si="622"/>
        <v>12-2011</v>
      </c>
      <c r="E6560">
        <f t="shared" si="620"/>
        <v>30</v>
      </c>
      <c r="F6560">
        <v>5</v>
      </c>
      <c r="G6560" s="3">
        <f t="shared" si="621"/>
        <v>0</v>
      </c>
      <c r="H6560">
        <f>VLOOKUP(A6560,'AEP GEN HUB'!$A$1:$AJ$367,MATCH('Ratio Calculations'!F6560,'AEP GEN HUB'!$A$1:$AJ$1,0),0)</f>
        <v>26.946047</v>
      </c>
      <c r="I6560" s="7" t="str">
        <f t="shared" si="618"/>
        <v/>
      </c>
      <c r="J6560" s="7">
        <f t="shared" si="619"/>
        <v>0.91022698345999964</v>
      </c>
      <c r="K6560" s="8">
        <f t="shared" si="623"/>
        <v>0.91022698345999964</v>
      </c>
      <c r="L6560" s="8"/>
    </row>
    <row r="6561" spans="1:12" x14ac:dyDescent="0.25">
      <c r="A6561" s="1">
        <v>40907</v>
      </c>
      <c r="B6561">
        <v>2011</v>
      </c>
      <c r="C6561">
        <v>12</v>
      </c>
      <c r="D6561" s="10" t="str">
        <f t="shared" si="622"/>
        <v>12-2011</v>
      </c>
      <c r="E6561">
        <f t="shared" si="620"/>
        <v>30</v>
      </c>
      <c r="F6561">
        <v>6</v>
      </c>
      <c r="G6561" s="3">
        <f t="shared" si="621"/>
        <v>0</v>
      </c>
      <c r="H6561">
        <f>VLOOKUP(A6561,'AEP GEN HUB'!$A$1:$AJ$367,MATCH('Ratio Calculations'!F6561,'AEP GEN HUB'!$A$1:$AJ$1,0),0)</f>
        <v>28.636744</v>
      </c>
      <c r="I6561" s="7" t="str">
        <f t="shared" si="618"/>
        <v/>
      </c>
      <c r="J6561" s="7">
        <f t="shared" si="619"/>
        <v>0.96733807030160102</v>
      </c>
      <c r="K6561" s="8">
        <f t="shared" si="623"/>
        <v>0.96733807030160102</v>
      </c>
      <c r="L6561" s="8"/>
    </row>
    <row r="6562" spans="1:12" x14ac:dyDescent="0.25">
      <c r="A6562" s="1">
        <v>40907</v>
      </c>
      <c r="B6562">
        <v>2011</v>
      </c>
      <c r="C6562">
        <v>12</v>
      </c>
      <c r="D6562" s="10" t="str">
        <f t="shared" si="622"/>
        <v>12-2011</v>
      </c>
      <c r="E6562">
        <f t="shared" si="620"/>
        <v>30</v>
      </c>
      <c r="F6562">
        <v>7</v>
      </c>
      <c r="G6562" s="3">
        <f t="shared" si="621"/>
        <v>0</v>
      </c>
      <c r="H6562">
        <f>VLOOKUP(A6562,'AEP GEN HUB'!$A$1:$AJ$367,MATCH('Ratio Calculations'!F6562,'AEP GEN HUB'!$A$1:$AJ$1,0),0)</f>
        <v>31.033487999999998</v>
      </c>
      <c r="I6562" s="7" t="str">
        <f t="shared" si="618"/>
        <v/>
      </c>
      <c r="J6562" s="7">
        <f t="shared" si="619"/>
        <v>1.0482991500935961</v>
      </c>
      <c r="K6562" s="8">
        <f t="shared" si="623"/>
        <v>1.0482991500935961</v>
      </c>
      <c r="L6562" s="8"/>
    </row>
    <row r="6563" spans="1:12" x14ac:dyDescent="0.25">
      <c r="A6563" s="1">
        <v>40907</v>
      </c>
      <c r="B6563">
        <v>2011</v>
      </c>
      <c r="C6563">
        <v>12</v>
      </c>
      <c r="D6563" s="10" t="str">
        <f t="shared" si="622"/>
        <v>12-2011</v>
      </c>
      <c r="E6563">
        <f t="shared" si="620"/>
        <v>30</v>
      </c>
      <c r="F6563">
        <v>8</v>
      </c>
      <c r="G6563" s="3">
        <f t="shared" si="621"/>
        <v>1</v>
      </c>
      <c r="H6563">
        <f>VLOOKUP(A6563,'AEP GEN HUB'!$A$1:$AJ$367,MATCH('Ratio Calculations'!F6563,'AEP GEN HUB'!$A$1:$AJ$1,0),0)</f>
        <v>31.797674000000001</v>
      </c>
      <c r="I6563" s="7">
        <f t="shared" si="618"/>
        <v>0.90914461659022372</v>
      </c>
      <c r="J6563" s="7" t="str">
        <f t="shared" si="619"/>
        <v/>
      </c>
      <c r="K6563" s="8">
        <f t="shared" si="623"/>
        <v>0.90914461659022372</v>
      </c>
      <c r="L6563" s="8"/>
    </row>
    <row r="6564" spans="1:12" x14ac:dyDescent="0.25">
      <c r="A6564" s="1">
        <v>40907</v>
      </c>
      <c r="B6564">
        <v>2011</v>
      </c>
      <c r="C6564">
        <v>12</v>
      </c>
      <c r="D6564" s="10" t="str">
        <f t="shared" si="622"/>
        <v>12-2011</v>
      </c>
      <c r="E6564">
        <f t="shared" si="620"/>
        <v>30</v>
      </c>
      <c r="F6564">
        <v>9</v>
      </c>
      <c r="G6564" s="3">
        <f t="shared" si="621"/>
        <v>1</v>
      </c>
      <c r="H6564">
        <f>VLOOKUP(A6564,'AEP GEN HUB'!$A$1:$AJ$367,MATCH('Ratio Calculations'!F6564,'AEP GEN HUB'!$A$1:$AJ$1,0),0)</f>
        <v>32.864185999999997</v>
      </c>
      <c r="I6564" s="7">
        <f t="shared" si="618"/>
        <v>0.93963784207988899</v>
      </c>
      <c r="J6564" s="7" t="str">
        <f t="shared" si="619"/>
        <v/>
      </c>
      <c r="K6564" s="8">
        <f t="shared" si="623"/>
        <v>0.93963784207988899</v>
      </c>
      <c r="L6564" s="8"/>
    </row>
    <row r="6565" spans="1:12" x14ac:dyDescent="0.25">
      <c r="A6565" s="1">
        <v>40907</v>
      </c>
      <c r="B6565">
        <v>2011</v>
      </c>
      <c r="C6565">
        <v>12</v>
      </c>
      <c r="D6565" s="10" t="str">
        <f t="shared" si="622"/>
        <v>12-2011</v>
      </c>
      <c r="E6565">
        <f t="shared" si="620"/>
        <v>30</v>
      </c>
      <c r="F6565">
        <v>10</v>
      </c>
      <c r="G6565" s="3">
        <f t="shared" si="621"/>
        <v>1</v>
      </c>
      <c r="H6565">
        <f>VLOOKUP(A6565,'AEP GEN HUB'!$A$1:$AJ$367,MATCH('Ratio Calculations'!F6565,'AEP GEN HUB'!$A$1:$AJ$1,0),0)</f>
        <v>33.301394999999999</v>
      </c>
      <c r="I6565" s="7">
        <f t="shared" si="618"/>
        <v>0.95213832273375065</v>
      </c>
      <c r="J6565" s="7" t="str">
        <f t="shared" si="619"/>
        <v/>
      </c>
      <c r="K6565" s="8">
        <f t="shared" si="623"/>
        <v>0.95213832273375065</v>
      </c>
      <c r="L6565" s="8"/>
    </row>
    <row r="6566" spans="1:12" x14ac:dyDescent="0.25">
      <c r="A6566" s="1">
        <v>40907</v>
      </c>
      <c r="B6566">
        <v>2011</v>
      </c>
      <c r="C6566">
        <v>12</v>
      </c>
      <c r="D6566" s="10" t="str">
        <f t="shared" si="622"/>
        <v>12-2011</v>
      </c>
      <c r="E6566">
        <f t="shared" si="620"/>
        <v>30</v>
      </c>
      <c r="F6566">
        <v>11</v>
      </c>
      <c r="G6566" s="3">
        <f t="shared" si="621"/>
        <v>1</v>
      </c>
      <c r="H6566">
        <f>VLOOKUP(A6566,'AEP GEN HUB'!$A$1:$AJ$367,MATCH('Ratio Calculations'!F6566,'AEP GEN HUB'!$A$1:$AJ$1,0),0)</f>
        <v>32.977907000000002</v>
      </c>
      <c r="I6566" s="7">
        <f t="shared" si="618"/>
        <v>0.94288930113136749</v>
      </c>
      <c r="J6566" s="7" t="str">
        <f t="shared" si="619"/>
        <v/>
      </c>
      <c r="K6566" s="8">
        <f t="shared" si="623"/>
        <v>0.94288930113136749</v>
      </c>
      <c r="L6566" s="8"/>
    </row>
    <row r="6567" spans="1:12" x14ac:dyDescent="0.25">
      <c r="A6567" s="1">
        <v>40907</v>
      </c>
      <c r="B6567">
        <v>2011</v>
      </c>
      <c r="C6567">
        <v>12</v>
      </c>
      <c r="D6567" s="10" t="str">
        <f t="shared" si="622"/>
        <v>12-2011</v>
      </c>
      <c r="E6567">
        <f t="shared" si="620"/>
        <v>30</v>
      </c>
      <c r="F6567">
        <v>12</v>
      </c>
      <c r="G6567" s="3">
        <f t="shared" si="621"/>
        <v>1</v>
      </c>
      <c r="H6567">
        <f>VLOOKUP(A6567,'AEP GEN HUB'!$A$1:$AJ$367,MATCH('Ratio Calculations'!F6567,'AEP GEN HUB'!$A$1:$AJ$1,0),0)</f>
        <v>31.723953000000002</v>
      </c>
      <c r="I6567" s="7">
        <f t="shared" si="618"/>
        <v>0.9070368193255669</v>
      </c>
      <c r="J6567" s="7" t="str">
        <f t="shared" si="619"/>
        <v/>
      </c>
      <c r="K6567" s="8">
        <f t="shared" si="623"/>
        <v>0.9070368193255669</v>
      </c>
      <c r="L6567" s="8"/>
    </row>
    <row r="6568" spans="1:12" x14ac:dyDescent="0.25">
      <c r="A6568" s="1">
        <v>40907</v>
      </c>
      <c r="B6568">
        <v>2011</v>
      </c>
      <c r="C6568">
        <v>12</v>
      </c>
      <c r="D6568" s="10" t="str">
        <f t="shared" si="622"/>
        <v>12-2011</v>
      </c>
      <c r="E6568">
        <f t="shared" si="620"/>
        <v>30</v>
      </c>
      <c r="F6568">
        <v>13</v>
      </c>
      <c r="G6568" s="3">
        <f t="shared" si="621"/>
        <v>1</v>
      </c>
      <c r="H6568">
        <f>VLOOKUP(A6568,'AEP GEN HUB'!$A$1:$AJ$367,MATCH('Ratio Calculations'!F6568,'AEP GEN HUB'!$A$1:$AJ$1,0),0)</f>
        <v>30.179535000000001</v>
      </c>
      <c r="I6568" s="7">
        <f t="shared" si="618"/>
        <v>0.86287952308858307</v>
      </c>
      <c r="J6568" s="7" t="str">
        <f t="shared" si="619"/>
        <v/>
      </c>
      <c r="K6568" s="8">
        <f t="shared" si="623"/>
        <v>0.86287952308858307</v>
      </c>
      <c r="L6568" s="8"/>
    </row>
    <row r="6569" spans="1:12" x14ac:dyDescent="0.25">
      <c r="A6569" s="1">
        <v>40907</v>
      </c>
      <c r="B6569">
        <v>2011</v>
      </c>
      <c r="C6569">
        <v>12</v>
      </c>
      <c r="D6569" s="10" t="str">
        <f t="shared" si="622"/>
        <v>12-2011</v>
      </c>
      <c r="E6569">
        <f t="shared" si="620"/>
        <v>30</v>
      </c>
      <c r="F6569">
        <v>14</v>
      </c>
      <c r="G6569" s="3">
        <f t="shared" si="621"/>
        <v>1</v>
      </c>
      <c r="H6569">
        <f>VLOOKUP(A6569,'AEP GEN HUB'!$A$1:$AJ$367,MATCH('Ratio Calculations'!F6569,'AEP GEN HUB'!$A$1:$AJ$1,0),0)</f>
        <v>29.396977</v>
      </c>
      <c r="I6569" s="7">
        <f t="shared" si="618"/>
        <v>0.84050498107429572</v>
      </c>
      <c r="J6569" s="7" t="str">
        <f t="shared" si="619"/>
        <v/>
      </c>
      <c r="K6569" s="8">
        <f t="shared" si="623"/>
        <v>0.84050498107429572</v>
      </c>
      <c r="L6569" s="8"/>
    </row>
    <row r="6570" spans="1:12" x14ac:dyDescent="0.25">
      <c r="A6570" s="1">
        <v>40907</v>
      </c>
      <c r="B6570">
        <v>2011</v>
      </c>
      <c r="C6570">
        <v>12</v>
      </c>
      <c r="D6570" s="10" t="str">
        <f t="shared" si="622"/>
        <v>12-2011</v>
      </c>
      <c r="E6570">
        <f t="shared" si="620"/>
        <v>30</v>
      </c>
      <c r="F6570">
        <v>15</v>
      </c>
      <c r="G6570" s="3">
        <f t="shared" si="621"/>
        <v>1</v>
      </c>
      <c r="H6570">
        <f>VLOOKUP(A6570,'AEP GEN HUB'!$A$1:$AJ$367,MATCH('Ratio Calculations'!F6570,'AEP GEN HUB'!$A$1:$AJ$1,0),0)</f>
        <v>29.106511999999999</v>
      </c>
      <c r="I6570" s="7">
        <f t="shared" si="618"/>
        <v>0.83220013805156767</v>
      </c>
      <c r="J6570" s="7" t="str">
        <f t="shared" si="619"/>
        <v/>
      </c>
      <c r="K6570" s="8">
        <f t="shared" si="623"/>
        <v>0.83220013805156767</v>
      </c>
      <c r="L6570" s="8"/>
    </row>
    <row r="6571" spans="1:12" x14ac:dyDescent="0.25">
      <c r="A6571" s="1">
        <v>40907</v>
      </c>
      <c r="B6571">
        <v>2011</v>
      </c>
      <c r="C6571">
        <v>12</v>
      </c>
      <c r="D6571" s="10" t="str">
        <f t="shared" si="622"/>
        <v>12-2011</v>
      </c>
      <c r="E6571">
        <f t="shared" si="620"/>
        <v>30</v>
      </c>
      <c r="F6571">
        <v>16</v>
      </c>
      <c r="G6571" s="3">
        <f t="shared" si="621"/>
        <v>1</v>
      </c>
      <c r="H6571">
        <f>VLOOKUP(A6571,'AEP GEN HUB'!$A$1:$AJ$367,MATCH('Ratio Calculations'!F6571,'AEP GEN HUB'!$A$1:$AJ$1,0),0)</f>
        <v>28.510232999999999</v>
      </c>
      <c r="I6571" s="7">
        <f t="shared" si="618"/>
        <v>0.81515160038696355</v>
      </c>
      <c r="J6571" s="7" t="str">
        <f t="shared" si="619"/>
        <v/>
      </c>
      <c r="K6571" s="8">
        <f t="shared" si="623"/>
        <v>0.81515160038696355</v>
      </c>
      <c r="L6571" s="8"/>
    </row>
    <row r="6572" spans="1:12" x14ac:dyDescent="0.25">
      <c r="A6572" s="1">
        <v>40907</v>
      </c>
      <c r="B6572">
        <v>2011</v>
      </c>
      <c r="C6572">
        <v>12</v>
      </c>
      <c r="D6572" s="10" t="str">
        <f t="shared" si="622"/>
        <v>12-2011</v>
      </c>
      <c r="E6572">
        <f t="shared" si="620"/>
        <v>30</v>
      </c>
      <c r="F6572">
        <v>17</v>
      </c>
      <c r="G6572" s="3">
        <f t="shared" si="621"/>
        <v>1</v>
      </c>
      <c r="H6572">
        <f>VLOOKUP(A6572,'AEP GEN HUB'!$A$1:$AJ$367,MATCH('Ratio Calculations'!F6572,'AEP GEN HUB'!$A$1:$AJ$1,0),0)</f>
        <v>29.888836999999999</v>
      </c>
      <c r="I6572" s="7">
        <f t="shared" si="618"/>
        <v>0.85456801823594675</v>
      </c>
      <c r="J6572" s="7" t="str">
        <f t="shared" si="619"/>
        <v/>
      </c>
      <c r="K6572" s="8">
        <f t="shared" si="623"/>
        <v>0.85456801823594675</v>
      </c>
      <c r="L6572" s="8"/>
    </row>
    <row r="6573" spans="1:12" x14ac:dyDescent="0.25">
      <c r="A6573" s="1">
        <v>40907</v>
      </c>
      <c r="B6573">
        <v>2011</v>
      </c>
      <c r="C6573">
        <v>12</v>
      </c>
      <c r="D6573" s="10" t="str">
        <f t="shared" si="622"/>
        <v>12-2011</v>
      </c>
      <c r="E6573">
        <f t="shared" si="620"/>
        <v>30</v>
      </c>
      <c r="F6573">
        <v>18</v>
      </c>
      <c r="G6573" s="3">
        <f t="shared" si="621"/>
        <v>1</v>
      </c>
      <c r="H6573">
        <f>VLOOKUP(A6573,'AEP GEN HUB'!$A$1:$AJ$367,MATCH('Ratio Calculations'!F6573,'AEP GEN HUB'!$A$1:$AJ$1,0),0)</f>
        <v>35.812325999999999</v>
      </c>
      <c r="I6573" s="7">
        <f t="shared" si="618"/>
        <v>1.0239297185848908</v>
      </c>
      <c r="J6573" s="7" t="str">
        <f t="shared" si="619"/>
        <v/>
      </c>
      <c r="K6573" s="8">
        <f t="shared" si="623"/>
        <v>1.0239297185848908</v>
      </c>
      <c r="L6573" s="8"/>
    </row>
    <row r="6574" spans="1:12" x14ac:dyDescent="0.25">
      <c r="A6574" s="1">
        <v>40907</v>
      </c>
      <c r="B6574">
        <v>2011</v>
      </c>
      <c r="C6574">
        <v>12</v>
      </c>
      <c r="D6574" s="10" t="str">
        <f t="shared" si="622"/>
        <v>12-2011</v>
      </c>
      <c r="E6574">
        <f t="shared" si="620"/>
        <v>30</v>
      </c>
      <c r="F6574">
        <v>19</v>
      </c>
      <c r="G6574" s="3">
        <f t="shared" si="621"/>
        <v>1</v>
      </c>
      <c r="H6574">
        <f>VLOOKUP(A6574,'AEP GEN HUB'!$A$1:$AJ$367,MATCH('Ratio Calculations'!F6574,'AEP GEN HUB'!$A$1:$AJ$1,0),0)</f>
        <v>34.120465000000003</v>
      </c>
      <c r="I6574" s="7">
        <f t="shared" si="618"/>
        <v>0.97555679922704874</v>
      </c>
      <c r="J6574" s="7" t="str">
        <f t="shared" si="619"/>
        <v/>
      </c>
      <c r="K6574" s="8">
        <f t="shared" si="623"/>
        <v>0.97555679922704874</v>
      </c>
      <c r="L6574" s="8"/>
    </row>
    <row r="6575" spans="1:12" x14ac:dyDescent="0.25">
      <c r="A6575" s="1">
        <v>40907</v>
      </c>
      <c r="B6575">
        <v>2011</v>
      </c>
      <c r="C6575">
        <v>12</v>
      </c>
      <c r="D6575" s="10" t="str">
        <f t="shared" si="622"/>
        <v>12-2011</v>
      </c>
      <c r="E6575">
        <f t="shared" si="620"/>
        <v>30</v>
      </c>
      <c r="F6575">
        <v>20</v>
      </c>
      <c r="G6575" s="3">
        <f t="shared" si="621"/>
        <v>1</v>
      </c>
      <c r="H6575">
        <f>VLOOKUP(A6575,'AEP GEN HUB'!$A$1:$AJ$367,MATCH('Ratio Calculations'!F6575,'AEP GEN HUB'!$A$1:$AJ$1,0),0)</f>
        <v>32.719535</v>
      </c>
      <c r="I6575" s="7">
        <f t="shared" si="618"/>
        <v>0.93550204655175107</v>
      </c>
      <c r="J6575" s="7" t="str">
        <f t="shared" si="619"/>
        <v/>
      </c>
      <c r="K6575" s="8">
        <f t="shared" si="623"/>
        <v>0.93550204655175107</v>
      </c>
      <c r="L6575" s="8"/>
    </row>
    <row r="6576" spans="1:12" x14ac:dyDescent="0.25">
      <c r="A6576" s="1">
        <v>40907</v>
      </c>
      <c r="B6576">
        <v>2011</v>
      </c>
      <c r="C6576">
        <v>12</v>
      </c>
      <c r="D6576" s="10" t="str">
        <f t="shared" si="622"/>
        <v>12-2011</v>
      </c>
      <c r="E6576">
        <f t="shared" si="620"/>
        <v>30</v>
      </c>
      <c r="F6576">
        <v>21</v>
      </c>
      <c r="G6576" s="3">
        <f t="shared" si="621"/>
        <v>1</v>
      </c>
      <c r="H6576">
        <f>VLOOKUP(A6576,'AEP GEN HUB'!$A$1:$AJ$367,MATCH('Ratio Calculations'!F6576,'AEP GEN HUB'!$A$1:$AJ$1,0),0)</f>
        <v>30.999766999999999</v>
      </c>
      <c r="I6576" s="7">
        <f t="shared" si="618"/>
        <v>0.88633122295678823</v>
      </c>
      <c r="J6576" s="7" t="str">
        <f t="shared" si="619"/>
        <v/>
      </c>
      <c r="K6576" s="8">
        <f t="shared" si="623"/>
        <v>0.88633122295678823</v>
      </c>
      <c r="L6576" s="8"/>
    </row>
    <row r="6577" spans="1:12" x14ac:dyDescent="0.25">
      <c r="A6577" s="1">
        <v>40907</v>
      </c>
      <c r="B6577">
        <v>2011</v>
      </c>
      <c r="C6577">
        <v>12</v>
      </c>
      <c r="D6577" s="10" t="str">
        <f t="shared" si="622"/>
        <v>12-2011</v>
      </c>
      <c r="E6577">
        <f t="shared" si="620"/>
        <v>30</v>
      </c>
      <c r="F6577">
        <v>22</v>
      </c>
      <c r="G6577" s="3">
        <f t="shared" si="621"/>
        <v>1</v>
      </c>
      <c r="H6577">
        <f>VLOOKUP(A6577,'AEP GEN HUB'!$A$1:$AJ$367,MATCH('Ratio Calculations'!F6577,'AEP GEN HUB'!$A$1:$AJ$1,0),0)</f>
        <v>29.612093000000002</v>
      </c>
      <c r="I6577" s="7">
        <f t="shared" si="618"/>
        <v>0.84665547979764333</v>
      </c>
      <c r="J6577" s="7" t="str">
        <f t="shared" si="619"/>
        <v/>
      </c>
      <c r="K6577" s="8">
        <f t="shared" si="623"/>
        <v>0.84665547979764333</v>
      </c>
      <c r="L6577" s="8"/>
    </row>
    <row r="6578" spans="1:12" x14ac:dyDescent="0.25">
      <c r="A6578" s="1">
        <v>40907</v>
      </c>
      <c r="B6578">
        <v>2011</v>
      </c>
      <c r="C6578">
        <v>12</v>
      </c>
      <c r="D6578" s="10" t="str">
        <f t="shared" si="622"/>
        <v>12-2011</v>
      </c>
      <c r="E6578">
        <f t="shared" si="620"/>
        <v>30</v>
      </c>
      <c r="F6578">
        <v>23</v>
      </c>
      <c r="G6578" s="3">
        <f t="shared" si="621"/>
        <v>1</v>
      </c>
      <c r="H6578">
        <f>VLOOKUP(A6578,'AEP GEN HUB'!$A$1:$AJ$367,MATCH('Ratio Calculations'!F6578,'AEP GEN HUB'!$A$1:$AJ$1,0),0)</f>
        <v>27.599302000000002</v>
      </c>
      <c r="I6578" s="7">
        <f t="shared" si="618"/>
        <v>0.78910667600868523</v>
      </c>
      <c r="J6578" s="7" t="str">
        <f t="shared" si="619"/>
        <v/>
      </c>
      <c r="K6578" s="8">
        <f t="shared" si="623"/>
        <v>0.78910667600868523</v>
      </c>
      <c r="L6578" s="8"/>
    </row>
    <row r="6579" spans="1:12" x14ac:dyDescent="0.25">
      <c r="A6579" s="1">
        <v>40907</v>
      </c>
      <c r="B6579">
        <v>2011</v>
      </c>
      <c r="C6579">
        <v>12</v>
      </c>
      <c r="D6579" s="10" t="str">
        <f t="shared" si="622"/>
        <v>12-2011</v>
      </c>
      <c r="E6579">
        <f t="shared" si="620"/>
        <v>30</v>
      </c>
      <c r="F6579">
        <v>24</v>
      </c>
      <c r="G6579" s="3">
        <f t="shared" si="621"/>
        <v>0</v>
      </c>
      <c r="H6579">
        <f>VLOOKUP(A6579,'AEP GEN HUB'!$A$1:$AJ$367,MATCH('Ratio Calculations'!F6579,'AEP GEN HUB'!$A$1:$AJ$1,0),0)</f>
        <v>26.705814</v>
      </c>
      <c r="I6579" s="7" t="str">
        <f t="shared" si="618"/>
        <v/>
      </c>
      <c r="J6579" s="7">
        <f t="shared" si="619"/>
        <v>0.90211200619014087</v>
      </c>
      <c r="K6579" s="8">
        <f t="shared" si="623"/>
        <v>0.90211200619014087</v>
      </c>
      <c r="L6579" s="8"/>
    </row>
    <row r="6580" spans="1:12" x14ac:dyDescent="0.25">
      <c r="A6580" s="1">
        <v>40908</v>
      </c>
      <c r="B6580">
        <v>2011</v>
      </c>
      <c r="C6580">
        <v>12</v>
      </c>
      <c r="D6580" s="10" t="str">
        <f t="shared" si="622"/>
        <v>12-2011</v>
      </c>
      <c r="E6580">
        <f t="shared" si="620"/>
        <v>31</v>
      </c>
      <c r="F6580">
        <v>1</v>
      </c>
      <c r="G6580" s="3">
        <f t="shared" si="621"/>
        <v>0</v>
      </c>
      <c r="H6580">
        <f>VLOOKUP(A6580,'AEP GEN HUB'!$A$1:$AJ$367,MATCH('Ratio Calculations'!F6580,'AEP GEN HUB'!$A$1:$AJ$1,0),0)</f>
        <v>24.493255999999999</v>
      </c>
      <c r="I6580" s="7" t="str">
        <f t="shared" si="618"/>
        <v/>
      </c>
      <c r="J6580" s="7">
        <f t="shared" si="619"/>
        <v>0.82737265781483782</v>
      </c>
      <c r="K6580" s="8">
        <f t="shared" si="623"/>
        <v>0.82737265781483782</v>
      </c>
      <c r="L6580" s="8"/>
    </row>
    <row r="6581" spans="1:12" x14ac:dyDescent="0.25">
      <c r="A6581" s="1">
        <v>40908</v>
      </c>
      <c r="B6581">
        <v>2011</v>
      </c>
      <c r="C6581">
        <v>12</v>
      </c>
      <c r="D6581" s="10" t="str">
        <f t="shared" si="622"/>
        <v>12-2011</v>
      </c>
      <c r="E6581">
        <f t="shared" si="620"/>
        <v>31</v>
      </c>
      <c r="F6581">
        <v>2</v>
      </c>
      <c r="G6581" s="3">
        <f t="shared" si="621"/>
        <v>0</v>
      </c>
      <c r="H6581">
        <f>VLOOKUP(A6581,'AEP GEN HUB'!$A$1:$AJ$367,MATCH('Ratio Calculations'!F6581,'AEP GEN HUB'!$A$1:$AJ$1,0),0)</f>
        <v>22.862558</v>
      </c>
      <c r="I6581" s="7" t="str">
        <f t="shared" si="618"/>
        <v/>
      </c>
      <c r="J6581" s="7">
        <f t="shared" si="619"/>
        <v>0.77228831384875429</v>
      </c>
      <c r="K6581" s="8">
        <f t="shared" si="623"/>
        <v>0.77228831384875429</v>
      </c>
      <c r="L6581" s="8"/>
    </row>
    <row r="6582" spans="1:12" x14ac:dyDescent="0.25">
      <c r="A6582" s="1">
        <v>40908</v>
      </c>
      <c r="B6582">
        <v>2011</v>
      </c>
      <c r="C6582">
        <v>12</v>
      </c>
      <c r="D6582" s="10" t="str">
        <f t="shared" si="622"/>
        <v>12-2011</v>
      </c>
      <c r="E6582">
        <f t="shared" si="620"/>
        <v>31</v>
      </c>
      <c r="F6582">
        <v>3</v>
      </c>
      <c r="G6582" s="3">
        <f t="shared" si="621"/>
        <v>0</v>
      </c>
      <c r="H6582">
        <f>VLOOKUP(A6582,'AEP GEN HUB'!$A$1:$AJ$367,MATCH('Ratio Calculations'!F6582,'AEP GEN HUB'!$A$1:$AJ$1,0),0)</f>
        <v>21.712558000000001</v>
      </c>
      <c r="I6582" s="7" t="str">
        <f t="shared" si="618"/>
        <v/>
      </c>
      <c r="J6582" s="7">
        <f t="shared" si="619"/>
        <v>0.73344176129212146</v>
      </c>
      <c r="K6582" s="8">
        <f t="shared" si="623"/>
        <v>0.73344176129212146</v>
      </c>
      <c r="L6582" s="8"/>
    </row>
    <row r="6583" spans="1:12" x14ac:dyDescent="0.25">
      <c r="A6583" s="1">
        <v>40908</v>
      </c>
      <c r="B6583">
        <v>2011</v>
      </c>
      <c r="C6583">
        <v>12</v>
      </c>
      <c r="D6583" s="10" t="str">
        <f t="shared" si="622"/>
        <v>12-2011</v>
      </c>
      <c r="E6583">
        <f t="shared" si="620"/>
        <v>31</v>
      </c>
      <c r="F6583">
        <v>4</v>
      </c>
      <c r="G6583" s="3">
        <f t="shared" si="621"/>
        <v>0</v>
      </c>
      <c r="H6583">
        <f>VLOOKUP(A6583,'AEP GEN HUB'!$A$1:$AJ$367,MATCH('Ratio Calculations'!F6583,'AEP GEN HUB'!$A$1:$AJ$1,0),0)</f>
        <v>22.122326000000001</v>
      </c>
      <c r="I6583" s="7" t="str">
        <f t="shared" si="618"/>
        <v/>
      </c>
      <c r="J6583" s="7">
        <f t="shared" si="619"/>
        <v>0.74728356489910086</v>
      </c>
      <c r="K6583" s="8">
        <f t="shared" si="623"/>
        <v>0.74728356489910086</v>
      </c>
      <c r="L6583" s="8"/>
    </row>
    <row r="6584" spans="1:12" x14ac:dyDescent="0.25">
      <c r="A6584" s="1">
        <v>40908</v>
      </c>
      <c r="B6584">
        <v>2011</v>
      </c>
      <c r="C6584">
        <v>12</v>
      </c>
      <c r="D6584" s="10" t="str">
        <f t="shared" si="622"/>
        <v>12-2011</v>
      </c>
      <c r="E6584">
        <f t="shared" si="620"/>
        <v>31</v>
      </c>
      <c r="F6584">
        <v>5</v>
      </c>
      <c r="G6584" s="3">
        <f t="shared" si="621"/>
        <v>0</v>
      </c>
      <c r="H6584">
        <f>VLOOKUP(A6584,'AEP GEN HUB'!$A$1:$AJ$367,MATCH('Ratio Calculations'!F6584,'AEP GEN HUB'!$A$1:$AJ$1,0),0)</f>
        <v>22.788371999999999</v>
      </c>
      <c r="I6584" s="7" t="str">
        <f t="shared" si="618"/>
        <v/>
      </c>
      <c r="J6584" s="7">
        <f t="shared" si="619"/>
        <v>0.76978233963313125</v>
      </c>
      <c r="K6584" s="8">
        <f t="shared" si="623"/>
        <v>0.76978233963313125</v>
      </c>
      <c r="L6584" s="8"/>
    </row>
    <row r="6585" spans="1:12" x14ac:dyDescent="0.25">
      <c r="A6585" s="1">
        <v>40908</v>
      </c>
      <c r="B6585">
        <v>2011</v>
      </c>
      <c r="C6585">
        <v>12</v>
      </c>
      <c r="D6585" s="10" t="str">
        <f t="shared" si="622"/>
        <v>12-2011</v>
      </c>
      <c r="E6585">
        <f t="shared" si="620"/>
        <v>31</v>
      </c>
      <c r="F6585">
        <v>6</v>
      </c>
      <c r="G6585" s="3">
        <f t="shared" si="621"/>
        <v>0</v>
      </c>
      <c r="H6585">
        <f>VLOOKUP(A6585,'AEP GEN HUB'!$A$1:$AJ$367,MATCH('Ratio Calculations'!F6585,'AEP GEN HUB'!$A$1:$AJ$1,0),0)</f>
        <v>23.617442</v>
      </c>
      <c r="I6585" s="7" t="str">
        <f t="shared" si="618"/>
        <v/>
      </c>
      <c r="J6585" s="7">
        <f t="shared" si="619"/>
        <v>0.79778800165759012</v>
      </c>
      <c r="K6585" s="8">
        <f t="shared" si="623"/>
        <v>0.79778800165759012</v>
      </c>
      <c r="L6585" s="8"/>
    </row>
    <row r="6586" spans="1:12" x14ac:dyDescent="0.25">
      <c r="A6586" s="1">
        <v>40908</v>
      </c>
      <c r="B6586">
        <v>2011</v>
      </c>
      <c r="C6586">
        <v>12</v>
      </c>
      <c r="D6586" s="10" t="str">
        <f t="shared" si="622"/>
        <v>12-2011</v>
      </c>
      <c r="E6586">
        <f t="shared" si="620"/>
        <v>31</v>
      </c>
      <c r="F6586">
        <v>7</v>
      </c>
      <c r="G6586" s="3">
        <f t="shared" si="621"/>
        <v>0</v>
      </c>
      <c r="H6586">
        <f>VLOOKUP(A6586,'AEP GEN HUB'!$A$1:$AJ$367,MATCH('Ratio Calculations'!F6586,'AEP GEN HUB'!$A$1:$AJ$1,0),0)</f>
        <v>25.117208999999999</v>
      </c>
      <c r="I6586" s="7" t="str">
        <f t="shared" si="618"/>
        <v/>
      </c>
      <c r="J6586" s="7">
        <f t="shared" si="619"/>
        <v>0.84844954738646283</v>
      </c>
      <c r="K6586" s="8">
        <f t="shared" si="623"/>
        <v>0.84844954738646283</v>
      </c>
      <c r="L6586" s="8"/>
    </row>
    <row r="6587" spans="1:12" x14ac:dyDescent="0.25">
      <c r="A6587" s="1">
        <v>40908</v>
      </c>
      <c r="B6587">
        <v>2011</v>
      </c>
      <c r="C6587">
        <v>12</v>
      </c>
      <c r="D6587" s="10" t="str">
        <f t="shared" si="622"/>
        <v>12-2011</v>
      </c>
      <c r="E6587">
        <f t="shared" si="620"/>
        <v>31</v>
      </c>
      <c r="F6587">
        <v>8</v>
      </c>
      <c r="G6587" s="3">
        <f t="shared" si="621"/>
        <v>0</v>
      </c>
      <c r="H6587">
        <f>VLOOKUP(A6587,'AEP GEN HUB'!$A$1:$AJ$367,MATCH('Ratio Calculations'!F6587,'AEP GEN HUB'!$A$1:$AJ$1,0),0)</f>
        <v>26.266511999999999</v>
      </c>
      <c r="I6587" s="7" t="str">
        <f t="shared" si="618"/>
        <v/>
      </c>
      <c r="J6587" s="7">
        <f t="shared" si="619"/>
        <v>0.88727255555428519</v>
      </c>
      <c r="K6587" s="8">
        <f t="shared" si="623"/>
        <v>0.88727255555428519</v>
      </c>
      <c r="L6587" s="8"/>
    </row>
    <row r="6588" spans="1:12" x14ac:dyDescent="0.25">
      <c r="A6588" s="1">
        <v>40908</v>
      </c>
      <c r="B6588">
        <v>2011</v>
      </c>
      <c r="C6588">
        <v>12</v>
      </c>
      <c r="D6588" s="10" t="str">
        <f t="shared" si="622"/>
        <v>12-2011</v>
      </c>
      <c r="E6588">
        <f t="shared" si="620"/>
        <v>31</v>
      </c>
      <c r="F6588">
        <v>9</v>
      </c>
      <c r="G6588" s="3">
        <f t="shared" si="621"/>
        <v>0</v>
      </c>
      <c r="H6588">
        <f>VLOOKUP(A6588,'AEP GEN HUB'!$A$1:$AJ$367,MATCH('Ratio Calculations'!F6588,'AEP GEN HUB'!$A$1:$AJ$1,0),0)</f>
        <v>27.330698000000002</v>
      </c>
      <c r="I6588" s="7" t="str">
        <f t="shared" si="618"/>
        <v/>
      </c>
      <c r="J6588" s="7">
        <f t="shared" si="619"/>
        <v>0.92322034457953139</v>
      </c>
      <c r="K6588" s="8">
        <f t="shared" si="623"/>
        <v>0.92322034457953139</v>
      </c>
      <c r="L6588" s="8"/>
    </row>
    <row r="6589" spans="1:12" x14ac:dyDescent="0.25">
      <c r="A6589" s="1">
        <v>40908</v>
      </c>
      <c r="B6589">
        <v>2011</v>
      </c>
      <c r="C6589">
        <v>12</v>
      </c>
      <c r="D6589" s="10" t="str">
        <f t="shared" si="622"/>
        <v>12-2011</v>
      </c>
      <c r="E6589">
        <f t="shared" si="620"/>
        <v>31</v>
      </c>
      <c r="F6589">
        <v>10</v>
      </c>
      <c r="G6589" s="3">
        <f t="shared" si="621"/>
        <v>0</v>
      </c>
      <c r="H6589">
        <f>VLOOKUP(A6589,'AEP GEN HUB'!$A$1:$AJ$367,MATCH('Ratio Calculations'!F6589,'AEP GEN HUB'!$A$1:$AJ$1,0),0)</f>
        <v>27.895814000000001</v>
      </c>
      <c r="I6589" s="7" t="str">
        <f t="shared" si="618"/>
        <v/>
      </c>
      <c r="J6589" s="7">
        <f t="shared" si="619"/>
        <v>0.94230974318352623</v>
      </c>
      <c r="K6589" s="8">
        <f t="shared" si="623"/>
        <v>0.94230974318352623</v>
      </c>
      <c r="L6589" s="8"/>
    </row>
    <row r="6590" spans="1:12" x14ac:dyDescent="0.25">
      <c r="A6590" s="1">
        <v>40908</v>
      </c>
      <c r="B6590">
        <v>2011</v>
      </c>
      <c r="C6590">
        <v>12</v>
      </c>
      <c r="D6590" s="10" t="str">
        <f t="shared" si="622"/>
        <v>12-2011</v>
      </c>
      <c r="E6590">
        <f t="shared" si="620"/>
        <v>31</v>
      </c>
      <c r="F6590">
        <v>11</v>
      </c>
      <c r="G6590" s="3">
        <f t="shared" si="621"/>
        <v>0</v>
      </c>
      <c r="H6590">
        <f>VLOOKUP(A6590,'AEP GEN HUB'!$A$1:$AJ$367,MATCH('Ratio Calculations'!F6590,'AEP GEN HUB'!$A$1:$AJ$1,0),0)</f>
        <v>28.206278999999999</v>
      </c>
      <c r="I6590" s="7" t="str">
        <f t="shared" si="618"/>
        <v/>
      </c>
      <c r="J6590" s="7">
        <f t="shared" si="619"/>
        <v>0.95279713008743483</v>
      </c>
      <c r="K6590" s="8">
        <f t="shared" si="623"/>
        <v>0.95279713008743483</v>
      </c>
      <c r="L6590" s="8"/>
    </row>
    <row r="6591" spans="1:12" x14ac:dyDescent="0.25">
      <c r="A6591" s="1">
        <v>40908</v>
      </c>
      <c r="B6591">
        <v>2011</v>
      </c>
      <c r="C6591">
        <v>12</v>
      </c>
      <c r="D6591" s="10" t="str">
        <f t="shared" si="622"/>
        <v>12-2011</v>
      </c>
      <c r="E6591">
        <f t="shared" si="620"/>
        <v>31</v>
      </c>
      <c r="F6591">
        <v>12</v>
      </c>
      <c r="G6591" s="3">
        <f t="shared" si="621"/>
        <v>0</v>
      </c>
      <c r="H6591">
        <f>VLOOKUP(A6591,'AEP GEN HUB'!$A$1:$AJ$367,MATCH('Ratio Calculations'!F6591,'AEP GEN HUB'!$A$1:$AJ$1,0),0)</f>
        <v>27.894186000000001</v>
      </c>
      <c r="I6591" s="7" t="str">
        <f t="shared" si="618"/>
        <v/>
      </c>
      <c r="J6591" s="7">
        <f t="shared" si="619"/>
        <v>0.94225474997695047</v>
      </c>
      <c r="K6591" s="8">
        <f t="shared" si="623"/>
        <v>0.94225474997695047</v>
      </c>
      <c r="L6591" s="8"/>
    </row>
    <row r="6592" spans="1:12" x14ac:dyDescent="0.25">
      <c r="A6592" s="1">
        <v>40908</v>
      </c>
      <c r="B6592">
        <v>2011</v>
      </c>
      <c r="C6592">
        <v>12</v>
      </c>
      <c r="D6592" s="10" t="str">
        <f t="shared" si="622"/>
        <v>12-2011</v>
      </c>
      <c r="E6592">
        <f t="shared" si="620"/>
        <v>31</v>
      </c>
      <c r="F6592">
        <v>13</v>
      </c>
      <c r="G6592" s="3">
        <f t="shared" si="621"/>
        <v>0</v>
      </c>
      <c r="H6592">
        <f>VLOOKUP(A6592,'AEP GEN HUB'!$A$1:$AJ$367,MATCH('Ratio Calculations'!F6592,'AEP GEN HUB'!$A$1:$AJ$1,0),0)</f>
        <v>27.221163000000001</v>
      </c>
      <c r="I6592" s="7" t="str">
        <f t="shared" si="618"/>
        <v/>
      </c>
      <c r="J6592" s="7">
        <f t="shared" si="619"/>
        <v>0.91952029489753928</v>
      </c>
      <c r="K6592" s="8">
        <f t="shared" si="623"/>
        <v>0.91952029489753928</v>
      </c>
      <c r="L6592" s="8"/>
    </row>
    <row r="6593" spans="1:12" x14ac:dyDescent="0.25">
      <c r="A6593" s="1">
        <v>40908</v>
      </c>
      <c r="B6593">
        <v>2011</v>
      </c>
      <c r="C6593">
        <v>12</v>
      </c>
      <c r="D6593" s="10" t="str">
        <f t="shared" si="622"/>
        <v>12-2011</v>
      </c>
      <c r="E6593">
        <f t="shared" si="620"/>
        <v>31</v>
      </c>
      <c r="F6593">
        <v>14</v>
      </c>
      <c r="G6593" s="3">
        <f t="shared" si="621"/>
        <v>0</v>
      </c>
      <c r="H6593">
        <f>VLOOKUP(A6593,'AEP GEN HUB'!$A$1:$AJ$367,MATCH('Ratio Calculations'!F6593,'AEP GEN HUB'!$A$1:$AJ$1,0),0)</f>
        <v>26.296512</v>
      </c>
      <c r="I6593" s="7" t="str">
        <f t="shared" si="618"/>
        <v/>
      </c>
      <c r="J6593" s="7">
        <f t="shared" si="619"/>
        <v>0.88828594388184967</v>
      </c>
      <c r="K6593" s="8">
        <f t="shared" si="623"/>
        <v>0.88828594388184967</v>
      </c>
      <c r="L6593" s="8"/>
    </row>
    <row r="6594" spans="1:12" x14ac:dyDescent="0.25">
      <c r="A6594" s="1">
        <v>40908</v>
      </c>
      <c r="B6594">
        <v>2011</v>
      </c>
      <c r="C6594">
        <v>12</v>
      </c>
      <c r="D6594" s="10" t="str">
        <f t="shared" si="622"/>
        <v>12-2011</v>
      </c>
      <c r="E6594">
        <f t="shared" si="620"/>
        <v>31</v>
      </c>
      <c r="F6594">
        <v>15</v>
      </c>
      <c r="G6594" s="3">
        <f t="shared" si="621"/>
        <v>0</v>
      </c>
      <c r="H6594">
        <f>VLOOKUP(A6594,'AEP GEN HUB'!$A$1:$AJ$367,MATCH('Ratio Calculations'!F6594,'AEP GEN HUB'!$A$1:$AJ$1,0),0)</f>
        <v>25.973023000000001</v>
      </c>
      <c r="I6594" s="7" t="str">
        <f t="shared" si="618"/>
        <v/>
      </c>
      <c r="J6594" s="7">
        <f t="shared" si="619"/>
        <v>0.87735861132533433</v>
      </c>
      <c r="K6594" s="8">
        <f t="shared" si="623"/>
        <v>0.87735861132533433</v>
      </c>
      <c r="L6594" s="8"/>
    </row>
    <row r="6595" spans="1:12" x14ac:dyDescent="0.25">
      <c r="A6595" s="1">
        <v>40908</v>
      </c>
      <c r="B6595">
        <v>2011</v>
      </c>
      <c r="C6595">
        <v>12</v>
      </c>
      <c r="D6595" s="10" t="str">
        <f t="shared" si="622"/>
        <v>12-2011</v>
      </c>
      <c r="E6595">
        <f t="shared" si="620"/>
        <v>31</v>
      </c>
      <c r="F6595">
        <v>16</v>
      </c>
      <c r="G6595" s="3">
        <f t="shared" si="621"/>
        <v>0</v>
      </c>
      <c r="H6595">
        <f>VLOOKUP(A6595,'AEP GEN HUB'!$A$1:$AJ$367,MATCH('Ratio Calculations'!F6595,'AEP GEN HUB'!$A$1:$AJ$1,0),0)</f>
        <v>25.899767000000001</v>
      </c>
      <c r="I6595" s="7" t="str">
        <f t="shared" si="618"/>
        <v/>
      </c>
      <c r="J6595" s="7">
        <f t="shared" si="619"/>
        <v>0.87488405214786591</v>
      </c>
      <c r="K6595" s="8">
        <f t="shared" si="623"/>
        <v>0.87488405214786591</v>
      </c>
      <c r="L6595" s="8"/>
    </row>
    <row r="6596" spans="1:12" x14ac:dyDescent="0.25">
      <c r="A6596" s="1">
        <v>40908</v>
      </c>
      <c r="B6596">
        <v>2011</v>
      </c>
      <c r="C6596">
        <v>12</v>
      </c>
      <c r="D6596" s="10" t="str">
        <f t="shared" si="622"/>
        <v>12-2011</v>
      </c>
      <c r="E6596">
        <f t="shared" si="620"/>
        <v>31</v>
      </c>
      <c r="F6596">
        <v>17</v>
      </c>
      <c r="G6596" s="3">
        <f t="shared" si="621"/>
        <v>0</v>
      </c>
      <c r="H6596">
        <f>VLOOKUP(A6596,'AEP GEN HUB'!$A$1:$AJ$367,MATCH('Ratio Calculations'!F6596,'AEP GEN HUB'!$A$1:$AJ$1,0),0)</f>
        <v>27.128605</v>
      </c>
      <c r="I6596" s="7" t="str">
        <f t="shared" ref="I6596:I6659" si="624">IF(G6596=1, H6596/VLOOKUP(D6596,$M$3:$O$15,2,FALSE), "")</f>
        <v/>
      </c>
      <c r="J6596" s="7">
        <f t="shared" ref="J6596:J6659" si="625">IF(G6596=0, H6596/VLOOKUP(D6596,$M$3:$O$15,3,FALSE), "")</f>
        <v>0.91639372167011601</v>
      </c>
      <c r="K6596" s="8">
        <f t="shared" si="623"/>
        <v>0.91639372167011601</v>
      </c>
      <c r="L6596" s="8"/>
    </row>
    <row r="6597" spans="1:12" x14ac:dyDescent="0.25">
      <c r="A6597" s="1">
        <v>40908</v>
      </c>
      <c r="B6597">
        <v>2011</v>
      </c>
      <c r="C6597">
        <v>12</v>
      </c>
      <c r="D6597" s="10" t="str">
        <f t="shared" si="622"/>
        <v>12-2011</v>
      </c>
      <c r="E6597">
        <f t="shared" si="620"/>
        <v>31</v>
      </c>
      <c r="F6597">
        <v>18</v>
      </c>
      <c r="G6597" s="3">
        <f t="shared" si="621"/>
        <v>0</v>
      </c>
      <c r="H6597">
        <f>VLOOKUP(A6597,'AEP GEN HUB'!$A$1:$AJ$367,MATCH('Ratio Calculations'!F6597,'AEP GEN HUB'!$A$1:$AJ$1,0),0)</f>
        <v>30.534419</v>
      </c>
      <c r="I6597" s="7" t="str">
        <f t="shared" si="624"/>
        <v/>
      </c>
      <c r="J6597" s="7">
        <f t="shared" si="625"/>
        <v>1.0314407934519561</v>
      </c>
      <c r="K6597" s="8">
        <f t="shared" si="623"/>
        <v>1.0314407934519561</v>
      </c>
      <c r="L6597" s="8"/>
    </row>
    <row r="6598" spans="1:12" x14ac:dyDescent="0.25">
      <c r="A6598" s="1">
        <v>40908</v>
      </c>
      <c r="B6598">
        <v>2011</v>
      </c>
      <c r="C6598">
        <v>12</v>
      </c>
      <c r="D6598" s="10" t="str">
        <f t="shared" si="622"/>
        <v>12-2011</v>
      </c>
      <c r="E6598">
        <f t="shared" si="620"/>
        <v>31</v>
      </c>
      <c r="F6598">
        <v>19</v>
      </c>
      <c r="G6598" s="3">
        <f t="shared" si="621"/>
        <v>0</v>
      </c>
      <c r="H6598">
        <f>VLOOKUP(A6598,'AEP GEN HUB'!$A$1:$AJ$367,MATCH('Ratio Calculations'!F6598,'AEP GEN HUB'!$A$1:$AJ$1,0),0)</f>
        <v>30.951163000000001</v>
      </c>
      <c r="I6598" s="7" t="str">
        <f t="shared" si="624"/>
        <v/>
      </c>
      <c r="J6598" s="7">
        <f t="shared" si="625"/>
        <v>1.045518243624705</v>
      </c>
      <c r="K6598" s="8">
        <f t="shared" si="623"/>
        <v>1.045518243624705</v>
      </c>
      <c r="L6598" s="8"/>
    </row>
    <row r="6599" spans="1:12" x14ac:dyDescent="0.25">
      <c r="A6599" s="1">
        <v>40908</v>
      </c>
      <c r="B6599">
        <v>2011</v>
      </c>
      <c r="C6599">
        <v>12</v>
      </c>
      <c r="D6599" s="10" t="str">
        <f t="shared" si="622"/>
        <v>12-2011</v>
      </c>
      <c r="E6599">
        <f t="shared" si="620"/>
        <v>31</v>
      </c>
      <c r="F6599">
        <v>20</v>
      </c>
      <c r="G6599" s="3">
        <f t="shared" si="621"/>
        <v>0</v>
      </c>
      <c r="H6599">
        <f>VLOOKUP(A6599,'AEP GEN HUB'!$A$1:$AJ$367,MATCH('Ratio Calculations'!F6599,'AEP GEN HUB'!$A$1:$AJ$1,0),0)</f>
        <v>29.906977000000001</v>
      </c>
      <c r="I6599" s="7" t="str">
        <f t="shared" si="624"/>
        <v/>
      </c>
      <c r="J6599" s="7">
        <f t="shared" si="625"/>
        <v>1.0102460468178354</v>
      </c>
      <c r="K6599" s="8">
        <f t="shared" si="623"/>
        <v>1.0102460468178354</v>
      </c>
      <c r="L6599" s="8"/>
    </row>
    <row r="6600" spans="1:12" x14ac:dyDescent="0.25">
      <c r="A6600" s="1">
        <v>40908</v>
      </c>
      <c r="B6600">
        <v>2011</v>
      </c>
      <c r="C6600">
        <v>12</v>
      </c>
      <c r="D6600" s="10" t="str">
        <f t="shared" si="622"/>
        <v>12-2011</v>
      </c>
      <c r="E6600">
        <f t="shared" si="620"/>
        <v>31</v>
      </c>
      <c r="F6600">
        <v>21</v>
      </c>
      <c r="G6600" s="3">
        <f t="shared" si="621"/>
        <v>0</v>
      </c>
      <c r="H6600">
        <f>VLOOKUP(A6600,'AEP GEN HUB'!$A$1:$AJ$367,MATCH('Ratio Calculations'!F6600,'AEP GEN HUB'!$A$1:$AJ$1,0),0)</f>
        <v>28.794419000000001</v>
      </c>
      <c r="I6600" s="7" t="str">
        <f t="shared" si="624"/>
        <v/>
      </c>
      <c r="J6600" s="7">
        <f t="shared" si="625"/>
        <v>0.97266427045322457</v>
      </c>
      <c r="K6600" s="8">
        <f t="shared" si="623"/>
        <v>0.97266427045322457</v>
      </c>
      <c r="L6600" s="8"/>
    </row>
    <row r="6601" spans="1:12" x14ac:dyDescent="0.25">
      <c r="A6601" s="1">
        <v>40908</v>
      </c>
      <c r="B6601">
        <v>2011</v>
      </c>
      <c r="C6601">
        <v>12</v>
      </c>
      <c r="D6601" s="10" t="str">
        <f t="shared" si="622"/>
        <v>12-2011</v>
      </c>
      <c r="E6601">
        <f t="shared" si="620"/>
        <v>31</v>
      </c>
      <c r="F6601">
        <v>22</v>
      </c>
      <c r="G6601" s="3">
        <f t="shared" si="621"/>
        <v>0</v>
      </c>
      <c r="H6601">
        <f>VLOOKUP(A6601,'AEP GEN HUB'!$A$1:$AJ$367,MATCH('Ratio Calculations'!F6601,'AEP GEN HUB'!$A$1:$AJ$1,0),0)</f>
        <v>27.99</v>
      </c>
      <c r="I6601" s="7" t="str">
        <f t="shared" si="624"/>
        <v/>
      </c>
      <c r="J6601" s="7">
        <f t="shared" si="625"/>
        <v>0.94549130961752526</v>
      </c>
      <c r="K6601" s="8">
        <f t="shared" si="623"/>
        <v>0.94549130961752526</v>
      </c>
      <c r="L6601" s="8"/>
    </row>
    <row r="6602" spans="1:12" x14ac:dyDescent="0.25">
      <c r="A6602" s="1">
        <v>40908</v>
      </c>
      <c r="B6602">
        <v>2011</v>
      </c>
      <c r="C6602">
        <v>12</v>
      </c>
      <c r="D6602" s="10" t="str">
        <f t="shared" si="622"/>
        <v>12-2011</v>
      </c>
      <c r="E6602">
        <f t="shared" si="620"/>
        <v>31</v>
      </c>
      <c r="F6602">
        <v>23</v>
      </c>
      <c r="G6602" s="3">
        <f t="shared" si="621"/>
        <v>0</v>
      </c>
      <c r="H6602">
        <f>VLOOKUP(A6602,'AEP GEN HUB'!$A$1:$AJ$367,MATCH('Ratio Calculations'!F6602,'AEP GEN HUB'!$A$1:$AJ$1,0),0)</f>
        <v>27.397907</v>
      </c>
      <c r="I6602" s="7" t="str">
        <f t="shared" si="624"/>
        <v/>
      </c>
      <c r="J6602" s="7">
        <f t="shared" si="625"/>
        <v>0.92549063844977364</v>
      </c>
      <c r="K6602" s="8">
        <f t="shared" si="623"/>
        <v>0.92549063844977364</v>
      </c>
      <c r="L6602" s="8"/>
    </row>
    <row r="6603" spans="1:12" x14ac:dyDescent="0.25">
      <c r="A6603" s="1">
        <v>40908</v>
      </c>
      <c r="B6603">
        <v>2011</v>
      </c>
      <c r="C6603">
        <v>12</v>
      </c>
      <c r="D6603" s="10" t="str">
        <f t="shared" si="622"/>
        <v>12-2011</v>
      </c>
      <c r="E6603">
        <f t="shared" si="620"/>
        <v>31</v>
      </c>
      <c r="F6603">
        <v>24</v>
      </c>
      <c r="G6603" s="3">
        <f t="shared" si="621"/>
        <v>0</v>
      </c>
      <c r="H6603">
        <f>VLOOKUP(A6603,'AEP GEN HUB'!$A$1:$AJ$367,MATCH('Ratio Calculations'!F6603,'AEP GEN HUB'!$A$1:$AJ$1,0),0)</f>
        <v>26.240929999999999</v>
      </c>
      <c r="I6603" s="7" t="str">
        <f t="shared" si="624"/>
        <v/>
      </c>
      <c r="J6603" s="7">
        <f t="shared" si="625"/>
        <v>0.88640840554776024</v>
      </c>
      <c r="K6603" s="8">
        <f t="shared" si="623"/>
        <v>0.88640840554776024</v>
      </c>
      <c r="L6603" s="8"/>
    </row>
    <row r="6604" spans="1:12" x14ac:dyDescent="0.25">
      <c r="A6604" s="1">
        <v>40909</v>
      </c>
      <c r="B6604">
        <v>2012</v>
      </c>
      <c r="C6604">
        <v>1</v>
      </c>
      <c r="D6604" s="10" t="str">
        <f t="shared" si="622"/>
        <v>1-2012</v>
      </c>
      <c r="E6604">
        <f t="shared" si="620"/>
        <v>1</v>
      </c>
      <c r="F6604">
        <v>1</v>
      </c>
      <c r="G6604" s="3">
        <f t="shared" si="621"/>
        <v>0</v>
      </c>
      <c r="H6604">
        <f>VLOOKUP(A6604,'AEP GEN HUB'!$A$1:$AJ$367,MATCH('Ratio Calculations'!F6604,'AEP GEN HUB'!$A$1:$AJ$1,0),0)</f>
        <v>24.378837000000001</v>
      </c>
      <c r="I6604" s="7" t="str">
        <f t="shared" si="624"/>
        <v/>
      </c>
      <c r="J6604" s="7">
        <f t="shared" si="625"/>
        <v>0.86200268023519833</v>
      </c>
      <c r="K6604" s="8">
        <f t="shared" si="623"/>
        <v>0.86200268023519833</v>
      </c>
      <c r="L6604" s="8"/>
    </row>
    <row r="6605" spans="1:12" x14ac:dyDescent="0.25">
      <c r="A6605" s="1">
        <v>40909</v>
      </c>
      <c r="B6605">
        <v>2012</v>
      </c>
      <c r="C6605">
        <v>1</v>
      </c>
      <c r="D6605" s="10" t="str">
        <f t="shared" si="622"/>
        <v>1-2012</v>
      </c>
      <c r="E6605">
        <f t="shared" si="620"/>
        <v>1</v>
      </c>
      <c r="F6605">
        <v>2</v>
      </c>
      <c r="G6605" s="3">
        <f t="shared" si="621"/>
        <v>0</v>
      </c>
      <c r="H6605">
        <f>VLOOKUP(A6605,'AEP GEN HUB'!$A$1:$AJ$367,MATCH('Ratio Calculations'!F6605,'AEP GEN HUB'!$A$1:$AJ$1,0),0)</f>
        <v>21.72</v>
      </c>
      <c r="I6605" s="7" t="str">
        <f t="shared" si="624"/>
        <v/>
      </c>
      <c r="J6605" s="7">
        <f t="shared" si="625"/>
        <v>0.76798980257788774</v>
      </c>
      <c r="K6605" s="8">
        <f t="shared" si="623"/>
        <v>0.76798980257788774</v>
      </c>
      <c r="L6605" s="8"/>
    </row>
    <row r="6606" spans="1:12" x14ac:dyDescent="0.25">
      <c r="A6606" s="1">
        <v>40909</v>
      </c>
      <c r="B6606">
        <v>2012</v>
      </c>
      <c r="C6606">
        <v>1</v>
      </c>
      <c r="D6606" s="10" t="str">
        <f t="shared" si="622"/>
        <v>1-2012</v>
      </c>
      <c r="E6606">
        <f t="shared" si="620"/>
        <v>1</v>
      </c>
      <c r="F6606">
        <v>3</v>
      </c>
      <c r="G6606" s="3">
        <f t="shared" si="621"/>
        <v>0</v>
      </c>
      <c r="H6606">
        <f>VLOOKUP(A6606,'AEP GEN HUB'!$A$1:$AJ$367,MATCH('Ratio Calculations'!F6606,'AEP GEN HUB'!$A$1:$AJ$1,0),0)</f>
        <v>20.936744000000001</v>
      </c>
      <c r="I6606" s="7" t="str">
        <f t="shared" si="624"/>
        <v/>
      </c>
      <c r="J6606" s="7">
        <f t="shared" si="625"/>
        <v>0.74029493053332307</v>
      </c>
      <c r="K6606" s="8">
        <f t="shared" si="623"/>
        <v>0.74029493053332307</v>
      </c>
      <c r="L6606" s="8"/>
    </row>
    <row r="6607" spans="1:12" x14ac:dyDescent="0.25">
      <c r="A6607" s="1">
        <v>40909</v>
      </c>
      <c r="B6607">
        <v>2012</v>
      </c>
      <c r="C6607">
        <v>1</v>
      </c>
      <c r="D6607" s="10" t="str">
        <f t="shared" si="622"/>
        <v>1-2012</v>
      </c>
      <c r="E6607">
        <f t="shared" si="620"/>
        <v>1</v>
      </c>
      <c r="F6607">
        <v>4</v>
      </c>
      <c r="G6607" s="3">
        <f t="shared" si="621"/>
        <v>0</v>
      </c>
      <c r="H6607">
        <f>VLOOKUP(A6607,'AEP GEN HUB'!$A$1:$AJ$367,MATCH('Ratio Calculations'!F6607,'AEP GEN HUB'!$A$1:$AJ$1,0),0)</f>
        <v>20.854419</v>
      </c>
      <c r="I6607" s="7" t="str">
        <f t="shared" si="624"/>
        <v/>
      </c>
      <c r="J6607" s="7">
        <f t="shared" si="625"/>
        <v>0.73738402995794439</v>
      </c>
      <c r="K6607" s="8">
        <f t="shared" si="623"/>
        <v>0.73738402995794439</v>
      </c>
      <c r="L6607" s="8"/>
    </row>
    <row r="6608" spans="1:12" x14ac:dyDescent="0.25">
      <c r="A6608" s="1">
        <v>40909</v>
      </c>
      <c r="B6608">
        <v>2012</v>
      </c>
      <c r="C6608">
        <v>1</v>
      </c>
      <c r="D6608" s="10" t="str">
        <f t="shared" si="622"/>
        <v>1-2012</v>
      </c>
      <c r="E6608">
        <f t="shared" si="620"/>
        <v>1</v>
      </c>
      <c r="F6608">
        <v>5</v>
      </c>
      <c r="G6608" s="3">
        <f t="shared" si="621"/>
        <v>0</v>
      </c>
      <c r="H6608">
        <f>VLOOKUP(A6608,'AEP GEN HUB'!$A$1:$AJ$367,MATCH('Ratio Calculations'!F6608,'AEP GEN HUB'!$A$1:$AJ$1,0),0)</f>
        <v>20.404651000000001</v>
      </c>
      <c r="I6608" s="7" t="str">
        <f t="shared" si="624"/>
        <v/>
      </c>
      <c r="J6608" s="7">
        <f t="shared" si="625"/>
        <v>0.72148084222655162</v>
      </c>
      <c r="K6608" s="8">
        <f t="shared" si="623"/>
        <v>0.72148084222655162</v>
      </c>
      <c r="L6608" s="8"/>
    </row>
    <row r="6609" spans="1:12" x14ac:dyDescent="0.25">
      <c r="A6609" s="1">
        <v>40909</v>
      </c>
      <c r="B6609">
        <v>2012</v>
      </c>
      <c r="C6609">
        <v>1</v>
      </c>
      <c r="D6609" s="10" t="str">
        <f t="shared" si="622"/>
        <v>1-2012</v>
      </c>
      <c r="E6609">
        <f t="shared" si="620"/>
        <v>1</v>
      </c>
      <c r="F6609">
        <v>6</v>
      </c>
      <c r="G6609" s="3">
        <f t="shared" si="621"/>
        <v>0</v>
      </c>
      <c r="H6609">
        <f>VLOOKUP(A6609,'AEP GEN HUB'!$A$1:$AJ$367,MATCH('Ratio Calculations'!F6609,'AEP GEN HUB'!$A$1:$AJ$1,0),0)</f>
        <v>21.279767</v>
      </c>
      <c r="I6609" s="7" t="str">
        <f t="shared" si="624"/>
        <v/>
      </c>
      <c r="J6609" s="7">
        <f t="shared" si="625"/>
        <v>0.75242375954113505</v>
      </c>
      <c r="K6609" s="8">
        <f t="shared" si="623"/>
        <v>0.75242375954113505</v>
      </c>
      <c r="L6609" s="8"/>
    </row>
    <row r="6610" spans="1:12" x14ac:dyDescent="0.25">
      <c r="A6610" s="1">
        <v>40909</v>
      </c>
      <c r="B6610">
        <v>2012</v>
      </c>
      <c r="C6610">
        <v>1</v>
      </c>
      <c r="D6610" s="10" t="str">
        <f t="shared" si="622"/>
        <v>1-2012</v>
      </c>
      <c r="E6610">
        <f t="shared" si="620"/>
        <v>1</v>
      </c>
      <c r="F6610">
        <v>7</v>
      </c>
      <c r="G6610" s="3">
        <f t="shared" si="621"/>
        <v>0</v>
      </c>
      <c r="H6610">
        <f>VLOOKUP(A6610,'AEP GEN HUB'!$A$1:$AJ$367,MATCH('Ratio Calculations'!F6610,'AEP GEN HUB'!$A$1:$AJ$1,0),0)</f>
        <v>24.054186000000001</v>
      </c>
      <c r="I6610" s="7" t="str">
        <f t="shared" si="624"/>
        <v/>
      </c>
      <c r="J6610" s="7">
        <f t="shared" si="625"/>
        <v>0.85052346028139014</v>
      </c>
      <c r="K6610" s="8">
        <f t="shared" si="623"/>
        <v>0.85052346028139014</v>
      </c>
      <c r="L6610" s="8"/>
    </row>
    <row r="6611" spans="1:12" x14ac:dyDescent="0.25">
      <c r="A6611" s="1">
        <v>40909</v>
      </c>
      <c r="B6611">
        <v>2012</v>
      </c>
      <c r="C6611">
        <v>1</v>
      </c>
      <c r="D6611" s="10" t="str">
        <f t="shared" si="622"/>
        <v>1-2012</v>
      </c>
      <c r="E6611">
        <f t="shared" si="620"/>
        <v>1</v>
      </c>
      <c r="F6611">
        <v>8</v>
      </c>
      <c r="G6611" s="3">
        <f t="shared" si="621"/>
        <v>0</v>
      </c>
      <c r="H6611">
        <f>VLOOKUP(A6611,'AEP GEN HUB'!$A$1:$AJ$367,MATCH('Ratio Calculations'!F6611,'AEP GEN HUB'!$A$1:$AJ$1,0),0)</f>
        <v>25.296512</v>
      </c>
      <c r="I6611" s="7" t="str">
        <f t="shared" si="624"/>
        <v/>
      </c>
      <c r="J6611" s="7">
        <f t="shared" si="625"/>
        <v>0.89445042618734671</v>
      </c>
      <c r="K6611" s="8">
        <f t="shared" si="623"/>
        <v>0.89445042618734671</v>
      </c>
      <c r="L6611" s="8"/>
    </row>
    <row r="6612" spans="1:12" x14ac:dyDescent="0.25">
      <c r="A6612" s="1">
        <v>40909</v>
      </c>
      <c r="B6612">
        <v>2012</v>
      </c>
      <c r="C6612">
        <v>1</v>
      </c>
      <c r="D6612" s="10" t="str">
        <f t="shared" si="622"/>
        <v>1-2012</v>
      </c>
      <c r="E6612">
        <f t="shared" ref="E6612:E6675" si="626">DAY(A6612)</f>
        <v>1</v>
      </c>
      <c r="F6612">
        <v>9</v>
      </c>
      <c r="G6612" s="3">
        <f t="shared" ref="G6612:G6675" si="627">IF(A6612=",","",IF(OR(WEEKDAY(A6612)=1, WEEKDAY(A6612)=7, F6612&lt;=7, F6612&gt;=24, NOT(ISNA(VLOOKUP(A6612,$P$4:$P$27,1,0)))),0,1))</f>
        <v>0</v>
      </c>
      <c r="H6612">
        <f>VLOOKUP(A6612,'AEP GEN HUB'!$A$1:$AJ$367,MATCH('Ratio Calculations'!F6612,'AEP GEN HUB'!$A$1:$AJ$1,0),0)</f>
        <v>25.081627999999998</v>
      </c>
      <c r="I6612" s="7" t="str">
        <f t="shared" si="624"/>
        <v/>
      </c>
      <c r="J6612" s="7">
        <f t="shared" si="625"/>
        <v>0.88685241878692556</v>
      </c>
      <c r="K6612" s="8">
        <f t="shared" si="623"/>
        <v>0.88685241878692556</v>
      </c>
      <c r="L6612" s="8"/>
    </row>
    <row r="6613" spans="1:12" x14ac:dyDescent="0.25">
      <c r="A6613" s="1">
        <v>40909</v>
      </c>
      <c r="B6613">
        <v>2012</v>
      </c>
      <c r="C6613">
        <v>1</v>
      </c>
      <c r="D6613" s="10" t="str">
        <f t="shared" ref="D6613:D6676" si="628">C6613&amp;"-"&amp;B6613</f>
        <v>1-2012</v>
      </c>
      <c r="E6613">
        <f t="shared" si="626"/>
        <v>1</v>
      </c>
      <c r="F6613">
        <v>10</v>
      </c>
      <c r="G6613" s="3">
        <f t="shared" si="627"/>
        <v>0</v>
      </c>
      <c r="H6613">
        <f>VLOOKUP(A6613,'AEP GEN HUB'!$A$1:$AJ$367,MATCH('Ratio Calculations'!F6613,'AEP GEN HUB'!$A$1:$AJ$1,0),0)</f>
        <v>25.611163000000001</v>
      </c>
      <c r="I6613" s="7" t="str">
        <f t="shared" si="624"/>
        <v/>
      </c>
      <c r="J6613" s="7">
        <f t="shared" si="625"/>
        <v>0.90557605967587962</v>
      </c>
      <c r="K6613" s="8">
        <f t="shared" ref="K6613:K6676" si="629">SUM(I6613:J6613)</f>
        <v>0.90557605967587962</v>
      </c>
      <c r="L6613" s="8"/>
    </row>
    <row r="6614" spans="1:12" x14ac:dyDescent="0.25">
      <c r="A6614" s="1">
        <v>40909</v>
      </c>
      <c r="B6614">
        <v>2012</v>
      </c>
      <c r="C6614">
        <v>1</v>
      </c>
      <c r="D6614" s="10" t="str">
        <f t="shared" si="628"/>
        <v>1-2012</v>
      </c>
      <c r="E6614">
        <f t="shared" si="626"/>
        <v>1</v>
      </c>
      <c r="F6614">
        <v>11</v>
      </c>
      <c r="G6614" s="3">
        <f t="shared" si="627"/>
        <v>0</v>
      </c>
      <c r="H6614">
        <f>VLOOKUP(A6614,'AEP GEN HUB'!$A$1:$AJ$367,MATCH('Ratio Calculations'!F6614,'AEP GEN HUB'!$A$1:$AJ$1,0),0)</f>
        <v>25.738837</v>
      </c>
      <c r="I6614" s="7" t="str">
        <f t="shared" si="624"/>
        <v/>
      </c>
      <c r="J6614" s="7">
        <f t="shared" si="625"/>
        <v>0.91009043951263513</v>
      </c>
      <c r="K6614" s="8">
        <f t="shared" si="629"/>
        <v>0.91009043951263513</v>
      </c>
      <c r="L6614" s="8"/>
    </row>
    <row r="6615" spans="1:12" x14ac:dyDescent="0.25">
      <c r="A6615" s="1">
        <v>40909</v>
      </c>
      <c r="B6615">
        <v>2012</v>
      </c>
      <c r="C6615">
        <v>1</v>
      </c>
      <c r="D6615" s="10" t="str">
        <f t="shared" si="628"/>
        <v>1-2012</v>
      </c>
      <c r="E6615">
        <f t="shared" si="626"/>
        <v>1</v>
      </c>
      <c r="F6615">
        <v>12</v>
      </c>
      <c r="G6615" s="3">
        <f t="shared" si="627"/>
        <v>0</v>
      </c>
      <c r="H6615">
        <f>VLOOKUP(A6615,'AEP GEN HUB'!$A$1:$AJ$367,MATCH('Ratio Calculations'!F6615,'AEP GEN HUB'!$A$1:$AJ$1,0),0)</f>
        <v>25.655581000000002</v>
      </c>
      <c r="I6615" s="7" t="str">
        <f t="shared" si="624"/>
        <v/>
      </c>
      <c r="J6615" s="7">
        <f t="shared" si="625"/>
        <v>0.90714662003733937</v>
      </c>
      <c r="K6615" s="8">
        <f t="shared" si="629"/>
        <v>0.90714662003733937</v>
      </c>
      <c r="L6615" s="8"/>
    </row>
    <row r="6616" spans="1:12" x14ac:dyDescent="0.25">
      <c r="A6616" s="1">
        <v>40909</v>
      </c>
      <c r="B6616">
        <v>2012</v>
      </c>
      <c r="C6616">
        <v>1</v>
      </c>
      <c r="D6616" s="10" t="str">
        <f t="shared" si="628"/>
        <v>1-2012</v>
      </c>
      <c r="E6616">
        <f t="shared" si="626"/>
        <v>1</v>
      </c>
      <c r="F6616">
        <v>13</v>
      </c>
      <c r="G6616" s="3">
        <f t="shared" si="627"/>
        <v>0</v>
      </c>
      <c r="H6616">
        <f>VLOOKUP(A6616,'AEP GEN HUB'!$A$1:$AJ$367,MATCH('Ratio Calculations'!F6616,'AEP GEN HUB'!$A$1:$AJ$1,0),0)</f>
        <v>25.965581</v>
      </c>
      <c r="I6616" s="7" t="str">
        <f t="shared" si="624"/>
        <v/>
      </c>
      <c r="J6616" s="7">
        <f t="shared" si="625"/>
        <v>0.9181078004608727</v>
      </c>
      <c r="K6616" s="8">
        <f t="shared" si="629"/>
        <v>0.9181078004608727</v>
      </c>
      <c r="L6616" s="8"/>
    </row>
    <row r="6617" spans="1:12" x14ac:dyDescent="0.25">
      <c r="A6617" s="1">
        <v>40909</v>
      </c>
      <c r="B6617">
        <v>2012</v>
      </c>
      <c r="C6617">
        <v>1</v>
      </c>
      <c r="D6617" s="10" t="str">
        <f t="shared" si="628"/>
        <v>1-2012</v>
      </c>
      <c r="E6617">
        <f t="shared" si="626"/>
        <v>1</v>
      </c>
      <c r="F6617">
        <v>14</v>
      </c>
      <c r="G6617" s="3">
        <f t="shared" si="627"/>
        <v>0</v>
      </c>
      <c r="H6617">
        <f>VLOOKUP(A6617,'AEP GEN HUB'!$A$1:$AJ$367,MATCH('Ratio Calculations'!F6617,'AEP GEN HUB'!$A$1:$AJ$1,0),0)</f>
        <v>25.981860000000001</v>
      </c>
      <c r="I6617" s="7" t="str">
        <f t="shared" si="624"/>
        <v/>
      </c>
      <c r="J6617" s="7">
        <f t="shared" si="625"/>
        <v>0.91868340386769431</v>
      </c>
      <c r="K6617" s="8">
        <f t="shared" si="629"/>
        <v>0.91868340386769431</v>
      </c>
      <c r="L6617" s="8"/>
    </row>
    <row r="6618" spans="1:12" x14ac:dyDescent="0.25">
      <c r="A6618" s="1">
        <v>40909</v>
      </c>
      <c r="B6618">
        <v>2012</v>
      </c>
      <c r="C6618">
        <v>1</v>
      </c>
      <c r="D6618" s="10" t="str">
        <f t="shared" si="628"/>
        <v>1-2012</v>
      </c>
      <c r="E6618">
        <f t="shared" si="626"/>
        <v>1</v>
      </c>
      <c r="F6618">
        <v>15</v>
      </c>
      <c r="G6618" s="3">
        <f t="shared" si="627"/>
        <v>0</v>
      </c>
      <c r="H6618">
        <f>VLOOKUP(A6618,'AEP GEN HUB'!$A$1:$AJ$367,MATCH('Ratio Calculations'!F6618,'AEP GEN HUB'!$A$1:$AJ$1,0),0)</f>
        <v>25.471395000000001</v>
      </c>
      <c r="I6618" s="7" t="str">
        <f t="shared" si="624"/>
        <v/>
      </c>
      <c r="J6618" s="7">
        <f t="shared" si="625"/>
        <v>0.9006340523680203</v>
      </c>
      <c r="K6618" s="8">
        <f t="shared" si="629"/>
        <v>0.9006340523680203</v>
      </c>
      <c r="L6618" s="8"/>
    </row>
    <row r="6619" spans="1:12" x14ac:dyDescent="0.25">
      <c r="A6619" s="1">
        <v>40909</v>
      </c>
      <c r="B6619">
        <v>2012</v>
      </c>
      <c r="C6619">
        <v>1</v>
      </c>
      <c r="D6619" s="10" t="str">
        <f t="shared" si="628"/>
        <v>1-2012</v>
      </c>
      <c r="E6619">
        <f t="shared" si="626"/>
        <v>1</v>
      </c>
      <c r="F6619">
        <v>16</v>
      </c>
      <c r="G6619" s="3">
        <f t="shared" si="627"/>
        <v>0</v>
      </c>
      <c r="H6619">
        <f>VLOOKUP(A6619,'AEP GEN HUB'!$A$1:$AJ$367,MATCH('Ratio Calculations'!F6619,'AEP GEN HUB'!$A$1:$AJ$1,0),0)</f>
        <v>25.665581</v>
      </c>
      <c r="I6619" s="7" t="str">
        <f t="shared" si="624"/>
        <v/>
      </c>
      <c r="J6619" s="7">
        <f t="shared" si="625"/>
        <v>0.90750020650261454</v>
      </c>
      <c r="K6619" s="8">
        <f t="shared" si="629"/>
        <v>0.90750020650261454</v>
      </c>
      <c r="L6619" s="8"/>
    </row>
    <row r="6620" spans="1:12" x14ac:dyDescent="0.25">
      <c r="A6620" s="1">
        <v>40909</v>
      </c>
      <c r="B6620">
        <v>2012</v>
      </c>
      <c r="C6620">
        <v>1</v>
      </c>
      <c r="D6620" s="10" t="str">
        <f t="shared" si="628"/>
        <v>1-2012</v>
      </c>
      <c r="E6620">
        <f t="shared" si="626"/>
        <v>1</v>
      </c>
      <c r="F6620">
        <v>17</v>
      </c>
      <c r="G6620" s="3">
        <f t="shared" si="627"/>
        <v>0</v>
      </c>
      <c r="H6620">
        <f>VLOOKUP(A6620,'AEP GEN HUB'!$A$1:$AJ$367,MATCH('Ratio Calculations'!F6620,'AEP GEN HUB'!$A$1:$AJ$1,0),0)</f>
        <v>26.824650999999999</v>
      </c>
      <c r="I6620" s="7" t="str">
        <f t="shared" si="624"/>
        <v/>
      </c>
      <c r="J6620" s="7">
        <f t="shared" si="625"/>
        <v>0.94848335293327535</v>
      </c>
      <c r="K6620" s="8">
        <f t="shared" si="629"/>
        <v>0.94848335293327535</v>
      </c>
      <c r="L6620" s="8"/>
    </row>
    <row r="6621" spans="1:12" x14ac:dyDescent="0.25">
      <c r="A6621" s="1">
        <v>40909</v>
      </c>
      <c r="B6621">
        <v>2012</v>
      </c>
      <c r="C6621">
        <v>1</v>
      </c>
      <c r="D6621" s="10" t="str">
        <f t="shared" si="628"/>
        <v>1-2012</v>
      </c>
      <c r="E6621">
        <f t="shared" si="626"/>
        <v>1</v>
      </c>
      <c r="F6621">
        <v>18</v>
      </c>
      <c r="G6621" s="3">
        <f t="shared" si="627"/>
        <v>0</v>
      </c>
      <c r="H6621">
        <f>VLOOKUP(A6621,'AEP GEN HUB'!$A$1:$AJ$367,MATCH('Ratio Calculations'!F6621,'AEP GEN HUB'!$A$1:$AJ$1,0),0)</f>
        <v>30.026278999999999</v>
      </c>
      <c r="I6621" s="7" t="str">
        <f t="shared" si="624"/>
        <v/>
      </c>
      <c r="J6621" s="7">
        <f t="shared" si="625"/>
        <v>1.0616885856979088</v>
      </c>
      <c r="K6621" s="8">
        <f t="shared" si="629"/>
        <v>1.0616885856979088</v>
      </c>
      <c r="L6621" s="8"/>
    </row>
    <row r="6622" spans="1:12" x14ac:dyDescent="0.25">
      <c r="A6622" s="1">
        <v>40909</v>
      </c>
      <c r="B6622">
        <v>2012</v>
      </c>
      <c r="C6622">
        <v>1</v>
      </c>
      <c r="D6622" s="10" t="str">
        <f t="shared" si="628"/>
        <v>1-2012</v>
      </c>
      <c r="E6622">
        <f t="shared" si="626"/>
        <v>1</v>
      </c>
      <c r="F6622">
        <v>19</v>
      </c>
      <c r="G6622" s="3">
        <f t="shared" si="627"/>
        <v>0</v>
      </c>
      <c r="H6622">
        <f>VLOOKUP(A6622,'AEP GEN HUB'!$A$1:$AJ$367,MATCH('Ratio Calculations'!F6622,'AEP GEN HUB'!$A$1:$AJ$1,0),0)</f>
        <v>30.325116000000001</v>
      </c>
      <c r="I6622" s="7" t="str">
        <f t="shared" si="624"/>
        <v/>
      </c>
      <c r="J6622" s="7">
        <f t="shared" si="625"/>
        <v>1.0722550575502554</v>
      </c>
      <c r="K6622" s="8">
        <f t="shared" si="629"/>
        <v>1.0722550575502554</v>
      </c>
      <c r="L6622" s="8"/>
    </row>
    <row r="6623" spans="1:12" x14ac:dyDescent="0.25">
      <c r="A6623" s="1">
        <v>40909</v>
      </c>
      <c r="B6623">
        <v>2012</v>
      </c>
      <c r="C6623">
        <v>1</v>
      </c>
      <c r="D6623" s="10" t="str">
        <f t="shared" si="628"/>
        <v>1-2012</v>
      </c>
      <c r="E6623">
        <f t="shared" si="626"/>
        <v>1</v>
      </c>
      <c r="F6623">
        <v>20</v>
      </c>
      <c r="G6623" s="3">
        <f t="shared" si="627"/>
        <v>0</v>
      </c>
      <c r="H6623">
        <f>VLOOKUP(A6623,'AEP GEN HUB'!$A$1:$AJ$367,MATCH('Ratio Calculations'!F6623,'AEP GEN HUB'!$A$1:$AJ$1,0),0)</f>
        <v>30.519535000000001</v>
      </c>
      <c r="I6623" s="7" t="str">
        <f t="shared" si="624"/>
        <v/>
      </c>
      <c r="J6623" s="7">
        <f t="shared" si="625"/>
        <v>1.0791294502494908</v>
      </c>
      <c r="K6623" s="8">
        <f t="shared" si="629"/>
        <v>1.0791294502494908</v>
      </c>
      <c r="L6623" s="8"/>
    </row>
    <row r="6624" spans="1:12" x14ac:dyDescent="0.25">
      <c r="A6624" s="1">
        <v>40909</v>
      </c>
      <c r="B6624">
        <v>2012</v>
      </c>
      <c r="C6624">
        <v>1</v>
      </c>
      <c r="D6624" s="10" t="str">
        <f t="shared" si="628"/>
        <v>1-2012</v>
      </c>
      <c r="E6624">
        <f t="shared" si="626"/>
        <v>1</v>
      </c>
      <c r="F6624">
        <v>21</v>
      </c>
      <c r="G6624" s="3">
        <f t="shared" si="627"/>
        <v>0</v>
      </c>
      <c r="H6624">
        <f>VLOOKUP(A6624,'AEP GEN HUB'!$A$1:$AJ$367,MATCH('Ratio Calculations'!F6624,'AEP GEN HUB'!$A$1:$AJ$1,0),0)</f>
        <v>29.720465000000001</v>
      </c>
      <c r="I6624" s="7" t="str">
        <f t="shared" si="624"/>
        <v/>
      </c>
      <c r="J6624" s="7">
        <f t="shared" si="625"/>
        <v>1.0508754165687397</v>
      </c>
      <c r="K6624" s="8">
        <f t="shared" si="629"/>
        <v>1.0508754165687397</v>
      </c>
      <c r="L6624" s="8"/>
    </row>
    <row r="6625" spans="1:12" x14ac:dyDescent="0.25">
      <c r="A6625" s="1">
        <v>40909</v>
      </c>
      <c r="B6625">
        <v>2012</v>
      </c>
      <c r="C6625">
        <v>1</v>
      </c>
      <c r="D6625" s="10" t="str">
        <f t="shared" si="628"/>
        <v>1-2012</v>
      </c>
      <c r="E6625">
        <f t="shared" si="626"/>
        <v>1</v>
      </c>
      <c r="F6625">
        <v>22</v>
      </c>
      <c r="G6625" s="3">
        <f t="shared" si="627"/>
        <v>0</v>
      </c>
      <c r="H6625">
        <f>VLOOKUP(A6625,'AEP GEN HUB'!$A$1:$AJ$367,MATCH('Ratio Calculations'!F6625,'AEP GEN HUB'!$A$1:$AJ$1,0),0)</f>
        <v>28.61186</v>
      </c>
      <c r="I6625" s="7" t="str">
        <f t="shared" si="624"/>
        <v/>
      </c>
      <c r="J6625" s="7">
        <f t="shared" si="625"/>
        <v>1.0116766442350904</v>
      </c>
      <c r="K6625" s="8">
        <f t="shared" si="629"/>
        <v>1.0116766442350904</v>
      </c>
      <c r="L6625" s="8"/>
    </row>
    <row r="6626" spans="1:12" x14ac:dyDescent="0.25">
      <c r="A6626" s="1">
        <v>40909</v>
      </c>
      <c r="B6626">
        <v>2012</v>
      </c>
      <c r="C6626">
        <v>1</v>
      </c>
      <c r="D6626" s="10" t="str">
        <f t="shared" si="628"/>
        <v>1-2012</v>
      </c>
      <c r="E6626">
        <f t="shared" si="626"/>
        <v>1</v>
      </c>
      <c r="F6626">
        <v>23</v>
      </c>
      <c r="G6626" s="3">
        <f t="shared" si="627"/>
        <v>0</v>
      </c>
      <c r="H6626">
        <f>VLOOKUP(A6626,'AEP GEN HUB'!$A$1:$AJ$367,MATCH('Ratio Calculations'!F6626,'AEP GEN HUB'!$A$1:$AJ$1,0),0)</f>
        <v>27.484186000000001</v>
      </c>
      <c r="I6626" s="7" t="str">
        <f t="shared" si="624"/>
        <v/>
      </c>
      <c r="J6626" s="7">
        <f t="shared" si="625"/>
        <v>0.97180361787080793</v>
      </c>
      <c r="K6626" s="8">
        <f t="shared" si="629"/>
        <v>0.97180361787080793</v>
      </c>
      <c r="L6626" s="8"/>
    </row>
    <row r="6627" spans="1:12" x14ac:dyDescent="0.25">
      <c r="A6627" s="1">
        <v>40909</v>
      </c>
      <c r="B6627">
        <v>2012</v>
      </c>
      <c r="C6627">
        <v>1</v>
      </c>
      <c r="D6627" s="10" t="str">
        <f t="shared" si="628"/>
        <v>1-2012</v>
      </c>
      <c r="E6627">
        <f t="shared" si="626"/>
        <v>1</v>
      </c>
      <c r="F6627">
        <v>24</v>
      </c>
      <c r="G6627" s="3">
        <f t="shared" si="627"/>
        <v>0</v>
      </c>
      <c r="H6627">
        <f>VLOOKUP(A6627,'AEP GEN HUB'!$A$1:$AJ$367,MATCH('Ratio Calculations'!F6627,'AEP GEN HUB'!$A$1:$AJ$1,0),0)</f>
        <v>26.064883999999999</v>
      </c>
      <c r="I6627" s="7" t="str">
        <f t="shared" si="624"/>
        <v/>
      </c>
      <c r="J6627" s="7">
        <f t="shared" si="625"/>
        <v>0.9216190201369957</v>
      </c>
      <c r="K6627" s="8">
        <f t="shared" si="629"/>
        <v>0.9216190201369957</v>
      </c>
      <c r="L6627" s="8"/>
    </row>
    <row r="6628" spans="1:12" x14ac:dyDescent="0.25">
      <c r="A6628" s="1">
        <v>40910</v>
      </c>
      <c r="B6628">
        <v>2012</v>
      </c>
      <c r="C6628">
        <v>1</v>
      </c>
      <c r="D6628" s="10" t="str">
        <f t="shared" si="628"/>
        <v>1-2012</v>
      </c>
      <c r="E6628">
        <f t="shared" si="626"/>
        <v>2</v>
      </c>
      <c r="F6628">
        <v>1</v>
      </c>
      <c r="G6628" s="3">
        <f t="shared" si="627"/>
        <v>0</v>
      </c>
      <c r="H6628">
        <f>VLOOKUP(A6628,'AEP GEN HUB'!$A$1:$AJ$367,MATCH('Ratio Calculations'!F6628,'AEP GEN HUB'!$A$1:$AJ$1,0),0)</f>
        <v>25.194185999999998</v>
      </c>
      <c r="I6628" s="7" t="str">
        <f t="shared" si="624"/>
        <v/>
      </c>
      <c r="J6628" s="7">
        <f t="shared" si="625"/>
        <v>0.89083231732277091</v>
      </c>
      <c r="K6628" s="8">
        <f t="shared" si="629"/>
        <v>0.89083231732277091</v>
      </c>
      <c r="L6628" s="8"/>
    </row>
    <row r="6629" spans="1:12" x14ac:dyDescent="0.25">
      <c r="A6629" s="1">
        <v>40910</v>
      </c>
      <c r="B6629">
        <v>2012</v>
      </c>
      <c r="C6629">
        <v>1</v>
      </c>
      <c r="D6629" s="10" t="str">
        <f t="shared" si="628"/>
        <v>1-2012</v>
      </c>
      <c r="E6629">
        <f t="shared" si="626"/>
        <v>2</v>
      </c>
      <c r="F6629">
        <v>2</v>
      </c>
      <c r="G6629" s="3">
        <f t="shared" si="627"/>
        <v>0</v>
      </c>
      <c r="H6629">
        <f>VLOOKUP(A6629,'AEP GEN HUB'!$A$1:$AJ$367,MATCH('Ratio Calculations'!F6629,'AEP GEN HUB'!$A$1:$AJ$1,0),0)</f>
        <v>23.428837000000001</v>
      </c>
      <c r="I6629" s="7" t="str">
        <f t="shared" si="624"/>
        <v/>
      </c>
      <c r="J6629" s="7">
        <f t="shared" si="625"/>
        <v>0.82841196603404765</v>
      </c>
      <c r="K6629" s="8">
        <f t="shared" si="629"/>
        <v>0.82841196603404765</v>
      </c>
      <c r="L6629" s="8"/>
    </row>
    <row r="6630" spans="1:12" x14ac:dyDescent="0.25">
      <c r="A6630" s="1">
        <v>40910</v>
      </c>
      <c r="B6630">
        <v>2012</v>
      </c>
      <c r="C6630">
        <v>1</v>
      </c>
      <c r="D6630" s="10" t="str">
        <f t="shared" si="628"/>
        <v>1-2012</v>
      </c>
      <c r="E6630">
        <f t="shared" si="626"/>
        <v>2</v>
      </c>
      <c r="F6630">
        <v>3</v>
      </c>
      <c r="G6630" s="3">
        <f t="shared" si="627"/>
        <v>0</v>
      </c>
      <c r="H6630">
        <f>VLOOKUP(A6630,'AEP GEN HUB'!$A$1:$AJ$367,MATCH('Ratio Calculations'!F6630,'AEP GEN HUB'!$A$1:$AJ$1,0),0)</f>
        <v>23.210232999999999</v>
      </c>
      <c r="I6630" s="7" t="str">
        <f t="shared" si="624"/>
        <v/>
      </c>
      <c r="J6630" s="7">
        <f t="shared" si="625"/>
        <v>0.820682424468544</v>
      </c>
      <c r="K6630" s="8">
        <f t="shared" si="629"/>
        <v>0.820682424468544</v>
      </c>
      <c r="L6630" s="8"/>
    </row>
    <row r="6631" spans="1:12" x14ac:dyDescent="0.25">
      <c r="A6631" s="1">
        <v>40910</v>
      </c>
      <c r="B6631">
        <v>2012</v>
      </c>
      <c r="C6631">
        <v>1</v>
      </c>
      <c r="D6631" s="10" t="str">
        <f t="shared" si="628"/>
        <v>1-2012</v>
      </c>
      <c r="E6631">
        <f t="shared" si="626"/>
        <v>2</v>
      </c>
      <c r="F6631">
        <v>4</v>
      </c>
      <c r="G6631" s="3">
        <f t="shared" si="627"/>
        <v>0</v>
      </c>
      <c r="H6631">
        <f>VLOOKUP(A6631,'AEP GEN HUB'!$A$1:$AJ$367,MATCH('Ratio Calculations'!F6631,'AEP GEN HUB'!$A$1:$AJ$1,0),0)</f>
        <v>23.004884000000001</v>
      </c>
      <c r="I6631" s="7" t="str">
        <f t="shared" si="624"/>
        <v/>
      </c>
      <c r="J6631" s="7">
        <f t="shared" si="625"/>
        <v>0.81342156176276292</v>
      </c>
      <c r="K6631" s="8">
        <f t="shared" si="629"/>
        <v>0.81342156176276292</v>
      </c>
      <c r="L6631" s="8"/>
    </row>
    <row r="6632" spans="1:12" x14ac:dyDescent="0.25">
      <c r="A6632" s="1">
        <v>40910</v>
      </c>
      <c r="B6632">
        <v>2012</v>
      </c>
      <c r="C6632">
        <v>1</v>
      </c>
      <c r="D6632" s="10" t="str">
        <f t="shared" si="628"/>
        <v>1-2012</v>
      </c>
      <c r="E6632">
        <f t="shared" si="626"/>
        <v>2</v>
      </c>
      <c r="F6632">
        <v>5</v>
      </c>
      <c r="G6632" s="3">
        <f t="shared" si="627"/>
        <v>0</v>
      </c>
      <c r="H6632">
        <f>VLOOKUP(A6632,'AEP GEN HUB'!$A$1:$AJ$367,MATCH('Ratio Calculations'!F6632,'AEP GEN HUB'!$A$1:$AJ$1,0),0)</f>
        <v>23.086511999999999</v>
      </c>
      <c r="I6632" s="7" t="str">
        <f t="shared" si="624"/>
        <v/>
      </c>
      <c r="J6632" s="7">
        <f t="shared" si="625"/>
        <v>0.81630781736151181</v>
      </c>
      <c r="K6632" s="8">
        <f t="shared" si="629"/>
        <v>0.81630781736151181</v>
      </c>
      <c r="L6632" s="8"/>
    </row>
    <row r="6633" spans="1:12" x14ac:dyDescent="0.25">
      <c r="A6633" s="1">
        <v>40910</v>
      </c>
      <c r="B6633">
        <v>2012</v>
      </c>
      <c r="C6633">
        <v>1</v>
      </c>
      <c r="D6633" s="10" t="str">
        <f t="shared" si="628"/>
        <v>1-2012</v>
      </c>
      <c r="E6633">
        <f t="shared" si="626"/>
        <v>2</v>
      </c>
      <c r="F6633">
        <v>6</v>
      </c>
      <c r="G6633" s="3">
        <f t="shared" si="627"/>
        <v>0</v>
      </c>
      <c r="H6633">
        <f>VLOOKUP(A6633,'AEP GEN HUB'!$A$1:$AJ$367,MATCH('Ratio Calculations'!F6633,'AEP GEN HUB'!$A$1:$AJ$1,0),0)</f>
        <v>24.479534999999998</v>
      </c>
      <c r="I6633" s="7" t="str">
        <f t="shared" si="624"/>
        <v/>
      </c>
      <c r="J6633" s="7">
        <f t="shared" si="625"/>
        <v>0.86556322522322715</v>
      </c>
      <c r="K6633" s="8">
        <f t="shared" si="629"/>
        <v>0.86556322522322715</v>
      </c>
      <c r="L6633" s="8"/>
    </row>
    <row r="6634" spans="1:12" x14ac:dyDescent="0.25">
      <c r="A6634" s="1">
        <v>40910</v>
      </c>
      <c r="B6634">
        <v>2012</v>
      </c>
      <c r="C6634">
        <v>1</v>
      </c>
      <c r="D6634" s="10" t="str">
        <f t="shared" si="628"/>
        <v>1-2012</v>
      </c>
      <c r="E6634">
        <f t="shared" si="626"/>
        <v>2</v>
      </c>
      <c r="F6634">
        <v>7</v>
      </c>
      <c r="G6634" s="3">
        <f t="shared" si="627"/>
        <v>0</v>
      </c>
      <c r="H6634">
        <f>VLOOKUP(A6634,'AEP GEN HUB'!$A$1:$AJ$367,MATCH('Ratio Calculations'!F6634,'AEP GEN HUB'!$A$1:$AJ$1,0),0)</f>
        <v>26.975116</v>
      </c>
      <c r="I6634" s="7" t="str">
        <f t="shared" si="624"/>
        <v/>
      </c>
      <c r="J6634" s="7">
        <f t="shared" si="625"/>
        <v>0.95380359168303974</v>
      </c>
      <c r="K6634" s="8">
        <f t="shared" si="629"/>
        <v>0.95380359168303974</v>
      </c>
      <c r="L6634" s="8"/>
    </row>
    <row r="6635" spans="1:12" x14ac:dyDescent="0.25">
      <c r="A6635" s="1">
        <v>40910</v>
      </c>
      <c r="B6635">
        <v>2012</v>
      </c>
      <c r="C6635">
        <v>1</v>
      </c>
      <c r="D6635" s="10" t="str">
        <f t="shared" si="628"/>
        <v>1-2012</v>
      </c>
      <c r="E6635">
        <f t="shared" si="626"/>
        <v>2</v>
      </c>
      <c r="F6635">
        <v>8</v>
      </c>
      <c r="G6635" s="3">
        <f t="shared" si="627"/>
        <v>1</v>
      </c>
      <c r="H6635">
        <f>VLOOKUP(A6635,'AEP GEN HUB'!$A$1:$AJ$367,MATCH('Ratio Calculations'!F6635,'AEP GEN HUB'!$A$1:$AJ$1,0),0)</f>
        <v>27.039069999999999</v>
      </c>
      <c r="I6635" s="7">
        <f t="shared" si="624"/>
        <v>0.82854712637630701</v>
      </c>
      <c r="J6635" s="7" t="str">
        <f t="shared" si="625"/>
        <v/>
      </c>
      <c r="K6635" s="8">
        <f t="shared" si="629"/>
        <v>0.82854712637630701</v>
      </c>
      <c r="L6635" s="8"/>
    </row>
    <row r="6636" spans="1:12" x14ac:dyDescent="0.25">
      <c r="A6636" s="1">
        <v>40910</v>
      </c>
      <c r="B6636">
        <v>2012</v>
      </c>
      <c r="C6636">
        <v>1</v>
      </c>
      <c r="D6636" s="10" t="str">
        <f t="shared" si="628"/>
        <v>1-2012</v>
      </c>
      <c r="E6636">
        <f t="shared" si="626"/>
        <v>2</v>
      </c>
      <c r="F6636">
        <v>9</v>
      </c>
      <c r="G6636" s="3">
        <f t="shared" si="627"/>
        <v>1</v>
      </c>
      <c r="H6636">
        <f>VLOOKUP(A6636,'AEP GEN HUB'!$A$1:$AJ$367,MATCH('Ratio Calculations'!F6636,'AEP GEN HUB'!$A$1:$AJ$1,0),0)</f>
        <v>27.940232999999999</v>
      </c>
      <c r="I6636" s="7">
        <f t="shared" si="624"/>
        <v>0.85616109438802679</v>
      </c>
      <c r="J6636" s="7" t="str">
        <f t="shared" si="625"/>
        <v/>
      </c>
      <c r="K6636" s="8">
        <f t="shared" si="629"/>
        <v>0.85616109438802679</v>
      </c>
      <c r="L6636" s="8"/>
    </row>
    <row r="6637" spans="1:12" x14ac:dyDescent="0.25">
      <c r="A6637" s="1">
        <v>40910</v>
      </c>
      <c r="B6637">
        <v>2012</v>
      </c>
      <c r="C6637">
        <v>1</v>
      </c>
      <c r="D6637" s="10" t="str">
        <f t="shared" si="628"/>
        <v>1-2012</v>
      </c>
      <c r="E6637">
        <f t="shared" si="626"/>
        <v>2</v>
      </c>
      <c r="F6637">
        <v>10</v>
      </c>
      <c r="G6637" s="3">
        <f t="shared" si="627"/>
        <v>1</v>
      </c>
      <c r="H6637">
        <f>VLOOKUP(A6637,'AEP GEN HUB'!$A$1:$AJ$367,MATCH('Ratio Calculations'!F6637,'AEP GEN HUB'!$A$1:$AJ$1,0),0)</f>
        <v>28.599302000000002</v>
      </c>
      <c r="I6637" s="7">
        <f t="shared" si="624"/>
        <v>0.87635667530237438</v>
      </c>
      <c r="J6637" s="7" t="str">
        <f t="shared" si="625"/>
        <v/>
      </c>
      <c r="K6637" s="8">
        <f t="shared" si="629"/>
        <v>0.87635667530237438</v>
      </c>
      <c r="L6637" s="8"/>
    </row>
    <row r="6638" spans="1:12" x14ac:dyDescent="0.25">
      <c r="A6638" s="1">
        <v>40910</v>
      </c>
      <c r="B6638">
        <v>2012</v>
      </c>
      <c r="C6638">
        <v>1</v>
      </c>
      <c r="D6638" s="10" t="str">
        <f t="shared" si="628"/>
        <v>1-2012</v>
      </c>
      <c r="E6638">
        <f t="shared" si="626"/>
        <v>2</v>
      </c>
      <c r="F6638">
        <v>11</v>
      </c>
      <c r="G6638" s="3">
        <f t="shared" si="627"/>
        <v>1</v>
      </c>
      <c r="H6638">
        <f>VLOOKUP(A6638,'AEP GEN HUB'!$A$1:$AJ$367,MATCH('Ratio Calculations'!F6638,'AEP GEN HUB'!$A$1:$AJ$1,0),0)</f>
        <v>29.418837</v>
      </c>
      <c r="I6638" s="7">
        <f t="shared" si="624"/>
        <v>0.90146935000660067</v>
      </c>
      <c r="J6638" s="7" t="str">
        <f t="shared" si="625"/>
        <v/>
      </c>
      <c r="K6638" s="8">
        <f t="shared" si="629"/>
        <v>0.90146935000660067</v>
      </c>
      <c r="L6638" s="8"/>
    </row>
    <row r="6639" spans="1:12" x14ac:dyDescent="0.25">
      <c r="A6639" s="1">
        <v>40910</v>
      </c>
      <c r="B6639">
        <v>2012</v>
      </c>
      <c r="C6639">
        <v>1</v>
      </c>
      <c r="D6639" s="10" t="str">
        <f t="shared" si="628"/>
        <v>1-2012</v>
      </c>
      <c r="E6639">
        <f t="shared" si="626"/>
        <v>2</v>
      </c>
      <c r="F6639">
        <v>12</v>
      </c>
      <c r="G6639" s="3">
        <f t="shared" si="627"/>
        <v>1</v>
      </c>
      <c r="H6639">
        <f>VLOOKUP(A6639,'AEP GEN HUB'!$A$1:$AJ$367,MATCH('Ratio Calculations'!F6639,'AEP GEN HUB'!$A$1:$AJ$1,0),0)</f>
        <v>29.134651000000002</v>
      </c>
      <c r="I6639" s="7">
        <f t="shared" si="624"/>
        <v>0.89276115502591624</v>
      </c>
      <c r="J6639" s="7" t="str">
        <f t="shared" si="625"/>
        <v/>
      </c>
      <c r="K6639" s="8">
        <f t="shared" si="629"/>
        <v>0.89276115502591624</v>
      </c>
      <c r="L6639" s="8"/>
    </row>
    <row r="6640" spans="1:12" x14ac:dyDescent="0.25">
      <c r="A6640" s="1">
        <v>40910</v>
      </c>
      <c r="B6640">
        <v>2012</v>
      </c>
      <c r="C6640">
        <v>1</v>
      </c>
      <c r="D6640" s="10" t="str">
        <f t="shared" si="628"/>
        <v>1-2012</v>
      </c>
      <c r="E6640">
        <f t="shared" si="626"/>
        <v>2</v>
      </c>
      <c r="F6640">
        <v>13</v>
      </c>
      <c r="G6640" s="3">
        <f t="shared" si="627"/>
        <v>1</v>
      </c>
      <c r="H6640">
        <f>VLOOKUP(A6640,'AEP GEN HUB'!$A$1:$AJ$367,MATCH('Ratio Calculations'!F6640,'AEP GEN HUB'!$A$1:$AJ$1,0),0)</f>
        <v>28.548604999999998</v>
      </c>
      <c r="I6640" s="7">
        <f t="shared" si="624"/>
        <v>0.87480318793517187</v>
      </c>
      <c r="J6640" s="7" t="str">
        <f t="shared" si="625"/>
        <v/>
      </c>
      <c r="K6640" s="8">
        <f t="shared" si="629"/>
        <v>0.87480318793517187</v>
      </c>
      <c r="L6640" s="8"/>
    </row>
    <row r="6641" spans="1:12" x14ac:dyDescent="0.25">
      <c r="A6641" s="1">
        <v>40910</v>
      </c>
      <c r="B6641">
        <v>2012</v>
      </c>
      <c r="C6641">
        <v>1</v>
      </c>
      <c r="D6641" s="10" t="str">
        <f t="shared" si="628"/>
        <v>1-2012</v>
      </c>
      <c r="E6641">
        <f t="shared" si="626"/>
        <v>2</v>
      </c>
      <c r="F6641">
        <v>14</v>
      </c>
      <c r="G6641" s="3">
        <f t="shared" si="627"/>
        <v>1</v>
      </c>
      <c r="H6641">
        <f>VLOOKUP(A6641,'AEP GEN HUB'!$A$1:$AJ$367,MATCH('Ratio Calculations'!F6641,'AEP GEN HUB'!$A$1:$AJ$1,0),0)</f>
        <v>28.768837000000001</v>
      </c>
      <c r="I6641" s="7">
        <f t="shared" si="624"/>
        <v>0.88155166673773833</v>
      </c>
      <c r="J6641" s="7" t="str">
        <f t="shared" si="625"/>
        <v/>
      </c>
      <c r="K6641" s="8">
        <f t="shared" si="629"/>
        <v>0.88155166673773833</v>
      </c>
      <c r="L6641" s="8"/>
    </row>
    <row r="6642" spans="1:12" x14ac:dyDescent="0.25">
      <c r="A6642" s="1">
        <v>40910</v>
      </c>
      <c r="B6642">
        <v>2012</v>
      </c>
      <c r="C6642">
        <v>1</v>
      </c>
      <c r="D6642" s="10" t="str">
        <f t="shared" si="628"/>
        <v>1-2012</v>
      </c>
      <c r="E6642">
        <f t="shared" si="626"/>
        <v>2</v>
      </c>
      <c r="F6642">
        <v>15</v>
      </c>
      <c r="G6642" s="3">
        <f t="shared" si="627"/>
        <v>1</v>
      </c>
      <c r="H6642">
        <f>VLOOKUP(A6642,'AEP GEN HUB'!$A$1:$AJ$367,MATCH('Ratio Calculations'!F6642,'AEP GEN HUB'!$A$1:$AJ$1,0),0)</f>
        <v>28.542558</v>
      </c>
      <c r="I6642" s="7">
        <f t="shared" si="624"/>
        <v>0.87461789219559227</v>
      </c>
      <c r="J6642" s="7" t="str">
        <f t="shared" si="625"/>
        <v/>
      </c>
      <c r="K6642" s="8">
        <f t="shared" si="629"/>
        <v>0.87461789219559227</v>
      </c>
      <c r="L6642" s="8"/>
    </row>
    <row r="6643" spans="1:12" x14ac:dyDescent="0.25">
      <c r="A6643" s="1">
        <v>40910</v>
      </c>
      <c r="B6643">
        <v>2012</v>
      </c>
      <c r="C6643">
        <v>1</v>
      </c>
      <c r="D6643" s="10" t="str">
        <f t="shared" si="628"/>
        <v>1-2012</v>
      </c>
      <c r="E6643">
        <f t="shared" si="626"/>
        <v>2</v>
      </c>
      <c r="F6643">
        <v>16</v>
      </c>
      <c r="G6643" s="3">
        <f t="shared" si="627"/>
        <v>1</v>
      </c>
      <c r="H6643">
        <f>VLOOKUP(A6643,'AEP GEN HUB'!$A$1:$AJ$367,MATCH('Ratio Calculations'!F6643,'AEP GEN HUB'!$A$1:$AJ$1,0),0)</f>
        <v>28.97814</v>
      </c>
      <c r="I6643" s="7">
        <f t="shared" si="624"/>
        <v>0.88796525267808091</v>
      </c>
      <c r="J6643" s="7" t="str">
        <f t="shared" si="625"/>
        <v/>
      </c>
      <c r="K6643" s="8">
        <f t="shared" si="629"/>
        <v>0.88796525267808091</v>
      </c>
      <c r="L6643" s="8"/>
    </row>
    <row r="6644" spans="1:12" x14ac:dyDescent="0.25">
      <c r="A6644" s="1">
        <v>40910</v>
      </c>
      <c r="B6644">
        <v>2012</v>
      </c>
      <c r="C6644">
        <v>1</v>
      </c>
      <c r="D6644" s="10" t="str">
        <f t="shared" si="628"/>
        <v>1-2012</v>
      </c>
      <c r="E6644">
        <f t="shared" si="626"/>
        <v>2</v>
      </c>
      <c r="F6644">
        <v>17</v>
      </c>
      <c r="G6644" s="3">
        <f t="shared" si="627"/>
        <v>1</v>
      </c>
      <c r="H6644">
        <f>VLOOKUP(A6644,'AEP GEN HUB'!$A$1:$AJ$367,MATCH('Ratio Calculations'!F6644,'AEP GEN HUB'!$A$1:$AJ$1,0),0)</f>
        <v>30.242791</v>
      </c>
      <c r="I6644" s="7">
        <f t="shared" si="624"/>
        <v>0.92671743431446574</v>
      </c>
      <c r="J6644" s="7" t="str">
        <f t="shared" si="625"/>
        <v/>
      </c>
      <c r="K6644" s="8">
        <f t="shared" si="629"/>
        <v>0.92671743431446574</v>
      </c>
      <c r="L6644" s="8"/>
    </row>
    <row r="6645" spans="1:12" x14ac:dyDescent="0.25">
      <c r="A6645" s="1">
        <v>40910</v>
      </c>
      <c r="B6645">
        <v>2012</v>
      </c>
      <c r="C6645">
        <v>1</v>
      </c>
      <c r="D6645" s="10" t="str">
        <f t="shared" si="628"/>
        <v>1-2012</v>
      </c>
      <c r="E6645">
        <f t="shared" si="626"/>
        <v>2</v>
      </c>
      <c r="F6645">
        <v>18</v>
      </c>
      <c r="G6645" s="3">
        <f t="shared" si="627"/>
        <v>1</v>
      </c>
      <c r="H6645">
        <f>VLOOKUP(A6645,'AEP GEN HUB'!$A$1:$AJ$367,MATCH('Ratio Calculations'!F6645,'AEP GEN HUB'!$A$1:$AJ$1,0),0)</f>
        <v>39.213952999999997</v>
      </c>
      <c r="I6645" s="7">
        <f t="shared" si="624"/>
        <v>1.2016170701139337</v>
      </c>
      <c r="J6645" s="7" t="str">
        <f t="shared" si="625"/>
        <v/>
      </c>
      <c r="K6645" s="8">
        <f t="shared" si="629"/>
        <v>1.2016170701139337</v>
      </c>
      <c r="L6645" s="8"/>
    </row>
    <row r="6646" spans="1:12" x14ac:dyDescent="0.25">
      <c r="A6646" s="1">
        <v>40910</v>
      </c>
      <c r="B6646">
        <v>2012</v>
      </c>
      <c r="C6646">
        <v>1</v>
      </c>
      <c r="D6646" s="10" t="str">
        <f t="shared" si="628"/>
        <v>1-2012</v>
      </c>
      <c r="E6646">
        <f t="shared" si="626"/>
        <v>2</v>
      </c>
      <c r="F6646">
        <v>19</v>
      </c>
      <c r="G6646" s="3">
        <f t="shared" si="627"/>
        <v>1</v>
      </c>
      <c r="H6646">
        <f>VLOOKUP(A6646,'AEP GEN HUB'!$A$1:$AJ$367,MATCH('Ratio Calculations'!F6646,'AEP GEN HUB'!$A$1:$AJ$1,0),0)</f>
        <v>44.002093000000002</v>
      </c>
      <c r="I6646" s="7">
        <f t="shared" si="624"/>
        <v>1.348338079293889</v>
      </c>
      <c r="J6646" s="7" t="str">
        <f t="shared" si="625"/>
        <v/>
      </c>
      <c r="K6646" s="8">
        <f t="shared" si="629"/>
        <v>1.348338079293889</v>
      </c>
      <c r="L6646" s="8"/>
    </row>
    <row r="6647" spans="1:12" x14ac:dyDescent="0.25">
      <c r="A6647" s="1">
        <v>40910</v>
      </c>
      <c r="B6647">
        <v>2012</v>
      </c>
      <c r="C6647">
        <v>1</v>
      </c>
      <c r="D6647" s="10" t="str">
        <f t="shared" si="628"/>
        <v>1-2012</v>
      </c>
      <c r="E6647">
        <f t="shared" si="626"/>
        <v>2</v>
      </c>
      <c r="F6647">
        <v>20</v>
      </c>
      <c r="G6647" s="3">
        <f t="shared" si="627"/>
        <v>1</v>
      </c>
      <c r="H6647">
        <f>VLOOKUP(A6647,'AEP GEN HUB'!$A$1:$AJ$367,MATCH('Ratio Calculations'!F6647,'AEP GEN HUB'!$A$1:$AJ$1,0),0)</f>
        <v>41.000464999999998</v>
      </c>
      <c r="I6647" s="7">
        <f t="shared" si="624"/>
        <v>1.2563604242247366</v>
      </c>
      <c r="J6647" s="7" t="str">
        <f t="shared" si="625"/>
        <v/>
      </c>
      <c r="K6647" s="8">
        <f t="shared" si="629"/>
        <v>1.2563604242247366</v>
      </c>
      <c r="L6647" s="8"/>
    </row>
    <row r="6648" spans="1:12" x14ac:dyDescent="0.25">
      <c r="A6648" s="1">
        <v>40910</v>
      </c>
      <c r="B6648">
        <v>2012</v>
      </c>
      <c r="C6648">
        <v>1</v>
      </c>
      <c r="D6648" s="10" t="str">
        <f t="shared" si="628"/>
        <v>1-2012</v>
      </c>
      <c r="E6648">
        <f t="shared" si="626"/>
        <v>2</v>
      </c>
      <c r="F6648">
        <v>21</v>
      </c>
      <c r="G6648" s="3">
        <f t="shared" si="627"/>
        <v>1</v>
      </c>
      <c r="H6648">
        <f>VLOOKUP(A6648,'AEP GEN HUB'!$A$1:$AJ$367,MATCH('Ratio Calculations'!F6648,'AEP GEN HUB'!$A$1:$AJ$1,0),0)</f>
        <v>39.545814</v>
      </c>
      <c r="I6648" s="7">
        <f t="shared" si="624"/>
        <v>1.2117861505559153</v>
      </c>
      <c r="J6648" s="7" t="str">
        <f t="shared" si="625"/>
        <v/>
      </c>
      <c r="K6648" s="8">
        <f t="shared" si="629"/>
        <v>1.2117861505559153</v>
      </c>
      <c r="L6648" s="8"/>
    </row>
    <row r="6649" spans="1:12" x14ac:dyDescent="0.25">
      <c r="A6649" s="1">
        <v>40910</v>
      </c>
      <c r="B6649">
        <v>2012</v>
      </c>
      <c r="C6649">
        <v>1</v>
      </c>
      <c r="D6649" s="10" t="str">
        <f t="shared" si="628"/>
        <v>1-2012</v>
      </c>
      <c r="E6649">
        <f t="shared" si="626"/>
        <v>2</v>
      </c>
      <c r="F6649">
        <v>22</v>
      </c>
      <c r="G6649" s="3">
        <f t="shared" si="627"/>
        <v>1</v>
      </c>
      <c r="H6649">
        <f>VLOOKUP(A6649,'AEP GEN HUB'!$A$1:$AJ$367,MATCH('Ratio Calculations'!F6649,'AEP GEN HUB'!$A$1:$AJ$1,0),0)</f>
        <v>34.205813999999997</v>
      </c>
      <c r="I6649" s="7">
        <f t="shared" si="624"/>
        <v>1.0481547218547993</v>
      </c>
      <c r="J6649" s="7" t="str">
        <f t="shared" si="625"/>
        <v/>
      </c>
      <c r="K6649" s="8">
        <f t="shared" si="629"/>
        <v>1.0481547218547993</v>
      </c>
      <c r="L6649" s="8"/>
    </row>
    <row r="6650" spans="1:12" x14ac:dyDescent="0.25">
      <c r="A6650" s="1">
        <v>40910</v>
      </c>
      <c r="B6650">
        <v>2012</v>
      </c>
      <c r="C6650">
        <v>1</v>
      </c>
      <c r="D6650" s="10" t="str">
        <f t="shared" si="628"/>
        <v>1-2012</v>
      </c>
      <c r="E6650">
        <f t="shared" si="626"/>
        <v>2</v>
      </c>
      <c r="F6650">
        <v>23</v>
      </c>
      <c r="G6650" s="3">
        <f t="shared" si="627"/>
        <v>1</v>
      </c>
      <c r="H6650">
        <f>VLOOKUP(A6650,'AEP GEN HUB'!$A$1:$AJ$367,MATCH('Ratio Calculations'!F6650,'AEP GEN HUB'!$A$1:$AJ$1,0),0)</f>
        <v>31.744419000000001</v>
      </c>
      <c r="I6650" s="7">
        <f t="shared" si="624"/>
        <v>0.97273120491701237</v>
      </c>
      <c r="J6650" s="7" t="str">
        <f t="shared" si="625"/>
        <v/>
      </c>
      <c r="K6650" s="8">
        <f t="shared" si="629"/>
        <v>0.97273120491701237</v>
      </c>
      <c r="L6650" s="8"/>
    </row>
    <row r="6651" spans="1:12" x14ac:dyDescent="0.25">
      <c r="A6651" s="1">
        <v>40910</v>
      </c>
      <c r="B6651">
        <v>2012</v>
      </c>
      <c r="C6651">
        <v>1</v>
      </c>
      <c r="D6651" s="10" t="str">
        <f t="shared" si="628"/>
        <v>1-2012</v>
      </c>
      <c r="E6651">
        <f t="shared" si="626"/>
        <v>2</v>
      </c>
      <c r="F6651">
        <v>24</v>
      </c>
      <c r="G6651" s="3">
        <f t="shared" si="627"/>
        <v>0</v>
      </c>
      <c r="H6651">
        <f>VLOOKUP(A6651,'AEP GEN HUB'!$A$1:$AJ$367,MATCH('Ratio Calculations'!F6651,'AEP GEN HUB'!$A$1:$AJ$1,0),0)</f>
        <v>29.786743999999999</v>
      </c>
      <c r="I6651" s="7" t="str">
        <f t="shared" si="624"/>
        <v/>
      </c>
      <c r="J6651" s="7">
        <f t="shared" si="625"/>
        <v>1.0532189523019375</v>
      </c>
      <c r="K6651" s="8">
        <f t="shared" si="629"/>
        <v>1.0532189523019375</v>
      </c>
      <c r="L6651" s="8"/>
    </row>
    <row r="6652" spans="1:12" x14ac:dyDescent="0.25">
      <c r="A6652" s="1">
        <v>40911</v>
      </c>
      <c r="B6652">
        <v>2012</v>
      </c>
      <c r="C6652">
        <v>1</v>
      </c>
      <c r="D6652" s="10" t="str">
        <f t="shared" si="628"/>
        <v>1-2012</v>
      </c>
      <c r="E6652">
        <f t="shared" si="626"/>
        <v>3</v>
      </c>
      <c r="F6652">
        <v>1</v>
      </c>
      <c r="G6652" s="3">
        <f t="shared" si="627"/>
        <v>0</v>
      </c>
      <c r="H6652">
        <f>VLOOKUP(A6652,'AEP GEN HUB'!$A$1:$AJ$367,MATCH('Ratio Calculations'!F6652,'AEP GEN HUB'!$A$1:$AJ$1,0),0)</f>
        <v>28.130697999999999</v>
      </c>
      <c r="I6652" s="7" t="str">
        <f t="shared" si="624"/>
        <v/>
      </c>
      <c r="J6652" s="7">
        <f t="shared" si="625"/>
        <v>0.99466340715461243</v>
      </c>
      <c r="K6652" s="8">
        <f t="shared" si="629"/>
        <v>0.99466340715461243</v>
      </c>
      <c r="L6652" s="8"/>
    </row>
    <row r="6653" spans="1:12" x14ac:dyDescent="0.25">
      <c r="A6653" s="1">
        <v>40911</v>
      </c>
      <c r="B6653">
        <v>2012</v>
      </c>
      <c r="C6653">
        <v>1</v>
      </c>
      <c r="D6653" s="10" t="str">
        <f t="shared" si="628"/>
        <v>1-2012</v>
      </c>
      <c r="E6653">
        <f t="shared" si="626"/>
        <v>3</v>
      </c>
      <c r="F6653">
        <v>2</v>
      </c>
      <c r="G6653" s="3">
        <f t="shared" si="627"/>
        <v>0</v>
      </c>
      <c r="H6653">
        <f>VLOOKUP(A6653,'AEP GEN HUB'!$A$1:$AJ$367,MATCH('Ratio Calculations'!F6653,'AEP GEN HUB'!$A$1:$AJ$1,0),0)</f>
        <v>27.677209000000001</v>
      </c>
      <c r="I6653" s="7" t="str">
        <f t="shared" si="624"/>
        <v/>
      </c>
      <c r="J6653" s="7">
        <f t="shared" si="625"/>
        <v>0.97862864989949083</v>
      </c>
      <c r="K6653" s="8">
        <f t="shared" si="629"/>
        <v>0.97862864989949083</v>
      </c>
      <c r="L6653" s="8"/>
    </row>
    <row r="6654" spans="1:12" x14ac:dyDescent="0.25">
      <c r="A6654" s="1">
        <v>40911</v>
      </c>
      <c r="B6654">
        <v>2012</v>
      </c>
      <c r="C6654">
        <v>1</v>
      </c>
      <c r="D6654" s="10" t="str">
        <f t="shared" si="628"/>
        <v>1-2012</v>
      </c>
      <c r="E6654">
        <f t="shared" si="626"/>
        <v>3</v>
      </c>
      <c r="F6654">
        <v>3</v>
      </c>
      <c r="G6654" s="3">
        <f t="shared" si="627"/>
        <v>0</v>
      </c>
      <c r="H6654">
        <f>VLOOKUP(A6654,'AEP GEN HUB'!$A$1:$AJ$367,MATCH('Ratio Calculations'!F6654,'AEP GEN HUB'!$A$1:$AJ$1,0),0)</f>
        <v>27.505814000000001</v>
      </c>
      <c r="I6654" s="7" t="str">
        <f t="shared" si="624"/>
        <v/>
      </c>
      <c r="J6654" s="7">
        <f t="shared" si="625"/>
        <v>0.97256835467790537</v>
      </c>
      <c r="K6654" s="8">
        <f t="shared" si="629"/>
        <v>0.97256835467790537</v>
      </c>
      <c r="L6654" s="8"/>
    </row>
    <row r="6655" spans="1:12" x14ac:dyDescent="0.25">
      <c r="A6655" s="1">
        <v>40911</v>
      </c>
      <c r="B6655">
        <v>2012</v>
      </c>
      <c r="C6655">
        <v>1</v>
      </c>
      <c r="D6655" s="10" t="str">
        <f t="shared" si="628"/>
        <v>1-2012</v>
      </c>
      <c r="E6655">
        <f t="shared" si="626"/>
        <v>3</v>
      </c>
      <c r="F6655">
        <v>4</v>
      </c>
      <c r="G6655" s="3">
        <f t="shared" si="627"/>
        <v>0</v>
      </c>
      <c r="H6655">
        <f>VLOOKUP(A6655,'AEP GEN HUB'!$A$1:$AJ$367,MATCH('Ratio Calculations'!F6655,'AEP GEN HUB'!$A$1:$AJ$1,0),0)</f>
        <v>27.809069999999998</v>
      </c>
      <c r="I6655" s="7" t="str">
        <f t="shared" si="624"/>
        <v/>
      </c>
      <c r="J6655" s="7">
        <f t="shared" si="625"/>
        <v>0.98329107638925695</v>
      </c>
      <c r="K6655" s="8">
        <f t="shared" si="629"/>
        <v>0.98329107638925695</v>
      </c>
      <c r="L6655" s="8"/>
    </row>
    <row r="6656" spans="1:12" x14ac:dyDescent="0.25">
      <c r="A6656" s="1">
        <v>40911</v>
      </c>
      <c r="B6656">
        <v>2012</v>
      </c>
      <c r="C6656">
        <v>1</v>
      </c>
      <c r="D6656" s="10" t="str">
        <f t="shared" si="628"/>
        <v>1-2012</v>
      </c>
      <c r="E6656">
        <f t="shared" si="626"/>
        <v>3</v>
      </c>
      <c r="F6656">
        <v>5</v>
      </c>
      <c r="G6656" s="3">
        <f t="shared" si="627"/>
        <v>0</v>
      </c>
      <c r="H6656">
        <f>VLOOKUP(A6656,'AEP GEN HUB'!$A$1:$AJ$367,MATCH('Ratio Calculations'!F6656,'AEP GEN HUB'!$A$1:$AJ$1,0),0)</f>
        <v>28.235116000000001</v>
      </c>
      <c r="I6656" s="7" t="str">
        <f t="shared" si="624"/>
        <v/>
      </c>
      <c r="J6656" s="7">
        <f t="shared" si="625"/>
        <v>0.99835548630772386</v>
      </c>
      <c r="K6656" s="8">
        <f t="shared" si="629"/>
        <v>0.99835548630772386</v>
      </c>
      <c r="L6656" s="8"/>
    </row>
    <row r="6657" spans="1:12" x14ac:dyDescent="0.25">
      <c r="A6657" s="1">
        <v>40911</v>
      </c>
      <c r="B6657">
        <v>2012</v>
      </c>
      <c r="C6657">
        <v>1</v>
      </c>
      <c r="D6657" s="10" t="str">
        <f t="shared" si="628"/>
        <v>1-2012</v>
      </c>
      <c r="E6657">
        <f t="shared" si="626"/>
        <v>3</v>
      </c>
      <c r="F6657">
        <v>6</v>
      </c>
      <c r="G6657" s="3">
        <f t="shared" si="627"/>
        <v>0</v>
      </c>
      <c r="H6657">
        <f>VLOOKUP(A6657,'AEP GEN HUB'!$A$1:$AJ$367,MATCH('Ratio Calculations'!F6657,'AEP GEN HUB'!$A$1:$AJ$1,0),0)</f>
        <v>30.514651000000001</v>
      </c>
      <c r="I6657" s="7" t="str">
        <f t="shared" si="624"/>
        <v/>
      </c>
      <c r="J6657" s="7">
        <f t="shared" si="625"/>
        <v>1.0789567586198503</v>
      </c>
      <c r="K6657" s="8">
        <f t="shared" si="629"/>
        <v>1.0789567586198503</v>
      </c>
      <c r="L6657" s="8"/>
    </row>
    <row r="6658" spans="1:12" x14ac:dyDescent="0.25">
      <c r="A6658" s="1">
        <v>40911</v>
      </c>
      <c r="B6658">
        <v>2012</v>
      </c>
      <c r="C6658">
        <v>1</v>
      </c>
      <c r="D6658" s="10" t="str">
        <f t="shared" si="628"/>
        <v>1-2012</v>
      </c>
      <c r="E6658">
        <f t="shared" si="626"/>
        <v>3</v>
      </c>
      <c r="F6658">
        <v>7</v>
      </c>
      <c r="G6658" s="3">
        <f t="shared" si="627"/>
        <v>0</v>
      </c>
      <c r="H6658">
        <f>VLOOKUP(A6658,'AEP GEN HUB'!$A$1:$AJ$367,MATCH('Ratio Calculations'!F6658,'AEP GEN HUB'!$A$1:$AJ$1,0),0)</f>
        <v>35.287906999999997</v>
      </c>
      <c r="I6658" s="7" t="str">
        <f t="shared" si="624"/>
        <v/>
      </c>
      <c r="J6658" s="7">
        <f t="shared" si="625"/>
        <v>1.247732630309248</v>
      </c>
      <c r="K6658" s="8">
        <f t="shared" si="629"/>
        <v>1.247732630309248</v>
      </c>
      <c r="L6658" s="8"/>
    </row>
    <row r="6659" spans="1:12" x14ac:dyDescent="0.25">
      <c r="A6659" s="1">
        <v>40911</v>
      </c>
      <c r="B6659">
        <v>2012</v>
      </c>
      <c r="C6659">
        <v>1</v>
      </c>
      <c r="D6659" s="10" t="str">
        <f t="shared" si="628"/>
        <v>1-2012</v>
      </c>
      <c r="E6659">
        <f t="shared" si="626"/>
        <v>3</v>
      </c>
      <c r="F6659">
        <v>8</v>
      </c>
      <c r="G6659" s="3">
        <f t="shared" si="627"/>
        <v>1</v>
      </c>
      <c r="H6659">
        <f>VLOOKUP(A6659,'AEP GEN HUB'!$A$1:$AJ$367,MATCH('Ratio Calculations'!F6659,'AEP GEN HUB'!$A$1:$AJ$1,0),0)</f>
        <v>37.097673999999998</v>
      </c>
      <c r="I6659" s="7">
        <f t="shared" si="624"/>
        <v>1.1367688011438646</v>
      </c>
      <c r="J6659" s="7" t="str">
        <f t="shared" si="625"/>
        <v/>
      </c>
      <c r="K6659" s="8">
        <f t="shared" si="629"/>
        <v>1.1367688011438646</v>
      </c>
      <c r="L6659" s="8"/>
    </row>
    <row r="6660" spans="1:12" x14ac:dyDescent="0.25">
      <c r="A6660" s="1">
        <v>40911</v>
      </c>
      <c r="B6660">
        <v>2012</v>
      </c>
      <c r="C6660">
        <v>1</v>
      </c>
      <c r="D6660" s="10" t="str">
        <f t="shared" si="628"/>
        <v>1-2012</v>
      </c>
      <c r="E6660">
        <f t="shared" si="626"/>
        <v>3</v>
      </c>
      <c r="F6660">
        <v>9</v>
      </c>
      <c r="G6660" s="3">
        <f t="shared" si="627"/>
        <v>1</v>
      </c>
      <c r="H6660">
        <f>VLOOKUP(A6660,'AEP GEN HUB'!$A$1:$AJ$367,MATCH('Ratio Calculations'!F6660,'AEP GEN HUB'!$A$1:$AJ$1,0),0)</f>
        <v>38.117441999999997</v>
      </c>
      <c r="I6660" s="7">
        <f t="shared" ref="I6660:I6723" si="630">IF(G6660=1, H6660/VLOOKUP(D6660,$M$3:$O$15,2,FALSE), "")</f>
        <v>1.1680171335003589</v>
      </c>
      <c r="J6660" s="7" t="str">
        <f t="shared" ref="J6660:J6723" si="631">IF(G6660=0, H6660/VLOOKUP(D6660,$M$3:$O$15,3,FALSE), "")</f>
        <v/>
      </c>
      <c r="K6660" s="8">
        <f t="shared" si="629"/>
        <v>1.1680171335003589</v>
      </c>
      <c r="L6660" s="8"/>
    </row>
    <row r="6661" spans="1:12" x14ac:dyDescent="0.25">
      <c r="A6661" s="1">
        <v>40911</v>
      </c>
      <c r="B6661">
        <v>2012</v>
      </c>
      <c r="C6661">
        <v>1</v>
      </c>
      <c r="D6661" s="10" t="str">
        <f t="shared" si="628"/>
        <v>1-2012</v>
      </c>
      <c r="E6661">
        <f t="shared" si="626"/>
        <v>3</v>
      </c>
      <c r="F6661">
        <v>10</v>
      </c>
      <c r="G6661" s="3">
        <f t="shared" si="627"/>
        <v>1</v>
      </c>
      <c r="H6661">
        <f>VLOOKUP(A6661,'AEP GEN HUB'!$A$1:$AJ$367,MATCH('Ratio Calculations'!F6661,'AEP GEN HUB'!$A$1:$AJ$1,0),0)</f>
        <v>38.711395000000003</v>
      </c>
      <c r="I6661" s="7">
        <f t="shared" si="630"/>
        <v>1.1862173915474217</v>
      </c>
      <c r="J6661" s="7" t="str">
        <f t="shared" si="631"/>
        <v/>
      </c>
      <c r="K6661" s="8">
        <f t="shared" si="629"/>
        <v>1.1862173915474217</v>
      </c>
      <c r="L6661" s="8"/>
    </row>
    <row r="6662" spans="1:12" x14ac:dyDescent="0.25">
      <c r="A6662" s="1">
        <v>40911</v>
      </c>
      <c r="B6662">
        <v>2012</v>
      </c>
      <c r="C6662">
        <v>1</v>
      </c>
      <c r="D6662" s="10" t="str">
        <f t="shared" si="628"/>
        <v>1-2012</v>
      </c>
      <c r="E6662">
        <f t="shared" si="626"/>
        <v>3</v>
      </c>
      <c r="F6662">
        <v>11</v>
      </c>
      <c r="G6662" s="3">
        <f t="shared" si="627"/>
        <v>1</v>
      </c>
      <c r="H6662">
        <f>VLOOKUP(A6662,'AEP GEN HUB'!$A$1:$AJ$367,MATCH('Ratio Calculations'!F6662,'AEP GEN HUB'!$A$1:$AJ$1,0),0)</f>
        <v>37.046278999999998</v>
      </c>
      <c r="I6662" s="7">
        <f t="shared" si="630"/>
        <v>1.1351939252490906</v>
      </c>
      <c r="J6662" s="7" t="str">
        <f t="shared" si="631"/>
        <v/>
      </c>
      <c r="K6662" s="8">
        <f t="shared" si="629"/>
        <v>1.1351939252490906</v>
      </c>
      <c r="L6662" s="8"/>
    </row>
    <row r="6663" spans="1:12" x14ac:dyDescent="0.25">
      <c r="A6663" s="1">
        <v>40911</v>
      </c>
      <c r="B6663">
        <v>2012</v>
      </c>
      <c r="C6663">
        <v>1</v>
      </c>
      <c r="D6663" s="10" t="str">
        <f t="shared" si="628"/>
        <v>1-2012</v>
      </c>
      <c r="E6663">
        <f t="shared" si="626"/>
        <v>3</v>
      </c>
      <c r="F6663">
        <v>12</v>
      </c>
      <c r="G6663" s="3">
        <f t="shared" si="627"/>
        <v>1</v>
      </c>
      <c r="H6663">
        <f>VLOOKUP(A6663,'AEP GEN HUB'!$A$1:$AJ$367,MATCH('Ratio Calculations'!F6663,'AEP GEN HUB'!$A$1:$AJ$1,0),0)</f>
        <v>34.455348999999998</v>
      </c>
      <c r="I6663" s="7">
        <f t="shared" si="630"/>
        <v>1.0558011204617157</v>
      </c>
      <c r="J6663" s="7" t="str">
        <f t="shared" si="631"/>
        <v/>
      </c>
      <c r="K6663" s="8">
        <f t="shared" si="629"/>
        <v>1.0558011204617157</v>
      </c>
      <c r="L6663" s="8"/>
    </row>
    <row r="6664" spans="1:12" x14ac:dyDescent="0.25">
      <c r="A6664" s="1">
        <v>40911</v>
      </c>
      <c r="B6664">
        <v>2012</v>
      </c>
      <c r="C6664">
        <v>1</v>
      </c>
      <c r="D6664" s="10" t="str">
        <f t="shared" si="628"/>
        <v>1-2012</v>
      </c>
      <c r="E6664">
        <f t="shared" si="626"/>
        <v>3</v>
      </c>
      <c r="F6664">
        <v>13</v>
      </c>
      <c r="G6664" s="3">
        <f t="shared" si="627"/>
        <v>1</v>
      </c>
      <c r="H6664">
        <f>VLOOKUP(A6664,'AEP GEN HUB'!$A$1:$AJ$367,MATCH('Ratio Calculations'!F6664,'AEP GEN HUB'!$A$1:$AJ$1,0),0)</f>
        <v>32.79907</v>
      </c>
      <c r="I6664" s="7">
        <f t="shared" si="630"/>
        <v>1.0050484427280724</v>
      </c>
      <c r="J6664" s="7" t="str">
        <f t="shared" si="631"/>
        <v/>
      </c>
      <c r="K6664" s="8">
        <f t="shared" si="629"/>
        <v>1.0050484427280724</v>
      </c>
      <c r="L6664" s="8"/>
    </row>
    <row r="6665" spans="1:12" x14ac:dyDescent="0.25">
      <c r="A6665" s="1">
        <v>40911</v>
      </c>
      <c r="B6665">
        <v>2012</v>
      </c>
      <c r="C6665">
        <v>1</v>
      </c>
      <c r="D6665" s="10" t="str">
        <f t="shared" si="628"/>
        <v>1-2012</v>
      </c>
      <c r="E6665">
        <f t="shared" si="626"/>
        <v>3</v>
      </c>
      <c r="F6665">
        <v>14</v>
      </c>
      <c r="G6665" s="3">
        <f t="shared" si="627"/>
        <v>1</v>
      </c>
      <c r="H6665">
        <f>VLOOKUP(A6665,'AEP GEN HUB'!$A$1:$AJ$367,MATCH('Ratio Calculations'!F6665,'AEP GEN HUB'!$A$1:$AJ$1,0),0)</f>
        <v>32.673952999999997</v>
      </c>
      <c r="I6665" s="7">
        <f t="shared" si="630"/>
        <v>1.0012145338395335</v>
      </c>
      <c r="J6665" s="7" t="str">
        <f t="shared" si="631"/>
        <v/>
      </c>
      <c r="K6665" s="8">
        <f t="shared" si="629"/>
        <v>1.0012145338395335</v>
      </c>
      <c r="L6665" s="8"/>
    </row>
    <row r="6666" spans="1:12" x14ac:dyDescent="0.25">
      <c r="A6666" s="1">
        <v>40911</v>
      </c>
      <c r="B6666">
        <v>2012</v>
      </c>
      <c r="C6666">
        <v>1</v>
      </c>
      <c r="D6666" s="10" t="str">
        <f t="shared" si="628"/>
        <v>1-2012</v>
      </c>
      <c r="E6666">
        <f t="shared" si="626"/>
        <v>3</v>
      </c>
      <c r="F6666">
        <v>15</v>
      </c>
      <c r="G6666" s="3">
        <f t="shared" si="627"/>
        <v>1</v>
      </c>
      <c r="H6666">
        <f>VLOOKUP(A6666,'AEP GEN HUB'!$A$1:$AJ$367,MATCH('Ratio Calculations'!F6666,'AEP GEN HUB'!$A$1:$AJ$1,0),0)</f>
        <v>32.348837000000003</v>
      </c>
      <c r="I6666" s="7">
        <f t="shared" si="630"/>
        <v>0.99125213766470366</v>
      </c>
      <c r="J6666" s="7" t="str">
        <f t="shared" si="631"/>
        <v/>
      </c>
      <c r="K6666" s="8">
        <f t="shared" si="629"/>
        <v>0.99125213766470366</v>
      </c>
      <c r="L6666" s="8"/>
    </row>
    <row r="6667" spans="1:12" x14ac:dyDescent="0.25">
      <c r="A6667" s="1">
        <v>40911</v>
      </c>
      <c r="B6667">
        <v>2012</v>
      </c>
      <c r="C6667">
        <v>1</v>
      </c>
      <c r="D6667" s="10" t="str">
        <f t="shared" si="628"/>
        <v>1-2012</v>
      </c>
      <c r="E6667">
        <f t="shared" si="626"/>
        <v>3</v>
      </c>
      <c r="F6667">
        <v>16</v>
      </c>
      <c r="G6667" s="3">
        <f t="shared" si="627"/>
        <v>1</v>
      </c>
      <c r="H6667">
        <f>VLOOKUP(A6667,'AEP GEN HUB'!$A$1:$AJ$367,MATCH('Ratio Calculations'!F6667,'AEP GEN HUB'!$A$1:$AJ$1,0),0)</f>
        <v>32.091394999999999</v>
      </c>
      <c r="I6667" s="7">
        <f t="shared" si="630"/>
        <v>0.98336344810146892</v>
      </c>
      <c r="J6667" s="7" t="str">
        <f t="shared" si="631"/>
        <v/>
      </c>
      <c r="K6667" s="8">
        <f t="shared" si="629"/>
        <v>0.98336344810146892</v>
      </c>
      <c r="L6667" s="8"/>
    </row>
    <row r="6668" spans="1:12" x14ac:dyDescent="0.25">
      <c r="A6668" s="1">
        <v>40911</v>
      </c>
      <c r="B6668">
        <v>2012</v>
      </c>
      <c r="C6668">
        <v>1</v>
      </c>
      <c r="D6668" s="10" t="str">
        <f t="shared" si="628"/>
        <v>1-2012</v>
      </c>
      <c r="E6668">
        <f t="shared" si="626"/>
        <v>3</v>
      </c>
      <c r="F6668">
        <v>17</v>
      </c>
      <c r="G6668" s="3">
        <f t="shared" si="627"/>
        <v>1</v>
      </c>
      <c r="H6668">
        <f>VLOOKUP(A6668,'AEP GEN HUB'!$A$1:$AJ$367,MATCH('Ratio Calculations'!F6668,'AEP GEN HUB'!$A$1:$AJ$1,0),0)</f>
        <v>34.309767000000001</v>
      </c>
      <c r="I6668" s="7">
        <f t="shared" si="630"/>
        <v>1.0513401109761042</v>
      </c>
      <c r="J6668" s="7" t="str">
        <f t="shared" si="631"/>
        <v/>
      </c>
      <c r="K6668" s="8">
        <f t="shared" si="629"/>
        <v>1.0513401109761042</v>
      </c>
      <c r="L6668" s="8"/>
    </row>
    <row r="6669" spans="1:12" x14ac:dyDescent="0.25">
      <c r="A6669" s="1">
        <v>40911</v>
      </c>
      <c r="B6669">
        <v>2012</v>
      </c>
      <c r="C6669">
        <v>1</v>
      </c>
      <c r="D6669" s="10" t="str">
        <f t="shared" si="628"/>
        <v>1-2012</v>
      </c>
      <c r="E6669">
        <f t="shared" si="626"/>
        <v>3</v>
      </c>
      <c r="F6669">
        <v>18</v>
      </c>
      <c r="G6669" s="3">
        <f t="shared" si="627"/>
        <v>1</v>
      </c>
      <c r="H6669">
        <f>VLOOKUP(A6669,'AEP GEN HUB'!$A$1:$AJ$367,MATCH('Ratio Calculations'!F6669,'AEP GEN HUB'!$A$1:$AJ$1,0),0)</f>
        <v>47.954419000000001</v>
      </c>
      <c r="I6669" s="7">
        <f t="shared" si="630"/>
        <v>1.4694475830527964</v>
      </c>
      <c r="J6669" s="7" t="str">
        <f t="shared" si="631"/>
        <v/>
      </c>
      <c r="K6669" s="8">
        <f t="shared" si="629"/>
        <v>1.4694475830527964</v>
      </c>
      <c r="L6669" s="8"/>
    </row>
    <row r="6670" spans="1:12" x14ac:dyDescent="0.25">
      <c r="A6670" s="1">
        <v>40911</v>
      </c>
      <c r="B6670">
        <v>2012</v>
      </c>
      <c r="C6670">
        <v>1</v>
      </c>
      <c r="D6670" s="10" t="str">
        <f t="shared" si="628"/>
        <v>1-2012</v>
      </c>
      <c r="E6670">
        <f t="shared" si="626"/>
        <v>3</v>
      </c>
      <c r="F6670">
        <v>19</v>
      </c>
      <c r="G6670" s="3">
        <f t="shared" si="627"/>
        <v>1</v>
      </c>
      <c r="H6670">
        <f>VLOOKUP(A6670,'AEP GEN HUB'!$A$1:$AJ$367,MATCH('Ratio Calculations'!F6670,'AEP GEN HUB'!$A$1:$AJ$1,0),0)</f>
        <v>49.467441999999998</v>
      </c>
      <c r="I6670" s="7">
        <f t="shared" si="630"/>
        <v>1.5158105259643411</v>
      </c>
      <c r="J6670" s="7" t="str">
        <f t="shared" si="631"/>
        <v/>
      </c>
      <c r="K6670" s="8">
        <f t="shared" si="629"/>
        <v>1.5158105259643411</v>
      </c>
      <c r="L6670" s="8"/>
    </row>
    <row r="6671" spans="1:12" x14ac:dyDescent="0.25">
      <c r="A6671" s="1">
        <v>40911</v>
      </c>
      <c r="B6671">
        <v>2012</v>
      </c>
      <c r="C6671">
        <v>1</v>
      </c>
      <c r="D6671" s="10" t="str">
        <f t="shared" si="628"/>
        <v>1-2012</v>
      </c>
      <c r="E6671">
        <f t="shared" si="626"/>
        <v>3</v>
      </c>
      <c r="F6671">
        <v>20</v>
      </c>
      <c r="G6671" s="3">
        <f t="shared" si="627"/>
        <v>1</v>
      </c>
      <c r="H6671">
        <f>VLOOKUP(A6671,'AEP GEN HUB'!$A$1:$AJ$367,MATCH('Ratio Calculations'!F6671,'AEP GEN HUB'!$A$1:$AJ$1,0),0)</f>
        <v>45.466977</v>
      </c>
      <c r="I6671" s="7">
        <f t="shared" si="630"/>
        <v>1.3932259185825415</v>
      </c>
      <c r="J6671" s="7" t="str">
        <f t="shared" si="631"/>
        <v/>
      </c>
      <c r="K6671" s="8">
        <f t="shared" si="629"/>
        <v>1.3932259185825415</v>
      </c>
      <c r="L6671" s="8"/>
    </row>
    <row r="6672" spans="1:12" x14ac:dyDescent="0.25">
      <c r="A6672" s="1">
        <v>40911</v>
      </c>
      <c r="B6672">
        <v>2012</v>
      </c>
      <c r="C6672">
        <v>1</v>
      </c>
      <c r="D6672" s="10" t="str">
        <f t="shared" si="628"/>
        <v>1-2012</v>
      </c>
      <c r="E6672">
        <f t="shared" si="626"/>
        <v>3</v>
      </c>
      <c r="F6672">
        <v>21</v>
      </c>
      <c r="G6672" s="3">
        <f t="shared" si="627"/>
        <v>1</v>
      </c>
      <c r="H6672">
        <f>VLOOKUP(A6672,'AEP GEN HUB'!$A$1:$AJ$367,MATCH('Ratio Calculations'!F6672,'AEP GEN HUB'!$A$1:$AJ$1,0),0)</f>
        <v>41.037906999999997</v>
      </c>
      <c r="I6672" s="7">
        <f t="shared" si="630"/>
        <v>1.2575077440662024</v>
      </c>
      <c r="J6672" s="7" t="str">
        <f t="shared" si="631"/>
        <v/>
      </c>
      <c r="K6672" s="8">
        <f t="shared" si="629"/>
        <v>1.2575077440662024</v>
      </c>
      <c r="L6672" s="8"/>
    </row>
    <row r="6673" spans="1:12" x14ac:dyDescent="0.25">
      <c r="A6673" s="1">
        <v>40911</v>
      </c>
      <c r="B6673">
        <v>2012</v>
      </c>
      <c r="C6673">
        <v>1</v>
      </c>
      <c r="D6673" s="10" t="str">
        <f t="shared" si="628"/>
        <v>1-2012</v>
      </c>
      <c r="E6673">
        <f t="shared" si="626"/>
        <v>3</v>
      </c>
      <c r="F6673">
        <v>22</v>
      </c>
      <c r="G6673" s="3">
        <f t="shared" si="627"/>
        <v>1</v>
      </c>
      <c r="H6673">
        <f>VLOOKUP(A6673,'AEP GEN HUB'!$A$1:$AJ$367,MATCH('Ratio Calculations'!F6673,'AEP GEN HUB'!$A$1:$AJ$1,0),0)</f>
        <v>37.123488000000002</v>
      </c>
      <c r="I6673" s="7">
        <f t="shared" si="630"/>
        <v>1.1375598089529455</v>
      </c>
      <c r="J6673" s="7" t="str">
        <f t="shared" si="631"/>
        <v/>
      </c>
      <c r="K6673" s="8">
        <f t="shared" si="629"/>
        <v>1.1375598089529455</v>
      </c>
      <c r="L6673" s="8"/>
    </row>
    <row r="6674" spans="1:12" x14ac:dyDescent="0.25">
      <c r="A6674" s="1">
        <v>40911</v>
      </c>
      <c r="B6674">
        <v>2012</v>
      </c>
      <c r="C6674">
        <v>1</v>
      </c>
      <c r="D6674" s="10" t="str">
        <f t="shared" si="628"/>
        <v>1-2012</v>
      </c>
      <c r="E6674">
        <f t="shared" si="626"/>
        <v>3</v>
      </c>
      <c r="F6674">
        <v>23</v>
      </c>
      <c r="G6674" s="3">
        <f t="shared" si="627"/>
        <v>1</v>
      </c>
      <c r="H6674">
        <f>VLOOKUP(A6674,'AEP GEN HUB'!$A$1:$AJ$367,MATCH('Ratio Calculations'!F6674,'AEP GEN HUB'!$A$1:$AJ$1,0),0)</f>
        <v>32.828372000000002</v>
      </c>
      <c r="I6674" s="7">
        <f t="shared" si="630"/>
        <v>1.0059463318898327</v>
      </c>
      <c r="J6674" s="7" t="str">
        <f t="shared" si="631"/>
        <v/>
      </c>
      <c r="K6674" s="8">
        <f t="shared" si="629"/>
        <v>1.0059463318898327</v>
      </c>
      <c r="L6674" s="8"/>
    </row>
    <row r="6675" spans="1:12" x14ac:dyDescent="0.25">
      <c r="A6675" s="1">
        <v>40911</v>
      </c>
      <c r="B6675">
        <v>2012</v>
      </c>
      <c r="C6675">
        <v>1</v>
      </c>
      <c r="D6675" s="10" t="str">
        <f t="shared" si="628"/>
        <v>1-2012</v>
      </c>
      <c r="E6675">
        <f t="shared" si="626"/>
        <v>3</v>
      </c>
      <c r="F6675">
        <v>24</v>
      </c>
      <c r="G6675" s="3">
        <f t="shared" si="627"/>
        <v>0</v>
      </c>
      <c r="H6675">
        <f>VLOOKUP(A6675,'AEP GEN HUB'!$A$1:$AJ$367,MATCH('Ratio Calculations'!F6675,'AEP GEN HUB'!$A$1:$AJ$1,0),0)</f>
        <v>30.855349</v>
      </c>
      <c r="I6675" s="7" t="str">
        <f t="shared" si="630"/>
        <v/>
      </c>
      <c r="J6675" s="7">
        <f t="shared" si="631"/>
        <v>1.0910033787744857</v>
      </c>
      <c r="K6675" s="8">
        <f t="shared" si="629"/>
        <v>1.0910033787744857</v>
      </c>
      <c r="L6675" s="8"/>
    </row>
    <row r="6676" spans="1:12" x14ac:dyDescent="0.25">
      <c r="A6676" s="1">
        <v>40912</v>
      </c>
      <c r="B6676">
        <v>2012</v>
      </c>
      <c r="C6676">
        <v>1</v>
      </c>
      <c r="D6676" s="10" t="str">
        <f t="shared" si="628"/>
        <v>1-2012</v>
      </c>
      <c r="E6676">
        <f t="shared" ref="E6676:E6739" si="632">DAY(A6676)</f>
        <v>4</v>
      </c>
      <c r="F6676">
        <v>1</v>
      </c>
      <c r="G6676" s="3">
        <f t="shared" ref="G6676:G6739" si="633">IF(A6676=",","",IF(OR(WEEKDAY(A6676)=1, WEEKDAY(A6676)=7, F6676&lt;=7, F6676&gt;=24, NOT(ISNA(VLOOKUP(A6676,$P$4:$P$27,1,0)))),0,1))</f>
        <v>0</v>
      </c>
      <c r="H6676">
        <f>VLOOKUP(A6676,'AEP GEN HUB'!$A$1:$AJ$367,MATCH('Ratio Calculations'!F6676,'AEP GEN HUB'!$A$1:$AJ$1,0),0)</f>
        <v>29.255814000000001</v>
      </c>
      <c r="I6676" s="7" t="str">
        <f t="shared" si="630"/>
        <v/>
      </c>
      <c r="J6676" s="7">
        <f t="shared" si="631"/>
        <v>1.0344459861010777</v>
      </c>
      <c r="K6676" s="8">
        <f t="shared" si="629"/>
        <v>1.0344459861010777</v>
      </c>
      <c r="L6676" s="8"/>
    </row>
    <row r="6677" spans="1:12" x14ac:dyDescent="0.25">
      <c r="A6677" s="1">
        <v>40912</v>
      </c>
      <c r="B6677">
        <v>2012</v>
      </c>
      <c r="C6677">
        <v>1</v>
      </c>
      <c r="D6677" s="10" t="str">
        <f t="shared" ref="D6677:D6740" si="634">C6677&amp;"-"&amp;B6677</f>
        <v>1-2012</v>
      </c>
      <c r="E6677">
        <f t="shared" si="632"/>
        <v>4</v>
      </c>
      <c r="F6677">
        <v>2</v>
      </c>
      <c r="G6677" s="3">
        <f t="shared" si="633"/>
        <v>0</v>
      </c>
      <c r="H6677">
        <f>VLOOKUP(A6677,'AEP GEN HUB'!$A$1:$AJ$367,MATCH('Ratio Calculations'!F6677,'AEP GEN HUB'!$A$1:$AJ$1,0),0)</f>
        <v>28.655349000000001</v>
      </c>
      <c r="I6677" s="7" t="str">
        <f t="shared" si="630"/>
        <v/>
      </c>
      <c r="J6677" s="7">
        <f t="shared" si="631"/>
        <v>1.0132143564139262</v>
      </c>
      <c r="K6677" s="8">
        <f t="shared" ref="K6677:K6740" si="635">SUM(I6677:J6677)</f>
        <v>1.0132143564139262</v>
      </c>
      <c r="L6677" s="8"/>
    </row>
    <row r="6678" spans="1:12" x14ac:dyDescent="0.25">
      <c r="A6678" s="1">
        <v>40912</v>
      </c>
      <c r="B6678">
        <v>2012</v>
      </c>
      <c r="C6678">
        <v>1</v>
      </c>
      <c r="D6678" s="10" t="str">
        <f t="shared" si="634"/>
        <v>1-2012</v>
      </c>
      <c r="E6678">
        <f t="shared" si="632"/>
        <v>4</v>
      </c>
      <c r="F6678">
        <v>3</v>
      </c>
      <c r="G6678" s="3">
        <f t="shared" si="633"/>
        <v>0</v>
      </c>
      <c r="H6678">
        <f>VLOOKUP(A6678,'AEP GEN HUB'!$A$1:$AJ$367,MATCH('Ratio Calculations'!F6678,'AEP GEN HUB'!$A$1:$AJ$1,0),0)</f>
        <v>28.610233000000001</v>
      </c>
      <c r="I6678" s="7" t="str">
        <f t="shared" si="630"/>
        <v/>
      </c>
      <c r="J6678" s="7">
        <f t="shared" si="631"/>
        <v>1.0116191157171903</v>
      </c>
      <c r="K6678" s="8">
        <f t="shared" si="635"/>
        <v>1.0116191157171903</v>
      </c>
      <c r="L6678" s="8"/>
    </row>
    <row r="6679" spans="1:12" x14ac:dyDescent="0.25">
      <c r="A6679" s="1">
        <v>40912</v>
      </c>
      <c r="B6679">
        <v>2012</v>
      </c>
      <c r="C6679">
        <v>1</v>
      </c>
      <c r="D6679" s="10" t="str">
        <f t="shared" si="634"/>
        <v>1-2012</v>
      </c>
      <c r="E6679">
        <f t="shared" si="632"/>
        <v>4</v>
      </c>
      <c r="F6679">
        <v>4</v>
      </c>
      <c r="G6679" s="3">
        <f t="shared" si="633"/>
        <v>0</v>
      </c>
      <c r="H6679">
        <f>VLOOKUP(A6679,'AEP GEN HUB'!$A$1:$AJ$367,MATCH('Ratio Calculations'!F6679,'AEP GEN HUB'!$A$1:$AJ$1,0),0)</f>
        <v>28.486744000000002</v>
      </c>
      <c r="I6679" s="7" t="str">
        <f t="shared" si="630"/>
        <v/>
      </c>
      <c r="J6679" s="7">
        <f t="shared" si="631"/>
        <v>1.0072527118161525</v>
      </c>
      <c r="K6679" s="8">
        <f t="shared" si="635"/>
        <v>1.0072527118161525</v>
      </c>
      <c r="L6679" s="8"/>
    </row>
    <row r="6680" spans="1:12" x14ac:dyDescent="0.25">
      <c r="A6680" s="1">
        <v>40912</v>
      </c>
      <c r="B6680">
        <v>2012</v>
      </c>
      <c r="C6680">
        <v>1</v>
      </c>
      <c r="D6680" s="10" t="str">
        <f t="shared" si="634"/>
        <v>1-2012</v>
      </c>
      <c r="E6680">
        <f t="shared" si="632"/>
        <v>4</v>
      </c>
      <c r="F6680">
        <v>5</v>
      </c>
      <c r="G6680" s="3">
        <f t="shared" si="633"/>
        <v>0</v>
      </c>
      <c r="H6680">
        <f>VLOOKUP(A6680,'AEP GEN HUB'!$A$1:$AJ$367,MATCH('Ratio Calculations'!F6680,'AEP GEN HUB'!$A$1:$AJ$1,0),0)</f>
        <v>28.933720999999998</v>
      </c>
      <c r="I6680" s="7" t="str">
        <f t="shared" si="630"/>
        <v/>
      </c>
      <c r="J6680" s="7">
        <f t="shared" si="631"/>
        <v>1.0230572135650868</v>
      </c>
      <c r="K6680" s="8">
        <f t="shared" si="635"/>
        <v>1.0230572135650868</v>
      </c>
      <c r="L6680" s="8"/>
    </row>
    <row r="6681" spans="1:12" x14ac:dyDescent="0.25">
      <c r="A6681" s="1">
        <v>40912</v>
      </c>
      <c r="B6681">
        <v>2012</v>
      </c>
      <c r="C6681">
        <v>1</v>
      </c>
      <c r="D6681" s="10" t="str">
        <f t="shared" si="634"/>
        <v>1-2012</v>
      </c>
      <c r="E6681">
        <f t="shared" si="632"/>
        <v>4</v>
      </c>
      <c r="F6681">
        <v>6</v>
      </c>
      <c r="G6681" s="3">
        <f t="shared" si="633"/>
        <v>0</v>
      </c>
      <c r="H6681">
        <f>VLOOKUP(A6681,'AEP GEN HUB'!$A$1:$AJ$367,MATCH('Ratio Calculations'!F6681,'AEP GEN HUB'!$A$1:$AJ$1,0),0)</f>
        <v>31.128837000000001</v>
      </c>
      <c r="I6681" s="7" t="str">
        <f t="shared" si="630"/>
        <v/>
      </c>
      <c r="J6681" s="7">
        <f t="shared" si="631"/>
        <v>1.1006735442960061</v>
      </c>
      <c r="K6681" s="8">
        <f t="shared" si="635"/>
        <v>1.1006735442960061</v>
      </c>
      <c r="L6681" s="8"/>
    </row>
    <row r="6682" spans="1:12" x14ac:dyDescent="0.25">
      <c r="A6682" s="1">
        <v>40912</v>
      </c>
      <c r="B6682">
        <v>2012</v>
      </c>
      <c r="C6682">
        <v>1</v>
      </c>
      <c r="D6682" s="10" t="str">
        <f t="shared" si="634"/>
        <v>1-2012</v>
      </c>
      <c r="E6682">
        <f t="shared" si="632"/>
        <v>4</v>
      </c>
      <c r="F6682">
        <v>7</v>
      </c>
      <c r="G6682" s="3">
        <f t="shared" si="633"/>
        <v>0</v>
      </c>
      <c r="H6682">
        <f>VLOOKUP(A6682,'AEP GEN HUB'!$A$1:$AJ$367,MATCH('Ratio Calculations'!F6682,'AEP GEN HUB'!$A$1:$AJ$1,0),0)</f>
        <v>39.330930000000002</v>
      </c>
      <c r="I6682" s="7" t="str">
        <f t="shared" si="630"/>
        <v/>
      </c>
      <c r="J6682" s="7">
        <f t="shared" si="631"/>
        <v>1.3906884514689102</v>
      </c>
      <c r="K6682" s="8">
        <f t="shared" si="635"/>
        <v>1.3906884514689102</v>
      </c>
      <c r="L6682" s="8"/>
    </row>
    <row r="6683" spans="1:12" x14ac:dyDescent="0.25">
      <c r="A6683" s="1">
        <v>40912</v>
      </c>
      <c r="B6683">
        <v>2012</v>
      </c>
      <c r="C6683">
        <v>1</v>
      </c>
      <c r="D6683" s="10" t="str">
        <f t="shared" si="634"/>
        <v>1-2012</v>
      </c>
      <c r="E6683">
        <f t="shared" si="632"/>
        <v>4</v>
      </c>
      <c r="F6683">
        <v>8</v>
      </c>
      <c r="G6683" s="3">
        <f t="shared" si="633"/>
        <v>1</v>
      </c>
      <c r="H6683">
        <f>VLOOKUP(A6683,'AEP GEN HUB'!$A$1:$AJ$367,MATCH('Ratio Calculations'!F6683,'AEP GEN HUB'!$A$1:$AJ$1,0),0)</f>
        <v>54.197442000000002</v>
      </c>
      <c r="I6683" s="7">
        <f t="shared" si="630"/>
        <v>1.6607499749823706</v>
      </c>
      <c r="J6683" s="7" t="str">
        <f t="shared" si="631"/>
        <v/>
      </c>
      <c r="K6683" s="8">
        <f t="shared" si="635"/>
        <v>1.6607499749823706</v>
      </c>
      <c r="L6683" s="8"/>
    </row>
    <row r="6684" spans="1:12" x14ac:dyDescent="0.25">
      <c r="A6684" s="1">
        <v>40912</v>
      </c>
      <c r="B6684">
        <v>2012</v>
      </c>
      <c r="C6684">
        <v>1</v>
      </c>
      <c r="D6684" s="10" t="str">
        <f t="shared" si="634"/>
        <v>1-2012</v>
      </c>
      <c r="E6684">
        <f t="shared" si="632"/>
        <v>4</v>
      </c>
      <c r="F6684">
        <v>9</v>
      </c>
      <c r="G6684" s="3">
        <f t="shared" si="633"/>
        <v>1</v>
      </c>
      <c r="H6684">
        <f>VLOOKUP(A6684,'AEP GEN HUB'!$A$1:$AJ$367,MATCH('Ratio Calculations'!F6684,'AEP GEN HUB'!$A$1:$AJ$1,0),0)</f>
        <v>38.33907</v>
      </c>
      <c r="I6684" s="7">
        <f t="shared" si="630"/>
        <v>1.174808389358069</v>
      </c>
      <c r="J6684" s="7" t="str">
        <f t="shared" si="631"/>
        <v/>
      </c>
      <c r="K6684" s="8">
        <f t="shared" si="635"/>
        <v>1.174808389358069</v>
      </c>
      <c r="L6684" s="8"/>
    </row>
    <row r="6685" spans="1:12" x14ac:dyDescent="0.25">
      <c r="A6685" s="1">
        <v>40912</v>
      </c>
      <c r="B6685">
        <v>2012</v>
      </c>
      <c r="C6685">
        <v>1</v>
      </c>
      <c r="D6685" s="10" t="str">
        <f t="shared" si="634"/>
        <v>1-2012</v>
      </c>
      <c r="E6685">
        <f t="shared" si="632"/>
        <v>4</v>
      </c>
      <c r="F6685">
        <v>10</v>
      </c>
      <c r="G6685" s="3">
        <f t="shared" si="633"/>
        <v>1</v>
      </c>
      <c r="H6685">
        <f>VLOOKUP(A6685,'AEP GEN HUB'!$A$1:$AJ$367,MATCH('Ratio Calculations'!F6685,'AEP GEN HUB'!$A$1:$AJ$1,0),0)</f>
        <v>36.612326000000003</v>
      </c>
      <c r="I6685" s="7">
        <f t="shared" si="630"/>
        <v>1.1218964815451327</v>
      </c>
      <c r="J6685" s="7" t="str">
        <f t="shared" si="631"/>
        <v/>
      </c>
      <c r="K6685" s="8">
        <f t="shared" si="635"/>
        <v>1.1218964815451327</v>
      </c>
      <c r="L6685" s="8"/>
    </row>
    <row r="6686" spans="1:12" x14ac:dyDescent="0.25">
      <c r="A6686" s="1">
        <v>40912</v>
      </c>
      <c r="B6686">
        <v>2012</v>
      </c>
      <c r="C6686">
        <v>1</v>
      </c>
      <c r="D6686" s="10" t="str">
        <f t="shared" si="634"/>
        <v>1-2012</v>
      </c>
      <c r="E6686">
        <f t="shared" si="632"/>
        <v>4</v>
      </c>
      <c r="F6686">
        <v>11</v>
      </c>
      <c r="G6686" s="3">
        <f t="shared" si="633"/>
        <v>1</v>
      </c>
      <c r="H6686">
        <f>VLOOKUP(A6686,'AEP GEN HUB'!$A$1:$AJ$367,MATCH('Ratio Calculations'!F6686,'AEP GEN HUB'!$A$1:$AJ$1,0),0)</f>
        <v>33.399070000000002</v>
      </c>
      <c r="I6686" s="7">
        <f t="shared" si="630"/>
        <v>1.0234339965147146</v>
      </c>
      <c r="J6686" s="7" t="str">
        <f t="shared" si="631"/>
        <v/>
      </c>
      <c r="K6686" s="8">
        <f t="shared" si="635"/>
        <v>1.0234339965147146</v>
      </c>
      <c r="L6686" s="8"/>
    </row>
    <row r="6687" spans="1:12" x14ac:dyDescent="0.25">
      <c r="A6687" s="1">
        <v>40912</v>
      </c>
      <c r="B6687">
        <v>2012</v>
      </c>
      <c r="C6687">
        <v>1</v>
      </c>
      <c r="D6687" s="10" t="str">
        <f t="shared" si="634"/>
        <v>1-2012</v>
      </c>
      <c r="E6687">
        <f t="shared" si="632"/>
        <v>4</v>
      </c>
      <c r="F6687">
        <v>12</v>
      </c>
      <c r="G6687" s="3">
        <f t="shared" si="633"/>
        <v>1</v>
      </c>
      <c r="H6687">
        <f>VLOOKUP(A6687,'AEP GEN HUB'!$A$1:$AJ$367,MATCH('Ratio Calculations'!F6687,'AEP GEN HUB'!$A$1:$AJ$1,0),0)</f>
        <v>31.062791000000001</v>
      </c>
      <c r="I6687" s="7">
        <f t="shared" si="630"/>
        <v>0.9518443578228768</v>
      </c>
      <c r="J6687" s="7" t="str">
        <f t="shared" si="631"/>
        <v/>
      </c>
      <c r="K6687" s="8">
        <f t="shared" si="635"/>
        <v>0.9518443578228768</v>
      </c>
      <c r="L6687" s="8"/>
    </row>
    <row r="6688" spans="1:12" x14ac:dyDescent="0.25">
      <c r="A6688" s="1">
        <v>40912</v>
      </c>
      <c r="B6688">
        <v>2012</v>
      </c>
      <c r="C6688">
        <v>1</v>
      </c>
      <c r="D6688" s="10" t="str">
        <f t="shared" si="634"/>
        <v>1-2012</v>
      </c>
      <c r="E6688">
        <f t="shared" si="632"/>
        <v>4</v>
      </c>
      <c r="F6688">
        <v>13</v>
      </c>
      <c r="G6688" s="3">
        <f t="shared" si="633"/>
        <v>1</v>
      </c>
      <c r="H6688">
        <f>VLOOKUP(A6688,'AEP GEN HUB'!$A$1:$AJ$367,MATCH('Ratio Calculations'!F6688,'AEP GEN HUB'!$A$1:$AJ$1,0),0)</f>
        <v>30.232326</v>
      </c>
      <c r="I6688" s="7">
        <f t="shared" si="630"/>
        <v>0.92639675961383705</v>
      </c>
      <c r="J6688" s="7" t="str">
        <f t="shared" si="631"/>
        <v/>
      </c>
      <c r="K6688" s="8">
        <f t="shared" si="635"/>
        <v>0.92639675961383705</v>
      </c>
      <c r="L6688" s="8"/>
    </row>
    <row r="6689" spans="1:12" x14ac:dyDescent="0.25">
      <c r="A6689" s="1">
        <v>40912</v>
      </c>
      <c r="B6689">
        <v>2012</v>
      </c>
      <c r="C6689">
        <v>1</v>
      </c>
      <c r="D6689" s="10" t="str">
        <f t="shared" si="634"/>
        <v>1-2012</v>
      </c>
      <c r="E6689">
        <f t="shared" si="632"/>
        <v>4</v>
      </c>
      <c r="F6689">
        <v>14</v>
      </c>
      <c r="G6689" s="3">
        <f t="shared" si="633"/>
        <v>1</v>
      </c>
      <c r="H6689">
        <f>VLOOKUP(A6689,'AEP GEN HUB'!$A$1:$AJ$367,MATCH('Ratio Calculations'!F6689,'AEP GEN HUB'!$A$1:$AJ$1,0),0)</f>
        <v>29.863488</v>
      </c>
      <c r="I6689" s="7">
        <f t="shared" si="630"/>
        <v>0.91509460813457444</v>
      </c>
      <c r="J6689" s="7" t="str">
        <f t="shared" si="631"/>
        <v/>
      </c>
      <c r="K6689" s="8">
        <f t="shared" si="635"/>
        <v>0.91509460813457444</v>
      </c>
      <c r="L6689" s="8"/>
    </row>
    <row r="6690" spans="1:12" x14ac:dyDescent="0.25">
      <c r="A6690" s="1">
        <v>40912</v>
      </c>
      <c r="B6690">
        <v>2012</v>
      </c>
      <c r="C6690">
        <v>1</v>
      </c>
      <c r="D6690" s="10" t="str">
        <f t="shared" si="634"/>
        <v>1-2012</v>
      </c>
      <c r="E6690">
        <f t="shared" si="632"/>
        <v>4</v>
      </c>
      <c r="F6690">
        <v>15</v>
      </c>
      <c r="G6690" s="3">
        <f t="shared" si="633"/>
        <v>1</v>
      </c>
      <c r="H6690">
        <f>VLOOKUP(A6690,'AEP GEN HUB'!$A$1:$AJ$367,MATCH('Ratio Calculations'!F6690,'AEP GEN HUB'!$A$1:$AJ$1,0),0)</f>
        <v>29.538139999999999</v>
      </c>
      <c r="I6690" s="7">
        <f t="shared" si="630"/>
        <v>0.90512510287894699</v>
      </c>
      <c r="J6690" s="7" t="str">
        <f t="shared" si="631"/>
        <v/>
      </c>
      <c r="K6690" s="8">
        <f t="shared" si="635"/>
        <v>0.90512510287894699</v>
      </c>
      <c r="L6690" s="8"/>
    </row>
    <row r="6691" spans="1:12" x14ac:dyDescent="0.25">
      <c r="A6691" s="1">
        <v>40912</v>
      </c>
      <c r="B6691">
        <v>2012</v>
      </c>
      <c r="C6691">
        <v>1</v>
      </c>
      <c r="D6691" s="10" t="str">
        <f t="shared" si="634"/>
        <v>1-2012</v>
      </c>
      <c r="E6691">
        <f t="shared" si="632"/>
        <v>4</v>
      </c>
      <c r="F6691">
        <v>16</v>
      </c>
      <c r="G6691" s="3">
        <f t="shared" si="633"/>
        <v>1</v>
      </c>
      <c r="H6691">
        <f>VLOOKUP(A6691,'AEP GEN HUB'!$A$1:$AJ$367,MATCH('Ratio Calculations'!F6691,'AEP GEN HUB'!$A$1:$AJ$1,0),0)</f>
        <v>28.987209</v>
      </c>
      <c r="I6691" s="7">
        <f t="shared" si="630"/>
        <v>0.88824315032356604</v>
      </c>
      <c r="J6691" s="7" t="str">
        <f t="shared" si="631"/>
        <v/>
      </c>
      <c r="K6691" s="8">
        <f t="shared" si="635"/>
        <v>0.88824315032356604</v>
      </c>
      <c r="L6691" s="8"/>
    </row>
    <row r="6692" spans="1:12" x14ac:dyDescent="0.25">
      <c r="A6692" s="1">
        <v>40912</v>
      </c>
      <c r="B6692">
        <v>2012</v>
      </c>
      <c r="C6692">
        <v>1</v>
      </c>
      <c r="D6692" s="10" t="str">
        <f t="shared" si="634"/>
        <v>1-2012</v>
      </c>
      <c r="E6692">
        <f t="shared" si="632"/>
        <v>4</v>
      </c>
      <c r="F6692">
        <v>17</v>
      </c>
      <c r="G6692" s="3">
        <f t="shared" si="633"/>
        <v>1</v>
      </c>
      <c r="H6692">
        <f>VLOOKUP(A6692,'AEP GEN HUB'!$A$1:$AJ$367,MATCH('Ratio Calculations'!F6692,'AEP GEN HUB'!$A$1:$AJ$1,0),0)</f>
        <v>29.266511999999999</v>
      </c>
      <c r="I6692" s="7">
        <f t="shared" si="630"/>
        <v>0.89680171753901683</v>
      </c>
      <c r="J6692" s="7" t="str">
        <f t="shared" si="631"/>
        <v/>
      </c>
      <c r="K6692" s="8">
        <f t="shared" si="635"/>
        <v>0.89680171753901683</v>
      </c>
      <c r="L6692" s="8"/>
    </row>
    <row r="6693" spans="1:12" x14ac:dyDescent="0.25">
      <c r="A6693" s="1">
        <v>40912</v>
      </c>
      <c r="B6693">
        <v>2012</v>
      </c>
      <c r="C6693">
        <v>1</v>
      </c>
      <c r="D6693" s="10" t="str">
        <f t="shared" si="634"/>
        <v>1-2012</v>
      </c>
      <c r="E6693">
        <f t="shared" si="632"/>
        <v>4</v>
      </c>
      <c r="F6693">
        <v>18</v>
      </c>
      <c r="G6693" s="3">
        <f t="shared" si="633"/>
        <v>1</v>
      </c>
      <c r="H6693">
        <f>VLOOKUP(A6693,'AEP GEN HUB'!$A$1:$AJ$367,MATCH('Ratio Calculations'!F6693,'AEP GEN HUB'!$A$1:$AJ$1,0),0)</f>
        <v>33.554186000000001</v>
      </c>
      <c r="I6693" s="7">
        <f t="shared" si="630"/>
        <v>1.0281871524499959</v>
      </c>
      <c r="J6693" s="7" t="str">
        <f t="shared" si="631"/>
        <v/>
      </c>
      <c r="K6693" s="8">
        <f t="shared" si="635"/>
        <v>1.0281871524499959</v>
      </c>
      <c r="L6693" s="8"/>
    </row>
    <row r="6694" spans="1:12" x14ac:dyDescent="0.25">
      <c r="A6694" s="1">
        <v>40912</v>
      </c>
      <c r="B6694">
        <v>2012</v>
      </c>
      <c r="C6694">
        <v>1</v>
      </c>
      <c r="D6694" s="10" t="str">
        <f t="shared" si="634"/>
        <v>1-2012</v>
      </c>
      <c r="E6694">
        <f t="shared" si="632"/>
        <v>4</v>
      </c>
      <c r="F6694">
        <v>19</v>
      </c>
      <c r="G6694" s="3">
        <f t="shared" si="633"/>
        <v>1</v>
      </c>
      <c r="H6694">
        <f>VLOOKUP(A6694,'AEP GEN HUB'!$A$1:$AJ$367,MATCH('Ratio Calculations'!F6694,'AEP GEN HUB'!$A$1:$AJ$1,0),0)</f>
        <v>34.176279000000001</v>
      </c>
      <c r="I6694" s="7">
        <f t="shared" si="630"/>
        <v>1.047249692969652</v>
      </c>
      <c r="J6694" s="7" t="str">
        <f t="shared" si="631"/>
        <v/>
      </c>
      <c r="K6694" s="8">
        <f t="shared" si="635"/>
        <v>1.047249692969652</v>
      </c>
      <c r="L6694" s="8"/>
    </row>
    <row r="6695" spans="1:12" x14ac:dyDescent="0.25">
      <c r="A6695" s="1">
        <v>40912</v>
      </c>
      <c r="B6695">
        <v>2012</v>
      </c>
      <c r="C6695">
        <v>1</v>
      </c>
      <c r="D6695" s="10" t="str">
        <f t="shared" si="634"/>
        <v>1-2012</v>
      </c>
      <c r="E6695">
        <f t="shared" si="632"/>
        <v>4</v>
      </c>
      <c r="F6695">
        <v>20</v>
      </c>
      <c r="G6695" s="3">
        <f t="shared" si="633"/>
        <v>1</v>
      </c>
      <c r="H6695">
        <f>VLOOKUP(A6695,'AEP GEN HUB'!$A$1:$AJ$367,MATCH('Ratio Calculations'!F6695,'AEP GEN HUB'!$A$1:$AJ$1,0),0)</f>
        <v>33.193022999999997</v>
      </c>
      <c r="I6695" s="7">
        <f t="shared" si="630"/>
        <v>1.0171201828462539</v>
      </c>
      <c r="J6695" s="7" t="str">
        <f t="shared" si="631"/>
        <v/>
      </c>
      <c r="K6695" s="8">
        <f t="shared" si="635"/>
        <v>1.0171201828462539</v>
      </c>
      <c r="L6695" s="8"/>
    </row>
    <row r="6696" spans="1:12" x14ac:dyDescent="0.25">
      <c r="A6696" s="1">
        <v>40912</v>
      </c>
      <c r="B6696">
        <v>2012</v>
      </c>
      <c r="C6696">
        <v>1</v>
      </c>
      <c r="D6696" s="10" t="str">
        <f t="shared" si="634"/>
        <v>1-2012</v>
      </c>
      <c r="E6696">
        <f t="shared" si="632"/>
        <v>4</v>
      </c>
      <c r="F6696">
        <v>21</v>
      </c>
      <c r="G6696" s="3">
        <f t="shared" si="633"/>
        <v>1</v>
      </c>
      <c r="H6696">
        <f>VLOOKUP(A6696,'AEP GEN HUB'!$A$1:$AJ$367,MATCH('Ratio Calculations'!F6696,'AEP GEN HUB'!$A$1:$AJ$1,0),0)</f>
        <v>33.068371999999997</v>
      </c>
      <c r="I6696" s="7">
        <f t="shared" si="630"/>
        <v>1.0133005534044894</v>
      </c>
      <c r="J6696" s="7" t="str">
        <f t="shared" si="631"/>
        <v/>
      </c>
      <c r="K6696" s="8">
        <f t="shared" si="635"/>
        <v>1.0133005534044894</v>
      </c>
      <c r="L6696" s="8"/>
    </row>
    <row r="6697" spans="1:12" x14ac:dyDescent="0.25">
      <c r="A6697" s="1">
        <v>40912</v>
      </c>
      <c r="B6697">
        <v>2012</v>
      </c>
      <c r="C6697">
        <v>1</v>
      </c>
      <c r="D6697" s="10" t="str">
        <f t="shared" si="634"/>
        <v>1-2012</v>
      </c>
      <c r="E6697">
        <f t="shared" si="632"/>
        <v>4</v>
      </c>
      <c r="F6697">
        <v>22</v>
      </c>
      <c r="G6697" s="3">
        <f t="shared" si="633"/>
        <v>1</v>
      </c>
      <c r="H6697">
        <f>VLOOKUP(A6697,'AEP GEN HUB'!$A$1:$AJ$367,MATCH('Ratio Calculations'!F6697,'AEP GEN HUB'!$A$1:$AJ$1,0),0)</f>
        <v>30.521394999999998</v>
      </c>
      <c r="I6697" s="7">
        <f t="shared" si="630"/>
        <v>0.93525458235975512</v>
      </c>
      <c r="J6697" s="7" t="str">
        <f t="shared" si="631"/>
        <v/>
      </c>
      <c r="K6697" s="8">
        <f t="shared" si="635"/>
        <v>0.93525458235975512</v>
      </c>
      <c r="L6697" s="8"/>
    </row>
    <row r="6698" spans="1:12" x14ac:dyDescent="0.25">
      <c r="A6698" s="1">
        <v>40912</v>
      </c>
      <c r="B6698">
        <v>2012</v>
      </c>
      <c r="C6698">
        <v>1</v>
      </c>
      <c r="D6698" s="10" t="str">
        <f t="shared" si="634"/>
        <v>1-2012</v>
      </c>
      <c r="E6698">
        <f t="shared" si="632"/>
        <v>4</v>
      </c>
      <c r="F6698">
        <v>23</v>
      </c>
      <c r="G6698" s="3">
        <f t="shared" si="633"/>
        <v>1</v>
      </c>
      <c r="H6698">
        <f>VLOOKUP(A6698,'AEP GEN HUB'!$A$1:$AJ$367,MATCH('Ratio Calculations'!F6698,'AEP GEN HUB'!$A$1:$AJ$1,0),0)</f>
        <v>28.753488000000001</v>
      </c>
      <c r="I6698" s="7">
        <f t="shared" si="630"/>
        <v>0.88108133362928631</v>
      </c>
      <c r="J6698" s="7" t="str">
        <f t="shared" si="631"/>
        <v/>
      </c>
      <c r="K6698" s="8">
        <f t="shared" si="635"/>
        <v>0.88108133362928631</v>
      </c>
      <c r="L6698" s="8"/>
    </row>
    <row r="6699" spans="1:12" x14ac:dyDescent="0.25">
      <c r="A6699" s="1">
        <v>40912</v>
      </c>
      <c r="B6699">
        <v>2012</v>
      </c>
      <c r="C6699">
        <v>1</v>
      </c>
      <c r="D6699" s="10" t="str">
        <f t="shared" si="634"/>
        <v>1-2012</v>
      </c>
      <c r="E6699">
        <f t="shared" si="632"/>
        <v>4</v>
      </c>
      <c r="F6699">
        <v>24</v>
      </c>
      <c r="G6699" s="3">
        <f t="shared" si="633"/>
        <v>0</v>
      </c>
      <c r="H6699">
        <f>VLOOKUP(A6699,'AEP GEN HUB'!$A$1:$AJ$367,MATCH('Ratio Calculations'!F6699,'AEP GEN HUB'!$A$1:$AJ$1,0),0)</f>
        <v>27.950233000000001</v>
      </c>
      <c r="I6699" s="7" t="str">
        <f t="shared" si="630"/>
        <v/>
      </c>
      <c r="J6699" s="7">
        <f t="shared" si="631"/>
        <v>0.98828240900902242</v>
      </c>
      <c r="K6699" s="8">
        <f t="shared" si="635"/>
        <v>0.98828240900902242</v>
      </c>
      <c r="L6699" s="8"/>
    </row>
    <row r="6700" spans="1:12" x14ac:dyDescent="0.25">
      <c r="A6700" s="1">
        <v>40913</v>
      </c>
      <c r="B6700">
        <v>2012</v>
      </c>
      <c r="C6700">
        <v>1</v>
      </c>
      <c r="D6700" s="10" t="str">
        <f t="shared" si="634"/>
        <v>1-2012</v>
      </c>
      <c r="E6700">
        <f t="shared" si="632"/>
        <v>5</v>
      </c>
      <c r="F6700">
        <v>1</v>
      </c>
      <c r="G6700" s="3">
        <f t="shared" si="633"/>
        <v>0</v>
      </c>
      <c r="H6700">
        <f>VLOOKUP(A6700,'AEP GEN HUB'!$A$1:$AJ$367,MATCH('Ratio Calculations'!F6700,'AEP GEN HUB'!$A$1:$AJ$1,0),0)</f>
        <v>28.730464999999999</v>
      </c>
      <c r="I6700" s="7" t="str">
        <f t="shared" si="630"/>
        <v/>
      </c>
      <c r="J6700" s="7">
        <f t="shared" si="631"/>
        <v>1.0158703565064877</v>
      </c>
      <c r="K6700" s="8">
        <f t="shared" si="635"/>
        <v>1.0158703565064877</v>
      </c>
      <c r="L6700" s="8"/>
    </row>
    <row r="6701" spans="1:12" x14ac:dyDescent="0.25">
      <c r="A6701" s="1">
        <v>40913</v>
      </c>
      <c r="B6701">
        <v>2012</v>
      </c>
      <c r="C6701">
        <v>1</v>
      </c>
      <c r="D6701" s="10" t="str">
        <f t="shared" si="634"/>
        <v>1-2012</v>
      </c>
      <c r="E6701">
        <f t="shared" si="632"/>
        <v>5</v>
      </c>
      <c r="F6701">
        <v>2</v>
      </c>
      <c r="G6701" s="3">
        <f t="shared" si="633"/>
        <v>0</v>
      </c>
      <c r="H6701">
        <f>VLOOKUP(A6701,'AEP GEN HUB'!$A$1:$AJ$367,MATCH('Ratio Calculations'!F6701,'AEP GEN HUB'!$A$1:$AJ$1,0),0)</f>
        <v>28.141394999999999</v>
      </c>
      <c r="I6701" s="7" t="str">
        <f t="shared" si="630"/>
        <v/>
      </c>
      <c r="J6701" s="7">
        <f t="shared" si="631"/>
        <v>0.99504163859651751</v>
      </c>
      <c r="K6701" s="8">
        <f t="shared" si="635"/>
        <v>0.99504163859651751</v>
      </c>
      <c r="L6701" s="8"/>
    </row>
    <row r="6702" spans="1:12" x14ac:dyDescent="0.25">
      <c r="A6702" s="1">
        <v>40913</v>
      </c>
      <c r="B6702">
        <v>2012</v>
      </c>
      <c r="C6702">
        <v>1</v>
      </c>
      <c r="D6702" s="10" t="str">
        <f t="shared" si="634"/>
        <v>1-2012</v>
      </c>
      <c r="E6702">
        <f t="shared" si="632"/>
        <v>5</v>
      </c>
      <c r="F6702">
        <v>3</v>
      </c>
      <c r="G6702" s="3">
        <f t="shared" si="633"/>
        <v>0</v>
      </c>
      <c r="H6702">
        <f>VLOOKUP(A6702,'AEP GEN HUB'!$A$1:$AJ$367,MATCH('Ratio Calculations'!F6702,'AEP GEN HUB'!$A$1:$AJ$1,0),0)</f>
        <v>27.808371999999999</v>
      </c>
      <c r="I6702" s="7" t="str">
        <f t="shared" si="630"/>
        <v/>
      </c>
      <c r="J6702" s="7">
        <f t="shared" si="631"/>
        <v>0.98326639605398081</v>
      </c>
      <c r="K6702" s="8">
        <f t="shared" si="635"/>
        <v>0.98326639605398081</v>
      </c>
      <c r="L6702" s="8"/>
    </row>
    <row r="6703" spans="1:12" x14ac:dyDescent="0.25">
      <c r="A6703" s="1">
        <v>40913</v>
      </c>
      <c r="B6703">
        <v>2012</v>
      </c>
      <c r="C6703">
        <v>1</v>
      </c>
      <c r="D6703" s="10" t="str">
        <f t="shared" si="634"/>
        <v>1-2012</v>
      </c>
      <c r="E6703">
        <f t="shared" si="632"/>
        <v>5</v>
      </c>
      <c r="F6703">
        <v>4</v>
      </c>
      <c r="G6703" s="3">
        <f t="shared" si="633"/>
        <v>0</v>
      </c>
      <c r="H6703">
        <f>VLOOKUP(A6703,'AEP GEN HUB'!$A$1:$AJ$367,MATCH('Ratio Calculations'!F6703,'AEP GEN HUB'!$A$1:$AJ$1,0),0)</f>
        <v>27.427441999999999</v>
      </c>
      <c r="I6703" s="7" t="str">
        <f t="shared" si="630"/>
        <v/>
      </c>
      <c r="J6703" s="7">
        <f t="shared" si="631"/>
        <v>0.96979722683224989</v>
      </c>
      <c r="K6703" s="8">
        <f t="shared" si="635"/>
        <v>0.96979722683224989</v>
      </c>
      <c r="L6703" s="8"/>
    </row>
    <row r="6704" spans="1:12" x14ac:dyDescent="0.25">
      <c r="A6704" s="1">
        <v>40913</v>
      </c>
      <c r="B6704">
        <v>2012</v>
      </c>
      <c r="C6704">
        <v>1</v>
      </c>
      <c r="D6704" s="10" t="str">
        <f t="shared" si="634"/>
        <v>1-2012</v>
      </c>
      <c r="E6704">
        <f t="shared" si="632"/>
        <v>5</v>
      </c>
      <c r="F6704">
        <v>5</v>
      </c>
      <c r="G6704" s="3">
        <f t="shared" si="633"/>
        <v>0</v>
      </c>
      <c r="H6704">
        <f>VLOOKUP(A6704,'AEP GEN HUB'!$A$1:$AJ$367,MATCH('Ratio Calculations'!F6704,'AEP GEN HUB'!$A$1:$AJ$1,0),0)</f>
        <v>27.853721</v>
      </c>
      <c r="I6704" s="7" t="str">
        <f t="shared" si="630"/>
        <v/>
      </c>
      <c r="J6704" s="7">
        <f t="shared" si="631"/>
        <v>0.98486987531535763</v>
      </c>
      <c r="K6704" s="8">
        <f t="shared" si="635"/>
        <v>0.98486987531535763</v>
      </c>
      <c r="L6704" s="8"/>
    </row>
    <row r="6705" spans="1:12" x14ac:dyDescent="0.25">
      <c r="A6705" s="1">
        <v>40913</v>
      </c>
      <c r="B6705">
        <v>2012</v>
      </c>
      <c r="C6705">
        <v>1</v>
      </c>
      <c r="D6705" s="10" t="str">
        <f t="shared" si="634"/>
        <v>1-2012</v>
      </c>
      <c r="E6705">
        <f t="shared" si="632"/>
        <v>5</v>
      </c>
      <c r="F6705">
        <v>6</v>
      </c>
      <c r="G6705" s="3">
        <f t="shared" si="633"/>
        <v>0</v>
      </c>
      <c r="H6705">
        <f>VLOOKUP(A6705,'AEP GEN HUB'!$A$1:$AJ$367,MATCH('Ratio Calculations'!F6705,'AEP GEN HUB'!$A$1:$AJ$1,0),0)</f>
        <v>29.653487999999999</v>
      </c>
      <c r="I6705" s="7" t="str">
        <f t="shared" si="630"/>
        <v/>
      </c>
      <c r="J6705" s="7">
        <f t="shared" si="631"/>
        <v>1.0485072005002654</v>
      </c>
      <c r="K6705" s="8">
        <f t="shared" si="635"/>
        <v>1.0485072005002654</v>
      </c>
      <c r="L6705" s="8"/>
    </row>
    <row r="6706" spans="1:12" x14ac:dyDescent="0.25">
      <c r="A6706" s="1">
        <v>40913</v>
      </c>
      <c r="B6706">
        <v>2012</v>
      </c>
      <c r="C6706">
        <v>1</v>
      </c>
      <c r="D6706" s="10" t="str">
        <f t="shared" si="634"/>
        <v>1-2012</v>
      </c>
      <c r="E6706">
        <f t="shared" si="632"/>
        <v>5</v>
      </c>
      <c r="F6706">
        <v>7</v>
      </c>
      <c r="G6706" s="3">
        <f t="shared" si="633"/>
        <v>0</v>
      </c>
      <c r="H6706">
        <f>VLOOKUP(A6706,'AEP GEN HUB'!$A$1:$AJ$367,MATCH('Ratio Calculations'!F6706,'AEP GEN HUB'!$A$1:$AJ$1,0),0)</f>
        <v>35.64</v>
      </c>
      <c r="I6706" s="7" t="str">
        <f t="shared" si="630"/>
        <v/>
      </c>
      <c r="J6706" s="7">
        <f t="shared" si="631"/>
        <v>1.2601821622410645</v>
      </c>
      <c r="K6706" s="8">
        <f t="shared" si="635"/>
        <v>1.2601821622410645</v>
      </c>
      <c r="L6706" s="8"/>
    </row>
    <row r="6707" spans="1:12" x14ac:dyDescent="0.25">
      <c r="A6707" s="1">
        <v>40913</v>
      </c>
      <c r="B6707">
        <v>2012</v>
      </c>
      <c r="C6707">
        <v>1</v>
      </c>
      <c r="D6707" s="10" t="str">
        <f t="shared" si="634"/>
        <v>1-2012</v>
      </c>
      <c r="E6707">
        <f t="shared" si="632"/>
        <v>5</v>
      </c>
      <c r="F6707">
        <v>8</v>
      </c>
      <c r="G6707" s="3">
        <f t="shared" si="633"/>
        <v>1</v>
      </c>
      <c r="H6707">
        <f>VLOOKUP(A6707,'AEP GEN HUB'!$A$1:$AJ$367,MATCH('Ratio Calculations'!F6707,'AEP GEN HUB'!$A$1:$AJ$1,0),0)</f>
        <v>42.614884000000004</v>
      </c>
      <c r="I6707" s="7">
        <f t="shared" si="630"/>
        <v>1.3058304031558654</v>
      </c>
      <c r="J6707" s="7" t="str">
        <f t="shared" si="631"/>
        <v/>
      </c>
      <c r="K6707" s="8">
        <f t="shared" si="635"/>
        <v>1.3058304031558654</v>
      </c>
      <c r="L6707" s="8"/>
    </row>
    <row r="6708" spans="1:12" x14ac:dyDescent="0.25">
      <c r="A6708" s="1">
        <v>40913</v>
      </c>
      <c r="B6708">
        <v>2012</v>
      </c>
      <c r="C6708">
        <v>1</v>
      </c>
      <c r="D6708" s="10" t="str">
        <f t="shared" si="634"/>
        <v>1-2012</v>
      </c>
      <c r="E6708">
        <f t="shared" si="632"/>
        <v>5</v>
      </c>
      <c r="F6708">
        <v>9</v>
      </c>
      <c r="G6708" s="3">
        <f t="shared" si="633"/>
        <v>1</v>
      </c>
      <c r="H6708">
        <f>VLOOKUP(A6708,'AEP GEN HUB'!$A$1:$AJ$367,MATCH('Ratio Calculations'!F6708,'AEP GEN HUB'!$A$1:$AJ$1,0),0)</f>
        <v>35.210698000000001</v>
      </c>
      <c r="I6708" s="7">
        <f t="shared" si="630"/>
        <v>1.0789469699070264</v>
      </c>
      <c r="J6708" s="7" t="str">
        <f t="shared" si="631"/>
        <v/>
      </c>
      <c r="K6708" s="8">
        <f t="shared" si="635"/>
        <v>1.0789469699070264</v>
      </c>
      <c r="L6708" s="8"/>
    </row>
    <row r="6709" spans="1:12" x14ac:dyDescent="0.25">
      <c r="A6709" s="1">
        <v>40913</v>
      </c>
      <c r="B6709">
        <v>2012</v>
      </c>
      <c r="C6709">
        <v>1</v>
      </c>
      <c r="D6709" s="10" t="str">
        <f t="shared" si="634"/>
        <v>1-2012</v>
      </c>
      <c r="E6709">
        <f t="shared" si="632"/>
        <v>5</v>
      </c>
      <c r="F6709">
        <v>10</v>
      </c>
      <c r="G6709" s="3">
        <f t="shared" si="633"/>
        <v>1</v>
      </c>
      <c r="H6709">
        <f>VLOOKUP(A6709,'AEP GEN HUB'!$A$1:$AJ$367,MATCH('Ratio Calculations'!F6709,'AEP GEN HUB'!$A$1:$AJ$1,0),0)</f>
        <v>32.463256000000001</v>
      </c>
      <c r="I6709" s="7">
        <f t="shared" si="630"/>
        <v>0.99475823212922665</v>
      </c>
      <c r="J6709" s="7" t="str">
        <f t="shared" si="631"/>
        <v/>
      </c>
      <c r="K6709" s="8">
        <f t="shared" si="635"/>
        <v>0.99475823212922665</v>
      </c>
      <c r="L6709" s="8"/>
    </row>
    <row r="6710" spans="1:12" x14ac:dyDescent="0.25">
      <c r="A6710" s="1">
        <v>40913</v>
      </c>
      <c r="B6710">
        <v>2012</v>
      </c>
      <c r="C6710">
        <v>1</v>
      </c>
      <c r="D6710" s="10" t="str">
        <f t="shared" si="634"/>
        <v>1-2012</v>
      </c>
      <c r="E6710">
        <f t="shared" si="632"/>
        <v>5</v>
      </c>
      <c r="F6710">
        <v>11</v>
      </c>
      <c r="G6710" s="3">
        <f t="shared" si="633"/>
        <v>1</v>
      </c>
      <c r="H6710">
        <f>VLOOKUP(A6710,'AEP GEN HUB'!$A$1:$AJ$367,MATCH('Ratio Calculations'!F6710,'AEP GEN HUB'!$A$1:$AJ$1,0),0)</f>
        <v>31.974186</v>
      </c>
      <c r="I6710" s="7">
        <f t="shared" si="630"/>
        <v>0.97977186081183809</v>
      </c>
      <c r="J6710" s="7" t="str">
        <f t="shared" si="631"/>
        <v/>
      </c>
      <c r="K6710" s="8">
        <f t="shared" si="635"/>
        <v>0.97977186081183809</v>
      </c>
      <c r="L6710" s="8"/>
    </row>
    <row r="6711" spans="1:12" x14ac:dyDescent="0.25">
      <c r="A6711" s="1">
        <v>40913</v>
      </c>
      <c r="B6711">
        <v>2012</v>
      </c>
      <c r="C6711">
        <v>1</v>
      </c>
      <c r="D6711" s="10" t="str">
        <f t="shared" si="634"/>
        <v>1-2012</v>
      </c>
      <c r="E6711">
        <f t="shared" si="632"/>
        <v>5</v>
      </c>
      <c r="F6711">
        <v>12</v>
      </c>
      <c r="G6711" s="3">
        <f t="shared" si="633"/>
        <v>1</v>
      </c>
      <c r="H6711">
        <f>VLOOKUP(A6711,'AEP GEN HUB'!$A$1:$AJ$367,MATCH('Ratio Calculations'!F6711,'AEP GEN HUB'!$A$1:$AJ$1,0),0)</f>
        <v>31.250464999999998</v>
      </c>
      <c r="I6711" s="7">
        <f t="shared" si="630"/>
        <v>0.95759517519180049</v>
      </c>
      <c r="J6711" s="7" t="str">
        <f t="shared" si="631"/>
        <v/>
      </c>
      <c r="K6711" s="8">
        <f t="shared" si="635"/>
        <v>0.95759517519180049</v>
      </c>
      <c r="L6711" s="8"/>
    </row>
    <row r="6712" spans="1:12" x14ac:dyDescent="0.25">
      <c r="A6712" s="1">
        <v>40913</v>
      </c>
      <c r="B6712">
        <v>2012</v>
      </c>
      <c r="C6712">
        <v>1</v>
      </c>
      <c r="D6712" s="10" t="str">
        <f t="shared" si="634"/>
        <v>1-2012</v>
      </c>
      <c r="E6712">
        <f t="shared" si="632"/>
        <v>5</v>
      </c>
      <c r="F6712">
        <v>13</v>
      </c>
      <c r="G6712" s="3">
        <f t="shared" si="633"/>
        <v>1</v>
      </c>
      <c r="H6712">
        <f>VLOOKUP(A6712,'AEP GEN HUB'!$A$1:$AJ$367,MATCH('Ratio Calculations'!F6712,'AEP GEN HUB'!$A$1:$AJ$1,0),0)</f>
        <v>30.384186</v>
      </c>
      <c r="I6712" s="7">
        <f t="shared" si="630"/>
        <v>0.93105014327723612</v>
      </c>
      <c r="J6712" s="7" t="str">
        <f t="shared" si="631"/>
        <v/>
      </c>
      <c r="K6712" s="8">
        <f t="shared" si="635"/>
        <v>0.93105014327723612</v>
      </c>
      <c r="L6712" s="8"/>
    </row>
    <row r="6713" spans="1:12" x14ac:dyDescent="0.25">
      <c r="A6713" s="1">
        <v>40913</v>
      </c>
      <c r="B6713">
        <v>2012</v>
      </c>
      <c r="C6713">
        <v>1</v>
      </c>
      <c r="D6713" s="10" t="str">
        <f t="shared" si="634"/>
        <v>1-2012</v>
      </c>
      <c r="E6713">
        <f t="shared" si="632"/>
        <v>5</v>
      </c>
      <c r="F6713">
        <v>14</v>
      </c>
      <c r="G6713" s="3">
        <f t="shared" si="633"/>
        <v>1</v>
      </c>
      <c r="H6713">
        <f>VLOOKUP(A6713,'AEP GEN HUB'!$A$1:$AJ$367,MATCH('Ratio Calculations'!F6713,'AEP GEN HUB'!$A$1:$AJ$1,0),0)</f>
        <v>29.847906999999999</v>
      </c>
      <c r="I6713" s="7">
        <f t="shared" si="630"/>
        <v>0.91461716594532494</v>
      </c>
      <c r="J6713" s="7" t="str">
        <f t="shared" si="631"/>
        <v/>
      </c>
      <c r="K6713" s="8">
        <f t="shared" si="635"/>
        <v>0.91461716594532494</v>
      </c>
      <c r="L6713" s="8"/>
    </row>
    <row r="6714" spans="1:12" x14ac:dyDescent="0.25">
      <c r="A6714" s="1">
        <v>40913</v>
      </c>
      <c r="B6714">
        <v>2012</v>
      </c>
      <c r="C6714">
        <v>1</v>
      </c>
      <c r="D6714" s="10" t="str">
        <f t="shared" si="634"/>
        <v>1-2012</v>
      </c>
      <c r="E6714">
        <f t="shared" si="632"/>
        <v>5</v>
      </c>
      <c r="F6714">
        <v>15</v>
      </c>
      <c r="G6714" s="3">
        <f t="shared" si="633"/>
        <v>1</v>
      </c>
      <c r="H6714">
        <f>VLOOKUP(A6714,'AEP GEN HUB'!$A$1:$AJ$367,MATCH('Ratio Calculations'!F6714,'AEP GEN HUB'!$A$1:$AJ$1,0),0)</f>
        <v>29.29814</v>
      </c>
      <c r="I6714" s="7">
        <f t="shared" si="630"/>
        <v>0.89777088136429006</v>
      </c>
      <c r="J6714" s="7" t="str">
        <f t="shared" si="631"/>
        <v/>
      </c>
      <c r="K6714" s="8">
        <f t="shared" si="635"/>
        <v>0.89777088136429006</v>
      </c>
      <c r="L6714" s="8"/>
    </row>
    <row r="6715" spans="1:12" x14ac:dyDescent="0.25">
      <c r="A6715" s="1">
        <v>40913</v>
      </c>
      <c r="B6715">
        <v>2012</v>
      </c>
      <c r="C6715">
        <v>1</v>
      </c>
      <c r="D6715" s="10" t="str">
        <f t="shared" si="634"/>
        <v>1-2012</v>
      </c>
      <c r="E6715">
        <f t="shared" si="632"/>
        <v>5</v>
      </c>
      <c r="F6715">
        <v>16</v>
      </c>
      <c r="G6715" s="3">
        <f t="shared" si="633"/>
        <v>1</v>
      </c>
      <c r="H6715">
        <f>VLOOKUP(A6715,'AEP GEN HUB'!$A$1:$AJ$367,MATCH('Ratio Calculations'!F6715,'AEP GEN HUB'!$A$1:$AJ$1,0),0)</f>
        <v>29.249766999999999</v>
      </c>
      <c r="I6715" s="7">
        <f t="shared" si="630"/>
        <v>0.89628860737542126</v>
      </c>
      <c r="J6715" s="7" t="str">
        <f t="shared" si="631"/>
        <v/>
      </c>
      <c r="K6715" s="8">
        <f t="shared" si="635"/>
        <v>0.89628860737542126</v>
      </c>
      <c r="L6715" s="8"/>
    </row>
    <row r="6716" spans="1:12" x14ac:dyDescent="0.25">
      <c r="A6716" s="1">
        <v>40913</v>
      </c>
      <c r="B6716">
        <v>2012</v>
      </c>
      <c r="C6716">
        <v>1</v>
      </c>
      <c r="D6716" s="10" t="str">
        <f t="shared" si="634"/>
        <v>1-2012</v>
      </c>
      <c r="E6716">
        <f t="shared" si="632"/>
        <v>5</v>
      </c>
      <c r="F6716">
        <v>17</v>
      </c>
      <c r="G6716" s="3">
        <f t="shared" si="633"/>
        <v>1</v>
      </c>
      <c r="H6716">
        <f>VLOOKUP(A6716,'AEP GEN HUB'!$A$1:$AJ$367,MATCH('Ratio Calculations'!F6716,'AEP GEN HUB'!$A$1:$AJ$1,0),0)</f>
        <v>29.72186</v>
      </c>
      <c r="I6716" s="7">
        <f t="shared" si="630"/>
        <v>0.91075475944841677</v>
      </c>
      <c r="J6716" s="7" t="str">
        <f t="shared" si="631"/>
        <v/>
      </c>
      <c r="K6716" s="8">
        <f t="shared" si="635"/>
        <v>0.91075475944841677</v>
      </c>
      <c r="L6716" s="8"/>
    </row>
    <row r="6717" spans="1:12" x14ac:dyDescent="0.25">
      <c r="A6717" s="1">
        <v>40913</v>
      </c>
      <c r="B6717">
        <v>2012</v>
      </c>
      <c r="C6717">
        <v>1</v>
      </c>
      <c r="D6717" s="10" t="str">
        <f t="shared" si="634"/>
        <v>1-2012</v>
      </c>
      <c r="E6717">
        <f t="shared" si="632"/>
        <v>5</v>
      </c>
      <c r="F6717">
        <v>18</v>
      </c>
      <c r="G6717" s="3">
        <f t="shared" si="633"/>
        <v>1</v>
      </c>
      <c r="H6717">
        <f>VLOOKUP(A6717,'AEP GEN HUB'!$A$1:$AJ$367,MATCH('Ratio Calculations'!F6717,'AEP GEN HUB'!$A$1:$AJ$1,0),0)</f>
        <v>37.368372000000001</v>
      </c>
      <c r="I6717" s="7">
        <f t="shared" si="630"/>
        <v>1.1450636888754255</v>
      </c>
      <c r="J6717" s="7" t="str">
        <f t="shared" si="631"/>
        <v/>
      </c>
      <c r="K6717" s="8">
        <f t="shared" si="635"/>
        <v>1.1450636888754255</v>
      </c>
      <c r="L6717" s="8"/>
    </row>
    <row r="6718" spans="1:12" x14ac:dyDescent="0.25">
      <c r="A6718" s="1">
        <v>40913</v>
      </c>
      <c r="B6718">
        <v>2012</v>
      </c>
      <c r="C6718">
        <v>1</v>
      </c>
      <c r="D6718" s="10" t="str">
        <f t="shared" si="634"/>
        <v>1-2012</v>
      </c>
      <c r="E6718">
        <f t="shared" si="632"/>
        <v>5</v>
      </c>
      <c r="F6718">
        <v>19</v>
      </c>
      <c r="G6718" s="3">
        <f t="shared" si="633"/>
        <v>1</v>
      </c>
      <c r="H6718">
        <f>VLOOKUP(A6718,'AEP GEN HUB'!$A$1:$AJ$367,MATCH('Ratio Calculations'!F6718,'AEP GEN HUB'!$A$1:$AJ$1,0),0)</f>
        <v>33.863720999999998</v>
      </c>
      <c r="I6718" s="7">
        <f t="shared" si="630"/>
        <v>1.0376721064355763</v>
      </c>
      <c r="J6718" s="7" t="str">
        <f t="shared" si="631"/>
        <v/>
      </c>
      <c r="K6718" s="8">
        <f t="shared" si="635"/>
        <v>1.0376721064355763</v>
      </c>
      <c r="L6718" s="8"/>
    </row>
    <row r="6719" spans="1:12" x14ac:dyDescent="0.25">
      <c r="A6719" s="1">
        <v>40913</v>
      </c>
      <c r="B6719">
        <v>2012</v>
      </c>
      <c r="C6719">
        <v>1</v>
      </c>
      <c r="D6719" s="10" t="str">
        <f t="shared" si="634"/>
        <v>1-2012</v>
      </c>
      <c r="E6719">
        <f t="shared" si="632"/>
        <v>5</v>
      </c>
      <c r="F6719">
        <v>20</v>
      </c>
      <c r="G6719" s="3">
        <f t="shared" si="633"/>
        <v>1</v>
      </c>
      <c r="H6719">
        <f>VLOOKUP(A6719,'AEP GEN HUB'!$A$1:$AJ$367,MATCH('Ratio Calculations'!F6719,'AEP GEN HUB'!$A$1:$AJ$1,0),0)</f>
        <v>32.337442000000003</v>
      </c>
      <c r="I6719" s="7">
        <f t="shared" si="630"/>
        <v>0.99090296535570566</v>
      </c>
      <c r="J6719" s="7" t="str">
        <f t="shared" si="631"/>
        <v/>
      </c>
      <c r="K6719" s="8">
        <f t="shared" si="635"/>
        <v>0.99090296535570566</v>
      </c>
      <c r="L6719" s="8"/>
    </row>
    <row r="6720" spans="1:12" x14ac:dyDescent="0.25">
      <c r="A6720" s="1">
        <v>40913</v>
      </c>
      <c r="B6720">
        <v>2012</v>
      </c>
      <c r="C6720">
        <v>1</v>
      </c>
      <c r="D6720" s="10" t="str">
        <f t="shared" si="634"/>
        <v>1-2012</v>
      </c>
      <c r="E6720">
        <f t="shared" si="632"/>
        <v>5</v>
      </c>
      <c r="F6720">
        <v>21</v>
      </c>
      <c r="G6720" s="3">
        <f t="shared" si="633"/>
        <v>1</v>
      </c>
      <c r="H6720">
        <f>VLOOKUP(A6720,'AEP GEN HUB'!$A$1:$AJ$367,MATCH('Ratio Calculations'!F6720,'AEP GEN HUB'!$A$1:$AJ$1,0),0)</f>
        <v>31.734186000000001</v>
      </c>
      <c r="I6720" s="7">
        <f t="shared" si="630"/>
        <v>0.97241763929718117</v>
      </c>
      <c r="J6720" s="7" t="str">
        <f t="shared" si="631"/>
        <v/>
      </c>
      <c r="K6720" s="8">
        <f t="shared" si="635"/>
        <v>0.97241763929718117</v>
      </c>
      <c r="L6720" s="8"/>
    </row>
    <row r="6721" spans="1:12" x14ac:dyDescent="0.25">
      <c r="A6721" s="1">
        <v>40913</v>
      </c>
      <c r="B6721">
        <v>2012</v>
      </c>
      <c r="C6721">
        <v>1</v>
      </c>
      <c r="D6721" s="10" t="str">
        <f t="shared" si="634"/>
        <v>1-2012</v>
      </c>
      <c r="E6721">
        <f t="shared" si="632"/>
        <v>5</v>
      </c>
      <c r="F6721">
        <v>22</v>
      </c>
      <c r="G6721" s="3">
        <f t="shared" si="633"/>
        <v>1</v>
      </c>
      <c r="H6721">
        <f>VLOOKUP(A6721,'AEP GEN HUB'!$A$1:$AJ$367,MATCH('Ratio Calculations'!F6721,'AEP GEN HUB'!$A$1:$AJ$1,0),0)</f>
        <v>30.326279</v>
      </c>
      <c r="I6721" s="7">
        <f t="shared" si="630"/>
        <v>0.92927572283869764</v>
      </c>
      <c r="J6721" s="7" t="str">
        <f t="shared" si="631"/>
        <v/>
      </c>
      <c r="K6721" s="8">
        <f t="shared" si="635"/>
        <v>0.92927572283869764</v>
      </c>
      <c r="L6721" s="8"/>
    </row>
    <row r="6722" spans="1:12" x14ac:dyDescent="0.25">
      <c r="A6722" s="1">
        <v>40913</v>
      </c>
      <c r="B6722">
        <v>2012</v>
      </c>
      <c r="C6722">
        <v>1</v>
      </c>
      <c r="D6722" s="10" t="str">
        <f t="shared" si="634"/>
        <v>1-2012</v>
      </c>
      <c r="E6722">
        <f t="shared" si="632"/>
        <v>5</v>
      </c>
      <c r="F6722">
        <v>23</v>
      </c>
      <c r="G6722" s="3">
        <f t="shared" si="633"/>
        <v>1</v>
      </c>
      <c r="H6722">
        <f>VLOOKUP(A6722,'AEP GEN HUB'!$A$1:$AJ$367,MATCH('Ratio Calculations'!F6722,'AEP GEN HUB'!$A$1:$AJ$1,0),0)</f>
        <v>28.171163</v>
      </c>
      <c r="I6722" s="7">
        <f t="shared" si="630"/>
        <v>0.86323738761460889</v>
      </c>
      <c r="J6722" s="7" t="str">
        <f t="shared" si="631"/>
        <v/>
      </c>
      <c r="K6722" s="8">
        <f t="shared" si="635"/>
        <v>0.86323738761460889</v>
      </c>
      <c r="L6722" s="8"/>
    </row>
    <row r="6723" spans="1:12" x14ac:dyDescent="0.25">
      <c r="A6723" s="1">
        <v>40913</v>
      </c>
      <c r="B6723">
        <v>2012</v>
      </c>
      <c r="C6723">
        <v>1</v>
      </c>
      <c r="D6723" s="10" t="str">
        <f t="shared" si="634"/>
        <v>1-2012</v>
      </c>
      <c r="E6723">
        <f t="shared" si="632"/>
        <v>5</v>
      </c>
      <c r="F6723">
        <v>24</v>
      </c>
      <c r="G6723" s="3">
        <f t="shared" si="633"/>
        <v>0</v>
      </c>
      <c r="H6723">
        <f>VLOOKUP(A6723,'AEP GEN HUB'!$A$1:$AJ$367,MATCH('Ratio Calculations'!F6723,'AEP GEN HUB'!$A$1:$AJ$1,0),0)</f>
        <v>27.306743999999998</v>
      </c>
      <c r="I6723" s="7" t="str">
        <f t="shared" si="630"/>
        <v/>
      </c>
      <c r="J6723" s="7">
        <f t="shared" si="631"/>
        <v>0.9655295089136704</v>
      </c>
      <c r="K6723" s="8">
        <f t="shared" si="635"/>
        <v>0.9655295089136704</v>
      </c>
      <c r="L6723" s="8"/>
    </row>
    <row r="6724" spans="1:12" x14ac:dyDescent="0.25">
      <c r="A6724" s="1">
        <v>40914</v>
      </c>
      <c r="B6724">
        <v>2012</v>
      </c>
      <c r="C6724">
        <v>1</v>
      </c>
      <c r="D6724" s="10" t="str">
        <f t="shared" si="634"/>
        <v>1-2012</v>
      </c>
      <c r="E6724">
        <f t="shared" si="632"/>
        <v>6</v>
      </c>
      <c r="F6724">
        <v>1</v>
      </c>
      <c r="G6724" s="3">
        <f t="shared" si="633"/>
        <v>0</v>
      </c>
      <c r="H6724">
        <f>VLOOKUP(A6724,'AEP GEN HUB'!$A$1:$AJ$367,MATCH('Ratio Calculations'!F6724,'AEP GEN HUB'!$A$1:$AJ$1,0),0)</f>
        <v>27.393720999999999</v>
      </c>
      <c r="I6724" s="7" t="str">
        <f t="shared" ref="I6724:I6787" si="636">IF(G6724=1, H6724/VLOOKUP(D6724,$M$3:$O$15,2,FALSE), "")</f>
        <v/>
      </c>
      <c r="J6724" s="7">
        <f t="shared" ref="J6724:J6787" si="637">IF(G6724=0, H6724/VLOOKUP(D6724,$M$3:$O$15,3,FALSE), "")</f>
        <v>0.96860489791269522</v>
      </c>
      <c r="K6724" s="8">
        <f t="shared" si="635"/>
        <v>0.96860489791269522</v>
      </c>
      <c r="L6724" s="8"/>
    </row>
    <row r="6725" spans="1:12" x14ac:dyDescent="0.25">
      <c r="A6725" s="1">
        <v>40914</v>
      </c>
      <c r="B6725">
        <v>2012</v>
      </c>
      <c r="C6725">
        <v>1</v>
      </c>
      <c r="D6725" s="10" t="str">
        <f t="shared" si="634"/>
        <v>1-2012</v>
      </c>
      <c r="E6725">
        <f t="shared" si="632"/>
        <v>6</v>
      </c>
      <c r="F6725">
        <v>2</v>
      </c>
      <c r="G6725" s="3">
        <f t="shared" si="633"/>
        <v>0</v>
      </c>
      <c r="H6725">
        <f>VLOOKUP(A6725,'AEP GEN HUB'!$A$1:$AJ$367,MATCH('Ratio Calculations'!F6725,'AEP GEN HUB'!$A$1:$AJ$1,0),0)</f>
        <v>26.537907000000001</v>
      </c>
      <c r="I6725" s="7" t="str">
        <f t="shared" si="636"/>
        <v/>
      </c>
      <c r="J6725" s="7">
        <f t="shared" si="637"/>
        <v>0.93834447319338621</v>
      </c>
      <c r="K6725" s="8">
        <f t="shared" si="635"/>
        <v>0.93834447319338621</v>
      </c>
      <c r="L6725" s="8"/>
    </row>
    <row r="6726" spans="1:12" x14ac:dyDescent="0.25">
      <c r="A6726" s="1">
        <v>40914</v>
      </c>
      <c r="B6726">
        <v>2012</v>
      </c>
      <c r="C6726">
        <v>1</v>
      </c>
      <c r="D6726" s="10" t="str">
        <f t="shared" si="634"/>
        <v>1-2012</v>
      </c>
      <c r="E6726">
        <f t="shared" si="632"/>
        <v>6</v>
      </c>
      <c r="F6726">
        <v>3</v>
      </c>
      <c r="G6726" s="3">
        <f t="shared" si="633"/>
        <v>0</v>
      </c>
      <c r="H6726">
        <f>VLOOKUP(A6726,'AEP GEN HUB'!$A$1:$AJ$367,MATCH('Ratio Calculations'!F6726,'AEP GEN HUB'!$A$1:$AJ$1,0),0)</f>
        <v>26.386977000000002</v>
      </c>
      <c r="I6726" s="7" t="str">
        <f t="shared" si="636"/>
        <v/>
      </c>
      <c r="J6726" s="7">
        <f t="shared" si="637"/>
        <v>0.93300779267298661</v>
      </c>
      <c r="K6726" s="8">
        <f t="shared" si="635"/>
        <v>0.93300779267298661</v>
      </c>
      <c r="L6726" s="8"/>
    </row>
    <row r="6727" spans="1:12" x14ac:dyDescent="0.25">
      <c r="A6727" s="1">
        <v>40914</v>
      </c>
      <c r="B6727">
        <v>2012</v>
      </c>
      <c r="C6727">
        <v>1</v>
      </c>
      <c r="D6727" s="10" t="str">
        <f t="shared" si="634"/>
        <v>1-2012</v>
      </c>
      <c r="E6727">
        <f t="shared" si="632"/>
        <v>6</v>
      </c>
      <c r="F6727">
        <v>4</v>
      </c>
      <c r="G6727" s="3">
        <f t="shared" si="633"/>
        <v>0</v>
      </c>
      <c r="H6727">
        <f>VLOOKUP(A6727,'AEP GEN HUB'!$A$1:$AJ$367,MATCH('Ratio Calculations'!F6727,'AEP GEN HUB'!$A$1:$AJ$1,0),0)</f>
        <v>26.189767</v>
      </c>
      <c r="I6727" s="7" t="str">
        <f t="shared" si="636"/>
        <v/>
      </c>
      <c r="J6727" s="7">
        <f t="shared" si="637"/>
        <v>0.92603471399129289</v>
      </c>
      <c r="K6727" s="8">
        <f t="shared" si="635"/>
        <v>0.92603471399129289</v>
      </c>
      <c r="L6727" s="8"/>
    </row>
    <row r="6728" spans="1:12" x14ac:dyDescent="0.25">
      <c r="A6728" s="1">
        <v>40914</v>
      </c>
      <c r="B6728">
        <v>2012</v>
      </c>
      <c r="C6728">
        <v>1</v>
      </c>
      <c r="D6728" s="10" t="str">
        <f t="shared" si="634"/>
        <v>1-2012</v>
      </c>
      <c r="E6728">
        <f t="shared" si="632"/>
        <v>6</v>
      </c>
      <c r="F6728">
        <v>5</v>
      </c>
      <c r="G6728" s="3">
        <f t="shared" si="633"/>
        <v>0</v>
      </c>
      <c r="H6728">
        <f>VLOOKUP(A6728,'AEP GEN HUB'!$A$1:$AJ$367,MATCH('Ratio Calculations'!F6728,'AEP GEN HUB'!$A$1:$AJ$1,0),0)</f>
        <v>26.446743999999999</v>
      </c>
      <c r="I6728" s="7" t="str">
        <f t="shared" si="636"/>
        <v/>
      </c>
      <c r="J6728" s="7">
        <f t="shared" si="637"/>
        <v>0.93512107289999713</v>
      </c>
      <c r="K6728" s="8">
        <f t="shared" si="635"/>
        <v>0.93512107289999713</v>
      </c>
      <c r="L6728" s="8"/>
    </row>
    <row r="6729" spans="1:12" x14ac:dyDescent="0.25">
      <c r="A6729" s="1">
        <v>40914</v>
      </c>
      <c r="B6729">
        <v>2012</v>
      </c>
      <c r="C6729">
        <v>1</v>
      </c>
      <c r="D6729" s="10" t="str">
        <f t="shared" si="634"/>
        <v>1-2012</v>
      </c>
      <c r="E6729">
        <f t="shared" si="632"/>
        <v>6</v>
      </c>
      <c r="F6729">
        <v>6</v>
      </c>
      <c r="G6729" s="3">
        <f t="shared" si="633"/>
        <v>0</v>
      </c>
      <c r="H6729">
        <f>VLOOKUP(A6729,'AEP GEN HUB'!$A$1:$AJ$367,MATCH('Ratio Calculations'!F6729,'AEP GEN HUB'!$A$1:$AJ$1,0),0)</f>
        <v>28.268139999999999</v>
      </c>
      <c r="I6729" s="7" t="str">
        <f t="shared" si="636"/>
        <v/>
      </c>
      <c r="J6729" s="7">
        <f t="shared" si="637"/>
        <v>0.99952317025064885</v>
      </c>
      <c r="K6729" s="8">
        <f t="shared" si="635"/>
        <v>0.99952317025064885</v>
      </c>
      <c r="L6729" s="8"/>
    </row>
    <row r="6730" spans="1:12" x14ac:dyDescent="0.25">
      <c r="A6730" s="1">
        <v>40914</v>
      </c>
      <c r="B6730">
        <v>2012</v>
      </c>
      <c r="C6730">
        <v>1</v>
      </c>
      <c r="D6730" s="10" t="str">
        <f t="shared" si="634"/>
        <v>1-2012</v>
      </c>
      <c r="E6730">
        <f t="shared" si="632"/>
        <v>6</v>
      </c>
      <c r="F6730">
        <v>7</v>
      </c>
      <c r="G6730" s="3">
        <f t="shared" si="633"/>
        <v>0</v>
      </c>
      <c r="H6730">
        <f>VLOOKUP(A6730,'AEP GEN HUB'!$A$1:$AJ$367,MATCH('Ratio Calculations'!F6730,'AEP GEN HUB'!$A$1:$AJ$1,0),0)</f>
        <v>31.962092999999999</v>
      </c>
      <c r="I6730" s="7" t="str">
        <f t="shared" si="636"/>
        <v/>
      </c>
      <c r="J6730" s="7">
        <f t="shared" si="637"/>
        <v>1.1301363486669471</v>
      </c>
      <c r="K6730" s="8">
        <f t="shared" si="635"/>
        <v>1.1301363486669471</v>
      </c>
      <c r="L6730" s="8"/>
    </row>
    <row r="6731" spans="1:12" x14ac:dyDescent="0.25">
      <c r="A6731" s="1">
        <v>40914</v>
      </c>
      <c r="B6731">
        <v>2012</v>
      </c>
      <c r="C6731">
        <v>1</v>
      </c>
      <c r="D6731" s="10" t="str">
        <f t="shared" si="634"/>
        <v>1-2012</v>
      </c>
      <c r="E6731">
        <f t="shared" si="632"/>
        <v>6</v>
      </c>
      <c r="F6731">
        <v>8</v>
      </c>
      <c r="G6731" s="3">
        <f t="shared" si="633"/>
        <v>1</v>
      </c>
      <c r="H6731">
        <f>VLOOKUP(A6731,'AEP GEN HUB'!$A$1:$AJ$367,MATCH('Ratio Calculations'!F6731,'AEP GEN HUB'!$A$1:$AJ$1,0),0)</f>
        <v>33.335813999999999</v>
      </c>
      <c r="I6731" s="7">
        <f t="shared" si="636"/>
        <v>1.0214956688641681</v>
      </c>
      <c r="J6731" s="7" t="str">
        <f t="shared" si="637"/>
        <v/>
      </c>
      <c r="K6731" s="8">
        <f t="shared" si="635"/>
        <v>1.0214956688641681</v>
      </c>
      <c r="L6731" s="8"/>
    </row>
    <row r="6732" spans="1:12" x14ac:dyDescent="0.25">
      <c r="A6732" s="1">
        <v>40914</v>
      </c>
      <c r="B6732">
        <v>2012</v>
      </c>
      <c r="C6732">
        <v>1</v>
      </c>
      <c r="D6732" s="10" t="str">
        <f t="shared" si="634"/>
        <v>1-2012</v>
      </c>
      <c r="E6732">
        <f t="shared" si="632"/>
        <v>6</v>
      </c>
      <c r="F6732">
        <v>9</v>
      </c>
      <c r="G6732" s="3">
        <f t="shared" si="633"/>
        <v>1</v>
      </c>
      <c r="H6732">
        <f>VLOOKUP(A6732,'AEP GEN HUB'!$A$1:$AJ$367,MATCH('Ratio Calculations'!F6732,'AEP GEN HUB'!$A$1:$AJ$1,0),0)</f>
        <v>31.859302</v>
      </c>
      <c r="I6732" s="7">
        <f t="shared" si="636"/>
        <v>0.97625151754313033</v>
      </c>
      <c r="J6732" s="7" t="str">
        <f t="shared" si="637"/>
        <v/>
      </c>
      <c r="K6732" s="8">
        <f t="shared" si="635"/>
        <v>0.97625151754313033</v>
      </c>
      <c r="L6732" s="8"/>
    </row>
    <row r="6733" spans="1:12" x14ac:dyDescent="0.25">
      <c r="A6733" s="1">
        <v>40914</v>
      </c>
      <c r="B6733">
        <v>2012</v>
      </c>
      <c r="C6733">
        <v>1</v>
      </c>
      <c r="D6733" s="10" t="str">
        <f t="shared" si="634"/>
        <v>1-2012</v>
      </c>
      <c r="E6733">
        <f t="shared" si="632"/>
        <v>6</v>
      </c>
      <c r="F6733">
        <v>10</v>
      </c>
      <c r="G6733" s="3">
        <f t="shared" si="633"/>
        <v>1</v>
      </c>
      <c r="H6733">
        <f>VLOOKUP(A6733,'AEP GEN HUB'!$A$1:$AJ$367,MATCH('Ratio Calculations'!F6733,'AEP GEN HUB'!$A$1:$AJ$1,0),0)</f>
        <v>31.691163</v>
      </c>
      <c r="I6733" s="7">
        <f t="shared" si="636"/>
        <v>0.97109930316290993</v>
      </c>
      <c r="J6733" s="7" t="str">
        <f t="shared" si="637"/>
        <v/>
      </c>
      <c r="K6733" s="8">
        <f t="shared" si="635"/>
        <v>0.97109930316290993</v>
      </c>
      <c r="L6733" s="8"/>
    </row>
    <row r="6734" spans="1:12" x14ac:dyDescent="0.25">
      <c r="A6734" s="1">
        <v>40914</v>
      </c>
      <c r="B6734">
        <v>2012</v>
      </c>
      <c r="C6734">
        <v>1</v>
      </c>
      <c r="D6734" s="10" t="str">
        <f t="shared" si="634"/>
        <v>1-2012</v>
      </c>
      <c r="E6734">
        <f t="shared" si="632"/>
        <v>6</v>
      </c>
      <c r="F6734">
        <v>11</v>
      </c>
      <c r="G6734" s="3">
        <f t="shared" si="633"/>
        <v>1</v>
      </c>
      <c r="H6734">
        <f>VLOOKUP(A6734,'AEP GEN HUB'!$A$1:$AJ$367,MATCH('Ratio Calculations'!F6734,'AEP GEN HUB'!$A$1:$AJ$1,0),0)</f>
        <v>30.928139999999999</v>
      </c>
      <c r="I6734" s="7">
        <f t="shared" si="636"/>
        <v>0.94771830248466815</v>
      </c>
      <c r="J6734" s="7" t="str">
        <f t="shared" si="637"/>
        <v/>
      </c>
      <c r="K6734" s="8">
        <f t="shared" si="635"/>
        <v>0.94771830248466815</v>
      </c>
      <c r="L6734" s="8"/>
    </row>
    <row r="6735" spans="1:12" x14ac:dyDescent="0.25">
      <c r="A6735" s="1">
        <v>40914</v>
      </c>
      <c r="B6735">
        <v>2012</v>
      </c>
      <c r="C6735">
        <v>1</v>
      </c>
      <c r="D6735" s="10" t="str">
        <f t="shared" si="634"/>
        <v>1-2012</v>
      </c>
      <c r="E6735">
        <f t="shared" si="632"/>
        <v>6</v>
      </c>
      <c r="F6735">
        <v>12</v>
      </c>
      <c r="G6735" s="3">
        <f t="shared" si="633"/>
        <v>1</v>
      </c>
      <c r="H6735">
        <f>VLOOKUP(A6735,'AEP GEN HUB'!$A$1:$AJ$367,MATCH('Ratio Calculations'!F6735,'AEP GEN HUB'!$A$1:$AJ$1,0),0)</f>
        <v>30.601628000000002</v>
      </c>
      <c r="I6735" s="7">
        <f t="shared" si="636"/>
        <v>0.93771312925469463</v>
      </c>
      <c r="J6735" s="7" t="str">
        <f t="shared" si="637"/>
        <v/>
      </c>
      <c r="K6735" s="8">
        <f t="shared" si="635"/>
        <v>0.93771312925469463</v>
      </c>
      <c r="L6735" s="8"/>
    </row>
    <row r="6736" spans="1:12" x14ac:dyDescent="0.25">
      <c r="A6736" s="1">
        <v>40914</v>
      </c>
      <c r="B6736">
        <v>2012</v>
      </c>
      <c r="C6736">
        <v>1</v>
      </c>
      <c r="D6736" s="10" t="str">
        <f t="shared" si="634"/>
        <v>1-2012</v>
      </c>
      <c r="E6736">
        <f t="shared" si="632"/>
        <v>6</v>
      </c>
      <c r="F6736">
        <v>13</v>
      </c>
      <c r="G6736" s="3">
        <f t="shared" si="633"/>
        <v>1</v>
      </c>
      <c r="H6736">
        <f>VLOOKUP(A6736,'AEP GEN HUB'!$A$1:$AJ$367,MATCH('Ratio Calculations'!F6736,'AEP GEN HUB'!$A$1:$AJ$1,0),0)</f>
        <v>29.482092999999999</v>
      </c>
      <c r="I6736" s="7">
        <f t="shared" si="636"/>
        <v>0.90340767765714702</v>
      </c>
      <c r="J6736" s="7" t="str">
        <f t="shared" si="637"/>
        <v/>
      </c>
      <c r="K6736" s="8">
        <f t="shared" si="635"/>
        <v>0.90340767765714702</v>
      </c>
      <c r="L6736" s="8"/>
    </row>
    <row r="6737" spans="1:12" x14ac:dyDescent="0.25">
      <c r="A6737" s="1">
        <v>40914</v>
      </c>
      <c r="B6737">
        <v>2012</v>
      </c>
      <c r="C6737">
        <v>1</v>
      </c>
      <c r="D6737" s="10" t="str">
        <f t="shared" si="634"/>
        <v>1-2012</v>
      </c>
      <c r="E6737">
        <f t="shared" si="632"/>
        <v>6</v>
      </c>
      <c r="F6737">
        <v>14</v>
      </c>
      <c r="G6737" s="3">
        <f t="shared" si="633"/>
        <v>1</v>
      </c>
      <c r="H6737">
        <f>VLOOKUP(A6737,'AEP GEN HUB'!$A$1:$AJ$367,MATCH('Ratio Calculations'!F6737,'AEP GEN HUB'!$A$1:$AJ$1,0),0)</f>
        <v>29.448605000000001</v>
      </c>
      <c r="I6737" s="7">
        <f t="shared" si="636"/>
        <v>0.90238151861513527</v>
      </c>
      <c r="J6737" s="7" t="str">
        <f t="shared" si="637"/>
        <v/>
      </c>
      <c r="K6737" s="8">
        <f t="shared" si="635"/>
        <v>0.90238151861513527</v>
      </c>
      <c r="L6737" s="8"/>
    </row>
    <row r="6738" spans="1:12" x14ac:dyDescent="0.25">
      <c r="A6738" s="1">
        <v>40914</v>
      </c>
      <c r="B6738">
        <v>2012</v>
      </c>
      <c r="C6738">
        <v>1</v>
      </c>
      <c r="D6738" s="10" t="str">
        <f t="shared" si="634"/>
        <v>1-2012</v>
      </c>
      <c r="E6738">
        <f t="shared" si="632"/>
        <v>6</v>
      </c>
      <c r="F6738">
        <v>15</v>
      </c>
      <c r="G6738" s="3">
        <f t="shared" si="633"/>
        <v>1</v>
      </c>
      <c r="H6738">
        <f>VLOOKUP(A6738,'AEP GEN HUB'!$A$1:$AJ$367,MATCH('Ratio Calculations'!F6738,'AEP GEN HUB'!$A$1:$AJ$1,0),0)</f>
        <v>28.846976999999999</v>
      </c>
      <c r="I6738" s="7">
        <f t="shared" si="636"/>
        <v>0.88394607869255193</v>
      </c>
      <c r="J6738" s="7" t="str">
        <f t="shared" si="637"/>
        <v/>
      </c>
      <c r="K6738" s="8">
        <f t="shared" si="635"/>
        <v>0.88394607869255193</v>
      </c>
      <c r="L6738" s="8"/>
    </row>
    <row r="6739" spans="1:12" x14ac:dyDescent="0.25">
      <c r="A6739" s="1">
        <v>40914</v>
      </c>
      <c r="B6739">
        <v>2012</v>
      </c>
      <c r="C6739">
        <v>1</v>
      </c>
      <c r="D6739" s="10" t="str">
        <f t="shared" si="634"/>
        <v>1-2012</v>
      </c>
      <c r="E6739">
        <f t="shared" si="632"/>
        <v>6</v>
      </c>
      <c r="F6739">
        <v>16</v>
      </c>
      <c r="G6739" s="3">
        <f t="shared" si="633"/>
        <v>1</v>
      </c>
      <c r="H6739">
        <f>VLOOKUP(A6739,'AEP GEN HUB'!$A$1:$AJ$367,MATCH('Ratio Calculations'!F6739,'AEP GEN HUB'!$A$1:$AJ$1,0),0)</f>
        <v>28.116744000000001</v>
      </c>
      <c r="I6739" s="7">
        <f t="shared" si="636"/>
        <v>0.86156984852875018</v>
      </c>
      <c r="J6739" s="7" t="str">
        <f t="shared" si="637"/>
        <v/>
      </c>
      <c r="K6739" s="8">
        <f t="shared" si="635"/>
        <v>0.86156984852875018</v>
      </c>
      <c r="L6739" s="8"/>
    </row>
    <row r="6740" spans="1:12" x14ac:dyDescent="0.25">
      <c r="A6740" s="1">
        <v>40914</v>
      </c>
      <c r="B6740">
        <v>2012</v>
      </c>
      <c r="C6740">
        <v>1</v>
      </c>
      <c r="D6740" s="10" t="str">
        <f t="shared" si="634"/>
        <v>1-2012</v>
      </c>
      <c r="E6740">
        <f t="shared" ref="E6740:E6803" si="638">DAY(A6740)</f>
        <v>6</v>
      </c>
      <c r="F6740">
        <v>17</v>
      </c>
      <c r="G6740" s="3">
        <f t="shared" ref="G6740:G6803" si="639">IF(A6740=",","",IF(OR(WEEKDAY(A6740)=1, WEEKDAY(A6740)=7, F6740&lt;=7, F6740&gt;=24, NOT(ISNA(VLOOKUP(A6740,$P$4:$P$27,1,0)))),0,1))</f>
        <v>1</v>
      </c>
      <c r="H6740">
        <f>VLOOKUP(A6740,'AEP GEN HUB'!$A$1:$AJ$367,MATCH('Ratio Calculations'!F6740,'AEP GEN HUB'!$A$1:$AJ$1,0),0)</f>
        <v>29.086047000000001</v>
      </c>
      <c r="I6740" s="7">
        <f t="shared" si="636"/>
        <v>0.89127180259883965</v>
      </c>
      <c r="J6740" s="7" t="str">
        <f t="shared" si="637"/>
        <v/>
      </c>
      <c r="K6740" s="8">
        <f t="shared" si="635"/>
        <v>0.89127180259883965</v>
      </c>
      <c r="L6740" s="8"/>
    </row>
    <row r="6741" spans="1:12" x14ac:dyDescent="0.25">
      <c r="A6741" s="1">
        <v>40914</v>
      </c>
      <c r="B6741">
        <v>2012</v>
      </c>
      <c r="C6741">
        <v>1</v>
      </c>
      <c r="D6741" s="10" t="str">
        <f t="shared" ref="D6741:D6804" si="640">C6741&amp;"-"&amp;B6741</f>
        <v>1-2012</v>
      </c>
      <c r="E6741">
        <f t="shared" si="638"/>
        <v>6</v>
      </c>
      <c r="F6741">
        <v>18</v>
      </c>
      <c r="G6741" s="3">
        <f t="shared" si="639"/>
        <v>1</v>
      </c>
      <c r="H6741">
        <f>VLOOKUP(A6741,'AEP GEN HUB'!$A$1:$AJ$367,MATCH('Ratio Calculations'!F6741,'AEP GEN HUB'!$A$1:$AJ$1,0),0)</f>
        <v>35.726743999999997</v>
      </c>
      <c r="I6741" s="7">
        <f t="shared" si="636"/>
        <v>1.0947599557226622</v>
      </c>
      <c r="J6741" s="7" t="str">
        <f t="shared" si="637"/>
        <v/>
      </c>
      <c r="K6741" s="8">
        <f t="shared" ref="K6741:K6804" si="641">SUM(I6741:J6741)</f>
        <v>1.0947599557226622</v>
      </c>
      <c r="L6741" s="8"/>
    </row>
    <row r="6742" spans="1:12" x14ac:dyDescent="0.25">
      <c r="A6742" s="1">
        <v>40914</v>
      </c>
      <c r="B6742">
        <v>2012</v>
      </c>
      <c r="C6742">
        <v>1</v>
      </c>
      <c r="D6742" s="10" t="str">
        <f t="shared" si="640"/>
        <v>1-2012</v>
      </c>
      <c r="E6742">
        <f t="shared" si="638"/>
        <v>6</v>
      </c>
      <c r="F6742">
        <v>19</v>
      </c>
      <c r="G6742" s="3">
        <f t="shared" si="639"/>
        <v>1</v>
      </c>
      <c r="H6742">
        <f>VLOOKUP(A6742,'AEP GEN HUB'!$A$1:$AJ$367,MATCH('Ratio Calculations'!F6742,'AEP GEN HUB'!$A$1:$AJ$1,0),0)</f>
        <v>32.622093</v>
      </c>
      <c r="I6742" s="7">
        <f t="shared" si="636"/>
        <v>0.99962540914057474</v>
      </c>
      <c r="J6742" s="7" t="str">
        <f t="shared" si="637"/>
        <v/>
      </c>
      <c r="K6742" s="8">
        <f t="shared" si="641"/>
        <v>0.99962540914057474</v>
      </c>
      <c r="L6742" s="8"/>
    </row>
    <row r="6743" spans="1:12" x14ac:dyDescent="0.25">
      <c r="A6743" s="1">
        <v>40914</v>
      </c>
      <c r="B6743">
        <v>2012</v>
      </c>
      <c r="C6743">
        <v>1</v>
      </c>
      <c r="D6743" s="10" t="str">
        <f t="shared" si="640"/>
        <v>1-2012</v>
      </c>
      <c r="E6743">
        <f t="shared" si="638"/>
        <v>6</v>
      </c>
      <c r="F6743">
        <v>20</v>
      </c>
      <c r="G6743" s="3">
        <f t="shared" si="639"/>
        <v>1</v>
      </c>
      <c r="H6743">
        <f>VLOOKUP(A6743,'AEP GEN HUB'!$A$1:$AJ$367,MATCH('Ratio Calculations'!F6743,'AEP GEN HUB'!$A$1:$AJ$1,0),0)</f>
        <v>30.940465</v>
      </c>
      <c r="I6743" s="7">
        <f t="shared" si="636"/>
        <v>0.94809597240203536</v>
      </c>
      <c r="J6743" s="7" t="str">
        <f t="shared" si="637"/>
        <v/>
      </c>
      <c r="K6743" s="8">
        <f t="shared" si="641"/>
        <v>0.94809597240203536</v>
      </c>
      <c r="L6743" s="8"/>
    </row>
    <row r="6744" spans="1:12" x14ac:dyDescent="0.25">
      <c r="A6744" s="1">
        <v>40914</v>
      </c>
      <c r="B6744">
        <v>2012</v>
      </c>
      <c r="C6744">
        <v>1</v>
      </c>
      <c r="D6744" s="10" t="str">
        <f t="shared" si="640"/>
        <v>1-2012</v>
      </c>
      <c r="E6744">
        <f t="shared" si="638"/>
        <v>6</v>
      </c>
      <c r="F6744">
        <v>21</v>
      </c>
      <c r="G6744" s="3">
        <f t="shared" si="639"/>
        <v>1</v>
      </c>
      <c r="H6744">
        <f>VLOOKUP(A6744,'AEP GEN HUB'!$A$1:$AJ$367,MATCH('Ratio Calculations'!F6744,'AEP GEN HUB'!$A$1:$AJ$1,0),0)</f>
        <v>30.092092999999998</v>
      </c>
      <c r="I6744" s="7">
        <f t="shared" si="636"/>
        <v>0.92209965734023325</v>
      </c>
      <c r="J6744" s="7" t="str">
        <f t="shared" si="637"/>
        <v/>
      </c>
      <c r="K6744" s="8">
        <f t="shared" si="641"/>
        <v>0.92209965734023325</v>
      </c>
      <c r="L6744" s="8"/>
    </row>
    <row r="6745" spans="1:12" x14ac:dyDescent="0.25">
      <c r="A6745" s="1">
        <v>40914</v>
      </c>
      <c r="B6745">
        <v>2012</v>
      </c>
      <c r="C6745">
        <v>1</v>
      </c>
      <c r="D6745" s="10" t="str">
        <f t="shared" si="640"/>
        <v>1-2012</v>
      </c>
      <c r="E6745">
        <f t="shared" si="638"/>
        <v>6</v>
      </c>
      <c r="F6745">
        <v>22</v>
      </c>
      <c r="G6745" s="3">
        <f t="shared" si="639"/>
        <v>1</v>
      </c>
      <c r="H6745">
        <f>VLOOKUP(A6745,'AEP GEN HUB'!$A$1:$AJ$367,MATCH('Ratio Calculations'!F6745,'AEP GEN HUB'!$A$1:$AJ$1,0),0)</f>
        <v>29.030930000000001</v>
      </c>
      <c r="I6745" s="7">
        <f t="shared" si="636"/>
        <v>0.889582874985409</v>
      </c>
      <c r="J6745" s="7" t="str">
        <f t="shared" si="637"/>
        <v/>
      </c>
      <c r="K6745" s="8">
        <f t="shared" si="641"/>
        <v>0.889582874985409</v>
      </c>
      <c r="L6745" s="8"/>
    </row>
    <row r="6746" spans="1:12" x14ac:dyDescent="0.25">
      <c r="A6746" s="1">
        <v>40914</v>
      </c>
      <c r="B6746">
        <v>2012</v>
      </c>
      <c r="C6746">
        <v>1</v>
      </c>
      <c r="D6746" s="10" t="str">
        <f t="shared" si="640"/>
        <v>1-2012</v>
      </c>
      <c r="E6746">
        <f t="shared" si="638"/>
        <v>6</v>
      </c>
      <c r="F6746">
        <v>23</v>
      </c>
      <c r="G6746" s="3">
        <f t="shared" si="639"/>
        <v>1</v>
      </c>
      <c r="H6746">
        <f>VLOOKUP(A6746,'AEP GEN HUB'!$A$1:$AJ$367,MATCH('Ratio Calculations'!F6746,'AEP GEN HUB'!$A$1:$AJ$1,0),0)</f>
        <v>27.557907</v>
      </c>
      <c r="I6746" s="7">
        <f t="shared" si="636"/>
        <v>0.84444563565964048</v>
      </c>
      <c r="J6746" s="7" t="str">
        <f t="shared" si="637"/>
        <v/>
      </c>
      <c r="K6746" s="8">
        <f t="shared" si="641"/>
        <v>0.84444563565964048</v>
      </c>
      <c r="L6746" s="8"/>
    </row>
    <row r="6747" spans="1:12" x14ac:dyDescent="0.25">
      <c r="A6747" s="1">
        <v>40914</v>
      </c>
      <c r="B6747">
        <v>2012</v>
      </c>
      <c r="C6747">
        <v>1</v>
      </c>
      <c r="D6747" s="10" t="str">
        <f t="shared" si="640"/>
        <v>1-2012</v>
      </c>
      <c r="E6747">
        <f t="shared" si="638"/>
        <v>6</v>
      </c>
      <c r="F6747">
        <v>24</v>
      </c>
      <c r="G6747" s="3">
        <f t="shared" si="639"/>
        <v>0</v>
      </c>
      <c r="H6747">
        <f>VLOOKUP(A6747,'AEP GEN HUB'!$A$1:$AJ$367,MATCH('Ratio Calculations'!F6747,'AEP GEN HUB'!$A$1:$AJ$1,0),0)</f>
        <v>26.704884</v>
      </c>
      <c r="I6747" s="7" t="str">
        <f t="shared" si="636"/>
        <v/>
      </c>
      <c r="J6747" s="7">
        <f t="shared" si="637"/>
        <v>0.94424855391461304</v>
      </c>
      <c r="K6747" s="8">
        <f t="shared" si="641"/>
        <v>0.94424855391461304</v>
      </c>
      <c r="L6747" s="8"/>
    </row>
    <row r="6748" spans="1:12" x14ac:dyDescent="0.25">
      <c r="A6748" s="1">
        <v>40915</v>
      </c>
      <c r="B6748">
        <v>2012</v>
      </c>
      <c r="C6748">
        <v>1</v>
      </c>
      <c r="D6748" s="10" t="str">
        <f t="shared" si="640"/>
        <v>1-2012</v>
      </c>
      <c r="E6748">
        <f t="shared" si="638"/>
        <v>7</v>
      </c>
      <c r="F6748">
        <v>1</v>
      </c>
      <c r="G6748" s="3">
        <f t="shared" si="639"/>
        <v>0</v>
      </c>
      <c r="H6748">
        <f>VLOOKUP(A6748,'AEP GEN HUB'!$A$1:$AJ$367,MATCH('Ratio Calculations'!F6748,'AEP GEN HUB'!$A$1:$AJ$1,0),0)</f>
        <v>26.846744000000001</v>
      </c>
      <c r="I6748" s="7" t="str">
        <f t="shared" si="636"/>
        <v/>
      </c>
      <c r="J6748" s="7">
        <f t="shared" si="637"/>
        <v>0.94926453151100809</v>
      </c>
      <c r="K6748" s="8">
        <f t="shared" si="641"/>
        <v>0.94926453151100809</v>
      </c>
      <c r="L6748" s="8"/>
    </row>
    <row r="6749" spans="1:12" x14ac:dyDescent="0.25">
      <c r="A6749" s="1">
        <v>40915</v>
      </c>
      <c r="B6749">
        <v>2012</v>
      </c>
      <c r="C6749">
        <v>1</v>
      </c>
      <c r="D6749" s="10" t="str">
        <f t="shared" si="640"/>
        <v>1-2012</v>
      </c>
      <c r="E6749">
        <f t="shared" si="638"/>
        <v>7</v>
      </c>
      <c r="F6749">
        <v>2</v>
      </c>
      <c r="G6749" s="3">
        <f t="shared" si="639"/>
        <v>0</v>
      </c>
      <c r="H6749">
        <f>VLOOKUP(A6749,'AEP GEN HUB'!$A$1:$AJ$367,MATCH('Ratio Calculations'!F6749,'AEP GEN HUB'!$A$1:$AJ$1,0),0)</f>
        <v>25.680698</v>
      </c>
      <c r="I6749" s="7" t="str">
        <f t="shared" si="636"/>
        <v/>
      </c>
      <c r="J6749" s="7">
        <f t="shared" si="637"/>
        <v>0.90803472316217115</v>
      </c>
      <c r="K6749" s="8">
        <f t="shared" si="641"/>
        <v>0.90803472316217115</v>
      </c>
      <c r="L6749" s="8"/>
    </row>
    <row r="6750" spans="1:12" x14ac:dyDescent="0.25">
      <c r="A6750" s="1">
        <v>40915</v>
      </c>
      <c r="B6750">
        <v>2012</v>
      </c>
      <c r="C6750">
        <v>1</v>
      </c>
      <c r="D6750" s="10" t="str">
        <f t="shared" si="640"/>
        <v>1-2012</v>
      </c>
      <c r="E6750">
        <f t="shared" si="638"/>
        <v>7</v>
      </c>
      <c r="F6750">
        <v>3</v>
      </c>
      <c r="G6750" s="3">
        <f t="shared" si="639"/>
        <v>0</v>
      </c>
      <c r="H6750">
        <f>VLOOKUP(A6750,'AEP GEN HUB'!$A$1:$AJ$367,MATCH('Ratio Calculations'!F6750,'AEP GEN HUB'!$A$1:$AJ$1,0),0)</f>
        <v>24.951163000000001</v>
      </c>
      <c r="I6750" s="7" t="str">
        <f t="shared" si="636"/>
        <v/>
      </c>
      <c r="J6750" s="7">
        <f t="shared" si="637"/>
        <v>0.88223935296771183</v>
      </c>
      <c r="K6750" s="8">
        <f t="shared" si="641"/>
        <v>0.88223935296771183</v>
      </c>
      <c r="L6750" s="8"/>
    </row>
    <row r="6751" spans="1:12" x14ac:dyDescent="0.25">
      <c r="A6751" s="1">
        <v>40915</v>
      </c>
      <c r="B6751">
        <v>2012</v>
      </c>
      <c r="C6751">
        <v>1</v>
      </c>
      <c r="D6751" s="10" t="str">
        <f t="shared" si="640"/>
        <v>1-2012</v>
      </c>
      <c r="E6751">
        <f t="shared" si="638"/>
        <v>7</v>
      </c>
      <c r="F6751">
        <v>4</v>
      </c>
      <c r="G6751" s="3">
        <f t="shared" si="639"/>
        <v>0</v>
      </c>
      <c r="H6751">
        <f>VLOOKUP(A6751,'AEP GEN HUB'!$A$1:$AJ$367,MATCH('Ratio Calculations'!F6751,'AEP GEN HUB'!$A$1:$AJ$1,0),0)</f>
        <v>24.872093</v>
      </c>
      <c r="I6751" s="7" t="str">
        <f t="shared" si="636"/>
        <v/>
      </c>
      <c r="J6751" s="7">
        <f t="shared" si="637"/>
        <v>0.87944354478678022</v>
      </c>
      <c r="K6751" s="8">
        <f t="shared" si="641"/>
        <v>0.87944354478678022</v>
      </c>
      <c r="L6751" s="8"/>
    </row>
    <row r="6752" spans="1:12" x14ac:dyDescent="0.25">
      <c r="A6752" s="1">
        <v>40915</v>
      </c>
      <c r="B6752">
        <v>2012</v>
      </c>
      <c r="C6752">
        <v>1</v>
      </c>
      <c r="D6752" s="10" t="str">
        <f t="shared" si="640"/>
        <v>1-2012</v>
      </c>
      <c r="E6752">
        <f t="shared" si="638"/>
        <v>7</v>
      </c>
      <c r="F6752">
        <v>5</v>
      </c>
      <c r="G6752" s="3">
        <f t="shared" si="639"/>
        <v>0</v>
      </c>
      <c r="H6752">
        <f>VLOOKUP(A6752,'AEP GEN HUB'!$A$1:$AJ$367,MATCH('Ratio Calculations'!F6752,'AEP GEN HUB'!$A$1:$AJ$1,0),0)</f>
        <v>24.879535000000001</v>
      </c>
      <c r="I6752" s="7" t="str">
        <f t="shared" si="636"/>
        <v/>
      </c>
      <c r="J6752" s="7">
        <f t="shared" si="637"/>
        <v>0.87970668383423811</v>
      </c>
      <c r="K6752" s="8">
        <f t="shared" si="641"/>
        <v>0.87970668383423811</v>
      </c>
      <c r="L6752" s="8"/>
    </row>
    <row r="6753" spans="1:12" x14ac:dyDescent="0.25">
      <c r="A6753" s="1">
        <v>40915</v>
      </c>
      <c r="B6753">
        <v>2012</v>
      </c>
      <c r="C6753">
        <v>1</v>
      </c>
      <c r="D6753" s="10" t="str">
        <f t="shared" si="640"/>
        <v>1-2012</v>
      </c>
      <c r="E6753">
        <f t="shared" si="638"/>
        <v>7</v>
      </c>
      <c r="F6753">
        <v>6</v>
      </c>
      <c r="G6753" s="3">
        <f t="shared" si="639"/>
        <v>0</v>
      </c>
      <c r="H6753">
        <f>VLOOKUP(A6753,'AEP GEN HUB'!$A$1:$AJ$367,MATCH('Ratio Calculations'!F6753,'AEP GEN HUB'!$A$1:$AJ$1,0),0)</f>
        <v>26.161394999999999</v>
      </c>
      <c r="I6753" s="7" t="str">
        <f t="shared" si="636"/>
        <v/>
      </c>
      <c r="J6753" s="7">
        <f t="shared" si="637"/>
        <v>0.92503151847201381</v>
      </c>
      <c r="K6753" s="8">
        <f t="shared" si="641"/>
        <v>0.92503151847201381</v>
      </c>
      <c r="L6753" s="8"/>
    </row>
    <row r="6754" spans="1:12" x14ac:dyDescent="0.25">
      <c r="A6754" s="1">
        <v>40915</v>
      </c>
      <c r="B6754">
        <v>2012</v>
      </c>
      <c r="C6754">
        <v>1</v>
      </c>
      <c r="D6754" s="10" t="str">
        <f t="shared" si="640"/>
        <v>1-2012</v>
      </c>
      <c r="E6754">
        <f t="shared" si="638"/>
        <v>7</v>
      </c>
      <c r="F6754">
        <v>7</v>
      </c>
      <c r="G6754" s="3">
        <f t="shared" si="639"/>
        <v>0</v>
      </c>
      <c r="H6754">
        <f>VLOOKUP(A6754,'AEP GEN HUB'!$A$1:$AJ$367,MATCH('Ratio Calculations'!F6754,'AEP GEN HUB'!$A$1:$AJ$1,0),0)</f>
        <v>27.376047</v>
      </c>
      <c r="I6754" s="7" t="str">
        <f t="shared" si="636"/>
        <v/>
      </c>
      <c r="J6754" s="7">
        <f t="shared" si="637"/>
        <v>0.96797996919396767</v>
      </c>
      <c r="K6754" s="8">
        <f t="shared" si="641"/>
        <v>0.96797996919396767</v>
      </c>
      <c r="L6754" s="8"/>
    </row>
    <row r="6755" spans="1:12" x14ac:dyDescent="0.25">
      <c r="A6755" s="1">
        <v>40915</v>
      </c>
      <c r="B6755">
        <v>2012</v>
      </c>
      <c r="C6755">
        <v>1</v>
      </c>
      <c r="D6755" s="10" t="str">
        <f t="shared" si="640"/>
        <v>1-2012</v>
      </c>
      <c r="E6755">
        <f t="shared" si="638"/>
        <v>7</v>
      </c>
      <c r="F6755">
        <v>8</v>
      </c>
      <c r="G6755" s="3">
        <f t="shared" si="639"/>
        <v>0</v>
      </c>
      <c r="H6755">
        <f>VLOOKUP(A6755,'AEP GEN HUB'!$A$1:$AJ$367,MATCH('Ratio Calculations'!F6755,'AEP GEN HUB'!$A$1:$AJ$1,0),0)</f>
        <v>27.464884000000001</v>
      </c>
      <c r="I6755" s="7" t="str">
        <f t="shared" si="636"/>
        <v/>
      </c>
      <c r="J6755" s="7">
        <f t="shared" si="637"/>
        <v>0.97112112527553363</v>
      </c>
      <c r="K6755" s="8">
        <f t="shared" si="641"/>
        <v>0.97112112527553363</v>
      </c>
      <c r="L6755" s="8"/>
    </row>
    <row r="6756" spans="1:12" x14ac:dyDescent="0.25">
      <c r="A6756" s="1">
        <v>40915</v>
      </c>
      <c r="B6756">
        <v>2012</v>
      </c>
      <c r="C6756">
        <v>1</v>
      </c>
      <c r="D6756" s="10" t="str">
        <f t="shared" si="640"/>
        <v>1-2012</v>
      </c>
      <c r="E6756">
        <f t="shared" si="638"/>
        <v>7</v>
      </c>
      <c r="F6756">
        <v>9</v>
      </c>
      <c r="G6756" s="3">
        <f t="shared" si="639"/>
        <v>0</v>
      </c>
      <c r="H6756">
        <f>VLOOKUP(A6756,'AEP GEN HUB'!$A$1:$AJ$367,MATCH('Ratio Calculations'!F6756,'AEP GEN HUB'!$A$1:$AJ$1,0),0)</f>
        <v>28.238371999999998</v>
      </c>
      <c r="I6756" s="7" t="str">
        <f t="shared" si="636"/>
        <v/>
      </c>
      <c r="J6756" s="7">
        <f t="shared" si="637"/>
        <v>0.99847061406081739</v>
      </c>
      <c r="K6756" s="8">
        <f t="shared" si="641"/>
        <v>0.99847061406081739</v>
      </c>
      <c r="L6756" s="8"/>
    </row>
    <row r="6757" spans="1:12" x14ac:dyDescent="0.25">
      <c r="A6757" s="1">
        <v>40915</v>
      </c>
      <c r="B6757">
        <v>2012</v>
      </c>
      <c r="C6757">
        <v>1</v>
      </c>
      <c r="D6757" s="10" t="str">
        <f t="shared" si="640"/>
        <v>1-2012</v>
      </c>
      <c r="E6757">
        <f t="shared" si="638"/>
        <v>7</v>
      </c>
      <c r="F6757">
        <v>10</v>
      </c>
      <c r="G6757" s="3">
        <f t="shared" si="639"/>
        <v>0</v>
      </c>
      <c r="H6757">
        <f>VLOOKUP(A6757,'AEP GEN HUB'!$A$1:$AJ$367,MATCH('Ratio Calculations'!F6757,'AEP GEN HUB'!$A$1:$AJ$1,0),0)</f>
        <v>29.076744000000001</v>
      </c>
      <c r="I6757" s="7" t="str">
        <f t="shared" si="636"/>
        <v/>
      </c>
      <c r="J6757" s="7">
        <f t="shared" si="637"/>
        <v>1.0281143132673936</v>
      </c>
      <c r="K6757" s="8">
        <f t="shared" si="641"/>
        <v>1.0281143132673936</v>
      </c>
      <c r="L6757" s="8"/>
    </row>
    <row r="6758" spans="1:12" x14ac:dyDescent="0.25">
      <c r="A6758" s="1">
        <v>40915</v>
      </c>
      <c r="B6758">
        <v>2012</v>
      </c>
      <c r="C6758">
        <v>1</v>
      </c>
      <c r="D6758" s="10" t="str">
        <f t="shared" si="640"/>
        <v>1-2012</v>
      </c>
      <c r="E6758">
        <f t="shared" si="638"/>
        <v>7</v>
      </c>
      <c r="F6758">
        <v>11</v>
      </c>
      <c r="G6758" s="3">
        <f t="shared" si="639"/>
        <v>0</v>
      </c>
      <c r="H6758">
        <f>VLOOKUP(A6758,'AEP GEN HUB'!$A$1:$AJ$367,MATCH('Ratio Calculations'!F6758,'AEP GEN HUB'!$A$1:$AJ$1,0),0)</f>
        <v>28.737442000000001</v>
      </c>
      <c r="I6758" s="7" t="str">
        <f t="shared" si="636"/>
        <v/>
      </c>
      <c r="J6758" s="7">
        <f t="shared" si="637"/>
        <v>1.0161170537833104</v>
      </c>
      <c r="K6758" s="8">
        <f t="shared" si="641"/>
        <v>1.0161170537833104</v>
      </c>
      <c r="L6758" s="8"/>
    </row>
    <row r="6759" spans="1:12" x14ac:dyDescent="0.25">
      <c r="A6759" s="1">
        <v>40915</v>
      </c>
      <c r="B6759">
        <v>2012</v>
      </c>
      <c r="C6759">
        <v>1</v>
      </c>
      <c r="D6759" s="10" t="str">
        <f t="shared" si="640"/>
        <v>1-2012</v>
      </c>
      <c r="E6759">
        <f t="shared" si="638"/>
        <v>7</v>
      </c>
      <c r="F6759">
        <v>12</v>
      </c>
      <c r="G6759" s="3">
        <f t="shared" si="639"/>
        <v>0</v>
      </c>
      <c r="H6759">
        <f>VLOOKUP(A6759,'AEP GEN HUB'!$A$1:$AJ$367,MATCH('Ratio Calculations'!F6759,'AEP GEN HUB'!$A$1:$AJ$1,0),0)</f>
        <v>28.45814</v>
      </c>
      <c r="I6759" s="7" t="str">
        <f t="shared" si="636"/>
        <v/>
      </c>
      <c r="J6759" s="7">
        <f t="shared" si="637"/>
        <v>1.0062413130908789</v>
      </c>
      <c r="K6759" s="8">
        <f t="shared" si="641"/>
        <v>1.0062413130908789</v>
      </c>
      <c r="L6759" s="8"/>
    </row>
    <row r="6760" spans="1:12" x14ac:dyDescent="0.25">
      <c r="A6760" s="1">
        <v>40915</v>
      </c>
      <c r="B6760">
        <v>2012</v>
      </c>
      <c r="C6760">
        <v>1</v>
      </c>
      <c r="D6760" s="10" t="str">
        <f t="shared" si="640"/>
        <v>1-2012</v>
      </c>
      <c r="E6760">
        <f t="shared" si="638"/>
        <v>7</v>
      </c>
      <c r="F6760">
        <v>13</v>
      </c>
      <c r="G6760" s="3">
        <f t="shared" si="639"/>
        <v>0</v>
      </c>
      <c r="H6760">
        <f>VLOOKUP(A6760,'AEP GEN HUB'!$A$1:$AJ$367,MATCH('Ratio Calculations'!F6760,'AEP GEN HUB'!$A$1:$AJ$1,0),0)</f>
        <v>27.485581</v>
      </c>
      <c r="I6760" s="7" t="str">
        <f t="shared" si="636"/>
        <v/>
      </c>
      <c r="J6760" s="7">
        <f t="shared" si="637"/>
        <v>0.97185294318271387</v>
      </c>
      <c r="K6760" s="8">
        <f t="shared" si="641"/>
        <v>0.97185294318271387</v>
      </c>
      <c r="L6760" s="8"/>
    </row>
    <row r="6761" spans="1:12" x14ac:dyDescent="0.25">
      <c r="A6761" s="1">
        <v>40915</v>
      </c>
      <c r="B6761">
        <v>2012</v>
      </c>
      <c r="C6761">
        <v>1</v>
      </c>
      <c r="D6761" s="10" t="str">
        <f t="shared" si="640"/>
        <v>1-2012</v>
      </c>
      <c r="E6761">
        <f t="shared" si="638"/>
        <v>7</v>
      </c>
      <c r="F6761">
        <v>14</v>
      </c>
      <c r="G6761" s="3">
        <f t="shared" si="639"/>
        <v>0</v>
      </c>
      <c r="H6761">
        <f>VLOOKUP(A6761,'AEP GEN HUB'!$A$1:$AJ$367,MATCH('Ratio Calculations'!F6761,'AEP GEN HUB'!$A$1:$AJ$1,0),0)</f>
        <v>27.017209000000001</v>
      </c>
      <c r="I6761" s="7" t="str">
        <f t="shared" si="636"/>
        <v/>
      </c>
      <c r="J6761" s="7">
        <f t="shared" si="637"/>
        <v>0.95529194319132293</v>
      </c>
      <c r="K6761" s="8">
        <f t="shared" si="641"/>
        <v>0.95529194319132293</v>
      </c>
      <c r="L6761" s="8"/>
    </row>
    <row r="6762" spans="1:12" x14ac:dyDescent="0.25">
      <c r="A6762" s="1">
        <v>40915</v>
      </c>
      <c r="B6762">
        <v>2012</v>
      </c>
      <c r="C6762">
        <v>1</v>
      </c>
      <c r="D6762" s="10" t="str">
        <f t="shared" si="640"/>
        <v>1-2012</v>
      </c>
      <c r="E6762">
        <f t="shared" si="638"/>
        <v>7</v>
      </c>
      <c r="F6762">
        <v>15</v>
      </c>
      <c r="G6762" s="3">
        <f t="shared" si="639"/>
        <v>0</v>
      </c>
      <c r="H6762">
        <f>VLOOKUP(A6762,'AEP GEN HUB'!$A$1:$AJ$367,MATCH('Ratio Calculations'!F6762,'AEP GEN HUB'!$A$1:$AJ$1,0),0)</f>
        <v>26.661394999999999</v>
      </c>
      <c r="I6762" s="7" t="str">
        <f t="shared" si="636"/>
        <v/>
      </c>
      <c r="J6762" s="7">
        <f t="shared" si="637"/>
        <v>0.94271084173577735</v>
      </c>
      <c r="K6762" s="8">
        <f t="shared" si="641"/>
        <v>0.94271084173577735</v>
      </c>
      <c r="L6762" s="8"/>
    </row>
    <row r="6763" spans="1:12" x14ac:dyDescent="0.25">
      <c r="A6763" s="1">
        <v>40915</v>
      </c>
      <c r="B6763">
        <v>2012</v>
      </c>
      <c r="C6763">
        <v>1</v>
      </c>
      <c r="D6763" s="10" t="str">
        <f t="shared" si="640"/>
        <v>1-2012</v>
      </c>
      <c r="E6763">
        <f t="shared" si="638"/>
        <v>7</v>
      </c>
      <c r="F6763">
        <v>16</v>
      </c>
      <c r="G6763" s="3">
        <f t="shared" si="639"/>
        <v>0</v>
      </c>
      <c r="H6763">
        <f>VLOOKUP(A6763,'AEP GEN HUB'!$A$1:$AJ$367,MATCH('Ratio Calculations'!F6763,'AEP GEN HUB'!$A$1:$AJ$1,0),0)</f>
        <v>26.508837</v>
      </c>
      <c r="I6763" s="7" t="str">
        <f t="shared" si="636"/>
        <v/>
      </c>
      <c r="J6763" s="7">
        <f t="shared" si="637"/>
        <v>0.93731659733883099</v>
      </c>
      <c r="K6763" s="8">
        <f t="shared" si="641"/>
        <v>0.93731659733883099</v>
      </c>
      <c r="L6763" s="8"/>
    </row>
    <row r="6764" spans="1:12" x14ac:dyDescent="0.25">
      <c r="A6764" s="1">
        <v>40915</v>
      </c>
      <c r="B6764">
        <v>2012</v>
      </c>
      <c r="C6764">
        <v>1</v>
      </c>
      <c r="D6764" s="10" t="str">
        <f t="shared" si="640"/>
        <v>1-2012</v>
      </c>
      <c r="E6764">
        <f t="shared" si="638"/>
        <v>7</v>
      </c>
      <c r="F6764">
        <v>17</v>
      </c>
      <c r="G6764" s="3">
        <f t="shared" si="639"/>
        <v>0</v>
      </c>
      <c r="H6764">
        <f>VLOOKUP(A6764,'AEP GEN HUB'!$A$1:$AJ$367,MATCH('Ratio Calculations'!F6764,'AEP GEN HUB'!$A$1:$AJ$1,0),0)</f>
        <v>27.69</v>
      </c>
      <c r="I6764" s="7" t="str">
        <f t="shared" si="636"/>
        <v/>
      </c>
      <c r="J6764" s="7">
        <f t="shared" si="637"/>
        <v>0.97908092234722444</v>
      </c>
      <c r="K6764" s="8">
        <f t="shared" si="641"/>
        <v>0.97908092234722444</v>
      </c>
      <c r="L6764" s="8"/>
    </row>
    <row r="6765" spans="1:12" x14ac:dyDescent="0.25">
      <c r="A6765" s="1">
        <v>40915</v>
      </c>
      <c r="B6765">
        <v>2012</v>
      </c>
      <c r="C6765">
        <v>1</v>
      </c>
      <c r="D6765" s="10" t="str">
        <f t="shared" si="640"/>
        <v>1-2012</v>
      </c>
      <c r="E6765">
        <f t="shared" si="638"/>
        <v>7</v>
      </c>
      <c r="F6765">
        <v>18</v>
      </c>
      <c r="G6765" s="3">
        <f t="shared" si="639"/>
        <v>0</v>
      </c>
      <c r="H6765">
        <f>VLOOKUP(A6765,'AEP GEN HUB'!$A$1:$AJ$367,MATCH('Ratio Calculations'!F6765,'AEP GEN HUB'!$A$1:$AJ$1,0),0)</f>
        <v>32.331162999999997</v>
      </c>
      <c r="I6765" s="7" t="str">
        <f t="shared" si="636"/>
        <v/>
      </c>
      <c r="J6765" s="7">
        <f t="shared" si="637"/>
        <v>1.1431861643408614</v>
      </c>
      <c r="K6765" s="8">
        <f t="shared" si="641"/>
        <v>1.1431861643408614</v>
      </c>
      <c r="L6765" s="8"/>
    </row>
    <row r="6766" spans="1:12" x14ac:dyDescent="0.25">
      <c r="A6766" s="1">
        <v>40915</v>
      </c>
      <c r="B6766">
        <v>2012</v>
      </c>
      <c r="C6766">
        <v>1</v>
      </c>
      <c r="D6766" s="10" t="str">
        <f t="shared" si="640"/>
        <v>1-2012</v>
      </c>
      <c r="E6766">
        <f t="shared" si="638"/>
        <v>7</v>
      </c>
      <c r="F6766">
        <v>19</v>
      </c>
      <c r="G6766" s="3">
        <f t="shared" si="639"/>
        <v>0</v>
      </c>
      <c r="H6766">
        <f>VLOOKUP(A6766,'AEP GEN HUB'!$A$1:$AJ$367,MATCH('Ratio Calculations'!F6766,'AEP GEN HUB'!$A$1:$AJ$1,0),0)</f>
        <v>31.91</v>
      </c>
      <c r="I6766" s="7" t="str">
        <f t="shared" si="636"/>
        <v/>
      </c>
      <c r="J6766" s="7">
        <f t="shared" si="637"/>
        <v>1.1282944106933885</v>
      </c>
      <c r="K6766" s="8">
        <f t="shared" si="641"/>
        <v>1.1282944106933885</v>
      </c>
      <c r="L6766" s="8"/>
    </row>
    <row r="6767" spans="1:12" x14ac:dyDescent="0.25">
      <c r="A6767" s="1">
        <v>40915</v>
      </c>
      <c r="B6767">
        <v>2012</v>
      </c>
      <c r="C6767">
        <v>1</v>
      </c>
      <c r="D6767" s="10" t="str">
        <f t="shared" si="640"/>
        <v>1-2012</v>
      </c>
      <c r="E6767">
        <f t="shared" si="638"/>
        <v>7</v>
      </c>
      <c r="F6767">
        <v>20</v>
      </c>
      <c r="G6767" s="3">
        <f t="shared" si="639"/>
        <v>0</v>
      </c>
      <c r="H6767">
        <f>VLOOKUP(A6767,'AEP GEN HUB'!$A$1:$AJ$367,MATCH('Ratio Calculations'!F6767,'AEP GEN HUB'!$A$1:$AJ$1,0),0)</f>
        <v>30.411860000000001</v>
      </c>
      <c r="I6767" s="7" t="str">
        <f t="shared" si="636"/>
        <v/>
      </c>
      <c r="J6767" s="7">
        <f t="shared" si="637"/>
        <v>1.0753222079846392</v>
      </c>
      <c r="K6767" s="8">
        <f t="shared" si="641"/>
        <v>1.0753222079846392</v>
      </c>
      <c r="L6767" s="8"/>
    </row>
    <row r="6768" spans="1:12" x14ac:dyDescent="0.25">
      <c r="A6768" s="1">
        <v>40915</v>
      </c>
      <c r="B6768">
        <v>2012</v>
      </c>
      <c r="C6768">
        <v>1</v>
      </c>
      <c r="D6768" s="10" t="str">
        <f t="shared" si="640"/>
        <v>1-2012</v>
      </c>
      <c r="E6768">
        <f t="shared" si="638"/>
        <v>7</v>
      </c>
      <c r="F6768">
        <v>21</v>
      </c>
      <c r="G6768" s="3">
        <f t="shared" si="639"/>
        <v>0</v>
      </c>
      <c r="H6768">
        <f>VLOOKUP(A6768,'AEP GEN HUB'!$A$1:$AJ$367,MATCH('Ratio Calculations'!F6768,'AEP GEN HUB'!$A$1:$AJ$1,0),0)</f>
        <v>29.456047000000002</v>
      </c>
      <c r="I6768" s="7" t="str">
        <f t="shared" si="636"/>
        <v/>
      </c>
      <c r="J6768" s="7">
        <f t="shared" si="637"/>
        <v>1.041525953971224</v>
      </c>
      <c r="K6768" s="8">
        <f t="shared" si="641"/>
        <v>1.041525953971224</v>
      </c>
      <c r="L6768" s="8"/>
    </row>
    <row r="6769" spans="1:12" x14ac:dyDescent="0.25">
      <c r="A6769" s="1">
        <v>40915</v>
      </c>
      <c r="B6769">
        <v>2012</v>
      </c>
      <c r="C6769">
        <v>1</v>
      </c>
      <c r="D6769" s="10" t="str">
        <f t="shared" si="640"/>
        <v>1-2012</v>
      </c>
      <c r="E6769">
        <f t="shared" si="638"/>
        <v>7</v>
      </c>
      <c r="F6769">
        <v>22</v>
      </c>
      <c r="G6769" s="3">
        <f t="shared" si="639"/>
        <v>0</v>
      </c>
      <c r="H6769">
        <f>VLOOKUP(A6769,'AEP GEN HUB'!$A$1:$AJ$367,MATCH('Ratio Calculations'!F6769,'AEP GEN HUB'!$A$1:$AJ$1,0),0)</f>
        <v>29.001394999999999</v>
      </c>
      <c r="I6769" s="7" t="str">
        <f t="shared" si="636"/>
        <v/>
      </c>
      <c r="J6769" s="7">
        <f t="shared" si="637"/>
        <v>1.0254500746101907</v>
      </c>
      <c r="K6769" s="8">
        <f t="shared" si="641"/>
        <v>1.0254500746101907</v>
      </c>
      <c r="L6769" s="8"/>
    </row>
    <row r="6770" spans="1:12" x14ac:dyDescent="0.25">
      <c r="A6770" s="1">
        <v>40915</v>
      </c>
      <c r="B6770">
        <v>2012</v>
      </c>
      <c r="C6770">
        <v>1</v>
      </c>
      <c r="D6770" s="10" t="str">
        <f t="shared" si="640"/>
        <v>1-2012</v>
      </c>
      <c r="E6770">
        <f t="shared" si="638"/>
        <v>7</v>
      </c>
      <c r="F6770">
        <v>23</v>
      </c>
      <c r="G6770" s="3">
        <f t="shared" si="639"/>
        <v>0</v>
      </c>
      <c r="H6770">
        <f>VLOOKUP(A6770,'AEP GEN HUB'!$A$1:$AJ$367,MATCH('Ratio Calculations'!F6770,'AEP GEN HUB'!$A$1:$AJ$1,0),0)</f>
        <v>27.596278999999999</v>
      </c>
      <c r="I6770" s="7" t="str">
        <f t="shared" si="636"/>
        <v/>
      </c>
      <c r="J6770" s="7">
        <f t="shared" si="637"/>
        <v>0.97576707463601797</v>
      </c>
      <c r="K6770" s="8">
        <f t="shared" si="641"/>
        <v>0.97576707463601797</v>
      </c>
      <c r="L6770" s="8"/>
    </row>
    <row r="6771" spans="1:12" x14ac:dyDescent="0.25">
      <c r="A6771" s="1">
        <v>40915</v>
      </c>
      <c r="B6771">
        <v>2012</v>
      </c>
      <c r="C6771">
        <v>1</v>
      </c>
      <c r="D6771" s="10" t="str">
        <f t="shared" si="640"/>
        <v>1-2012</v>
      </c>
      <c r="E6771">
        <f t="shared" si="638"/>
        <v>7</v>
      </c>
      <c r="F6771">
        <v>24</v>
      </c>
      <c r="G6771" s="3">
        <f t="shared" si="639"/>
        <v>0</v>
      </c>
      <c r="H6771">
        <f>VLOOKUP(A6771,'AEP GEN HUB'!$A$1:$AJ$367,MATCH('Ratio Calculations'!F6771,'AEP GEN HUB'!$A$1:$AJ$1,0),0)</f>
        <v>26.54186</v>
      </c>
      <c r="I6771" s="7" t="str">
        <f t="shared" si="636"/>
        <v/>
      </c>
      <c r="J6771" s="7">
        <f t="shared" si="637"/>
        <v>0.93848424592310942</v>
      </c>
      <c r="K6771" s="8">
        <f t="shared" si="641"/>
        <v>0.93848424592310942</v>
      </c>
      <c r="L6771" s="8"/>
    </row>
    <row r="6772" spans="1:12" x14ac:dyDescent="0.25">
      <c r="A6772" s="1">
        <v>40916</v>
      </c>
      <c r="B6772">
        <v>2012</v>
      </c>
      <c r="C6772">
        <v>1</v>
      </c>
      <c r="D6772" s="10" t="str">
        <f t="shared" si="640"/>
        <v>1-2012</v>
      </c>
      <c r="E6772">
        <f t="shared" si="638"/>
        <v>8</v>
      </c>
      <c r="F6772">
        <v>1</v>
      </c>
      <c r="G6772" s="3">
        <f t="shared" si="639"/>
        <v>0</v>
      </c>
      <c r="H6772">
        <f>VLOOKUP(A6772,'AEP GEN HUB'!$A$1:$AJ$367,MATCH('Ratio Calculations'!F6772,'AEP GEN HUB'!$A$1:$AJ$1,0),0)</f>
        <v>26.043256</v>
      </c>
      <c r="I6772" s="7" t="str">
        <f t="shared" si="636"/>
        <v/>
      </c>
      <c r="J6772" s="7">
        <f t="shared" si="637"/>
        <v>0.92085428332989838</v>
      </c>
      <c r="K6772" s="8">
        <f t="shared" si="641"/>
        <v>0.92085428332989838</v>
      </c>
      <c r="L6772" s="8"/>
    </row>
    <row r="6773" spans="1:12" x14ac:dyDescent="0.25">
      <c r="A6773" s="1">
        <v>40916</v>
      </c>
      <c r="B6773">
        <v>2012</v>
      </c>
      <c r="C6773">
        <v>1</v>
      </c>
      <c r="D6773" s="10" t="str">
        <f t="shared" si="640"/>
        <v>1-2012</v>
      </c>
      <c r="E6773">
        <f t="shared" si="638"/>
        <v>8</v>
      </c>
      <c r="F6773">
        <v>2</v>
      </c>
      <c r="G6773" s="3">
        <f t="shared" si="639"/>
        <v>0</v>
      </c>
      <c r="H6773">
        <f>VLOOKUP(A6773,'AEP GEN HUB'!$A$1:$AJ$367,MATCH('Ratio Calculations'!F6773,'AEP GEN HUB'!$A$1:$AJ$1,0),0)</f>
        <v>25.642326000000001</v>
      </c>
      <c r="I6773" s="7" t="str">
        <f t="shared" si="636"/>
        <v/>
      </c>
      <c r="J6773" s="7">
        <f t="shared" si="637"/>
        <v>0.90667794117761702</v>
      </c>
      <c r="K6773" s="8">
        <f t="shared" si="641"/>
        <v>0.90667794117761702</v>
      </c>
      <c r="L6773" s="8"/>
    </row>
    <row r="6774" spans="1:12" x14ac:dyDescent="0.25">
      <c r="A6774" s="1">
        <v>40916</v>
      </c>
      <c r="B6774">
        <v>2012</v>
      </c>
      <c r="C6774">
        <v>1</v>
      </c>
      <c r="D6774" s="10" t="str">
        <f t="shared" si="640"/>
        <v>1-2012</v>
      </c>
      <c r="E6774">
        <f t="shared" si="638"/>
        <v>8</v>
      </c>
      <c r="F6774">
        <v>3</v>
      </c>
      <c r="G6774" s="3">
        <f t="shared" si="639"/>
        <v>0</v>
      </c>
      <c r="H6774">
        <f>VLOOKUP(A6774,'AEP GEN HUB'!$A$1:$AJ$367,MATCH('Ratio Calculations'!F6774,'AEP GEN HUB'!$A$1:$AJ$1,0),0)</f>
        <v>24.826279</v>
      </c>
      <c r="I6774" s="7" t="str">
        <f t="shared" si="636"/>
        <v/>
      </c>
      <c r="J6774" s="7">
        <f t="shared" si="637"/>
        <v>0.87782362375476808</v>
      </c>
      <c r="K6774" s="8">
        <f t="shared" si="641"/>
        <v>0.87782362375476808</v>
      </c>
      <c r="L6774" s="8"/>
    </row>
    <row r="6775" spans="1:12" x14ac:dyDescent="0.25">
      <c r="A6775" s="1">
        <v>40916</v>
      </c>
      <c r="B6775">
        <v>2012</v>
      </c>
      <c r="C6775">
        <v>1</v>
      </c>
      <c r="D6775" s="10" t="str">
        <f t="shared" si="640"/>
        <v>1-2012</v>
      </c>
      <c r="E6775">
        <f t="shared" si="638"/>
        <v>8</v>
      </c>
      <c r="F6775">
        <v>4</v>
      </c>
      <c r="G6775" s="3">
        <f t="shared" si="639"/>
        <v>0</v>
      </c>
      <c r="H6775">
        <f>VLOOKUP(A6775,'AEP GEN HUB'!$A$1:$AJ$367,MATCH('Ratio Calculations'!F6775,'AEP GEN HUB'!$A$1:$AJ$1,0),0)</f>
        <v>24.746977000000001</v>
      </c>
      <c r="I6775" s="7" t="str">
        <f t="shared" si="636"/>
        <v/>
      </c>
      <c r="J6775" s="7">
        <f t="shared" si="637"/>
        <v>0.8750196123678422</v>
      </c>
      <c r="K6775" s="8">
        <f t="shared" si="641"/>
        <v>0.8750196123678422</v>
      </c>
      <c r="L6775" s="8"/>
    </row>
    <row r="6776" spans="1:12" x14ac:dyDescent="0.25">
      <c r="A6776" s="1">
        <v>40916</v>
      </c>
      <c r="B6776">
        <v>2012</v>
      </c>
      <c r="C6776">
        <v>1</v>
      </c>
      <c r="D6776" s="10" t="str">
        <f t="shared" si="640"/>
        <v>1-2012</v>
      </c>
      <c r="E6776">
        <f t="shared" si="638"/>
        <v>8</v>
      </c>
      <c r="F6776">
        <v>5</v>
      </c>
      <c r="G6776" s="3">
        <f t="shared" si="639"/>
        <v>0</v>
      </c>
      <c r="H6776">
        <f>VLOOKUP(A6776,'AEP GEN HUB'!$A$1:$AJ$367,MATCH('Ratio Calculations'!F6776,'AEP GEN HUB'!$A$1:$AJ$1,0),0)</f>
        <v>25.380233</v>
      </c>
      <c r="I6776" s="7" t="str">
        <f t="shared" si="636"/>
        <v/>
      </c>
      <c r="J6776" s="7">
        <f t="shared" si="637"/>
        <v>0.89741068743327779</v>
      </c>
      <c r="K6776" s="8">
        <f t="shared" si="641"/>
        <v>0.89741068743327779</v>
      </c>
      <c r="L6776" s="8"/>
    </row>
    <row r="6777" spans="1:12" x14ac:dyDescent="0.25">
      <c r="A6777" s="1">
        <v>40916</v>
      </c>
      <c r="B6777">
        <v>2012</v>
      </c>
      <c r="C6777">
        <v>1</v>
      </c>
      <c r="D6777" s="10" t="str">
        <f t="shared" si="640"/>
        <v>1-2012</v>
      </c>
      <c r="E6777">
        <f t="shared" si="638"/>
        <v>8</v>
      </c>
      <c r="F6777">
        <v>6</v>
      </c>
      <c r="G6777" s="3">
        <f t="shared" si="639"/>
        <v>0</v>
      </c>
      <c r="H6777">
        <f>VLOOKUP(A6777,'AEP GEN HUB'!$A$1:$AJ$367,MATCH('Ratio Calculations'!F6777,'AEP GEN HUB'!$A$1:$AJ$1,0),0)</f>
        <v>25.954884</v>
      </c>
      <c r="I6777" s="7" t="str">
        <f t="shared" si="636"/>
        <v/>
      </c>
      <c r="J6777" s="7">
        <f t="shared" si="637"/>
        <v>0.91772956901896774</v>
      </c>
      <c r="K6777" s="8">
        <f t="shared" si="641"/>
        <v>0.91772956901896774</v>
      </c>
      <c r="L6777" s="8"/>
    </row>
    <row r="6778" spans="1:12" x14ac:dyDescent="0.25">
      <c r="A6778" s="1">
        <v>40916</v>
      </c>
      <c r="B6778">
        <v>2012</v>
      </c>
      <c r="C6778">
        <v>1</v>
      </c>
      <c r="D6778" s="10" t="str">
        <f t="shared" si="640"/>
        <v>1-2012</v>
      </c>
      <c r="E6778">
        <f t="shared" si="638"/>
        <v>8</v>
      </c>
      <c r="F6778">
        <v>7</v>
      </c>
      <c r="G6778" s="3">
        <f t="shared" si="639"/>
        <v>0</v>
      </c>
      <c r="H6778">
        <f>VLOOKUP(A6778,'AEP GEN HUB'!$A$1:$AJ$367,MATCH('Ratio Calculations'!F6778,'AEP GEN HUB'!$A$1:$AJ$1,0),0)</f>
        <v>26.402325999999999</v>
      </c>
      <c r="I6778" s="7" t="str">
        <f t="shared" si="636"/>
        <v/>
      </c>
      <c r="J6778" s="7">
        <f t="shared" si="637"/>
        <v>0.93355051253853749</v>
      </c>
      <c r="K6778" s="8">
        <f t="shared" si="641"/>
        <v>0.93355051253853749</v>
      </c>
      <c r="L6778" s="8"/>
    </row>
    <row r="6779" spans="1:12" x14ac:dyDescent="0.25">
      <c r="A6779" s="1">
        <v>40916</v>
      </c>
      <c r="B6779">
        <v>2012</v>
      </c>
      <c r="C6779">
        <v>1</v>
      </c>
      <c r="D6779" s="10" t="str">
        <f t="shared" si="640"/>
        <v>1-2012</v>
      </c>
      <c r="E6779">
        <f t="shared" si="638"/>
        <v>8</v>
      </c>
      <c r="F6779">
        <v>8</v>
      </c>
      <c r="G6779" s="3">
        <f t="shared" si="639"/>
        <v>0</v>
      </c>
      <c r="H6779">
        <f>VLOOKUP(A6779,'AEP GEN HUB'!$A$1:$AJ$367,MATCH('Ratio Calculations'!F6779,'AEP GEN HUB'!$A$1:$AJ$1,0),0)</f>
        <v>27.077209</v>
      </c>
      <c r="I6779" s="7" t="str">
        <f t="shared" si="636"/>
        <v/>
      </c>
      <c r="J6779" s="7">
        <f t="shared" si="637"/>
        <v>0.95741346198297461</v>
      </c>
      <c r="K6779" s="8">
        <f t="shared" si="641"/>
        <v>0.95741346198297461</v>
      </c>
      <c r="L6779" s="8"/>
    </row>
    <row r="6780" spans="1:12" x14ac:dyDescent="0.25">
      <c r="A6780" s="1">
        <v>40916</v>
      </c>
      <c r="B6780">
        <v>2012</v>
      </c>
      <c r="C6780">
        <v>1</v>
      </c>
      <c r="D6780" s="10" t="str">
        <f t="shared" si="640"/>
        <v>1-2012</v>
      </c>
      <c r="E6780">
        <f t="shared" si="638"/>
        <v>8</v>
      </c>
      <c r="F6780">
        <v>9</v>
      </c>
      <c r="G6780" s="3">
        <f t="shared" si="639"/>
        <v>0</v>
      </c>
      <c r="H6780">
        <f>VLOOKUP(A6780,'AEP GEN HUB'!$A$1:$AJ$367,MATCH('Ratio Calculations'!F6780,'AEP GEN HUB'!$A$1:$AJ$1,0),0)</f>
        <v>27.669301999999998</v>
      </c>
      <c r="I6780" s="7" t="str">
        <f t="shared" si="636"/>
        <v/>
      </c>
      <c r="J6780" s="7">
        <f t="shared" si="637"/>
        <v>0.97834906908139763</v>
      </c>
      <c r="K6780" s="8">
        <f t="shared" si="641"/>
        <v>0.97834906908139763</v>
      </c>
      <c r="L6780" s="8"/>
    </row>
    <row r="6781" spans="1:12" x14ac:dyDescent="0.25">
      <c r="A6781" s="1">
        <v>40916</v>
      </c>
      <c r="B6781">
        <v>2012</v>
      </c>
      <c r="C6781">
        <v>1</v>
      </c>
      <c r="D6781" s="10" t="str">
        <f t="shared" si="640"/>
        <v>1-2012</v>
      </c>
      <c r="E6781">
        <f t="shared" si="638"/>
        <v>8</v>
      </c>
      <c r="F6781">
        <v>10</v>
      </c>
      <c r="G6781" s="3">
        <f t="shared" si="639"/>
        <v>0</v>
      </c>
      <c r="H6781">
        <f>VLOOKUP(A6781,'AEP GEN HUB'!$A$1:$AJ$367,MATCH('Ratio Calculations'!F6781,'AEP GEN HUB'!$A$1:$AJ$1,0),0)</f>
        <v>28.823256000000001</v>
      </c>
      <c r="I6781" s="7" t="str">
        <f t="shared" si="636"/>
        <v/>
      </c>
      <c r="J6781" s="7">
        <f t="shared" si="637"/>
        <v>1.0191513206764236</v>
      </c>
      <c r="K6781" s="8">
        <f t="shared" si="641"/>
        <v>1.0191513206764236</v>
      </c>
      <c r="L6781" s="8"/>
    </row>
    <row r="6782" spans="1:12" x14ac:dyDescent="0.25">
      <c r="A6782" s="1">
        <v>40916</v>
      </c>
      <c r="B6782">
        <v>2012</v>
      </c>
      <c r="C6782">
        <v>1</v>
      </c>
      <c r="D6782" s="10" t="str">
        <f t="shared" si="640"/>
        <v>1-2012</v>
      </c>
      <c r="E6782">
        <f t="shared" si="638"/>
        <v>8</v>
      </c>
      <c r="F6782">
        <v>11</v>
      </c>
      <c r="G6782" s="3">
        <f t="shared" si="639"/>
        <v>0</v>
      </c>
      <c r="H6782">
        <f>VLOOKUP(A6782,'AEP GEN HUB'!$A$1:$AJ$367,MATCH('Ratio Calculations'!F6782,'AEP GEN HUB'!$A$1:$AJ$1,0),0)</f>
        <v>28.406977000000001</v>
      </c>
      <c r="I6782" s="7" t="str">
        <f t="shared" si="636"/>
        <v/>
      </c>
      <c r="J6782" s="7">
        <f t="shared" si="637"/>
        <v>1.0044322586585912</v>
      </c>
      <c r="K6782" s="8">
        <f t="shared" si="641"/>
        <v>1.0044322586585912</v>
      </c>
      <c r="L6782" s="8"/>
    </row>
    <row r="6783" spans="1:12" x14ac:dyDescent="0.25">
      <c r="A6783" s="1">
        <v>40916</v>
      </c>
      <c r="B6783">
        <v>2012</v>
      </c>
      <c r="C6783">
        <v>1</v>
      </c>
      <c r="D6783" s="10" t="str">
        <f t="shared" si="640"/>
        <v>1-2012</v>
      </c>
      <c r="E6783">
        <f t="shared" si="638"/>
        <v>8</v>
      </c>
      <c r="F6783">
        <v>12</v>
      </c>
      <c r="G6783" s="3">
        <f t="shared" si="639"/>
        <v>0</v>
      </c>
      <c r="H6783">
        <f>VLOOKUP(A6783,'AEP GEN HUB'!$A$1:$AJ$367,MATCH('Ratio Calculations'!F6783,'AEP GEN HUB'!$A$1:$AJ$1,0),0)</f>
        <v>28.355813999999999</v>
      </c>
      <c r="I6783" s="7" t="str">
        <f t="shared" si="636"/>
        <v/>
      </c>
      <c r="J6783" s="7">
        <f t="shared" si="637"/>
        <v>1.0026232042263032</v>
      </c>
      <c r="K6783" s="8">
        <f t="shared" si="641"/>
        <v>1.0026232042263032</v>
      </c>
      <c r="L6783" s="8"/>
    </row>
    <row r="6784" spans="1:12" x14ac:dyDescent="0.25">
      <c r="A6784" s="1">
        <v>40916</v>
      </c>
      <c r="B6784">
        <v>2012</v>
      </c>
      <c r="C6784">
        <v>1</v>
      </c>
      <c r="D6784" s="10" t="str">
        <f t="shared" si="640"/>
        <v>1-2012</v>
      </c>
      <c r="E6784">
        <f t="shared" si="638"/>
        <v>8</v>
      </c>
      <c r="F6784">
        <v>13</v>
      </c>
      <c r="G6784" s="3">
        <f t="shared" si="639"/>
        <v>0</v>
      </c>
      <c r="H6784">
        <f>VLOOKUP(A6784,'AEP GEN HUB'!$A$1:$AJ$367,MATCH('Ratio Calculations'!F6784,'AEP GEN HUB'!$A$1:$AJ$1,0),0)</f>
        <v>27.848837</v>
      </c>
      <c r="I6784" s="7" t="str">
        <f t="shared" si="636"/>
        <v/>
      </c>
      <c r="J6784" s="7">
        <f t="shared" si="637"/>
        <v>0.98469718368571724</v>
      </c>
      <c r="K6784" s="8">
        <f t="shared" si="641"/>
        <v>0.98469718368571724</v>
      </c>
      <c r="L6784" s="8"/>
    </row>
    <row r="6785" spans="1:12" x14ac:dyDescent="0.25">
      <c r="A6785" s="1">
        <v>40916</v>
      </c>
      <c r="B6785">
        <v>2012</v>
      </c>
      <c r="C6785">
        <v>1</v>
      </c>
      <c r="D6785" s="10" t="str">
        <f t="shared" si="640"/>
        <v>1-2012</v>
      </c>
      <c r="E6785">
        <f t="shared" si="638"/>
        <v>8</v>
      </c>
      <c r="F6785">
        <v>14</v>
      </c>
      <c r="G6785" s="3">
        <f t="shared" si="639"/>
        <v>0</v>
      </c>
      <c r="H6785">
        <f>VLOOKUP(A6785,'AEP GEN HUB'!$A$1:$AJ$367,MATCH('Ratio Calculations'!F6785,'AEP GEN HUB'!$A$1:$AJ$1,0),0)</f>
        <v>27.061627999999999</v>
      </c>
      <c r="I6785" s="7" t="str">
        <f t="shared" si="636"/>
        <v/>
      </c>
      <c r="J6785" s="7">
        <f t="shared" si="637"/>
        <v>0.95686253891142914</v>
      </c>
      <c r="K6785" s="8">
        <f t="shared" si="641"/>
        <v>0.95686253891142914</v>
      </c>
      <c r="L6785" s="8"/>
    </row>
    <row r="6786" spans="1:12" x14ac:dyDescent="0.25">
      <c r="A6786" s="1">
        <v>40916</v>
      </c>
      <c r="B6786">
        <v>2012</v>
      </c>
      <c r="C6786">
        <v>1</v>
      </c>
      <c r="D6786" s="10" t="str">
        <f t="shared" si="640"/>
        <v>1-2012</v>
      </c>
      <c r="E6786">
        <f t="shared" si="638"/>
        <v>8</v>
      </c>
      <c r="F6786">
        <v>15</v>
      </c>
      <c r="G6786" s="3">
        <f t="shared" si="639"/>
        <v>0</v>
      </c>
      <c r="H6786">
        <f>VLOOKUP(A6786,'AEP GEN HUB'!$A$1:$AJ$367,MATCH('Ratio Calculations'!F6786,'AEP GEN HUB'!$A$1:$AJ$1,0),0)</f>
        <v>26.657442</v>
      </c>
      <c r="I6786" s="7" t="str">
        <f t="shared" si="636"/>
        <v/>
      </c>
      <c r="J6786" s="7">
        <f t="shared" si="637"/>
        <v>0.94257106900605414</v>
      </c>
      <c r="K6786" s="8">
        <f t="shared" si="641"/>
        <v>0.94257106900605414</v>
      </c>
      <c r="L6786" s="8"/>
    </row>
    <row r="6787" spans="1:12" x14ac:dyDescent="0.25">
      <c r="A6787" s="1">
        <v>40916</v>
      </c>
      <c r="B6787">
        <v>2012</v>
      </c>
      <c r="C6787">
        <v>1</v>
      </c>
      <c r="D6787" s="10" t="str">
        <f t="shared" si="640"/>
        <v>1-2012</v>
      </c>
      <c r="E6787">
        <f t="shared" si="638"/>
        <v>8</v>
      </c>
      <c r="F6787">
        <v>16</v>
      </c>
      <c r="G6787" s="3">
        <f t="shared" si="639"/>
        <v>0</v>
      </c>
      <c r="H6787">
        <f>VLOOKUP(A6787,'AEP GEN HUB'!$A$1:$AJ$367,MATCH('Ratio Calculations'!F6787,'AEP GEN HUB'!$A$1:$AJ$1,0),0)</f>
        <v>26.652791000000001</v>
      </c>
      <c r="I6787" s="7" t="str">
        <f t="shared" si="636"/>
        <v/>
      </c>
      <c r="J6787" s="7">
        <f t="shared" si="637"/>
        <v>0.94240661594105457</v>
      </c>
      <c r="K6787" s="8">
        <f t="shared" si="641"/>
        <v>0.94240661594105457</v>
      </c>
      <c r="L6787" s="8"/>
    </row>
    <row r="6788" spans="1:12" x14ac:dyDescent="0.25">
      <c r="A6788" s="1">
        <v>40916</v>
      </c>
      <c r="B6788">
        <v>2012</v>
      </c>
      <c r="C6788">
        <v>1</v>
      </c>
      <c r="D6788" s="10" t="str">
        <f t="shared" si="640"/>
        <v>1-2012</v>
      </c>
      <c r="E6788">
        <f t="shared" si="638"/>
        <v>8</v>
      </c>
      <c r="F6788">
        <v>17</v>
      </c>
      <c r="G6788" s="3">
        <f t="shared" si="639"/>
        <v>0</v>
      </c>
      <c r="H6788">
        <f>VLOOKUP(A6788,'AEP GEN HUB'!$A$1:$AJ$367,MATCH('Ratio Calculations'!F6788,'AEP GEN HUB'!$A$1:$AJ$1,0),0)</f>
        <v>27.722093000000001</v>
      </c>
      <c r="I6788" s="7" t="str">
        <f t="shared" ref="I6788:I6851" si="642">IF(G6788=1, H6788/VLOOKUP(D6788,$M$3:$O$15,2,FALSE), "")</f>
        <v/>
      </c>
      <c r="J6788" s="7">
        <f t="shared" ref="J6788:J6851" si="643">IF(G6788=0, H6788/VLOOKUP(D6788,$M$3:$O$15,3,FALSE), "")</f>
        <v>0.98021568739023235</v>
      </c>
      <c r="K6788" s="8">
        <f t="shared" si="641"/>
        <v>0.98021568739023235</v>
      </c>
      <c r="L6788" s="8"/>
    </row>
    <row r="6789" spans="1:12" x14ac:dyDescent="0.25">
      <c r="A6789" s="1">
        <v>40916</v>
      </c>
      <c r="B6789">
        <v>2012</v>
      </c>
      <c r="C6789">
        <v>1</v>
      </c>
      <c r="D6789" s="10" t="str">
        <f t="shared" si="640"/>
        <v>1-2012</v>
      </c>
      <c r="E6789">
        <f t="shared" si="638"/>
        <v>8</v>
      </c>
      <c r="F6789">
        <v>18</v>
      </c>
      <c r="G6789" s="3">
        <f t="shared" si="639"/>
        <v>0</v>
      </c>
      <c r="H6789">
        <f>VLOOKUP(A6789,'AEP GEN HUB'!$A$1:$AJ$367,MATCH('Ratio Calculations'!F6789,'AEP GEN HUB'!$A$1:$AJ$1,0),0)</f>
        <v>33.813952999999998</v>
      </c>
      <c r="I6789" s="7" t="str">
        <f t="shared" si="642"/>
        <v/>
      </c>
      <c r="J6789" s="7">
        <f t="shared" si="643"/>
        <v>1.1956156118254133</v>
      </c>
      <c r="K6789" s="8">
        <f t="shared" si="641"/>
        <v>1.1956156118254133</v>
      </c>
      <c r="L6789" s="8"/>
    </row>
    <row r="6790" spans="1:12" x14ac:dyDescent="0.25">
      <c r="A6790" s="1">
        <v>40916</v>
      </c>
      <c r="B6790">
        <v>2012</v>
      </c>
      <c r="C6790">
        <v>1</v>
      </c>
      <c r="D6790" s="10" t="str">
        <f t="shared" si="640"/>
        <v>1-2012</v>
      </c>
      <c r="E6790">
        <f t="shared" si="638"/>
        <v>8</v>
      </c>
      <c r="F6790">
        <v>19</v>
      </c>
      <c r="G6790" s="3">
        <f t="shared" si="639"/>
        <v>0</v>
      </c>
      <c r="H6790">
        <f>VLOOKUP(A6790,'AEP GEN HUB'!$A$1:$AJ$367,MATCH('Ratio Calculations'!F6790,'AEP GEN HUB'!$A$1:$AJ$1,0),0)</f>
        <v>32.991394999999997</v>
      </c>
      <c r="I6790" s="7" t="str">
        <f t="shared" si="642"/>
        <v/>
      </c>
      <c r="J6790" s="7">
        <f t="shared" si="643"/>
        <v>1.1665310742550237</v>
      </c>
      <c r="K6790" s="8">
        <f t="shared" si="641"/>
        <v>1.1665310742550237</v>
      </c>
      <c r="L6790" s="8"/>
    </row>
    <row r="6791" spans="1:12" x14ac:dyDescent="0.25">
      <c r="A6791" s="1">
        <v>40916</v>
      </c>
      <c r="B6791">
        <v>2012</v>
      </c>
      <c r="C6791">
        <v>1</v>
      </c>
      <c r="D6791" s="10" t="str">
        <f t="shared" si="640"/>
        <v>1-2012</v>
      </c>
      <c r="E6791">
        <f t="shared" si="638"/>
        <v>8</v>
      </c>
      <c r="F6791">
        <v>20</v>
      </c>
      <c r="G6791" s="3">
        <f t="shared" si="639"/>
        <v>0</v>
      </c>
      <c r="H6791">
        <f>VLOOKUP(A6791,'AEP GEN HUB'!$A$1:$AJ$367,MATCH('Ratio Calculations'!F6791,'AEP GEN HUB'!$A$1:$AJ$1,0),0)</f>
        <v>31.756046999999999</v>
      </c>
      <c r="I6791" s="7" t="str">
        <f t="shared" si="642"/>
        <v/>
      </c>
      <c r="J6791" s="7">
        <f t="shared" si="643"/>
        <v>1.1228508409845361</v>
      </c>
      <c r="K6791" s="8">
        <f t="shared" si="641"/>
        <v>1.1228508409845361</v>
      </c>
      <c r="L6791" s="8"/>
    </row>
    <row r="6792" spans="1:12" x14ac:dyDescent="0.25">
      <c r="A6792" s="1">
        <v>40916</v>
      </c>
      <c r="B6792">
        <v>2012</v>
      </c>
      <c r="C6792">
        <v>1</v>
      </c>
      <c r="D6792" s="10" t="str">
        <f t="shared" si="640"/>
        <v>1-2012</v>
      </c>
      <c r="E6792">
        <f t="shared" si="638"/>
        <v>8</v>
      </c>
      <c r="F6792">
        <v>21</v>
      </c>
      <c r="G6792" s="3">
        <f t="shared" si="639"/>
        <v>0</v>
      </c>
      <c r="H6792">
        <f>VLOOKUP(A6792,'AEP GEN HUB'!$A$1:$AJ$367,MATCH('Ratio Calculations'!F6792,'AEP GEN HUB'!$A$1:$AJ$1,0),0)</f>
        <v>30.805581</v>
      </c>
      <c r="I6792" s="7" t="str">
        <f t="shared" si="642"/>
        <v/>
      </c>
      <c r="J6792" s="7">
        <f t="shared" si="643"/>
        <v>1.0892436496541038</v>
      </c>
      <c r="K6792" s="8">
        <f t="shared" si="641"/>
        <v>1.0892436496541038</v>
      </c>
      <c r="L6792" s="8"/>
    </row>
    <row r="6793" spans="1:12" x14ac:dyDescent="0.25">
      <c r="A6793" s="1">
        <v>40916</v>
      </c>
      <c r="B6793">
        <v>2012</v>
      </c>
      <c r="C6793">
        <v>1</v>
      </c>
      <c r="D6793" s="10" t="str">
        <f t="shared" si="640"/>
        <v>1-2012</v>
      </c>
      <c r="E6793">
        <f t="shared" si="638"/>
        <v>8</v>
      </c>
      <c r="F6793">
        <v>22</v>
      </c>
      <c r="G6793" s="3">
        <f t="shared" si="639"/>
        <v>0</v>
      </c>
      <c r="H6793">
        <f>VLOOKUP(A6793,'AEP GEN HUB'!$A$1:$AJ$367,MATCH('Ratio Calculations'!F6793,'AEP GEN HUB'!$A$1:$AJ$1,0),0)</f>
        <v>29.96</v>
      </c>
      <c r="I6793" s="7" t="str">
        <f t="shared" si="642"/>
        <v/>
      </c>
      <c r="J6793" s="7">
        <f t="shared" si="643"/>
        <v>1.0593450499647108</v>
      </c>
      <c r="K6793" s="8">
        <f t="shared" si="641"/>
        <v>1.0593450499647108</v>
      </c>
      <c r="L6793" s="8"/>
    </row>
    <row r="6794" spans="1:12" x14ac:dyDescent="0.25">
      <c r="A6794" s="1">
        <v>40916</v>
      </c>
      <c r="B6794">
        <v>2012</v>
      </c>
      <c r="C6794">
        <v>1</v>
      </c>
      <c r="D6794" s="10" t="str">
        <f t="shared" si="640"/>
        <v>1-2012</v>
      </c>
      <c r="E6794">
        <f t="shared" si="638"/>
        <v>8</v>
      </c>
      <c r="F6794">
        <v>23</v>
      </c>
      <c r="G6794" s="3">
        <f t="shared" si="639"/>
        <v>0</v>
      </c>
      <c r="H6794">
        <f>VLOOKUP(A6794,'AEP GEN HUB'!$A$1:$AJ$367,MATCH('Ratio Calculations'!F6794,'AEP GEN HUB'!$A$1:$AJ$1,0),0)</f>
        <v>28.160698</v>
      </c>
      <c r="I6794" s="7" t="str">
        <f t="shared" si="642"/>
        <v/>
      </c>
      <c r="J6794" s="7">
        <f t="shared" si="643"/>
        <v>0.99572416655043838</v>
      </c>
      <c r="K6794" s="8">
        <f t="shared" si="641"/>
        <v>0.99572416655043838</v>
      </c>
      <c r="L6794" s="8"/>
    </row>
    <row r="6795" spans="1:12" x14ac:dyDescent="0.25">
      <c r="A6795" s="1">
        <v>40916</v>
      </c>
      <c r="B6795">
        <v>2012</v>
      </c>
      <c r="C6795">
        <v>1</v>
      </c>
      <c r="D6795" s="10" t="str">
        <f t="shared" si="640"/>
        <v>1-2012</v>
      </c>
      <c r="E6795">
        <f t="shared" si="638"/>
        <v>8</v>
      </c>
      <c r="F6795">
        <v>24</v>
      </c>
      <c r="G6795" s="3">
        <f t="shared" si="639"/>
        <v>0</v>
      </c>
      <c r="H6795">
        <f>VLOOKUP(A6795,'AEP GEN HUB'!$A$1:$AJ$367,MATCH('Ratio Calculations'!F6795,'AEP GEN HUB'!$A$1:$AJ$1,0),0)</f>
        <v>27.267907000000001</v>
      </c>
      <c r="I6795" s="7" t="str">
        <f t="shared" si="642"/>
        <v/>
      </c>
      <c r="J6795" s="7">
        <f t="shared" si="643"/>
        <v>0.96415628515848095</v>
      </c>
      <c r="K6795" s="8">
        <f t="shared" si="641"/>
        <v>0.96415628515848095</v>
      </c>
      <c r="L6795" s="8"/>
    </row>
    <row r="6796" spans="1:12" x14ac:dyDescent="0.25">
      <c r="A6796" s="1">
        <v>40917</v>
      </c>
      <c r="B6796">
        <v>2012</v>
      </c>
      <c r="C6796">
        <v>1</v>
      </c>
      <c r="D6796" s="10" t="str">
        <f t="shared" si="640"/>
        <v>1-2012</v>
      </c>
      <c r="E6796">
        <f t="shared" si="638"/>
        <v>9</v>
      </c>
      <c r="F6796">
        <v>1</v>
      </c>
      <c r="G6796" s="3">
        <f t="shared" si="639"/>
        <v>0</v>
      </c>
      <c r="H6796">
        <f>VLOOKUP(A6796,'AEP GEN HUB'!$A$1:$AJ$367,MATCH('Ratio Calculations'!F6796,'AEP GEN HUB'!$A$1:$AJ$1,0),0)</f>
        <v>26.528604999999999</v>
      </c>
      <c r="I6796" s="7" t="str">
        <f t="shared" si="642"/>
        <v/>
      </c>
      <c r="J6796" s="7">
        <f t="shared" si="643"/>
        <v>0.93801556706338707</v>
      </c>
      <c r="K6796" s="8">
        <f t="shared" si="641"/>
        <v>0.93801556706338707</v>
      </c>
      <c r="L6796" s="8"/>
    </row>
    <row r="6797" spans="1:12" x14ac:dyDescent="0.25">
      <c r="A6797" s="1">
        <v>40917</v>
      </c>
      <c r="B6797">
        <v>2012</v>
      </c>
      <c r="C6797">
        <v>1</v>
      </c>
      <c r="D6797" s="10" t="str">
        <f t="shared" si="640"/>
        <v>1-2012</v>
      </c>
      <c r="E6797">
        <f t="shared" si="638"/>
        <v>9</v>
      </c>
      <c r="F6797">
        <v>2</v>
      </c>
      <c r="G6797" s="3">
        <f t="shared" si="639"/>
        <v>0</v>
      </c>
      <c r="H6797">
        <f>VLOOKUP(A6797,'AEP GEN HUB'!$A$1:$AJ$367,MATCH('Ratio Calculations'!F6797,'AEP GEN HUB'!$A$1:$AJ$1,0),0)</f>
        <v>26.478836999999999</v>
      </c>
      <c r="I6797" s="7" t="str">
        <f t="shared" si="642"/>
        <v/>
      </c>
      <c r="J6797" s="7">
        <f t="shared" si="643"/>
        <v>0.93625583794300504</v>
      </c>
      <c r="K6797" s="8">
        <f t="shared" si="641"/>
        <v>0.93625583794300504</v>
      </c>
      <c r="L6797" s="8"/>
    </row>
    <row r="6798" spans="1:12" x14ac:dyDescent="0.25">
      <c r="A6798" s="1">
        <v>40917</v>
      </c>
      <c r="B6798">
        <v>2012</v>
      </c>
      <c r="C6798">
        <v>1</v>
      </c>
      <c r="D6798" s="10" t="str">
        <f t="shared" si="640"/>
        <v>1-2012</v>
      </c>
      <c r="E6798">
        <f t="shared" si="638"/>
        <v>9</v>
      </c>
      <c r="F6798">
        <v>3</v>
      </c>
      <c r="G6798" s="3">
        <f t="shared" si="639"/>
        <v>0</v>
      </c>
      <c r="H6798">
        <f>VLOOKUP(A6798,'AEP GEN HUB'!$A$1:$AJ$367,MATCH('Ratio Calculations'!F6798,'AEP GEN HUB'!$A$1:$AJ$1,0),0)</f>
        <v>26.280232999999999</v>
      </c>
      <c r="I6798" s="7" t="str">
        <f t="shared" si="642"/>
        <v/>
      </c>
      <c r="J6798" s="7">
        <f t="shared" si="643"/>
        <v>0.92923346930805217</v>
      </c>
      <c r="K6798" s="8">
        <f t="shared" si="641"/>
        <v>0.92923346930805217</v>
      </c>
      <c r="L6798" s="8"/>
    </row>
    <row r="6799" spans="1:12" x14ac:dyDescent="0.25">
      <c r="A6799" s="1">
        <v>40917</v>
      </c>
      <c r="B6799">
        <v>2012</v>
      </c>
      <c r="C6799">
        <v>1</v>
      </c>
      <c r="D6799" s="10" t="str">
        <f t="shared" si="640"/>
        <v>1-2012</v>
      </c>
      <c r="E6799">
        <f t="shared" si="638"/>
        <v>9</v>
      </c>
      <c r="F6799">
        <v>4</v>
      </c>
      <c r="G6799" s="3">
        <f t="shared" si="639"/>
        <v>0</v>
      </c>
      <c r="H6799">
        <f>VLOOKUP(A6799,'AEP GEN HUB'!$A$1:$AJ$367,MATCH('Ratio Calculations'!F6799,'AEP GEN HUB'!$A$1:$AJ$1,0),0)</f>
        <v>26.436976999999999</v>
      </c>
      <c r="I6799" s="7" t="str">
        <f t="shared" si="642"/>
        <v/>
      </c>
      <c r="J6799" s="7">
        <f t="shared" si="643"/>
        <v>0.93477572499936279</v>
      </c>
      <c r="K6799" s="8">
        <f t="shared" si="641"/>
        <v>0.93477572499936279</v>
      </c>
      <c r="L6799" s="8"/>
    </row>
    <row r="6800" spans="1:12" x14ac:dyDescent="0.25">
      <c r="A6800" s="1">
        <v>40917</v>
      </c>
      <c r="B6800">
        <v>2012</v>
      </c>
      <c r="C6800">
        <v>1</v>
      </c>
      <c r="D6800" s="10" t="str">
        <f t="shared" si="640"/>
        <v>1-2012</v>
      </c>
      <c r="E6800">
        <f t="shared" si="638"/>
        <v>9</v>
      </c>
      <c r="F6800">
        <v>5</v>
      </c>
      <c r="G6800" s="3">
        <f t="shared" si="639"/>
        <v>0</v>
      </c>
      <c r="H6800">
        <f>VLOOKUP(A6800,'AEP GEN HUB'!$A$1:$AJ$367,MATCH('Ratio Calculations'!F6800,'AEP GEN HUB'!$A$1:$AJ$1,0),0)</f>
        <v>27.225116</v>
      </c>
      <c r="I6800" s="7" t="str">
        <f t="shared" si="642"/>
        <v/>
      </c>
      <c r="J6800" s="7">
        <f t="shared" si="643"/>
        <v>0.96264325331492151</v>
      </c>
      <c r="K6800" s="8">
        <f t="shared" si="641"/>
        <v>0.96264325331492151</v>
      </c>
      <c r="L6800" s="8"/>
    </row>
    <row r="6801" spans="1:12" x14ac:dyDescent="0.25">
      <c r="A6801" s="1">
        <v>40917</v>
      </c>
      <c r="B6801">
        <v>2012</v>
      </c>
      <c r="C6801">
        <v>1</v>
      </c>
      <c r="D6801" s="10" t="str">
        <f t="shared" si="640"/>
        <v>1-2012</v>
      </c>
      <c r="E6801">
        <f t="shared" si="638"/>
        <v>9</v>
      </c>
      <c r="F6801">
        <v>6</v>
      </c>
      <c r="G6801" s="3">
        <f t="shared" si="639"/>
        <v>0</v>
      </c>
      <c r="H6801">
        <f>VLOOKUP(A6801,'AEP GEN HUB'!$A$1:$AJ$367,MATCH('Ratio Calculations'!F6801,'AEP GEN HUB'!$A$1:$AJ$1,0),0)</f>
        <v>28.666744000000001</v>
      </c>
      <c r="I6801" s="7" t="str">
        <f t="shared" si="642"/>
        <v/>
      </c>
      <c r="J6801" s="7">
        <f t="shared" si="643"/>
        <v>1.0136172681911073</v>
      </c>
      <c r="K6801" s="8">
        <f t="shared" si="641"/>
        <v>1.0136172681911073</v>
      </c>
      <c r="L6801" s="8"/>
    </row>
    <row r="6802" spans="1:12" x14ac:dyDescent="0.25">
      <c r="A6802" s="1">
        <v>40917</v>
      </c>
      <c r="B6802">
        <v>2012</v>
      </c>
      <c r="C6802">
        <v>1</v>
      </c>
      <c r="D6802" s="10" t="str">
        <f t="shared" si="640"/>
        <v>1-2012</v>
      </c>
      <c r="E6802">
        <f t="shared" si="638"/>
        <v>9</v>
      </c>
      <c r="F6802">
        <v>7</v>
      </c>
      <c r="G6802" s="3">
        <f t="shared" si="639"/>
        <v>0</v>
      </c>
      <c r="H6802">
        <f>VLOOKUP(A6802,'AEP GEN HUB'!$A$1:$AJ$367,MATCH('Ratio Calculations'!F6802,'AEP GEN HUB'!$A$1:$AJ$1,0),0)</f>
        <v>33.739534999999997</v>
      </c>
      <c r="I6802" s="7" t="str">
        <f t="shared" si="642"/>
        <v/>
      </c>
      <c r="J6802" s="7">
        <f t="shared" si="643"/>
        <v>1.1929842920681277</v>
      </c>
      <c r="K6802" s="8">
        <f t="shared" si="641"/>
        <v>1.1929842920681277</v>
      </c>
      <c r="L6802" s="8"/>
    </row>
    <row r="6803" spans="1:12" x14ac:dyDescent="0.25">
      <c r="A6803" s="1">
        <v>40917</v>
      </c>
      <c r="B6803">
        <v>2012</v>
      </c>
      <c r="C6803">
        <v>1</v>
      </c>
      <c r="D6803" s="10" t="str">
        <f t="shared" si="640"/>
        <v>1-2012</v>
      </c>
      <c r="E6803">
        <f t="shared" si="638"/>
        <v>9</v>
      </c>
      <c r="F6803">
        <v>8</v>
      </c>
      <c r="G6803" s="3">
        <f t="shared" si="639"/>
        <v>1</v>
      </c>
      <c r="H6803">
        <f>VLOOKUP(A6803,'AEP GEN HUB'!$A$1:$AJ$367,MATCH('Ratio Calculations'!F6803,'AEP GEN HUB'!$A$1:$AJ$1,0),0)</f>
        <v>36.898605000000003</v>
      </c>
      <c r="I6803" s="7">
        <f t="shared" si="642"/>
        <v>1.1306688114659431</v>
      </c>
      <c r="J6803" s="7" t="str">
        <f t="shared" si="643"/>
        <v/>
      </c>
      <c r="K6803" s="8">
        <f t="shared" si="641"/>
        <v>1.1306688114659431</v>
      </c>
      <c r="L6803" s="8"/>
    </row>
    <row r="6804" spans="1:12" x14ac:dyDescent="0.25">
      <c r="A6804" s="1">
        <v>40917</v>
      </c>
      <c r="B6804">
        <v>2012</v>
      </c>
      <c r="C6804">
        <v>1</v>
      </c>
      <c r="D6804" s="10" t="str">
        <f t="shared" si="640"/>
        <v>1-2012</v>
      </c>
      <c r="E6804">
        <f t="shared" ref="E6804:E6867" si="644">DAY(A6804)</f>
        <v>9</v>
      </c>
      <c r="F6804">
        <v>9</v>
      </c>
      <c r="G6804" s="3">
        <f t="shared" ref="G6804:G6867" si="645">IF(A6804=",","",IF(OR(WEEKDAY(A6804)=1, WEEKDAY(A6804)=7, F6804&lt;=7, F6804&gt;=24, NOT(ISNA(VLOOKUP(A6804,$P$4:$P$27,1,0)))),0,1))</f>
        <v>1</v>
      </c>
      <c r="H6804">
        <f>VLOOKUP(A6804,'AEP GEN HUB'!$A$1:$AJ$367,MATCH('Ratio Calculations'!F6804,'AEP GEN HUB'!$A$1:$AJ$1,0),0)</f>
        <v>33.891395000000003</v>
      </c>
      <c r="I6804" s="7">
        <f t="shared" si="642"/>
        <v>1.0385201094613958</v>
      </c>
      <c r="J6804" s="7" t="str">
        <f t="shared" si="643"/>
        <v/>
      </c>
      <c r="K6804" s="8">
        <f t="shared" si="641"/>
        <v>1.0385201094613958</v>
      </c>
      <c r="L6804" s="8"/>
    </row>
    <row r="6805" spans="1:12" x14ac:dyDescent="0.25">
      <c r="A6805" s="1">
        <v>40917</v>
      </c>
      <c r="B6805">
        <v>2012</v>
      </c>
      <c r="C6805">
        <v>1</v>
      </c>
      <c r="D6805" s="10" t="str">
        <f t="shared" ref="D6805:D6868" si="646">C6805&amp;"-"&amp;B6805</f>
        <v>1-2012</v>
      </c>
      <c r="E6805">
        <f t="shared" si="644"/>
        <v>9</v>
      </c>
      <c r="F6805">
        <v>10</v>
      </c>
      <c r="G6805" s="3">
        <f t="shared" si="645"/>
        <v>1</v>
      </c>
      <c r="H6805">
        <f>VLOOKUP(A6805,'AEP GEN HUB'!$A$1:$AJ$367,MATCH('Ratio Calculations'!F6805,'AEP GEN HUB'!$A$1:$AJ$1,0),0)</f>
        <v>33.45814</v>
      </c>
      <c r="I6805" s="7">
        <f t="shared" si="642"/>
        <v>1.0252440542850094</v>
      </c>
      <c r="J6805" s="7" t="str">
        <f t="shared" si="643"/>
        <v/>
      </c>
      <c r="K6805" s="8">
        <f t="shared" ref="K6805:K6868" si="647">SUM(I6805:J6805)</f>
        <v>1.0252440542850094</v>
      </c>
      <c r="L6805" s="8"/>
    </row>
    <row r="6806" spans="1:12" x14ac:dyDescent="0.25">
      <c r="A6806" s="1">
        <v>40917</v>
      </c>
      <c r="B6806">
        <v>2012</v>
      </c>
      <c r="C6806">
        <v>1</v>
      </c>
      <c r="D6806" s="10" t="str">
        <f t="shared" si="646"/>
        <v>1-2012</v>
      </c>
      <c r="E6806">
        <f t="shared" si="644"/>
        <v>9</v>
      </c>
      <c r="F6806">
        <v>11</v>
      </c>
      <c r="G6806" s="3">
        <f t="shared" si="645"/>
        <v>1</v>
      </c>
      <c r="H6806">
        <f>VLOOKUP(A6806,'AEP GEN HUB'!$A$1:$AJ$367,MATCH('Ratio Calculations'!F6806,'AEP GEN HUB'!$A$1:$AJ$1,0),0)</f>
        <v>33.283721</v>
      </c>
      <c r="I6806" s="7">
        <f t="shared" si="642"/>
        <v>1.0198994044418224</v>
      </c>
      <c r="J6806" s="7" t="str">
        <f t="shared" si="643"/>
        <v/>
      </c>
      <c r="K6806" s="8">
        <f t="shared" si="647"/>
        <v>1.0198994044418224</v>
      </c>
      <c r="L6806" s="8"/>
    </row>
    <row r="6807" spans="1:12" x14ac:dyDescent="0.25">
      <c r="A6807" s="1">
        <v>40917</v>
      </c>
      <c r="B6807">
        <v>2012</v>
      </c>
      <c r="C6807">
        <v>1</v>
      </c>
      <c r="D6807" s="10" t="str">
        <f t="shared" si="646"/>
        <v>1-2012</v>
      </c>
      <c r="E6807">
        <f t="shared" si="644"/>
        <v>9</v>
      </c>
      <c r="F6807">
        <v>12</v>
      </c>
      <c r="G6807" s="3">
        <f t="shared" si="645"/>
        <v>1</v>
      </c>
      <c r="H6807">
        <f>VLOOKUP(A6807,'AEP GEN HUB'!$A$1:$AJ$367,MATCH('Ratio Calculations'!F6807,'AEP GEN HUB'!$A$1:$AJ$1,0),0)</f>
        <v>32.188836999999999</v>
      </c>
      <c r="I6807" s="7">
        <f t="shared" si="642"/>
        <v>0.98634932332159897</v>
      </c>
      <c r="J6807" s="7" t="str">
        <f t="shared" si="643"/>
        <v/>
      </c>
      <c r="K6807" s="8">
        <f t="shared" si="647"/>
        <v>0.98634932332159897</v>
      </c>
      <c r="L6807" s="8"/>
    </row>
    <row r="6808" spans="1:12" x14ac:dyDescent="0.25">
      <c r="A6808" s="1">
        <v>40917</v>
      </c>
      <c r="B6808">
        <v>2012</v>
      </c>
      <c r="C6808">
        <v>1</v>
      </c>
      <c r="D6808" s="10" t="str">
        <f t="shared" si="646"/>
        <v>1-2012</v>
      </c>
      <c r="E6808">
        <f t="shared" si="644"/>
        <v>9</v>
      </c>
      <c r="F6808">
        <v>13</v>
      </c>
      <c r="G6808" s="3">
        <f t="shared" si="645"/>
        <v>1</v>
      </c>
      <c r="H6808">
        <f>VLOOKUP(A6808,'AEP GEN HUB'!$A$1:$AJ$367,MATCH('Ratio Calculations'!F6808,'AEP GEN HUB'!$A$1:$AJ$1,0),0)</f>
        <v>31.337209000000001</v>
      </c>
      <c r="I6808" s="7">
        <f t="shared" si="642"/>
        <v>0.96025323598791479</v>
      </c>
      <c r="J6808" s="7" t="str">
        <f t="shared" si="643"/>
        <v/>
      </c>
      <c r="K6808" s="8">
        <f t="shared" si="647"/>
        <v>0.96025323598791479</v>
      </c>
      <c r="L6808" s="8"/>
    </row>
    <row r="6809" spans="1:12" x14ac:dyDescent="0.25">
      <c r="A6809" s="1">
        <v>40917</v>
      </c>
      <c r="B6809">
        <v>2012</v>
      </c>
      <c r="C6809">
        <v>1</v>
      </c>
      <c r="D6809" s="10" t="str">
        <f t="shared" si="646"/>
        <v>1-2012</v>
      </c>
      <c r="E6809">
        <f t="shared" si="644"/>
        <v>9</v>
      </c>
      <c r="F6809">
        <v>14</v>
      </c>
      <c r="G6809" s="3">
        <f t="shared" si="645"/>
        <v>1</v>
      </c>
      <c r="H6809">
        <f>VLOOKUP(A6809,'AEP GEN HUB'!$A$1:$AJ$367,MATCH('Ratio Calculations'!F6809,'AEP GEN HUB'!$A$1:$AJ$1,0),0)</f>
        <v>30.654185999999999</v>
      </c>
      <c r="I6809" s="7">
        <f t="shared" si="642"/>
        <v>0.93932364248122513</v>
      </c>
      <c r="J6809" s="7" t="str">
        <f t="shared" si="643"/>
        <v/>
      </c>
      <c r="K6809" s="8">
        <f t="shared" si="647"/>
        <v>0.93932364248122513</v>
      </c>
      <c r="L6809" s="8"/>
    </row>
    <row r="6810" spans="1:12" x14ac:dyDescent="0.25">
      <c r="A6810" s="1">
        <v>40917</v>
      </c>
      <c r="B6810">
        <v>2012</v>
      </c>
      <c r="C6810">
        <v>1</v>
      </c>
      <c r="D6810" s="10" t="str">
        <f t="shared" si="646"/>
        <v>1-2012</v>
      </c>
      <c r="E6810">
        <f t="shared" si="644"/>
        <v>9</v>
      </c>
      <c r="F6810">
        <v>15</v>
      </c>
      <c r="G6810" s="3">
        <f t="shared" si="645"/>
        <v>1</v>
      </c>
      <c r="H6810">
        <f>VLOOKUP(A6810,'AEP GEN HUB'!$A$1:$AJ$367,MATCH('Ratio Calculations'!F6810,'AEP GEN HUB'!$A$1:$AJ$1,0),0)</f>
        <v>29.952791000000001</v>
      </c>
      <c r="I6810" s="7">
        <f t="shared" si="642"/>
        <v>0.91783108331758867</v>
      </c>
      <c r="J6810" s="7" t="str">
        <f t="shared" si="643"/>
        <v/>
      </c>
      <c r="K6810" s="8">
        <f t="shared" si="647"/>
        <v>0.91783108331758867</v>
      </c>
      <c r="L6810" s="8"/>
    </row>
    <row r="6811" spans="1:12" x14ac:dyDescent="0.25">
      <c r="A6811" s="1">
        <v>40917</v>
      </c>
      <c r="B6811">
        <v>2012</v>
      </c>
      <c r="C6811">
        <v>1</v>
      </c>
      <c r="D6811" s="10" t="str">
        <f t="shared" si="646"/>
        <v>1-2012</v>
      </c>
      <c r="E6811">
        <f t="shared" si="644"/>
        <v>9</v>
      </c>
      <c r="F6811">
        <v>16</v>
      </c>
      <c r="G6811" s="3">
        <f t="shared" si="645"/>
        <v>1</v>
      </c>
      <c r="H6811">
        <f>VLOOKUP(A6811,'AEP GEN HUB'!$A$1:$AJ$367,MATCH('Ratio Calculations'!F6811,'AEP GEN HUB'!$A$1:$AJ$1,0),0)</f>
        <v>29.711162999999999</v>
      </c>
      <c r="I6811" s="7">
        <f t="shared" si="642"/>
        <v>0.9104269756669906</v>
      </c>
      <c r="J6811" s="7" t="str">
        <f t="shared" si="643"/>
        <v/>
      </c>
      <c r="K6811" s="8">
        <f t="shared" si="647"/>
        <v>0.9104269756669906</v>
      </c>
      <c r="L6811" s="8"/>
    </row>
    <row r="6812" spans="1:12" x14ac:dyDescent="0.25">
      <c r="A6812" s="1">
        <v>40917</v>
      </c>
      <c r="B6812">
        <v>2012</v>
      </c>
      <c r="C6812">
        <v>1</v>
      </c>
      <c r="D6812" s="10" t="str">
        <f t="shared" si="646"/>
        <v>1-2012</v>
      </c>
      <c r="E6812">
        <f t="shared" si="644"/>
        <v>9</v>
      </c>
      <c r="F6812">
        <v>17</v>
      </c>
      <c r="G6812" s="3">
        <f t="shared" si="645"/>
        <v>1</v>
      </c>
      <c r="H6812">
        <f>VLOOKUP(A6812,'AEP GEN HUB'!$A$1:$AJ$367,MATCH('Ratio Calculations'!F6812,'AEP GEN HUB'!$A$1:$AJ$1,0),0)</f>
        <v>30.100930000000002</v>
      </c>
      <c r="I6812" s="7">
        <f t="shared" si="642"/>
        <v>0.92237044590492101</v>
      </c>
      <c r="J6812" s="7" t="str">
        <f t="shared" si="643"/>
        <v/>
      </c>
      <c r="K6812" s="8">
        <f t="shared" si="647"/>
        <v>0.92237044590492101</v>
      </c>
      <c r="L6812" s="8"/>
    </row>
    <row r="6813" spans="1:12" x14ac:dyDescent="0.25">
      <c r="A6813" s="1">
        <v>40917</v>
      </c>
      <c r="B6813">
        <v>2012</v>
      </c>
      <c r="C6813">
        <v>1</v>
      </c>
      <c r="D6813" s="10" t="str">
        <f t="shared" si="646"/>
        <v>1-2012</v>
      </c>
      <c r="E6813">
        <f t="shared" si="644"/>
        <v>9</v>
      </c>
      <c r="F6813">
        <v>18</v>
      </c>
      <c r="G6813" s="3">
        <f t="shared" si="645"/>
        <v>1</v>
      </c>
      <c r="H6813">
        <f>VLOOKUP(A6813,'AEP GEN HUB'!$A$1:$AJ$367,MATCH('Ratio Calculations'!F6813,'AEP GEN HUB'!$A$1:$AJ$1,0),0)</f>
        <v>41.546743999999997</v>
      </c>
      <c r="I6813" s="7">
        <f t="shared" si="642"/>
        <v>1.2730998274530918</v>
      </c>
      <c r="J6813" s="7" t="str">
        <f t="shared" si="643"/>
        <v/>
      </c>
      <c r="K6813" s="8">
        <f t="shared" si="647"/>
        <v>1.2730998274530918</v>
      </c>
      <c r="L6813" s="8"/>
    </row>
    <row r="6814" spans="1:12" x14ac:dyDescent="0.25">
      <c r="A6814" s="1">
        <v>40917</v>
      </c>
      <c r="B6814">
        <v>2012</v>
      </c>
      <c r="C6814">
        <v>1</v>
      </c>
      <c r="D6814" s="10" t="str">
        <f t="shared" si="646"/>
        <v>1-2012</v>
      </c>
      <c r="E6814">
        <f t="shared" si="644"/>
        <v>9</v>
      </c>
      <c r="F6814">
        <v>19</v>
      </c>
      <c r="G6814" s="3">
        <f t="shared" si="645"/>
        <v>1</v>
      </c>
      <c r="H6814">
        <f>VLOOKUP(A6814,'AEP GEN HUB'!$A$1:$AJ$367,MATCH('Ratio Calculations'!F6814,'AEP GEN HUB'!$A$1:$AJ$1,0),0)</f>
        <v>36.409534999999998</v>
      </c>
      <c r="I6814" s="7">
        <f t="shared" si="642"/>
        <v>1.1156824401485543</v>
      </c>
      <c r="J6814" s="7" t="str">
        <f t="shared" si="643"/>
        <v/>
      </c>
      <c r="K6814" s="8">
        <f t="shared" si="647"/>
        <v>1.1156824401485543</v>
      </c>
      <c r="L6814" s="8"/>
    </row>
    <row r="6815" spans="1:12" x14ac:dyDescent="0.25">
      <c r="A6815" s="1">
        <v>40917</v>
      </c>
      <c r="B6815">
        <v>2012</v>
      </c>
      <c r="C6815">
        <v>1</v>
      </c>
      <c r="D6815" s="10" t="str">
        <f t="shared" si="646"/>
        <v>1-2012</v>
      </c>
      <c r="E6815">
        <f t="shared" si="644"/>
        <v>9</v>
      </c>
      <c r="F6815">
        <v>20</v>
      </c>
      <c r="G6815" s="3">
        <f t="shared" si="645"/>
        <v>1</v>
      </c>
      <c r="H6815">
        <f>VLOOKUP(A6815,'AEP GEN HUB'!$A$1:$AJ$367,MATCH('Ratio Calculations'!F6815,'AEP GEN HUB'!$A$1:$AJ$1,0),0)</f>
        <v>33.239534999999997</v>
      </c>
      <c r="I6815" s="7">
        <f t="shared" si="642"/>
        <v>1.0185454309757946</v>
      </c>
      <c r="J6815" s="7" t="str">
        <f t="shared" si="643"/>
        <v/>
      </c>
      <c r="K6815" s="8">
        <f t="shared" si="647"/>
        <v>1.0185454309757946</v>
      </c>
      <c r="L6815" s="8"/>
    </row>
    <row r="6816" spans="1:12" x14ac:dyDescent="0.25">
      <c r="A6816" s="1">
        <v>40917</v>
      </c>
      <c r="B6816">
        <v>2012</v>
      </c>
      <c r="C6816">
        <v>1</v>
      </c>
      <c r="D6816" s="10" t="str">
        <f t="shared" si="646"/>
        <v>1-2012</v>
      </c>
      <c r="E6816">
        <f t="shared" si="644"/>
        <v>9</v>
      </c>
      <c r="F6816">
        <v>21</v>
      </c>
      <c r="G6816" s="3">
        <f t="shared" si="645"/>
        <v>1</v>
      </c>
      <c r="H6816">
        <f>VLOOKUP(A6816,'AEP GEN HUB'!$A$1:$AJ$367,MATCH('Ratio Calculations'!F6816,'AEP GEN HUB'!$A$1:$AJ$1,0),0)</f>
        <v>32.694884000000002</v>
      </c>
      <c r="I6816" s="7">
        <f t="shared" si="642"/>
        <v>1.0018559138833807</v>
      </c>
      <c r="J6816" s="7" t="str">
        <f t="shared" si="643"/>
        <v/>
      </c>
      <c r="K6816" s="8">
        <f t="shared" si="647"/>
        <v>1.0018559138833807</v>
      </c>
      <c r="L6816" s="8"/>
    </row>
    <row r="6817" spans="1:12" x14ac:dyDescent="0.25">
      <c r="A6817" s="1">
        <v>40917</v>
      </c>
      <c r="B6817">
        <v>2012</v>
      </c>
      <c r="C6817">
        <v>1</v>
      </c>
      <c r="D6817" s="10" t="str">
        <f t="shared" si="646"/>
        <v>1-2012</v>
      </c>
      <c r="E6817">
        <f t="shared" si="644"/>
        <v>9</v>
      </c>
      <c r="F6817">
        <v>22</v>
      </c>
      <c r="G6817" s="3">
        <f t="shared" si="645"/>
        <v>1</v>
      </c>
      <c r="H6817">
        <f>VLOOKUP(A6817,'AEP GEN HUB'!$A$1:$AJ$367,MATCH('Ratio Calculations'!F6817,'AEP GEN HUB'!$A$1:$AJ$1,0),0)</f>
        <v>31.153721000000001</v>
      </c>
      <c r="I6817" s="7">
        <f t="shared" si="642"/>
        <v>0.95463068849924237</v>
      </c>
      <c r="J6817" s="7" t="str">
        <f t="shared" si="643"/>
        <v/>
      </c>
      <c r="K6817" s="8">
        <f t="shared" si="647"/>
        <v>0.95463068849924237</v>
      </c>
      <c r="L6817" s="8"/>
    </row>
    <row r="6818" spans="1:12" x14ac:dyDescent="0.25">
      <c r="A6818" s="1">
        <v>40917</v>
      </c>
      <c r="B6818">
        <v>2012</v>
      </c>
      <c r="C6818">
        <v>1</v>
      </c>
      <c r="D6818" s="10" t="str">
        <f t="shared" si="646"/>
        <v>1-2012</v>
      </c>
      <c r="E6818">
        <f t="shared" si="644"/>
        <v>9</v>
      </c>
      <c r="F6818">
        <v>23</v>
      </c>
      <c r="G6818" s="3">
        <f t="shared" si="645"/>
        <v>1</v>
      </c>
      <c r="H6818">
        <f>VLOOKUP(A6818,'AEP GEN HUB'!$A$1:$AJ$367,MATCH('Ratio Calculations'!F6818,'AEP GEN HUB'!$A$1:$AJ$1,0),0)</f>
        <v>28.905813999999999</v>
      </c>
      <c r="I6818" s="7">
        <f t="shared" si="642"/>
        <v>0.88574899673945973</v>
      </c>
      <c r="J6818" s="7" t="str">
        <f t="shared" si="643"/>
        <v/>
      </c>
      <c r="K6818" s="8">
        <f t="shared" si="647"/>
        <v>0.88574899673945973</v>
      </c>
      <c r="L6818" s="8"/>
    </row>
    <row r="6819" spans="1:12" x14ac:dyDescent="0.25">
      <c r="A6819" s="1">
        <v>40917</v>
      </c>
      <c r="B6819">
        <v>2012</v>
      </c>
      <c r="C6819">
        <v>1</v>
      </c>
      <c r="D6819" s="10" t="str">
        <f t="shared" si="646"/>
        <v>1-2012</v>
      </c>
      <c r="E6819">
        <f t="shared" si="644"/>
        <v>9</v>
      </c>
      <c r="F6819">
        <v>24</v>
      </c>
      <c r="G6819" s="3">
        <f t="shared" si="645"/>
        <v>0</v>
      </c>
      <c r="H6819">
        <f>VLOOKUP(A6819,'AEP GEN HUB'!$A$1:$AJ$367,MATCH('Ratio Calculations'!F6819,'AEP GEN HUB'!$A$1:$AJ$1,0),0)</f>
        <v>27.649069999999998</v>
      </c>
      <c r="I6819" s="7" t="str">
        <f t="shared" si="642"/>
        <v/>
      </c>
      <c r="J6819" s="7">
        <f t="shared" si="643"/>
        <v>0.97763369294485269</v>
      </c>
      <c r="K6819" s="8">
        <f t="shared" si="647"/>
        <v>0.97763369294485269</v>
      </c>
      <c r="L6819" s="8"/>
    </row>
    <row r="6820" spans="1:12" x14ac:dyDescent="0.25">
      <c r="A6820" s="1">
        <v>40918</v>
      </c>
      <c r="B6820">
        <v>2012</v>
      </c>
      <c r="C6820">
        <v>1</v>
      </c>
      <c r="D6820" s="10" t="str">
        <f t="shared" si="646"/>
        <v>1-2012</v>
      </c>
      <c r="E6820">
        <f t="shared" si="644"/>
        <v>10</v>
      </c>
      <c r="F6820">
        <v>1</v>
      </c>
      <c r="G6820" s="3">
        <f t="shared" si="645"/>
        <v>0</v>
      </c>
      <c r="H6820">
        <f>VLOOKUP(A6820,'AEP GEN HUB'!$A$1:$AJ$367,MATCH('Ratio Calculations'!F6820,'AEP GEN HUB'!$A$1:$AJ$1,0),0)</f>
        <v>27.532093</v>
      </c>
      <c r="I6820" s="7" t="str">
        <f t="shared" si="642"/>
        <v/>
      </c>
      <c r="J6820" s="7">
        <f t="shared" si="643"/>
        <v>0.97349754455000215</v>
      </c>
      <c r="K6820" s="8">
        <f t="shared" si="647"/>
        <v>0.97349754455000215</v>
      </c>
      <c r="L6820" s="8"/>
    </row>
    <row r="6821" spans="1:12" x14ac:dyDescent="0.25">
      <c r="A6821" s="1">
        <v>40918</v>
      </c>
      <c r="B6821">
        <v>2012</v>
      </c>
      <c r="C6821">
        <v>1</v>
      </c>
      <c r="D6821" s="10" t="str">
        <f t="shared" si="646"/>
        <v>1-2012</v>
      </c>
      <c r="E6821">
        <f t="shared" si="644"/>
        <v>10</v>
      </c>
      <c r="F6821">
        <v>2</v>
      </c>
      <c r="G6821" s="3">
        <f t="shared" si="645"/>
        <v>0</v>
      </c>
      <c r="H6821">
        <f>VLOOKUP(A6821,'AEP GEN HUB'!$A$1:$AJ$367,MATCH('Ratio Calculations'!F6821,'AEP GEN HUB'!$A$1:$AJ$1,0),0)</f>
        <v>27.044884</v>
      </c>
      <c r="I6821" s="7" t="str">
        <f t="shared" si="642"/>
        <v/>
      </c>
      <c r="J6821" s="7">
        <f t="shared" si="643"/>
        <v>0.95627049373397222</v>
      </c>
      <c r="K6821" s="8">
        <f t="shared" si="647"/>
        <v>0.95627049373397222</v>
      </c>
      <c r="L6821" s="8"/>
    </row>
    <row r="6822" spans="1:12" x14ac:dyDescent="0.25">
      <c r="A6822" s="1">
        <v>40918</v>
      </c>
      <c r="B6822">
        <v>2012</v>
      </c>
      <c r="C6822">
        <v>1</v>
      </c>
      <c r="D6822" s="10" t="str">
        <f t="shared" si="646"/>
        <v>1-2012</v>
      </c>
      <c r="E6822">
        <f t="shared" si="644"/>
        <v>10</v>
      </c>
      <c r="F6822">
        <v>3</v>
      </c>
      <c r="G6822" s="3">
        <f t="shared" si="645"/>
        <v>0</v>
      </c>
      <c r="H6822">
        <f>VLOOKUP(A6822,'AEP GEN HUB'!$A$1:$AJ$367,MATCH('Ratio Calculations'!F6822,'AEP GEN HUB'!$A$1:$AJ$1,0),0)</f>
        <v>26.939070000000001</v>
      </c>
      <c r="I6822" s="7" t="str">
        <f t="shared" si="642"/>
        <v/>
      </c>
      <c r="J6822" s="7">
        <f t="shared" si="643"/>
        <v>0.95252905391030851</v>
      </c>
      <c r="K6822" s="8">
        <f t="shared" si="647"/>
        <v>0.95252905391030851</v>
      </c>
      <c r="L6822" s="8"/>
    </row>
    <row r="6823" spans="1:12" x14ac:dyDescent="0.25">
      <c r="A6823" s="1">
        <v>40918</v>
      </c>
      <c r="B6823">
        <v>2012</v>
      </c>
      <c r="C6823">
        <v>1</v>
      </c>
      <c r="D6823" s="10" t="str">
        <f t="shared" si="646"/>
        <v>1-2012</v>
      </c>
      <c r="E6823">
        <f t="shared" si="644"/>
        <v>10</v>
      </c>
      <c r="F6823">
        <v>4</v>
      </c>
      <c r="G6823" s="3">
        <f t="shared" si="645"/>
        <v>0</v>
      </c>
      <c r="H6823">
        <f>VLOOKUP(A6823,'AEP GEN HUB'!$A$1:$AJ$367,MATCH('Ratio Calculations'!F6823,'AEP GEN HUB'!$A$1:$AJ$1,0),0)</f>
        <v>27.03</v>
      </c>
      <c r="I6823" s="7" t="str">
        <f t="shared" si="642"/>
        <v/>
      </c>
      <c r="J6823" s="7">
        <f t="shared" si="643"/>
        <v>0.95574421563905654</v>
      </c>
      <c r="K6823" s="8">
        <f t="shared" si="647"/>
        <v>0.95574421563905654</v>
      </c>
      <c r="L6823" s="8"/>
    </row>
    <row r="6824" spans="1:12" x14ac:dyDescent="0.25">
      <c r="A6824" s="1">
        <v>40918</v>
      </c>
      <c r="B6824">
        <v>2012</v>
      </c>
      <c r="C6824">
        <v>1</v>
      </c>
      <c r="D6824" s="10" t="str">
        <f t="shared" si="646"/>
        <v>1-2012</v>
      </c>
      <c r="E6824">
        <f t="shared" si="644"/>
        <v>10</v>
      </c>
      <c r="F6824">
        <v>5</v>
      </c>
      <c r="G6824" s="3">
        <f t="shared" si="645"/>
        <v>0</v>
      </c>
      <c r="H6824">
        <f>VLOOKUP(A6824,'AEP GEN HUB'!$A$1:$AJ$367,MATCH('Ratio Calculations'!F6824,'AEP GEN HUB'!$A$1:$AJ$1,0),0)</f>
        <v>26.957674000000001</v>
      </c>
      <c r="I6824" s="7" t="str">
        <f t="shared" si="642"/>
        <v/>
      </c>
      <c r="J6824" s="7">
        <f t="shared" si="643"/>
        <v>0.95318686617030668</v>
      </c>
      <c r="K6824" s="8">
        <f t="shared" si="647"/>
        <v>0.95318686617030668</v>
      </c>
      <c r="L6824" s="8"/>
    </row>
    <row r="6825" spans="1:12" x14ac:dyDescent="0.25">
      <c r="A6825" s="1">
        <v>40918</v>
      </c>
      <c r="B6825">
        <v>2012</v>
      </c>
      <c r="C6825">
        <v>1</v>
      </c>
      <c r="D6825" s="10" t="str">
        <f t="shared" si="646"/>
        <v>1-2012</v>
      </c>
      <c r="E6825">
        <f t="shared" si="644"/>
        <v>10</v>
      </c>
      <c r="F6825">
        <v>6</v>
      </c>
      <c r="G6825" s="3">
        <f t="shared" si="645"/>
        <v>0</v>
      </c>
      <c r="H6825">
        <f>VLOOKUP(A6825,'AEP GEN HUB'!$A$1:$AJ$367,MATCH('Ratio Calculations'!F6825,'AEP GEN HUB'!$A$1:$AJ$1,0),0)</f>
        <v>28.927674</v>
      </c>
      <c r="I6825" s="7" t="str">
        <f t="shared" si="642"/>
        <v/>
      </c>
      <c r="J6825" s="7">
        <f t="shared" si="643"/>
        <v>1.022843399829535</v>
      </c>
      <c r="K6825" s="8">
        <f t="shared" si="647"/>
        <v>1.022843399829535</v>
      </c>
      <c r="L6825" s="8"/>
    </row>
    <row r="6826" spans="1:12" x14ac:dyDescent="0.25">
      <c r="A6826" s="1">
        <v>40918</v>
      </c>
      <c r="B6826">
        <v>2012</v>
      </c>
      <c r="C6826">
        <v>1</v>
      </c>
      <c r="D6826" s="10" t="str">
        <f t="shared" si="646"/>
        <v>1-2012</v>
      </c>
      <c r="E6826">
        <f t="shared" si="644"/>
        <v>10</v>
      </c>
      <c r="F6826">
        <v>7</v>
      </c>
      <c r="G6826" s="3">
        <f t="shared" si="645"/>
        <v>0</v>
      </c>
      <c r="H6826">
        <f>VLOOKUP(A6826,'AEP GEN HUB'!$A$1:$AJ$367,MATCH('Ratio Calculations'!F6826,'AEP GEN HUB'!$A$1:$AJ$1,0),0)</f>
        <v>36.640929999999997</v>
      </c>
      <c r="I6826" s="7" t="str">
        <f t="shared" si="642"/>
        <v/>
      </c>
      <c r="J6826" s="7">
        <f t="shared" si="643"/>
        <v>1.2955736923098622</v>
      </c>
      <c r="K6826" s="8">
        <f t="shared" si="647"/>
        <v>1.2955736923098622</v>
      </c>
      <c r="L6826" s="8"/>
    </row>
    <row r="6827" spans="1:12" x14ac:dyDescent="0.25">
      <c r="A6827" s="1">
        <v>40918</v>
      </c>
      <c r="B6827">
        <v>2012</v>
      </c>
      <c r="C6827">
        <v>1</v>
      </c>
      <c r="D6827" s="10" t="str">
        <f t="shared" si="646"/>
        <v>1-2012</v>
      </c>
      <c r="E6827">
        <f t="shared" si="644"/>
        <v>10</v>
      </c>
      <c r="F6827">
        <v>8</v>
      </c>
      <c r="G6827" s="3">
        <f t="shared" si="645"/>
        <v>1</v>
      </c>
      <c r="H6827">
        <f>VLOOKUP(A6827,'AEP GEN HUB'!$A$1:$AJ$367,MATCH('Ratio Calculations'!F6827,'AEP GEN HUB'!$A$1:$AJ$1,0),0)</f>
        <v>39.438372000000001</v>
      </c>
      <c r="I6827" s="7">
        <f t="shared" si="642"/>
        <v>1.2084938494393411</v>
      </c>
      <c r="J6827" s="7" t="str">
        <f t="shared" si="643"/>
        <v/>
      </c>
      <c r="K6827" s="8">
        <f t="shared" si="647"/>
        <v>1.2084938494393411</v>
      </c>
      <c r="L6827" s="8"/>
    </row>
    <row r="6828" spans="1:12" x14ac:dyDescent="0.25">
      <c r="A6828" s="1">
        <v>40918</v>
      </c>
      <c r="B6828">
        <v>2012</v>
      </c>
      <c r="C6828">
        <v>1</v>
      </c>
      <c r="D6828" s="10" t="str">
        <f t="shared" si="646"/>
        <v>1-2012</v>
      </c>
      <c r="E6828">
        <f t="shared" si="644"/>
        <v>10</v>
      </c>
      <c r="F6828">
        <v>9</v>
      </c>
      <c r="G6828" s="3">
        <f t="shared" si="645"/>
        <v>1</v>
      </c>
      <c r="H6828">
        <f>VLOOKUP(A6828,'AEP GEN HUB'!$A$1:$AJ$367,MATCH('Ratio Calculations'!F6828,'AEP GEN HUB'!$A$1:$AJ$1,0),0)</f>
        <v>34.098837000000003</v>
      </c>
      <c r="I6828" s="7">
        <f t="shared" si="642"/>
        <v>1.0448766695424101</v>
      </c>
      <c r="J6828" s="7" t="str">
        <f t="shared" si="643"/>
        <v/>
      </c>
      <c r="K6828" s="8">
        <f t="shared" si="647"/>
        <v>1.0448766695424101</v>
      </c>
      <c r="L6828" s="8"/>
    </row>
    <row r="6829" spans="1:12" x14ac:dyDescent="0.25">
      <c r="A6829" s="1">
        <v>40918</v>
      </c>
      <c r="B6829">
        <v>2012</v>
      </c>
      <c r="C6829">
        <v>1</v>
      </c>
      <c r="D6829" s="10" t="str">
        <f t="shared" si="646"/>
        <v>1-2012</v>
      </c>
      <c r="E6829">
        <f t="shared" si="644"/>
        <v>10</v>
      </c>
      <c r="F6829">
        <v>10</v>
      </c>
      <c r="G6829" s="3">
        <f t="shared" si="645"/>
        <v>1</v>
      </c>
      <c r="H6829">
        <f>VLOOKUP(A6829,'AEP GEN HUB'!$A$1:$AJ$367,MATCH('Ratio Calculations'!F6829,'AEP GEN HUB'!$A$1:$AJ$1,0),0)</f>
        <v>32.661859999999997</v>
      </c>
      <c r="I6829" s="7">
        <f t="shared" si="642"/>
        <v>1.0008439730029637</v>
      </c>
      <c r="J6829" s="7" t="str">
        <f t="shared" si="643"/>
        <v/>
      </c>
      <c r="K6829" s="8">
        <f t="shared" si="647"/>
        <v>1.0008439730029637</v>
      </c>
      <c r="L6829" s="8"/>
    </row>
    <row r="6830" spans="1:12" x14ac:dyDescent="0.25">
      <c r="A6830" s="1">
        <v>40918</v>
      </c>
      <c r="B6830">
        <v>2012</v>
      </c>
      <c r="C6830">
        <v>1</v>
      </c>
      <c r="D6830" s="10" t="str">
        <f t="shared" si="646"/>
        <v>1-2012</v>
      </c>
      <c r="E6830">
        <f t="shared" si="644"/>
        <v>10</v>
      </c>
      <c r="F6830">
        <v>11</v>
      </c>
      <c r="G6830" s="3">
        <f t="shared" si="645"/>
        <v>1</v>
      </c>
      <c r="H6830">
        <f>VLOOKUP(A6830,'AEP GEN HUB'!$A$1:$AJ$367,MATCH('Ratio Calculations'!F6830,'AEP GEN HUB'!$A$1:$AJ$1,0),0)</f>
        <v>31.780465</v>
      </c>
      <c r="I6830" s="7">
        <f t="shared" si="642"/>
        <v>0.97383574770333448</v>
      </c>
      <c r="J6830" s="7" t="str">
        <f t="shared" si="643"/>
        <v/>
      </c>
      <c r="K6830" s="8">
        <f t="shared" si="647"/>
        <v>0.97383574770333448</v>
      </c>
      <c r="L6830" s="8"/>
    </row>
    <row r="6831" spans="1:12" x14ac:dyDescent="0.25">
      <c r="A6831" s="1">
        <v>40918</v>
      </c>
      <c r="B6831">
        <v>2012</v>
      </c>
      <c r="C6831">
        <v>1</v>
      </c>
      <c r="D6831" s="10" t="str">
        <f t="shared" si="646"/>
        <v>1-2012</v>
      </c>
      <c r="E6831">
        <f t="shared" si="644"/>
        <v>10</v>
      </c>
      <c r="F6831">
        <v>12</v>
      </c>
      <c r="G6831" s="3">
        <f t="shared" si="645"/>
        <v>1</v>
      </c>
      <c r="H6831">
        <f>VLOOKUP(A6831,'AEP GEN HUB'!$A$1:$AJ$367,MATCH('Ratio Calculations'!F6831,'AEP GEN HUB'!$A$1:$AJ$1,0),0)</f>
        <v>30.669301999999998</v>
      </c>
      <c r="I6831" s="7">
        <f t="shared" si="642"/>
        <v>0.93978683586628997</v>
      </c>
      <c r="J6831" s="7" t="str">
        <f t="shared" si="643"/>
        <v/>
      </c>
      <c r="K6831" s="8">
        <f t="shared" si="647"/>
        <v>0.93978683586628997</v>
      </c>
      <c r="L6831" s="8"/>
    </row>
    <row r="6832" spans="1:12" x14ac:dyDescent="0.25">
      <c r="A6832" s="1">
        <v>40918</v>
      </c>
      <c r="B6832">
        <v>2012</v>
      </c>
      <c r="C6832">
        <v>1</v>
      </c>
      <c r="D6832" s="10" t="str">
        <f t="shared" si="646"/>
        <v>1-2012</v>
      </c>
      <c r="E6832">
        <f t="shared" si="644"/>
        <v>10</v>
      </c>
      <c r="F6832">
        <v>13</v>
      </c>
      <c r="G6832" s="3">
        <f t="shared" si="645"/>
        <v>1</v>
      </c>
      <c r="H6832">
        <f>VLOOKUP(A6832,'AEP GEN HUB'!$A$1:$AJ$367,MATCH('Ratio Calculations'!F6832,'AEP GEN HUB'!$A$1:$AJ$1,0),0)</f>
        <v>30.006744000000001</v>
      </c>
      <c r="I6832" s="7">
        <f t="shared" si="642"/>
        <v>0.91948434295667314</v>
      </c>
      <c r="J6832" s="7" t="str">
        <f t="shared" si="643"/>
        <v/>
      </c>
      <c r="K6832" s="8">
        <f t="shared" si="647"/>
        <v>0.91948434295667314</v>
      </c>
      <c r="L6832" s="8"/>
    </row>
    <row r="6833" spans="1:12" x14ac:dyDescent="0.25">
      <c r="A6833" s="1">
        <v>40918</v>
      </c>
      <c r="B6833">
        <v>2012</v>
      </c>
      <c r="C6833">
        <v>1</v>
      </c>
      <c r="D6833" s="10" t="str">
        <f t="shared" si="646"/>
        <v>1-2012</v>
      </c>
      <c r="E6833">
        <f t="shared" si="644"/>
        <v>10</v>
      </c>
      <c r="F6833">
        <v>14</v>
      </c>
      <c r="G6833" s="3">
        <f t="shared" si="645"/>
        <v>1</v>
      </c>
      <c r="H6833">
        <f>VLOOKUP(A6833,'AEP GEN HUB'!$A$1:$AJ$367,MATCH('Ratio Calculations'!F6833,'AEP GEN HUB'!$A$1:$AJ$1,0),0)</f>
        <v>29.425115999999999</v>
      </c>
      <c r="I6833" s="7">
        <f t="shared" si="642"/>
        <v>0.90166175482697786</v>
      </c>
      <c r="J6833" s="7" t="str">
        <f t="shared" si="643"/>
        <v/>
      </c>
      <c r="K6833" s="8">
        <f t="shared" si="647"/>
        <v>0.90166175482697786</v>
      </c>
      <c r="L6833" s="8"/>
    </row>
    <row r="6834" spans="1:12" x14ac:dyDescent="0.25">
      <c r="A6834" s="1">
        <v>40918</v>
      </c>
      <c r="B6834">
        <v>2012</v>
      </c>
      <c r="C6834">
        <v>1</v>
      </c>
      <c r="D6834" s="10" t="str">
        <f t="shared" si="646"/>
        <v>1-2012</v>
      </c>
      <c r="E6834">
        <f t="shared" si="644"/>
        <v>10</v>
      </c>
      <c r="F6834">
        <v>15</v>
      </c>
      <c r="G6834" s="3">
        <f t="shared" si="645"/>
        <v>1</v>
      </c>
      <c r="H6834">
        <f>VLOOKUP(A6834,'AEP GEN HUB'!$A$1:$AJ$367,MATCH('Ratio Calculations'!F6834,'AEP GEN HUB'!$A$1:$AJ$1,0),0)</f>
        <v>28.77</v>
      </c>
      <c r="I6834" s="7">
        <f t="shared" si="642"/>
        <v>0.8815873040694947</v>
      </c>
      <c r="J6834" s="7" t="str">
        <f t="shared" si="643"/>
        <v/>
      </c>
      <c r="K6834" s="8">
        <f t="shared" si="647"/>
        <v>0.8815873040694947</v>
      </c>
      <c r="L6834" s="8"/>
    </row>
    <row r="6835" spans="1:12" x14ac:dyDescent="0.25">
      <c r="A6835" s="1">
        <v>40918</v>
      </c>
      <c r="B6835">
        <v>2012</v>
      </c>
      <c r="C6835">
        <v>1</v>
      </c>
      <c r="D6835" s="10" t="str">
        <f t="shared" si="646"/>
        <v>1-2012</v>
      </c>
      <c r="E6835">
        <f t="shared" si="644"/>
        <v>10</v>
      </c>
      <c r="F6835">
        <v>16</v>
      </c>
      <c r="G6835" s="3">
        <f t="shared" si="645"/>
        <v>1</v>
      </c>
      <c r="H6835">
        <f>VLOOKUP(A6835,'AEP GEN HUB'!$A$1:$AJ$367,MATCH('Ratio Calculations'!F6835,'AEP GEN HUB'!$A$1:$AJ$1,0),0)</f>
        <v>28.676511999999999</v>
      </c>
      <c r="I6835" s="7">
        <f t="shared" si="642"/>
        <v>0.87872258964881866</v>
      </c>
      <c r="J6835" s="7" t="str">
        <f t="shared" si="643"/>
        <v/>
      </c>
      <c r="K6835" s="8">
        <f t="shared" si="647"/>
        <v>0.87872258964881866</v>
      </c>
      <c r="L6835" s="8"/>
    </row>
    <row r="6836" spans="1:12" x14ac:dyDescent="0.25">
      <c r="A6836" s="1">
        <v>40918</v>
      </c>
      <c r="B6836">
        <v>2012</v>
      </c>
      <c r="C6836">
        <v>1</v>
      </c>
      <c r="D6836" s="10" t="str">
        <f t="shared" si="646"/>
        <v>1-2012</v>
      </c>
      <c r="E6836">
        <f t="shared" si="644"/>
        <v>10</v>
      </c>
      <c r="F6836">
        <v>17</v>
      </c>
      <c r="G6836" s="3">
        <f t="shared" si="645"/>
        <v>1</v>
      </c>
      <c r="H6836">
        <f>VLOOKUP(A6836,'AEP GEN HUB'!$A$1:$AJ$367,MATCH('Ratio Calculations'!F6836,'AEP GEN HUB'!$A$1:$AJ$1,0),0)</f>
        <v>29.24907</v>
      </c>
      <c r="I6836" s="7">
        <f t="shared" si="642"/>
        <v>0.89626724949043923</v>
      </c>
      <c r="J6836" s="7" t="str">
        <f t="shared" si="643"/>
        <v/>
      </c>
      <c r="K6836" s="8">
        <f t="shared" si="647"/>
        <v>0.89626724949043923</v>
      </c>
      <c r="L6836" s="8"/>
    </row>
    <row r="6837" spans="1:12" x14ac:dyDescent="0.25">
      <c r="A6837" s="1">
        <v>40918</v>
      </c>
      <c r="B6837">
        <v>2012</v>
      </c>
      <c r="C6837">
        <v>1</v>
      </c>
      <c r="D6837" s="10" t="str">
        <f t="shared" si="646"/>
        <v>1-2012</v>
      </c>
      <c r="E6837">
        <f t="shared" si="644"/>
        <v>10</v>
      </c>
      <c r="F6837">
        <v>18</v>
      </c>
      <c r="G6837" s="3">
        <f t="shared" si="645"/>
        <v>1</v>
      </c>
      <c r="H6837">
        <f>VLOOKUP(A6837,'AEP GEN HUB'!$A$1:$AJ$367,MATCH('Ratio Calculations'!F6837,'AEP GEN HUB'!$A$1:$AJ$1,0),0)</f>
        <v>37.999535000000002</v>
      </c>
      <c r="I6837" s="7">
        <f t="shared" si="642"/>
        <v>1.1644041576831563</v>
      </c>
      <c r="J6837" s="7" t="str">
        <f t="shared" si="643"/>
        <v/>
      </c>
      <c r="K6837" s="8">
        <f t="shared" si="647"/>
        <v>1.1644041576831563</v>
      </c>
      <c r="L6837" s="8"/>
    </row>
    <row r="6838" spans="1:12" x14ac:dyDescent="0.25">
      <c r="A6838" s="1">
        <v>40918</v>
      </c>
      <c r="B6838">
        <v>2012</v>
      </c>
      <c r="C6838">
        <v>1</v>
      </c>
      <c r="D6838" s="10" t="str">
        <f t="shared" si="646"/>
        <v>1-2012</v>
      </c>
      <c r="E6838">
        <f t="shared" si="644"/>
        <v>10</v>
      </c>
      <c r="F6838">
        <v>19</v>
      </c>
      <c r="G6838" s="3">
        <f t="shared" si="645"/>
        <v>1</v>
      </c>
      <c r="H6838">
        <f>VLOOKUP(A6838,'AEP GEN HUB'!$A$1:$AJ$367,MATCH('Ratio Calculations'!F6838,'AEP GEN HUB'!$A$1:$AJ$1,0),0)</f>
        <v>34.395116000000002</v>
      </c>
      <c r="I6838" s="7">
        <f t="shared" si="642"/>
        <v>1.0539554253596644</v>
      </c>
      <c r="J6838" s="7" t="str">
        <f t="shared" si="643"/>
        <v/>
      </c>
      <c r="K6838" s="8">
        <f t="shared" si="647"/>
        <v>1.0539554253596644</v>
      </c>
      <c r="L6838" s="8"/>
    </row>
    <row r="6839" spans="1:12" x14ac:dyDescent="0.25">
      <c r="A6839" s="1">
        <v>40918</v>
      </c>
      <c r="B6839">
        <v>2012</v>
      </c>
      <c r="C6839">
        <v>1</v>
      </c>
      <c r="D6839" s="10" t="str">
        <f t="shared" si="646"/>
        <v>1-2012</v>
      </c>
      <c r="E6839">
        <f t="shared" si="644"/>
        <v>10</v>
      </c>
      <c r="F6839">
        <v>20</v>
      </c>
      <c r="G6839" s="3">
        <f t="shared" si="645"/>
        <v>1</v>
      </c>
      <c r="H6839">
        <f>VLOOKUP(A6839,'AEP GEN HUB'!$A$1:$AJ$367,MATCH('Ratio Calculations'!F6839,'AEP GEN HUB'!$A$1:$AJ$1,0),0)</f>
        <v>33.223488000000003</v>
      </c>
      <c r="I6839" s="7">
        <f t="shared" si="642"/>
        <v>1.018053709339771</v>
      </c>
      <c r="J6839" s="7" t="str">
        <f t="shared" si="643"/>
        <v/>
      </c>
      <c r="K6839" s="8">
        <f t="shared" si="647"/>
        <v>1.018053709339771</v>
      </c>
      <c r="L6839" s="8"/>
    </row>
    <row r="6840" spans="1:12" x14ac:dyDescent="0.25">
      <c r="A6840" s="1">
        <v>40918</v>
      </c>
      <c r="B6840">
        <v>2012</v>
      </c>
      <c r="C6840">
        <v>1</v>
      </c>
      <c r="D6840" s="10" t="str">
        <f t="shared" si="646"/>
        <v>1-2012</v>
      </c>
      <c r="E6840">
        <f t="shared" si="644"/>
        <v>10</v>
      </c>
      <c r="F6840">
        <v>21</v>
      </c>
      <c r="G6840" s="3">
        <f t="shared" si="645"/>
        <v>1</v>
      </c>
      <c r="H6840">
        <f>VLOOKUP(A6840,'AEP GEN HUB'!$A$1:$AJ$367,MATCH('Ratio Calculations'!F6840,'AEP GEN HUB'!$A$1:$AJ$1,0),0)</f>
        <v>32.729767000000002</v>
      </c>
      <c r="I6840" s="7">
        <f t="shared" si="642"/>
        <v>1.0029248193379463</v>
      </c>
      <c r="J6840" s="7" t="str">
        <f t="shared" si="643"/>
        <v/>
      </c>
      <c r="K6840" s="8">
        <f t="shared" si="647"/>
        <v>1.0029248193379463</v>
      </c>
      <c r="L6840" s="8"/>
    </row>
    <row r="6841" spans="1:12" x14ac:dyDescent="0.25">
      <c r="A6841" s="1">
        <v>40918</v>
      </c>
      <c r="B6841">
        <v>2012</v>
      </c>
      <c r="C6841">
        <v>1</v>
      </c>
      <c r="D6841" s="10" t="str">
        <f t="shared" si="646"/>
        <v>1-2012</v>
      </c>
      <c r="E6841">
        <f t="shared" si="644"/>
        <v>10</v>
      </c>
      <c r="F6841">
        <v>22</v>
      </c>
      <c r="G6841" s="3">
        <f t="shared" si="645"/>
        <v>1</v>
      </c>
      <c r="H6841">
        <f>VLOOKUP(A6841,'AEP GEN HUB'!$A$1:$AJ$367,MATCH('Ratio Calculations'!F6841,'AEP GEN HUB'!$A$1:$AJ$1,0),0)</f>
        <v>30.373487999999998</v>
      </c>
      <c r="I6841" s="7">
        <f t="shared" si="642"/>
        <v>0.93072232885322026</v>
      </c>
      <c r="J6841" s="7" t="str">
        <f t="shared" si="643"/>
        <v/>
      </c>
      <c r="K6841" s="8">
        <f t="shared" si="647"/>
        <v>0.93072232885322026</v>
      </c>
      <c r="L6841" s="8"/>
    </row>
    <row r="6842" spans="1:12" x14ac:dyDescent="0.25">
      <c r="A6842" s="1">
        <v>40918</v>
      </c>
      <c r="B6842">
        <v>2012</v>
      </c>
      <c r="C6842">
        <v>1</v>
      </c>
      <c r="D6842" s="10" t="str">
        <f t="shared" si="646"/>
        <v>1-2012</v>
      </c>
      <c r="E6842">
        <f t="shared" si="644"/>
        <v>10</v>
      </c>
      <c r="F6842">
        <v>23</v>
      </c>
      <c r="G6842" s="3">
        <f t="shared" si="645"/>
        <v>1</v>
      </c>
      <c r="H6842">
        <f>VLOOKUP(A6842,'AEP GEN HUB'!$A$1:$AJ$367,MATCH('Ratio Calculations'!F6842,'AEP GEN HUB'!$A$1:$AJ$1,0),0)</f>
        <v>28.760465</v>
      </c>
      <c r="I6842" s="7">
        <f t="shared" si="642"/>
        <v>0.88129512697723533</v>
      </c>
      <c r="J6842" s="7" t="str">
        <f t="shared" si="643"/>
        <v/>
      </c>
      <c r="K6842" s="8">
        <f t="shared" si="647"/>
        <v>0.88129512697723533</v>
      </c>
      <c r="L6842" s="8"/>
    </row>
    <row r="6843" spans="1:12" x14ac:dyDescent="0.25">
      <c r="A6843" s="1">
        <v>40918</v>
      </c>
      <c r="B6843">
        <v>2012</v>
      </c>
      <c r="C6843">
        <v>1</v>
      </c>
      <c r="D6843" s="10" t="str">
        <f t="shared" si="646"/>
        <v>1-2012</v>
      </c>
      <c r="E6843">
        <f t="shared" si="644"/>
        <v>10</v>
      </c>
      <c r="F6843">
        <v>24</v>
      </c>
      <c r="G6843" s="3">
        <f t="shared" si="645"/>
        <v>0</v>
      </c>
      <c r="H6843">
        <f>VLOOKUP(A6843,'AEP GEN HUB'!$A$1:$AJ$367,MATCH('Ratio Calculations'!F6843,'AEP GEN HUB'!$A$1:$AJ$1,0),0)</f>
        <v>27.829535</v>
      </c>
      <c r="I6843" s="7" t="str">
        <f t="shared" si="642"/>
        <v/>
      </c>
      <c r="J6843" s="7">
        <f t="shared" si="643"/>
        <v>0.98401469109044293</v>
      </c>
      <c r="K6843" s="8">
        <f t="shared" si="647"/>
        <v>0.98401469109044293</v>
      </c>
      <c r="L6843" s="8"/>
    </row>
    <row r="6844" spans="1:12" x14ac:dyDescent="0.25">
      <c r="A6844" s="1">
        <v>40919</v>
      </c>
      <c r="B6844">
        <v>2012</v>
      </c>
      <c r="C6844">
        <v>1</v>
      </c>
      <c r="D6844" s="10" t="str">
        <f t="shared" si="646"/>
        <v>1-2012</v>
      </c>
      <c r="E6844">
        <f t="shared" si="644"/>
        <v>11</v>
      </c>
      <c r="F6844">
        <v>1</v>
      </c>
      <c r="G6844" s="3">
        <f t="shared" si="645"/>
        <v>0</v>
      </c>
      <c r="H6844">
        <f>VLOOKUP(A6844,'AEP GEN HUB'!$A$1:$AJ$367,MATCH('Ratio Calculations'!F6844,'AEP GEN HUB'!$A$1:$AJ$1,0),0)</f>
        <v>27.651395000000001</v>
      </c>
      <c r="I6844" s="7" t="str">
        <f t="shared" si="642"/>
        <v/>
      </c>
      <c r="J6844" s="7">
        <f t="shared" si="643"/>
        <v>0.97771590179802925</v>
      </c>
      <c r="K6844" s="8">
        <f t="shared" si="647"/>
        <v>0.97771590179802925</v>
      </c>
      <c r="L6844" s="8"/>
    </row>
    <row r="6845" spans="1:12" x14ac:dyDescent="0.25">
      <c r="A6845" s="1">
        <v>40919</v>
      </c>
      <c r="B6845">
        <v>2012</v>
      </c>
      <c r="C6845">
        <v>1</v>
      </c>
      <c r="D6845" s="10" t="str">
        <f t="shared" si="646"/>
        <v>1-2012</v>
      </c>
      <c r="E6845">
        <f t="shared" si="644"/>
        <v>11</v>
      </c>
      <c r="F6845">
        <v>2</v>
      </c>
      <c r="G6845" s="3">
        <f t="shared" si="645"/>
        <v>0</v>
      </c>
      <c r="H6845">
        <f>VLOOKUP(A6845,'AEP GEN HUB'!$A$1:$AJ$367,MATCH('Ratio Calculations'!F6845,'AEP GEN HUB'!$A$1:$AJ$1,0),0)</f>
        <v>27.694651</v>
      </c>
      <c r="I6845" s="7" t="str">
        <f t="shared" si="642"/>
        <v/>
      </c>
      <c r="J6845" s="7">
        <f t="shared" si="643"/>
        <v>0.9792453754122239</v>
      </c>
      <c r="K6845" s="8">
        <f t="shared" si="647"/>
        <v>0.9792453754122239</v>
      </c>
      <c r="L6845" s="8"/>
    </row>
    <row r="6846" spans="1:12" x14ac:dyDescent="0.25">
      <c r="A6846" s="1">
        <v>40919</v>
      </c>
      <c r="B6846">
        <v>2012</v>
      </c>
      <c r="C6846">
        <v>1</v>
      </c>
      <c r="D6846" s="10" t="str">
        <f t="shared" si="646"/>
        <v>1-2012</v>
      </c>
      <c r="E6846">
        <f t="shared" si="644"/>
        <v>11</v>
      </c>
      <c r="F6846">
        <v>3</v>
      </c>
      <c r="G6846" s="3">
        <f t="shared" si="645"/>
        <v>0</v>
      </c>
      <c r="H6846">
        <f>VLOOKUP(A6846,'AEP GEN HUB'!$A$1:$AJ$367,MATCH('Ratio Calculations'!F6846,'AEP GEN HUB'!$A$1:$AJ$1,0),0)</f>
        <v>27.487209</v>
      </c>
      <c r="I6846" s="7" t="str">
        <f t="shared" si="642"/>
        <v/>
      </c>
      <c r="J6846" s="7">
        <f t="shared" si="643"/>
        <v>0.97191050705926063</v>
      </c>
      <c r="K6846" s="8">
        <f t="shared" si="647"/>
        <v>0.97191050705926063</v>
      </c>
      <c r="L6846" s="8"/>
    </row>
    <row r="6847" spans="1:12" x14ac:dyDescent="0.25">
      <c r="A6847" s="1">
        <v>40919</v>
      </c>
      <c r="B6847">
        <v>2012</v>
      </c>
      <c r="C6847">
        <v>1</v>
      </c>
      <c r="D6847" s="10" t="str">
        <f t="shared" si="646"/>
        <v>1-2012</v>
      </c>
      <c r="E6847">
        <f t="shared" si="644"/>
        <v>11</v>
      </c>
      <c r="F6847">
        <v>4</v>
      </c>
      <c r="G6847" s="3">
        <f t="shared" si="645"/>
        <v>0</v>
      </c>
      <c r="H6847">
        <f>VLOOKUP(A6847,'AEP GEN HUB'!$A$1:$AJ$367,MATCH('Ratio Calculations'!F6847,'AEP GEN HUB'!$A$1:$AJ$1,0),0)</f>
        <v>27.602326000000001</v>
      </c>
      <c r="I6847" s="7" t="str">
        <f t="shared" si="642"/>
        <v/>
      </c>
      <c r="J6847" s="7">
        <f t="shared" si="643"/>
        <v>0.97598088837157004</v>
      </c>
      <c r="K6847" s="8">
        <f t="shared" si="647"/>
        <v>0.97598088837157004</v>
      </c>
      <c r="L6847" s="8"/>
    </row>
    <row r="6848" spans="1:12" x14ac:dyDescent="0.25">
      <c r="A6848" s="1">
        <v>40919</v>
      </c>
      <c r="B6848">
        <v>2012</v>
      </c>
      <c r="C6848">
        <v>1</v>
      </c>
      <c r="D6848" s="10" t="str">
        <f t="shared" si="646"/>
        <v>1-2012</v>
      </c>
      <c r="E6848">
        <f t="shared" si="644"/>
        <v>11</v>
      </c>
      <c r="F6848">
        <v>5</v>
      </c>
      <c r="G6848" s="3">
        <f t="shared" si="645"/>
        <v>0</v>
      </c>
      <c r="H6848">
        <f>VLOOKUP(A6848,'AEP GEN HUB'!$A$1:$AJ$367,MATCH('Ratio Calculations'!F6848,'AEP GEN HUB'!$A$1:$AJ$1,0),0)</f>
        <v>27.643488000000001</v>
      </c>
      <c r="I6848" s="7" t="str">
        <f t="shared" si="642"/>
        <v/>
      </c>
      <c r="J6848" s="7">
        <f t="shared" si="643"/>
        <v>0.97743632097993616</v>
      </c>
      <c r="K6848" s="8">
        <f t="shared" si="647"/>
        <v>0.97743632097993616</v>
      </c>
      <c r="L6848" s="8"/>
    </row>
    <row r="6849" spans="1:12" x14ac:dyDescent="0.25">
      <c r="A6849" s="1">
        <v>40919</v>
      </c>
      <c r="B6849">
        <v>2012</v>
      </c>
      <c r="C6849">
        <v>1</v>
      </c>
      <c r="D6849" s="10" t="str">
        <f t="shared" si="646"/>
        <v>1-2012</v>
      </c>
      <c r="E6849">
        <f t="shared" si="644"/>
        <v>11</v>
      </c>
      <c r="F6849">
        <v>6</v>
      </c>
      <c r="G6849" s="3">
        <f t="shared" si="645"/>
        <v>0</v>
      </c>
      <c r="H6849">
        <f>VLOOKUP(A6849,'AEP GEN HUB'!$A$1:$AJ$367,MATCH('Ratio Calculations'!F6849,'AEP GEN HUB'!$A$1:$AJ$1,0),0)</f>
        <v>28.983953</v>
      </c>
      <c r="I6849" s="7" t="str">
        <f t="shared" si="642"/>
        <v/>
      </c>
      <c r="J6849" s="7">
        <f t="shared" si="643"/>
        <v>1.0248333490974577</v>
      </c>
      <c r="K6849" s="8">
        <f t="shared" si="647"/>
        <v>1.0248333490974577</v>
      </c>
      <c r="L6849" s="8"/>
    </row>
    <row r="6850" spans="1:12" x14ac:dyDescent="0.25">
      <c r="A6850" s="1">
        <v>40919</v>
      </c>
      <c r="B6850">
        <v>2012</v>
      </c>
      <c r="C6850">
        <v>1</v>
      </c>
      <c r="D6850" s="10" t="str">
        <f t="shared" si="646"/>
        <v>1-2012</v>
      </c>
      <c r="E6850">
        <f t="shared" si="644"/>
        <v>11</v>
      </c>
      <c r="F6850">
        <v>7</v>
      </c>
      <c r="G6850" s="3">
        <f t="shared" si="645"/>
        <v>0</v>
      </c>
      <c r="H6850">
        <f>VLOOKUP(A6850,'AEP GEN HUB'!$A$1:$AJ$367,MATCH('Ratio Calculations'!F6850,'AEP GEN HUB'!$A$1:$AJ$1,0),0)</f>
        <v>37.550697999999997</v>
      </c>
      <c r="I6850" s="7" t="str">
        <f t="shared" si="642"/>
        <v/>
      </c>
      <c r="J6850" s="7">
        <f t="shared" si="643"/>
        <v>1.3277418574439173</v>
      </c>
      <c r="K6850" s="8">
        <f t="shared" si="647"/>
        <v>1.3277418574439173</v>
      </c>
      <c r="L6850" s="8"/>
    </row>
    <row r="6851" spans="1:12" x14ac:dyDescent="0.25">
      <c r="A6851" s="1">
        <v>40919</v>
      </c>
      <c r="B6851">
        <v>2012</v>
      </c>
      <c r="C6851">
        <v>1</v>
      </c>
      <c r="D6851" s="10" t="str">
        <f t="shared" si="646"/>
        <v>1-2012</v>
      </c>
      <c r="E6851">
        <f t="shared" si="644"/>
        <v>11</v>
      </c>
      <c r="F6851">
        <v>8</v>
      </c>
      <c r="G6851" s="3">
        <f t="shared" si="645"/>
        <v>1</v>
      </c>
      <c r="H6851">
        <f>VLOOKUP(A6851,'AEP GEN HUB'!$A$1:$AJ$367,MATCH('Ratio Calculations'!F6851,'AEP GEN HUB'!$A$1:$AJ$1,0),0)</f>
        <v>40.44</v>
      </c>
      <c r="I6851" s="7">
        <f t="shared" si="642"/>
        <v>1.239186325219686</v>
      </c>
      <c r="J6851" s="7" t="str">
        <f t="shared" si="643"/>
        <v/>
      </c>
      <c r="K6851" s="8">
        <f t="shared" si="647"/>
        <v>1.239186325219686</v>
      </c>
      <c r="L6851" s="8"/>
    </row>
    <row r="6852" spans="1:12" x14ac:dyDescent="0.25">
      <c r="A6852" s="1">
        <v>40919</v>
      </c>
      <c r="B6852">
        <v>2012</v>
      </c>
      <c r="C6852">
        <v>1</v>
      </c>
      <c r="D6852" s="10" t="str">
        <f t="shared" si="646"/>
        <v>1-2012</v>
      </c>
      <c r="E6852">
        <f t="shared" si="644"/>
        <v>11</v>
      </c>
      <c r="F6852">
        <v>9</v>
      </c>
      <c r="G6852" s="3">
        <f t="shared" si="645"/>
        <v>1</v>
      </c>
      <c r="H6852">
        <f>VLOOKUP(A6852,'AEP GEN HUB'!$A$1:$AJ$367,MATCH('Ratio Calculations'!F6852,'AEP GEN HUB'!$A$1:$AJ$1,0),0)</f>
        <v>35.406511999999999</v>
      </c>
      <c r="I6852" s="7">
        <f t="shared" ref="I6852:I6915" si="648">IF(G6852=1, H6852/VLOOKUP(D6852,$M$3:$O$15,2,FALSE), "")</f>
        <v>1.0849472179556556</v>
      </c>
      <c r="J6852" s="7" t="str">
        <f t="shared" ref="J6852:J6915" si="649">IF(G6852=0, H6852/VLOOKUP(D6852,$M$3:$O$15,3,FALSE), "")</f>
        <v/>
      </c>
      <c r="K6852" s="8">
        <f t="shared" si="647"/>
        <v>1.0849472179556556</v>
      </c>
      <c r="L6852" s="8"/>
    </row>
    <row r="6853" spans="1:12" x14ac:dyDescent="0.25">
      <c r="A6853" s="1">
        <v>40919</v>
      </c>
      <c r="B6853">
        <v>2012</v>
      </c>
      <c r="C6853">
        <v>1</v>
      </c>
      <c r="D6853" s="10" t="str">
        <f t="shared" si="646"/>
        <v>1-2012</v>
      </c>
      <c r="E6853">
        <f t="shared" si="644"/>
        <v>11</v>
      </c>
      <c r="F6853">
        <v>10</v>
      </c>
      <c r="G6853" s="3">
        <f t="shared" si="645"/>
        <v>1</v>
      </c>
      <c r="H6853">
        <f>VLOOKUP(A6853,'AEP GEN HUB'!$A$1:$AJ$367,MATCH('Ratio Calculations'!F6853,'AEP GEN HUB'!$A$1:$AJ$1,0),0)</f>
        <v>33.363256</v>
      </c>
      <c r="I6853" s="7">
        <f t="shared" si="648"/>
        <v>1.0223365628091898</v>
      </c>
      <c r="J6853" s="7" t="str">
        <f t="shared" si="649"/>
        <v/>
      </c>
      <c r="K6853" s="8">
        <f t="shared" si="647"/>
        <v>1.0223365628091898</v>
      </c>
      <c r="L6853" s="8"/>
    </row>
    <row r="6854" spans="1:12" x14ac:dyDescent="0.25">
      <c r="A6854" s="1">
        <v>40919</v>
      </c>
      <c r="B6854">
        <v>2012</v>
      </c>
      <c r="C6854">
        <v>1</v>
      </c>
      <c r="D6854" s="10" t="str">
        <f t="shared" si="646"/>
        <v>1-2012</v>
      </c>
      <c r="E6854">
        <f t="shared" si="644"/>
        <v>11</v>
      </c>
      <c r="F6854">
        <v>11</v>
      </c>
      <c r="G6854" s="3">
        <f t="shared" si="645"/>
        <v>1</v>
      </c>
      <c r="H6854">
        <f>VLOOKUP(A6854,'AEP GEN HUB'!$A$1:$AJ$367,MATCH('Ratio Calculations'!F6854,'AEP GEN HUB'!$A$1:$AJ$1,0),0)</f>
        <v>33.271163000000001</v>
      </c>
      <c r="I6854" s="7">
        <f t="shared" si="648"/>
        <v>1.019514594801068</v>
      </c>
      <c r="J6854" s="7" t="str">
        <f t="shared" si="649"/>
        <v/>
      </c>
      <c r="K6854" s="8">
        <f t="shared" si="647"/>
        <v>1.019514594801068</v>
      </c>
      <c r="L6854" s="8"/>
    </row>
    <row r="6855" spans="1:12" x14ac:dyDescent="0.25">
      <c r="A6855" s="1">
        <v>40919</v>
      </c>
      <c r="B6855">
        <v>2012</v>
      </c>
      <c r="C6855">
        <v>1</v>
      </c>
      <c r="D6855" s="10" t="str">
        <f t="shared" si="646"/>
        <v>1-2012</v>
      </c>
      <c r="E6855">
        <f t="shared" si="644"/>
        <v>11</v>
      </c>
      <c r="F6855">
        <v>12</v>
      </c>
      <c r="G6855" s="3">
        <f t="shared" si="645"/>
        <v>1</v>
      </c>
      <c r="H6855">
        <f>VLOOKUP(A6855,'AEP GEN HUB'!$A$1:$AJ$367,MATCH('Ratio Calculations'!F6855,'AEP GEN HUB'!$A$1:$AJ$1,0),0)</f>
        <v>32.063488</v>
      </c>
      <c r="I6855" s="7">
        <f t="shared" si="648"/>
        <v>0.98250830535226263</v>
      </c>
      <c r="J6855" s="7" t="str">
        <f t="shared" si="649"/>
        <v/>
      </c>
      <c r="K6855" s="8">
        <f t="shared" si="647"/>
        <v>0.98250830535226263</v>
      </c>
      <c r="L6855" s="8"/>
    </row>
    <row r="6856" spans="1:12" x14ac:dyDescent="0.25">
      <c r="A6856" s="1">
        <v>40919</v>
      </c>
      <c r="B6856">
        <v>2012</v>
      </c>
      <c r="C6856">
        <v>1</v>
      </c>
      <c r="D6856" s="10" t="str">
        <f t="shared" si="646"/>
        <v>1-2012</v>
      </c>
      <c r="E6856">
        <f t="shared" si="644"/>
        <v>11</v>
      </c>
      <c r="F6856">
        <v>13</v>
      </c>
      <c r="G6856" s="3">
        <f t="shared" si="645"/>
        <v>1</v>
      </c>
      <c r="H6856">
        <f>VLOOKUP(A6856,'AEP GEN HUB'!$A$1:$AJ$367,MATCH('Ratio Calculations'!F6856,'AEP GEN HUB'!$A$1:$AJ$1,0),0)</f>
        <v>31.305116000000002</v>
      </c>
      <c r="I6856" s="7">
        <f t="shared" si="648"/>
        <v>0.9592698233584569</v>
      </c>
      <c r="J6856" s="7" t="str">
        <f t="shared" si="649"/>
        <v/>
      </c>
      <c r="K6856" s="8">
        <f t="shared" si="647"/>
        <v>0.9592698233584569</v>
      </c>
      <c r="L6856" s="8"/>
    </row>
    <row r="6857" spans="1:12" x14ac:dyDescent="0.25">
      <c r="A6857" s="1">
        <v>40919</v>
      </c>
      <c r="B6857">
        <v>2012</v>
      </c>
      <c r="C6857">
        <v>1</v>
      </c>
      <c r="D6857" s="10" t="str">
        <f t="shared" si="646"/>
        <v>1-2012</v>
      </c>
      <c r="E6857">
        <f t="shared" si="644"/>
        <v>11</v>
      </c>
      <c r="F6857">
        <v>14</v>
      </c>
      <c r="G6857" s="3">
        <f t="shared" si="645"/>
        <v>1</v>
      </c>
      <c r="H6857">
        <f>VLOOKUP(A6857,'AEP GEN HUB'!$A$1:$AJ$367,MATCH('Ratio Calculations'!F6857,'AEP GEN HUB'!$A$1:$AJ$1,0),0)</f>
        <v>30.694185999999998</v>
      </c>
      <c r="I6857" s="7">
        <f t="shared" si="648"/>
        <v>0.94054934606700125</v>
      </c>
      <c r="J6857" s="7" t="str">
        <f t="shared" si="649"/>
        <v/>
      </c>
      <c r="K6857" s="8">
        <f t="shared" si="647"/>
        <v>0.94054934606700125</v>
      </c>
      <c r="L6857" s="8"/>
    </row>
    <row r="6858" spans="1:12" x14ac:dyDescent="0.25">
      <c r="A6858" s="1">
        <v>40919</v>
      </c>
      <c r="B6858">
        <v>2012</v>
      </c>
      <c r="C6858">
        <v>1</v>
      </c>
      <c r="D6858" s="10" t="str">
        <f t="shared" si="646"/>
        <v>1-2012</v>
      </c>
      <c r="E6858">
        <f t="shared" si="644"/>
        <v>11</v>
      </c>
      <c r="F6858">
        <v>15</v>
      </c>
      <c r="G6858" s="3">
        <f t="shared" si="645"/>
        <v>1</v>
      </c>
      <c r="H6858">
        <f>VLOOKUP(A6858,'AEP GEN HUB'!$A$1:$AJ$367,MATCH('Ratio Calculations'!F6858,'AEP GEN HUB'!$A$1:$AJ$1,0),0)</f>
        <v>30.00093</v>
      </c>
      <c r="I6858" s="7">
        <f t="shared" si="648"/>
        <v>0.91930618694048061</v>
      </c>
      <c r="J6858" s="7" t="str">
        <f t="shared" si="649"/>
        <v/>
      </c>
      <c r="K6858" s="8">
        <f t="shared" si="647"/>
        <v>0.91930618694048061</v>
      </c>
      <c r="L6858" s="8"/>
    </row>
    <row r="6859" spans="1:12" x14ac:dyDescent="0.25">
      <c r="A6859" s="1">
        <v>40919</v>
      </c>
      <c r="B6859">
        <v>2012</v>
      </c>
      <c r="C6859">
        <v>1</v>
      </c>
      <c r="D6859" s="10" t="str">
        <f t="shared" si="646"/>
        <v>1-2012</v>
      </c>
      <c r="E6859">
        <f t="shared" si="644"/>
        <v>11</v>
      </c>
      <c r="F6859">
        <v>16</v>
      </c>
      <c r="G6859" s="3">
        <f t="shared" si="645"/>
        <v>1</v>
      </c>
      <c r="H6859">
        <f>VLOOKUP(A6859,'AEP GEN HUB'!$A$1:$AJ$367,MATCH('Ratio Calculations'!F6859,'AEP GEN HUB'!$A$1:$AJ$1,0),0)</f>
        <v>29.746744</v>
      </c>
      <c r="I6859" s="7">
        <f t="shared" si="648"/>
        <v>0.91151726964912816</v>
      </c>
      <c r="J6859" s="7" t="str">
        <f t="shared" si="649"/>
        <v/>
      </c>
      <c r="K6859" s="8">
        <f t="shared" si="647"/>
        <v>0.91151726964912816</v>
      </c>
      <c r="L6859" s="8"/>
    </row>
    <row r="6860" spans="1:12" x14ac:dyDescent="0.25">
      <c r="A6860" s="1">
        <v>40919</v>
      </c>
      <c r="B6860">
        <v>2012</v>
      </c>
      <c r="C6860">
        <v>1</v>
      </c>
      <c r="D6860" s="10" t="str">
        <f t="shared" si="646"/>
        <v>1-2012</v>
      </c>
      <c r="E6860">
        <f t="shared" si="644"/>
        <v>11</v>
      </c>
      <c r="F6860">
        <v>17</v>
      </c>
      <c r="G6860" s="3">
        <f t="shared" si="645"/>
        <v>1</v>
      </c>
      <c r="H6860">
        <f>VLOOKUP(A6860,'AEP GEN HUB'!$A$1:$AJ$367,MATCH('Ratio Calculations'!F6860,'AEP GEN HUB'!$A$1:$AJ$1,0),0)</f>
        <v>31.211860000000001</v>
      </c>
      <c r="I6860" s="7">
        <f t="shared" si="648"/>
        <v>0.95641221801857845</v>
      </c>
      <c r="J6860" s="7" t="str">
        <f t="shared" si="649"/>
        <v/>
      </c>
      <c r="K6860" s="8">
        <f t="shared" si="647"/>
        <v>0.95641221801857845</v>
      </c>
      <c r="L6860" s="8"/>
    </row>
    <row r="6861" spans="1:12" x14ac:dyDescent="0.25">
      <c r="A6861" s="1">
        <v>40919</v>
      </c>
      <c r="B6861">
        <v>2012</v>
      </c>
      <c r="C6861">
        <v>1</v>
      </c>
      <c r="D6861" s="10" t="str">
        <f t="shared" si="646"/>
        <v>1-2012</v>
      </c>
      <c r="E6861">
        <f t="shared" si="644"/>
        <v>11</v>
      </c>
      <c r="F6861">
        <v>18</v>
      </c>
      <c r="G6861" s="3">
        <f t="shared" si="645"/>
        <v>1</v>
      </c>
      <c r="H6861">
        <f>VLOOKUP(A6861,'AEP GEN HUB'!$A$1:$AJ$367,MATCH('Ratio Calculations'!F6861,'AEP GEN HUB'!$A$1:$AJ$1,0),0)</f>
        <v>42.794651000000002</v>
      </c>
      <c r="I6861" s="7">
        <f t="shared" si="648"/>
        <v>1.311338929568471</v>
      </c>
      <c r="J6861" s="7" t="str">
        <f t="shared" si="649"/>
        <v/>
      </c>
      <c r="K6861" s="8">
        <f t="shared" si="647"/>
        <v>1.311338929568471</v>
      </c>
      <c r="L6861" s="8"/>
    </row>
    <row r="6862" spans="1:12" x14ac:dyDescent="0.25">
      <c r="A6862" s="1">
        <v>40919</v>
      </c>
      <c r="B6862">
        <v>2012</v>
      </c>
      <c r="C6862">
        <v>1</v>
      </c>
      <c r="D6862" s="10" t="str">
        <f t="shared" si="646"/>
        <v>1-2012</v>
      </c>
      <c r="E6862">
        <f t="shared" si="644"/>
        <v>11</v>
      </c>
      <c r="F6862">
        <v>19</v>
      </c>
      <c r="G6862" s="3">
        <f t="shared" si="645"/>
        <v>1</v>
      </c>
      <c r="H6862">
        <f>VLOOKUP(A6862,'AEP GEN HUB'!$A$1:$AJ$367,MATCH('Ratio Calculations'!F6862,'AEP GEN HUB'!$A$1:$AJ$1,0),0)</f>
        <v>37.520465000000002</v>
      </c>
      <c r="I6862" s="7">
        <f t="shared" si="648"/>
        <v>1.1497242122622118</v>
      </c>
      <c r="J6862" s="7" t="str">
        <f t="shared" si="649"/>
        <v/>
      </c>
      <c r="K6862" s="8">
        <f t="shared" si="647"/>
        <v>1.1497242122622118</v>
      </c>
      <c r="L6862" s="8"/>
    </row>
    <row r="6863" spans="1:12" x14ac:dyDescent="0.25">
      <c r="A6863" s="1">
        <v>40919</v>
      </c>
      <c r="B6863">
        <v>2012</v>
      </c>
      <c r="C6863">
        <v>1</v>
      </c>
      <c r="D6863" s="10" t="str">
        <f t="shared" si="646"/>
        <v>1-2012</v>
      </c>
      <c r="E6863">
        <f t="shared" si="644"/>
        <v>11</v>
      </c>
      <c r="F6863">
        <v>20</v>
      </c>
      <c r="G6863" s="3">
        <f t="shared" si="645"/>
        <v>1</v>
      </c>
      <c r="H6863">
        <f>VLOOKUP(A6863,'AEP GEN HUB'!$A$1:$AJ$367,MATCH('Ratio Calculations'!F6863,'AEP GEN HUB'!$A$1:$AJ$1,0),0)</f>
        <v>35.026279000000002</v>
      </c>
      <c r="I6863" s="7">
        <f t="shared" si="648"/>
        <v>1.0732958941673951</v>
      </c>
      <c r="J6863" s="7" t="str">
        <f t="shared" si="649"/>
        <v/>
      </c>
      <c r="K6863" s="8">
        <f t="shared" si="647"/>
        <v>1.0732958941673951</v>
      </c>
      <c r="L6863" s="8"/>
    </row>
    <row r="6864" spans="1:12" x14ac:dyDescent="0.25">
      <c r="A6864" s="1">
        <v>40919</v>
      </c>
      <c r="B6864">
        <v>2012</v>
      </c>
      <c r="C6864">
        <v>1</v>
      </c>
      <c r="D6864" s="10" t="str">
        <f t="shared" si="646"/>
        <v>1-2012</v>
      </c>
      <c r="E6864">
        <f t="shared" si="644"/>
        <v>11</v>
      </c>
      <c r="F6864">
        <v>21</v>
      </c>
      <c r="G6864" s="3">
        <f t="shared" si="645"/>
        <v>1</v>
      </c>
      <c r="H6864">
        <f>VLOOKUP(A6864,'AEP GEN HUB'!$A$1:$AJ$367,MATCH('Ratio Calculations'!F6864,'AEP GEN HUB'!$A$1:$AJ$1,0),0)</f>
        <v>32.312325999999999</v>
      </c>
      <c r="I6864" s="7">
        <f t="shared" si="648"/>
        <v>0.99013334607419667</v>
      </c>
      <c r="J6864" s="7" t="str">
        <f t="shared" si="649"/>
        <v/>
      </c>
      <c r="K6864" s="8">
        <f t="shared" si="647"/>
        <v>0.99013334607419667</v>
      </c>
      <c r="L6864" s="8"/>
    </row>
    <row r="6865" spans="1:12" x14ac:dyDescent="0.25">
      <c r="A6865" s="1">
        <v>40919</v>
      </c>
      <c r="B6865">
        <v>2012</v>
      </c>
      <c r="C6865">
        <v>1</v>
      </c>
      <c r="D6865" s="10" t="str">
        <f t="shared" si="646"/>
        <v>1-2012</v>
      </c>
      <c r="E6865">
        <f t="shared" si="644"/>
        <v>11</v>
      </c>
      <c r="F6865">
        <v>22</v>
      </c>
      <c r="G6865" s="3">
        <f t="shared" si="645"/>
        <v>1</v>
      </c>
      <c r="H6865">
        <f>VLOOKUP(A6865,'AEP GEN HUB'!$A$1:$AJ$367,MATCH('Ratio Calculations'!F6865,'AEP GEN HUB'!$A$1:$AJ$1,0),0)</f>
        <v>29.852326000000001</v>
      </c>
      <c r="I6865" s="7">
        <f t="shared" si="648"/>
        <v>0.91475257554896361</v>
      </c>
      <c r="J6865" s="7" t="str">
        <f t="shared" si="649"/>
        <v/>
      </c>
      <c r="K6865" s="8">
        <f t="shared" si="647"/>
        <v>0.91475257554896361</v>
      </c>
      <c r="L6865" s="8"/>
    </row>
    <row r="6866" spans="1:12" x14ac:dyDescent="0.25">
      <c r="A6866" s="1">
        <v>40919</v>
      </c>
      <c r="B6866">
        <v>2012</v>
      </c>
      <c r="C6866">
        <v>1</v>
      </c>
      <c r="D6866" s="10" t="str">
        <f t="shared" si="646"/>
        <v>1-2012</v>
      </c>
      <c r="E6866">
        <f t="shared" si="644"/>
        <v>11</v>
      </c>
      <c r="F6866">
        <v>23</v>
      </c>
      <c r="G6866" s="3">
        <f t="shared" si="645"/>
        <v>1</v>
      </c>
      <c r="H6866">
        <f>VLOOKUP(A6866,'AEP GEN HUB'!$A$1:$AJ$367,MATCH('Ratio Calculations'!F6866,'AEP GEN HUB'!$A$1:$AJ$1,0),0)</f>
        <v>28.411628</v>
      </c>
      <c r="I6866" s="7">
        <f t="shared" si="648"/>
        <v>0.87060585793345047</v>
      </c>
      <c r="J6866" s="7" t="str">
        <f t="shared" si="649"/>
        <v/>
      </c>
      <c r="K6866" s="8">
        <f t="shared" si="647"/>
        <v>0.87060585793345047</v>
      </c>
      <c r="L6866" s="8"/>
    </row>
    <row r="6867" spans="1:12" x14ac:dyDescent="0.25">
      <c r="A6867" s="1">
        <v>40919</v>
      </c>
      <c r="B6867">
        <v>2012</v>
      </c>
      <c r="C6867">
        <v>1</v>
      </c>
      <c r="D6867" s="10" t="str">
        <f t="shared" si="646"/>
        <v>1-2012</v>
      </c>
      <c r="E6867">
        <f t="shared" si="644"/>
        <v>11</v>
      </c>
      <c r="F6867">
        <v>24</v>
      </c>
      <c r="G6867" s="3">
        <f t="shared" si="645"/>
        <v>0</v>
      </c>
      <c r="H6867">
        <f>VLOOKUP(A6867,'AEP GEN HUB'!$A$1:$AJ$367,MATCH('Ratio Calculations'!F6867,'AEP GEN HUB'!$A$1:$AJ$1,0),0)</f>
        <v>27.578372000000002</v>
      </c>
      <c r="I6867" s="7" t="str">
        <f t="shared" si="648"/>
        <v/>
      </c>
      <c r="J6867" s="7">
        <f t="shared" si="649"/>
        <v>0.97513390735264971</v>
      </c>
      <c r="K6867" s="8">
        <f t="shared" si="647"/>
        <v>0.97513390735264971</v>
      </c>
      <c r="L6867" s="8"/>
    </row>
    <row r="6868" spans="1:12" x14ac:dyDescent="0.25">
      <c r="A6868" s="1">
        <v>40920</v>
      </c>
      <c r="B6868">
        <v>2012</v>
      </c>
      <c r="C6868">
        <v>1</v>
      </c>
      <c r="D6868" s="10" t="str">
        <f t="shared" si="646"/>
        <v>1-2012</v>
      </c>
      <c r="E6868">
        <f t="shared" ref="E6868:E6931" si="650">DAY(A6868)</f>
        <v>12</v>
      </c>
      <c r="F6868">
        <v>1</v>
      </c>
      <c r="G6868" s="3">
        <f t="shared" ref="G6868:G6931" si="651">IF(A6868=",","",IF(OR(WEEKDAY(A6868)=1, WEEKDAY(A6868)=7, F6868&lt;=7, F6868&gt;=24, NOT(ISNA(VLOOKUP(A6868,$P$4:$P$27,1,0)))),0,1))</f>
        <v>0</v>
      </c>
      <c r="H6868">
        <f>VLOOKUP(A6868,'AEP GEN HUB'!$A$1:$AJ$367,MATCH('Ratio Calculations'!F6868,'AEP GEN HUB'!$A$1:$AJ$1,0),0)</f>
        <v>26.396279</v>
      </c>
      <c r="I6868" s="7" t="str">
        <f t="shared" si="648"/>
        <v/>
      </c>
      <c r="J6868" s="7">
        <f t="shared" si="649"/>
        <v>0.93333669880298553</v>
      </c>
      <c r="K6868" s="8">
        <f t="shared" si="647"/>
        <v>0.93333669880298553</v>
      </c>
      <c r="L6868" s="8"/>
    </row>
    <row r="6869" spans="1:12" x14ac:dyDescent="0.25">
      <c r="A6869" s="1">
        <v>40920</v>
      </c>
      <c r="B6869">
        <v>2012</v>
      </c>
      <c r="C6869">
        <v>1</v>
      </c>
      <c r="D6869" s="10" t="str">
        <f t="shared" ref="D6869:D6932" si="652">C6869&amp;"-"&amp;B6869</f>
        <v>1-2012</v>
      </c>
      <c r="E6869">
        <f t="shared" si="650"/>
        <v>12</v>
      </c>
      <c r="F6869">
        <v>2</v>
      </c>
      <c r="G6869" s="3">
        <f t="shared" si="651"/>
        <v>0</v>
      </c>
      <c r="H6869">
        <f>VLOOKUP(A6869,'AEP GEN HUB'!$A$1:$AJ$367,MATCH('Ratio Calculations'!F6869,'AEP GEN HUB'!$A$1:$AJ$1,0),0)</f>
        <v>25.900929999999999</v>
      </c>
      <c r="I6869" s="7" t="str">
        <f t="shared" si="648"/>
        <v/>
      </c>
      <c r="J6869" s="7">
        <f t="shared" si="649"/>
        <v>0.91582182860422157</v>
      </c>
      <c r="K6869" s="8">
        <f t="shared" ref="K6869:K6932" si="653">SUM(I6869:J6869)</f>
        <v>0.91582182860422157</v>
      </c>
      <c r="L6869" s="8"/>
    </row>
    <row r="6870" spans="1:12" x14ac:dyDescent="0.25">
      <c r="A6870" s="1">
        <v>40920</v>
      </c>
      <c r="B6870">
        <v>2012</v>
      </c>
      <c r="C6870">
        <v>1</v>
      </c>
      <c r="D6870" s="10" t="str">
        <f t="shared" si="652"/>
        <v>1-2012</v>
      </c>
      <c r="E6870">
        <f t="shared" si="650"/>
        <v>12</v>
      </c>
      <c r="F6870">
        <v>3</v>
      </c>
      <c r="G6870" s="3">
        <f t="shared" si="651"/>
        <v>0</v>
      </c>
      <c r="H6870">
        <f>VLOOKUP(A6870,'AEP GEN HUB'!$A$1:$AJ$367,MATCH('Ratio Calculations'!F6870,'AEP GEN HUB'!$A$1:$AJ$1,0),0)</f>
        <v>25.382325999999999</v>
      </c>
      <c r="I6870" s="7" t="str">
        <f t="shared" si="648"/>
        <v/>
      </c>
      <c r="J6870" s="7">
        <f t="shared" si="649"/>
        <v>0.89748469308045986</v>
      </c>
      <c r="K6870" s="8">
        <f t="shared" si="653"/>
        <v>0.89748469308045986</v>
      </c>
      <c r="L6870" s="8"/>
    </row>
    <row r="6871" spans="1:12" x14ac:dyDescent="0.25">
      <c r="A6871" s="1">
        <v>40920</v>
      </c>
      <c r="B6871">
        <v>2012</v>
      </c>
      <c r="C6871">
        <v>1</v>
      </c>
      <c r="D6871" s="10" t="str">
        <f t="shared" si="652"/>
        <v>1-2012</v>
      </c>
      <c r="E6871">
        <f t="shared" si="650"/>
        <v>12</v>
      </c>
      <c r="F6871">
        <v>4</v>
      </c>
      <c r="G6871" s="3">
        <f t="shared" si="651"/>
        <v>0</v>
      </c>
      <c r="H6871">
        <f>VLOOKUP(A6871,'AEP GEN HUB'!$A$1:$AJ$367,MATCH('Ratio Calculations'!F6871,'AEP GEN HUB'!$A$1:$AJ$1,0),0)</f>
        <v>25.347674000000001</v>
      </c>
      <c r="I6871" s="7" t="str">
        <f t="shared" si="648"/>
        <v/>
      </c>
      <c r="J6871" s="7">
        <f t="shared" si="649"/>
        <v>0.89625944526098811</v>
      </c>
      <c r="K6871" s="8">
        <f t="shared" si="653"/>
        <v>0.89625944526098811</v>
      </c>
      <c r="L6871" s="8"/>
    </row>
    <row r="6872" spans="1:12" x14ac:dyDescent="0.25">
      <c r="A6872" s="1">
        <v>40920</v>
      </c>
      <c r="B6872">
        <v>2012</v>
      </c>
      <c r="C6872">
        <v>1</v>
      </c>
      <c r="D6872" s="10" t="str">
        <f t="shared" si="652"/>
        <v>1-2012</v>
      </c>
      <c r="E6872">
        <f t="shared" si="650"/>
        <v>12</v>
      </c>
      <c r="F6872">
        <v>5</v>
      </c>
      <c r="G6872" s="3">
        <f t="shared" si="651"/>
        <v>0</v>
      </c>
      <c r="H6872">
        <f>VLOOKUP(A6872,'AEP GEN HUB'!$A$1:$AJ$367,MATCH('Ratio Calculations'!F6872,'AEP GEN HUB'!$A$1:$AJ$1,0),0)</f>
        <v>25.682326</v>
      </c>
      <c r="I6872" s="7" t="str">
        <f t="shared" si="648"/>
        <v/>
      </c>
      <c r="J6872" s="7">
        <f t="shared" si="649"/>
        <v>0.90809228703871803</v>
      </c>
      <c r="K6872" s="8">
        <f t="shared" si="653"/>
        <v>0.90809228703871803</v>
      </c>
      <c r="L6872" s="8"/>
    </row>
    <row r="6873" spans="1:12" x14ac:dyDescent="0.25">
      <c r="A6873" s="1">
        <v>40920</v>
      </c>
      <c r="B6873">
        <v>2012</v>
      </c>
      <c r="C6873">
        <v>1</v>
      </c>
      <c r="D6873" s="10" t="str">
        <f t="shared" si="652"/>
        <v>1-2012</v>
      </c>
      <c r="E6873">
        <f t="shared" si="650"/>
        <v>12</v>
      </c>
      <c r="F6873">
        <v>6</v>
      </c>
      <c r="G6873" s="3">
        <f t="shared" si="651"/>
        <v>0</v>
      </c>
      <c r="H6873">
        <f>VLOOKUP(A6873,'AEP GEN HUB'!$A$1:$AJ$367,MATCH('Ratio Calculations'!F6873,'AEP GEN HUB'!$A$1:$AJ$1,0),0)</f>
        <v>26.860697999999999</v>
      </c>
      <c r="I6873" s="7" t="str">
        <f t="shared" si="648"/>
        <v/>
      </c>
      <c r="J6873" s="7">
        <f t="shared" si="649"/>
        <v>0.94975792606465315</v>
      </c>
      <c r="K6873" s="8">
        <f t="shared" si="653"/>
        <v>0.94975792606465315</v>
      </c>
      <c r="L6873" s="8"/>
    </row>
    <row r="6874" spans="1:12" x14ac:dyDescent="0.25">
      <c r="A6874" s="1">
        <v>40920</v>
      </c>
      <c r="B6874">
        <v>2012</v>
      </c>
      <c r="C6874">
        <v>1</v>
      </c>
      <c r="D6874" s="10" t="str">
        <f t="shared" si="652"/>
        <v>1-2012</v>
      </c>
      <c r="E6874">
        <f t="shared" si="650"/>
        <v>12</v>
      </c>
      <c r="F6874">
        <v>7</v>
      </c>
      <c r="G6874" s="3">
        <f t="shared" si="651"/>
        <v>0</v>
      </c>
      <c r="H6874">
        <f>VLOOKUP(A6874,'AEP GEN HUB'!$A$1:$AJ$367,MATCH('Ratio Calculations'!F6874,'AEP GEN HUB'!$A$1:$AJ$1,0),0)</f>
        <v>30.744883999999999</v>
      </c>
      <c r="I6874" s="7" t="str">
        <f t="shared" si="648"/>
        <v/>
      </c>
      <c r="J6874" s="7">
        <f t="shared" si="649"/>
        <v>1.0870974858858224</v>
      </c>
      <c r="K6874" s="8">
        <f t="shared" si="653"/>
        <v>1.0870974858858224</v>
      </c>
      <c r="L6874" s="8"/>
    </row>
    <row r="6875" spans="1:12" x14ac:dyDescent="0.25">
      <c r="A6875" s="1">
        <v>40920</v>
      </c>
      <c r="B6875">
        <v>2012</v>
      </c>
      <c r="C6875">
        <v>1</v>
      </c>
      <c r="D6875" s="10" t="str">
        <f t="shared" si="652"/>
        <v>1-2012</v>
      </c>
      <c r="E6875">
        <f t="shared" si="650"/>
        <v>12</v>
      </c>
      <c r="F6875">
        <v>8</v>
      </c>
      <c r="G6875" s="3">
        <f t="shared" si="651"/>
        <v>1</v>
      </c>
      <c r="H6875">
        <f>VLOOKUP(A6875,'AEP GEN HUB'!$A$1:$AJ$367,MATCH('Ratio Calculations'!F6875,'AEP GEN HUB'!$A$1:$AJ$1,0),0)</f>
        <v>31.852557999999998</v>
      </c>
      <c r="I6875" s="7">
        <f t="shared" si="648"/>
        <v>0.97604486391856848</v>
      </c>
      <c r="J6875" s="7" t="str">
        <f t="shared" si="649"/>
        <v/>
      </c>
      <c r="K6875" s="8">
        <f t="shared" si="653"/>
        <v>0.97604486391856848</v>
      </c>
      <c r="L6875" s="8"/>
    </row>
    <row r="6876" spans="1:12" x14ac:dyDescent="0.25">
      <c r="A6876" s="1">
        <v>40920</v>
      </c>
      <c r="B6876">
        <v>2012</v>
      </c>
      <c r="C6876">
        <v>1</v>
      </c>
      <c r="D6876" s="10" t="str">
        <f t="shared" si="652"/>
        <v>1-2012</v>
      </c>
      <c r="E6876">
        <f t="shared" si="650"/>
        <v>12</v>
      </c>
      <c r="F6876">
        <v>9</v>
      </c>
      <c r="G6876" s="3">
        <f t="shared" si="651"/>
        <v>1</v>
      </c>
      <c r="H6876">
        <f>VLOOKUP(A6876,'AEP GEN HUB'!$A$1:$AJ$367,MATCH('Ratio Calculations'!F6876,'AEP GEN HUB'!$A$1:$AJ$1,0),0)</f>
        <v>30.879535000000001</v>
      </c>
      <c r="I6876" s="7">
        <f t="shared" si="648"/>
        <v>0.94622891941500187</v>
      </c>
      <c r="J6876" s="7" t="str">
        <f t="shared" si="649"/>
        <v/>
      </c>
      <c r="K6876" s="8">
        <f t="shared" si="653"/>
        <v>0.94622891941500187</v>
      </c>
      <c r="L6876" s="8"/>
    </row>
    <row r="6877" spans="1:12" x14ac:dyDescent="0.25">
      <c r="A6877" s="1">
        <v>40920</v>
      </c>
      <c r="B6877">
        <v>2012</v>
      </c>
      <c r="C6877">
        <v>1</v>
      </c>
      <c r="D6877" s="10" t="str">
        <f t="shared" si="652"/>
        <v>1-2012</v>
      </c>
      <c r="E6877">
        <f t="shared" si="650"/>
        <v>12</v>
      </c>
      <c r="F6877">
        <v>10</v>
      </c>
      <c r="G6877" s="3">
        <f t="shared" si="651"/>
        <v>1</v>
      </c>
      <c r="H6877">
        <f>VLOOKUP(A6877,'AEP GEN HUB'!$A$1:$AJ$367,MATCH('Ratio Calculations'!F6877,'AEP GEN HUB'!$A$1:$AJ$1,0),0)</f>
        <v>31.194651</v>
      </c>
      <c r="I6877" s="7">
        <f t="shared" si="648"/>
        <v>0.95588488969338781</v>
      </c>
      <c r="J6877" s="7" t="str">
        <f t="shared" si="649"/>
        <v/>
      </c>
      <c r="K6877" s="8">
        <f t="shared" si="653"/>
        <v>0.95588488969338781</v>
      </c>
      <c r="L6877" s="8"/>
    </row>
    <row r="6878" spans="1:12" x14ac:dyDescent="0.25">
      <c r="A6878" s="1">
        <v>40920</v>
      </c>
      <c r="B6878">
        <v>2012</v>
      </c>
      <c r="C6878">
        <v>1</v>
      </c>
      <c r="D6878" s="10" t="str">
        <f t="shared" si="652"/>
        <v>1-2012</v>
      </c>
      <c r="E6878">
        <f t="shared" si="650"/>
        <v>12</v>
      </c>
      <c r="F6878">
        <v>11</v>
      </c>
      <c r="G6878" s="3">
        <f t="shared" si="651"/>
        <v>1</v>
      </c>
      <c r="H6878">
        <f>VLOOKUP(A6878,'AEP GEN HUB'!$A$1:$AJ$367,MATCH('Ratio Calculations'!F6878,'AEP GEN HUB'!$A$1:$AJ$1,0),0)</f>
        <v>30.895349</v>
      </c>
      <c r="I6878" s="7">
        <f t="shared" si="648"/>
        <v>0.94671350132763843</v>
      </c>
      <c r="J6878" s="7" t="str">
        <f t="shared" si="649"/>
        <v/>
      </c>
      <c r="K6878" s="8">
        <f t="shared" si="653"/>
        <v>0.94671350132763843</v>
      </c>
      <c r="L6878" s="8"/>
    </row>
    <row r="6879" spans="1:12" x14ac:dyDescent="0.25">
      <c r="A6879" s="1">
        <v>40920</v>
      </c>
      <c r="B6879">
        <v>2012</v>
      </c>
      <c r="C6879">
        <v>1</v>
      </c>
      <c r="D6879" s="10" t="str">
        <f t="shared" si="652"/>
        <v>1-2012</v>
      </c>
      <c r="E6879">
        <f t="shared" si="650"/>
        <v>12</v>
      </c>
      <c r="F6879">
        <v>12</v>
      </c>
      <c r="G6879" s="3">
        <f t="shared" si="651"/>
        <v>1</v>
      </c>
      <c r="H6879">
        <f>VLOOKUP(A6879,'AEP GEN HUB'!$A$1:$AJ$367,MATCH('Ratio Calculations'!F6879,'AEP GEN HUB'!$A$1:$AJ$1,0),0)</f>
        <v>30.140930000000001</v>
      </c>
      <c r="I6879" s="7">
        <f t="shared" si="648"/>
        <v>0.92359614949069713</v>
      </c>
      <c r="J6879" s="7" t="str">
        <f t="shared" si="649"/>
        <v/>
      </c>
      <c r="K6879" s="8">
        <f t="shared" si="653"/>
        <v>0.92359614949069713</v>
      </c>
      <c r="L6879" s="8"/>
    </row>
    <row r="6880" spans="1:12" x14ac:dyDescent="0.25">
      <c r="A6880" s="1">
        <v>40920</v>
      </c>
      <c r="B6880">
        <v>2012</v>
      </c>
      <c r="C6880">
        <v>1</v>
      </c>
      <c r="D6880" s="10" t="str">
        <f t="shared" si="652"/>
        <v>1-2012</v>
      </c>
      <c r="E6880">
        <f t="shared" si="650"/>
        <v>12</v>
      </c>
      <c r="F6880">
        <v>13</v>
      </c>
      <c r="G6880" s="3">
        <f t="shared" si="651"/>
        <v>1</v>
      </c>
      <c r="H6880">
        <f>VLOOKUP(A6880,'AEP GEN HUB'!$A$1:$AJ$367,MATCH('Ratio Calculations'!F6880,'AEP GEN HUB'!$A$1:$AJ$1,0),0)</f>
        <v>29.499766999999999</v>
      </c>
      <c r="I6880" s="7">
        <f t="shared" si="648"/>
        <v>0.90394925478652222</v>
      </c>
      <c r="J6880" s="7" t="str">
        <f t="shared" si="649"/>
        <v/>
      </c>
      <c r="K6880" s="8">
        <f t="shared" si="653"/>
        <v>0.90394925478652222</v>
      </c>
      <c r="L6880" s="8"/>
    </row>
    <row r="6881" spans="1:12" x14ac:dyDescent="0.25">
      <c r="A6881" s="1">
        <v>40920</v>
      </c>
      <c r="B6881">
        <v>2012</v>
      </c>
      <c r="C6881">
        <v>1</v>
      </c>
      <c r="D6881" s="10" t="str">
        <f t="shared" si="652"/>
        <v>1-2012</v>
      </c>
      <c r="E6881">
        <f t="shared" si="650"/>
        <v>12</v>
      </c>
      <c r="F6881">
        <v>14</v>
      </c>
      <c r="G6881" s="3">
        <f t="shared" si="651"/>
        <v>1</v>
      </c>
      <c r="H6881">
        <f>VLOOKUP(A6881,'AEP GEN HUB'!$A$1:$AJ$367,MATCH('Ratio Calculations'!F6881,'AEP GEN HUB'!$A$1:$AJ$1,0),0)</f>
        <v>29.040233000000001</v>
      </c>
      <c r="I6881" s="7">
        <f t="shared" si="648"/>
        <v>0.88986794299687089</v>
      </c>
      <c r="J6881" s="7" t="str">
        <f t="shared" si="649"/>
        <v/>
      </c>
      <c r="K6881" s="8">
        <f t="shared" si="653"/>
        <v>0.88986794299687089</v>
      </c>
      <c r="L6881" s="8"/>
    </row>
    <row r="6882" spans="1:12" x14ac:dyDescent="0.25">
      <c r="A6882" s="1">
        <v>40920</v>
      </c>
      <c r="B6882">
        <v>2012</v>
      </c>
      <c r="C6882">
        <v>1</v>
      </c>
      <c r="D6882" s="10" t="str">
        <f t="shared" si="652"/>
        <v>1-2012</v>
      </c>
      <c r="E6882">
        <f t="shared" si="650"/>
        <v>12</v>
      </c>
      <c r="F6882">
        <v>15</v>
      </c>
      <c r="G6882" s="3">
        <f t="shared" si="651"/>
        <v>1</v>
      </c>
      <c r="H6882">
        <f>VLOOKUP(A6882,'AEP GEN HUB'!$A$1:$AJ$367,MATCH('Ratio Calculations'!F6882,'AEP GEN HUB'!$A$1:$AJ$1,0),0)</f>
        <v>28.776278999999999</v>
      </c>
      <c r="I6882" s="7">
        <f t="shared" si="648"/>
        <v>0.88177970888987189</v>
      </c>
      <c r="J6882" s="7" t="str">
        <f t="shared" si="649"/>
        <v/>
      </c>
      <c r="K6882" s="8">
        <f t="shared" si="653"/>
        <v>0.88177970888987189</v>
      </c>
      <c r="L6882" s="8"/>
    </row>
    <row r="6883" spans="1:12" x14ac:dyDescent="0.25">
      <c r="A6883" s="1">
        <v>40920</v>
      </c>
      <c r="B6883">
        <v>2012</v>
      </c>
      <c r="C6883">
        <v>1</v>
      </c>
      <c r="D6883" s="10" t="str">
        <f t="shared" si="652"/>
        <v>1-2012</v>
      </c>
      <c r="E6883">
        <f t="shared" si="650"/>
        <v>12</v>
      </c>
      <c r="F6883">
        <v>16</v>
      </c>
      <c r="G6883" s="3">
        <f t="shared" si="651"/>
        <v>1</v>
      </c>
      <c r="H6883">
        <f>VLOOKUP(A6883,'AEP GEN HUB'!$A$1:$AJ$367,MATCH('Ratio Calculations'!F6883,'AEP GEN HUB'!$A$1:$AJ$1,0),0)</f>
        <v>28.563023000000001</v>
      </c>
      <c r="I6883" s="7">
        <f t="shared" si="648"/>
        <v>0.87524499279266499</v>
      </c>
      <c r="J6883" s="7" t="str">
        <f t="shared" si="649"/>
        <v/>
      </c>
      <c r="K6883" s="8">
        <f t="shared" si="653"/>
        <v>0.87524499279266499</v>
      </c>
      <c r="L6883" s="8"/>
    </row>
    <row r="6884" spans="1:12" x14ac:dyDescent="0.25">
      <c r="A6884" s="1">
        <v>40920</v>
      </c>
      <c r="B6884">
        <v>2012</v>
      </c>
      <c r="C6884">
        <v>1</v>
      </c>
      <c r="D6884" s="10" t="str">
        <f t="shared" si="652"/>
        <v>1-2012</v>
      </c>
      <c r="E6884">
        <f t="shared" si="650"/>
        <v>12</v>
      </c>
      <c r="F6884">
        <v>17</v>
      </c>
      <c r="G6884" s="3">
        <f t="shared" si="651"/>
        <v>1</v>
      </c>
      <c r="H6884">
        <f>VLOOKUP(A6884,'AEP GEN HUB'!$A$1:$AJ$367,MATCH('Ratio Calculations'!F6884,'AEP GEN HUB'!$A$1:$AJ$1,0),0)</f>
        <v>29.468837000000001</v>
      </c>
      <c r="I6884" s="7">
        <f t="shared" si="648"/>
        <v>0.90300147948882092</v>
      </c>
      <c r="J6884" s="7" t="str">
        <f t="shared" si="649"/>
        <v/>
      </c>
      <c r="K6884" s="8">
        <f t="shared" si="653"/>
        <v>0.90300147948882092</v>
      </c>
      <c r="L6884" s="8"/>
    </row>
    <row r="6885" spans="1:12" x14ac:dyDescent="0.25">
      <c r="A6885" s="1">
        <v>40920</v>
      </c>
      <c r="B6885">
        <v>2012</v>
      </c>
      <c r="C6885">
        <v>1</v>
      </c>
      <c r="D6885" s="10" t="str">
        <f t="shared" si="652"/>
        <v>1-2012</v>
      </c>
      <c r="E6885">
        <f t="shared" si="650"/>
        <v>12</v>
      </c>
      <c r="F6885">
        <v>18</v>
      </c>
      <c r="G6885" s="3">
        <f t="shared" si="651"/>
        <v>1</v>
      </c>
      <c r="H6885">
        <f>VLOOKUP(A6885,'AEP GEN HUB'!$A$1:$AJ$367,MATCH('Ratio Calculations'!F6885,'AEP GEN HUB'!$A$1:$AJ$1,0),0)</f>
        <v>38.254418999999999</v>
      </c>
      <c r="I6885" s="7">
        <f t="shared" si="648"/>
        <v>1.1722144635020804</v>
      </c>
      <c r="J6885" s="7" t="str">
        <f t="shared" si="649"/>
        <v/>
      </c>
      <c r="K6885" s="8">
        <f t="shared" si="653"/>
        <v>1.1722144635020804</v>
      </c>
      <c r="L6885" s="8"/>
    </row>
    <row r="6886" spans="1:12" x14ac:dyDescent="0.25">
      <c r="A6886" s="1">
        <v>40920</v>
      </c>
      <c r="B6886">
        <v>2012</v>
      </c>
      <c r="C6886">
        <v>1</v>
      </c>
      <c r="D6886" s="10" t="str">
        <f t="shared" si="652"/>
        <v>1-2012</v>
      </c>
      <c r="E6886">
        <f t="shared" si="650"/>
        <v>12</v>
      </c>
      <c r="F6886">
        <v>19</v>
      </c>
      <c r="G6886" s="3">
        <f t="shared" si="651"/>
        <v>1</v>
      </c>
      <c r="H6886">
        <f>VLOOKUP(A6886,'AEP GEN HUB'!$A$1:$AJ$367,MATCH('Ratio Calculations'!F6886,'AEP GEN HUB'!$A$1:$AJ$1,0),0)</f>
        <v>35.337209000000001</v>
      </c>
      <c r="I6886" s="7">
        <f t="shared" si="648"/>
        <v>1.0828235945655296</v>
      </c>
      <c r="J6886" s="7" t="str">
        <f t="shared" si="649"/>
        <v/>
      </c>
      <c r="K6886" s="8">
        <f t="shared" si="653"/>
        <v>1.0828235945655296</v>
      </c>
      <c r="L6886" s="8"/>
    </row>
    <row r="6887" spans="1:12" x14ac:dyDescent="0.25">
      <c r="A6887" s="1">
        <v>40920</v>
      </c>
      <c r="B6887">
        <v>2012</v>
      </c>
      <c r="C6887">
        <v>1</v>
      </c>
      <c r="D6887" s="10" t="str">
        <f t="shared" si="652"/>
        <v>1-2012</v>
      </c>
      <c r="E6887">
        <f t="shared" si="650"/>
        <v>12</v>
      </c>
      <c r="F6887">
        <v>20</v>
      </c>
      <c r="G6887" s="3">
        <f t="shared" si="651"/>
        <v>1</v>
      </c>
      <c r="H6887">
        <f>VLOOKUP(A6887,'AEP GEN HUB'!$A$1:$AJ$367,MATCH('Ratio Calculations'!F6887,'AEP GEN HUB'!$A$1:$AJ$1,0),0)</f>
        <v>34.015813999999999</v>
      </c>
      <c r="I6887" s="7">
        <f t="shared" si="648"/>
        <v>1.0423326298223627</v>
      </c>
      <c r="J6887" s="7" t="str">
        <f t="shared" si="649"/>
        <v/>
      </c>
      <c r="K6887" s="8">
        <f t="shared" si="653"/>
        <v>1.0423326298223627</v>
      </c>
      <c r="L6887" s="8"/>
    </row>
    <row r="6888" spans="1:12" x14ac:dyDescent="0.25">
      <c r="A6888" s="1">
        <v>40920</v>
      </c>
      <c r="B6888">
        <v>2012</v>
      </c>
      <c r="C6888">
        <v>1</v>
      </c>
      <c r="D6888" s="10" t="str">
        <f t="shared" si="652"/>
        <v>1-2012</v>
      </c>
      <c r="E6888">
        <f t="shared" si="650"/>
        <v>12</v>
      </c>
      <c r="F6888">
        <v>21</v>
      </c>
      <c r="G6888" s="3">
        <f t="shared" si="651"/>
        <v>1</v>
      </c>
      <c r="H6888">
        <f>VLOOKUP(A6888,'AEP GEN HUB'!$A$1:$AJ$367,MATCH('Ratio Calculations'!F6888,'AEP GEN HUB'!$A$1:$AJ$1,0),0)</f>
        <v>32.341628</v>
      </c>
      <c r="I6888" s="7">
        <f t="shared" si="648"/>
        <v>0.99103123523595704</v>
      </c>
      <c r="J6888" s="7" t="str">
        <f t="shared" si="649"/>
        <v/>
      </c>
      <c r="K6888" s="8">
        <f t="shared" si="653"/>
        <v>0.99103123523595704</v>
      </c>
      <c r="L6888" s="8"/>
    </row>
    <row r="6889" spans="1:12" x14ac:dyDescent="0.25">
      <c r="A6889" s="1">
        <v>40920</v>
      </c>
      <c r="B6889">
        <v>2012</v>
      </c>
      <c r="C6889">
        <v>1</v>
      </c>
      <c r="D6889" s="10" t="str">
        <f t="shared" si="652"/>
        <v>1-2012</v>
      </c>
      <c r="E6889">
        <f t="shared" si="650"/>
        <v>12</v>
      </c>
      <c r="F6889">
        <v>22</v>
      </c>
      <c r="G6889" s="3">
        <f t="shared" si="651"/>
        <v>1</v>
      </c>
      <c r="H6889">
        <f>VLOOKUP(A6889,'AEP GEN HUB'!$A$1:$AJ$367,MATCH('Ratio Calculations'!F6889,'AEP GEN HUB'!$A$1:$AJ$1,0),0)</f>
        <v>30.457442</v>
      </c>
      <c r="I6889" s="7">
        <f t="shared" si="648"/>
        <v>0.93329489682422662</v>
      </c>
      <c r="J6889" s="7" t="str">
        <f t="shared" si="649"/>
        <v/>
      </c>
      <c r="K6889" s="8">
        <f t="shared" si="653"/>
        <v>0.93329489682422662</v>
      </c>
      <c r="L6889" s="8"/>
    </row>
    <row r="6890" spans="1:12" x14ac:dyDescent="0.25">
      <c r="A6890" s="1">
        <v>40920</v>
      </c>
      <c r="B6890">
        <v>2012</v>
      </c>
      <c r="C6890">
        <v>1</v>
      </c>
      <c r="D6890" s="10" t="str">
        <f t="shared" si="652"/>
        <v>1-2012</v>
      </c>
      <c r="E6890">
        <f t="shared" si="650"/>
        <v>12</v>
      </c>
      <c r="F6890">
        <v>23</v>
      </c>
      <c r="G6890" s="3">
        <f t="shared" si="651"/>
        <v>1</v>
      </c>
      <c r="H6890">
        <f>VLOOKUP(A6890,'AEP GEN HUB'!$A$1:$AJ$367,MATCH('Ratio Calculations'!F6890,'AEP GEN HUB'!$A$1:$AJ$1,0),0)</f>
        <v>28.205580999999999</v>
      </c>
      <c r="I6890" s="7">
        <f t="shared" si="648"/>
        <v>0.86429204426498996</v>
      </c>
      <c r="J6890" s="7" t="str">
        <f t="shared" si="649"/>
        <v/>
      </c>
      <c r="K6890" s="8">
        <f t="shared" si="653"/>
        <v>0.86429204426498996</v>
      </c>
      <c r="L6890" s="8"/>
    </row>
    <row r="6891" spans="1:12" x14ac:dyDescent="0.25">
      <c r="A6891" s="1">
        <v>40920</v>
      </c>
      <c r="B6891">
        <v>2012</v>
      </c>
      <c r="C6891">
        <v>1</v>
      </c>
      <c r="D6891" s="10" t="str">
        <f t="shared" si="652"/>
        <v>1-2012</v>
      </c>
      <c r="E6891">
        <f t="shared" si="650"/>
        <v>12</v>
      </c>
      <c r="F6891">
        <v>24</v>
      </c>
      <c r="G6891" s="3">
        <f t="shared" si="651"/>
        <v>0</v>
      </c>
      <c r="H6891">
        <f>VLOOKUP(A6891,'AEP GEN HUB'!$A$1:$AJ$367,MATCH('Ratio Calculations'!F6891,'AEP GEN HUB'!$A$1:$AJ$1,0),0)</f>
        <v>27.477442</v>
      </c>
      <c r="I6891" s="7" t="str">
        <f t="shared" si="648"/>
        <v/>
      </c>
      <c r="J6891" s="7">
        <f t="shared" si="649"/>
        <v>0.97156515915862629</v>
      </c>
      <c r="K6891" s="8">
        <f t="shared" si="653"/>
        <v>0.97156515915862629</v>
      </c>
      <c r="L6891" s="8"/>
    </row>
    <row r="6892" spans="1:12" x14ac:dyDescent="0.25">
      <c r="A6892" s="1">
        <v>40921</v>
      </c>
      <c r="B6892">
        <v>2012</v>
      </c>
      <c r="C6892">
        <v>1</v>
      </c>
      <c r="D6892" s="10" t="str">
        <f t="shared" si="652"/>
        <v>1-2012</v>
      </c>
      <c r="E6892">
        <f t="shared" si="650"/>
        <v>13</v>
      </c>
      <c r="F6892">
        <v>1</v>
      </c>
      <c r="G6892" s="3">
        <f t="shared" si="651"/>
        <v>0</v>
      </c>
      <c r="H6892">
        <f>VLOOKUP(A6892,'AEP GEN HUB'!$A$1:$AJ$367,MATCH('Ratio Calculations'!F6892,'AEP GEN HUB'!$A$1:$AJ$1,0),0)</f>
        <v>27.311395000000001</v>
      </c>
      <c r="I6892" s="7" t="str">
        <f t="shared" si="648"/>
        <v/>
      </c>
      <c r="J6892" s="7">
        <f t="shared" si="649"/>
        <v>0.96569396197867008</v>
      </c>
      <c r="K6892" s="8">
        <f t="shared" si="653"/>
        <v>0.96569396197867008</v>
      </c>
      <c r="L6892" s="8"/>
    </row>
    <row r="6893" spans="1:12" x14ac:dyDescent="0.25">
      <c r="A6893" s="1">
        <v>40921</v>
      </c>
      <c r="B6893">
        <v>2012</v>
      </c>
      <c r="C6893">
        <v>1</v>
      </c>
      <c r="D6893" s="10" t="str">
        <f t="shared" si="652"/>
        <v>1-2012</v>
      </c>
      <c r="E6893">
        <f t="shared" si="650"/>
        <v>13</v>
      </c>
      <c r="F6893">
        <v>2</v>
      </c>
      <c r="G6893" s="3">
        <f t="shared" si="651"/>
        <v>0</v>
      </c>
      <c r="H6893">
        <f>VLOOKUP(A6893,'AEP GEN HUB'!$A$1:$AJ$367,MATCH('Ratio Calculations'!F6893,'AEP GEN HUB'!$A$1:$AJ$1,0),0)</f>
        <v>26.564419000000001</v>
      </c>
      <c r="I6893" s="7" t="str">
        <f t="shared" si="648"/>
        <v/>
      </c>
      <c r="J6893" s="7">
        <f t="shared" si="649"/>
        <v>0.93928190163012404</v>
      </c>
      <c r="K6893" s="8">
        <f t="shared" si="653"/>
        <v>0.93928190163012404</v>
      </c>
      <c r="L6893" s="8"/>
    </row>
    <row r="6894" spans="1:12" x14ac:dyDescent="0.25">
      <c r="A6894" s="1">
        <v>40921</v>
      </c>
      <c r="B6894">
        <v>2012</v>
      </c>
      <c r="C6894">
        <v>1</v>
      </c>
      <c r="D6894" s="10" t="str">
        <f t="shared" si="652"/>
        <v>1-2012</v>
      </c>
      <c r="E6894">
        <f t="shared" si="650"/>
        <v>13</v>
      </c>
      <c r="F6894">
        <v>3</v>
      </c>
      <c r="G6894" s="3">
        <f t="shared" si="651"/>
        <v>0</v>
      </c>
      <c r="H6894">
        <f>VLOOKUP(A6894,'AEP GEN HUB'!$A$1:$AJ$367,MATCH('Ratio Calculations'!F6894,'AEP GEN HUB'!$A$1:$AJ$1,0),0)</f>
        <v>26.564651000000001</v>
      </c>
      <c r="I6894" s="7" t="str">
        <f t="shared" si="648"/>
        <v/>
      </c>
      <c r="J6894" s="7">
        <f t="shared" si="649"/>
        <v>0.93929010483611841</v>
      </c>
      <c r="K6894" s="8">
        <f t="shared" si="653"/>
        <v>0.93929010483611841</v>
      </c>
      <c r="L6894" s="8"/>
    </row>
    <row r="6895" spans="1:12" x14ac:dyDescent="0.25">
      <c r="A6895" s="1">
        <v>40921</v>
      </c>
      <c r="B6895">
        <v>2012</v>
      </c>
      <c r="C6895">
        <v>1</v>
      </c>
      <c r="D6895" s="10" t="str">
        <f t="shared" si="652"/>
        <v>1-2012</v>
      </c>
      <c r="E6895">
        <f t="shared" si="650"/>
        <v>13</v>
      </c>
      <c r="F6895">
        <v>4</v>
      </c>
      <c r="G6895" s="3">
        <f t="shared" si="651"/>
        <v>0</v>
      </c>
      <c r="H6895">
        <f>VLOOKUP(A6895,'AEP GEN HUB'!$A$1:$AJ$367,MATCH('Ratio Calculations'!F6895,'AEP GEN HUB'!$A$1:$AJ$1,0),0)</f>
        <v>26.844418999999998</v>
      </c>
      <c r="I6895" s="7" t="str">
        <f t="shared" si="648"/>
        <v/>
      </c>
      <c r="J6895" s="7">
        <f t="shared" si="649"/>
        <v>0.94918232265783153</v>
      </c>
      <c r="K6895" s="8">
        <f t="shared" si="653"/>
        <v>0.94918232265783153</v>
      </c>
      <c r="L6895" s="8"/>
    </row>
    <row r="6896" spans="1:12" x14ac:dyDescent="0.25">
      <c r="A6896" s="1">
        <v>40921</v>
      </c>
      <c r="B6896">
        <v>2012</v>
      </c>
      <c r="C6896">
        <v>1</v>
      </c>
      <c r="D6896" s="10" t="str">
        <f t="shared" si="652"/>
        <v>1-2012</v>
      </c>
      <c r="E6896">
        <f t="shared" si="650"/>
        <v>13</v>
      </c>
      <c r="F6896">
        <v>5</v>
      </c>
      <c r="G6896" s="3">
        <f t="shared" si="651"/>
        <v>0</v>
      </c>
      <c r="H6896">
        <f>VLOOKUP(A6896,'AEP GEN HUB'!$A$1:$AJ$367,MATCH('Ratio Calculations'!F6896,'AEP GEN HUB'!$A$1:$AJ$1,0),0)</f>
        <v>27.475580999999998</v>
      </c>
      <c r="I6896" s="7" t="str">
        <f t="shared" si="648"/>
        <v/>
      </c>
      <c r="J6896" s="7">
        <f t="shared" si="649"/>
        <v>0.97149935671743848</v>
      </c>
      <c r="K6896" s="8">
        <f t="shared" si="653"/>
        <v>0.97149935671743848</v>
      </c>
      <c r="L6896" s="8"/>
    </row>
    <row r="6897" spans="1:12" x14ac:dyDescent="0.25">
      <c r="A6897" s="1">
        <v>40921</v>
      </c>
      <c r="B6897">
        <v>2012</v>
      </c>
      <c r="C6897">
        <v>1</v>
      </c>
      <c r="D6897" s="10" t="str">
        <f t="shared" si="652"/>
        <v>1-2012</v>
      </c>
      <c r="E6897">
        <f t="shared" si="650"/>
        <v>13</v>
      </c>
      <c r="F6897">
        <v>6</v>
      </c>
      <c r="G6897" s="3">
        <f t="shared" si="651"/>
        <v>0</v>
      </c>
      <c r="H6897">
        <f>VLOOKUP(A6897,'AEP GEN HUB'!$A$1:$AJ$367,MATCH('Ratio Calculations'!F6897,'AEP GEN HUB'!$A$1:$AJ$1,0),0)</f>
        <v>29.450465000000001</v>
      </c>
      <c r="I6897" s="7" t="str">
        <f t="shared" si="648"/>
        <v/>
      </c>
      <c r="J6897" s="7">
        <f t="shared" si="649"/>
        <v>1.0413285820063074</v>
      </c>
      <c r="K6897" s="8">
        <f t="shared" si="653"/>
        <v>1.0413285820063074</v>
      </c>
      <c r="L6897" s="8"/>
    </row>
    <row r="6898" spans="1:12" x14ac:dyDescent="0.25">
      <c r="A6898" s="1">
        <v>40921</v>
      </c>
      <c r="B6898">
        <v>2012</v>
      </c>
      <c r="C6898">
        <v>1</v>
      </c>
      <c r="D6898" s="10" t="str">
        <f t="shared" si="652"/>
        <v>1-2012</v>
      </c>
      <c r="E6898">
        <f t="shared" si="650"/>
        <v>13</v>
      </c>
      <c r="F6898">
        <v>7</v>
      </c>
      <c r="G6898" s="3">
        <f t="shared" si="651"/>
        <v>0</v>
      </c>
      <c r="H6898">
        <f>VLOOKUP(A6898,'AEP GEN HUB'!$A$1:$AJ$367,MATCH('Ratio Calculations'!F6898,'AEP GEN HUB'!$A$1:$AJ$1,0),0)</f>
        <v>35.550465000000003</v>
      </c>
      <c r="I6898" s="7" t="str">
        <f t="shared" si="648"/>
        <v/>
      </c>
      <c r="J6898" s="7">
        <f t="shared" si="649"/>
        <v>1.2570163258242226</v>
      </c>
      <c r="K6898" s="8">
        <f t="shared" si="653"/>
        <v>1.2570163258242226</v>
      </c>
      <c r="L6898" s="8"/>
    </row>
    <row r="6899" spans="1:12" x14ac:dyDescent="0.25">
      <c r="A6899" s="1">
        <v>40921</v>
      </c>
      <c r="B6899">
        <v>2012</v>
      </c>
      <c r="C6899">
        <v>1</v>
      </c>
      <c r="D6899" s="10" t="str">
        <f t="shared" si="652"/>
        <v>1-2012</v>
      </c>
      <c r="E6899">
        <f t="shared" si="650"/>
        <v>13</v>
      </c>
      <c r="F6899">
        <v>8</v>
      </c>
      <c r="G6899" s="3">
        <f t="shared" si="651"/>
        <v>1</v>
      </c>
      <c r="H6899">
        <f>VLOOKUP(A6899,'AEP GEN HUB'!$A$1:$AJ$367,MATCH('Ratio Calculations'!F6899,'AEP GEN HUB'!$A$1:$AJ$1,0),0)</f>
        <v>44.323720999999999</v>
      </c>
      <c r="I6899" s="7">
        <f t="shared" si="648"/>
        <v>1.3581935941160392</v>
      </c>
      <c r="J6899" s="7" t="str">
        <f t="shared" si="649"/>
        <v/>
      </c>
      <c r="K6899" s="8">
        <f t="shared" si="653"/>
        <v>1.3581935941160392</v>
      </c>
      <c r="L6899" s="8"/>
    </row>
    <row r="6900" spans="1:12" x14ac:dyDescent="0.25">
      <c r="A6900" s="1">
        <v>40921</v>
      </c>
      <c r="B6900">
        <v>2012</v>
      </c>
      <c r="C6900">
        <v>1</v>
      </c>
      <c r="D6900" s="10" t="str">
        <f t="shared" si="652"/>
        <v>1-2012</v>
      </c>
      <c r="E6900">
        <f t="shared" si="650"/>
        <v>13</v>
      </c>
      <c r="F6900">
        <v>9</v>
      </c>
      <c r="G6900" s="3">
        <f t="shared" si="651"/>
        <v>1</v>
      </c>
      <c r="H6900">
        <f>VLOOKUP(A6900,'AEP GEN HUB'!$A$1:$AJ$367,MATCH('Ratio Calculations'!F6900,'AEP GEN HUB'!$A$1:$AJ$1,0),0)</f>
        <v>41.522557999999997</v>
      </c>
      <c r="I6900" s="7">
        <f t="shared" si="648"/>
        <v>1.2723587057799524</v>
      </c>
      <c r="J6900" s="7" t="str">
        <f t="shared" si="649"/>
        <v/>
      </c>
      <c r="K6900" s="8">
        <f t="shared" si="653"/>
        <v>1.2723587057799524</v>
      </c>
      <c r="L6900" s="8"/>
    </row>
    <row r="6901" spans="1:12" x14ac:dyDescent="0.25">
      <c r="A6901" s="1">
        <v>40921</v>
      </c>
      <c r="B6901">
        <v>2012</v>
      </c>
      <c r="C6901">
        <v>1</v>
      </c>
      <c r="D6901" s="10" t="str">
        <f t="shared" si="652"/>
        <v>1-2012</v>
      </c>
      <c r="E6901">
        <f t="shared" si="650"/>
        <v>13</v>
      </c>
      <c r="F6901">
        <v>10</v>
      </c>
      <c r="G6901" s="3">
        <f t="shared" si="651"/>
        <v>1</v>
      </c>
      <c r="H6901">
        <f>VLOOKUP(A6901,'AEP GEN HUB'!$A$1:$AJ$367,MATCH('Ratio Calculations'!F6901,'AEP GEN HUB'!$A$1:$AJ$1,0),0)</f>
        <v>40.914419000000002</v>
      </c>
      <c r="I6901" s="7">
        <f t="shared" si="648"/>
        <v>1.2537237519561943</v>
      </c>
      <c r="J6901" s="7" t="str">
        <f t="shared" si="649"/>
        <v/>
      </c>
      <c r="K6901" s="8">
        <f t="shared" si="653"/>
        <v>1.2537237519561943</v>
      </c>
      <c r="L6901" s="8"/>
    </row>
    <row r="6902" spans="1:12" x14ac:dyDescent="0.25">
      <c r="A6902" s="1">
        <v>40921</v>
      </c>
      <c r="B6902">
        <v>2012</v>
      </c>
      <c r="C6902">
        <v>1</v>
      </c>
      <c r="D6902" s="10" t="str">
        <f t="shared" si="652"/>
        <v>1-2012</v>
      </c>
      <c r="E6902">
        <f t="shared" si="650"/>
        <v>13</v>
      </c>
      <c r="F6902">
        <v>11</v>
      </c>
      <c r="G6902" s="3">
        <f t="shared" si="651"/>
        <v>1</v>
      </c>
      <c r="H6902">
        <f>VLOOKUP(A6902,'AEP GEN HUB'!$A$1:$AJ$367,MATCH('Ratio Calculations'!F6902,'AEP GEN HUB'!$A$1:$AJ$1,0),0)</f>
        <v>42.803953</v>
      </c>
      <c r="I6902" s="7">
        <f t="shared" si="648"/>
        <v>1.3116239669373431</v>
      </c>
      <c r="J6902" s="7" t="str">
        <f t="shared" si="649"/>
        <v/>
      </c>
      <c r="K6902" s="8">
        <f t="shared" si="653"/>
        <v>1.3116239669373431</v>
      </c>
      <c r="L6902" s="8"/>
    </row>
    <row r="6903" spans="1:12" x14ac:dyDescent="0.25">
      <c r="A6903" s="1">
        <v>40921</v>
      </c>
      <c r="B6903">
        <v>2012</v>
      </c>
      <c r="C6903">
        <v>1</v>
      </c>
      <c r="D6903" s="10" t="str">
        <f t="shared" si="652"/>
        <v>1-2012</v>
      </c>
      <c r="E6903">
        <f t="shared" si="650"/>
        <v>13</v>
      </c>
      <c r="F6903">
        <v>12</v>
      </c>
      <c r="G6903" s="3">
        <f t="shared" si="651"/>
        <v>1</v>
      </c>
      <c r="H6903">
        <f>VLOOKUP(A6903,'AEP GEN HUB'!$A$1:$AJ$367,MATCH('Ratio Calculations'!F6903,'AEP GEN HUB'!$A$1:$AJ$1,0),0)</f>
        <v>38.098140000000001</v>
      </c>
      <c r="I6903" s="7">
        <f t="shared" si="648"/>
        <v>1.1674256702350427</v>
      </c>
      <c r="J6903" s="7" t="str">
        <f t="shared" si="649"/>
        <v/>
      </c>
      <c r="K6903" s="8">
        <f t="shared" si="653"/>
        <v>1.1674256702350427</v>
      </c>
      <c r="L6903" s="8"/>
    </row>
    <row r="6904" spans="1:12" x14ac:dyDescent="0.25">
      <c r="A6904" s="1">
        <v>40921</v>
      </c>
      <c r="B6904">
        <v>2012</v>
      </c>
      <c r="C6904">
        <v>1</v>
      </c>
      <c r="D6904" s="10" t="str">
        <f t="shared" si="652"/>
        <v>1-2012</v>
      </c>
      <c r="E6904">
        <f t="shared" si="650"/>
        <v>13</v>
      </c>
      <c r="F6904">
        <v>13</v>
      </c>
      <c r="G6904" s="3">
        <f t="shared" si="651"/>
        <v>1</v>
      </c>
      <c r="H6904">
        <f>VLOOKUP(A6904,'AEP GEN HUB'!$A$1:$AJ$367,MATCH('Ratio Calculations'!F6904,'AEP GEN HUB'!$A$1:$AJ$1,0),0)</f>
        <v>35.583255999999999</v>
      </c>
      <c r="I6904" s="7">
        <f t="shared" si="648"/>
        <v>1.0903631118197661</v>
      </c>
      <c r="J6904" s="7" t="str">
        <f t="shared" si="649"/>
        <v/>
      </c>
      <c r="K6904" s="8">
        <f t="shared" si="653"/>
        <v>1.0903631118197661</v>
      </c>
      <c r="L6904" s="8"/>
    </row>
    <row r="6905" spans="1:12" x14ac:dyDescent="0.25">
      <c r="A6905" s="1">
        <v>40921</v>
      </c>
      <c r="B6905">
        <v>2012</v>
      </c>
      <c r="C6905">
        <v>1</v>
      </c>
      <c r="D6905" s="10" t="str">
        <f t="shared" si="652"/>
        <v>1-2012</v>
      </c>
      <c r="E6905">
        <f t="shared" si="650"/>
        <v>13</v>
      </c>
      <c r="F6905">
        <v>14</v>
      </c>
      <c r="G6905" s="3">
        <f t="shared" si="651"/>
        <v>1</v>
      </c>
      <c r="H6905">
        <f>VLOOKUP(A6905,'AEP GEN HUB'!$A$1:$AJ$367,MATCH('Ratio Calculations'!F6905,'AEP GEN HUB'!$A$1:$AJ$1,0),0)</f>
        <v>34.403953000000001</v>
      </c>
      <c r="I6905" s="7">
        <f t="shared" si="648"/>
        <v>1.0542262139243519</v>
      </c>
      <c r="J6905" s="7" t="str">
        <f t="shared" si="649"/>
        <v/>
      </c>
      <c r="K6905" s="8">
        <f t="shared" si="653"/>
        <v>1.0542262139243519</v>
      </c>
      <c r="L6905" s="8"/>
    </row>
    <row r="6906" spans="1:12" x14ac:dyDescent="0.25">
      <c r="A6906" s="1">
        <v>40921</v>
      </c>
      <c r="B6906">
        <v>2012</v>
      </c>
      <c r="C6906">
        <v>1</v>
      </c>
      <c r="D6906" s="10" t="str">
        <f t="shared" si="652"/>
        <v>1-2012</v>
      </c>
      <c r="E6906">
        <f t="shared" si="650"/>
        <v>13</v>
      </c>
      <c r="F6906">
        <v>15</v>
      </c>
      <c r="G6906" s="3">
        <f t="shared" si="651"/>
        <v>1</v>
      </c>
      <c r="H6906">
        <f>VLOOKUP(A6906,'AEP GEN HUB'!$A$1:$AJ$367,MATCH('Ratio Calculations'!F6906,'AEP GEN HUB'!$A$1:$AJ$1,0),0)</f>
        <v>33.274419000000002</v>
      </c>
      <c r="I6906" s="7">
        <f t="shared" si="648"/>
        <v>1.0196143670729501</v>
      </c>
      <c r="J6906" s="7" t="str">
        <f t="shared" si="649"/>
        <v/>
      </c>
      <c r="K6906" s="8">
        <f t="shared" si="653"/>
        <v>1.0196143670729501</v>
      </c>
      <c r="L6906" s="8"/>
    </row>
    <row r="6907" spans="1:12" x14ac:dyDescent="0.25">
      <c r="A6907" s="1">
        <v>40921</v>
      </c>
      <c r="B6907">
        <v>2012</v>
      </c>
      <c r="C6907">
        <v>1</v>
      </c>
      <c r="D6907" s="10" t="str">
        <f t="shared" si="652"/>
        <v>1-2012</v>
      </c>
      <c r="E6907">
        <f t="shared" si="650"/>
        <v>13</v>
      </c>
      <c r="F6907">
        <v>16</v>
      </c>
      <c r="G6907" s="3">
        <f t="shared" si="651"/>
        <v>1</v>
      </c>
      <c r="H6907">
        <f>VLOOKUP(A6907,'AEP GEN HUB'!$A$1:$AJ$367,MATCH('Ratio Calculations'!F6907,'AEP GEN HUB'!$A$1:$AJ$1,0),0)</f>
        <v>33.151628000000002</v>
      </c>
      <c r="I6907" s="7">
        <f t="shared" si="648"/>
        <v>1.0158517328479242</v>
      </c>
      <c r="J6907" s="7" t="str">
        <f t="shared" si="649"/>
        <v/>
      </c>
      <c r="K6907" s="8">
        <f t="shared" si="653"/>
        <v>1.0158517328479242</v>
      </c>
      <c r="L6907" s="8"/>
    </row>
    <row r="6908" spans="1:12" x14ac:dyDescent="0.25">
      <c r="A6908" s="1">
        <v>40921</v>
      </c>
      <c r="B6908">
        <v>2012</v>
      </c>
      <c r="C6908">
        <v>1</v>
      </c>
      <c r="D6908" s="10" t="str">
        <f t="shared" si="652"/>
        <v>1-2012</v>
      </c>
      <c r="E6908">
        <f t="shared" si="650"/>
        <v>13</v>
      </c>
      <c r="F6908">
        <v>17</v>
      </c>
      <c r="G6908" s="3">
        <f t="shared" si="651"/>
        <v>1</v>
      </c>
      <c r="H6908">
        <f>VLOOKUP(A6908,'AEP GEN HUB'!$A$1:$AJ$367,MATCH('Ratio Calculations'!F6908,'AEP GEN HUB'!$A$1:$AJ$1,0),0)</f>
        <v>36.674185999999999</v>
      </c>
      <c r="I6908" s="7">
        <f t="shared" si="648"/>
        <v>1.1237920321405355</v>
      </c>
      <c r="J6908" s="7" t="str">
        <f t="shared" si="649"/>
        <v/>
      </c>
      <c r="K6908" s="8">
        <f t="shared" si="653"/>
        <v>1.1237920321405355</v>
      </c>
      <c r="L6908" s="8"/>
    </row>
    <row r="6909" spans="1:12" x14ac:dyDescent="0.25">
      <c r="A6909" s="1">
        <v>40921</v>
      </c>
      <c r="B6909">
        <v>2012</v>
      </c>
      <c r="C6909">
        <v>1</v>
      </c>
      <c r="D6909" s="10" t="str">
        <f t="shared" si="652"/>
        <v>1-2012</v>
      </c>
      <c r="E6909">
        <f t="shared" si="650"/>
        <v>13</v>
      </c>
      <c r="F6909">
        <v>18</v>
      </c>
      <c r="G6909" s="3">
        <f t="shared" si="651"/>
        <v>1</v>
      </c>
      <c r="H6909">
        <f>VLOOKUP(A6909,'AEP GEN HUB'!$A$1:$AJ$367,MATCH('Ratio Calculations'!F6909,'AEP GEN HUB'!$A$1:$AJ$1,0),0)</f>
        <v>57.381394999999998</v>
      </c>
      <c r="I6909" s="7">
        <f t="shared" si="648"/>
        <v>1.7583145402084388</v>
      </c>
      <c r="J6909" s="7" t="str">
        <f t="shared" si="649"/>
        <v/>
      </c>
      <c r="K6909" s="8">
        <f t="shared" si="653"/>
        <v>1.7583145402084388</v>
      </c>
      <c r="L6909" s="8"/>
    </row>
    <row r="6910" spans="1:12" x14ac:dyDescent="0.25">
      <c r="A6910" s="1">
        <v>40921</v>
      </c>
      <c r="B6910">
        <v>2012</v>
      </c>
      <c r="C6910">
        <v>1</v>
      </c>
      <c r="D6910" s="10" t="str">
        <f t="shared" si="652"/>
        <v>1-2012</v>
      </c>
      <c r="E6910">
        <f t="shared" si="650"/>
        <v>13</v>
      </c>
      <c r="F6910">
        <v>19</v>
      </c>
      <c r="G6910" s="3">
        <f t="shared" si="651"/>
        <v>1</v>
      </c>
      <c r="H6910">
        <f>VLOOKUP(A6910,'AEP GEN HUB'!$A$1:$AJ$367,MATCH('Ratio Calculations'!F6910,'AEP GEN HUB'!$A$1:$AJ$1,0),0)</f>
        <v>51.344419000000002</v>
      </c>
      <c r="I6910" s="7">
        <f t="shared" si="648"/>
        <v>1.5733259619473252</v>
      </c>
      <c r="J6910" s="7" t="str">
        <f t="shared" si="649"/>
        <v/>
      </c>
      <c r="K6910" s="8">
        <f t="shared" si="653"/>
        <v>1.5733259619473252</v>
      </c>
      <c r="L6910" s="8"/>
    </row>
    <row r="6911" spans="1:12" x14ac:dyDescent="0.25">
      <c r="A6911" s="1">
        <v>40921</v>
      </c>
      <c r="B6911">
        <v>2012</v>
      </c>
      <c r="C6911">
        <v>1</v>
      </c>
      <c r="D6911" s="10" t="str">
        <f t="shared" si="652"/>
        <v>1-2012</v>
      </c>
      <c r="E6911">
        <f t="shared" si="650"/>
        <v>13</v>
      </c>
      <c r="F6911">
        <v>20</v>
      </c>
      <c r="G6911" s="3">
        <f t="shared" si="651"/>
        <v>1</v>
      </c>
      <c r="H6911">
        <f>VLOOKUP(A6911,'AEP GEN HUB'!$A$1:$AJ$367,MATCH('Ratio Calculations'!F6911,'AEP GEN HUB'!$A$1:$AJ$1,0),0)</f>
        <v>44.102791000000003</v>
      </c>
      <c r="I6911" s="7">
        <f t="shared" si="648"/>
        <v>1.3514237267859013</v>
      </c>
      <c r="J6911" s="7" t="str">
        <f t="shared" si="649"/>
        <v/>
      </c>
      <c r="K6911" s="8">
        <f t="shared" si="653"/>
        <v>1.3514237267859013</v>
      </c>
      <c r="L6911" s="8"/>
    </row>
    <row r="6912" spans="1:12" x14ac:dyDescent="0.25">
      <c r="A6912" s="1">
        <v>40921</v>
      </c>
      <c r="B6912">
        <v>2012</v>
      </c>
      <c r="C6912">
        <v>1</v>
      </c>
      <c r="D6912" s="10" t="str">
        <f t="shared" si="652"/>
        <v>1-2012</v>
      </c>
      <c r="E6912">
        <f t="shared" si="650"/>
        <v>13</v>
      </c>
      <c r="F6912">
        <v>21</v>
      </c>
      <c r="G6912" s="3">
        <f t="shared" si="651"/>
        <v>1</v>
      </c>
      <c r="H6912">
        <f>VLOOKUP(A6912,'AEP GEN HUB'!$A$1:$AJ$367,MATCH('Ratio Calculations'!F6912,'AEP GEN HUB'!$A$1:$AJ$1,0),0)</f>
        <v>42.746046999999997</v>
      </c>
      <c r="I6912" s="7">
        <f t="shared" si="648"/>
        <v>1.3098495771413941</v>
      </c>
      <c r="J6912" s="7" t="str">
        <f t="shared" si="649"/>
        <v/>
      </c>
      <c r="K6912" s="8">
        <f t="shared" si="653"/>
        <v>1.3098495771413941</v>
      </c>
      <c r="L6912" s="8"/>
    </row>
    <row r="6913" spans="1:12" x14ac:dyDescent="0.25">
      <c r="A6913" s="1">
        <v>40921</v>
      </c>
      <c r="B6913">
        <v>2012</v>
      </c>
      <c r="C6913">
        <v>1</v>
      </c>
      <c r="D6913" s="10" t="str">
        <f t="shared" si="652"/>
        <v>1-2012</v>
      </c>
      <c r="E6913">
        <f t="shared" si="650"/>
        <v>13</v>
      </c>
      <c r="F6913">
        <v>22</v>
      </c>
      <c r="G6913" s="3">
        <f t="shared" si="651"/>
        <v>1</v>
      </c>
      <c r="H6913">
        <f>VLOOKUP(A6913,'AEP GEN HUB'!$A$1:$AJ$367,MATCH('Ratio Calculations'!F6913,'AEP GEN HUB'!$A$1:$AJ$1,0),0)</f>
        <v>39.630698000000002</v>
      </c>
      <c r="I6913" s="7">
        <f t="shared" si="648"/>
        <v>1.2143872161352909</v>
      </c>
      <c r="J6913" s="7" t="str">
        <f t="shared" si="649"/>
        <v/>
      </c>
      <c r="K6913" s="8">
        <f t="shared" si="653"/>
        <v>1.2143872161352909</v>
      </c>
      <c r="L6913" s="8"/>
    </row>
    <row r="6914" spans="1:12" x14ac:dyDescent="0.25">
      <c r="A6914" s="1">
        <v>40921</v>
      </c>
      <c r="B6914">
        <v>2012</v>
      </c>
      <c r="C6914">
        <v>1</v>
      </c>
      <c r="D6914" s="10" t="str">
        <f t="shared" si="652"/>
        <v>1-2012</v>
      </c>
      <c r="E6914">
        <f t="shared" si="650"/>
        <v>13</v>
      </c>
      <c r="F6914">
        <v>23</v>
      </c>
      <c r="G6914" s="3">
        <f t="shared" si="651"/>
        <v>1</v>
      </c>
      <c r="H6914">
        <f>VLOOKUP(A6914,'AEP GEN HUB'!$A$1:$AJ$367,MATCH('Ratio Calculations'!F6914,'AEP GEN HUB'!$A$1:$AJ$1,0),0)</f>
        <v>34.088372</v>
      </c>
      <c r="I6914" s="7">
        <f t="shared" si="648"/>
        <v>1.0445559948417813</v>
      </c>
      <c r="J6914" s="7" t="str">
        <f t="shared" si="649"/>
        <v/>
      </c>
      <c r="K6914" s="8">
        <f t="shared" si="653"/>
        <v>1.0445559948417813</v>
      </c>
      <c r="L6914" s="8"/>
    </row>
    <row r="6915" spans="1:12" x14ac:dyDescent="0.25">
      <c r="A6915" s="1">
        <v>40921</v>
      </c>
      <c r="B6915">
        <v>2012</v>
      </c>
      <c r="C6915">
        <v>1</v>
      </c>
      <c r="D6915" s="10" t="str">
        <f t="shared" si="652"/>
        <v>1-2012</v>
      </c>
      <c r="E6915">
        <f t="shared" si="650"/>
        <v>13</v>
      </c>
      <c r="F6915">
        <v>24</v>
      </c>
      <c r="G6915" s="3">
        <f t="shared" si="651"/>
        <v>0</v>
      </c>
      <c r="H6915">
        <f>VLOOKUP(A6915,'AEP GEN HUB'!$A$1:$AJ$367,MATCH('Ratio Calculations'!F6915,'AEP GEN HUB'!$A$1:$AJ$1,0),0)</f>
        <v>31.467673999999999</v>
      </c>
      <c r="I6915" s="7" t="str">
        <f t="shared" si="648"/>
        <v/>
      </c>
      <c r="J6915" s="7">
        <f t="shared" si="649"/>
        <v>1.1126543620094536</v>
      </c>
      <c r="K6915" s="8">
        <f t="shared" si="653"/>
        <v>1.1126543620094536</v>
      </c>
      <c r="L6915" s="8"/>
    </row>
    <row r="6916" spans="1:12" x14ac:dyDescent="0.25">
      <c r="A6916" s="1">
        <v>40922</v>
      </c>
      <c r="B6916">
        <v>2012</v>
      </c>
      <c r="C6916">
        <v>1</v>
      </c>
      <c r="D6916" s="10" t="str">
        <f t="shared" si="652"/>
        <v>1-2012</v>
      </c>
      <c r="E6916">
        <f t="shared" si="650"/>
        <v>14</v>
      </c>
      <c r="F6916">
        <v>1</v>
      </c>
      <c r="G6916" s="3">
        <f t="shared" si="651"/>
        <v>0</v>
      </c>
      <c r="H6916">
        <f>VLOOKUP(A6916,'AEP GEN HUB'!$A$1:$AJ$367,MATCH('Ratio Calculations'!F6916,'AEP GEN HUB'!$A$1:$AJ$1,0),0)</f>
        <v>31.058140000000002</v>
      </c>
      <c r="I6916" s="7" t="str">
        <f t="shared" ref="I6916:I6979" si="654">IF(G6916=1, H6916/VLOOKUP(D6916,$M$3:$O$15,2,FALSE), "")</f>
        <v/>
      </c>
      <c r="J6916" s="7">
        <f t="shared" ref="J6916:J6979" si="655">IF(G6916=0, H6916/VLOOKUP(D6916,$M$3:$O$15,3,FALSE), "")</f>
        <v>1.0981737940624494</v>
      </c>
      <c r="K6916" s="8">
        <f t="shared" si="653"/>
        <v>1.0981737940624494</v>
      </c>
      <c r="L6916" s="8"/>
    </row>
    <row r="6917" spans="1:12" x14ac:dyDescent="0.25">
      <c r="A6917" s="1">
        <v>40922</v>
      </c>
      <c r="B6917">
        <v>2012</v>
      </c>
      <c r="C6917">
        <v>1</v>
      </c>
      <c r="D6917" s="10" t="str">
        <f t="shared" si="652"/>
        <v>1-2012</v>
      </c>
      <c r="E6917">
        <f t="shared" si="650"/>
        <v>14</v>
      </c>
      <c r="F6917">
        <v>2</v>
      </c>
      <c r="G6917" s="3">
        <f t="shared" si="651"/>
        <v>0</v>
      </c>
      <c r="H6917">
        <f>VLOOKUP(A6917,'AEP GEN HUB'!$A$1:$AJ$367,MATCH('Ratio Calculations'!F6917,'AEP GEN HUB'!$A$1:$AJ$1,0),0)</f>
        <v>30.914884000000001</v>
      </c>
      <c r="I6917" s="7" t="str">
        <f t="shared" si="654"/>
        <v/>
      </c>
      <c r="J6917" s="7">
        <f t="shared" si="655"/>
        <v>1.093108455795502</v>
      </c>
      <c r="K6917" s="8">
        <f t="shared" si="653"/>
        <v>1.093108455795502</v>
      </c>
      <c r="L6917" s="8"/>
    </row>
    <row r="6918" spans="1:12" x14ac:dyDescent="0.25">
      <c r="A6918" s="1">
        <v>40922</v>
      </c>
      <c r="B6918">
        <v>2012</v>
      </c>
      <c r="C6918">
        <v>1</v>
      </c>
      <c r="D6918" s="10" t="str">
        <f t="shared" si="652"/>
        <v>1-2012</v>
      </c>
      <c r="E6918">
        <f t="shared" si="650"/>
        <v>14</v>
      </c>
      <c r="F6918">
        <v>3</v>
      </c>
      <c r="G6918" s="3">
        <f t="shared" si="651"/>
        <v>0</v>
      </c>
      <c r="H6918">
        <f>VLOOKUP(A6918,'AEP GEN HUB'!$A$1:$AJ$367,MATCH('Ratio Calculations'!F6918,'AEP GEN HUB'!$A$1:$AJ$1,0),0)</f>
        <v>30.970697999999999</v>
      </c>
      <c r="I6918" s="7" t="str">
        <f t="shared" si="654"/>
        <v/>
      </c>
      <c r="J6918" s="7">
        <f t="shared" si="655"/>
        <v>1.0950819632927893</v>
      </c>
      <c r="K6918" s="8">
        <f t="shared" si="653"/>
        <v>1.0950819632927893</v>
      </c>
      <c r="L6918" s="8"/>
    </row>
    <row r="6919" spans="1:12" x14ac:dyDescent="0.25">
      <c r="A6919" s="1">
        <v>40922</v>
      </c>
      <c r="B6919">
        <v>2012</v>
      </c>
      <c r="C6919">
        <v>1</v>
      </c>
      <c r="D6919" s="10" t="str">
        <f t="shared" si="652"/>
        <v>1-2012</v>
      </c>
      <c r="E6919">
        <f t="shared" si="650"/>
        <v>14</v>
      </c>
      <c r="F6919">
        <v>4</v>
      </c>
      <c r="G6919" s="3">
        <f t="shared" si="651"/>
        <v>0</v>
      </c>
      <c r="H6919">
        <f>VLOOKUP(A6919,'AEP GEN HUB'!$A$1:$AJ$367,MATCH('Ratio Calculations'!F6919,'AEP GEN HUB'!$A$1:$AJ$1,0),0)</f>
        <v>31.002092999999999</v>
      </c>
      <c r="I6919" s="7" t="str">
        <f t="shared" si="654"/>
        <v/>
      </c>
      <c r="J6919" s="7">
        <f t="shared" si="655"/>
        <v>1.0961920480005209</v>
      </c>
      <c r="K6919" s="8">
        <f t="shared" si="653"/>
        <v>1.0961920480005209</v>
      </c>
      <c r="L6919" s="8"/>
    </row>
    <row r="6920" spans="1:12" x14ac:dyDescent="0.25">
      <c r="A6920" s="1">
        <v>40922</v>
      </c>
      <c r="B6920">
        <v>2012</v>
      </c>
      <c r="C6920">
        <v>1</v>
      </c>
      <c r="D6920" s="10" t="str">
        <f t="shared" si="652"/>
        <v>1-2012</v>
      </c>
      <c r="E6920">
        <f t="shared" si="650"/>
        <v>14</v>
      </c>
      <c r="F6920">
        <v>5</v>
      </c>
      <c r="G6920" s="3">
        <f t="shared" si="651"/>
        <v>0</v>
      </c>
      <c r="H6920">
        <f>VLOOKUP(A6920,'AEP GEN HUB'!$A$1:$AJ$367,MATCH('Ratio Calculations'!F6920,'AEP GEN HUB'!$A$1:$AJ$1,0),0)</f>
        <v>30.938836999999999</v>
      </c>
      <c r="I6920" s="7" t="str">
        <f t="shared" si="654"/>
        <v/>
      </c>
      <c r="J6920" s="7">
        <f t="shared" si="655"/>
        <v>1.0939554014557757</v>
      </c>
      <c r="K6920" s="8">
        <f t="shared" si="653"/>
        <v>1.0939554014557757</v>
      </c>
      <c r="L6920" s="8"/>
    </row>
    <row r="6921" spans="1:12" x14ac:dyDescent="0.25">
      <c r="A6921" s="1">
        <v>40922</v>
      </c>
      <c r="B6921">
        <v>2012</v>
      </c>
      <c r="C6921">
        <v>1</v>
      </c>
      <c r="D6921" s="10" t="str">
        <f t="shared" si="652"/>
        <v>1-2012</v>
      </c>
      <c r="E6921">
        <f t="shared" si="650"/>
        <v>14</v>
      </c>
      <c r="F6921">
        <v>6</v>
      </c>
      <c r="G6921" s="3">
        <f t="shared" si="651"/>
        <v>0</v>
      </c>
      <c r="H6921">
        <f>VLOOKUP(A6921,'AEP GEN HUB'!$A$1:$AJ$367,MATCH('Ratio Calculations'!F6921,'AEP GEN HUB'!$A$1:$AJ$1,0),0)</f>
        <v>31.446977</v>
      </c>
      <c r="I6921" s="7" t="str">
        <f t="shared" si="654"/>
        <v/>
      </c>
      <c r="J6921" s="7">
        <f t="shared" si="655"/>
        <v>1.1119225441022735</v>
      </c>
      <c r="K6921" s="8">
        <f t="shared" si="653"/>
        <v>1.1119225441022735</v>
      </c>
      <c r="L6921" s="8"/>
    </row>
    <row r="6922" spans="1:12" x14ac:dyDescent="0.25">
      <c r="A6922" s="1">
        <v>40922</v>
      </c>
      <c r="B6922">
        <v>2012</v>
      </c>
      <c r="C6922">
        <v>1</v>
      </c>
      <c r="D6922" s="10" t="str">
        <f t="shared" si="652"/>
        <v>1-2012</v>
      </c>
      <c r="E6922">
        <f t="shared" si="650"/>
        <v>14</v>
      </c>
      <c r="F6922">
        <v>7</v>
      </c>
      <c r="G6922" s="3">
        <f t="shared" si="651"/>
        <v>0</v>
      </c>
      <c r="H6922">
        <f>VLOOKUP(A6922,'AEP GEN HUB'!$A$1:$AJ$367,MATCH('Ratio Calculations'!F6922,'AEP GEN HUB'!$A$1:$AJ$1,0),0)</f>
        <v>34.170698000000002</v>
      </c>
      <c r="I6922" s="7" t="str">
        <f t="shared" si="654"/>
        <v/>
      </c>
      <c r="J6922" s="7">
        <f t="shared" si="655"/>
        <v>1.2082296321808761</v>
      </c>
      <c r="K6922" s="8">
        <f t="shared" si="653"/>
        <v>1.2082296321808761</v>
      </c>
      <c r="L6922" s="8"/>
    </row>
    <row r="6923" spans="1:12" x14ac:dyDescent="0.25">
      <c r="A6923" s="1">
        <v>40922</v>
      </c>
      <c r="B6923">
        <v>2012</v>
      </c>
      <c r="C6923">
        <v>1</v>
      </c>
      <c r="D6923" s="10" t="str">
        <f t="shared" si="652"/>
        <v>1-2012</v>
      </c>
      <c r="E6923">
        <f t="shared" si="650"/>
        <v>14</v>
      </c>
      <c r="F6923">
        <v>8</v>
      </c>
      <c r="G6923" s="3">
        <f t="shared" si="651"/>
        <v>0</v>
      </c>
      <c r="H6923">
        <f>VLOOKUP(A6923,'AEP GEN HUB'!$A$1:$AJ$367,MATCH('Ratio Calculations'!F6923,'AEP GEN HUB'!$A$1:$AJ$1,0),0)</f>
        <v>39.685116000000001</v>
      </c>
      <c r="I6923" s="7" t="str">
        <f t="shared" si="654"/>
        <v/>
      </c>
      <c r="J6923" s="7">
        <f t="shared" si="655"/>
        <v>1.4032119890479087</v>
      </c>
      <c r="K6923" s="8">
        <f t="shared" si="653"/>
        <v>1.4032119890479087</v>
      </c>
      <c r="L6923" s="8"/>
    </row>
    <row r="6924" spans="1:12" x14ac:dyDescent="0.25">
      <c r="A6924" s="1">
        <v>40922</v>
      </c>
      <c r="B6924">
        <v>2012</v>
      </c>
      <c r="C6924">
        <v>1</v>
      </c>
      <c r="D6924" s="10" t="str">
        <f t="shared" si="652"/>
        <v>1-2012</v>
      </c>
      <c r="E6924">
        <f t="shared" si="650"/>
        <v>14</v>
      </c>
      <c r="F6924">
        <v>9</v>
      </c>
      <c r="G6924" s="3">
        <f t="shared" si="651"/>
        <v>0</v>
      </c>
      <c r="H6924">
        <f>VLOOKUP(A6924,'AEP GEN HUB'!$A$1:$AJ$367,MATCH('Ratio Calculations'!F6924,'AEP GEN HUB'!$A$1:$AJ$1,0),0)</f>
        <v>42.796976999999998</v>
      </c>
      <c r="I6924" s="7" t="str">
        <f t="shared" si="654"/>
        <v/>
      </c>
      <c r="J6924" s="7">
        <f t="shared" si="655"/>
        <v>1.5132431821897057</v>
      </c>
      <c r="K6924" s="8">
        <f t="shared" si="653"/>
        <v>1.5132431821897057</v>
      </c>
      <c r="L6924" s="8"/>
    </row>
    <row r="6925" spans="1:12" x14ac:dyDescent="0.25">
      <c r="A6925" s="1">
        <v>40922</v>
      </c>
      <c r="B6925">
        <v>2012</v>
      </c>
      <c r="C6925">
        <v>1</v>
      </c>
      <c r="D6925" s="10" t="str">
        <f t="shared" si="652"/>
        <v>1-2012</v>
      </c>
      <c r="E6925">
        <f t="shared" si="650"/>
        <v>14</v>
      </c>
      <c r="F6925">
        <v>10</v>
      </c>
      <c r="G6925" s="3">
        <f t="shared" si="651"/>
        <v>0</v>
      </c>
      <c r="H6925">
        <f>VLOOKUP(A6925,'AEP GEN HUB'!$A$1:$AJ$367,MATCH('Ratio Calculations'!F6925,'AEP GEN HUB'!$A$1:$AJ$1,0),0)</f>
        <v>43.978372</v>
      </c>
      <c r="I6925" s="7" t="str">
        <f t="shared" si="654"/>
        <v/>
      </c>
      <c r="J6925" s="7">
        <f t="shared" si="655"/>
        <v>1.5550157104040934</v>
      </c>
      <c r="K6925" s="8">
        <f t="shared" si="653"/>
        <v>1.5550157104040934</v>
      </c>
      <c r="L6925" s="8"/>
    </row>
    <row r="6926" spans="1:12" x14ac:dyDescent="0.25">
      <c r="A6926" s="1">
        <v>40922</v>
      </c>
      <c r="B6926">
        <v>2012</v>
      </c>
      <c r="C6926">
        <v>1</v>
      </c>
      <c r="D6926" s="10" t="str">
        <f t="shared" si="652"/>
        <v>1-2012</v>
      </c>
      <c r="E6926">
        <f t="shared" si="650"/>
        <v>14</v>
      </c>
      <c r="F6926">
        <v>11</v>
      </c>
      <c r="G6926" s="3">
        <f t="shared" si="651"/>
        <v>0</v>
      </c>
      <c r="H6926">
        <f>VLOOKUP(A6926,'AEP GEN HUB'!$A$1:$AJ$367,MATCH('Ratio Calculations'!F6926,'AEP GEN HUB'!$A$1:$AJ$1,0),0)</f>
        <v>40.322558000000001</v>
      </c>
      <c r="I6926" s="7" t="str">
        <f t="shared" si="654"/>
        <v/>
      </c>
      <c r="J6926" s="7">
        <f t="shared" si="655"/>
        <v>1.4257510754077087</v>
      </c>
      <c r="K6926" s="8">
        <f t="shared" si="653"/>
        <v>1.4257510754077087</v>
      </c>
      <c r="L6926" s="8"/>
    </row>
    <row r="6927" spans="1:12" x14ac:dyDescent="0.25">
      <c r="A6927" s="1">
        <v>40922</v>
      </c>
      <c r="B6927">
        <v>2012</v>
      </c>
      <c r="C6927">
        <v>1</v>
      </c>
      <c r="D6927" s="10" t="str">
        <f t="shared" si="652"/>
        <v>1-2012</v>
      </c>
      <c r="E6927">
        <f t="shared" si="650"/>
        <v>14</v>
      </c>
      <c r="F6927">
        <v>12</v>
      </c>
      <c r="G6927" s="3">
        <f t="shared" si="651"/>
        <v>0</v>
      </c>
      <c r="H6927">
        <f>VLOOKUP(A6927,'AEP GEN HUB'!$A$1:$AJ$367,MATCH('Ratio Calculations'!F6927,'AEP GEN HUB'!$A$1:$AJ$1,0),0)</f>
        <v>35.17</v>
      </c>
      <c r="I6927" s="7" t="str">
        <f t="shared" si="654"/>
        <v/>
      </c>
      <c r="J6927" s="7">
        <f t="shared" si="655"/>
        <v>1.2435635983731268</v>
      </c>
      <c r="K6927" s="8">
        <f t="shared" si="653"/>
        <v>1.2435635983731268</v>
      </c>
      <c r="L6927" s="8"/>
    </row>
    <row r="6928" spans="1:12" x14ac:dyDescent="0.25">
      <c r="A6928" s="1">
        <v>40922</v>
      </c>
      <c r="B6928">
        <v>2012</v>
      </c>
      <c r="C6928">
        <v>1</v>
      </c>
      <c r="D6928" s="10" t="str">
        <f t="shared" si="652"/>
        <v>1-2012</v>
      </c>
      <c r="E6928">
        <f t="shared" si="650"/>
        <v>14</v>
      </c>
      <c r="F6928">
        <v>13</v>
      </c>
      <c r="G6928" s="3">
        <f t="shared" si="651"/>
        <v>0</v>
      </c>
      <c r="H6928">
        <f>VLOOKUP(A6928,'AEP GEN HUB'!$A$1:$AJ$367,MATCH('Ratio Calculations'!F6928,'AEP GEN HUB'!$A$1:$AJ$1,0),0)</f>
        <v>32.041162999999997</v>
      </c>
      <c r="I6928" s="7" t="str">
        <f t="shared" si="654"/>
        <v/>
      </c>
      <c r="J6928" s="7">
        <f t="shared" si="655"/>
        <v>1.1329321568478785</v>
      </c>
      <c r="K6928" s="8">
        <f t="shared" si="653"/>
        <v>1.1329321568478785</v>
      </c>
      <c r="L6928" s="8"/>
    </row>
    <row r="6929" spans="1:12" x14ac:dyDescent="0.25">
      <c r="A6929" s="1">
        <v>40922</v>
      </c>
      <c r="B6929">
        <v>2012</v>
      </c>
      <c r="C6929">
        <v>1</v>
      </c>
      <c r="D6929" s="10" t="str">
        <f t="shared" si="652"/>
        <v>1-2012</v>
      </c>
      <c r="E6929">
        <f t="shared" si="650"/>
        <v>14</v>
      </c>
      <c r="F6929">
        <v>14</v>
      </c>
      <c r="G6929" s="3">
        <f t="shared" si="651"/>
        <v>0</v>
      </c>
      <c r="H6929">
        <f>VLOOKUP(A6929,'AEP GEN HUB'!$A$1:$AJ$367,MATCH('Ratio Calculations'!F6929,'AEP GEN HUB'!$A$1:$AJ$1,0),0)</f>
        <v>30.939767</v>
      </c>
      <c r="I6929" s="7" t="str">
        <f t="shared" si="654"/>
        <v/>
      </c>
      <c r="J6929" s="7">
        <f t="shared" si="655"/>
        <v>1.0939882849970464</v>
      </c>
      <c r="K6929" s="8">
        <f t="shared" si="653"/>
        <v>1.0939882849970464</v>
      </c>
      <c r="L6929" s="8"/>
    </row>
    <row r="6930" spans="1:12" x14ac:dyDescent="0.25">
      <c r="A6930" s="1">
        <v>40922</v>
      </c>
      <c r="B6930">
        <v>2012</v>
      </c>
      <c r="C6930">
        <v>1</v>
      </c>
      <c r="D6930" s="10" t="str">
        <f t="shared" si="652"/>
        <v>1-2012</v>
      </c>
      <c r="E6930">
        <f t="shared" si="650"/>
        <v>14</v>
      </c>
      <c r="F6930">
        <v>15</v>
      </c>
      <c r="G6930" s="3">
        <f t="shared" si="651"/>
        <v>0</v>
      </c>
      <c r="H6930">
        <f>VLOOKUP(A6930,'AEP GEN HUB'!$A$1:$AJ$367,MATCH('Ratio Calculations'!F6930,'AEP GEN HUB'!$A$1:$AJ$1,0),0)</f>
        <v>30.627907</v>
      </c>
      <c r="I6930" s="7" t="str">
        <f t="shared" si="654"/>
        <v/>
      </c>
      <c r="J6930" s="7">
        <f t="shared" si="655"/>
        <v>1.0829613374909719</v>
      </c>
      <c r="K6930" s="8">
        <f t="shared" si="653"/>
        <v>1.0829613374909719</v>
      </c>
      <c r="L6930" s="8"/>
    </row>
    <row r="6931" spans="1:12" x14ac:dyDescent="0.25">
      <c r="A6931" s="1">
        <v>40922</v>
      </c>
      <c r="B6931">
        <v>2012</v>
      </c>
      <c r="C6931">
        <v>1</v>
      </c>
      <c r="D6931" s="10" t="str">
        <f t="shared" si="652"/>
        <v>1-2012</v>
      </c>
      <c r="E6931">
        <f t="shared" si="650"/>
        <v>14</v>
      </c>
      <c r="F6931">
        <v>16</v>
      </c>
      <c r="G6931" s="3">
        <f t="shared" si="651"/>
        <v>0</v>
      </c>
      <c r="H6931">
        <f>VLOOKUP(A6931,'AEP GEN HUB'!$A$1:$AJ$367,MATCH('Ratio Calculations'!F6931,'AEP GEN HUB'!$A$1:$AJ$1,0),0)</f>
        <v>30.466279</v>
      </c>
      <c r="I6931" s="7" t="str">
        <f t="shared" si="654"/>
        <v/>
      </c>
      <c r="J6931" s="7">
        <f t="shared" si="655"/>
        <v>1.0772463901700207</v>
      </c>
      <c r="K6931" s="8">
        <f t="shared" si="653"/>
        <v>1.0772463901700207</v>
      </c>
      <c r="L6931" s="8"/>
    </row>
    <row r="6932" spans="1:12" x14ac:dyDescent="0.25">
      <c r="A6932" s="1">
        <v>40922</v>
      </c>
      <c r="B6932">
        <v>2012</v>
      </c>
      <c r="C6932">
        <v>1</v>
      </c>
      <c r="D6932" s="10" t="str">
        <f t="shared" si="652"/>
        <v>1-2012</v>
      </c>
      <c r="E6932">
        <f t="shared" ref="E6932:E6995" si="656">DAY(A6932)</f>
        <v>14</v>
      </c>
      <c r="F6932">
        <v>17</v>
      </c>
      <c r="G6932" s="3">
        <f t="shared" ref="G6932:G6995" si="657">IF(A6932=",","",IF(OR(WEEKDAY(A6932)=1, WEEKDAY(A6932)=7, F6932&lt;=7, F6932&gt;=24, NOT(ISNA(VLOOKUP(A6932,$P$4:$P$27,1,0)))),0,1))</f>
        <v>0</v>
      </c>
      <c r="H6932">
        <f>VLOOKUP(A6932,'AEP GEN HUB'!$A$1:$AJ$367,MATCH('Ratio Calculations'!F6932,'AEP GEN HUB'!$A$1:$AJ$1,0),0)</f>
        <v>32.254883999999997</v>
      </c>
      <c r="I6932" s="7" t="str">
        <f t="shared" si="654"/>
        <v/>
      </c>
      <c r="J6932" s="7">
        <f t="shared" si="655"/>
        <v>1.1404890421423881</v>
      </c>
      <c r="K6932" s="8">
        <f t="shared" si="653"/>
        <v>1.1404890421423881</v>
      </c>
      <c r="L6932" s="8"/>
    </row>
    <row r="6933" spans="1:12" x14ac:dyDescent="0.25">
      <c r="A6933" s="1">
        <v>40922</v>
      </c>
      <c r="B6933">
        <v>2012</v>
      </c>
      <c r="C6933">
        <v>1</v>
      </c>
      <c r="D6933" s="10" t="str">
        <f t="shared" ref="D6933:D6996" si="658">C6933&amp;"-"&amp;B6933</f>
        <v>1-2012</v>
      </c>
      <c r="E6933">
        <f t="shared" si="656"/>
        <v>14</v>
      </c>
      <c r="F6933">
        <v>18</v>
      </c>
      <c r="G6933" s="3">
        <f t="shared" si="657"/>
        <v>0</v>
      </c>
      <c r="H6933">
        <f>VLOOKUP(A6933,'AEP GEN HUB'!$A$1:$AJ$367,MATCH('Ratio Calculations'!F6933,'AEP GEN HUB'!$A$1:$AJ$1,0),0)</f>
        <v>48.610464999999998</v>
      </c>
      <c r="I6933" s="7" t="str">
        <f t="shared" si="654"/>
        <v/>
      </c>
      <c r="J6933" s="7">
        <f t="shared" si="655"/>
        <v>1.7188002494737258</v>
      </c>
      <c r="K6933" s="8">
        <f t="shared" ref="K6933:K6996" si="659">SUM(I6933:J6933)</f>
        <v>1.7188002494737258</v>
      </c>
      <c r="L6933" s="8"/>
    </row>
    <row r="6934" spans="1:12" x14ac:dyDescent="0.25">
      <c r="A6934" s="1">
        <v>40922</v>
      </c>
      <c r="B6934">
        <v>2012</v>
      </c>
      <c r="C6934">
        <v>1</v>
      </c>
      <c r="D6934" s="10" t="str">
        <f t="shared" si="658"/>
        <v>1-2012</v>
      </c>
      <c r="E6934">
        <f t="shared" si="656"/>
        <v>14</v>
      </c>
      <c r="F6934">
        <v>19</v>
      </c>
      <c r="G6934" s="3">
        <f t="shared" si="657"/>
        <v>0</v>
      </c>
      <c r="H6934">
        <f>VLOOKUP(A6934,'AEP GEN HUB'!$A$1:$AJ$367,MATCH('Ratio Calculations'!F6934,'AEP GEN HUB'!$A$1:$AJ$1,0),0)</f>
        <v>44.816279000000002</v>
      </c>
      <c r="I6934" s="7" t="str">
        <f t="shared" si="654"/>
        <v/>
      </c>
      <c r="J6934" s="7">
        <f t="shared" si="655"/>
        <v>1.5846429678400342</v>
      </c>
      <c r="K6934" s="8">
        <f t="shared" si="659"/>
        <v>1.5846429678400342</v>
      </c>
      <c r="L6934" s="8"/>
    </row>
    <row r="6935" spans="1:12" x14ac:dyDescent="0.25">
      <c r="A6935" s="1">
        <v>40922</v>
      </c>
      <c r="B6935">
        <v>2012</v>
      </c>
      <c r="C6935">
        <v>1</v>
      </c>
      <c r="D6935" s="10" t="str">
        <f t="shared" si="658"/>
        <v>1-2012</v>
      </c>
      <c r="E6935">
        <f t="shared" si="656"/>
        <v>14</v>
      </c>
      <c r="F6935">
        <v>20</v>
      </c>
      <c r="G6935" s="3">
        <f t="shared" si="657"/>
        <v>0</v>
      </c>
      <c r="H6935">
        <f>VLOOKUP(A6935,'AEP GEN HUB'!$A$1:$AJ$367,MATCH('Ratio Calculations'!F6935,'AEP GEN HUB'!$A$1:$AJ$1,0),0)</f>
        <v>43.470697999999999</v>
      </c>
      <c r="I6935" s="7" t="str">
        <f t="shared" si="654"/>
        <v/>
      </c>
      <c r="J6935" s="7">
        <f t="shared" si="655"/>
        <v>1.5370650448868777</v>
      </c>
      <c r="K6935" s="8">
        <f t="shared" si="659"/>
        <v>1.5370650448868777</v>
      </c>
      <c r="L6935" s="8"/>
    </row>
    <row r="6936" spans="1:12" x14ac:dyDescent="0.25">
      <c r="A6936" s="1">
        <v>40922</v>
      </c>
      <c r="B6936">
        <v>2012</v>
      </c>
      <c r="C6936">
        <v>1</v>
      </c>
      <c r="D6936" s="10" t="str">
        <f t="shared" si="658"/>
        <v>1-2012</v>
      </c>
      <c r="E6936">
        <f t="shared" si="656"/>
        <v>14</v>
      </c>
      <c r="F6936">
        <v>21</v>
      </c>
      <c r="G6936" s="3">
        <f t="shared" si="657"/>
        <v>0</v>
      </c>
      <c r="H6936">
        <f>VLOOKUP(A6936,'AEP GEN HUB'!$A$1:$AJ$367,MATCH('Ratio Calculations'!F6936,'AEP GEN HUB'!$A$1:$AJ$1,0),0)</f>
        <v>42.257674000000002</v>
      </c>
      <c r="I6936" s="7" t="str">
        <f t="shared" si="654"/>
        <v/>
      </c>
      <c r="J6936" s="7">
        <f t="shared" si="655"/>
        <v>1.4941741580414707</v>
      </c>
      <c r="K6936" s="8">
        <f t="shared" si="659"/>
        <v>1.4941741580414707</v>
      </c>
      <c r="L6936" s="8"/>
    </row>
    <row r="6937" spans="1:12" x14ac:dyDescent="0.25">
      <c r="A6937" s="1">
        <v>40922</v>
      </c>
      <c r="B6937">
        <v>2012</v>
      </c>
      <c r="C6937">
        <v>1</v>
      </c>
      <c r="D6937" s="10" t="str">
        <f t="shared" si="658"/>
        <v>1-2012</v>
      </c>
      <c r="E6937">
        <f t="shared" si="656"/>
        <v>14</v>
      </c>
      <c r="F6937">
        <v>22</v>
      </c>
      <c r="G6937" s="3">
        <f t="shared" si="657"/>
        <v>0</v>
      </c>
      <c r="H6937">
        <f>VLOOKUP(A6937,'AEP GEN HUB'!$A$1:$AJ$367,MATCH('Ratio Calculations'!F6937,'AEP GEN HUB'!$A$1:$AJ$1,0),0)</f>
        <v>37.397208999999997</v>
      </c>
      <c r="I6937" s="7" t="str">
        <f t="shared" si="654"/>
        <v/>
      </c>
      <c r="J6937" s="7">
        <f t="shared" si="655"/>
        <v>1.3223146941470538</v>
      </c>
      <c r="K6937" s="8">
        <f t="shared" si="659"/>
        <v>1.3223146941470538</v>
      </c>
      <c r="L6937" s="8"/>
    </row>
    <row r="6938" spans="1:12" x14ac:dyDescent="0.25">
      <c r="A6938" s="1">
        <v>40922</v>
      </c>
      <c r="B6938">
        <v>2012</v>
      </c>
      <c r="C6938">
        <v>1</v>
      </c>
      <c r="D6938" s="10" t="str">
        <f t="shared" si="658"/>
        <v>1-2012</v>
      </c>
      <c r="E6938">
        <f t="shared" si="656"/>
        <v>14</v>
      </c>
      <c r="F6938">
        <v>23</v>
      </c>
      <c r="G6938" s="3">
        <f t="shared" si="657"/>
        <v>0</v>
      </c>
      <c r="H6938">
        <f>VLOOKUP(A6938,'AEP GEN HUB'!$A$1:$AJ$367,MATCH('Ratio Calculations'!F6938,'AEP GEN HUB'!$A$1:$AJ$1,0),0)</f>
        <v>32.475580999999998</v>
      </c>
      <c r="I6938" s="7" t="str">
        <f t="shared" si="654"/>
        <v/>
      </c>
      <c r="J6938" s="7">
        <f t="shared" si="655"/>
        <v>1.1482925893550739</v>
      </c>
      <c r="K6938" s="8">
        <f t="shared" si="659"/>
        <v>1.1482925893550739</v>
      </c>
      <c r="L6938" s="8"/>
    </row>
    <row r="6939" spans="1:12" x14ac:dyDescent="0.25">
      <c r="A6939" s="1">
        <v>40922</v>
      </c>
      <c r="B6939">
        <v>2012</v>
      </c>
      <c r="C6939">
        <v>1</v>
      </c>
      <c r="D6939" s="10" t="str">
        <f t="shared" si="658"/>
        <v>1-2012</v>
      </c>
      <c r="E6939">
        <f t="shared" si="656"/>
        <v>14</v>
      </c>
      <c r="F6939">
        <v>24</v>
      </c>
      <c r="G6939" s="3">
        <f t="shared" si="657"/>
        <v>0</v>
      </c>
      <c r="H6939">
        <f>VLOOKUP(A6939,'AEP GEN HUB'!$A$1:$AJ$367,MATCH('Ratio Calculations'!F6939,'AEP GEN HUB'!$A$1:$AJ$1,0),0)</f>
        <v>31.032326000000001</v>
      </c>
      <c r="I6939" s="7" t="str">
        <f t="shared" si="654"/>
        <v/>
      </c>
      <c r="J6939" s="7">
        <f t="shared" si="655"/>
        <v>1.0972610459609879</v>
      </c>
      <c r="K6939" s="8">
        <f t="shared" si="659"/>
        <v>1.0972610459609879</v>
      </c>
      <c r="L6939" s="8"/>
    </row>
    <row r="6940" spans="1:12" x14ac:dyDescent="0.25">
      <c r="A6940" s="1">
        <v>40923</v>
      </c>
      <c r="B6940">
        <v>2012</v>
      </c>
      <c r="C6940">
        <v>1</v>
      </c>
      <c r="D6940" s="10" t="str">
        <f t="shared" si="658"/>
        <v>1-2012</v>
      </c>
      <c r="E6940">
        <f t="shared" si="656"/>
        <v>15</v>
      </c>
      <c r="F6940">
        <v>1</v>
      </c>
      <c r="G6940" s="3">
        <f t="shared" si="657"/>
        <v>0</v>
      </c>
      <c r="H6940">
        <f>VLOOKUP(A6940,'AEP GEN HUB'!$A$1:$AJ$367,MATCH('Ratio Calculations'!F6940,'AEP GEN HUB'!$A$1:$AJ$1,0),0)</f>
        <v>29.570698</v>
      </c>
      <c r="I6940" s="7" t="str">
        <f t="shared" si="654"/>
        <v/>
      </c>
      <c r="J6940" s="7">
        <f t="shared" si="655"/>
        <v>1.0455798581542515</v>
      </c>
      <c r="K6940" s="8">
        <f t="shared" si="659"/>
        <v>1.0455798581542515</v>
      </c>
      <c r="L6940" s="8"/>
    </row>
    <row r="6941" spans="1:12" x14ac:dyDescent="0.25">
      <c r="A6941" s="1">
        <v>40923</v>
      </c>
      <c r="B6941">
        <v>2012</v>
      </c>
      <c r="C6941">
        <v>1</v>
      </c>
      <c r="D6941" s="10" t="str">
        <f t="shared" si="658"/>
        <v>1-2012</v>
      </c>
      <c r="E6941">
        <f t="shared" si="656"/>
        <v>15</v>
      </c>
      <c r="F6941">
        <v>2</v>
      </c>
      <c r="G6941" s="3">
        <f t="shared" si="657"/>
        <v>0</v>
      </c>
      <c r="H6941">
        <f>VLOOKUP(A6941,'AEP GEN HUB'!$A$1:$AJ$367,MATCH('Ratio Calculations'!F6941,'AEP GEN HUB'!$A$1:$AJ$1,0),0)</f>
        <v>29.107907000000001</v>
      </c>
      <c r="I6941" s="7" t="str">
        <f t="shared" si="654"/>
        <v/>
      </c>
      <c r="J6941" s="7">
        <f t="shared" si="655"/>
        <v>1.0292161947691307</v>
      </c>
      <c r="K6941" s="8">
        <f t="shared" si="659"/>
        <v>1.0292161947691307</v>
      </c>
      <c r="L6941" s="8"/>
    </row>
    <row r="6942" spans="1:12" x14ac:dyDescent="0.25">
      <c r="A6942" s="1">
        <v>40923</v>
      </c>
      <c r="B6942">
        <v>2012</v>
      </c>
      <c r="C6942">
        <v>1</v>
      </c>
      <c r="D6942" s="10" t="str">
        <f t="shared" si="658"/>
        <v>1-2012</v>
      </c>
      <c r="E6942">
        <f t="shared" si="656"/>
        <v>15</v>
      </c>
      <c r="F6942">
        <v>3</v>
      </c>
      <c r="G6942" s="3">
        <f t="shared" si="657"/>
        <v>0</v>
      </c>
      <c r="H6942">
        <f>VLOOKUP(A6942,'AEP GEN HUB'!$A$1:$AJ$367,MATCH('Ratio Calculations'!F6942,'AEP GEN HUB'!$A$1:$AJ$1,0),0)</f>
        <v>28.873953</v>
      </c>
      <c r="I6942" s="7" t="str">
        <f t="shared" si="654"/>
        <v/>
      </c>
      <c r="J6942" s="7">
        <f t="shared" si="655"/>
        <v>1.0209438979794296</v>
      </c>
      <c r="K6942" s="8">
        <f t="shared" si="659"/>
        <v>1.0209438979794296</v>
      </c>
      <c r="L6942" s="8"/>
    </row>
    <row r="6943" spans="1:12" x14ac:dyDescent="0.25">
      <c r="A6943" s="1">
        <v>40923</v>
      </c>
      <c r="B6943">
        <v>2012</v>
      </c>
      <c r="C6943">
        <v>1</v>
      </c>
      <c r="D6943" s="10" t="str">
        <f t="shared" si="658"/>
        <v>1-2012</v>
      </c>
      <c r="E6943">
        <f t="shared" si="656"/>
        <v>15</v>
      </c>
      <c r="F6943">
        <v>4</v>
      </c>
      <c r="G6943" s="3">
        <f t="shared" si="657"/>
        <v>0</v>
      </c>
      <c r="H6943">
        <f>VLOOKUP(A6943,'AEP GEN HUB'!$A$1:$AJ$367,MATCH('Ratio Calculations'!F6943,'AEP GEN HUB'!$A$1:$AJ$1,0),0)</f>
        <v>28.714418999999999</v>
      </c>
      <c r="I6943" s="7" t="str">
        <f t="shared" si="654"/>
        <v/>
      </c>
      <c r="J6943" s="7">
        <f t="shared" si="655"/>
        <v>1.015302991664307</v>
      </c>
      <c r="K6943" s="8">
        <f t="shared" si="659"/>
        <v>1.015302991664307</v>
      </c>
      <c r="L6943" s="8"/>
    </row>
    <row r="6944" spans="1:12" x14ac:dyDescent="0.25">
      <c r="A6944" s="1">
        <v>40923</v>
      </c>
      <c r="B6944">
        <v>2012</v>
      </c>
      <c r="C6944">
        <v>1</v>
      </c>
      <c r="D6944" s="10" t="str">
        <f t="shared" si="658"/>
        <v>1-2012</v>
      </c>
      <c r="E6944">
        <f t="shared" si="656"/>
        <v>15</v>
      </c>
      <c r="F6944">
        <v>5</v>
      </c>
      <c r="G6944" s="3">
        <f t="shared" si="657"/>
        <v>0</v>
      </c>
      <c r="H6944">
        <f>VLOOKUP(A6944,'AEP GEN HUB'!$A$1:$AJ$367,MATCH('Ratio Calculations'!F6944,'AEP GEN HUB'!$A$1:$AJ$1,0),0)</f>
        <v>29.02</v>
      </c>
      <c r="I6944" s="7" t="str">
        <f t="shared" si="654"/>
        <v/>
      </c>
      <c r="J6944" s="7">
        <f t="shared" si="655"/>
        <v>1.0261079222288354</v>
      </c>
      <c r="K6944" s="8">
        <f t="shared" si="659"/>
        <v>1.0261079222288354</v>
      </c>
      <c r="L6944" s="8"/>
    </row>
    <row r="6945" spans="1:12" x14ac:dyDescent="0.25">
      <c r="A6945" s="1">
        <v>40923</v>
      </c>
      <c r="B6945">
        <v>2012</v>
      </c>
      <c r="C6945">
        <v>1</v>
      </c>
      <c r="D6945" s="10" t="str">
        <f t="shared" si="658"/>
        <v>1-2012</v>
      </c>
      <c r="E6945">
        <f t="shared" si="656"/>
        <v>15</v>
      </c>
      <c r="F6945">
        <v>6</v>
      </c>
      <c r="G6945" s="3">
        <f t="shared" si="657"/>
        <v>0</v>
      </c>
      <c r="H6945">
        <f>VLOOKUP(A6945,'AEP GEN HUB'!$A$1:$AJ$367,MATCH('Ratio Calculations'!F6945,'AEP GEN HUB'!$A$1:$AJ$1,0),0)</f>
        <v>29.338372</v>
      </c>
      <c r="I6945" s="7" t="str">
        <f t="shared" si="654"/>
        <v/>
      </c>
      <c r="J6945" s="7">
        <f t="shared" si="655"/>
        <v>1.0373651252410971</v>
      </c>
      <c r="K6945" s="8">
        <f t="shared" si="659"/>
        <v>1.0373651252410971</v>
      </c>
      <c r="L6945" s="8"/>
    </row>
    <row r="6946" spans="1:12" x14ac:dyDescent="0.25">
      <c r="A6946" s="1">
        <v>40923</v>
      </c>
      <c r="B6946">
        <v>2012</v>
      </c>
      <c r="C6946">
        <v>1</v>
      </c>
      <c r="D6946" s="10" t="str">
        <f t="shared" si="658"/>
        <v>1-2012</v>
      </c>
      <c r="E6946">
        <f t="shared" si="656"/>
        <v>15</v>
      </c>
      <c r="F6946">
        <v>7</v>
      </c>
      <c r="G6946" s="3">
        <f t="shared" si="657"/>
        <v>0</v>
      </c>
      <c r="H6946">
        <f>VLOOKUP(A6946,'AEP GEN HUB'!$A$1:$AJ$367,MATCH('Ratio Calculations'!F6946,'AEP GEN HUB'!$A$1:$AJ$1,0),0)</f>
        <v>30.435580999999999</v>
      </c>
      <c r="I6946" s="7" t="str">
        <f t="shared" si="654"/>
        <v/>
      </c>
      <c r="J6946" s="7">
        <f t="shared" si="655"/>
        <v>1.0761609504389187</v>
      </c>
      <c r="K6946" s="8">
        <f t="shared" si="659"/>
        <v>1.0761609504389187</v>
      </c>
      <c r="L6946" s="8"/>
    </row>
    <row r="6947" spans="1:12" x14ac:dyDescent="0.25">
      <c r="A6947" s="1">
        <v>40923</v>
      </c>
      <c r="B6947">
        <v>2012</v>
      </c>
      <c r="C6947">
        <v>1</v>
      </c>
      <c r="D6947" s="10" t="str">
        <f t="shared" si="658"/>
        <v>1-2012</v>
      </c>
      <c r="E6947">
        <f t="shared" si="656"/>
        <v>15</v>
      </c>
      <c r="F6947">
        <v>8</v>
      </c>
      <c r="G6947" s="3">
        <f t="shared" si="657"/>
        <v>0</v>
      </c>
      <c r="H6947">
        <f>VLOOKUP(A6947,'AEP GEN HUB'!$A$1:$AJ$367,MATCH('Ratio Calculations'!F6947,'AEP GEN HUB'!$A$1:$AJ$1,0),0)</f>
        <v>32.274650999999999</v>
      </c>
      <c r="I6947" s="7" t="str">
        <f t="shared" si="654"/>
        <v/>
      </c>
      <c r="J6947" s="7">
        <f t="shared" si="655"/>
        <v>1.1411879765082977</v>
      </c>
      <c r="K6947" s="8">
        <f t="shared" si="659"/>
        <v>1.1411879765082977</v>
      </c>
      <c r="L6947" s="8"/>
    </row>
    <row r="6948" spans="1:12" x14ac:dyDescent="0.25">
      <c r="A6948" s="1">
        <v>40923</v>
      </c>
      <c r="B6948">
        <v>2012</v>
      </c>
      <c r="C6948">
        <v>1</v>
      </c>
      <c r="D6948" s="10" t="str">
        <f t="shared" si="658"/>
        <v>1-2012</v>
      </c>
      <c r="E6948">
        <f t="shared" si="656"/>
        <v>15</v>
      </c>
      <c r="F6948">
        <v>9</v>
      </c>
      <c r="G6948" s="3">
        <f t="shared" si="657"/>
        <v>0</v>
      </c>
      <c r="H6948">
        <f>VLOOKUP(A6948,'AEP GEN HUB'!$A$1:$AJ$367,MATCH('Ratio Calculations'!F6948,'AEP GEN HUB'!$A$1:$AJ$1,0),0)</f>
        <v>33.077907000000003</v>
      </c>
      <c r="I6948" s="7" t="str">
        <f t="shared" si="654"/>
        <v/>
      </c>
      <c r="J6948" s="7">
        <f t="shared" si="655"/>
        <v>1.1695900214834132</v>
      </c>
      <c r="K6948" s="8">
        <f t="shared" si="659"/>
        <v>1.1695900214834132</v>
      </c>
      <c r="L6948" s="8"/>
    </row>
    <row r="6949" spans="1:12" x14ac:dyDescent="0.25">
      <c r="A6949" s="1">
        <v>40923</v>
      </c>
      <c r="B6949">
        <v>2012</v>
      </c>
      <c r="C6949">
        <v>1</v>
      </c>
      <c r="D6949" s="10" t="str">
        <f t="shared" si="658"/>
        <v>1-2012</v>
      </c>
      <c r="E6949">
        <f t="shared" si="656"/>
        <v>15</v>
      </c>
      <c r="F6949">
        <v>10</v>
      </c>
      <c r="G6949" s="3">
        <f t="shared" si="657"/>
        <v>0</v>
      </c>
      <c r="H6949">
        <f>VLOOKUP(A6949,'AEP GEN HUB'!$A$1:$AJ$367,MATCH('Ratio Calculations'!F6949,'AEP GEN HUB'!$A$1:$AJ$1,0),0)</f>
        <v>33.563023000000001</v>
      </c>
      <c r="I6949" s="7" t="str">
        <f t="shared" si="654"/>
        <v/>
      </c>
      <c r="J6949" s="7">
        <f t="shared" si="655"/>
        <v>1.1867430666522609</v>
      </c>
      <c r="K6949" s="8">
        <f t="shared" si="659"/>
        <v>1.1867430666522609</v>
      </c>
      <c r="L6949" s="8"/>
    </row>
    <row r="6950" spans="1:12" x14ac:dyDescent="0.25">
      <c r="A6950" s="1">
        <v>40923</v>
      </c>
      <c r="B6950">
        <v>2012</v>
      </c>
      <c r="C6950">
        <v>1</v>
      </c>
      <c r="D6950" s="10" t="str">
        <f t="shared" si="658"/>
        <v>1-2012</v>
      </c>
      <c r="E6950">
        <f t="shared" si="656"/>
        <v>15</v>
      </c>
      <c r="F6950">
        <v>11</v>
      </c>
      <c r="G6950" s="3">
        <f t="shared" si="657"/>
        <v>0</v>
      </c>
      <c r="H6950">
        <f>VLOOKUP(A6950,'AEP GEN HUB'!$A$1:$AJ$367,MATCH('Ratio Calculations'!F6950,'AEP GEN HUB'!$A$1:$AJ$1,0),0)</f>
        <v>31.211628000000001</v>
      </c>
      <c r="I6950" s="7" t="str">
        <f t="shared" si="654"/>
        <v/>
      </c>
      <c r="J6950" s="7">
        <f t="shared" si="655"/>
        <v>1.1036009220006666</v>
      </c>
      <c r="K6950" s="8">
        <f t="shared" si="659"/>
        <v>1.1036009220006666</v>
      </c>
      <c r="L6950" s="8"/>
    </row>
    <row r="6951" spans="1:12" x14ac:dyDescent="0.25">
      <c r="A6951" s="1">
        <v>40923</v>
      </c>
      <c r="B6951">
        <v>2012</v>
      </c>
      <c r="C6951">
        <v>1</v>
      </c>
      <c r="D6951" s="10" t="str">
        <f t="shared" si="658"/>
        <v>1-2012</v>
      </c>
      <c r="E6951">
        <f t="shared" si="656"/>
        <v>15</v>
      </c>
      <c r="F6951">
        <v>12</v>
      </c>
      <c r="G6951" s="3">
        <f t="shared" si="657"/>
        <v>0</v>
      </c>
      <c r="H6951">
        <f>VLOOKUP(A6951,'AEP GEN HUB'!$A$1:$AJ$367,MATCH('Ratio Calculations'!F6951,'AEP GEN HUB'!$A$1:$AJ$1,0),0)</f>
        <v>29.784884000000002</v>
      </c>
      <c r="I6951" s="7" t="str">
        <f t="shared" si="654"/>
        <v/>
      </c>
      <c r="J6951" s="7">
        <f t="shared" si="655"/>
        <v>1.0531531852193965</v>
      </c>
      <c r="K6951" s="8">
        <f t="shared" si="659"/>
        <v>1.0531531852193965</v>
      </c>
      <c r="L6951" s="8"/>
    </row>
    <row r="6952" spans="1:12" x14ac:dyDescent="0.25">
      <c r="A6952" s="1">
        <v>40923</v>
      </c>
      <c r="B6952">
        <v>2012</v>
      </c>
      <c r="C6952">
        <v>1</v>
      </c>
      <c r="D6952" s="10" t="str">
        <f t="shared" si="658"/>
        <v>1-2012</v>
      </c>
      <c r="E6952">
        <f t="shared" si="656"/>
        <v>15</v>
      </c>
      <c r="F6952">
        <v>13</v>
      </c>
      <c r="G6952" s="3">
        <f t="shared" si="657"/>
        <v>0</v>
      </c>
      <c r="H6952">
        <f>VLOOKUP(A6952,'AEP GEN HUB'!$A$1:$AJ$367,MATCH('Ratio Calculations'!F6952,'AEP GEN HUB'!$A$1:$AJ$1,0),0)</f>
        <v>29.288605</v>
      </c>
      <c r="I6952" s="7" t="str">
        <f t="shared" si="654"/>
        <v/>
      </c>
      <c r="J6952" s="7">
        <f t="shared" si="655"/>
        <v>1.0356054314793619</v>
      </c>
      <c r="K6952" s="8">
        <f t="shared" si="659"/>
        <v>1.0356054314793619</v>
      </c>
      <c r="L6952" s="8"/>
    </row>
    <row r="6953" spans="1:12" x14ac:dyDescent="0.25">
      <c r="A6953" s="1">
        <v>40923</v>
      </c>
      <c r="B6953">
        <v>2012</v>
      </c>
      <c r="C6953">
        <v>1</v>
      </c>
      <c r="D6953" s="10" t="str">
        <f t="shared" si="658"/>
        <v>1-2012</v>
      </c>
      <c r="E6953">
        <f t="shared" si="656"/>
        <v>15</v>
      </c>
      <c r="F6953">
        <v>14</v>
      </c>
      <c r="G6953" s="3">
        <f t="shared" si="657"/>
        <v>0</v>
      </c>
      <c r="H6953">
        <f>VLOOKUP(A6953,'AEP GEN HUB'!$A$1:$AJ$367,MATCH('Ratio Calculations'!F6953,'AEP GEN HUB'!$A$1:$AJ$1,0),0)</f>
        <v>28.741395000000001</v>
      </c>
      <c r="I6953" s="7" t="str">
        <f t="shared" si="654"/>
        <v/>
      </c>
      <c r="J6953" s="7">
        <f t="shared" si="655"/>
        <v>1.0162568265130338</v>
      </c>
      <c r="K6953" s="8">
        <f t="shared" si="659"/>
        <v>1.0162568265130338</v>
      </c>
      <c r="L6953" s="8"/>
    </row>
    <row r="6954" spans="1:12" x14ac:dyDescent="0.25">
      <c r="A6954" s="1">
        <v>40923</v>
      </c>
      <c r="B6954">
        <v>2012</v>
      </c>
      <c r="C6954">
        <v>1</v>
      </c>
      <c r="D6954" s="10" t="str">
        <f t="shared" si="658"/>
        <v>1-2012</v>
      </c>
      <c r="E6954">
        <f t="shared" si="656"/>
        <v>15</v>
      </c>
      <c r="F6954">
        <v>15</v>
      </c>
      <c r="G6954" s="3">
        <f t="shared" si="657"/>
        <v>0</v>
      </c>
      <c r="H6954">
        <f>VLOOKUP(A6954,'AEP GEN HUB'!$A$1:$AJ$367,MATCH('Ratio Calculations'!F6954,'AEP GEN HUB'!$A$1:$AJ$1,0),0)</f>
        <v>28.226047000000001</v>
      </c>
      <c r="I6954" s="7" t="str">
        <f t="shared" si="654"/>
        <v/>
      </c>
      <c r="J6954" s="7">
        <f t="shared" si="655"/>
        <v>0.99803481874236577</v>
      </c>
      <c r="K6954" s="8">
        <f t="shared" si="659"/>
        <v>0.99803481874236577</v>
      </c>
      <c r="L6954" s="8"/>
    </row>
    <row r="6955" spans="1:12" x14ac:dyDescent="0.25">
      <c r="A6955" s="1">
        <v>40923</v>
      </c>
      <c r="B6955">
        <v>2012</v>
      </c>
      <c r="C6955">
        <v>1</v>
      </c>
      <c r="D6955" s="10" t="str">
        <f t="shared" si="658"/>
        <v>1-2012</v>
      </c>
      <c r="E6955">
        <f t="shared" si="656"/>
        <v>15</v>
      </c>
      <c r="F6955">
        <v>16</v>
      </c>
      <c r="G6955" s="3">
        <f t="shared" si="657"/>
        <v>0</v>
      </c>
      <c r="H6955">
        <f>VLOOKUP(A6955,'AEP GEN HUB'!$A$1:$AJ$367,MATCH('Ratio Calculations'!F6955,'AEP GEN HUB'!$A$1:$AJ$1,0),0)</f>
        <v>28.163952999999999</v>
      </c>
      <c r="I6955" s="7" t="str">
        <f t="shared" si="654"/>
        <v/>
      </c>
      <c r="J6955" s="7">
        <f t="shared" si="655"/>
        <v>0.99583925894488545</v>
      </c>
      <c r="K6955" s="8">
        <f t="shared" si="659"/>
        <v>0.99583925894488545</v>
      </c>
      <c r="L6955" s="8"/>
    </row>
    <row r="6956" spans="1:12" x14ac:dyDescent="0.25">
      <c r="A6956" s="1">
        <v>40923</v>
      </c>
      <c r="B6956">
        <v>2012</v>
      </c>
      <c r="C6956">
        <v>1</v>
      </c>
      <c r="D6956" s="10" t="str">
        <f t="shared" si="658"/>
        <v>1-2012</v>
      </c>
      <c r="E6956">
        <f t="shared" si="656"/>
        <v>15</v>
      </c>
      <c r="F6956">
        <v>17</v>
      </c>
      <c r="G6956" s="3">
        <f t="shared" si="657"/>
        <v>0</v>
      </c>
      <c r="H6956">
        <f>VLOOKUP(A6956,'AEP GEN HUB'!$A$1:$AJ$367,MATCH('Ratio Calculations'!F6956,'AEP GEN HUB'!$A$1:$AJ$1,0),0)</f>
        <v>28.976512</v>
      </c>
      <c r="I6956" s="7" t="str">
        <f t="shared" si="654"/>
        <v/>
      </c>
      <c r="J6956" s="7">
        <f t="shared" si="655"/>
        <v>1.0245702454086463</v>
      </c>
      <c r="K6956" s="8">
        <f t="shared" si="659"/>
        <v>1.0245702454086463</v>
      </c>
      <c r="L6956" s="8"/>
    </row>
    <row r="6957" spans="1:12" x14ac:dyDescent="0.25">
      <c r="A6957" s="1">
        <v>40923</v>
      </c>
      <c r="B6957">
        <v>2012</v>
      </c>
      <c r="C6957">
        <v>1</v>
      </c>
      <c r="D6957" s="10" t="str">
        <f t="shared" si="658"/>
        <v>1-2012</v>
      </c>
      <c r="E6957">
        <f t="shared" si="656"/>
        <v>15</v>
      </c>
      <c r="F6957">
        <v>18</v>
      </c>
      <c r="G6957" s="3">
        <f t="shared" si="657"/>
        <v>0</v>
      </c>
      <c r="H6957">
        <f>VLOOKUP(A6957,'AEP GEN HUB'!$A$1:$AJ$367,MATCH('Ratio Calculations'!F6957,'AEP GEN HUB'!$A$1:$AJ$1,0),0)</f>
        <v>34.055115999999998</v>
      </c>
      <c r="I6957" s="7" t="str">
        <f t="shared" si="654"/>
        <v/>
      </c>
      <c r="J6957" s="7">
        <f t="shared" si="655"/>
        <v>1.2041428090979314</v>
      </c>
      <c r="K6957" s="8">
        <f t="shared" si="659"/>
        <v>1.2041428090979314</v>
      </c>
      <c r="L6957" s="8"/>
    </row>
    <row r="6958" spans="1:12" x14ac:dyDescent="0.25">
      <c r="A6958" s="1">
        <v>40923</v>
      </c>
      <c r="B6958">
        <v>2012</v>
      </c>
      <c r="C6958">
        <v>1</v>
      </c>
      <c r="D6958" s="10" t="str">
        <f t="shared" si="658"/>
        <v>1-2012</v>
      </c>
      <c r="E6958">
        <f t="shared" si="656"/>
        <v>15</v>
      </c>
      <c r="F6958">
        <v>19</v>
      </c>
      <c r="G6958" s="3">
        <f t="shared" si="657"/>
        <v>0</v>
      </c>
      <c r="H6958">
        <f>VLOOKUP(A6958,'AEP GEN HUB'!$A$1:$AJ$367,MATCH('Ratio Calculations'!F6958,'AEP GEN HUB'!$A$1:$AJ$1,0),0)</f>
        <v>34.644883999999998</v>
      </c>
      <c r="I6958" s="7" t="str">
        <f t="shared" si="654"/>
        <v/>
      </c>
      <c r="J6958" s="7">
        <f t="shared" si="655"/>
        <v>1.2249962073431779</v>
      </c>
      <c r="K6958" s="8">
        <f t="shared" si="659"/>
        <v>1.2249962073431779</v>
      </c>
      <c r="L6958" s="8"/>
    </row>
    <row r="6959" spans="1:12" x14ac:dyDescent="0.25">
      <c r="A6959" s="1">
        <v>40923</v>
      </c>
      <c r="B6959">
        <v>2012</v>
      </c>
      <c r="C6959">
        <v>1</v>
      </c>
      <c r="D6959" s="10" t="str">
        <f t="shared" si="658"/>
        <v>1-2012</v>
      </c>
      <c r="E6959">
        <f t="shared" si="656"/>
        <v>15</v>
      </c>
      <c r="F6959">
        <v>20</v>
      </c>
      <c r="G6959" s="3">
        <f t="shared" si="657"/>
        <v>0</v>
      </c>
      <c r="H6959">
        <f>VLOOKUP(A6959,'AEP GEN HUB'!$A$1:$AJ$367,MATCH('Ratio Calculations'!F6959,'AEP GEN HUB'!$A$1:$AJ$1,0),0)</f>
        <v>34.170465</v>
      </c>
      <c r="I6959" s="7" t="str">
        <f t="shared" si="654"/>
        <v/>
      </c>
      <c r="J6959" s="7">
        <f t="shared" si="655"/>
        <v>1.2082213936162352</v>
      </c>
      <c r="K6959" s="8">
        <f t="shared" si="659"/>
        <v>1.2082213936162352</v>
      </c>
      <c r="L6959" s="8"/>
    </row>
    <row r="6960" spans="1:12" x14ac:dyDescent="0.25">
      <c r="A6960" s="1">
        <v>40923</v>
      </c>
      <c r="B6960">
        <v>2012</v>
      </c>
      <c r="C6960">
        <v>1</v>
      </c>
      <c r="D6960" s="10" t="str">
        <f t="shared" si="658"/>
        <v>1-2012</v>
      </c>
      <c r="E6960">
        <f t="shared" si="656"/>
        <v>15</v>
      </c>
      <c r="F6960">
        <v>21</v>
      </c>
      <c r="G6960" s="3">
        <f t="shared" si="657"/>
        <v>0</v>
      </c>
      <c r="H6960">
        <f>VLOOKUP(A6960,'AEP GEN HUB'!$A$1:$AJ$367,MATCH('Ratio Calculations'!F6960,'AEP GEN HUB'!$A$1:$AJ$1,0),0)</f>
        <v>33.511859999999999</v>
      </c>
      <c r="I6960" s="7" t="str">
        <f t="shared" si="654"/>
        <v/>
      </c>
      <c r="J6960" s="7">
        <f t="shared" si="655"/>
        <v>1.184934012219973</v>
      </c>
      <c r="K6960" s="8">
        <f t="shared" si="659"/>
        <v>1.184934012219973</v>
      </c>
      <c r="L6960" s="8"/>
    </row>
    <row r="6961" spans="1:12" x14ac:dyDescent="0.25">
      <c r="A6961" s="1">
        <v>40923</v>
      </c>
      <c r="B6961">
        <v>2012</v>
      </c>
      <c r="C6961">
        <v>1</v>
      </c>
      <c r="D6961" s="10" t="str">
        <f t="shared" si="658"/>
        <v>1-2012</v>
      </c>
      <c r="E6961">
        <f t="shared" si="656"/>
        <v>15</v>
      </c>
      <c r="F6961">
        <v>22</v>
      </c>
      <c r="G6961" s="3">
        <f t="shared" si="657"/>
        <v>0</v>
      </c>
      <c r="H6961">
        <f>VLOOKUP(A6961,'AEP GEN HUB'!$A$1:$AJ$367,MATCH('Ratio Calculations'!F6961,'AEP GEN HUB'!$A$1:$AJ$1,0),0)</f>
        <v>31.336047000000001</v>
      </c>
      <c r="I6961" s="7" t="str">
        <f t="shared" si="654"/>
        <v/>
      </c>
      <c r="J6961" s="7">
        <f t="shared" si="655"/>
        <v>1.1080002094429748</v>
      </c>
      <c r="K6961" s="8">
        <f t="shared" si="659"/>
        <v>1.1080002094429748</v>
      </c>
      <c r="L6961" s="8"/>
    </row>
    <row r="6962" spans="1:12" x14ac:dyDescent="0.25">
      <c r="A6962" s="1">
        <v>40923</v>
      </c>
      <c r="B6962">
        <v>2012</v>
      </c>
      <c r="C6962">
        <v>1</v>
      </c>
      <c r="D6962" s="10" t="str">
        <f t="shared" si="658"/>
        <v>1-2012</v>
      </c>
      <c r="E6962">
        <f t="shared" si="656"/>
        <v>15</v>
      </c>
      <c r="F6962">
        <v>23</v>
      </c>
      <c r="G6962" s="3">
        <f t="shared" si="657"/>
        <v>0</v>
      </c>
      <c r="H6962">
        <f>VLOOKUP(A6962,'AEP GEN HUB'!$A$1:$AJ$367,MATCH('Ratio Calculations'!F6962,'AEP GEN HUB'!$A$1:$AJ$1,0),0)</f>
        <v>29.479302000000001</v>
      </c>
      <c r="I6962" s="7" t="str">
        <f t="shared" si="654"/>
        <v/>
      </c>
      <c r="J6962" s="7">
        <f t="shared" si="655"/>
        <v>1.0423482192962217</v>
      </c>
      <c r="K6962" s="8">
        <f t="shared" si="659"/>
        <v>1.0423482192962217</v>
      </c>
      <c r="L6962" s="8"/>
    </row>
    <row r="6963" spans="1:12" x14ac:dyDescent="0.25">
      <c r="A6963" s="1">
        <v>40923</v>
      </c>
      <c r="B6963">
        <v>2012</v>
      </c>
      <c r="C6963">
        <v>1</v>
      </c>
      <c r="D6963" s="10" t="str">
        <f t="shared" si="658"/>
        <v>1-2012</v>
      </c>
      <c r="E6963">
        <f t="shared" si="656"/>
        <v>15</v>
      </c>
      <c r="F6963">
        <v>24</v>
      </c>
      <c r="G6963" s="3">
        <f t="shared" si="657"/>
        <v>0</v>
      </c>
      <c r="H6963">
        <f>VLOOKUP(A6963,'AEP GEN HUB'!$A$1:$AJ$367,MATCH('Ratio Calculations'!F6963,'AEP GEN HUB'!$A$1:$AJ$1,0),0)</f>
        <v>28.809069999999998</v>
      </c>
      <c r="I6963" s="7" t="str">
        <f t="shared" si="654"/>
        <v/>
      </c>
      <c r="J6963" s="7">
        <f t="shared" si="655"/>
        <v>1.0186497229167841</v>
      </c>
      <c r="K6963" s="8">
        <f t="shared" si="659"/>
        <v>1.0186497229167841</v>
      </c>
      <c r="L6963" s="8"/>
    </row>
    <row r="6964" spans="1:12" x14ac:dyDescent="0.25">
      <c r="A6964" s="1">
        <v>40924</v>
      </c>
      <c r="B6964">
        <v>2012</v>
      </c>
      <c r="C6964">
        <v>1</v>
      </c>
      <c r="D6964" s="10" t="str">
        <f t="shared" si="658"/>
        <v>1-2012</v>
      </c>
      <c r="E6964">
        <f t="shared" si="656"/>
        <v>16</v>
      </c>
      <c r="F6964">
        <v>1</v>
      </c>
      <c r="G6964" s="3">
        <f t="shared" si="657"/>
        <v>0</v>
      </c>
      <c r="H6964">
        <f>VLOOKUP(A6964,'AEP GEN HUB'!$A$1:$AJ$367,MATCH('Ratio Calculations'!F6964,'AEP GEN HUB'!$A$1:$AJ$1,0),0)</f>
        <v>28.353953000000001</v>
      </c>
      <c r="I6964" s="7" t="str">
        <f t="shared" si="654"/>
        <v/>
      </c>
      <c r="J6964" s="7">
        <f t="shared" si="655"/>
        <v>1.0025574017851155</v>
      </c>
      <c r="K6964" s="8">
        <f t="shared" si="659"/>
        <v>1.0025574017851155</v>
      </c>
      <c r="L6964" s="8"/>
    </row>
    <row r="6965" spans="1:12" x14ac:dyDescent="0.25">
      <c r="A6965" s="1">
        <v>40924</v>
      </c>
      <c r="B6965">
        <v>2012</v>
      </c>
      <c r="C6965">
        <v>1</v>
      </c>
      <c r="D6965" s="10" t="str">
        <f t="shared" si="658"/>
        <v>1-2012</v>
      </c>
      <c r="E6965">
        <f t="shared" si="656"/>
        <v>16</v>
      </c>
      <c r="F6965">
        <v>2</v>
      </c>
      <c r="G6965" s="3">
        <f t="shared" si="657"/>
        <v>0</v>
      </c>
      <c r="H6965">
        <f>VLOOKUP(A6965,'AEP GEN HUB'!$A$1:$AJ$367,MATCH('Ratio Calculations'!F6965,'AEP GEN HUB'!$A$1:$AJ$1,0),0)</f>
        <v>27.876977</v>
      </c>
      <c r="I6965" s="7" t="str">
        <f t="shared" si="654"/>
        <v/>
      </c>
      <c r="J6965" s="7">
        <f t="shared" si="655"/>
        <v>0.98569217599900183</v>
      </c>
      <c r="K6965" s="8">
        <f t="shared" si="659"/>
        <v>0.98569217599900183</v>
      </c>
      <c r="L6965" s="8"/>
    </row>
    <row r="6966" spans="1:12" x14ac:dyDescent="0.25">
      <c r="A6966" s="1">
        <v>40924</v>
      </c>
      <c r="B6966">
        <v>2012</v>
      </c>
      <c r="C6966">
        <v>1</v>
      </c>
      <c r="D6966" s="10" t="str">
        <f t="shared" si="658"/>
        <v>1-2012</v>
      </c>
      <c r="E6966">
        <f t="shared" si="656"/>
        <v>16</v>
      </c>
      <c r="F6966">
        <v>3</v>
      </c>
      <c r="G6966" s="3">
        <f t="shared" si="657"/>
        <v>0</v>
      </c>
      <c r="H6966">
        <f>VLOOKUP(A6966,'AEP GEN HUB'!$A$1:$AJ$367,MATCH('Ratio Calculations'!F6966,'AEP GEN HUB'!$A$1:$AJ$1,0),0)</f>
        <v>27.680698</v>
      </c>
      <c r="I6966" s="7" t="str">
        <f t="shared" si="654"/>
        <v/>
      </c>
      <c r="J6966" s="7">
        <f t="shared" si="655"/>
        <v>0.9787520162172253</v>
      </c>
      <c r="K6966" s="8">
        <f t="shared" si="659"/>
        <v>0.9787520162172253</v>
      </c>
      <c r="L6966" s="8"/>
    </row>
    <row r="6967" spans="1:12" x14ac:dyDescent="0.25">
      <c r="A6967" s="1">
        <v>40924</v>
      </c>
      <c r="B6967">
        <v>2012</v>
      </c>
      <c r="C6967">
        <v>1</v>
      </c>
      <c r="D6967" s="10" t="str">
        <f t="shared" si="658"/>
        <v>1-2012</v>
      </c>
      <c r="E6967">
        <f t="shared" si="656"/>
        <v>16</v>
      </c>
      <c r="F6967">
        <v>4</v>
      </c>
      <c r="G6967" s="3">
        <f t="shared" si="657"/>
        <v>0</v>
      </c>
      <c r="H6967">
        <f>VLOOKUP(A6967,'AEP GEN HUB'!$A$1:$AJ$367,MATCH('Ratio Calculations'!F6967,'AEP GEN HUB'!$A$1:$AJ$1,0),0)</f>
        <v>27.854883999999998</v>
      </c>
      <c r="I6967" s="7" t="str">
        <f t="shared" si="654"/>
        <v/>
      </c>
      <c r="J6967" s="7">
        <f t="shared" si="655"/>
        <v>0.98491099742126909</v>
      </c>
      <c r="K6967" s="8">
        <f t="shared" si="659"/>
        <v>0.98491099742126909</v>
      </c>
      <c r="L6967" s="8"/>
    </row>
    <row r="6968" spans="1:12" x14ac:dyDescent="0.25">
      <c r="A6968" s="1">
        <v>40924</v>
      </c>
      <c r="B6968">
        <v>2012</v>
      </c>
      <c r="C6968">
        <v>1</v>
      </c>
      <c r="D6968" s="10" t="str">
        <f t="shared" si="658"/>
        <v>1-2012</v>
      </c>
      <c r="E6968">
        <f t="shared" si="656"/>
        <v>16</v>
      </c>
      <c r="F6968">
        <v>5</v>
      </c>
      <c r="G6968" s="3">
        <f t="shared" si="657"/>
        <v>0</v>
      </c>
      <c r="H6968">
        <f>VLOOKUP(A6968,'AEP GEN HUB'!$A$1:$AJ$367,MATCH('Ratio Calculations'!F6968,'AEP GEN HUB'!$A$1:$AJ$1,0),0)</f>
        <v>28.186278999999999</v>
      </c>
      <c r="I6968" s="7" t="str">
        <f t="shared" si="654"/>
        <v/>
      </c>
      <c r="J6968" s="7">
        <f t="shared" si="655"/>
        <v>0.99662867608725902</v>
      </c>
      <c r="K6968" s="8">
        <f t="shared" si="659"/>
        <v>0.99662867608725902</v>
      </c>
      <c r="L6968" s="8"/>
    </row>
    <row r="6969" spans="1:12" x14ac:dyDescent="0.25">
      <c r="A6969" s="1">
        <v>40924</v>
      </c>
      <c r="B6969">
        <v>2012</v>
      </c>
      <c r="C6969">
        <v>1</v>
      </c>
      <c r="D6969" s="10" t="str">
        <f t="shared" si="658"/>
        <v>1-2012</v>
      </c>
      <c r="E6969">
        <f t="shared" si="656"/>
        <v>16</v>
      </c>
      <c r="F6969">
        <v>6</v>
      </c>
      <c r="G6969" s="3">
        <f t="shared" si="657"/>
        <v>0</v>
      </c>
      <c r="H6969">
        <f>VLOOKUP(A6969,'AEP GEN HUB'!$A$1:$AJ$367,MATCH('Ratio Calculations'!F6969,'AEP GEN HUB'!$A$1:$AJ$1,0),0)</f>
        <v>29.897673999999999</v>
      </c>
      <c r="I6969" s="7" t="str">
        <f t="shared" si="654"/>
        <v/>
      </c>
      <c r="J6969" s="7">
        <f t="shared" si="655"/>
        <v>1.0571412869612362</v>
      </c>
      <c r="K6969" s="8">
        <f t="shared" si="659"/>
        <v>1.0571412869612362</v>
      </c>
      <c r="L6969" s="8"/>
    </row>
    <row r="6970" spans="1:12" x14ac:dyDescent="0.25">
      <c r="A6970" s="1">
        <v>40924</v>
      </c>
      <c r="B6970">
        <v>2012</v>
      </c>
      <c r="C6970">
        <v>1</v>
      </c>
      <c r="D6970" s="10" t="str">
        <f t="shared" si="658"/>
        <v>1-2012</v>
      </c>
      <c r="E6970">
        <f t="shared" si="656"/>
        <v>16</v>
      </c>
      <c r="F6970">
        <v>7</v>
      </c>
      <c r="G6970" s="3">
        <f t="shared" si="657"/>
        <v>0</v>
      </c>
      <c r="H6970">
        <f>VLOOKUP(A6970,'AEP GEN HUB'!$A$1:$AJ$367,MATCH('Ratio Calculations'!F6970,'AEP GEN HUB'!$A$1:$AJ$1,0),0)</f>
        <v>33.128605</v>
      </c>
      <c r="I6970" s="7" t="str">
        <f t="shared" si="654"/>
        <v/>
      </c>
      <c r="J6970" s="7">
        <f t="shared" si="655"/>
        <v>1.1713826341450657</v>
      </c>
      <c r="K6970" s="8">
        <f t="shared" si="659"/>
        <v>1.1713826341450657</v>
      </c>
      <c r="L6970" s="8"/>
    </row>
    <row r="6971" spans="1:12" x14ac:dyDescent="0.25">
      <c r="A6971" s="1">
        <v>40924</v>
      </c>
      <c r="B6971">
        <v>2012</v>
      </c>
      <c r="C6971">
        <v>1</v>
      </c>
      <c r="D6971" s="10" t="str">
        <f t="shared" si="658"/>
        <v>1-2012</v>
      </c>
      <c r="E6971">
        <f t="shared" si="656"/>
        <v>16</v>
      </c>
      <c r="F6971">
        <v>8</v>
      </c>
      <c r="G6971" s="3">
        <f t="shared" si="657"/>
        <v>1</v>
      </c>
      <c r="H6971">
        <f>VLOOKUP(A6971,'AEP GEN HUB'!$A$1:$AJ$367,MATCH('Ratio Calculations'!F6971,'AEP GEN HUB'!$A$1:$AJ$1,0),0)</f>
        <v>39.064419000000001</v>
      </c>
      <c r="I6971" s="7">
        <f t="shared" si="654"/>
        <v>1.1970349611140476</v>
      </c>
      <c r="J6971" s="7" t="str">
        <f t="shared" si="655"/>
        <v/>
      </c>
      <c r="K6971" s="8">
        <f t="shared" si="659"/>
        <v>1.1970349611140476</v>
      </c>
      <c r="L6971" s="8"/>
    </row>
    <row r="6972" spans="1:12" x14ac:dyDescent="0.25">
      <c r="A6972" s="1">
        <v>40924</v>
      </c>
      <c r="B6972">
        <v>2012</v>
      </c>
      <c r="C6972">
        <v>1</v>
      </c>
      <c r="D6972" s="10" t="str">
        <f t="shared" si="658"/>
        <v>1-2012</v>
      </c>
      <c r="E6972">
        <f t="shared" si="656"/>
        <v>16</v>
      </c>
      <c r="F6972">
        <v>9</v>
      </c>
      <c r="G6972" s="3">
        <f t="shared" si="657"/>
        <v>1</v>
      </c>
      <c r="H6972">
        <f>VLOOKUP(A6972,'AEP GEN HUB'!$A$1:$AJ$367,MATCH('Ratio Calculations'!F6972,'AEP GEN HUB'!$A$1:$AJ$1,0),0)</f>
        <v>38.408605000000001</v>
      </c>
      <c r="I6972" s="7">
        <f t="shared" si="654"/>
        <v>1.1769391218289926</v>
      </c>
      <c r="J6972" s="7" t="str">
        <f t="shared" si="655"/>
        <v/>
      </c>
      <c r="K6972" s="8">
        <f t="shared" si="659"/>
        <v>1.1769391218289926</v>
      </c>
      <c r="L6972" s="8"/>
    </row>
    <row r="6973" spans="1:12" x14ac:dyDescent="0.25">
      <c r="A6973" s="1">
        <v>40924</v>
      </c>
      <c r="B6973">
        <v>2012</v>
      </c>
      <c r="C6973">
        <v>1</v>
      </c>
      <c r="D6973" s="10" t="str">
        <f t="shared" si="658"/>
        <v>1-2012</v>
      </c>
      <c r="E6973">
        <f t="shared" si="656"/>
        <v>16</v>
      </c>
      <c r="F6973">
        <v>10</v>
      </c>
      <c r="G6973" s="3">
        <f t="shared" si="657"/>
        <v>1</v>
      </c>
      <c r="H6973">
        <f>VLOOKUP(A6973,'AEP GEN HUB'!$A$1:$AJ$367,MATCH('Ratio Calculations'!F6973,'AEP GEN HUB'!$A$1:$AJ$1,0),0)</f>
        <v>36.429070000000003</v>
      </c>
      <c r="I6973" s="7">
        <f t="shared" si="654"/>
        <v>1.1162810431372578</v>
      </c>
      <c r="J6973" s="7" t="str">
        <f t="shared" si="655"/>
        <v/>
      </c>
      <c r="K6973" s="8">
        <f t="shared" si="659"/>
        <v>1.1162810431372578</v>
      </c>
      <c r="L6973" s="8"/>
    </row>
    <row r="6974" spans="1:12" x14ac:dyDescent="0.25">
      <c r="A6974" s="1">
        <v>40924</v>
      </c>
      <c r="B6974">
        <v>2012</v>
      </c>
      <c r="C6974">
        <v>1</v>
      </c>
      <c r="D6974" s="10" t="str">
        <f t="shared" si="658"/>
        <v>1-2012</v>
      </c>
      <c r="E6974">
        <f t="shared" si="656"/>
        <v>16</v>
      </c>
      <c r="F6974">
        <v>11</v>
      </c>
      <c r="G6974" s="3">
        <f t="shared" si="657"/>
        <v>1</v>
      </c>
      <c r="H6974">
        <f>VLOOKUP(A6974,'AEP GEN HUB'!$A$1:$AJ$367,MATCH('Ratio Calculations'!F6974,'AEP GEN HUB'!$A$1:$AJ$1,0),0)</f>
        <v>33.870465000000003</v>
      </c>
      <c r="I6974" s="7">
        <f t="shared" si="654"/>
        <v>1.0378787600601385</v>
      </c>
      <c r="J6974" s="7" t="str">
        <f t="shared" si="655"/>
        <v/>
      </c>
      <c r="K6974" s="8">
        <f t="shared" si="659"/>
        <v>1.0378787600601385</v>
      </c>
      <c r="L6974" s="8"/>
    </row>
    <row r="6975" spans="1:12" x14ac:dyDescent="0.25">
      <c r="A6975" s="1">
        <v>40924</v>
      </c>
      <c r="B6975">
        <v>2012</v>
      </c>
      <c r="C6975">
        <v>1</v>
      </c>
      <c r="D6975" s="10" t="str">
        <f t="shared" si="658"/>
        <v>1-2012</v>
      </c>
      <c r="E6975">
        <f t="shared" si="656"/>
        <v>16</v>
      </c>
      <c r="F6975">
        <v>12</v>
      </c>
      <c r="G6975" s="3">
        <f t="shared" si="657"/>
        <v>1</v>
      </c>
      <c r="H6975">
        <f>VLOOKUP(A6975,'AEP GEN HUB'!$A$1:$AJ$367,MATCH('Ratio Calculations'!F6975,'AEP GEN HUB'!$A$1:$AJ$1,0),0)</f>
        <v>32.189767000000003</v>
      </c>
      <c r="I6975" s="7">
        <f t="shared" si="654"/>
        <v>0.9863778209299684</v>
      </c>
      <c r="J6975" s="7" t="str">
        <f t="shared" si="655"/>
        <v/>
      </c>
      <c r="K6975" s="8">
        <f t="shared" si="659"/>
        <v>0.9863778209299684</v>
      </c>
      <c r="L6975" s="8"/>
    </row>
    <row r="6976" spans="1:12" x14ac:dyDescent="0.25">
      <c r="A6976" s="1">
        <v>40924</v>
      </c>
      <c r="B6976">
        <v>2012</v>
      </c>
      <c r="C6976">
        <v>1</v>
      </c>
      <c r="D6976" s="10" t="str">
        <f t="shared" si="658"/>
        <v>1-2012</v>
      </c>
      <c r="E6976">
        <f t="shared" si="656"/>
        <v>16</v>
      </c>
      <c r="F6976">
        <v>13</v>
      </c>
      <c r="G6976" s="3">
        <f t="shared" si="657"/>
        <v>1</v>
      </c>
      <c r="H6976">
        <f>VLOOKUP(A6976,'AEP GEN HUB'!$A$1:$AJ$367,MATCH('Ratio Calculations'!F6976,'AEP GEN HUB'!$A$1:$AJ$1,0),0)</f>
        <v>30.602557999999998</v>
      </c>
      <c r="I6976" s="7">
        <f t="shared" si="654"/>
        <v>0.93774162686306384</v>
      </c>
      <c r="J6976" s="7" t="str">
        <f t="shared" si="655"/>
        <v/>
      </c>
      <c r="K6976" s="8">
        <f t="shared" si="659"/>
        <v>0.93774162686306384</v>
      </c>
      <c r="L6976" s="8"/>
    </row>
    <row r="6977" spans="1:12" x14ac:dyDescent="0.25">
      <c r="A6977" s="1">
        <v>40924</v>
      </c>
      <c r="B6977">
        <v>2012</v>
      </c>
      <c r="C6977">
        <v>1</v>
      </c>
      <c r="D6977" s="10" t="str">
        <f t="shared" si="658"/>
        <v>1-2012</v>
      </c>
      <c r="E6977">
        <f t="shared" si="656"/>
        <v>16</v>
      </c>
      <c r="F6977">
        <v>14</v>
      </c>
      <c r="G6977" s="3">
        <f t="shared" si="657"/>
        <v>1</v>
      </c>
      <c r="H6977">
        <f>VLOOKUP(A6977,'AEP GEN HUB'!$A$1:$AJ$367,MATCH('Ratio Calculations'!F6977,'AEP GEN HUB'!$A$1:$AJ$1,0),0)</f>
        <v>29.224186</v>
      </c>
      <c r="I6977" s="7">
        <f t="shared" si="654"/>
        <v>0.89550473928972785</v>
      </c>
      <c r="J6977" s="7" t="str">
        <f t="shared" si="655"/>
        <v/>
      </c>
      <c r="K6977" s="8">
        <f t="shared" si="659"/>
        <v>0.89550473928972785</v>
      </c>
      <c r="L6977" s="8"/>
    </row>
    <row r="6978" spans="1:12" x14ac:dyDescent="0.25">
      <c r="A6978" s="1">
        <v>40924</v>
      </c>
      <c r="B6978">
        <v>2012</v>
      </c>
      <c r="C6978">
        <v>1</v>
      </c>
      <c r="D6978" s="10" t="str">
        <f t="shared" si="658"/>
        <v>1-2012</v>
      </c>
      <c r="E6978">
        <f t="shared" si="656"/>
        <v>16</v>
      </c>
      <c r="F6978">
        <v>15</v>
      </c>
      <c r="G6978" s="3">
        <f t="shared" si="657"/>
        <v>1</v>
      </c>
      <c r="H6978">
        <f>VLOOKUP(A6978,'AEP GEN HUB'!$A$1:$AJ$367,MATCH('Ratio Calculations'!F6978,'AEP GEN HUB'!$A$1:$AJ$1,0),0)</f>
        <v>28.744883999999999</v>
      </c>
      <c r="I6978" s="7">
        <f t="shared" si="654"/>
        <v>0.88081768478798583</v>
      </c>
      <c r="J6978" s="7" t="str">
        <f t="shared" si="655"/>
        <v/>
      </c>
      <c r="K6978" s="8">
        <f t="shared" si="659"/>
        <v>0.88081768478798583</v>
      </c>
      <c r="L6978" s="8"/>
    </row>
    <row r="6979" spans="1:12" x14ac:dyDescent="0.25">
      <c r="A6979" s="1">
        <v>40924</v>
      </c>
      <c r="B6979">
        <v>2012</v>
      </c>
      <c r="C6979">
        <v>1</v>
      </c>
      <c r="D6979" s="10" t="str">
        <f t="shared" si="658"/>
        <v>1-2012</v>
      </c>
      <c r="E6979">
        <f t="shared" si="656"/>
        <v>16</v>
      </c>
      <c r="F6979">
        <v>16</v>
      </c>
      <c r="G6979" s="3">
        <f t="shared" si="657"/>
        <v>1</v>
      </c>
      <c r="H6979">
        <f>VLOOKUP(A6979,'AEP GEN HUB'!$A$1:$AJ$367,MATCH('Ratio Calculations'!F6979,'AEP GEN HUB'!$A$1:$AJ$1,0),0)</f>
        <v>28.666278999999999</v>
      </c>
      <c r="I6979" s="7">
        <f t="shared" si="654"/>
        <v>0.87840902402898746</v>
      </c>
      <c r="J6979" s="7" t="str">
        <f t="shared" si="655"/>
        <v/>
      </c>
      <c r="K6979" s="8">
        <f t="shared" si="659"/>
        <v>0.87840902402898746</v>
      </c>
      <c r="L6979" s="8"/>
    </row>
    <row r="6980" spans="1:12" x14ac:dyDescent="0.25">
      <c r="A6980" s="1">
        <v>40924</v>
      </c>
      <c r="B6980">
        <v>2012</v>
      </c>
      <c r="C6980">
        <v>1</v>
      </c>
      <c r="D6980" s="10" t="str">
        <f t="shared" si="658"/>
        <v>1-2012</v>
      </c>
      <c r="E6980">
        <f t="shared" si="656"/>
        <v>16</v>
      </c>
      <c r="F6980">
        <v>17</v>
      </c>
      <c r="G6980" s="3">
        <f t="shared" si="657"/>
        <v>1</v>
      </c>
      <c r="H6980">
        <f>VLOOKUP(A6980,'AEP GEN HUB'!$A$1:$AJ$367,MATCH('Ratio Calculations'!F6980,'AEP GEN HUB'!$A$1:$AJ$1,0),0)</f>
        <v>29.13907</v>
      </c>
      <c r="I6980" s="7">
        <f t="shared" ref="I6980:I7043" si="660">IF(G6980=1, H6980/VLOOKUP(D6980,$M$3:$O$15,2,FALSE), "")</f>
        <v>0.8928965646295548</v>
      </c>
      <c r="J6980" s="7" t="str">
        <f t="shared" ref="J6980:J7043" si="661">IF(G6980=0, H6980/VLOOKUP(D6980,$M$3:$O$15,3,FALSE), "")</f>
        <v/>
      </c>
      <c r="K6980" s="8">
        <f t="shared" si="659"/>
        <v>0.8928965646295548</v>
      </c>
      <c r="L6980" s="8"/>
    </row>
    <row r="6981" spans="1:12" x14ac:dyDescent="0.25">
      <c r="A6981" s="1">
        <v>40924</v>
      </c>
      <c r="B6981">
        <v>2012</v>
      </c>
      <c r="C6981">
        <v>1</v>
      </c>
      <c r="D6981" s="10" t="str">
        <f t="shared" si="658"/>
        <v>1-2012</v>
      </c>
      <c r="E6981">
        <f t="shared" si="656"/>
        <v>16</v>
      </c>
      <c r="F6981">
        <v>18</v>
      </c>
      <c r="G6981" s="3">
        <f t="shared" si="657"/>
        <v>1</v>
      </c>
      <c r="H6981">
        <f>VLOOKUP(A6981,'AEP GEN HUB'!$A$1:$AJ$367,MATCH('Ratio Calculations'!F6981,'AEP GEN HUB'!$A$1:$AJ$1,0),0)</f>
        <v>33.140929999999997</v>
      </c>
      <c r="I6981" s="7">
        <f t="shared" si="660"/>
        <v>1.0155239184239082</v>
      </c>
      <c r="J6981" s="7" t="str">
        <f t="shared" si="661"/>
        <v/>
      </c>
      <c r="K6981" s="8">
        <f t="shared" si="659"/>
        <v>1.0155239184239082</v>
      </c>
      <c r="L6981" s="8"/>
    </row>
    <row r="6982" spans="1:12" x14ac:dyDescent="0.25">
      <c r="A6982" s="1">
        <v>40924</v>
      </c>
      <c r="B6982">
        <v>2012</v>
      </c>
      <c r="C6982">
        <v>1</v>
      </c>
      <c r="D6982" s="10" t="str">
        <f t="shared" si="658"/>
        <v>1-2012</v>
      </c>
      <c r="E6982">
        <f t="shared" si="656"/>
        <v>16</v>
      </c>
      <c r="F6982">
        <v>19</v>
      </c>
      <c r="G6982" s="3">
        <f t="shared" si="657"/>
        <v>1</v>
      </c>
      <c r="H6982">
        <f>VLOOKUP(A6982,'AEP GEN HUB'!$A$1:$AJ$367,MATCH('Ratio Calculations'!F6982,'AEP GEN HUB'!$A$1:$AJ$1,0),0)</f>
        <v>34.709069999999997</v>
      </c>
      <c r="I6982" s="7">
        <f t="shared" si="660"/>
        <v>1.0635757889488833</v>
      </c>
      <c r="J6982" s="7" t="str">
        <f t="shared" si="661"/>
        <v/>
      </c>
      <c r="K6982" s="8">
        <f t="shared" si="659"/>
        <v>1.0635757889488833</v>
      </c>
      <c r="L6982" s="8"/>
    </row>
    <row r="6983" spans="1:12" x14ac:dyDescent="0.25">
      <c r="A6983" s="1">
        <v>40924</v>
      </c>
      <c r="B6983">
        <v>2012</v>
      </c>
      <c r="C6983">
        <v>1</v>
      </c>
      <c r="D6983" s="10" t="str">
        <f t="shared" si="658"/>
        <v>1-2012</v>
      </c>
      <c r="E6983">
        <f t="shared" si="656"/>
        <v>16</v>
      </c>
      <c r="F6983">
        <v>20</v>
      </c>
      <c r="G6983" s="3">
        <f t="shared" si="657"/>
        <v>1</v>
      </c>
      <c r="H6983">
        <f>VLOOKUP(A6983,'AEP GEN HUB'!$A$1:$AJ$367,MATCH('Ratio Calculations'!F6983,'AEP GEN HUB'!$A$1:$AJ$1,0),0)</f>
        <v>33.680698</v>
      </c>
      <c r="I6983" s="7">
        <f t="shared" si="660"/>
        <v>1.0320638077510886</v>
      </c>
      <c r="J6983" s="7" t="str">
        <f t="shared" si="661"/>
        <v/>
      </c>
      <c r="K6983" s="8">
        <f t="shared" si="659"/>
        <v>1.0320638077510886</v>
      </c>
      <c r="L6983" s="8"/>
    </row>
    <row r="6984" spans="1:12" x14ac:dyDescent="0.25">
      <c r="A6984" s="1">
        <v>40924</v>
      </c>
      <c r="B6984">
        <v>2012</v>
      </c>
      <c r="C6984">
        <v>1</v>
      </c>
      <c r="D6984" s="10" t="str">
        <f t="shared" si="658"/>
        <v>1-2012</v>
      </c>
      <c r="E6984">
        <f t="shared" si="656"/>
        <v>16</v>
      </c>
      <c r="F6984">
        <v>21</v>
      </c>
      <c r="G6984" s="3">
        <f t="shared" si="657"/>
        <v>1</v>
      </c>
      <c r="H6984">
        <f>VLOOKUP(A6984,'AEP GEN HUB'!$A$1:$AJ$367,MATCH('Ratio Calculations'!F6984,'AEP GEN HUB'!$A$1:$AJ$1,0),0)</f>
        <v>31.774419000000002</v>
      </c>
      <c r="I6984" s="7">
        <f t="shared" si="660"/>
        <v>0.97365048260634457</v>
      </c>
      <c r="J6984" s="7" t="str">
        <f t="shared" si="661"/>
        <v/>
      </c>
      <c r="K6984" s="8">
        <f t="shared" si="659"/>
        <v>0.97365048260634457</v>
      </c>
      <c r="L6984" s="8"/>
    </row>
    <row r="6985" spans="1:12" x14ac:dyDescent="0.25">
      <c r="A6985" s="1">
        <v>40924</v>
      </c>
      <c r="B6985">
        <v>2012</v>
      </c>
      <c r="C6985">
        <v>1</v>
      </c>
      <c r="D6985" s="10" t="str">
        <f t="shared" si="658"/>
        <v>1-2012</v>
      </c>
      <c r="E6985">
        <f t="shared" si="656"/>
        <v>16</v>
      </c>
      <c r="F6985">
        <v>22</v>
      </c>
      <c r="G6985" s="3">
        <f t="shared" si="657"/>
        <v>1</v>
      </c>
      <c r="H6985">
        <f>VLOOKUP(A6985,'AEP GEN HUB'!$A$1:$AJ$367,MATCH('Ratio Calculations'!F6985,'AEP GEN HUB'!$A$1:$AJ$1,0),0)</f>
        <v>29.936976999999999</v>
      </c>
      <c r="I6985" s="7">
        <f t="shared" si="660"/>
        <v>0.917346501404952</v>
      </c>
      <c r="J6985" s="7" t="str">
        <f t="shared" si="661"/>
        <v/>
      </c>
      <c r="K6985" s="8">
        <f t="shared" si="659"/>
        <v>0.917346501404952</v>
      </c>
      <c r="L6985" s="8"/>
    </row>
    <row r="6986" spans="1:12" x14ac:dyDescent="0.25">
      <c r="A6986" s="1">
        <v>40924</v>
      </c>
      <c r="B6986">
        <v>2012</v>
      </c>
      <c r="C6986">
        <v>1</v>
      </c>
      <c r="D6986" s="10" t="str">
        <f t="shared" si="658"/>
        <v>1-2012</v>
      </c>
      <c r="E6986">
        <f t="shared" si="656"/>
        <v>16</v>
      </c>
      <c r="F6986">
        <v>23</v>
      </c>
      <c r="G6986" s="3">
        <f t="shared" si="657"/>
        <v>1</v>
      </c>
      <c r="H6986">
        <f>VLOOKUP(A6986,'AEP GEN HUB'!$A$1:$AJ$367,MATCH('Ratio Calculations'!F6986,'AEP GEN HUB'!$A$1:$AJ$1,0),0)</f>
        <v>28.371628000000001</v>
      </c>
      <c r="I6986" s="7">
        <f t="shared" si="660"/>
        <v>0.86938015434767435</v>
      </c>
      <c r="J6986" s="7" t="str">
        <f t="shared" si="661"/>
        <v/>
      </c>
      <c r="K6986" s="8">
        <f t="shared" si="659"/>
        <v>0.86938015434767435</v>
      </c>
      <c r="L6986" s="8"/>
    </row>
    <row r="6987" spans="1:12" x14ac:dyDescent="0.25">
      <c r="A6987" s="1">
        <v>40924</v>
      </c>
      <c r="B6987">
        <v>2012</v>
      </c>
      <c r="C6987">
        <v>1</v>
      </c>
      <c r="D6987" s="10" t="str">
        <f t="shared" si="658"/>
        <v>1-2012</v>
      </c>
      <c r="E6987">
        <f t="shared" si="656"/>
        <v>16</v>
      </c>
      <c r="F6987">
        <v>24</v>
      </c>
      <c r="G6987" s="3">
        <f t="shared" si="657"/>
        <v>0</v>
      </c>
      <c r="H6987">
        <f>VLOOKUP(A6987,'AEP GEN HUB'!$A$1:$AJ$367,MATCH('Ratio Calculations'!F6987,'AEP GEN HUB'!$A$1:$AJ$1,0),0)</f>
        <v>27.327673999999998</v>
      </c>
      <c r="I6987" s="7" t="str">
        <f t="shared" si="660"/>
        <v/>
      </c>
      <c r="J6987" s="7">
        <f t="shared" si="661"/>
        <v>0.96626956538549158</v>
      </c>
      <c r="K6987" s="8">
        <f t="shared" si="659"/>
        <v>0.96626956538549158</v>
      </c>
      <c r="L6987" s="8"/>
    </row>
    <row r="6988" spans="1:12" x14ac:dyDescent="0.25">
      <c r="A6988" s="1">
        <v>40925</v>
      </c>
      <c r="B6988">
        <v>2012</v>
      </c>
      <c r="C6988">
        <v>1</v>
      </c>
      <c r="D6988" s="10" t="str">
        <f t="shared" si="658"/>
        <v>1-2012</v>
      </c>
      <c r="E6988">
        <f t="shared" si="656"/>
        <v>17</v>
      </c>
      <c r="F6988">
        <v>1</v>
      </c>
      <c r="G6988" s="3">
        <f t="shared" si="657"/>
        <v>0</v>
      </c>
      <c r="H6988">
        <f>VLOOKUP(A6988,'AEP GEN HUB'!$A$1:$AJ$367,MATCH('Ratio Calculations'!F6988,'AEP GEN HUB'!$A$1:$AJ$1,0),0)</f>
        <v>26.549766999999999</v>
      </c>
      <c r="I6988" s="7" t="str">
        <f t="shared" si="660"/>
        <v/>
      </c>
      <c r="J6988" s="7">
        <f t="shared" si="661"/>
        <v>0.93876382674120262</v>
      </c>
      <c r="K6988" s="8">
        <f t="shared" si="659"/>
        <v>0.93876382674120262</v>
      </c>
      <c r="L6988" s="8"/>
    </row>
    <row r="6989" spans="1:12" x14ac:dyDescent="0.25">
      <c r="A6989" s="1">
        <v>40925</v>
      </c>
      <c r="B6989">
        <v>2012</v>
      </c>
      <c r="C6989">
        <v>1</v>
      </c>
      <c r="D6989" s="10" t="str">
        <f t="shared" si="658"/>
        <v>1-2012</v>
      </c>
      <c r="E6989">
        <f t="shared" si="656"/>
        <v>17</v>
      </c>
      <c r="F6989">
        <v>2</v>
      </c>
      <c r="G6989" s="3">
        <f t="shared" si="657"/>
        <v>0</v>
      </c>
      <c r="H6989">
        <f>VLOOKUP(A6989,'AEP GEN HUB'!$A$1:$AJ$367,MATCH('Ratio Calculations'!F6989,'AEP GEN HUB'!$A$1:$AJ$1,0),0)</f>
        <v>26.263487999999999</v>
      </c>
      <c r="I6989" s="7" t="str">
        <f t="shared" si="660"/>
        <v/>
      </c>
      <c r="J6989" s="7">
        <f t="shared" si="661"/>
        <v>0.92864138877194868</v>
      </c>
      <c r="K6989" s="8">
        <f t="shared" si="659"/>
        <v>0.92864138877194868</v>
      </c>
      <c r="L6989" s="8"/>
    </row>
    <row r="6990" spans="1:12" x14ac:dyDescent="0.25">
      <c r="A6990" s="1">
        <v>40925</v>
      </c>
      <c r="B6990">
        <v>2012</v>
      </c>
      <c r="C6990">
        <v>1</v>
      </c>
      <c r="D6990" s="10" t="str">
        <f t="shared" si="658"/>
        <v>1-2012</v>
      </c>
      <c r="E6990">
        <f t="shared" si="656"/>
        <v>17</v>
      </c>
      <c r="F6990">
        <v>3</v>
      </c>
      <c r="G6990" s="3">
        <f t="shared" si="657"/>
        <v>0</v>
      </c>
      <c r="H6990">
        <f>VLOOKUP(A6990,'AEP GEN HUB'!$A$1:$AJ$367,MATCH('Ratio Calculations'!F6990,'AEP GEN HUB'!$A$1:$AJ$1,0),0)</f>
        <v>26.138372</v>
      </c>
      <c r="I6990" s="7" t="str">
        <f t="shared" si="660"/>
        <v/>
      </c>
      <c r="J6990" s="7">
        <f t="shared" si="661"/>
        <v>0.92421745635301067</v>
      </c>
      <c r="K6990" s="8">
        <f t="shared" si="659"/>
        <v>0.92421745635301067</v>
      </c>
      <c r="L6990" s="8"/>
    </row>
    <row r="6991" spans="1:12" x14ac:dyDescent="0.25">
      <c r="A6991" s="1">
        <v>40925</v>
      </c>
      <c r="B6991">
        <v>2012</v>
      </c>
      <c r="C6991">
        <v>1</v>
      </c>
      <c r="D6991" s="10" t="str">
        <f t="shared" si="658"/>
        <v>1-2012</v>
      </c>
      <c r="E6991">
        <f t="shared" si="656"/>
        <v>17</v>
      </c>
      <c r="F6991">
        <v>4</v>
      </c>
      <c r="G6991" s="3">
        <f t="shared" si="657"/>
        <v>0</v>
      </c>
      <c r="H6991">
        <f>VLOOKUP(A6991,'AEP GEN HUB'!$A$1:$AJ$367,MATCH('Ratio Calculations'!F6991,'AEP GEN HUB'!$A$1:$AJ$1,0),0)</f>
        <v>26.11</v>
      </c>
      <c r="I6991" s="7" t="str">
        <f t="shared" si="660"/>
        <v/>
      </c>
      <c r="J6991" s="7">
        <f t="shared" si="661"/>
        <v>0.92321426083373159</v>
      </c>
      <c r="K6991" s="8">
        <f t="shared" si="659"/>
        <v>0.92321426083373159</v>
      </c>
      <c r="L6991" s="8"/>
    </row>
    <row r="6992" spans="1:12" x14ac:dyDescent="0.25">
      <c r="A6992" s="1">
        <v>40925</v>
      </c>
      <c r="B6992">
        <v>2012</v>
      </c>
      <c r="C6992">
        <v>1</v>
      </c>
      <c r="D6992" s="10" t="str">
        <f t="shared" si="658"/>
        <v>1-2012</v>
      </c>
      <c r="E6992">
        <f t="shared" si="656"/>
        <v>17</v>
      </c>
      <c r="F6992">
        <v>5</v>
      </c>
      <c r="G6992" s="3">
        <f t="shared" si="657"/>
        <v>0</v>
      </c>
      <c r="H6992">
        <f>VLOOKUP(A6992,'AEP GEN HUB'!$A$1:$AJ$367,MATCH('Ratio Calculations'!F6992,'AEP GEN HUB'!$A$1:$AJ$1,0),0)</f>
        <v>26.086279000000001</v>
      </c>
      <c r="I6992" s="7" t="str">
        <f t="shared" si="660"/>
        <v/>
      </c>
      <c r="J6992" s="7">
        <f t="shared" si="661"/>
        <v>0.9223755183794522</v>
      </c>
      <c r="K6992" s="8">
        <f t="shared" si="659"/>
        <v>0.9223755183794522</v>
      </c>
      <c r="L6992" s="8"/>
    </row>
    <row r="6993" spans="1:12" x14ac:dyDescent="0.25">
      <c r="A6993" s="1">
        <v>40925</v>
      </c>
      <c r="B6993">
        <v>2012</v>
      </c>
      <c r="C6993">
        <v>1</v>
      </c>
      <c r="D6993" s="10" t="str">
        <f t="shared" si="658"/>
        <v>1-2012</v>
      </c>
      <c r="E6993">
        <f t="shared" si="656"/>
        <v>17</v>
      </c>
      <c r="F6993">
        <v>6</v>
      </c>
      <c r="G6993" s="3">
        <f t="shared" si="657"/>
        <v>0</v>
      </c>
      <c r="H6993">
        <f>VLOOKUP(A6993,'AEP GEN HUB'!$A$1:$AJ$367,MATCH('Ratio Calculations'!F6993,'AEP GEN HUB'!$A$1:$AJ$1,0),0)</f>
        <v>27.107209000000001</v>
      </c>
      <c r="I6993" s="7" t="str">
        <f t="shared" si="660"/>
        <v/>
      </c>
      <c r="J6993" s="7">
        <f t="shared" si="661"/>
        <v>0.95847422137880045</v>
      </c>
      <c r="K6993" s="8">
        <f t="shared" si="659"/>
        <v>0.95847422137880045</v>
      </c>
      <c r="L6993" s="8"/>
    </row>
    <row r="6994" spans="1:12" x14ac:dyDescent="0.25">
      <c r="A6994" s="1">
        <v>40925</v>
      </c>
      <c r="B6994">
        <v>2012</v>
      </c>
      <c r="C6994">
        <v>1</v>
      </c>
      <c r="D6994" s="10" t="str">
        <f t="shared" si="658"/>
        <v>1-2012</v>
      </c>
      <c r="E6994">
        <f t="shared" si="656"/>
        <v>17</v>
      </c>
      <c r="F6994">
        <v>7</v>
      </c>
      <c r="G6994" s="3">
        <f t="shared" si="657"/>
        <v>0</v>
      </c>
      <c r="H6994">
        <f>VLOOKUP(A6994,'AEP GEN HUB'!$A$1:$AJ$367,MATCH('Ratio Calculations'!F6994,'AEP GEN HUB'!$A$1:$AJ$1,0),0)</f>
        <v>31.910233000000002</v>
      </c>
      <c r="I6994" s="7" t="str">
        <f t="shared" si="660"/>
        <v/>
      </c>
      <c r="J6994" s="7">
        <f t="shared" si="661"/>
        <v>1.1283026492580295</v>
      </c>
      <c r="K6994" s="8">
        <f t="shared" si="659"/>
        <v>1.1283026492580295</v>
      </c>
      <c r="L6994" s="8"/>
    </row>
    <row r="6995" spans="1:12" x14ac:dyDescent="0.25">
      <c r="A6995" s="1">
        <v>40925</v>
      </c>
      <c r="B6995">
        <v>2012</v>
      </c>
      <c r="C6995">
        <v>1</v>
      </c>
      <c r="D6995" s="10" t="str">
        <f t="shared" si="658"/>
        <v>1-2012</v>
      </c>
      <c r="E6995">
        <f t="shared" si="656"/>
        <v>17</v>
      </c>
      <c r="F6995">
        <v>8</v>
      </c>
      <c r="G6995" s="3">
        <f t="shared" si="657"/>
        <v>1</v>
      </c>
      <c r="H6995">
        <f>VLOOKUP(A6995,'AEP GEN HUB'!$A$1:$AJ$367,MATCH('Ratio Calculations'!F6995,'AEP GEN HUB'!$A$1:$AJ$1,0),0)</f>
        <v>34.469535</v>
      </c>
      <c r="I6995" s="7">
        <f t="shared" si="660"/>
        <v>1.0562358162384111</v>
      </c>
      <c r="J6995" s="7" t="str">
        <f t="shared" si="661"/>
        <v/>
      </c>
      <c r="K6995" s="8">
        <f t="shared" si="659"/>
        <v>1.0562358162384111</v>
      </c>
      <c r="L6995" s="8"/>
    </row>
    <row r="6996" spans="1:12" x14ac:dyDescent="0.25">
      <c r="A6996" s="1">
        <v>40925</v>
      </c>
      <c r="B6996">
        <v>2012</v>
      </c>
      <c r="C6996">
        <v>1</v>
      </c>
      <c r="D6996" s="10" t="str">
        <f t="shared" si="658"/>
        <v>1-2012</v>
      </c>
      <c r="E6996">
        <f t="shared" ref="E6996:E7059" si="662">DAY(A6996)</f>
        <v>17</v>
      </c>
      <c r="F6996">
        <v>9</v>
      </c>
      <c r="G6996" s="3">
        <f t="shared" ref="G6996:G7059" si="663">IF(A6996=",","",IF(OR(WEEKDAY(A6996)=1, WEEKDAY(A6996)=7, F6996&lt;=7, F6996&gt;=24, NOT(ISNA(VLOOKUP(A6996,$P$4:$P$27,1,0)))),0,1))</f>
        <v>1</v>
      </c>
      <c r="H6996">
        <f>VLOOKUP(A6996,'AEP GEN HUB'!$A$1:$AJ$367,MATCH('Ratio Calculations'!F6996,'AEP GEN HUB'!$A$1:$AJ$1,0),0)</f>
        <v>33.200000000000003</v>
      </c>
      <c r="I6996" s="7">
        <f t="shared" si="660"/>
        <v>1.0173339761942033</v>
      </c>
      <c r="J6996" s="7" t="str">
        <f t="shared" si="661"/>
        <v/>
      </c>
      <c r="K6996" s="8">
        <f t="shared" si="659"/>
        <v>1.0173339761942033</v>
      </c>
      <c r="L6996" s="8"/>
    </row>
    <row r="6997" spans="1:12" x14ac:dyDescent="0.25">
      <c r="A6997" s="1">
        <v>40925</v>
      </c>
      <c r="B6997">
        <v>2012</v>
      </c>
      <c r="C6997">
        <v>1</v>
      </c>
      <c r="D6997" s="10" t="str">
        <f t="shared" ref="D6997:D7060" si="664">C6997&amp;"-"&amp;B6997</f>
        <v>1-2012</v>
      </c>
      <c r="E6997">
        <f t="shared" si="662"/>
        <v>17</v>
      </c>
      <c r="F6997">
        <v>10</v>
      </c>
      <c r="G6997" s="3">
        <f t="shared" si="663"/>
        <v>1</v>
      </c>
      <c r="H6997">
        <f>VLOOKUP(A6997,'AEP GEN HUB'!$A$1:$AJ$367,MATCH('Ratio Calculations'!F6997,'AEP GEN HUB'!$A$1:$AJ$1,0),0)</f>
        <v>32.646047000000003</v>
      </c>
      <c r="I6997" s="7">
        <f t="shared" si="660"/>
        <v>1.0003594217329168</v>
      </c>
      <c r="J6997" s="7" t="str">
        <f t="shared" si="661"/>
        <v/>
      </c>
      <c r="K6997" s="8">
        <f t="shared" ref="K6997:K7060" si="665">SUM(I6997:J6997)</f>
        <v>1.0003594217329168</v>
      </c>
      <c r="L6997" s="8"/>
    </row>
    <row r="6998" spans="1:12" x14ac:dyDescent="0.25">
      <c r="A6998" s="1">
        <v>40925</v>
      </c>
      <c r="B6998">
        <v>2012</v>
      </c>
      <c r="C6998">
        <v>1</v>
      </c>
      <c r="D6998" s="10" t="str">
        <f t="shared" si="664"/>
        <v>1-2012</v>
      </c>
      <c r="E6998">
        <f t="shared" si="662"/>
        <v>17</v>
      </c>
      <c r="F6998">
        <v>11</v>
      </c>
      <c r="G6998" s="3">
        <f t="shared" si="663"/>
        <v>1</v>
      </c>
      <c r="H6998">
        <f>VLOOKUP(A6998,'AEP GEN HUB'!$A$1:$AJ$367,MATCH('Ratio Calculations'!F6998,'AEP GEN HUB'!$A$1:$AJ$1,0),0)</f>
        <v>31.888372</v>
      </c>
      <c r="I6998" s="7">
        <f t="shared" si="660"/>
        <v>0.97714229762409321</v>
      </c>
      <c r="J6998" s="7" t="str">
        <f t="shared" si="661"/>
        <v/>
      </c>
      <c r="K6998" s="8">
        <f t="shared" si="665"/>
        <v>0.97714229762409321</v>
      </c>
      <c r="L6998" s="8"/>
    </row>
    <row r="6999" spans="1:12" x14ac:dyDescent="0.25">
      <c r="A6999" s="1">
        <v>40925</v>
      </c>
      <c r="B6999">
        <v>2012</v>
      </c>
      <c r="C6999">
        <v>1</v>
      </c>
      <c r="D6999" s="10" t="str">
        <f t="shared" si="664"/>
        <v>1-2012</v>
      </c>
      <c r="E6999">
        <f t="shared" si="662"/>
        <v>17</v>
      </c>
      <c r="F6999">
        <v>12</v>
      </c>
      <c r="G6999" s="3">
        <f t="shared" si="663"/>
        <v>1</v>
      </c>
      <c r="H6999">
        <f>VLOOKUP(A6999,'AEP GEN HUB'!$A$1:$AJ$367,MATCH('Ratio Calculations'!F6999,'AEP GEN HUB'!$A$1:$AJ$1,0),0)</f>
        <v>30.726047000000001</v>
      </c>
      <c r="I6999" s="7">
        <f t="shared" si="660"/>
        <v>0.94152564961566165</v>
      </c>
      <c r="J6999" s="7" t="str">
        <f t="shared" si="661"/>
        <v/>
      </c>
      <c r="K6999" s="8">
        <f t="shared" si="665"/>
        <v>0.94152564961566165</v>
      </c>
      <c r="L6999" s="8"/>
    </row>
    <row r="7000" spans="1:12" x14ac:dyDescent="0.25">
      <c r="A7000" s="1">
        <v>40925</v>
      </c>
      <c r="B7000">
        <v>2012</v>
      </c>
      <c r="C7000">
        <v>1</v>
      </c>
      <c r="D7000" s="10" t="str">
        <f t="shared" si="664"/>
        <v>1-2012</v>
      </c>
      <c r="E7000">
        <f t="shared" si="662"/>
        <v>17</v>
      </c>
      <c r="F7000">
        <v>13</v>
      </c>
      <c r="G7000" s="3">
        <f t="shared" si="663"/>
        <v>1</v>
      </c>
      <c r="H7000">
        <f>VLOOKUP(A7000,'AEP GEN HUB'!$A$1:$AJ$367,MATCH('Ratio Calculations'!F7000,'AEP GEN HUB'!$A$1:$AJ$1,0),0)</f>
        <v>29.869070000000001</v>
      </c>
      <c r="I7000" s="7">
        <f t="shared" si="660"/>
        <v>0.91526565506996949</v>
      </c>
      <c r="J7000" s="7" t="str">
        <f t="shared" si="661"/>
        <v/>
      </c>
      <c r="K7000" s="8">
        <f t="shared" si="665"/>
        <v>0.91526565506996949</v>
      </c>
      <c r="L7000" s="8"/>
    </row>
    <row r="7001" spans="1:12" x14ac:dyDescent="0.25">
      <c r="A7001" s="1">
        <v>40925</v>
      </c>
      <c r="B7001">
        <v>2012</v>
      </c>
      <c r="C7001">
        <v>1</v>
      </c>
      <c r="D7001" s="10" t="str">
        <f t="shared" si="664"/>
        <v>1-2012</v>
      </c>
      <c r="E7001">
        <f t="shared" si="662"/>
        <v>17</v>
      </c>
      <c r="F7001">
        <v>14</v>
      </c>
      <c r="G7001" s="3">
        <f t="shared" si="663"/>
        <v>1</v>
      </c>
      <c r="H7001">
        <f>VLOOKUP(A7001,'AEP GEN HUB'!$A$1:$AJ$367,MATCH('Ratio Calculations'!F7001,'AEP GEN HUB'!$A$1:$AJ$1,0),0)</f>
        <v>29.265581000000001</v>
      </c>
      <c r="I7001" s="7">
        <f t="shared" si="660"/>
        <v>0.89677318928805794</v>
      </c>
      <c r="J7001" s="7" t="str">
        <f t="shared" si="661"/>
        <v/>
      </c>
      <c r="K7001" s="8">
        <f t="shared" si="665"/>
        <v>0.89677318928805794</v>
      </c>
      <c r="L7001" s="8"/>
    </row>
    <row r="7002" spans="1:12" x14ac:dyDescent="0.25">
      <c r="A7002" s="1">
        <v>40925</v>
      </c>
      <c r="B7002">
        <v>2012</v>
      </c>
      <c r="C7002">
        <v>1</v>
      </c>
      <c r="D7002" s="10" t="str">
        <f t="shared" si="664"/>
        <v>1-2012</v>
      </c>
      <c r="E7002">
        <f t="shared" si="662"/>
        <v>17</v>
      </c>
      <c r="F7002">
        <v>15</v>
      </c>
      <c r="G7002" s="3">
        <f t="shared" si="663"/>
        <v>1</v>
      </c>
      <c r="H7002">
        <f>VLOOKUP(A7002,'AEP GEN HUB'!$A$1:$AJ$367,MATCH('Ratio Calculations'!F7002,'AEP GEN HUB'!$A$1:$AJ$1,0),0)</f>
        <v>28.264185999999999</v>
      </c>
      <c r="I7002" s="7">
        <f t="shared" si="660"/>
        <v>0.86608785323110027</v>
      </c>
      <c r="J7002" s="7" t="str">
        <f t="shared" si="661"/>
        <v/>
      </c>
      <c r="K7002" s="8">
        <f t="shared" si="665"/>
        <v>0.86608785323110027</v>
      </c>
      <c r="L7002" s="8"/>
    </row>
    <row r="7003" spans="1:12" x14ac:dyDescent="0.25">
      <c r="A7003" s="1">
        <v>40925</v>
      </c>
      <c r="B7003">
        <v>2012</v>
      </c>
      <c r="C7003">
        <v>1</v>
      </c>
      <c r="D7003" s="10" t="str">
        <f t="shared" si="664"/>
        <v>1-2012</v>
      </c>
      <c r="E7003">
        <f t="shared" si="662"/>
        <v>17</v>
      </c>
      <c r="F7003">
        <v>16</v>
      </c>
      <c r="G7003" s="3">
        <f t="shared" si="663"/>
        <v>1</v>
      </c>
      <c r="H7003">
        <f>VLOOKUP(A7003,'AEP GEN HUB'!$A$1:$AJ$367,MATCH('Ratio Calculations'!F7003,'AEP GEN HUB'!$A$1:$AJ$1,0),0)</f>
        <v>27.855115999999999</v>
      </c>
      <c r="I7003" s="7">
        <f t="shared" si="660"/>
        <v>0.85355288908526405</v>
      </c>
      <c r="J7003" s="7" t="str">
        <f t="shared" si="661"/>
        <v/>
      </c>
      <c r="K7003" s="8">
        <f t="shared" si="665"/>
        <v>0.85355288908526405</v>
      </c>
      <c r="L7003" s="8"/>
    </row>
    <row r="7004" spans="1:12" x14ac:dyDescent="0.25">
      <c r="A7004" s="1">
        <v>40925</v>
      </c>
      <c r="B7004">
        <v>2012</v>
      </c>
      <c r="C7004">
        <v>1</v>
      </c>
      <c r="D7004" s="10" t="str">
        <f t="shared" si="664"/>
        <v>1-2012</v>
      </c>
      <c r="E7004">
        <f t="shared" si="662"/>
        <v>17</v>
      </c>
      <c r="F7004">
        <v>17</v>
      </c>
      <c r="G7004" s="3">
        <f t="shared" si="663"/>
        <v>1</v>
      </c>
      <c r="H7004">
        <f>VLOOKUP(A7004,'AEP GEN HUB'!$A$1:$AJ$367,MATCH('Ratio Calculations'!F7004,'AEP GEN HUB'!$A$1:$AJ$1,0),0)</f>
        <v>28.506046999999999</v>
      </c>
      <c r="I7004" s="7">
        <f t="shared" si="660"/>
        <v>0.8734991006050854</v>
      </c>
      <c r="J7004" s="7" t="str">
        <f t="shared" si="661"/>
        <v/>
      </c>
      <c r="K7004" s="8">
        <f t="shared" si="665"/>
        <v>0.8734991006050854</v>
      </c>
      <c r="L7004" s="8"/>
    </row>
    <row r="7005" spans="1:12" x14ac:dyDescent="0.25">
      <c r="A7005" s="1">
        <v>40925</v>
      </c>
      <c r="B7005">
        <v>2012</v>
      </c>
      <c r="C7005">
        <v>1</v>
      </c>
      <c r="D7005" s="10" t="str">
        <f t="shared" si="664"/>
        <v>1-2012</v>
      </c>
      <c r="E7005">
        <f t="shared" si="662"/>
        <v>17</v>
      </c>
      <c r="F7005">
        <v>18</v>
      </c>
      <c r="G7005" s="3">
        <f t="shared" si="663"/>
        <v>1</v>
      </c>
      <c r="H7005">
        <f>VLOOKUP(A7005,'AEP GEN HUB'!$A$1:$AJ$367,MATCH('Ratio Calculations'!F7005,'AEP GEN HUB'!$A$1:$AJ$1,0),0)</f>
        <v>33.359766999999998</v>
      </c>
      <c r="I7005" s="7">
        <f t="shared" si="660"/>
        <v>1.0222296508139206</v>
      </c>
      <c r="J7005" s="7" t="str">
        <f t="shared" si="661"/>
        <v/>
      </c>
      <c r="K7005" s="8">
        <f t="shared" si="665"/>
        <v>1.0222296508139206</v>
      </c>
      <c r="L7005" s="8"/>
    </row>
    <row r="7006" spans="1:12" x14ac:dyDescent="0.25">
      <c r="A7006" s="1">
        <v>40925</v>
      </c>
      <c r="B7006">
        <v>2012</v>
      </c>
      <c r="C7006">
        <v>1</v>
      </c>
      <c r="D7006" s="10" t="str">
        <f t="shared" si="664"/>
        <v>1-2012</v>
      </c>
      <c r="E7006">
        <f t="shared" si="662"/>
        <v>17</v>
      </c>
      <c r="F7006">
        <v>19</v>
      </c>
      <c r="G7006" s="3">
        <f t="shared" si="663"/>
        <v>1</v>
      </c>
      <c r="H7006">
        <f>VLOOKUP(A7006,'AEP GEN HUB'!$A$1:$AJ$367,MATCH('Ratio Calculations'!F7006,'AEP GEN HUB'!$A$1:$AJ$1,0),0)</f>
        <v>33.970930000000003</v>
      </c>
      <c r="I7006" s="7">
        <f t="shared" si="660"/>
        <v>1.0409572678287633</v>
      </c>
      <c r="J7006" s="7" t="str">
        <f t="shared" si="661"/>
        <v/>
      </c>
      <c r="K7006" s="8">
        <f t="shared" si="665"/>
        <v>1.0409572678287633</v>
      </c>
      <c r="L7006" s="8"/>
    </row>
    <row r="7007" spans="1:12" x14ac:dyDescent="0.25">
      <c r="A7007" s="1">
        <v>40925</v>
      </c>
      <c r="B7007">
        <v>2012</v>
      </c>
      <c r="C7007">
        <v>1</v>
      </c>
      <c r="D7007" s="10" t="str">
        <f t="shared" si="664"/>
        <v>1-2012</v>
      </c>
      <c r="E7007">
        <f t="shared" si="662"/>
        <v>17</v>
      </c>
      <c r="F7007">
        <v>20</v>
      </c>
      <c r="G7007" s="3">
        <f t="shared" si="663"/>
        <v>1</v>
      </c>
      <c r="H7007">
        <f>VLOOKUP(A7007,'AEP GEN HUB'!$A$1:$AJ$367,MATCH('Ratio Calculations'!F7007,'AEP GEN HUB'!$A$1:$AJ$1,0),0)</f>
        <v>32.308371999999999</v>
      </c>
      <c r="I7007" s="7">
        <f t="shared" si="660"/>
        <v>0.99001218527474266</v>
      </c>
      <c r="J7007" s="7" t="str">
        <f t="shared" si="661"/>
        <v/>
      </c>
      <c r="K7007" s="8">
        <f t="shared" si="665"/>
        <v>0.99001218527474266</v>
      </c>
      <c r="L7007" s="8"/>
    </row>
    <row r="7008" spans="1:12" x14ac:dyDescent="0.25">
      <c r="A7008" s="1">
        <v>40925</v>
      </c>
      <c r="B7008">
        <v>2012</v>
      </c>
      <c r="C7008">
        <v>1</v>
      </c>
      <c r="D7008" s="10" t="str">
        <f t="shared" si="664"/>
        <v>1-2012</v>
      </c>
      <c r="E7008">
        <f t="shared" si="662"/>
        <v>17</v>
      </c>
      <c r="F7008">
        <v>21</v>
      </c>
      <c r="G7008" s="3">
        <f t="shared" si="663"/>
        <v>1</v>
      </c>
      <c r="H7008">
        <f>VLOOKUP(A7008,'AEP GEN HUB'!$A$1:$AJ$367,MATCH('Ratio Calculations'!F7008,'AEP GEN HUB'!$A$1:$AJ$1,0),0)</f>
        <v>31.140464999999999</v>
      </c>
      <c r="I7008" s="7">
        <f t="shared" si="660"/>
        <v>0.95422449033091616</v>
      </c>
      <c r="J7008" s="7" t="str">
        <f t="shared" si="661"/>
        <v/>
      </c>
      <c r="K7008" s="8">
        <f t="shared" si="665"/>
        <v>0.95422449033091616</v>
      </c>
      <c r="L7008" s="8"/>
    </row>
    <row r="7009" spans="1:12" x14ac:dyDescent="0.25">
      <c r="A7009" s="1">
        <v>40925</v>
      </c>
      <c r="B7009">
        <v>2012</v>
      </c>
      <c r="C7009">
        <v>1</v>
      </c>
      <c r="D7009" s="10" t="str">
        <f t="shared" si="664"/>
        <v>1-2012</v>
      </c>
      <c r="E7009">
        <f t="shared" si="662"/>
        <v>17</v>
      </c>
      <c r="F7009">
        <v>22</v>
      </c>
      <c r="G7009" s="3">
        <f t="shared" si="663"/>
        <v>1</v>
      </c>
      <c r="H7009">
        <f>VLOOKUP(A7009,'AEP GEN HUB'!$A$1:$AJ$367,MATCH('Ratio Calculations'!F7009,'AEP GEN HUB'!$A$1:$AJ$1,0),0)</f>
        <v>29.302558000000001</v>
      </c>
      <c r="I7009" s="7">
        <f t="shared" si="660"/>
        <v>0.89790626032533916</v>
      </c>
      <c r="J7009" s="7" t="str">
        <f t="shared" si="661"/>
        <v/>
      </c>
      <c r="K7009" s="8">
        <f t="shared" si="665"/>
        <v>0.89790626032533916</v>
      </c>
      <c r="L7009" s="8"/>
    </row>
    <row r="7010" spans="1:12" x14ac:dyDescent="0.25">
      <c r="A7010" s="1">
        <v>40925</v>
      </c>
      <c r="B7010">
        <v>2012</v>
      </c>
      <c r="C7010">
        <v>1</v>
      </c>
      <c r="D7010" s="10" t="str">
        <f t="shared" si="664"/>
        <v>1-2012</v>
      </c>
      <c r="E7010">
        <f t="shared" si="662"/>
        <v>17</v>
      </c>
      <c r="F7010">
        <v>23</v>
      </c>
      <c r="G7010" s="3">
        <f t="shared" si="663"/>
        <v>1</v>
      </c>
      <c r="H7010">
        <f>VLOOKUP(A7010,'AEP GEN HUB'!$A$1:$AJ$367,MATCH('Ratio Calculations'!F7010,'AEP GEN HUB'!$A$1:$AJ$1,0),0)</f>
        <v>27.184186</v>
      </c>
      <c r="I7010" s="7">
        <f t="shared" si="660"/>
        <v>0.83299385641514434</v>
      </c>
      <c r="J7010" s="7" t="str">
        <f t="shared" si="661"/>
        <v/>
      </c>
      <c r="K7010" s="8">
        <f t="shared" si="665"/>
        <v>0.83299385641514434</v>
      </c>
      <c r="L7010" s="8"/>
    </row>
    <row r="7011" spans="1:12" x14ac:dyDescent="0.25">
      <c r="A7011" s="1">
        <v>40925</v>
      </c>
      <c r="B7011">
        <v>2012</v>
      </c>
      <c r="C7011">
        <v>1</v>
      </c>
      <c r="D7011" s="10" t="str">
        <f t="shared" si="664"/>
        <v>1-2012</v>
      </c>
      <c r="E7011">
        <f t="shared" si="662"/>
        <v>17</v>
      </c>
      <c r="F7011">
        <v>24</v>
      </c>
      <c r="G7011" s="3">
        <f t="shared" si="663"/>
        <v>0</v>
      </c>
      <c r="H7011">
        <f>VLOOKUP(A7011,'AEP GEN HUB'!$A$1:$AJ$367,MATCH('Ratio Calculations'!F7011,'AEP GEN HUB'!$A$1:$AJ$1,0),0)</f>
        <v>26.604651</v>
      </c>
      <c r="I7011" s="7" t="str">
        <f t="shared" si="660"/>
        <v/>
      </c>
      <c r="J7011" s="7">
        <f t="shared" si="661"/>
        <v>0.94070445069721942</v>
      </c>
      <c r="K7011" s="8">
        <f t="shared" si="665"/>
        <v>0.94070445069721942</v>
      </c>
      <c r="L7011" s="8"/>
    </row>
    <row r="7012" spans="1:12" x14ac:dyDescent="0.25">
      <c r="A7012" s="1">
        <v>40926</v>
      </c>
      <c r="B7012">
        <v>2012</v>
      </c>
      <c r="C7012">
        <v>1</v>
      </c>
      <c r="D7012" s="10" t="str">
        <f t="shared" si="664"/>
        <v>1-2012</v>
      </c>
      <c r="E7012">
        <f t="shared" si="662"/>
        <v>18</v>
      </c>
      <c r="F7012">
        <v>1</v>
      </c>
      <c r="G7012" s="3">
        <f t="shared" si="663"/>
        <v>0</v>
      </c>
      <c r="H7012">
        <f>VLOOKUP(A7012,'AEP GEN HUB'!$A$1:$AJ$367,MATCH('Ratio Calculations'!F7012,'AEP GEN HUB'!$A$1:$AJ$1,0),0)</f>
        <v>25.280698000000001</v>
      </c>
      <c r="I7012" s="7" t="str">
        <f t="shared" si="660"/>
        <v/>
      </c>
      <c r="J7012" s="7">
        <f t="shared" si="661"/>
        <v>0.89389126455116041</v>
      </c>
      <c r="K7012" s="8">
        <f t="shared" si="665"/>
        <v>0.89389126455116041</v>
      </c>
      <c r="L7012" s="8"/>
    </row>
    <row r="7013" spans="1:12" x14ac:dyDescent="0.25">
      <c r="A7013" s="1">
        <v>40926</v>
      </c>
      <c r="B7013">
        <v>2012</v>
      </c>
      <c r="C7013">
        <v>1</v>
      </c>
      <c r="D7013" s="10" t="str">
        <f t="shared" si="664"/>
        <v>1-2012</v>
      </c>
      <c r="E7013">
        <f t="shared" si="662"/>
        <v>18</v>
      </c>
      <c r="F7013">
        <v>2</v>
      </c>
      <c r="G7013" s="3">
        <f t="shared" si="663"/>
        <v>0</v>
      </c>
      <c r="H7013">
        <f>VLOOKUP(A7013,'AEP GEN HUB'!$A$1:$AJ$367,MATCH('Ratio Calculations'!F7013,'AEP GEN HUB'!$A$1:$AJ$1,0),0)</f>
        <v>24.362093000000002</v>
      </c>
      <c r="I7013" s="7" t="str">
        <f t="shared" si="660"/>
        <v/>
      </c>
      <c r="J7013" s="7">
        <f t="shared" si="661"/>
        <v>0.8614106350577414</v>
      </c>
      <c r="K7013" s="8">
        <f t="shared" si="665"/>
        <v>0.8614106350577414</v>
      </c>
      <c r="L7013" s="8"/>
    </row>
    <row r="7014" spans="1:12" x14ac:dyDescent="0.25">
      <c r="A7014" s="1">
        <v>40926</v>
      </c>
      <c r="B7014">
        <v>2012</v>
      </c>
      <c r="C7014">
        <v>1</v>
      </c>
      <c r="D7014" s="10" t="str">
        <f t="shared" si="664"/>
        <v>1-2012</v>
      </c>
      <c r="E7014">
        <f t="shared" si="662"/>
        <v>18</v>
      </c>
      <c r="F7014">
        <v>3</v>
      </c>
      <c r="G7014" s="3">
        <f t="shared" si="663"/>
        <v>0</v>
      </c>
      <c r="H7014">
        <f>VLOOKUP(A7014,'AEP GEN HUB'!$A$1:$AJ$367,MATCH('Ratio Calculations'!F7014,'AEP GEN HUB'!$A$1:$AJ$1,0),0)</f>
        <v>24.104883999999998</v>
      </c>
      <c r="I7014" s="7" t="str">
        <f t="shared" si="660"/>
        <v/>
      </c>
      <c r="J7014" s="7">
        <f t="shared" si="661"/>
        <v>0.85231607294304268</v>
      </c>
      <c r="K7014" s="8">
        <f t="shared" si="665"/>
        <v>0.85231607294304268</v>
      </c>
      <c r="L7014" s="8"/>
    </row>
    <row r="7015" spans="1:12" x14ac:dyDescent="0.25">
      <c r="A7015" s="1">
        <v>40926</v>
      </c>
      <c r="B7015">
        <v>2012</v>
      </c>
      <c r="C7015">
        <v>1</v>
      </c>
      <c r="D7015" s="10" t="str">
        <f t="shared" si="664"/>
        <v>1-2012</v>
      </c>
      <c r="E7015">
        <f t="shared" si="662"/>
        <v>18</v>
      </c>
      <c r="F7015">
        <v>4</v>
      </c>
      <c r="G7015" s="3">
        <f t="shared" si="663"/>
        <v>0</v>
      </c>
      <c r="H7015">
        <f>VLOOKUP(A7015,'AEP GEN HUB'!$A$1:$AJ$367,MATCH('Ratio Calculations'!F7015,'AEP GEN HUB'!$A$1:$AJ$1,0),0)</f>
        <v>24.761395</v>
      </c>
      <c r="I7015" s="7" t="str">
        <f t="shared" si="660"/>
        <v/>
      </c>
      <c r="J7015" s="7">
        <f t="shared" si="661"/>
        <v>0.875529413333476</v>
      </c>
      <c r="K7015" s="8">
        <f t="shared" si="665"/>
        <v>0.875529413333476</v>
      </c>
      <c r="L7015" s="8"/>
    </row>
    <row r="7016" spans="1:12" x14ac:dyDescent="0.25">
      <c r="A7016" s="1">
        <v>40926</v>
      </c>
      <c r="B7016">
        <v>2012</v>
      </c>
      <c r="C7016">
        <v>1</v>
      </c>
      <c r="D7016" s="10" t="str">
        <f t="shared" si="664"/>
        <v>1-2012</v>
      </c>
      <c r="E7016">
        <f t="shared" si="662"/>
        <v>18</v>
      </c>
      <c r="F7016">
        <v>5</v>
      </c>
      <c r="G7016" s="3">
        <f t="shared" si="663"/>
        <v>0</v>
      </c>
      <c r="H7016">
        <f>VLOOKUP(A7016,'AEP GEN HUB'!$A$1:$AJ$367,MATCH('Ratio Calculations'!F7016,'AEP GEN HUB'!$A$1:$AJ$1,0),0)</f>
        <v>25.550232999999999</v>
      </c>
      <c r="I7016" s="7" t="str">
        <f t="shared" si="660"/>
        <v/>
      </c>
      <c r="J7016" s="7">
        <f t="shared" si="661"/>
        <v>0.90342165734295732</v>
      </c>
      <c r="K7016" s="8">
        <f t="shared" si="665"/>
        <v>0.90342165734295732</v>
      </c>
      <c r="L7016" s="8"/>
    </row>
    <row r="7017" spans="1:12" x14ac:dyDescent="0.25">
      <c r="A7017" s="1">
        <v>40926</v>
      </c>
      <c r="B7017">
        <v>2012</v>
      </c>
      <c r="C7017">
        <v>1</v>
      </c>
      <c r="D7017" s="10" t="str">
        <f t="shared" si="664"/>
        <v>1-2012</v>
      </c>
      <c r="E7017">
        <f t="shared" si="662"/>
        <v>18</v>
      </c>
      <c r="F7017">
        <v>6</v>
      </c>
      <c r="G7017" s="3">
        <f t="shared" si="663"/>
        <v>0</v>
      </c>
      <c r="H7017">
        <f>VLOOKUP(A7017,'AEP GEN HUB'!$A$1:$AJ$367,MATCH('Ratio Calculations'!F7017,'AEP GEN HUB'!$A$1:$AJ$1,0),0)</f>
        <v>26.412092999999999</v>
      </c>
      <c r="I7017" s="7" t="str">
        <f t="shared" si="660"/>
        <v/>
      </c>
      <c r="J7017" s="7">
        <f t="shared" si="661"/>
        <v>0.93389586043917183</v>
      </c>
      <c r="K7017" s="8">
        <f t="shared" si="665"/>
        <v>0.93389586043917183</v>
      </c>
      <c r="L7017" s="8"/>
    </row>
    <row r="7018" spans="1:12" x14ac:dyDescent="0.25">
      <c r="A7018" s="1">
        <v>40926</v>
      </c>
      <c r="B7018">
        <v>2012</v>
      </c>
      <c r="C7018">
        <v>1</v>
      </c>
      <c r="D7018" s="10" t="str">
        <f t="shared" si="664"/>
        <v>1-2012</v>
      </c>
      <c r="E7018">
        <f t="shared" si="662"/>
        <v>18</v>
      </c>
      <c r="F7018">
        <v>7</v>
      </c>
      <c r="G7018" s="3">
        <f t="shared" si="663"/>
        <v>0</v>
      </c>
      <c r="H7018">
        <f>VLOOKUP(A7018,'AEP GEN HUB'!$A$1:$AJ$367,MATCH('Ratio Calculations'!F7018,'AEP GEN HUB'!$A$1:$AJ$1,0),0)</f>
        <v>32.176743999999999</v>
      </c>
      <c r="I7018" s="7" t="str">
        <f t="shared" si="660"/>
        <v/>
      </c>
      <c r="J7018" s="7">
        <f t="shared" si="661"/>
        <v>1.1377261175027273</v>
      </c>
      <c r="K7018" s="8">
        <f t="shared" si="665"/>
        <v>1.1377261175027273</v>
      </c>
      <c r="L7018" s="8"/>
    </row>
    <row r="7019" spans="1:12" x14ac:dyDescent="0.25">
      <c r="A7019" s="1">
        <v>40926</v>
      </c>
      <c r="B7019">
        <v>2012</v>
      </c>
      <c r="C7019">
        <v>1</v>
      </c>
      <c r="D7019" s="10" t="str">
        <f t="shared" si="664"/>
        <v>1-2012</v>
      </c>
      <c r="E7019">
        <f t="shared" si="662"/>
        <v>18</v>
      </c>
      <c r="F7019">
        <v>8</v>
      </c>
      <c r="G7019" s="3">
        <f t="shared" si="663"/>
        <v>1</v>
      </c>
      <c r="H7019">
        <f>VLOOKUP(A7019,'AEP GEN HUB'!$A$1:$AJ$367,MATCH('Ratio Calculations'!F7019,'AEP GEN HUB'!$A$1:$AJ$1,0),0)</f>
        <v>38.221628000000003</v>
      </c>
      <c r="I7019" s="7">
        <f t="shared" si="660"/>
        <v>1.171209662345051</v>
      </c>
      <c r="J7019" s="7" t="str">
        <f t="shared" si="661"/>
        <v/>
      </c>
      <c r="K7019" s="8">
        <f t="shared" si="665"/>
        <v>1.171209662345051</v>
      </c>
      <c r="L7019" s="8"/>
    </row>
    <row r="7020" spans="1:12" x14ac:dyDescent="0.25">
      <c r="A7020" s="1">
        <v>40926</v>
      </c>
      <c r="B7020">
        <v>2012</v>
      </c>
      <c r="C7020">
        <v>1</v>
      </c>
      <c r="D7020" s="10" t="str">
        <f t="shared" si="664"/>
        <v>1-2012</v>
      </c>
      <c r="E7020">
        <f t="shared" si="662"/>
        <v>18</v>
      </c>
      <c r="F7020">
        <v>9</v>
      </c>
      <c r="G7020" s="3">
        <f t="shared" si="663"/>
        <v>1</v>
      </c>
      <c r="H7020">
        <f>VLOOKUP(A7020,'AEP GEN HUB'!$A$1:$AJ$367,MATCH('Ratio Calculations'!F7020,'AEP GEN HUB'!$A$1:$AJ$1,0),0)</f>
        <v>33.076047000000003</v>
      </c>
      <c r="I7020" s="7">
        <f t="shared" si="660"/>
        <v>1.0135357352800105</v>
      </c>
      <c r="J7020" s="7" t="str">
        <f t="shared" si="661"/>
        <v/>
      </c>
      <c r="K7020" s="8">
        <f t="shared" si="665"/>
        <v>1.0135357352800105</v>
      </c>
      <c r="L7020" s="8"/>
    </row>
    <row r="7021" spans="1:12" x14ac:dyDescent="0.25">
      <c r="A7021" s="1">
        <v>40926</v>
      </c>
      <c r="B7021">
        <v>2012</v>
      </c>
      <c r="C7021">
        <v>1</v>
      </c>
      <c r="D7021" s="10" t="str">
        <f t="shared" si="664"/>
        <v>1-2012</v>
      </c>
      <c r="E7021">
        <f t="shared" si="662"/>
        <v>18</v>
      </c>
      <c r="F7021">
        <v>10</v>
      </c>
      <c r="G7021" s="3">
        <f t="shared" si="663"/>
        <v>1</v>
      </c>
      <c r="H7021">
        <f>VLOOKUP(A7021,'AEP GEN HUB'!$A$1:$AJ$367,MATCH('Ratio Calculations'!F7021,'AEP GEN HUB'!$A$1:$AJ$1,0),0)</f>
        <v>32.598604999999999</v>
      </c>
      <c r="I7021" s="7">
        <f t="shared" si="660"/>
        <v>0.9989056759950069</v>
      </c>
      <c r="J7021" s="7" t="str">
        <f t="shared" si="661"/>
        <v/>
      </c>
      <c r="K7021" s="8">
        <f t="shared" si="665"/>
        <v>0.9989056759950069</v>
      </c>
      <c r="L7021" s="8"/>
    </row>
    <row r="7022" spans="1:12" x14ac:dyDescent="0.25">
      <c r="A7022" s="1">
        <v>40926</v>
      </c>
      <c r="B7022">
        <v>2012</v>
      </c>
      <c r="C7022">
        <v>1</v>
      </c>
      <c r="D7022" s="10" t="str">
        <f t="shared" si="664"/>
        <v>1-2012</v>
      </c>
      <c r="E7022">
        <f t="shared" si="662"/>
        <v>18</v>
      </c>
      <c r="F7022">
        <v>11</v>
      </c>
      <c r="G7022" s="3">
        <f t="shared" si="663"/>
        <v>1</v>
      </c>
      <c r="H7022">
        <f>VLOOKUP(A7022,'AEP GEN HUB'!$A$1:$AJ$367,MATCH('Ratio Calculations'!F7022,'AEP GEN HUB'!$A$1:$AJ$1,0),0)</f>
        <v>32.859302</v>
      </c>
      <c r="I7022" s="7">
        <f t="shared" si="660"/>
        <v>1.0068941071875341</v>
      </c>
      <c r="J7022" s="7" t="str">
        <f t="shared" si="661"/>
        <v/>
      </c>
      <c r="K7022" s="8">
        <f t="shared" si="665"/>
        <v>1.0068941071875341</v>
      </c>
      <c r="L7022" s="8"/>
    </row>
    <row r="7023" spans="1:12" x14ac:dyDescent="0.25">
      <c r="A7023" s="1">
        <v>40926</v>
      </c>
      <c r="B7023">
        <v>2012</v>
      </c>
      <c r="C7023">
        <v>1</v>
      </c>
      <c r="D7023" s="10" t="str">
        <f t="shared" si="664"/>
        <v>1-2012</v>
      </c>
      <c r="E7023">
        <f t="shared" si="662"/>
        <v>18</v>
      </c>
      <c r="F7023">
        <v>12</v>
      </c>
      <c r="G7023" s="3">
        <f t="shared" si="663"/>
        <v>1</v>
      </c>
      <c r="H7023">
        <f>VLOOKUP(A7023,'AEP GEN HUB'!$A$1:$AJ$367,MATCH('Ratio Calculations'!F7023,'AEP GEN HUB'!$A$1:$AJ$1,0),0)</f>
        <v>31.991627999999999</v>
      </c>
      <c r="I7023" s="7">
        <f t="shared" si="660"/>
        <v>0.98030632886041569</v>
      </c>
      <c r="J7023" s="7" t="str">
        <f t="shared" si="661"/>
        <v/>
      </c>
      <c r="K7023" s="8">
        <f t="shared" si="665"/>
        <v>0.98030632886041569</v>
      </c>
      <c r="L7023" s="8"/>
    </row>
    <row r="7024" spans="1:12" x14ac:dyDescent="0.25">
      <c r="A7024" s="1">
        <v>40926</v>
      </c>
      <c r="B7024">
        <v>2012</v>
      </c>
      <c r="C7024">
        <v>1</v>
      </c>
      <c r="D7024" s="10" t="str">
        <f t="shared" si="664"/>
        <v>1-2012</v>
      </c>
      <c r="E7024">
        <f t="shared" si="662"/>
        <v>18</v>
      </c>
      <c r="F7024">
        <v>13</v>
      </c>
      <c r="G7024" s="3">
        <f t="shared" si="663"/>
        <v>1</v>
      </c>
      <c r="H7024">
        <f>VLOOKUP(A7024,'AEP GEN HUB'!$A$1:$AJ$367,MATCH('Ratio Calculations'!F7024,'AEP GEN HUB'!$A$1:$AJ$1,0),0)</f>
        <v>30.544884</v>
      </c>
      <c r="I7024" s="7">
        <f t="shared" si="660"/>
        <v>0.93597434614791253</v>
      </c>
      <c r="J7024" s="7" t="str">
        <f t="shared" si="661"/>
        <v/>
      </c>
      <c r="K7024" s="8">
        <f t="shared" si="665"/>
        <v>0.93597434614791253</v>
      </c>
      <c r="L7024" s="8"/>
    </row>
    <row r="7025" spans="1:12" x14ac:dyDescent="0.25">
      <c r="A7025" s="1">
        <v>40926</v>
      </c>
      <c r="B7025">
        <v>2012</v>
      </c>
      <c r="C7025">
        <v>1</v>
      </c>
      <c r="D7025" s="10" t="str">
        <f t="shared" si="664"/>
        <v>1-2012</v>
      </c>
      <c r="E7025">
        <f t="shared" si="662"/>
        <v>18</v>
      </c>
      <c r="F7025">
        <v>14</v>
      </c>
      <c r="G7025" s="3">
        <f t="shared" si="663"/>
        <v>1</v>
      </c>
      <c r="H7025">
        <f>VLOOKUP(A7025,'AEP GEN HUB'!$A$1:$AJ$367,MATCH('Ratio Calculations'!F7025,'AEP GEN HUB'!$A$1:$AJ$1,0),0)</f>
        <v>29.273720999999998</v>
      </c>
      <c r="I7025" s="7">
        <f t="shared" si="660"/>
        <v>0.89702261996776333</v>
      </c>
      <c r="J7025" s="7" t="str">
        <f t="shared" si="661"/>
        <v/>
      </c>
      <c r="K7025" s="8">
        <f t="shared" si="665"/>
        <v>0.89702261996776333</v>
      </c>
      <c r="L7025" s="8"/>
    </row>
    <row r="7026" spans="1:12" x14ac:dyDescent="0.25">
      <c r="A7026" s="1">
        <v>40926</v>
      </c>
      <c r="B7026">
        <v>2012</v>
      </c>
      <c r="C7026">
        <v>1</v>
      </c>
      <c r="D7026" s="10" t="str">
        <f t="shared" si="664"/>
        <v>1-2012</v>
      </c>
      <c r="E7026">
        <f t="shared" si="662"/>
        <v>18</v>
      </c>
      <c r="F7026">
        <v>15</v>
      </c>
      <c r="G7026" s="3">
        <f t="shared" si="663"/>
        <v>1</v>
      </c>
      <c r="H7026">
        <f>VLOOKUP(A7026,'AEP GEN HUB'!$A$1:$AJ$367,MATCH('Ratio Calculations'!F7026,'AEP GEN HUB'!$A$1:$AJ$1,0),0)</f>
        <v>29.002326</v>
      </c>
      <c r="I7026" s="7">
        <f t="shared" si="660"/>
        <v>0.88870637435122046</v>
      </c>
      <c r="J7026" s="7" t="str">
        <f t="shared" si="661"/>
        <v/>
      </c>
      <c r="K7026" s="8">
        <f t="shared" si="665"/>
        <v>0.88870637435122046</v>
      </c>
      <c r="L7026" s="8"/>
    </row>
    <row r="7027" spans="1:12" x14ac:dyDescent="0.25">
      <c r="A7027" s="1">
        <v>40926</v>
      </c>
      <c r="B7027">
        <v>2012</v>
      </c>
      <c r="C7027">
        <v>1</v>
      </c>
      <c r="D7027" s="10" t="str">
        <f t="shared" si="664"/>
        <v>1-2012</v>
      </c>
      <c r="E7027">
        <f t="shared" si="662"/>
        <v>18</v>
      </c>
      <c r="F7027">
        <v>16</v>
      </c>
      <c r="G7027" s="3">
        <f t="shared" si="663"/>
        <v>1</v>
      </c>
      <c r="H7027">
        <f>VLOOKUP(A7027,'AEP GEN HUB'!$A$1:$AJ$367,MATCH('Ratio Calculations'!F7027,'AEP GEN HUB'!$A$1:$AJ$1,0),0)</f>
        <v>28.466512000000002</v>
      </c>
      <c r="I7027" s="7">
        <f t="shared" si="660"/>
        <v>0.87228764582349394</v>
      </c>
      <c r="J7027" s="7" t="str">
        <f t="shared" si="661"/>
        <v/>
      </c>
      <c r="K7027" s="8">
        <f t="shared" si="665"/>
        <v>0.87228764582349394</v>
      </c>
      <c r="L7027" s="8"/>
    </row>
    <row r="7028" spans="1:12" x14ac:dyDescent="0.25">
      <c r="A7028" s="1">
        <v>40926</v>
      </c>
      <c r="B7028">
        <v>2012</v>
      </c>
      <c r="C7028">
        <v>1</v>
      </c>
      <c r="D7028" s="10" t="str">
        <f t="shared" si="664"/>
        <v>1-2012</v>
      </c>
      <c r="E7028">
        <f t="shared" si="662"/>
        <v>18</v>
      </c>
      <c r="F7028">
        <v>17</v>
      </c>
      <c r="G7028" s="3">
        <f t="shared" si="663"/>
        <v>1</v>
      </c>
      <c r="H7028">
        <f>VLOOKUP(A7028,'AEP GEN HUB'!$A$1:$AJ$367,MATCH('Ratio Calculations'!F7028,'AEP GEN HUB'!$A$1:$AJ$1,0),0)</f>
        <v>30.216743999999998</v>
      </c>
      <c r="I7028" s="7">
        <f t="shared" si="660"/>
        <v>0.92591928678199786</v>
      </c>
      <c r="J7028" s="7" t="str">
        <f t="shared" si="661"/>
        <v/>
      </c>
      <c r="K7028" s="8">
        <f t="shared" si="665"/>
        <v>0.92591928678199786</v>
      </c>
      <c r="L7028" s="8"/>
    </row>
    <row r="7029" spans="1:12" x14ac:dyDescent="0.25">
      <c r="A7029" s="1">
        <v>40926</v>
      </c>
      <c r="B7029">
        <v>2012</v>
      </c>
      <c r="C7029">
        <v>1</v>
      </c>
      <c r="D7029" s="10" t="str">
        <f t="shared" si="664"/>
        <v>1-2012</v>
      </c>
      <c r="E7029">
        <f t="shared" si="662"/>
        <v>18</v>
      </c>
      <c r="F7029">
        <v>18</v>
      </c>
      <c r="G7029" s="3">
        <f t="shared" si="663"/>
        <v>1</v>
      </c>
      <c r="H7029">
        <f>VLOOKUP(A7029,'AEP GEN HUB'!$A$1:$AJ$367,MATCH('Ratio Calculations'!F7029,'AEP GEN HUB'!$A$1:$AJ$1,0),0)</f>
        <v>36.17</v>
      </c>
      <c r="I7029" s="7">
        <f t="shared" si="660"/>
        <v>1.1083424674380822</v>
      </c>
      <c r="J7029" s="7" t="str">
        <f t="shared" si="661"/>
        <v/>
      </c>
      <c r="K7029" s="8">
        <f t="shared" si="665"/>
        <v>1.1083424674380822</v>
      </c>
      <c r="L7029" s="8"/>
    </row>
    <row r="7030" spans="1:12" x14ac:dyDescent="0.25">
      <c r="A7030" s="1">
        <v>40926</v>
      </c>
      <c r="B7030">
        <v>2012</v>
      </c>
      <c r="C7030">
        <v>1</v>
      </c>
      <c r="D7030" s="10" t="str">
        <f t="shared" si="664"/>
        <v>1-2012</v>
      </c>
      <c r="E7030">
        <f t="shared" si="662"/>
        <v>18</v>
      </c>
      <c r="F7030">
        <v>19</v>
      </c>
      <c r="G7030" s="3">
        <f t="shared" si="663"/>
        <v>1</v>
      </c>
      <c r="H7030">
        <f>VLOOKUP(A7030,'AEP GEN HUB'!$A$1:$AJ$367,MATCH('Ratio Calculations'!F7030,'AEP GEN HUB'!$A$1:$AJ$1,0),0)</f>
        <v>37.660232999999998</v>
      </c>
      <c r="I7030" s="7">
        <f t="shared" si="660"/>
        <v>1.1540070657316308</v>
      </c>
      <c r="J7030" s="7" t="str">
        <f t="shared" si="661"/>
        <v/>
      </c>
      <c r="K7030" s="8">
        <f t="shared" si="665"/>
        <v>1.1540070657316308</v>
      </c>
      <c r="L7030" s="8"/>
    </row>
    <row r="7031" spans="1:12" x14ac:dyDescent="0.25">
      <c r="A7031" s="1">
        <v>40926</v>
      </c>
      <c r="B7031">
        <v>2012</v>
      </c>
      <c r="C7031">
        <v>1</v>
      </c>
      <c r="D7031" s="10" t="str">
        <f t="shared" si="664"/>
        <v>1-2012</v>
      </c>
      <c r="E7031">
        <f t="shared" si="662"/>
        <v>18</v>
      </c>
      <c r="F7031">
        <v>20</v>
      </c>
      <c r="G7031" s="3">
        <f t="shared" si="663"/>
        <v>1</v>
      </c>
      <c r="H7031">
        <f>VLOOKUP(A7031,'AEP GEN HUB'!$A$1:$AJ$367,MATCH('Ratio Calculations'!F7031,'AEP GEN HUB'!$A$1:$AJ$1,0),0)</f>
        <v>34.053488000000002</v>
      </c>
      <c r="I7031" s="7">
        <f t="shared" si="660"/>
        <v>1.0434870587446261</v>
      </c>
      <c r="J7031" s="7" t="str">
        <f t="shared" si="661"/>
        <v/>
      </c>
      <c r="K7031" s="8">
        <f t="shared" si="665"/>
        <v>1.0434870587446261</v>
      </c>
      <c r="L7031" s="8"/>
    </row>
    <row r="7032" spans="1:12" x14ac:dyDescent="0.25">
      <c r="A7032" s="1">
        <v>40926</v>
      </c>
      <c r="B7032">
        <v>2012</v>
      </c>
      <c r="C7032">
        <v>1</v>
      </c>
      <c r="D7032" s="10" t="str">
        <f t="shared" si="664"/>
        <v>1-2012</v>
      </c>
      <c r="E7032">
        <f t="shared" si="662"/>
        <v>18</v>
      </c>
      <c r="F7032">
        <v>21</v>
      </c>
      <c r="G7032" s="3">
        <f t="shared" si="663"/>
        <v>1</v>
      </c>
      <c r="H7032">
        <f>VLOOKUP(A7032,'AEP GEN HUB'!$A$1:$AJ$367,MATCH('Ratio Calculations'!F7032,'AEP GEN HUB'!$A$1:$AJ$1,0),0)</f>
        <v>35.883256000000003</v>
      </c>
      <c r="I7032" s="7">
        <f t="shared" si="660"/>
        <v>1.0995558887130874</v>
      </c>
      <c r="J7032" s="7" t="str">
        <f t="shared" si="661"/>
        <v/>
      </c>
      <c r="K7032" s="8">
        <f t="shared" si="665"/>
        <v>1.0995558887130874</v>
      </c>
      <c r="L7032" s="8"/>
    </row>
    <row r="7033" spans="1:12" x14ac:dyDescent="0.25">
      <c r="A7033" s="1">
        <v>40926</v>
      </c>
      <c r="B7033">
        <v>2012</v>
      </c>
      <c r="C7033">
        <v>1</v>
      </c>
      <c r="D7033" s="10" t="str">
        <f t="shared" si="664"/>
        <v>1-2012</v>
      </c>
      <c r="E7033">
        <f t="shared" si="662"/>
        <v>18</v>
      </c>
      <c r="F7033">
        <v>22</v>
      </c>
      <c r="G7033" s="3">
        <f t="shared" si="663"/>
        <v>1</v>
      </c>
      <c r="H7033">
        <f>VLOOKUP(A7033,'AEP GEN HUB'!$A$1:$AJ$367,MATCH('Ratio Calculations'!F7033,'AEP GEN HUB'!$A$1:$AJ$1,0),0)</f>
        <v>32.943022999999997</v>
      </c>
      <c r="I7033" s="7">
        <f t="shared" si="660"/>
        <v>1.0094595354351532</v>
      </c>
      <c r="J7033" s="7" t="str">
        <f t="shared" si="661"/>
        <v/>
      </c>
      <c r="K7033" s="8">
        <f t="shared" si="665"/>
        <v>1.0094595354351532</v>
      </c>
      <c r="L7033" s="8"/>
    </row>
    <row r="7034" spans="1:12" x14ac:dyDescent="0.25">
      <c r="A7034" s="1">
        <v>40926</v>
      </c>
      <c r="B7034">
        <v>2012</v>
      </c>
      <c r="C7034">
        <v>1</v>
      </c>
      <c r="D7034" s="10" t="str">
        <f t="shared" si="664"/>
        <v>1-2012</v>
      </c>
      <c r="E7034">
        <f t="shared" si="662"/>
        <v>18</v>
      </c>
      <c r="F7034">
        <v>23</v>
      </c>
      <c r="G7034" s="3">
        <f t="shared" si="663"/>
        <v>1</v>
      </c>
      <c r="H7034">
        <f>VLOOKUP(A7034,'AEP GEN HUB'!$A$1:$AJ$367,MATCH('Ratio Calculations'!F7034,'AEP GEN HUB'!$A$1:$AJ$1,0),0)</f>
        <v>30.133023000000001</v>
      </c>
      <c r="I7034" s="7">
        <f t="shared" si="660"/>
        <v>0.92335385853437879</v>
      </c>
      <c r="J7034" s="7" t="str">
        <f t="shared" si="661"/>
        <v/>
      </c>
      <c r="K7034" s="8">
        <f t="shared" si="665"/>
        <v>0.92335385853437879</v>
      </c>
      <c r="L7034" s="8"/>
    </row>
    <row r="7035" spans="1:12" x14ac:dyDescent="0.25">
      <c r="A7035" s="1">
        <v>40926</v>
      </c>
      <c r="B7035">
        <v>2012</v>
      </c>
      <c r="C7035">
        <v>1</v>
      </c>
      <c r="D7035" s="10" t="str">
        <f t="shared" si="664"/>
        <v>1-2012</v>
      </c>
      <c r="E7035">
        <f t="shared" si="662"/>
        <v>18</v>
      </c>
      <c r="F7035">
        <v>24</v>
      </c>
      <c r="G7035" s="3">
        <f t="shared" si="663"/>
        <v>0</v>
      </c>
      <c r="H7035">
        <f>VLOOKUP(A7035,'AEP GEN HUB'!$A$1:$AJ$367,MATCH('Ratio Calculations'!F7035,'AEP GEN HUB'!$A$1:$AJ$1,0),0)</f>
        <v>28.187442000000001</v>
      </c>
      <c r="I7035" s="7" t="str">
        <f t="shared" si="660"/>
        <v/>
      </c>
      <c r="J7035" s="7">
        <f t="shared" si="661"/>
        <v>0.99666979819317059</v>
      </c>
      <c r="K7035" s="8">
        <f t="shared" si="665"/>
        <v>0.99666979819317059</v>
      </c>
      <c r="L7035" s="8"/>
    </row>
    <row r="7036" spans="1:12" x14ac:dyDescent="0.25">
      <c r="A7036" s="1">
        <v>40927</v>
      </c>
      <c r="B7036">
        <v>2012</v>
      </c>
      <c r="C7036">
        <v>1</v>
      </c>
      <c r="D7036" s="10" t="str">
        <f t="shared" si="664"/>
        <v>1-2012</v>
      </c>
      <c r="E7036">
        <f t="shared" si="662"/>
        <v>19</v>
      </c>
      <c r="F7036">
        <v>1</v>
      </c>
      <c r="G7036" s="3">
        <f t="shared" si="663"/>
        <v>0</v>
      </c>
      <c r="H7036">
        <f>VLOOKUP(A7036,'AEP GEN HUB'!$A$1:$AJ$367,MATCH('Ratio Calculations'!F7036,'AEP GEN HUB'!$A$1:$AJ$1,0),0)</f>
        <v>28.572790999999999</v>
      </c>
      <c r="I7036" s="7" t="str">
        <f t="shared" si="660"/>
        <v/>
      </c>
      <c r="J7036" s="7">
        <f t="shared" si="661"/>
        <v>1.0102952172739066</v>
      </c>
      <c r="K7036" s="8">
        <f t="shared" si="665"/>
        <v>1.0102952172739066</v>
      </c>
      <c r="L7036" s="8"/>
    </row>
    <row r="7037" spans="1:12" x14ac:dyDescent="0.25">
      <c r="A7037" s="1">
        <v>40927</v>
      </c>
      <c r="B7037">
        <v>2012</v>
      </c>
      <c r="C7037">
        <v>1</v>
      </c>
      <c r="D7037" s="10" t="str">
        <f t="shared" si="664"/>
        <v>1-2012</v>
      </c>
      <c r="E7037">
        <f t="shared" si="662"/>
        <v>19</v>
      </c>
      <c r="F7037">
        <v>2</v>
      </c>
      <c r="G7037" s="3">
        <f t="shared" si="663"/>
        <v>0</v>
      </c>
      <c r="H7037">
        <f>VLOOKUP(A7037,'AEP GEN HUB'!$A$1:$AJ$367,MATCH('Ratio Calculations'!F7037,'AEP GEN HUB'!$A$1:$AJ$1,0),0)</f>
        <v>28.236512000000001</v>
      </c>
      <c r="I7037" s="7" t="str">
        <f t="shared" si="660"/>
        <v/>
      </c>
      <c r="J7037" s="7">
        <f t="shared" si="661"/>
        <v>0.99840484697827636</v>
      </c>
      <c r="K7037" s="8">
        <f t="shared" si="665"/>
        <v>0.99840484697827636</v>
      </c>
      <c r="L7037" s="8"/>
    </row>
    <row r="7038" spans="1:12" x14ac:dyDescent="0.25">
      <c r="A7038" s="1">
        <v>40927</v>
      </c>
      <c r="B7038">
        <v>2012</v>
      </c>
      <c r="C7038">
        <v>1</v>
      </c>
      <c r="D7038" s="10" t="str">
        <f t="shared" si="664"/>
        <v>1-2012</v>
      </c>
      <c r="E7038">
        <f t="shared" si="662"/>
        <v>19</v>
      </c>
      <c r="F7038">
        <v>3</v>
      </c>
      <c r="G7038" s="3">
        <f t="shared" si="663"/>
        <v>0</v>
      </c>
      <c r="H7038">
        <f>VLOOKUP(A7038,'AEP GEN HUB'!$A$1:$AJ$367,MATCH('Ratio Calculations'!F7038,'AEP GEN HUB'!$A$1:$AJ$1,0),0)</f>
        <v>28.152557999999999</v>
      </c>
      <c r="I7038" s="7" t="str">
        <f t="shared" si="660"/>
        <v/>
      </c>
      <c r="J7038" s="7">
        <f t="shared" si="661"/>
        <v>0.99543634716770424</v>
      </c>
      <c r="K7038" s="8">
        <f t="shared" si="665"/>
        <v>0.99543634716770424</v>
      </c>
      <c r="L7038" s="8"/>
    </row>
    <row r="7039" spans="1:12" x14ac:dyDescent="0.25">
      <c r="A7039" s="1">
        <v>40927</v>
      </c>
      <c r="B7039">
        <v>2012</v>
      </c>
      <c r="C7039">
        <v>1</v>
      </c>
      <c r="D7039" s="10" t="str">
        <f t="shared" si="664"/>
        <v>1-2012</v>
      </c>
      <c r="E7039">
        <f t="shared" si="662"/>
        <v>19</v>
      </c>
      <c r="F7039">
        <v>4</v>
      </c>
      <c r="G7039" s="3">
        <f t="shared" si="663"/>
        <v>0</v>
      </c>
      <c r="H7039">
        <f>VLOOKUP(A7039,'AEP GEN HUB'!$A$1:$AJ$367,MATCH('Ratio Calculations'!F7039,'AEP GEN HUB'!$A$1:$AJ$1,0),0)</f>
        <v>28.104883999999998</v>
      </c>
      <c r="I7039" s="7" t="str">
        <f t="shared" si="660"/>
        <v/>
      </c>
      <c r="J7039" s="7">
        <f t="shared" si="661"/>
        <v>0.99375065905315085</v>
      </c>
      <c r="K7039" s="8">
        <f t="shared" si="665"/>
        <v>0.99375065905315085</v>
      </c>
      <c r="L7039" s="8"/>
    </row>
    <row r="7040" spans="1:12" x14ac:dyDescent="0.25">
      <c r="A7040" s="1">
        <v>40927</v>
      </c>
      <c r="B7040">
        <v>2012</v>
      </c>
      <c r="C7040">
        <v>1</v>
      </c>
      <c r="D7040" s="10" t="str">
        <f t="shared" si="664"/>
        <v>1-2012</v>
      </c>
      <c r="E7040">
        <f t="shared" si="662"/>
        <v>19</v>
      </c>
      <c r="F7040">
        <v>5</v>
      </c>
      <c r="G7040" s="3">
        <f t="shared" si="663"/>
        <v>0</v>
      </c>
      <c r="H7040">
        <f>VLOOKUP(A7040,'AEP GEN HUB'!$A$1:$AJ$367,MATCH('Ratio Calculations'!F7040,'AEP GEN HUB'!$A$1:$AJ$1,0),0)</f>
        <v>28.266743999999999</v>
      </c>
      <c r="I7040" s="7" t="str">
        <f t="shared" si="660"/>
        <v/>
      </c>
      <c r="J7040" s="7">
        <f t="shared" si="661"/>
        <v>0.99947380958009646</v>
      </c>
      <c r="K7040" s="8">
        <f t="shared" si="665"/>
        <v>0.99947380958009646</v>
      </c>
      <c r="L7040" s="8"/>
    </row>
    <row r="7041" spans="1:12" x14ac:dyDescent="0.25">
      <c r="A7041" s="1">
        <v>40927</v>
      </c>
      <c r="B7041">
        <v>2012</v>
      </c>
      <c r="C7041">
        <v>1</v>
      </c>
      <c r="D7041" s="10" t="str">
        <f t="shared" si="664"/>
        <v>1-2012</v>
      </c>
      <c r="E7041">
        <f t="shared" si="662"/>
        <v>19</v>
      </c>
      <c r="F7041">
        <v>6</v>
      </c>
      <c r="G7041" s="3">
        <f t="shared" si="663"/>
        <v>0</v>
      </c>
      <c r="H7041">
        <f>VLOOKUP(A7041,'AEP GEN HUB'!$A$1:$AJ$367,MATCH('Ratio Calculations'!F7041,'AEP GEN HUB'!$A$1:$AJ$1,0),0)</f>
        <v>30.384419000000001</v>
      </c>
      <c r="I7041" s="7" t="str">
        <f t="shared" si="660"/>
        <v/>
      </c>
      <c r="J7041" s="7">
        <f t="shared" si="661"/>
        <v>1.0743519313652774</v>
      </c>
      <c r="K7041" s="8">
        <f t="shared" si="665"/>
        <v>1.0743519313652774</v>
      </c>
      <c r="L7041" s="8"/>
    </row>
    <row r="7042" spans="1:12" x14ac:dyDescent="0.25">
      <c r="A7042" s="1">
        <v>40927</v>
      </c>
      <c r="B7042">
        <v>2012</v>
      </c>
      <c r="C7042">
        <v>1</v>
      </c>
      <c r="D7042" s="10" t="str">
        <f t="shared" si="664"/>
        <v>1-2012</v>
      </c>
      <c r="E7042">
        <f t="shared" si="662"/>
        <v>19</v>
      </c>
      <c r="F7042">
        <v>7</v>
      </c>
      <c r="G7042" s="3">
        <f t="shared" si="663"/>
        <v>0</v>
      </c>
      <c r="H7042">
        <f>VLOOKUP(A7042,'AEP GEN HUB'!$A$1:$AJ$367,MATCH('Ratio Calculations'!F7042,'AEP GEN HUB'!$A$1:$AJ$1,0),0)</f>
        <v>37.582093</v>
      </c>
      <c r="I7042" s="7" t="str">
        <f t="shared" si="660"/>
        <v/>
      </c>
      <c r="J7042" s="7">
        <f t="shared" si="661"/>
        <v>1.3288519421516491</v>
      </c>
      <c r="K7042" s="8">
        <f t="shared" si="665"/>
        <v>1.3288519421516491</v>
      </c>
      <c r="L7042" s="8"/>
    </row>
    <row r="7043" spans="1:12" x14ac:dyDescent="0.25">
      <c r="A7043" s="1">
        <v>40927</v>
      </c>
      <c r="B7043">
        <v>2012</v>
      </c>
      <c r="C7043">
        <v>1</v>
      </c>
      <c r="D7043" s="10" t="str">
        <f t="shared" si="664"/>
        <v>1-2012</v>
      </c>
      <c r="E7043">
        <f t="shared" si="662"/>
        <v>19</v>
      </c>
      <c r="F7043">
        <v>8</v>
      </c>
      <c r="G7043" s="3">
        <f t="shared" si="663"/>
        <v>1</v>
      </c>
      <c r="H7043">
        <f>VLOOKUP(A7043,'AEP GEN HUB'!$A$1:$AJ$367,MATCH('Ratio Calculations'!F7043,'AEP GEN HUB'!$A$1:$AJ$1,0),0)</f>
        <v>51.547907000000002</v>
      </c>
      <c r="I7043" s="7">
        <f t="shared" si="660"/>
        <v>1.5795613612288855</v>
      </c>
      <c r="J7043" s="7" t="str">
        <f t="shared" si="661"/>
        <v/>
      </c>
      <c r="K7043" s="8">
        <f t="shared" si="665"/>
        <v>1.5795613612288855</v>
      </c>
      <c r="L7043" s="8"/>
    </row>
    <row r="7044" spans="1:12" x14ac:dyDescent="0.25">
      <c r="A7044" s="1">
        <v>40927</v>
      </c>
      <c r="B7044">
        <v>2012</v>
      </c>
      <c r="C7044">
        <v>1</v>
      </c>
      <c r="D7044" s="10" t="str">
        <f t="shared" si="664"/>
        <v>1-2012</v>
      </c>
      <c r="E7044">
        <f t="shared" si="662"/>
        <v>19</v>
      </c>
      <c r="F7044">
        <v>9</v>
      </c>
      <c r="G7044" s="3">
        <f t="shared" si="663"/>
        <v>1</v>
      </c>
      <c r="H7044">
        <f>VLOOKUP(A7044,'AEP GEN HUB'!$A$1:$AJ$367,MATCH('Ratio Calculations'!F7044,'AEP GEN HUB'!$A$1:$AJ$1,0),0)</f>
        <v>39.039766999999998</v>
      </c>
      <c r="I7044" s="7">
        <f t="shared" ref="I7044:I7107" si="666">IF(G7044=1, H7044/VLOOKUP(D7044,$M$3:$O$15,2,FALSE), "")</f>
        <v>1.1962795599941336</v>
      </c>
      <c r="J7044" s="7" t="str">
        <f t="shared" ref="J7044:J7107" si="667">IF(G7044=0, H7044/VLOOKUP(D7044,$M$3:$O$15,3,FALSE), "")</f>
        <v/>
      </c>
      <c r="K7044" s="8">
        <f t="shared" si="665"/>
        <v>1.1962795599941336</v>
      </c>
      <c r="L7044" s="8"/>
    </row>
    <row r="7045" spans="1:12" x14ac:dyDescent="0.25">
      <c r="A7045" s="1">
        <v>40927</v>
      </c>
      <c r="B7045">
        <v>2012</v>
      </c>
      <c r="C7045">
        <v>1</v>
      </c>
      <c r="D7045" s="10" t="str">
        <f t="shared" si="664"/>
        <v>1-2012</v>
      </c>
      <c r="E7045">
        <f t="shared" si="662"/>
        <v>19</v>
      </c>
      <c r="F7045">
        <v>10</v>
      </c>
      <c r="G7045" s="3">
        <f t="shared" si="663"/>
        <v>1</v>
      </c>
      <c r="H7045">
        <f>VLOOKUP(A7045,'AEP GEN HUB'!$A$1:$AJ$367,MATCH('Ratio Calculations'!F7045,'AEP GEN HUB'!$A$1:$AJ$1,0),0)</f>
        <v>37.078139999999998</v>
      </c>
      <c r="I7045" s="7">
        <f t="shared" si="666"/>
        <v>1.1361702287977509</v>
      </c>
      <c r="J7045" s="7" t="str">
        <f t="shared" si="667"/>
        <v/>
      </c>
      <c r="K7045" s="8">
        <f t="shared" si="665"/>
        <v>1.1361702287977509</v>
      </c>
      <c r="L7045" s="8"/>
    </row>
    <row r="7046" spans="1:12" x14ac:dyDescent="0.25">
      <c r="A7046" s="1">
        <v>40927</v>
      </c>
      <c r="B7046">
        <v>2012</v>
      </c>
      <c r="C7046">
        <v>1</v>
      </c>
      <c r="D7046" s="10" t="str">
        <f t="shared" si="664"/>
        <v>1-2012</v>
      </c>
      <c r="E7046">
        <f t="shared" si="662"/>
        <v>19</v>
      </c>
      <c r="F7046">
        <v>11</v>
      </c>
      <c r="G7046" s="3">
        <f t="shared" si="663"/>
        <v>1</v>
      </c>
      <c r="H7046">
        <f>VLOOKUP(A7046,'AEP GEN HUB'!$A$1:$AJ$367,MATCH('Ratio Calculations'!F7046,'AEP GEN HUB'!$A$1:$AJ$1,0),0)</f>
        <v>34.713256000000001</v>
      </c>
      <c r="I7046" s="7">
        <f t="shared" si="666"/>
        <v>1.0637040588291349</v>
      </c>
      <c r="J7046" s="7" t="str">
        <f t="shared" si="667"/>
        <v/>
      </c>
      <c r="K7046" s="8">
        <f t="shared" si="665"/>
        <v>1.0637040588291349</v>
      </c>
      <c r="L7046" s="8"/>
    </row>
    <row r="7047" spans="1:12" x14ac:dyDescent="0.25">
      <c r="A7047" s="1">
        <v>40927</v>
      </c>
      <c r="B7047">
        <v>2012</v>
      </c>
      <c r="C7047">
        <v>1</v>
      </c>
      <c r="D7047" s="10" t="str">
        <f t="shared" si="664"/>
        <v>1-2012</v>
      </c>
      <c r="E7047">
        <f t="shared" si="662"/>
        <v>19</v>
      </c>
      <c r="F7047">
        <v>12</v>
      </c>
      <c r="G7047" s="3">
        <f t="shared" si="663"/>
        <v>1</v>
      </c>
      <c r="H7047">
        <f>VLOOKUP(A7047,'AEP GEN HUB'!$A$1:$AJ$367,MATCH('Ratio Calculations'!F7047,'AEP GEN HUB'!$A$1:$AJ$1,0),0)</f>
        <v>31.940465</v>
      </c>
      <c r="I7047" s="7">
        <f t="shared" si="666"/>
        <v>0.97873856204643916</v>
      </c>
      <c r="J7047" s="7" t="str">
        <f t="shared" si="667"/>
        <v/>
      </c>
      <c r="K7047" s="8">
        <f t="shared" si="665"/>
        <v>0.97873856204643916</v>
      </c>
      <c r="L7047" s="8"/>
    </row>
    <row r="7048" spans="1:12" x14ac:dyDescent="0.25">
      <c r="A7048" s="1">
        <v>40927</v>
      </c>
      <c r="B7048">
        <v>2012</v>
      </c>
      <c r="C7048">
        <v>1</v>
      </c>
      <c r="D7048" s="10" t="str">
        <f t="shared" si="664"/>
        <v>1-2012</v>
      </c>
      <c r="E7048">
        <f t="shared" si="662"/>
        <v>19</v>
      </c>
      <c r="F7048">
        <v>13</v>
      </c>
      <c r="G7048" s="3">
        <f t="shared" si="663"/>
        <v>1</v>
      </c>
      <c r="H7048">
        <f>VLOOKUP(A7048,'AEP GEN HUB'!$A$1:$AJ$367,MATCH('Ratio Calculations'!F7048,'AEP GEN HUB'!$A$1:$AJ$1,0),0)</f>
        <v>30.985581</v>
      </c>
      <c r="I7048" s="7">
        <f t="shared" si="666"/>
        <v>0.94947844347643229</v>
      </c>
      <c r="J7048" s="7" t="str">
        <f t="shared" si="667"/>
        <v/>
      </c>
      <c r="K7048" s="8">
        <f t="shared" si="665"/>
        <v>0.94947844347643229</v>
      </c>
      <c r="L7048" s="8"/>
    </row>
    <row r="7049" spans="1:12" x14ac:dyDescent="0.25">
      <c r="A7049" s="1">
        <v>40927</v>
      </c>
      <c r="B7049">
        <v>2012</v>
      </c>
      <c r="C7049">
        <v>1</v>
      </c>
      <c r="D7049" s="10" t="str">
        <f t="shared" si="664"/>
        <v>1-2012</v>
      </c>
      <c r="E7049">
        <f t="shared" si="662"/>
        <v>19</v>
      </c>
      <c r="F7049">
        <v>14</v>
      </c>
      <c r="G7049" s="3">
        <f t="shared" si="663"/>
        <v>1</v>
      </c>
      <c r="H7049">
        <f>VLOOKUP(A7049,'AEP GEN HUB'!$A$1:$AJ$367,MATCH('Ratio Calculations'!F7049,'AEP GEN HUB'!$A$1:$AJ$1,0),0)</f>
        <v>29.949301999999999</v>
      </c>
      <c r="I7049" s="7">
        <f t="shared" si="666"/>
        <v>0.91772417132231932</v>
      </c>
      <c r="J7049" s="7" t="str">
        <f t="shared" si="667"/>
        <v/>
      </c>
      <c r="K7049" s="8">
        <f t="shared" si="665"/>
        <v>0.91772417132231932</v>
      </c>
      <c r="L7049" s="8"/>
    </row>
    <row r="7050" spans="1:12" x14ac:dyDescent="0.25">
      <c r="A7050" s="1">
        <v>40927</v>
      </c>
      <c r="B7050">
        <v>2012</v>
      </c>
      <c r="C7050">
        <v>1</v>
      </c>
      <c r="D7050" s="10" t="str">
        <f t="shared" si="664"/>
        <v>1-2012</v>
      </c>
      <c r="E7050">
        <f t="shared" si="662"/>
        <v>19</v>
      </c>
      <c r="F7050">
        <v>15</v>
      </c>
      <c r="G7050" s="3">
        <f t="shared" si="663"/>
        <v>1</v>
      </c>
      <c r="H7050">
        <f>VLOOKUP(A7050,'AEP GEN HUB'!$A$1:$AJ$367,MATCH('Ratio Calculations'!F7050,'AEP GEN HUB'!$A$1:$AJ$1,0),0)</f>
        <v>29.72907</v>
      </c>
      <c r="I7050" s="7">
        <f t="shared" si="666"/>
        <v>0.91097569251975297</v>
      </c>
      <c r="J7050" s="7" t="str">
        <f t="shared" si="667"/>
        <v/>
      </c>
      <c r="K7050" s="8">
        <f t="shared" si="665"/>
        <v>0.91097569251975297</v>
      </c>
      <c r="L7050" s="8"/>
    </row>
    <row r="7051" spans="1:12" x14ac:dyDescent="0.25">
      <c r="A7051" s="1">
        <v>40927</v>
      </c>
      <c r="B7051">
        <v>2012</v>
      </c>
      <c r="C7051">
        <v>1</v>
      </c>
      <c r="D7051" s="10" t="str">
        <f t="shared" si="664"/>
        <v>1-2012</v>
      </c>
      <c r="E7051">
        <f t="shared" si="662"/>
        <v>19</v>
      </c>
      <c r="F7051">
        <v>16</v>
      </c>
      <c r="G7051" s="3">
        <f t="shared" si="663"/>
        <v>1</v>
      </c>
      <c r="H7051">
        <f>VLOOKUP(A7051,'AEP GEN HUB'!$A$1:$AJ$367,MATCH('Ratio Calculations'!F7051,'AEP GEN HUB'!$A$1:$AJ$1,0),0)</f>
        <v>29.620698000000001</v>
      </c>
      <c r="I7051" s="7">
        <f t="shared" si="666"/>
        <v>0.90765489379480968</v>
      </c>
      <c r="J7051" s="7" t="str">
        <f t="shared" si="667"/>
        <v/>
      </c>
      <c r="K7051" s="8">
        <f t="shared" si="665"/>
        <v>0.90765489379480968</v>
      </c>
      <c r="L7051" s="8"/>
    </row>
    <row r="7052" spans="1:12" x14ac:dyDescent="0.25">
      <c r="A7052" s="1">
        <v>40927</v>
      </c>
      <c r="B7052">
        <v>2012</v>
      </c>
      <c r="C7052">
        <v>1</v>
      </c>
      <c r="D7052" s="10" t="str">
        <f t="shared" si="664"/>
        <v>1-2012</v>
      </c>
      <c r="E7052">
        <f t="shared" si="662"/>
        <v>19</v>
      </c>
      <c r="F7052">
        <v>17</v>
      </c>
      <c r="G7052" s="3">
        <f t="shared" si="663"/>
        <v>1</v>
      </c>
      <c r="H7052">
        <f>VLOOKUP(A7052,'AEP GEN HUB'!$A$1:$AJ$367,MATCH('Ratio Calculations'!F7052,'AEP GEN HUB'!$A$1:$AJ$1,0),0)</f>
        <v>30.777906999999999</v>
      </c>
      <c r="I7052" s="7">
        <f t="shared" si="666"/>
        <v>0.94311477431462043</v>
      </c>
      <c r="J7052" s="7" t="str">
        <f t="shared" si="667"/>
        <v/>
      </c>
      <c r="K7052" s="8">
        <f t="shared" si="665"/>
        <v>0.94311477431462043</v>
      </c>
      <c r="L7052" s="8"/>
    </row>
    <row r="7053" spans="1:12" x14ac:dyDescent="0.25">
      <c r="A7053" s="1">
        <v>40927</v>
      </c>
      <c r="B7053">
        <v>2012</v>
      </c>
      <c r="C7053">
        <v>1</v>
      </c>
      <c r="D7053" s="10" t="str">
        <f t="shared" si="664"/>
        <v>1-2012</v>
      </c>
      <c r="E7053">
        <f t="shared" si="662"/>
        <v>19</v>
      </c>
      <c r="F7053">
        <v>18</v>
      </c>
      <c r="G7053" s="3">
        <f t="shared" si="663"/>
        <v>1</v>
      </c>
      <c r="H7053">
        <f>VLOOKUP(A7053,'AEP GEN HUB'!$A$1:$AJ$367,MATCH('Ratio Calculations'!F7053,'AEP GEN HUB'!$A$1:$AJ$1,0),0)</f>
        <v>38.116743999999997</v>
      </c>
      <c r="I7053" s="7">
        <f t="shared" si="666"/>
        <v>1.1679957449727871</v>
      </c>
      <c r="J7053" s="7" t="str">
        <f t="shared" si="667"/>
        <v/>
      </c>
      <c r="K7053" s="8">
        <f t="shared" si="665"/>
        <v>1.1679957449727871</v>
      </c>
      <c r="L7053" s="8"/>
    </row>
    <row r="7054" spans="1:12" x14ac:dyDescent="0.25">
      <c r="A7054" s="1">
        <v>40927</v>
      </c>
      <c r="B7054">
        <v>2012</v>
      </c>
      <c r="C7054">
        <v>1</v>
      </c>
      <c r="D7054" s="10" t="str">
        <f t="shared" si="664"/>
        <v>1-2012</v>
      </c>
      <c r="E7054">
        <f t="shared" si="662"/>
        <v>19</v>
      </c>
      <c r="F7054">
        <v>19</v>
      </c>
      <c r="G7054" s="3">
        <f t="shared" si="663"/>
        <v>1</v>
      </c>
      <c r="H7054">
        <f>VLOOKUP(A7054,'AEP GEN HUB'!$A$1:$AJ$367,MATCH('Ratio Calculations'!F7054,'AEP GEN HUB'!$A$1:$AJ$1,0),0)</f>
        <v>39.485813999999998</v>
      </c>
      <c r="I7054" s="7">
        <f t="shared" si="666"/>
        <v>1.2099475951772509</v>
      </c>
      <c r="J7054" s="7" t="str">
        <f t="shared" si="667"/>
        <v/>
      </c>
      <c r="K7054" s="8">
        <f t="shared" si="665"/>
        <v>1.2099475951772509</v>
      </c>
      <c r="L7054" s="8"/>
    </row>
    <row r="7055" spans="1:12" x14ac:dyDescent="0.25">
      <c r="A7055" s="1">
        <v>40927</v>
      </c>
      <c r="B7055">
        <v>2012</v>
      </c>
      <c r="C7055">
        <v>1</v>
      </c>
      <c r="D7055" s="10" t="str">
        <f t="shared" si="664"/>
        <v>1-2012</v>
      </c>
      <c r="E7055">
        <f t="shared" si="662"/>
        <v>19</v>
      </c>
      <c r="F7055">
        <v>20</v>
      </c>
      <c r="G7055" s="3">
        <f t="shared" si="663"/>
        <v>1</v>
      </c>
      <c r="H7055">
        <f>VLOOKUP(A7055,'AEP GEN HUB'!$A$1:$AJ$367,MATCH('Ratio Calculations'!F7055,'AEP GEN HUB'!$A$1:$AJ$1,0),0)</f>
        <v>37.249535000000002</v>
      </c>
      <c r="I7055" s="7">
        <f t="shared" si="666"/>
        <v>1.1414222154498537</v>
      </c>
      <c r="J7055" s="7" t="str">
        <f t="shared" si="667"/>
        <v/>
      </c>
      <c r="K7055" s="8">
        <f t="shared" si="665"/>
        <v>1.1414222154498537</v>
      </c>
      <c r="L7055" s="8"/>
    </row>
    <row r="7056" spans="1:12" x14ac:dyDescent="0.25">
      <c r="A7056" s="1">
        <v>40927</v>
      </c>
      <c r="B7056">
        <v>2012</v>
      </c>
      <c r="C7056">
        <v>1</v>
      </c>
      <c r="D7056" s="10" t="str">
        <f t="shared" si="664"/>
        <v>1-2012</v>
      </c>
      <c r="E7056">
        <f t="shared" si="662"/>
        <v>19</v>
      </c>
      <c r="F7056">
        <v>21</v>
      </c>
      <c r="G7056" s="3">
        <f t="shared" si="663"/>
        <v>1</v>
      </c>
      <c r="H7056">
        <f>VLOOKUP(A7056,'AEP GEN HUB'!$A$1:$AJ$367,MATCH('Ratio Calculations'!F7056,'AEP GEN HUB'!$A$1:$AJ$1,0),0)</f>
        <v>37.593721000000002</v>
      </c>
      <c r="I7056" s="7">
        <f t="shared" si="666"/>
        <v>1.1519689658092023</v>
      </c>
      <c r="J7056" s="7" t="str">
        <f t="shared" si="667"/>
        <v/>
      </c>
      <c r="K7056" s="8">
        <f t="shared" si="665"/>
        <v>1.1519689658092023</v>
      </c>
      <c r="L7056" s="8"/>
    </row>
    <row r="7057" spans="1:12" x14ac:dyDescent="0.25">
      <c r="A7057" s="1">
        <v>40927</v>
      </c>
      <c r="B7057">
        <v>2012</v>
      </c>
      <c r="C7057">
        <v>1</v>
      </c>
      <c r="D7057" s="10" t="str">
        <f t="shared" si="664"/>
        <v>1-2012</v>
      </c>
      <c r="E7057">
        <f t="shared" si="662"/>
        <v>19</v>
      </c>
      <c r="F7057">
        <v>22</v>
      </c>
      <c r="G7057" s="3">
        <f t="shared" si="663"/>
        <v>1</v>
      </c>
      <c r="H7057">
        <f>VLOOKUP(A7057,'AEP GEN HUB'!$A$1:$AJ$367,MATCH('Ratio Calculations'!F7057,'AEP GEN HUB'!$A$1:$AJ$1,0),0)</f>
        <v>32.558371999999999</v>
      </c>
      <c r="I7057" s="7">
        <f t="shared" si="666"/>
        <v>0.99767283268584361</v>
      </c>
      <c r="J7057" s="7" t="str">
        <f t="shared" si="667"/>
        <v/>
      </c>
      <c r="K7057" s="8">
        <f t="shared" si="665"/>
        <v>0.99767283268584361</v>
      </c>
      <c r="L7057" s="8"/>
    </row>
    <row r="7058" spans="1:12" x14ac:dyDescent="0.25">
      <c r="A7058" s="1">
        <v>40927</v>
      </c>
      <c r="B7058">
        <v>2012</v>
      </c>
      <c r="C7058">
        <v>1</v>
      </c>
      <c r="D7058" s="10" t="str">
        <f t="shared" si="664"/>
        <v>1-2012</v>
      </c>
      <c r="E7058">
        <f t="shared" si="662"/>
        <v>19</v>
      </c>
      <c r="F7058">
        <v>23</v>
      </c>
      <c r="G7058" s="3">
        <f t="shared" si="663"/>
        <v>1</v>
      </c>
      <c r="H7058">
        <f>VLOOKUP(A7058,'AEP GEN HUB'!$A$1:$AJ$367,MATCH('Ratio Calculations'!F7058,'AEP GEN HUB'!$A$1:$AJ$1,0),0)</f>
        <v>30.206278999999999</v>
      </c>
      <c r="I7058" s="7">
        <f t="shared" si="666"/>
        <v>0.92559861208136918</v>
      </c>
      <c r="J7058" s="7" t="str">
        <f t="shared" si="667"/>
        <v/>
      </c>
      <c r="K7058" s="8">
        <f t="shared" si="665"/>
        <v>0.92559861208136918</v>
      </c>
      <c r="L7058" s="8"/>
    </row>
    <row r="7059" spans="1:12" x14ac:dyDescent="0.25">
      <c r="A7059" s="1">
        <v>40927</v>
      </c>
      <c r="B7059">
        <v>2012</v>
      </c>
      <c r="C7059">
        <v>1</v>
      </c>
      <c r="D7059" s="10" t="str">
        <f t="shared" si="664"/>
        <v>1-2012</v>
      </c>
      <c r="E7059">
        <f t="shared" si="662"/>
        <v>19</v>
      </c>
      <c r="F7059">
        <v>24</v>
      </c>
      <c r="G7059" s="3">
        <f t="shared" si="663"/>
        <v>0</v>
      </c>
      <c r="H7059">
        <f>VLOOKUP(A7059,'AEP GEN HUB'!$A$1:$AJ$367,MATCH('Ratio Calculations'!F7059,'AEP GEN HUB'!$A$1:$AJ$1,0),0)</f>
        <v>28.356047</v>
      </c>
      <c r="I7059" s="7" t="str">
        <f t="shared" si="666"/>
        <v/>
      </c>
      <c r="J7059" s="7">
        <f t="shared" si="667"/>
        <v>1.0026314427909442</v>
      </c>
      <c r="K7059" s="8">
        <f t="shared" si="665"/>
        <v>1.0026314427909442</v>
      </c>
      <c r="L7059" s="8"/>
    </row>
    <row r="7060" spans="1:12" x14ac:dyDescent="0.25">
      <c r="A7060" s="1">
        <v>40928</v>
      </c>
      <c r="B7060">
        <v>2012</v>
      </c>
      <c r="C7060">
        <v>1</v>
      </c>
      <c r="D7060" s="10" t="str">
        <f t="shared" si="664"/>
        <v>1-2012</v>
      </c>
      <c r="E7060">
        <f t="shared" ref="E7060:E7123" si="668">DAY(A7060)</f>
        <v>20</v>
      </c>
      <c r="F7060">
        <v>1</v>
      </c>
      <c r="G7060" s="3">
        <f t="shared" ref="G7060:G7123" si="669">IF(A7060=",","",IF(OR(WEEKDAY(A7060)=1, WEEKDAY(A7060)=7, F7060&lt;=7, F7060&gt;=24, NOT(ISNA(VLOOKUP(A7060,$P$4:$P$27,1,0)))),0,1))</f>
        <v>0</v>
      </c>
      <c r="H7060">
        <f>VLOOKUP(A7060,'AEP GEN HUB'!$A$1:$AJ$367,MATCH('Ratio Calculations'!F7060,'AEP GEN HUB'!$A$1:$AJ$1,0),0)</f>
        <v>28.491859999999999</v>
      </c>
      <c r="I7060" s="7" t="str">
        <f t="shared" si="666"/>
        <v/>
      </c>
      <c r="J7060" s="7">
        <f t="shared" si="667"/>
        <v>1.0074336066517873</v>
      </c>
      <c r="K7060" s="8">
        <f t="shared" si="665"/>
        <v>1.0074336066517873</v>
      </c>
      <c r="L7060" s="8"/>
    </row>
    <row r="7061" spans="1:12" x14ac:dyDescent="0.25">
      <c r="A7061" s="1">
        <v>40928</v>
      </c>
      <c r="B7061">
        <v>2012</v>
      </c>
      <c r="C7061">
        <v>1</v>
      </c>
      <c r="D7061" s="10" t="str">
        <f t="shared" ref="D7061:D7124" si="670">C7061&amp;"-"&amp;B7061</f>
        <v>1-2012</v>
      </c>
      <c r="E7061">
        <f t="shared" si="668"/>
        <v>20</v>
      </c>
      <c r="F7061">
        <v>2</v>
      </c>
      <c r="G7061" s="3">
        <f t="shared" si="669"/>
        <v>0</v>
      </c>
      <c r="H7061">
        <f>VLOOKUP(A7061,'AEP GEN HUB'!$A$1:$AJ$367,MATCH('Ratio Calculations'!F7061,'AEP GEN HUB'!$A$1:$AJ$1,0),0)</f>
        <v>28.086279000000001</v>
      </c>
      <c r="I7061" s="7" t="str">
        <f t="shared" si="666"/>
        <v/>
      </c>
      <c r="J7061" s="7">
        <f t="shared" si="667"/>
        <v>0.99309281143450634</v>
      </c>
      <c r="K7061" s="8">
        <f t="shared" ref="K7061:K7124" si="671">SUM(I7061:J7061)</f>
        <v>0.99309281143450634</v>
      </c>
      <c r="L7061" s="8"/>
    </row>
    <row r="7062" spans="1:12" x14ac:dyDescent="0.25">
      <c r="A7062" s="1">
        <v>40928</v>
      </c>
      <c r="B7062">
        <v>2012</v>
      </c>
      <c r="C7062">
        <v>1</v>
      </c>
      <c r="D7062" s="10" t="str">
        <f t="shared" si="670"/>
        <v>1-2012</v>
      </c>
      <c r="E7062">
        <f t="shared" si="668"/>
        <v>20</v>
      </c>
      <c r="F7062">
        <v>3</v>
      </c>
      <c r="G7062" s="3">
        <f t="shared" si="669"/>
        <v>0</v>
      </c>
      <c r="H7062">
        <f>VLOOKUP(A7062,'AEP GEN HUB'!$A$1:$AJ$367,MATCH('Ratio Calculations'!F7062,'AEP GEN HUB'!$A$1:$AJ$1,0),0)</f>
        <v>27.716279</v>
      </c>
      <c r="I7062" s="7" t="str">
        <f t="shared" si="666"/>
        <v/>
      </c>
      <c r="J7062" s="7">
        <f t="shared" si="667"/>
        <v>0.98001011221932133</v>
      </c>
      <c r="K7062" s="8">
        <f t="shared" si="671"/>
        <v>0.98001011221932133</v>
      </c>
      <c r="L7062" s="8"/>
    </row>
    <row r="7063" spans="1:12" x14ac:dyDescent="0.25">
      <c r="A7063" s="1">
        <v>40928</v>
      </c>
      <c r="B7063">
        <v>2012</v>
      </c>
      <c r="C7063">
        <v>1</v>
      </c>
      <c r="D7063" s="10" t="str">
        <f t="shared" si="670"/>
        <v>1-2012</v>
      </c>
      <c r="E7063">
        <f t="shared" si="668"/>
        <v>20</v>
      </c>
      <c r="F7063">
        <v>4</v>
      </c>
      <c r="G7063" s="3">
        <f t="shared" si="669"/>
        <v>0</v>
      </c>
      <c r="H7063">
        <f>VLOOKUP(A7063,'AEP GEN HUB'!$A$1:$AJ$367,MATCH('Ratio Calculations'!F7063,'AEP GEN HUB'!$A$1:$AJ$1,0),0)</f>
        <v>27.809069999999998</v>
      </c>
      <c r="I7063" s="7" t="str">
        <f t="shared" si="666"/>
        <v/>
      </c>
      <c r="J7063" s="7">
        <f t="shared" si="667"/>
        <v>0.98329107638925695</v>
      </c>
      <c r="K7063" s="8">
        <f t="shared" si="671"/>
        <v>0.98329107638925695</v>
      </c>
      <c r="L7063" s="8"/>
    </row>
    <row r="7064" spans="1:12" x14ac:dyDescent="0.25">
      <c r="A7064" s="1">
        <v>40928</v>
      </c>
      <c r="B7064">
        <v>2012</v>
      </c>
      <c r="C7064">
        <v>1</v>
      </c>
      <c r="D7064" s="10" t="str">
        <f t="shared" si="670"/>
        <v>1-2012</v>
      </c>
      <c r="E7064">
        <f t="shared" si="668"/>
        <v>20</v>
      </c>
      <c r="F7064">
        <v>5</v>
      </c>
      <c r="G7064" s="3">
        <f t="shared" si="669"/>
        <v>0</v>
      </c>
      <c r="H7064">
        <f>VLOOKUP(A7064,'AEP GEN HUB'!$A$1:$AJ$367,MATCH('Ratio Calculations'!F7064,'AEP GEN HUB'!$A$1:$AJ$1,0),0)</f>
        <v>28.316279000000002</v>
      </c>
      <c r="I7064" s="7" t="str">
        <f t="shared" si="666"/>
        <v/>
      </c>
      <c r="J7064" s="7">
        <f t="shared" si="667"/>
        <v>1.0012253001358375</v>
      </c>
      <c r="K7064" s="8">
        <f t="shared" si="671"/>
        <v>1.0012253001358375</v>
      </c>
      <c r="L7064" s="8"/>
    </row>
    <row r="7065" spans="1:12" x14ac:dyDescent="0.25">
      <c r="A7065" s="1">
        <v>40928</v>
      </c>
      <c r="B7065">
        <v>2012</v>
      </c>
      <c r="C7065">
        <v>1</v>
      </c>
      <c r="D7065" s="10" t="str">
        <f t="shared" si="670"/>
        <v>1-2012</v>
      </c>
      <c r="E7065">
        <f t="shared" si="668"/>
        <v>20</v>
      </c>
      <c r="F7065">
        <v>6</v>
      </c>
      <c r="G7065" s="3">
        <f t="shared" si="669"/>
        <v>0</v>
      </c>
      <c r="H7065">
        <f>VLOOKUP(A7065,'AEP GEN HUB'!$A$1:$AJ$367,MATCH('Ratio Calculations'!F7065,'AEP GEN HUB'!$A$1:$AJ$1,0),0)</f>
        <v>31.517441999999999</v>
      </c>
      <c r="I7065" s="7" t="str">
        <f t="shared" si="666"/>
        <v/>
      </c>
      <c r="J7065" s="7">
        <f t="shared" si="667"/>
        <v>1.1144140911298357</v>
      </c>
      <c r="K7065" s="8">
        <f t="shared" si="671"/>
        <v>1.1144140911298357</v>
      </c>
      <c r="L7065" s="8"/>
    </row>
    <row r="7066" spans="1:12" x14ac:dyDescent="0.25">
      <c r="A7066" s="1">
        <v>40928</v>
      </c>
      <c r="B7066">
        <v>2012</v>
      </c>
      <c r="C7066">
        <v>1</v>
      </c>
      <c r="D7066" s="10" t="str">
        <f t="shared" si="670"/>
        <v>1-2012</v>
      </c>
      <c r="E7066">
        <f t="shared" si="668"/>
        <v>20</v>
      </c>
      <c r="F7066">
        <v>7</v>
      </c>
      <c r="G7066" s="3">
        <f t="shared" si="669"/>
        <v>0</v>
      </c>
      <c r="H7066">
        <f>VLOOKUP(A7066,'AEP GEN HUB'!$A$1:$AJ$367,MATCH('Ratio Calculations'!F7066,'AEP GEN HUB'!$A$1:$AJ$1,0),0)</f>
        <v>41.244650999999998</v>
      </c>
      <c r="I7066" s="7" t="str">
        <f t="shared" si="666"/>
        <v/>
      </c>
      <c r="J7066" s="7">
        <f t="shared" si="667"/>
        <v>1.4583550358602155</v>
      </c>
      <c r="K7066" s="8">
        <f t="shared" si="671"/>
        <v>1.4583550358602155</v>
      </c>
      <c r="L7066" s="8"/>
    </row>
    <row r="7067" spans="1:12" x14ac:dyDescent="0.25">
      <c r="A7067" s="1">
        <v>40928</v>
      </c>
      <c r="B7067">
        <v>2012</v>
      </c>
      <c r="C7067">
        <v>1</v>
      </c>
      <c r="D7067" s="10" t="str">
        <f t="shared" si="670"/>
        <v>1-2012</v>
      </c>
      <c r="E7067">
        <f t="shared" si="668"/>
        <v>20</v>
      </c>
      <c r="F7067">
        <v>8</v>
      </c>
      <c r="G7067" s="3">
        <f t="shared" si="669"/>
        <v>1</v>
      </c>
      <c r="H7067">
        <f>VLOOKUP(A7067,'AEP GEN HUB'!$A$1:$AJ$367,MATCH('Ratio Calculations'!F7067,'AEP GEN HUB'!$A$1:$AJ$1,0),0)</f>
        <v>55.614651000000002</v>
      </c>
      <c r="I7067" s="7">
        <f t="shared" si="666"/>
        <v>1.7041769288097264</v>
      </c>
      <c r="J7067" s="7" t="str">
        <f t="shared" si="667"/>
        <v/>
      </c>
      <c r="K7067" s="8">
        <f t="shared" si="671"/>
        <v>1.7041769288097264</v>
      </c>
      <c r="L7067" s="8"/>
    </row>
    <row r="7068" spans="1:12" x14ac:dyDescent="0.25">
      <c r="A7068" s="1">
        <v>40928</v>
      </c>
      <c r="B7068">
        <v>2012</v>
      </c>
      <c r="C7068">
        <v>1</v>
      </c>
      <c r="D7068" s="10" t="str">
        <f t="shared" si="670"/>
        <v>1-2012</v>
      </c>
      <c r="E7068">
        <f t="shared" si="668"/>
        <v>20</v>
      </c>
      <c r="F7068">
        <v>9</v>
      </c>
      <c r="G7068" s="3">
        <f t="shared" si="669"/>
        <v>1</v>
      </c>
      <c r="H7068">
        <f>VLOOKUP(A7068,'AEP GEN HUB'!$A$1:$AJ$367,MATCH('Ratio Calculations'!F7068,'AEP GEN HUB'!$A$1:$AJ$1,0),0)</f>
        <v>42.643953000000003</v>
      </c>
      <c r="I7068" s="7">
        <f t="shared" si="666"/>
        <v>1.3067211525942386</v>
      </c>
      <c r="J7068" s="7" t="str">
        <f t="shared" si="667"/>
        <v/>
      </c>
      <c r="K7068" s="8">
        <f t="shared" si="671"/>
        <v>1.3067211525942386</v>
      </c>
      <c r="L7068" s="8"/>
    </row>
    <row r="7069" spans="1:12" x14ac:dyDescent="0.25">
      <c r="A7069" s="1">
        <v>40928</v>
      </c>
      <c r="B7069">
        <v>2012</v>
      </c>
      <c r="C7069">
        <v>1</v>
      </c>
      <c r="D7069" s="10" t="str">
        <f t="shared" si="670"/>
        <v>1-2012</v>
      </c>
      <c r="E7069">
        <f t="shared" si="668"/>
        <v>20</v>
      </c>
      <c r="F7069">
        <v>10</v>
      </c>
      <c r="G7069" s="3">
        <f t="shared" si="669"/>
        <v>1</v>
      </c>
      <c r="H7069">
        <f>VLOOKUP(A7069,'AEP GEN HUB'!$A$1:$AJ$367,MATCH('Ratio Calculations'!F7069,'AEP GEN HUB'!$A$1:$AJ$1,0),0)</f>
        <v>41.227209000000002</v>
      </c>
      <c r="I7069" s="7">
        <f t="shared" si="666"/>
        <v>1.2633084475710674</v>
      </c>
      <c r="J7069" s="7" t="str">
        <f t="shared" si="667"/>
        <v/>
      </c>
      <c r="K7069" s="8">
        <f t="shared" si="671"/>
        <v>1.2633084475710674</v>
      </c>
      <c r="L7069" s="8"/>
    </row>
    <row r="7070" spans="1:12" x14ac:dyDescent="0.25">
      <c r="A7070" s="1">
        <v>40928</v>
      </c>
      <c r="B7070">
        <v>2012</v>
      </c>
      <c r="C7070">
        <v>1</v>
      </c>
      <c r="D7070" s="10" t="str">
        <f t="shared" si="670"/>
        <v>1-2012</v>
      </c>
      <c r="E7070">
        <f t="shared" si="668"/>
        <v>20</v>
      </c>
      <c r="F7070">
        <v>11</v>
      </c>
      <c r="G7070" s="3">
        <f t="shared" si="669"/>
        <v>1</v>
      </c>
      <c r="H7070">
        <f>VLOOKUP(A7070,'AEP GEN HUB'!$A$1:$AJ$367,MATCH('Ratio Calculations'!F7070,'AEP GEN HUB'!$A$1:$AJ$1,0),0)</f>
        <v>39.180698</v>
      </c>
      <c r="I7070" s="7">
        <f t="shared" si="666"/>
        <v>1.2005980507953091</v>
      </c>
      <c r="J7070" s="7" t="str">
        <f t="shared" si="667"/>
        <v/>
      </c>
      <c r="K7070" s="8">
        <f t="shared" si="671"/>
        <v>1.2005980507953091</v>
      </c>
      <c r="L7070" s="8"/>
    </row>
    <row r="7071" spans="1:12" x14ac:dyDescent="0.25">
      <c r="A7071" s="1">
        <v>40928</v>
      </c>
      <c r="B7071">
        <v>2012</v>
      </c>
      <c r="C7071">
        <v>1</v>
      </c>
      <c r="D7071" s="10" t="str">
        <f t="shared" si="670"/>
        <v>1-2012</v>
      </c>
      <c r="E7071">
        <f t="shared" si="668"/>
        <v>20</v>
      </c>
      <c r="F7071">
        <v>12</v>
      </c>
      <c r="G7071" s="3">
        <f t="shared" si="669"/>
        <v>1</v>
      </c>
      <c r="H7071">
        <f>VLOOKUP(A7071,'AEP GEN HUB'!$A$1:$AJ$367,MATCH('Ratio Calculations'!F7071,'AEP GEN HUB'!$A$1:$AJ$1,0),0)</f>
        <v>36.087209000000001</v>
      </c>
      <c r="I7071" s="7">
        <f t="shared" si="666"/>
        <v>1.1058055367988324</v>
      </c>
      <c r="J7071" s="7" t="str">
        <f t="shared" si="667"/>
        <v/>
      </c>
      <c r="K7071" s="8">
        <f t="shared" si="671"/>
        <v>1.1058055367988324</v>
      </c>
      <c r="L7071" s="8"/>
    </row>
    <row r="7072" spans="1:12" x14ac:dyDescent="0.25">
      <c r="A7072" s="1">
        <v>40928</v>
      </c>
      <c r="B7072">
        <v>2012</v>
      </c>
      <c r="C7072">
        <v>1</v>
      </c>
      <c r="D7072" s="10" t="str">
        <f t="shared" si="670"/>
        <v>1-2012</v>
      </c>
      <c r="E7072">
        <f t="shared" si="668"/>
        <v>20</v>
      </c>
      <c r="F7072">
        <v>13</v>
      </c>
      <c r="G7072" s="3">
        <f t="shared" si="669"/>
        <v>1</v>
      </c>
      <c r="H7072">
        <f>VLOOKUP(A7072,'AEP GEN HUB'!$A$1:$AJ$367,MATCH('Ratio Calculations'!F7072,'AEP GEN HUB'!$A$1:$AJ$1,0),0)</f>
        <v>33.863022999999998</v>
      </c>
      <c r="I7072" s="7">
        <f t="shared" si="666"/>
        <v>1.0376507179080046</v>
      </c>
      <c r="J7072" s="7" t="str">
        <f t="shared" si="667"/>
        <v/>
      </c>
      <c r="K7072" s="8">
        <f t="shared" si="671"/>
        <v>1.0376507179080046</v>
      </c>
      <c r="L7072" s="8"/>
    </row>
    <row r="7073" spans="1:12" x14ac:dyDescent="0.25">
      <c r="A7073" s="1">
        <v>40928</v>
      </c>
      <c r="B7073">
        <v>2012</v>
      </c>
      <c r="C7073">
        <v>1</v>
      </c>
      <c r="D7073" s="10" t="str">
        <f t="shared" si="670"/>
        <v>1-2012</v>
      </c>
      <c r="E7073">
        <f t="shared" si="668"/>
        <v>20</v>
      </c>
      <c r="F7073">
        <v>14</v>
      </c>
      <c r="G7073" s="3">
        <f t="shared" si="669"/>
        <v>1</v>
      </c>
      <c r="H7073">
        <f>VLOOKUP(A7073,'AEP GEN HUB'!$A$1:$AJ$367,MATCH('Ratio Calculations'!F7073,'AEP GEN HUB'!$A$1:$AJ$1,0),0)</f>
        <v>32.671860000000002</v>
      </c>
      <c r="I7073" s="7">
        <f t="shared" si="666"/>
        <v>1.0011503988994079</v>
      </c>
      <c r="J7073" s="7" t="str">
        <f t="shared" si="667"/>
        <v/>
      </c>
      <c r="K7073" s="8">
        <f t="shared" si="671"/>
        <v>1.0011503988994079</v>
      </c>
      <c r="L7073" s="8"/>
    </row>
    <row r="7074" spans="1:12" x14ac:dyDescent="0.25">
      <c r="A7074" s="1">
        <v>40928</v>
      </c>
      <c r="B7074">
        <v>2012</v>
      </c>
      <c r="C7074">
        <v>1</v>
      </c>
      <c r="D7074" s="10" t="str">
        <f t="shared" si="670"/>
        <v>1-2012</v>
      </c>
      <c r="E7074">
        <f t="shared" si="668"/>
        <v>20</v>
      </c>
      <c r="F7074">
        <v>15</v>
      </c>
      <c r="G7074" s="3">
        <f t="shared" si="669"/>
        <v>1</v>
      </c>
      <c r="H7074">
        <f>VLOOKUP(A7074,'AEP GEN HUB'!$A$1:$AJ$367,MATCH('Ratio Calculations'!F7074,'AEP GEN HUB'!$A$1:$AJ$1,0),0)</f>
        <v>30.870464999999999</v>
      </c>
      <c r="I7074" s="7">
        <f t="shared" si="666"/>
        <v>0.94595099112692715</v>
      </c>
      <c r="J7074" s="7" t="str">
        <f t="shared" si="667"/>
        <v/>
      </c>
      <c r="K7074" s="8">
        <f t="shared" si="671"/>
        <v>0.94595099112692715</v>
      </c>
      <c r="L7074" s="8"/>
    </row>
    <row r="7075" spans="1:12" x14ac:dyDescent="0.25">
      <c r="A7075" s="1">
        <v>40928</v>
      </c>
      <c r="B7075">
        <v>2012</v>
      </c>
      <c r="C7075">
        <v>1</v>
      </c>
      <c r="D7075" s="10" t="str">
        <f t="shared" si="670"/>
        <v>1-2012</v>
      </c>
      <c r="E7075">
        <f t="shared" si="668"/>
        <v>20</v>
      </c>
      <c r="F7075">
        <v>16</v>
      </c>
      <c r="G7075" s="3">
        <f t="shared" si="669"/>
        <v>1</v>
      </c>
      <c r="H7075">
        <f>VLOOKUP(A7075,'AEP GEN HUB'!$A$1:$AJ$367,MATCH('Ratio Calculations'!F7075,'AEP GEN HUB'!$A$1:$AJ$1,0),0)</f>
        <v>30.584185999999999</v>
      </c>
      <c r="I7075" s="7">
        <f t="shared" si="666"/>
        <v>0.93717866120611693</v>
      </c>
      <c r="J7075" s="7" t="str">
        <f t="shared" si="667"/>
        <v/>
      </c>
      <c r="K7075" s="8">
        <f t="shared" si="671"/>
        <v>0.93717866120611693</v>
      </c>
      <c r="L7075" s="8"/>
    </row>
    <row r="7076" spans="1:12" x14ac:dyDescent="0.25">
      <c r="A7076" s="1">
        <v>40928</v>
      </c>
      <c r="B7076">
        <v>2012</v>
      </c>
      <c r="C7076">
        <v>1</v>
      </c>
      <c r="D7076" s="10" t="str">
        <f t="shared" si="670"/>
        <v>1-2012</v>
      </c>
      <c r="E7076">
        <f t="shared" si="668"/>
        <v>20</v>
      </c>
      <c r="F7076">
        <v>17</v>
      </c>
      <c r="G7076" s="3">
        <f t="shared" si="669"/>
        <v>1</v>
      </c>
      <c r="H7076">
        <f>VLOOKUP(A7076,'AEP GEN HUB'!$A$1:$AJ$367,MATCH('Ratio Calculations'!F7076,'AEP GEN HUB'!$A$1:$AJ$1,0),0)</f>
        <v>31.723488</v>
      </c>
      <c r="I7076" s="7">
        <f t="shared" si="666"/>
        <v>0.97208982487316531</v>
      </c>
      <c r="J7076" s="7" t="str">
        <f t="shared" si="667"/>
        <v/>
      </c>
      <c r="K7076" s="8">
        <f t="shared" si="671"/>
        <v>0.97208982487316531</v>
      </c>
      <c r="L7076" s="8"/>
    </row>
    <row r="7077" spans="1:12" x14ac:dyDescent="0.25">
      <c r="A7077" s="1">
        <v>40928</v>
      </c>
      <c r="B7077">
        <v>2012</v>
      </c>
      <c r="C7077">
        <v>1</v>
      </c>
      <c r="D7077" s="10" t="str">
        <f t="shared" si="670"/>
        <v>1-2012</v>
      </c>
      <c r="E7077">
        <f t="shared" si="668"/>
        <v>20</v>
      </c>
      <c r="F7077">
        <v>18</v>
      </c>
      <c r="G7077" s="3">
        <f t="shared" si="669"/>
        <v>1</v>
      </c>
      <c r="H7077">
        <f>VLOOKUP(A7077,'AEP GEN HUB'!$A$1:$AJ$367,MATCH('Ratio Calculations'!F7077,'AEP GEN HUB'!$A$1:$AJ$1,0),0)</f>
        <v>38.196278999999997</v>
      </c>
      <c r="I7077" s="7">
        <f t="shared" si="666"/>
        <v>1.1704329033401548</v>
      </c>
      <c r="J7077" s="7" t="str">
        <f t="shared" si="667"/>
        <v/>
      </c>
      <c r="K7077" s="8">
        <f t="shared" si="671"/>
        <v>1.1704329033401548</v>
      </c>
      <c r="L7077" s="8"/>
    </row>
    <row r="7078" spans="1:12" x14ac:dyDescent="0.25">
      <c r="A7078" s="1">
        <v>40928</v>
      </c>
      <c r="B7078">
        <v>2012</v>
      </c>
      <c r="C7078">
        <v>1</v>
      </c>
      <c r="D7078" s="10" t="str">
        <f t="shared" si="670"/>
        <v>1-2012</v>
      </c>
      <c r="E7078">
        <f t="shared" si="668"/>
        <v>20</v>
      </c>
      <c r="F7078">
        <v>19</v>
      </c>
      <c r="G7078" s="3">
        <f t="shared" si="669"/>
        <v>1</v>
      </c>
      <c r="H7078">
        <f>VLOOKUP(A7078,'AEP GEN HUB'!$A$1:$AJ$367,MATCH('Ratio Calculations'!F7078,'AEP GEN HUB'!$A$1:$AJ$1,0),0)</f>
        <v>39.333720999999997</v>
      </c>
      <c r="I7078" s="7">
        <f t="shared" si="666"/>
        <v>1.2052870717904647</v>
      </c>
      <c r="J7078" s="7" t="str">
        <f t="shared" si="667"/>
        <v/>
      </c>
      <c r="K7078" s="8">
        <f t="shared" si="671"/>
        <v>1.2052870717904647</v>
      </c>
      <c r="L7078" s="8"/>
    </row>
    <row r="7079" spans="1:12" x14ac:dyDescent="0.25">
      <c r="A7079" s="1">
        <v>40928</v>
      </c>
      <c r="B7079">
        <v>2012</v>
      </c>
      <c r="C7079">
        <v>1</v>
      </c>
      <c r="D7079" s="10" t="str">
        <f t="shared" si="670"/>
        <v>1-2012</v>
      </c>
      <c r="E7079">
        <f t="shared" si="668"/>
        <v>20</v>
      </c>
      <c r="F7079">
        <v>20</v>
      </c>
      <c r="G7079" s="3">
        <f t="shared" si="669"/>
        <v>1</v>
      </c>
      <c r="H7079">
        <f>VLOOKUP(A7079,'AEP GEN HUB'!$A$1:$AJ$367,MATCH('Ratio Calculations'!F7079,'AEP GEN HUB'!$A$1:$AJ$1,0),0)</f>
        <v>37.619301999999998</v>
      </c>
      <c r="I7079" s="7">
        <f t="shared" si="666"/>
        <v>1.1527528338948956</v>
      </c>
      <c r="J7079" s="7" t="str">
        <f t="shared" si="667"/>
        <v/>
      </c>
      <c r="K7079" s="8">
        <f t="shared" si="671"/>
        <v>1.1527528338948956</v>
      </c>
      <c r="L7079" s="8"/>
    </row>
    <row r="7080" spans="1:12" x14ac:dyDescent="0.25">
      <c r="A7080" s="1">
        <v>40928</v>
      </c>
      <c r="B7080">
        <v>2012</v>
      </c>
      <c r="C7080">
        <v>1</v>
      </c>
      <c r="D7080" s="10" t="str">
        <f t="shared" si="670"/>
        <v>1-2012</v>
      </c>
      <c r="E7080">
        <f t="shared" si="668"/>
        <v>20</v>
      </c>
      <c r="F7080">
        <v>21</v>
      </c>
      <c r="G7080" s="3">
        <f t="shared" si="669"/>
        <v>1</v>
      </c>
      <c r="H7080">
        <f>VLOOKUP(A7080,'AEP GEN HUB'!$A$1:$AJ$367,MATCH('Ratio Calculations'!F7080,'AEP GEN HUB'!$A$1:$AJ$1,0),0)</f>
        <v>37.311860000000003</v>
      </c>
      <c r="I7080" s="7">
        <f t="shared" si="666"/>
        <v>1.143332014849441</v>
      </c>
      <c r="J7080" s="7" t="str">
        <f t="shared" si="667"/>
        <v/>
      </c>
      <c r="K7080" s="8">
        <f t="shared" si="671"/>
        <v>1.143332014849441</v>
      </c>
      <c r="L7080" s="8"/>
    </row>
    <row r="7081" spans="1:12" x14ac:dyDescent="0.25">
      <c r="A7081" s="1">
        <v>40928</v>
      </c>
      <c r="B7081">
        <v>2012</v>
      </c>
      <c r="C7081">
        <v>1</v>
      </c>
      <c r="D7081" s="10" t="str">
        <f t="shared" si="670"/>
        <v>1-2012</v>
      </c>
      <c r="E7081">
        <f t="shared" si="668"/>
        <v>20</v>
      </c>
      <c r="F7081">
        <v>22</v>
      </c>
      <c r="G7081" s="3">
        <f t="shared" si="669"/>
        <v>1</v>
      </c>
      <c r="H7081">
        <f>VLOOKUP(A7081,'AEP GEN HUB'!$A$1:$AJ$367,MATCH('Ratio Calculations'!F7081,'AEP GEN HUB'!$A$1:$AJ$1,0),0)</f>
        <v>32.846279000000003</v>
      </c>
      <c r="I7081" s="7">
        <f t="shared" si="666"/>
        <v>1.0064950487425952</v>
      </c>
      <c r="J7081" s="7" t="str">
        <f t="shared" si="667"/>
        <v/>
      </c>
      <c r="K7081" s="8">
        <f t="shared" si="671"/>
        <v>1.0064950487425952</v>
      </c>
      <c r="L7081" s="8"/>
    </row>
    <row r="7082" spans="1:12" x14ac:dyDescent="0.25">
      <c r="A7082" s="1">
        <v>40928</v>
      </c>
      <c r="B7082">
        <v>2012</v>
      </c>
      <c r="C7082">
        <v>1</v>
      </c>
      <c r="D7082" s="10" t="str">
        <f t="shared" si="670"/>
        <v>1-2012</v>
      </c>
      <c r="E7082">
        <f t="shared" si="668"/>
        <v>20</v>
      </c>
      <c r="F7082">
        <v>23</v>
      </c>
      <c r="G7082" s="3">
        <f t="shared" si="669"/>
        <v>1</v>
      </c>
      <c r="H7082">
        <f>VLOOKUP(A7082,'AEP GEN HUB'!$A$1:$AJ$367,MATCH('Ratio Calculations'!F7082,'AEP GEN HUB'!$A$1:$AJ$1,0),0)</f>
        <v>31.182791000000002</v>
      </c>
      <c r="I7082" s="7">
        <f t="shared" si="666"/>
        <v>0.95552146858020526</v>
      </c>
      <c r="J7082" s="7" t="str">
        <f t="shared" si="667"/>
        <v/>
      </c>
      <c r="K7082" s="8">
        <f t="shared" si="671"/>
        <v>0.95552146858020526</v>
      </c>
      <c r="L7082" s="8"/>
    </row>
    <row r="7083" spans="1:12" x14ac:dyDescent="0.25">
      <c r="A7083" s="1">
        <v>40928</v>
      </c>
      <c r="B7083">
        <v>2012</v>
      </c>
      <c r="C7083">
        <v>1</v>
      </c>
      <c r="D7083" s="10" t="str">
        <f t="shared" si="670"/>
        <v>1-2012</v>
      </c>
      <c r="E7083">
        <f t="shared" si="668"/>
        <v>20</v>
      </c>
      <c r="F7083">
        <v>24</v>
      </c>
      <c r="G7083" s="3">
        <f t="shared" si="669"/>
        <v>0</v>
      </c>
      <c r="H7083">
        <f>VLOOKUP(A7083,'AEP GEN HUB'!$A$1:$AJ$367,MATCH('Ratio Calculations'!F7083,'AEP GEN HUB'!$A$1:$AJ$1,0),0)</f>
        <v>29.109535000000001</v>
      </c>
      <c r="I7083" s="7" t="str">
        <f t="shared" si="666"/>
        <v/>
      </c>
      <c r="J7083" s="7">
        <f t="shared" si="667"/>
        <v>1.0292737586456775</v>
      </c>
      <c r="K7083" s="8">
        <f t="shared" si="671"/>
        <v>1.0292737586456775</v>
      </c>
      <c r="L7083" s="8"/>
    </row>
    <row r="7084" spans="1:12" x14ac:dyDescent="0.25">
      <c r="A7084" s="1">
        <v>40929</v>
      </c>
      <c r="B7084">
        <v>2012</v>
      </c>
      <c r="C7084">
        <v>1</v>
      </c>
      <c r="D7084" s="10" t="str">
        <f t="shared" si="670"/>
        <v>1-2012</v>
      </c>
      <c r="E7084">
        <f t="shared" si="668"/>
        <v>21</v>
      </c>
      <c r="F7084">
        <v>1</v>
      </c>
      <c r="G7084" s="3">
        <f t="shared" si="669"/>
        <v>0</v>
      </c>
      <c r="H7084">
        <f>VLOOKUP(A7084,'AEP GEN HUB'!$A$1:$AJ$367,MATCH('Ratio Calculations'!F7084,'AEP GEN HUB'!$A$1:$AJ$1,0),0)</f>
        <v>27.380465000000001</v>
      </c>
      <c r="I7084" s="7" t="str">
        <f t="shared" si="666"/>
        <v/>
      </c>
      <c r="J7084" s="7">
        <f t="shared" si="667"/>
        <v>0.9681361836943263</v>
      </c>
      <c r="K7084" s="8">
        <f t="shared" si="671"/>
        <v>0.9681361836943263</v>
      </c>
      <c r="L7084" s="8"/>
    </row>
    <row r="7085" spans="1:12" x14ac:dyDescent="0.25">
      <c r="A7085" s="1">
        <v>40929</v>
      </c>
      <c r="B7085">
        <v>2012</v>
      </c>
      <c r="C7085">
        <v>1</v>
      </c>
      <c r="D7085" s="10" t="str">
        <f t="shared" si="670"/>
        <v>1-2012</v>
      </c>
      <c r="E7085">
        <f t="shared" si="668"/>
        <v>21</v>
      </c>
      <c r="F7085">
        <v>2</v>
      </c>
      <c r="G7085" s="3">
        <f t="shared" si="669"/>
        <v>0</v>
      </c>
      <c r="H7085">
        <f>VLOOKUP(A7085,'AEP GEN HUB'!$A$1:$AJ$367,MATCH('Ratio Calculations'!F7085,'AEP GEN HUB'!$A$1:$AJ$1,0),0)</f>
        <v>26.558837</v>
      </c>
      <c r="I7085" s="7" t="str">
        <f t="shared" si="666"/>
        <v/>
      </c>
      <c r="J7085" s="7">
        <f t="shared" si="667"/>
        <v>0.93908452966520728</v>
      </c>
      <c r="K7085" s="8">
        <f t="shared" si="671"/>
        <v>0.93908452966520728</v>
      </c>
      <c r="L7085" s="8"/>
    </row>
    <row r="7086" spans="1:12" x14ac:dyDescent="0.25">
      <c r="A7086" s="1">
        <v>40929</v>
      </c>
      <c r="B7086">
        <v>2012</v>
      </c>
      <c r="C7086">
        <v>1</v>
      </c>
      <c r="D7086" s="10" t="str">
        <f t="shared" si="670"/>
        <v>1-2012</v>
      </c>
      <c r="E7086">
        <f t="shared" si="668"/>
        <v>21</v>
      </c>
      <c r="F7086">
        <v>3</v>
      </c>
      <c r="G7086" s="3">
        <f t="shared" si="669"/>
        <v>0</v>
      </c>
      <c r="H7086">
        <f>VLOOKUP(A7086,'AEP GEN HUB'!$A$1:$AJ$367,MATCH('Ratio Calculations'!F7086,'AEP GEN HUB'!$A$1:$AJ$1,0),0)</f>
        <v>26.149535</v>
      </c>
      <c r="I7086" s="7" t="str">
        <f t="shared" si="666"/>
        <v/>
      </c>
      <c r="J7086" s="7">
        <f t="shared" si="667"/>
        <v>0.9246121649241974</v>
      </c>
      <c r="K7086" s="8">
        <f t="shared" si="671"/>
        <v>0.9246121649241974</v>
      </c>
      <c r="L7086" s="8"/>
    </row>
    <row r="7087" spans="1:12" x14ac:dyDescent="0.25">
      <c r="A7087" s="1">
        <v>40929</v>
      </c>
      <c r="B7087">
        <v>2012</v>
      </c>
      <c r="C7087">
        <v>1</v>
      </c>
      <c r="D7087" s="10" t="str">
        <f t="shared" si="670"/>
        <v>1-2012</v>
      </c>
      <c r="E7087">
        <f t="shared" si="668"/>
        <v>21</v>
      </c>
      <c r="F7087">
        <v>4</v>
      </c>
      <c r="G7087" s="3">
        <f t="shared" si="669"/>
        <v>0</v>
      </c>
      <c r="H7087">
        <f>VLOOKUP(A7087,'AEP GEN HUB'!$A$1:$AJ$367,MATCH('Ratio Calculations'!F7087,'AEP GEN HUB'!$A$1:$AJ$1,0),0)</f>
        <v>25.964884000000001</v>
      </c>
      <c r="I7087" s="7" t="str">
        <f t="shared" si="666"/>
        <v/>
      </c>
      <c r="J7087" s="7">
        <f t="shared" si="667"/>
        <v>0.91808315548424302</v>
      </c>
      <c r="K7087" s="8">
        <f t="shared" si="671"/>
        <v>0.91808315548424302</v>
      </c>
      <c r="L7087" s="8"/>
    </row>
    <row r="7088" spans="1:12" x14ac:dyDescent="0.25">
      <c r="A7088" s="1">
        <v>40929</v>
      </c>
      <c r="B7088">
        <v>2012</v>
      </c>
      <c r="C7088">
        <v>1</v>
      </c>
      <c r="D7088" s="10" t="str">
        <f t="shared" si="670"/>
        <v>1-2012</v>
      </c>
      <c r="E7088">
        <f t="shared" si="668"/>
        <v>21</v>
      </c>
      <c r="F7088">
        <v>5</v>
      </c>
      <c r="G7088" s="3">
        <f t="shared" si="669"/>
        <v>0</v>
      </c>
      <c r="H7088">
        <f>VLOOKUP(A7088,'AEP GEN HUB'!$A$1:$AJ$367,MATCH('Ratio Calculations'!F7088,'AEP GEN HUB'!$A$1:$AJ$1,0),0)</f>
        <v>26.054884000000001</v>
      </c>
      <c r="I7088" s="7" t="str">
        <f t="shared" si="666"/>
        <v/>
      </c>
      <c r="J7088" s="7">
        <f t="shared" si="667"/>
        <v>0.92126543367172054</v>
      </c>
      <c r="K7088" s="8">
        <f t="shared" si="671"/>
        <v>0.92126543367172054</v>
      </c>
      <c r="L7088" s="8"/>
    </row>
    <row r="7089" spans="1:12" x14ac:dyDescent="0.25">
      <c r="A7089" s="1">
        <v>40929</v>
      </c>
      <c r="B7089">
        <v>2012</v>
      </c>
      <c r="C7089">
        <v>1</v>
      </c>
      <c r="D7089" s="10" t="str">
        <f t="shared" si="670"/>
        <v>1-2012</v>
      </c>
      <c r="E7089">
        <f t="shared" si="668"/>
        <v>21</v>
      </c>
      <c r="F7089">
        <v>6</v>
      </c>
      <c r="G7089" s="3">
        <f t="shared" si="669"/>
        <v>0</v>
      </c>
      <c r="H7089">
        <f>VLOOKUP(A7089,'AEP GEN HUB'!$A$1:$AJ$367,MATCH('Ratio Calculations'!F7089,'AEP GEN HUB'!$A$1:$AJ$1,0),0)</f>
        <v>26.272326</v>
      </c>
      <c r="I7089" s="7" t="str">
        <f t="shared" si="666"/>
        <v/>
      </c>
      <c r="J7089" s="7">
        <f t="shared" si="667"/>
        <v>0.92895388848995897</v>
      </c>
      <c r="K7089" s="8">
        <f t="shared" si="671"/>
        <v>0.92895388848995897</v>
      </c>
      <c r="L7089" s="8"/>
    </row>
    <row r="7090" spans="1:12" x14ac:dyDescent="0.25">
      <c r="A7090" s="1">
        <v>40929</v>
      </c>
      <c r="B7090">
        <v>2012</v>
      </c>
      <c r="C7090">
        <v>1</v>
      </c>
      <c r="D7090" s="10" t="str">
        <f t="shared" si="670"/>
        <v>1-2012</v>
      </c>
      <c r="E7090">
        <f t="shared" si="668"/>
        <v>21</v>
      </c>
      <c r="F7090">
        <v>7</v>
      </c>
      <c r="G7090" s="3">
        <f t="shared" si="669"/>
        <v>0</v>
      </c>
      <c r="H7090">
        <f>VLOOKUP(A7090,'AEP GEN HUB'!$A$1:$AJ$367,MATCH('Ratio Calculations'!F7090,'AEP GEN HUB'!$A$1:$AJ$1,0),0)</f>
        <v>26.709070000000001</v>
      </c>
      <c r="I7090" s="7" t="str">
        <f t="shared" si="666"/>
        <v/>
      </c>
      <c r="J7090" s="7">
        <f t="shared" si="667"/>
        <v>0.9443965652089773</v>
      </c>
      <c r="K7090" s="8">
        <f t="shared" si="671"/>
        <v>0.9443965652089773</v>
      </c>
      <c r="L7090" s="8"/>
    </row>
    <row r="7091" spans="1:12" x14ac:dyDescent="0.25">
      <c r="A7091" s="1">
        <v>40929</v>
      </c>
      <c r="B7091">
        <v>2012</v>
      </c>
      <c r="C7091">
        <v>1</v>
      </c>
      <c r="D7091" s="10" t="str">
        <f t="shared" si="670"/>
        <v>1-2012</v>
      </c>
      <c r="E7091">
        <f t="shared" si="668"/>
        <v>21</v>
      </c>
      <c r="F7091">
        <v>8</v>
      </c>
      <c r="G7091" s="3">
        <f t="shared" si="669"/>
        <v>0</v>
      </c>
      <c r="H7091">
        <f>VLOOKUP(A7091,'AEP GEN HUB'!$A$1:$AJ$367,MATCH('Ratio Calculations'!F7091,'AEP GEN HUB'!$A$1:$AJ$1,0),0)</f>
        <v>28.134651000000002</v>
      </c>
      <c r="I7091" s="7" t="str">
        <f t="shared" si="666"/>
        <v/>
      </c>
      <c r="J7091" s="7">
        <f t="shared" si="667"/>
        <v>0.99480317988433586</v>
      </c>
      <c r="K7091" s="8">
        <f t="shared" si="671"/>
        <v>0.99480317988433586</v>
      </c>
      <c r="L7091" s="8"/>
    </row>
    <row r="7092" spans="1:12" x14ac:dyDescent="0.25">
      <c r="A7092" s="1">
        <v>40929</v>
      </c>
      <c r="B7092">
        <v>2012</v>
      </c>
      <c r="C7092">
        <v>1</v>
      </c>
      <c r="D7092" s="10" t="str">
        <f t="shared" si="670"/>
        <v>1-2012</v>
      </c>
      <c r="E7092">
        <f t="shared" si="668"/>
        <v>21</v>
      </c>
      <c r="F7092">
        <v>9</v>
      </c>
      <c r="G7092" s="3">
        <f t="shared" si="669"/>
        <v>0</v>
      </c>
      <c r="H7092">
        <f>VLOOKUP(A7092,'AEP GEN HUB'!$A$1:$AJ$367,MATCH('Ratio Calculations'!F7092,'AEP GEN HUB'!$A$1:$AJ$1,0),0)</f>
        <v>30.082325999999998</v>
      </c>
      <c r="I7092" s="7" t="str">
        <f t="shared" si="666"/>
        <v/>
      </c>
      <c r="J7092" s="7">
        <f t="shared" si="667"/>
        <v>1.0636703317598371</v>
      </c>
      <c r="K7092" s="8">
        <f t="shared" si="671"/>
        <v>1.0636703317598371</v>
      </c>
      <c r="L7092" s="8"/>
    </row>
    <row r="7093" spans="1:12" x14ac:dyDescent="0.25">
      <c r="A7093" s="1">
        <v>40929</v>
      </c>
      <c r="B7093">
        <v>2012</v>
      </c>
      <c r="C7093">
        <v>1</v>
      </c>
      <c r="D7093" s="10" t="str">
        <f t="shared" si="670"/>
        <v>1-2012</v>
      </c>
      <c r="E7093">
        <f t="shared" si="668"/>
        <v>21</v>
      </c>
      <c r="F7093">
        <v>10</v>
      </c>
      <c r="G7093" s="3">
        <f t="shared" si="669"/>
        <v>0</v>
      </c>
      <c r="H7093">
        <f>VLOOKUP(A7093,'AEP GEN HUB'!$A$1:$AJ$367,MATCH('Ratio Calculations'!F7093,'AEP GEN HUB'!$A$1:$AJ$1,0),0)</f>
        <v>31.641394999999999</v>
      </c>
      <c r="I7093" s="7" t="str">
        <f t="shared" si="666"/>
        <v/>
      </c>
      <c r="J7093" s="7">
        <f t="shared" si="667"/>
        <v>1.1187969014428623</v>
      </c>
      <c r="K7093" s="8">
        <f t="shared" si="671"/>
        <v>1.1187969014428623</v>
      </c>
      <c r="L7093" s="8"/>
    </row>
    <row r="7094" spans="1:12" x14ac:dyDescent="0.25">
      <c r="A7094" s="1">
        <v>40929</v>
      </c>
      <c r="B7094">
        <v>2012</v>
      </c>
      <c r="C7094">
        <v>1</v>
      </c>
      <c r="D7094" s="10" t="str">
        <f t="shared" si="670"/>
        <v>1-2012</v>
      </c>
      <c r="E7094">
        <f t="shared" si="668"/>
        <v>21</v>
      </c>
      <c r="F7094">
        <v>11</v>
      </c>
      <c r="G7094" s="3">
        <f t="shared" si="669"/>
        <v>0</v>
      </c>
      <c r="H7094">
        <f>VLOOKUP(A7094,'AEP GEN HUB'!$A$1:$AJ$367,MATCH('Ratio Calculations'!F7094,'AEP GEN HUB'!$A$1:$AJ$1,0),0)</f>
        <v>31.563488</v>
      </c>
      <c r="I7094" s="7" t="str">
        <f t="shared" si="666"/>
        <v/>
      </c>
      <c r="J7094" s="7">
        <f t="shared" si="667"/>
        <v>1.1160422153678422</v>
      </c>
      <c r="K7094" s="8">
        <f t="shared" si="671"/>
        <v>1.1160422153678422</v>
      </c>
      <c r="L7094" s="8"/>
    </row>
    <row r="7095" spans="1:12" x14ac:dyDescent="0.25">
      <c r="A7095" s="1">
        <v>40929</v>
      </c>
      <c r="B7095">
        <v>2012</v>
      </c>
      <c r="C7095">
        <v>1</v>
      </c>
      <c r="D7095" s="10" t="str">
        <f t="shared" si="670"/>
        <v>1-2012</v>
      </c>
      <c r="E7095">
        <f t="shared" si="668"/>
        <v>21</v>
      </c>
      <c r="F7095">
        <v>12</v>
      </c>
      <c r="G7095" s="3">
        <f t="shared" si="669"/>
        <v>0</v>
      </c>
      <c r="H7095">
        <f>VLOOKUP(A7095,'AEP GEN HUB'!$A$1:$AJ$367,MATCH('Ratio Calculations'!F7095,'AEP GEN HUB'!$A$1:$AJ$1,0),0)</f>
        <v>30.600698000000001</v>
      </c>
      <c r="I7095" s="7" t="str">
        <f t="shared" si="666"/>
        <v/>
      </c>
      <c r="J7095" s="7">
        <f t="shared" si="667"/>
        <v>1.0819992640776044</v>
      </c>
      <c r="K7095" s="8">
        <f t="shared" si="671"/>
        <v>1.0819992640776044</v>
      </c>
      <c r="L7095" s="8"/>
    </row>
    <row r="7096" spans="1:12" x14ac:dyDescent="0.25">
      <c r="A7096" s="1">
        <v>40929</v>
      </c>
      <c r="B7096">
        <v>2012</v>
      </c>
      <c r="C7096">
        <v>1</v>
      </c>
      <c r="D7096" s="10" t="str">
        <f t="shared" si="670"/>
        <v>1-2012</v>
      </c>
      <c r="E7096">
        <f t="shared" si="668"/>
        <v>21</v>
      </c>
      <c r="F7096">
        <v>13</v>
      </c>
      <c r="G7096" s="3">
        <f t="shared" si="669"/>
        <v>0</v>
      </c>
      <c r="H7096">
        <f>VLOOKUP(A7096,'AEP GEN HUB'!$A$1:$AJ$367,MATCH('Ratio Calculations'!F7096,'AEP GEN HUB'!$A$1:$AJ$1,0),0)</f>
        <v>29.227674</v>
      </c>
      <c r="I7096" s="7" t="str">
        <f t="shared" si="666"/>
        <v/>
      </c>
      <c r="J7096" s="7">
        <f t="shared" si="667"/>
        <v>1.0334509937877931</v>
      </c>
      <c r="K7096" s="8">
        <f t="shared" si="671"/>
        <v>1.0334509937877931</v>
      </c>
      <c r="L7096" s="8"/>
    </row>
    <row r="7097" spans="1:12" x14ac:dyDescent="0.25">
      <c r="A7097" s="1">
        <v>40929</v>
      </c>
      <c r="B7097">
        <v>2012</v>
      </c>
      <c r="C7097">
        <v>1</v>
      </c>
      <c r="D7097" s="10" t="str">
        <f t="shared" si="670"/>
        <v>1-2012</v>
      </c>
      <c r="E7097">
        <f t="shared" si="668"/>
        <v>21</v>
      </c>
      <c r="F7097">
        <v>14</v>
      </c>
      <c r="G7097" s="3">
        <f t="shared" si="669"/>
        <v>0</v>
      </c>
      <c r="H7097">
        <f>VLOOKUP(A7097,'AEP GEN HUB'!$A$1:$AJ$367,MATCH('Ratio Calculations'!F7097,'AEP GEN HUB'!$A$1:$AJ$1,0),0)</f>
        <v>27.822790999999999</v>
      </c>
      <c r="I7097" s="7" t="str">
        <f t="shared" si="666"/>
        <v/>
      </c>
      <c r="J7097" s="7">
        <f t="shared" si="667"/>
        <v>0.98377623237826117</v>
      </c>
      <c r="K7097" s="8">
        <f t="shared" si="671"/>
        <v>0.98377623237826117</v>
      </c>
      <c r="L7097" s="8"/>
    </row>
    <row r="7098" spans="1:12" x14ac:dyDescent="0.25">
      <c r="A7098" s="1">
        <v>40929</v>
      </c>
      <c r="B7098">
        <v>2012</v>
      </c>
      <c r="C7098">
        <v>1</v>
      </c>
      <c r="D7098" s="10" t="str">
        <f t="shared" si="670"/>
        <v>1-2012</v>
      </c>
      <c r="E7098">
        <f t="shared" si="668"/>
        <v>21</v>
      </c>
      <c r="F7098">
        <v>15</v>
      </c>
      <c r="G7098" s="3">
        <f t="shared" si="669"/>
        <v>0</v>
      </c>
      <c r="H7098">
        <f>VLOOKUP(A7098,'AEP GEN HUB'!$A$1:$AJ$367,MATCH('Ratio Calculations'!F7098,'AEP GEN HUB'!$A$1:$AJ$1,0),0)</f>
        <v>27.426511999999999</v>
      </c>
      <c r="I7098" s="7" t="str">
        <f t="shared" si="666"/>
        <v/>
      </c>
      <c r="J7098" s="7">
        <f t="shared" si="667"/>
        <v>0.96976434329097927</v>
      </c>
      <c r="K7098" s="8">
        <f t="shared" si="671"/>
        <v>0.96976434329097927</v>
      </c>
      <c r="L7098" s="8"/>
    </row>
    <row r="7099" spans="1:12" x14ac:dyDescent="0.25">
      <c r="A7099" s="1">
        <v>40929</v>
      </c>
      <c r="B7099">
        <v>2012</v>
      </c>
      <c r="C7099">
        <v>1</v>
      </c>
      <c r="D7099" s="10" t="str">
        <f t="shared" si="670"/>
        <v>1-2012</v>
      </c>
      <c r="E7099">
        <f t="shared" si="668"/>
        <v>21</v>
      </c>
      <c r="F7099">
        <v>16</v>
      </c>
      <c r="G7099" s="3">
        <f t="shared" si="669"/>
        <v>0</v>
      </c>
      <c r="H7099">
        <f>VLOOKUP(A7099,'AEP GEN HUB'!$A$1:$AJ$367,MATCH('Ratio Calculations'!F7099,'AEP GEN HUB'!$A$1:$AJ$1,0),0)</f>
        <v>27.378605</v>
      </c>
      <c r="I7099" s="7" t="str">
        <f t="shared" si="666"/>
        <v/>
      </c>
      <c r="J7099" s="7">
        <f t="shared" si="667"/>
        <v>0.96807041661178517</v>
      </c>
      <c r="K7099" s="8">
        <f t="shared" si="671"/>
        <v>0.96807041661178517</v>
      </c>
      <c r="L7099" s="8"/>
    </row>
    <row r="7100" spans="1:12" x14ac:dyDescent="0.25">
      <c r="A7100" s="1">
        <v>40929</v>
      </c>
      <c r="B7100">
        <v>2012</v>
      </c>
      <c r="C7100">
        <v>1</v>
      </c>
      <c r="D7100" s="10" t="str">
        <f t="shared" si="670"/>
        <v>1-2012</v>
      </c>
      <c r="E7100">
        <f t="shared" si="668"/>
        <v>21</v>
      </c>
      <c r="F7100">
        <v>17</v>
      </c>
      <c r="G7100" s="3">
        <f t="shared" si="669"/>
        <v>0</v>
      </c>
      <c r="H7100">
        <f>VLOOKUP(A7100,'AEP GEN HUB'!$A$1:$AJ$367,MATCH('Ratio Calculations'!F7100,'AEP GEN HUB'!$A$1:$AJ$1,0),0)</f>
        <v>27.595116000000001</v>
      </c>
      <c r="I7100" s="7" t="str">
        <f t="shared" si="666"/>
        <v/>
      </c>
      <c r="J7100" s="7">
        <f t="shared" si="667"/>
        <v>0.97572595253010652</v>
      </c>
      <c r="K7100" s="8">
        <f t="shared" si="671"/>
        <v>0.97572595253010652</v>
      </c>
      <c r="L7100" s="8"/>
    </row>
    <row r="7101" spans="1:12" x14ac:dyDescent="0.25">
      <c r="A7101" s="1">
        <v>40929</v>
      </c>
      <c r="B7101">
        <v>2012</v>
      </c>
      <c r="C7101">
        <v>1</v>
      </c>
      <c r="D7101" s="10" t="str">
        <f t="shared" si="670"/>
        <v>1-2012</v>
      </c>
      <c r="E7101">
        <f t="shared" si="668"/>
        <v>21</v>
      </c>
      <c r="F7101">
        <v>18</v>
      </c>
      <c r="G7101" s="3">
        <f t="shared" si="669"/>
        <v>0</v>
      </c>
      <c r="H7101">
        <f>VLOOKUP(A7101,'AEP GEN HUB'!$A$1:$AJ$367,MATCH('Ratio Calculations'!F7101,'AEP GEN HUB'!$A$1:$AJ$1,0),0)</f>
        <v>30.316744</v>
      </c>
      <c r="I7101" s="7" t="str">
        <f t="shared" si="666"/>
        <v/>
      </c>
      <c r="J7101" s="7">
        <f t="shared" si="667"/>
        <v>1.0719590349615269</v>
      </c>
      <c r="K7101" s="8">
        <f t="shared" si="671"/>
        <v>1.0719590349615269</v>
      </c>
      <c r="L7101" s="8"/>
    </row>
    <row r="7102" spans="1:12" x14ac:dyDescent="0.25">
      <c r="A7102" s="1">
        <v>40929</v>
      </c>
      <c r="B7102">
        <v>2012</v>
      </c>
      <c r="C7102">
        <v>1</v>
      </c>
      <c r="D7102" s="10" t="str">
        <f t="shared" si="670"/>
        <v>1-2012</v>
      </c>
      <c r="E7102">
        <f t="shared" si="668"/>
        <v>21</v>
      </c>
      <c r="F7102">
        <v>19</v>
      </c>
      <c r="G7102" s="3">
        <f t="shared" si="669"/>
        <v>0</v>
      </c>
      <c r="H7102">
        <f>VLOOKUP(A7102,'AEP GEN HUB'!$A$1:$AJ$367,MATCH('Ratio Calculations'!F7102,'AEP GEN HUB'!$A$1:$AJ$1,0),0)</f>
        <v>32.202790999999998</v>
      </c>
      <c r="I7102" s="7" t="str">
        <f t="shared" si="666"/>
        <v/>
      </c>
      <c r="J7102" s="7">
        <f t="shared" si="667"/>
        <v>1.1386471041688297</v>
      </c>
      <c r="K7102" s="8">
        <f t="shared" si="671"/>
        <v>1.1386471041688297</v>
      </c>
      <c r="L7102" s="8"/>
    </row>
    <row r="7103" spans="1:12" x14ac:dyDescent="0.25">
      <c r="A7103" s="1">
        <v>40929</v>
      </c>
      <c r="B7103">
        <v>2012</v>
      </c>
      <c r="C7103">
        <v>1</v>
      </c>
      <c r="D7103" s="10" t="str">
        <f t="shared" si="670"/>
        <v>1-2012</v>
      </c>
      <c r="E7103">
        <f t="shared" si="668"/>
        <v>21</v>
      </c>
      <c r="F7103">
        <v>20</v>
      </c>
      <c r="G7103" s="3">
        <f t="shared" si="669"/>
        <v>0</v>
      </c>
      <c r="H7103">
        <f>VLOOKUP(A7103,'AEP GEN HUB'!$A$1:$AJ$367,MATCH('Ratio Calculations'!F7103,'AEP GEN HUB'!$A$1:$AJ$1,0),0)</f>
        <v>30.41093</v>
      </c>
      <c r="I7103" s="7" t="str">
        <f t="shared" si="666"/>
        <v/>
      </c>
      <c r="J7103" s="7">
        <f t="shared" si="667"/>
        <v>1.0752893244433686</v>
      </c>
      <c r="K7103" s="8">
        <f t="shared" si="671"/>
        <v>1.0752893244433686</v>
      </c>
      <c r="L7103" s="8"/>
    </row>
    <row r="7104" spans="1:12" x14ac:dyDescent="0.25">
      <c r="A7104" s="1">
        <v>40929</v>
      </c>
      <c r="B7104">
        <v>2012</v>
      </c>
      <c r="C7104">
        <v>1</v>
      </c>
      <c r="D7104" s="10" t="str">
        <f t="shared" si="670"/>
        <v>1-2012</v>
      </c>
      <c r="E7104">
        <f t="shared" si="668"/>
        <v>21</v>
      </c>
      <c r="F7104">
        <v>21</v>
      </c>
      <c r="G7104" s="3">
        <f t="shared" si="669"/>
        <v>0</v>
      </c>
      <c r="H7104">
        <f>VLOOKUP(A7104,'AEP GEN HUB'!$A$1:$AJ$367,MATCH('Ratio Calculations'!F7104,'AEP GEN HUB'!$A$1:$AJ$1,0),0)</f>
        <v>29.807442000000002</v>
      </c>
      <c r="I7104" s="7" t="str">
        <f t="shared" si="666"/>
        <v/>
      </c>
      <c r="J7104" s="7">
        <f t="shared" si="667"/>
        <v>1.0539508055677644</v>
      </c>
      <c r="K7104" s="8">
        <f t="shared" si="671"/>
        <v>1.0539508055677644</v>
      </c>
      <c r="L7104" s="8"/>
    </row>
    <row r="7105" spans="1:12" x14ac:dyDescent="0.25">
      <c r="A7105" s="1">
        <v>40929</v>
      </c>
      <c r="B7105">
        <v>2012</v>
      </c>
      <c r="C7105">
        <v>1</v>
      </c>
      <c r="D7105" s="10" t="str">
        <f t="shared" si="670"/>
        <v>1-2012</v>
      </c>
      <c r="E7105">
        <f t="shared" si="668"/>
        <v>21</v>
      </c>
      <c r="F7105">
        <v>22</v>
      </c>
      <c r="G7105" s="3">
        <f t="shared" si="669"/>
        <v>0</v>
      </c>
      <c r="H7105">
        <f>VLOOKUP(A7105,'AEP GEN HUB'!$A$1:$AJ$367,MATCH('Ratio Calculations'!F7105,'AEP GEN HUB'!$A$1:$AJ$1,0),0)</f>
        <v>28.933952999999999</v>
      </c>
      <c r="I7105" s="7" t="str">
        <f t="shared" si="666"/>
        <v/>
      </c>
      <c r="J7105" s="7">
        <f t="shared" si="667"/>
        <v>1.0230654167710813</v>
      </c>
      <c r="K7105" s="8">
        <f t="shared" si="671"/>
        <v>1.0230654167710813</v>
      </c>
      <c r="L7105" s="8"/>
    </row>
    <row r="7106" spans="1:12" x14ac:dyDescent="0.25">
      <c r="A7106" s="1">
        <v>40929</v>
      </c>
      <c r="B7106">
        <v>2012</v>
      </c>
      <c r="C7106">
        <v>1</v>
      </c>
      <c r="D7106" s="10" t="str">
        <f t="shared" si="670"/>
        <v>1-2012</v>
      </c>
      <c r="E7106">
        <f t="shared" si="668"/>
        <v>21</v>
      </c>
      <c r="F7106">
        <v>23</v>
      </c>
      <c r="G7106" s="3">
        <f t="shared" si="669"/>
        <v>0</v>
      </c>
      <c r="H7106">
        <f>VLOOKUP(A7106,'AEP GEN HUB'!$A$1:$AJ$367,MATCH('Ratio Calculations'!F7106,'AEP GEN HUB'!$A$1:$AJ$1,0),0)</f>
        <v>27.650697999999998</v>
      </c>
      <c r="I7106" s="7" t="str">
        <f t="shared" si="666"/>
        <v/>
      </c>
      <c r="J7106" s="7">
        <f t="shared" si="667"/>
        <v>0.97769125682139946</v>
      </c>
      <c r="K7106" s="8">
        <f t="shared" si="671"/>
        <v>0.97769125682139946</v>
      </c>
      <c r="L7106" s="8"/>
    </row>
    <row r="7107" spans="1:12" x14ac:dyDescent="0.25">
      <c r="A7107" s="1">
        <v>40929</v>
      </c>
      <c r="B7107">
        <v>2012</v>
      </c>
      <c r="C7107">
        <v>1</v>
      </c>
      <c r="D7107" s="10" t="str">
        <f t="shared" si="670"/>
        <v>1-2012</v>
      </c>
      <c r="E7107">
        <f t="shared" si="668"/>
        <v>21</v>
      </c>
      <c r="F7107">
        <v>24</v>
      </c>
      <c r="G7107" s="3">
        <f t="shared" si="669"/>
        <v>0</v>
      </c>
      <c r="H7107">
        <f>VLOOKUP(A7107,'AEP GEN HUB'!$A$1:$AJ$367,MATCH('Ratio Calculations'!F7107,'AEP GEN HUB'!$A$1:$AJ$1,0),0)</f>
        <v>27.006046999999999</v>
      </c>
      <c r="I7107" s="7" t="str">
        <f t="shared" si="666"/>
        <v/>
      </c>
      <c r="J7107" s="7">
        <f t="shared" si="667"/>
        <v>0.95489726997878266</v>
      </c>
      <c r="K7107" s="8">
        <f t="shared" si="671"/>
        <v>0.95489726997878266</v>
      </c>
      <c r="L7107" s="8"/>
    </row>
    <row r="7108" spans="1:12" x14ac:dyDescent="0.25">
      <c r="A7108" s="1">
        <v>40930</v>
      </c>
      <c r="B7108">
        <v>2012</v>
      </c>
      <c r="C7108">
        <v>1</v>
      </c>
      <c r="D7108" s="10" t="str">
        <f t="shared" si="670"/>
        <v>1-2012</v>
      </c>
      <c r="E7108">
        <f t="shared" si="668"/>
        <v>22</v>
      </c>
      <c r="F7108">
        <v>1</v>
      </c>
      <c r="G7108" s="3">
        <f t="shared" si="669"/>
        <v>0</v>
      </c>
      <c r="H7108">
        <f>VLOOKUP(A7108,'AEP GEN HUB'!$A$1:$AJ$367,MATCH('Ratio Calculations'!F7108,'AEP GEN HUB'!$A$1:$AJ$1,0),0)</f>
        <v>27.744651000000001</v>
      </c>
      <c r="I7108" s="7" t="str">
        <f t="shared" ref="I7108:I7171" si="672">IF(G7108=1, H7108/VLOOKUP(D7108,$M$3:$O$15,2,FALSE), "")</f>
        <v/>
      </c>
      <c r="J7108" s="7">
        <f t="shared" ref="J7108:J7171" si="673">IF(G7108=0, H7108/VLOOKUP(D7108,$M$3:$O$15,3,FALSE), "")</f>
        <v>0.98101330773860029</v>
      </c>
      <c r="K7108" s="8">
        <f t="shared" si="671"/>
        <v>0.98101330773860029</v>
      </c>
      <c r="L7108" s="8"/>
    </row>
    <row r="7109" spans="1:12" x14ac:dyDescent="0.25">
      <c r="A7109" s="1">
        <v>40930</v>
      </c>
      <c r="B7109">
        <v>2012</v>
      </c>
      <c r="C7109">
        <v>1</v>
      </c>
      <c r="D7109" s="10" t="str">
        <f t="shared" si="670"/>
        <v>1-2012</v>
      </c>
      <c r="E7109">
        <f t="shared" si="668"/>
        <v>22</v>
      </c>
      <c r="F7109">
        <v>2</v>
      </c>
      <c r="G7109" s="3">
        <f t="shared" si="669"/>
        <v>0</v>
      </c>
      <c r="H7109">
        <f>VLOOKUP(A7109,'AEP GEN HUB'!$A$1:$AJ$367,MATCH('Ratio Calculations'!F7109,'AEP GEN HUB'!$A$1:$AJ$1,0),0)</f>
        <v>27.335115999999999</v>
      </c>
      <c r="I7109" s="7" t="str">
        <f t="shared" si="672"/>
        <v/>
      </c>
      <c r="J7109" s="7">
        <f t="shared" si="673"/>
        <v>0.96653270443294947</v>
      </c>
      <c r="K7109" s="8">
        <f t="shared" si="671"/>
        <v>0.96653270443294947</v>
      </c>
      <c r="L7109" s="8"/>
    </row>
    <row r="7110" spans="1:12" x14ac:dyDescent="0.25">
      <c r="A7110" s="1">
        <v>40930</v>
      </c>
      <c r="B7110">
        <v>2012</v>
      </c>
      <c r="C7110">
        <v>1</v>
      </c>
      <c r="D7110" s="10" t="str">
        <f t="shared" si="670"/>
        <v>1-2012</v>
      </c>
      <c r="E7110">
        <f t="shared" si="668"/>
        <v>22</v>
      </c>
      <c r="F7110">
        <v>3</v>
      </c>
      <c r="G7110" s="3">
        <f t="shared" si="669"/>
        <v>0</v>
      </c>
      <c r="H7110">
        <f>VLOOKUP(A7110,'AEP GEN HUB'!$A$1:$AJ$367,MATCH('Ratio Calculations'!F7110,'AEP GEN HUB'!$A$1:$AJ$1,0),0)</f>
        <v>27.153023000000001</v>
      </c>
      <c r="I7110" s="7" t="str">
        <f t="shared" si="672"/>
        <v/>
      </c>
      <c r="J7110" s="7">
        <f t="shared" si="673"/>
        <v>0.96009414241081259</v>
      </c>
      <c r="K7110" s="8">
        <f t="shared" si="671"/>
        <v>0.96009414241081259</v>
      </c>
      <c r="L7110" s="8"/>
    </row>
    <row r="7111" spans="1:12" x14ac:dyDescent="0.25">
      <c r="A7111" s="1">
        <v>40930</v>
      </c>
      <c r="B7111">
        <v>2012</v>
      </c>
      <c r="C7111">
        <v>1</v>
      </c>
      <c r="D7111" s="10" t="str">
        <f t="shared" si="670"/>
        <v>1-2012</v>
      </c>
      <c r="E7111">
        <f t="shared" si="668"/>
        <v>22</v>
      </c>
      <c r="F7111">
        <v>4</v>
      </c>
      <c r="G7111" s="3">
        <f t="shared" si="669"/>
        <v>0</v>
      </c>
      <c r="H7111">
        <f>VLOOKUP(A7111,'AEP GEN HUB'!$A$1:$AJ$367,MATCH('Ratio Calculations'!F7111,'AEP GEN HUB'!$A$1:$AJ$1,0),0)</f>
        <v>26.781162999999999</v>
      </c>
      <c r="I7111" s="7" t="str">
        <f t="shared" si="672"/>
        <v/>
      </c>
      <c r="J7111" s="7">
        <f t="shared" si="673"/>
        <v>0.94694567611308622</v>
      </c>
      <c r="K7111" s="8">
        <f t="shared" si="671"/>
        <v>0.94694567611308622</v>
      </c>
      <c r="L7111" s="8"/>
    </row>
    <row r="7112" spans="1:12" x14ac:dyDescent="0.25">
      <c r="A7112" s="1">
        <v>40930</v>
      </c>
      <c r="B7112">
        <v>2012</v>
      </c>
      <c r="C7112">
        <v>1</v>
      </c>
      <c r="D7112" s="10" t="str">
        <f t="shared" si="670"/>
        <v>1-2012</v>
      </c>
      <c r="E7112">
        <f t="shared" si="668"/>
        <v>22</v>
      </c>
      <c r="F7112">
        <v>5</v>
      </c>
      <c r="G7112" s="3">
        <f t="shared" si="669"/>
        <v>0</v>
      </c>
      <c r="H7112">
        <f>VLOOKUP(A7112,'AEP GEN HUB'!$A$1:$AJ$367,MATCH('Ratio Calculations'!F7112,'AEP GEN HUB'!$A$1:$AJ$1,0),0)</f>
        <v>27.073256000000001</v>
      </c>
      <c r="I7112" s="7" t="str">
        <f t="shared" si="672"/>
        <v/>
      </c>
      <c r="J7112" s="7">
        <f t="shared" si="673"/>
        <v>0.95727368925325129</v>
      </c>
      <c r="K7112" s="8">
        <f t="shared" si="671"/>
        <v>0.95727368925325129</v>
      </c>
      <c r="L7112" s="8"/>
    </row>
    <row r="7113" spans="1:12" x14ac:dyDescent="0.25">
      <c r="A7113" s="1">
        <v>40930</v>
      </c>
      <c r="B7113">
        <v>2012</v>
      </c>
      <c r="C7113">
        <v>1</v>
      </c>
      <c r="D7113" s="10" t="str">
        <f t="shared" si="670"/>
        <v>1-2012</v>
      </c>
      <c r="E7113">
        <f t="shared" si="668"/>
        <v>22</v>
      </c>
      <c r="F7113">
        <v>6</v>
      </c>
      <c r="G7113" s="3">
        <f t="shared" si="669"/>
        <v>0</v>
      </c>
      <c r="H7113">
        <f>VLOOKUP(A7113,'AEP GEN HUB'!$A$1:$AJ$367,MATCH('Ratio Calculations'!F7113,'AEP GEN HUB'!$A$1:$AJ$1,0),0)</f>
        <v>27.045580999999999</v>
      </c>
      <c r="I7113" s="7" t="str">
        <f t="shared" si="672"/>
        <v/>
      </c>
      <c r="J7113" s="7">
        <f t="shared" si="673"/>
        <v>0.9562951387106019</v>
      </c>
      <c r="K7113" s="8">
        <f t="shared" si="671"/>
        <v>0.9562951387106019</v>
      </c>
      <c r="L7113" s="8"/>
    </row>
    <row r="7114" spans="1:12" x14ac:dyDescent="0.25">
      <c r="A7114" s="1">
        <v>40930</v>
      </c>
      <c r="B7114">
        <v>2012</v>
      </c>
      <c r="C7114">
        <v>1</v>
      </c>
      <c r="D7114" s="10" t="str">
        <f t="shared" si="670"/>
        <v>1-2012</v>
      </c>
      <c r="E7114">
        <f t="shared" si="668"/>
        <v>22</v>
      </c>
      <c r="F7114">
        <v>7</v>
      </c>
      <c r="G7114" s="3">
        <f t="shared" si="669"/>
        <v>0</v>
      </c>
      <c r="H7114">
        <f>VLOOKUP(A7114,'AEP GEN HUB'!$A$1:$AJ$367,MATCH('Ratio Calculations'!F7114,'AEP GEN HUB'!$A$1:$AJ$1,0),0)</f>
        <v>27.636977000000002</v>
      </c>
      <c r="I7114" s="7" t="str">
        <f t="shared" si="672"/>
        <v/>
      </c>
      <c r="J7114" s="7">
        <f t="shared" si="673"/>
        <v>0.97720610083239534</v>
      </c>
      <c r="K7114" s="8">
        <f t="shared" si="671"/>
        <v>0.97720610083239534</v>
      </c>
      <c r="L7114" s="8"/>
    </row>
    <row r="7115" spans="1:12" x14ac:dyDescent="0.25">
      <c r="A7115" s="1">
        <v>40930</v>
      </c>
      <c r="B7115">
        <v>2012</v>
      </c>
      <c r="C7115">
        <v>1</v>
      </c>
      <c r="D7115" s="10" t="str">
        <f t="shared" si="670"/>
        <v>1-2012</v>
      </c>
      <c r="E7115">
        <f t="shared" si="668"/>
        <v>22</v>
      </c>
      <c r="F7115">
        <v>8</v>
      </c>
      <c r="G7115" s="3">
        <f t="shared" si="669"/>
        <v>0</v>
      </c>
      <c r="H7115">
        <f>VLOOKUP(A7115,'AEP GEN HUB'!$A$1:$AJ$367,MATCH('Ratio Calculations'!F7115,'AEP GEN HUB'!$A$1:$AJ$1,0),0)</f>
        <v>28.695581000000001</v>
      </c>
      <c r="I7115" s="7" t="str">
        <f t="shared" si="672"/>
        <v/>
      </c>
      <c r="J7115" s="7">
        <f t="shared" si="673"/>
        <v>1.0146369054810216</v>
      </c>
      <c r="K7115" s="8">
        <f t="shared" si="671"/>
        <v>1.0146369054810216</v>
      </c>
      <c r="L7115" s="8"/>
    </row>
    <row r="7116" spans="1:12" x14ac:dyDescent="0.25">
      <c r="A7116" s="1">
        <v>40930</v>
      </c>
      <c r="B7116">
        <v>2012</v>
      </c>
      <c r="C7116">
        <v>1</v>
      </c>
      <c r="D7116" s="10" t="str">
        <f t="shared" si="670"/>
        <v>1-2012</v>
      </c>
      <c r="E7116">
        <f t="shared" si="668"/>
        <v>22</v>
      </c>
      <c r="F7116">
        <v>9</v>
      </c>
      <c r="G7116" s="3">
        <f t="shared" si="669"/>
        <v>0</v>
      </c>
      <c r="H7116">
        <f>VLOOKUP(A7116,'AEP GEN HUB'!$A$1:$AJ$367,MATCH('Ratio Calculations'!F7116,'AEP GEN HUB'!$A$1:$AJ$1,0),0)</f>
        <v>29.59093</v>
      </c>
      <c r="I7116" s="7" t="str">
        <f t="shared" si="672"/>
        <v/>
      </c>
      <c r="J7116" s="7">
        <f t="shared" si="673"/>
        <v>1.0462952342907965</v>
      </c>
      <c r="K7116" s="8">
        <f t="shared" si="671"/>
        <v>1.0462952342907965</v>
      </c>
      <c r="L7116" s="8"/>
    </row>
    <row r="7117" spans="1:12" x14ac:dyDescent="0.25">
      <c r="A7117" s="1">
        <v>40930</v>
      </c>
      <c r="B7117">
        <v>2012</v>
      </c>
      <c r="C7117">
        <v>1</v>
      </c>
      <c r="D7117" s="10" t="str">
        <f t="shared" si="670"/>
        <v>1-2012</v>
      </c>
      <c r="E7117">
        <f t="shared" si="668"/>
        <v>22</v>
      </c>
      <c r="F7117">
        <v>10</v>
      </c>
      <c r="G7117" s="3">
        <f t="shared" si="669"/>
        <v>0</v>
      </c>
      <c r="H7117">
        <f>VLOOKUP(A7117,'AEP GEN HUB'!$A$1:$AJ$367,MATCH('Ratio Calculations'!F7117,'AEP GEN HUB'!$A$1:$AJ$1,0),0)</f>
        <v>30.110233000000001</v>
      </c>
      <c r="I7117" s="7" t="str">
        <f t="shared" si="672"/>
        <v/>
      </c>
      <c r="J7117" s="7">
        <f t="shared" si="673"/>
        <v>1.0646570855084809</v>
      </c>
      <c r="K7117" s="8">
        <f t="shared" si="671"/>
        <v>1.0646570855084809</v>
      </c>
      <c r="L7117" s="8"/>
    </row>
    <row r="7118" spans="1:12" x14ac:dyDescent="0.25">
      <c r="A7118" s="1">
        <v>40930</v>
      </c>
      <c r="B7118">
        <v>2012</v>
      </c>
      <c r="C7118">
        <v>1</v>
      </c>
      <c r="D7118" s="10" t="str">
        <f t="shared" si="670"/>
        <v>1-2012</v>
      </c>
      <c r="E7118">
        <f t="shared" si="668"/>
        <v>22</v>
      </c>
      <c r="F7118">
        <v>11</v>
      </c>
      <c r="G7118" s="3">
        <f t="shared" si="669"/>
        <v>0</v>
      </c>
      <c r="H7118">
        <f>VLOOKUP(A7118,'AEP GEN HUB'!$A$1:$AJ$367,MATCH('Ratio Calculations'!F7118,'AEP GEN HUB'!$A$1:$AJ$1,0),0)</f>
        <v>29.228372</v>
      </c>
      <c r="I7118" s="7" t="str">
        <f t="shared" si="672"/>
        <v/>
      </c>
      <c r="J7118" s="7">
        <f t="shared" si="673"/>
        <v>1.0334756741230693</v>
      </c>
      <c r="K7118" s="8">
        <f t="shared" si="671"/>
        <v>1.0334756741230693</v>
      </c>
      <c r="L7118" s="8"/>
    </row>
    <row r="7119" spans="1:12" x14ac:dyDescent="0.25">
      <c r="A7119" s="1">
        <v>40930</v>
      </c>
      <c r="B7119">
        <v>2012</v>
      </c>
      <c r="C7119">
        <v>1</v>
      </c>
      <c r="D7119" s="10" t="str">
        <f t="shared" si="670"/>
        <v>1-2012</v>
      </c>
      <c r="E7119">
        <f t="shared" si="668"/>
        <v>22</v>
      </c>
      <c r="F7119">
        <v>12</v>
      </c>
      <c r="G7119" s="3">
        <f t="shared" si="669"/>
        <v>0</v>
      </c>
      <c r="H7119">
        <f>VLOOKUP(A7119,'AEP GEN HUB'!$A$1:$AJ$367,MATCH('Ratio Calculations'!F7119,'AEP GEN HUB'!$A$1:$AJ$1,0),0)</f>
        <v>28.306512000000001</v>
      </c>
      <c r="I7119" s="7" t="str">
        <f t="shared" si="672"/>
        <v/>
      </c>
      <c r="J7119" s="7">
        <f t="shared" si="673"/>
        <v>1.0008799522352032</v>
      </c>
      <c r="K7119" s="8">
        <f t="shared" si="671"/>
        <v>1.0008799522352032</v>
      </c>
      <c r="L7119" s="8"/>
    </row>
    <row r="7120" spans="1:12" x14ac:dyDescent="0.25">
      <c r="A7120" s="1">
        <v>40930</v>
      </c>
      <c r="B7120">
        <v>2012</v>
      </c>
      <c r="C7120">
        <v>1</v>
      </c>
      <c r="D7120" s="10" t="str">
        <f t="shared" si="670"/>
        <v>1-2012</v>
      </c>
      <c r="E7120">
        <f t="shared" si="668"/>
        <v>22</v>
      </c>
      <c r="F7120">
        <v>13</v>
      </c>
      <c r="G7120" s="3">
        <f t="shared" si="669"/>
        <v>0</v>
      </c>
      <c r="H7120">
        <f>VLOOKUP(A7120,'AEP GEN HUB'!$A$1:$AJ$367,MATCH('Ratio Calculations'!F7120,'AEP GEN HUB'!$A$1:$AJ$1,0),0)</f>
        <v>27.873256000000001</v>
      </c>
      <c r="I7120" s="7" t="str">
        <f t="shared" si="672"/>
        <v/>
      </c>
      <c r="J7120" s="7">
        <f t="shared" si="673"/>
        <v>0.98556060647527299</v>
      </c>
      <c r="K7120" s="8">
        <f t="shared" si="671"/>
        <v>0.98556060647527299</v>
      </c>
      <c r="L7120" s="8"/>
    </row>
    <row r="7121" spans="1:12" x14ac:dyDescent="0.25">
      <c r="A7121" s="1">
        <v>40930</v>
      </c>
      <c r="B7121">
        <v>2012</v>
      </c>
      <c r="C7121">
        <v>1</v>
      </c>
      <c r="D7121" s="10" t="str">
        <f t="shared" si="670"/>
        <v>1-2012</v>
      </c>
      <c r="E7121">
        <f t="shared" si="668"/>
        <v>22</v>
      </c>
      <c r="F7121">
        <v>14</v>
      </c>
      <c r="G7121" s="3">
        <f t="shared" si="669"/>
        <v>0</v>
      </c>
      <c r="H7121">
        <f>VLOOKUP(A7121,'AEP GEN HUB'!$A$1:$AJ$367,MATCH('Ratio Calculations'!F7121,'AEP GEN HUB'!$A$1:$AJ$1,0),0)</f>
        <v>27.392558000000001</v>
      </c>
      <c r="I7121" s="7" t="str">
        <f t="shared" si="672"/>
        <v/>
      </c>
      <c r="J7121" s="7">
        <f t="shared" si="673"/>
        <v>0.96856377580678377</v>
      </c>
      <c r="K7121" s="8">
        <f t="shared" si="671"/>
        <v>0.96856377580678377</v>
      </c>
      <c r="L7121" s="8"/>
    </row>
    <row r="7122" spans="1:12" x14ac:dyDescent="0.25">
      <c r="A7122" s="1">
        <v>40930</v>
      </c>
      <c r="B7122">
        <v>2012</v>
      </c>
      <c r="C7122">
        <v>1</v>
      </c>
      <c r="D7122" s="10" t="str">
        <f t="shared" si="670"/>
        <v>1-2012</v>
      </c>
      <c r="E7122">
        <f t="shared" si="668"/>
        <v>22</v>
      </c>
      <c r="F7122">
        <v>15</v>
      </c>
      <c r="G7122" s="3">
        <f t="shared" si="669"/>
        <v>0</v>
      </c>
      <c r="H7122">
        <f>VLOOKUP(A7122,'AEP GEN HUB'!$A$1:$AJ$367,MATCH('Ratio Calculations'!F7122,'AEP GEN HUB'!$A$1:$AJ$1,0),0)</f>
        <v>27.167209</v>
      </c>
      <c r="I7122" s="7" t="str">
        <f t="shared" si="672"/>
        <v/>
      </c>
      <c r="J7122" s="7">
        <f t="shared" si="673"/>
        <v>0.96059574017045202</v>
      </c>
      <c r="K7122" s="8">
        <f t="shared" si="671"/>
        <v>0.96059574017045202</v>
      </c>
      <c r="L7122" s="8"/>
    </row>
    <row r="7123" spans="1:12" x14ac:dyDescent="0.25">
      <c r="A7123" s="1">
        <v>40930</v>
      </c>
      <c r="B7123">
        <v>2012</v>
      </c>
      <c r="C7123">
        <v>1</v>
      </c>
      <c r="D7123" s="10" t="str">
        <f t="shared" si="670"/>
        <v>1-2012</v>
      </c>
      <c r="E7123">
        <f t="shared" si="668"/>
        <v>22</v>
      </c>
      <c r="F7123">
        <v>16</v>
      </c>
      <c r="G7123" s="3">
        <f t="shared" si="669"/>
        <v>0</v>
      </c>
      <c r="H7123">
        <f>VLOOKUP(A7123,'AEP GEN HUB'!$A$1:$AJ$367,MATCH('Ratio Calculations'!F7123,'AEP GEN HUB'!$A$1:$AJ$1,0),0)</f>
        <v>27.127441999999999</v>
      </c>
      <c r="I7123" s="7" t="str">
        <f t="shared" si="672"/>
        <v/>
      </c>
      <c r="J7123" s="7">
        <f t="shared" si="673"/>
        <v>0.95918963287399173</v>
      </c>
      <c r="K7123" s="8">
        <f t="shared" si="671"/>
        <v>0.95918963287399173</v>
      </c>
      <c r="L7123" s="8"/>
    </row>
    <row r="7124" spans="1:12" x14ac:dyDescent="0.25">
      <c r="A7124" s="1">
        <v>40930</v>
      </c>
      <c r="B7124">
        <v>2012</v>
      </c>
      <c r="C7124">
        <v>1</v>
      </c>
      <c r="D7124" s="10" t="str">
        <f t="shared" si="670"/>
        <v>1-2012</v>
      </c>
      <c r="E7124">
        <f t="shared" ref="E7124:E7187" si="674">DAY(A7124)</f>
        <v>22</v>
      </c>
      <c r="F7124">
        <v>17</v>
      </c>
      <c r="G7124" s="3">
        <f t="shared" ref="G7124:G7187" si="675">IF(A7124=",","",IF(OR(WEEKDAY(A7124)=1, WEEKDAY(A7124)=7, F7124&lt;=7, F7124&gt;=24, NOT(ISNA(VLOOKUP(A7124,$P$4:$P$27,1,0)))),0,1))</f>
        <v>0</v>
      </c>
      <c r="H7124">
        <f>VLOOKUP(A7124,'AEP GEN HUB'!$A$1:$AJ$367,MATCH('Ratio Calculations'!F7124,'AEP GEN HUB'!$A$1:$AJ$1,0),0)</f>
        <v>27.521394999999998</v>
      </c>
      <c r="I7124" s="7" t="str">
        <f t="shared" si="672"/>
        <v/>
      </c>
      <c r="J7124" s="7">
        <f t="shared" si="673"/>
        <v>0.97311927774945062</v>
      </c>
      <c r="K7124" s="8">
        <f t="shared" si="671"/>
        <v>0.97311927774945062</v>
      </c>
      <c r="L7124" s="8"/>
    </row>
    <row r="7125" spans="1:12" x14ac:dyDescent="0.25">
      <c r="A7125" s="1">
        <v>40930</v>
      </c>
      <c r="B7125">
        <v>2012</v>
      </c>
      <c r="C7125">
        <v>1</v>
      </c>
      <c r="D7125" s="10" t="str">
        <f t="shared" ref="D7125:D7188" si="676">C7125&amp;"-"&amp;B7125</f>
        <v>1-2012</v>
      </c>
      <c r="E7125">
        <f t="shared" si="674"/>
        <v>22</v>
      </c>
      <c r="F7125">
        <v>18</v>
      </c>
      <c r="G7125" s="3">
        <f t="shared" si="675"/>
        <v>0</v>
      </c>
      <c r="H7125">
        <f>VLOOKUP(A7125,'AEP GEN HUB'!$A$1:$AJ$367,MATCH('Ratio Calculations'!F7125,'AEP GEN HUB'!$A$1:$AJ$1,0),0)</f>
        <v>32.510697999999998</v>
      </c>
      <c r="I7125" s="7" t="str">
        <f t="shared" si="672"/>
        <v/>
      </c>
      <c r="J7125" s="7">
        <f t="shared" si="673"/>
        <v>1.149534278945181</v>
      </c>
      <c r="K7125" s="8">
        <f t="shared" ref="K7125:K7188" si="677">SUM(I7125:J7125)</f>
        <v>1.149534278945181</v>
      </c>
      <c r="L7125" s="8"/>
    </row>
    <row r="7126" spans="1:12" x14ac:dyDescent="0.25">
      <c r="A7126" s="1">
        <v>40930</v>
      </c>
      <c r="B7126">
        <v>2012</v>
      </c>
      <c r="C7126">
        <v>1</v>
      </c>
      <c r="D7126" s="10" t="str">
        <f t="shared" si="676"/>
        <v>1-2012</v>
      </c>
      <c r="E7126">
        <f t="shared" si="674"/>
        <v>22</v>
      </c>
      <c r="F7126">
        <v>19</v>
      </c>
      <c r="G7126" s="3">
        <f t="shared" si="675"/>
        <v>0</v>
      </c>
      <c r="H7126">
        <f>VLOOKUP(A7126,'AEP GEN HUB'!$A$1:$AJ$367,MATCH('Ratio Calculations'!F7126,'AEP GEN HUB'!$A$1:$AJ$1,0),0)</f>
        <v>30.523952999999999</v>
      </c>
      <c r="I7126" s="7" t="str">
        <f t="shared" si="672"/>
        <v/>
      </c>
      <c r="J7126" s="7">
        <f t="shared" si="673"/>
        <v>1.0792856647498492</v>
      </c>
      <c r="K7126" s="8">
        <f t="shared" si="677"/>
        <v>1.0792856647498492</v>
      </c>
      <c r="L7126" s="8"/>
    </row>
    <row r="7127" spans="1:12" x14ac:dyDescent="0.25">
      <c r="A7127" s="1">
        <v>40930</v>
      </c>
      <c r="B7127">
        <v>2012</v>
      </c>
      <c r="C7127">
        <v>1</v>
      </c>
      <c r="D7127" s="10" t="str">
        <f t="shared" si="676"/>
        <v>1-2012</v>
      </c>
      <c r="E7127">
        <f t="shared" si="674"/>
        <v>22</v>
      </c>
      <c r="F7127">
        <v>20</v>
      </c>
      <c r="G7127" s="3">
        <f t="shared" si="675"/>
        <v>0</v>
      </c>
      <c r="H7127">
        <f>VLOOKUP(A7127,'AEP GEN HUB'!$A$1:$AJ$367,MATCH('Ratio Calculations'!F7127,'AEP GEN HUB'!$A$1:$AJ$1,0),0)</f>
        <v>29.376977</v>
      </c>
      <c r="I7127" s="7" t="str">
        <f t="shared" si="672"/>
        <v/>
      </c>
      <c r="J7127" s="7">
        <f t="shared" si="673"/>
        <v>1.0387301457902924</v>
      </c>
      <c r="K7127" s="8">
        <f t="shared" si="677"/>
        <v>1.0387301457902924</v>
      </c>
      <c r="L7127" s="8"/>
    </row>
    <row r="7128" spans="1:12" x14ac:dyDescent="0.25">
      <c r="A7128" s="1">
        <v>40930</v>
      </c>
      <c r="B7128">
        <v>2012</v>
      </c>
      <c r="C7128">
        <v>1</v>
      </c>
      <c r="D7128" s="10" t="str">
        <f t="shared" si="676"/>
        <v>1-2012</v>
      </c>
      <c r="E7128">
        <f t="shared" si="674"/>
        <v>22</v>
      </c>
      <c r="F7128">
        <v>21</v>
      </c>
      <c r="G7128" s="3">
        <f t="shared" si="675"/>
        <v>0</v>
      </c>
      <c r="H7128">
        <f>VLOOKUP(A7128,'AEP GEN HUB'!$A$1:$AJ$367,MATCH('Ratio Calculations'!F7128,'AEP GEN HUB'!$A$1:$AJ$1,0),0)</f>
        <v>28.963488000000002</v>
      </c>
      <c r="I7128" s="7" t="str">
        <f t="shared" si="672"/>
        <v/>
      </c>
      <c r="J7128" s="7">
        <f t="shared" si="673"/>
        <v>1.024109734396272</v>
      </c>
      <c r="K7128" s="8">
        <f t="shared" si="677"/>
        <v>1.024109734396272</v>
      </c>
      <c r="L7128" s="8"/>
    </row>
    <row r="7129" spans="1:12" x14ac:dyDescent="0.25">
      <c r="A7129" s="1">
        <v>40930</v>
      </c>
      <c r="B7129">
        <v>2012</v>
      </c>
      <c r="C7129">
        <v>1</v>
      </c>
      <c r="D7129" s="10" t="str">
        <f t="shared" si="676"/>
        <v>1-2012</v>
      </c>
      <c r="E7129">
        <f t="shared" si="674"/>
        <v>22</v>
      </c>
      <c r="F7129">
        <v>22</v>
      </c>
      <c r="G7129" s="3">
        <f t="shared" si="675"/>
        <v>0</v>
      </c>
      <c r="H7129">
        <f>VLOOKUP(A7129,'AEP GEN HUB'!$A$1:$AJ$367,MATCH('Ratio Calculations'!F7129,'AEP GEN HUB'!$A$1:$AJ$1,0),0)</f>
        <v>28.074650999999999</v>
      </c>
      <c r="I7129" s="7" t="str">
        <f t="shared" si="672"/>
        <v/>
      </c>
      <c r="J7129" s="7">
        <f t="shared" si="673"/>
        <v>0.99268166109268419</v>
      </c>
      <c r="K7129" s="8">
        <f t="shared" si="677"/>
        <v>0.99268166109268419</v>
      </c>
      <c r="L7129" s="8"/>
    </row>
    <row r="7130" spans="1:12" x14ac:dyDescent="0.25">
      <c r="A7130" s="1">
        <v>40930</v>
      </c>
      <c r="B7130">
        <v>2012</v>
      </c>
      <c r="C7130">
        <v>1</v>
      </c>
      <c r="D7130" s="10" t="str">
        <f t="shared" si="676"/>
        <v>1-2012</v>
      </c>
      <c r="E7130">
        <f t="shared" si="674"/>
        <v>22</v>
      </c>
      <c r="F7130">
        <v>23</v>
      </c>
      <c r="G7130" s="3">
        <f t="shared" si="675"/>
        <v>0</v>
      </c>
      <c r="H7130">
        <f>VLOOKUP(A7130,'AEP GEN HUB'!$A$1:$AJ$367,MATCH('Ratio Calculations'!F7130,'AEP GEN HUB'!$A$1:$AJ$1,0),0)</f>
        <v>26.952093000000001</v>
      </c>
      <c r="I7130" s="7" t="str">
        <f t="shared" si="672"/>
        <v/>
      </c>
      <c r="J7130" s="7">
        <f t="shared" si="673"/>
        <v>0.95298952956403649</v>
      </c>
      <c r="K7130" s="8">
        <f t="shared" si="677"/>
        <v>0.95298952956403649</v>
      </c>
      <c r="L7130" s="8"/>
    </row>
    <row r="7131" spans="1:12" x14ac:dyDescent="0.25">
      <c r="A7131" s="1">
        <v>40930</v>
      </c>
      <c r="B7131">
        <v>2012</v>
      </c>
      <c r="C7131">
        <v>1</v>
      </c>
      <c r="D7131" s="10" t="str">
        <f t="shared" si="676"/>
        <v>1-2012</v>
      </c>
      <c r="E7131">
        <f t="shared" si="674"/>
        <v>22</v>
      </c>
      <c r="F7131">
        <v>24</v>
      </c>
      <c r="G7131" s="3">
        <f t="shared" si="675"/>
        <v>0</v>
      </c>
      <c r="H7131">
        <f>VLOOKUP(A7131,'AEP GEN HUB'!$A$1:$AJ$367,MATCH('Ratio Calculations'!F7131,'AEP GEN HUB'!$A$1:$AJ$1,0),0)</f>
        <v>25.820930000000001</v>
      </c>
      <c r="I7131" s="7" t="str">
        <f t="shared" si="672"/>
        <v/>
      </c>
      <c r="J7131" s="7">
        <f t="shared" si="673"/>
        <v>0.91299313688201944</v>
      </c>
      <c r="K7131" s="8">
        <f t="shared" si="677"/>
        <v>0.91299313688201944</v>
      </c>
      <c r="L7131" s="8"/>
    </row>
    <row r="7132" spans="1:12" x14ac:dyDescent="0.25">
      <c r="A7132" s="1">
        <v>40931</v>
      </c>
      <c r="B7132">
        <v>2012</v>
      </c>
      <c r="C7132">
        <v>1</v>
      </c>
      <c r="D7132" s="10" t="str">
        <f t="shared" si="676"/>
        <v>1-2012</v>
      </c>
      <c r="E7132">
        <f t="shared" si="674"/>
        <v>23</v>
      </c>
      <c r="F7132">
        <v>1</v>
      </c>
      <c r="G7132" s="3">
        <f t="shared" si="675"/>
        <v>0</v>
      </c>
      <c r="H7132">
        <f>VLOOKUP(A7132,'AEP GEN HUB'!$A$1:$AJ$367,MATCH('Ratio Calculations'!F7132,'AEP GEN HUB'!$A$1:$AJ$1,0),0)</f>
        <v>25.510232999999999</v>
      </c>
      <c r="I7132" s="7" t="str">
        <f t="shared" si="672"/>
        <v/>
      </c>
      <c r="J7132" s="7">
        <f t="shared" si="673"/>
        <v>0.90200731148185631</v>
      </c>
      <c r="K7132" s="8">
        <f t="shared" si="677"/>
        <v>0.90200731148185631</v>
      </c>
      <c r="L7132" s="8"/>
    </row>
    <row r="7133" spans="1:12" x14ac:dyDescent="0.25">
      <c r="A7133" s="1">
        <v>40931</v>
      </c>
      <c r="B7133">
        <v>2012</v>
      </c>
      <c r="C7133">
        <v>1</v>
      </c>
      <c r="D7133" s="10" t="str">
        <f t="shared" si="676"/>
        <v>1-2012</v>
      </c>
      <c r="E7133">
        <f t="shared" si="674"/>
        <v>23</v>
      </c>
      <c r="F7133">
        <v>2</v>
      </c>
      <c r="G7133" s="3">
        <f t="shared" si="675"/>
        <v>0</v>
      </c>
      <c r="H7133">
        <f>VLOOKUP(A7133,'AEP GEN HUB'!$A$1:$AJ$367,MATCH('Ratio Calculations'!F7133,'AEP GEN HUB'!$A$1:$AJ$1,0),0)</f>
        <v>24.501394999999999</v>
      </c>
      <c r="I7133" s="7" t="str">
        <f t="shared" si="672"/>
        <v/>
      </c>
      <c r="J7133" s="7">
        <f t="shared" si="673"/>
        <v>0.86633616523631896</v>
      </c>
      <c r="K7133" s="8">
        <f t="shared" si="677"/>
        <v>0.86633616523631896</v>
      </c>
      <c r="L7133" s="8"/>
    </row>
    <row r="7134" spans="1:12" x14ac:dyDescent="0.25">
      <c r="A7134" s="1">
        <v>40931</v>
      </c>
      <c r="B7134">
        <v>2012</v>
      </c>
      <c r="C7134">
        <v>1</v>
      </c>
      <c r="D7134" s="10" t="str">
        <f t="shared" si="676"/>
        <v>1-2012</v>
      </c>
      <c r="E7134">
        <f t="shared" si="674"/>
        <v>23</v>
      </c>
      <c r="F7134">
        <v>3</v>
      </c>
      <c r="G7134" s="3">
        <f t="shared" si="675"/>
        <v>0</v>
      </c>
      <c r="H7134">
        <f>VLOOKUP(A7134,'AEP GEN HUB'!$A$1:$AJ$367,MATCH('Ratio Calculations'!F7134,'AEP GEN HUB'!$A$1:$AJ$1,0),0)</f>
        <v>23.396977</v>
      </c>
      <c r="I7134" s="7" t="str">
        <f t="shared" si="672"/>
        <v/>
      </c>
      <c r="J7134" s="7">
        <f t="shared" si="673"/>
        <v>0.82728543955568057</v>
      </c>
      <c r="K7134" s="8">
        <f t="shared" si="677"/>
        <v>0.82728543955568057</v>
      </c>
      <c r="L7134" s="8"/>
    </row>
    <row r="7135" spans="1:12" x14ac:dyDescent="0.25">
      <c r="A7135" s="1">
        <v>40931</v>
      </c>
      <c r="B7135">
        <v>2012</v>
      </c>
      <c r="C7135">
        <v>1</v>
      </c>
      <c r="D7135" s="10" t="str">
        <f t="shared" si="676"/>
        <v>1-2012</v>
      </c>
      <c r="E7135">
        <f t="shared" si="674"/>
        <v>23</v>
      </c>
      <c r="F7135">
        <v>4</v>
      </c>
      <c r="G7135" s="3">
        <f t="shared" si="675"/>
        <v>0</v>
      </c>
      <c r="H7135">
        <f>VLOOKUP(A7135,'AEP GEN HUB'!$A$1:$AJ$367,MATCH('Ratio Calculations'!F7135,'AEP GEN HUB'!$A$1:$AJ$1,0),0)</f>
        <v>23.466279</v>
      </c>
      <c r="I7135" s="7" t="str">
        <f t="shared" si="672"/>
        <v/>
      </c>
      <c r="J7135" s="7">
        <f t="shared" si="673"/>
        <v>0.82973586447733128</v>
      </c>
      <c r="K7135" s="8">
        <f t="shared" si="677"/>
        <v>0.82973586447733128</v>
      </c>
      <c r="L7135" s="8"/>
    </row>
    <row r="7136" spans="1:12" x14ac:dyDescent="0.25">
      <c r="A7136" s="1">
        <v>40931</v>
      </c>
      <c r="B7136">
        <v>2012</v>
      </c>
      <c r="C7136">
        <v>1</v>
      </c>
      <c r="D7136" s="10" t="str">
        <f t="shared" si="676"/>
        <v>1-2012</v>
      </c>
      <c r="E7136">
        <f t="shared" si="674"/>
        <v>23</v>
      </c>
      <c r="F7136">
        <v>5</v>
      </c>
      <c r="G7136" s="3">
        <f t="shared" si="675"/>
        <v>0</v>
      </c>
      <c r="H7136">
        <f>VLOOKUP(A7136,'AEP GEN HUB'!$A$1:$AJ$367,MATCH('Ratio Calculations'!F7136,'AEP GEN HUB'!$A$1:$AJ$1,0),0)</f>
        <v>24.609302</v>
      </c>
      <c r="I7136" s="7" t="str">
        <f t="shared" si="672"/>
        <v/>
      </c>
      <c r="J7136" s="7">
        <f t="shared" si="673"/>
        <v>0.87015161070716485</v>
      </c>
      <c r="K7136" s="8">
        <f t="shared" si="677"/>
        <v>0.87015161070716485</v>
      </c>
      <c r="L7136" s="8"/>
    </row>
    <row r="7137" spans="1:12" x14ac:dyDescent="0.25">
      <c r="A7137" s="1">
        <v>40931</v>
      </c>
      <c r="B7137">
        <v>2012</v>
      </c>
      <c r="C7137">
        <v>1</v>
      </c>
      <c r="D7137" s="10" t="str">
        <f t="shared" si="676"/>
        <v>1-2012</v>
      </c>
      <c r="E7137">
        <f t="shared" si="674"/>
        <v>23</v>
      </c>
      <c r="F7137">
        <v>6</v>
      </c>
      <c r="G7137" s="3">
        <f t="shared" si="675"/>
        <v>0</v>
      </c>
      <c r="H7137">
        <f>VLOOKUP(A7137,'AEP GEN HUB'!$A$1:$AJ$367,MATCH('Ratio Calculations'!F7137,'AEP GEN HUB'!$A$1:$AJ$1,0),0)</f>
        <v>25.9</v>
      </c>
      <c r="I7137" s="7" t="str">
        <f t="shared" si="672"/>
        <v/>
      </c>
      <c r="J7137" s="7">
        <f t="shared" si="673"/>
        <v>0.91578894506295094</v>
      </c>
      <c r="K7137" s="8">
        <f t="shared" si="677"/>
        <v>0.91578894506295094</v>
      </c>
      <c r="L7137" s="8"/>
    </row>
    <row r="7138" spans="1:12" x14ac:dyDescent="0.25">
      <c r="A7138" s="1">
        <v>40931</v>
      </c>
      <c r="B7138">
        <v>2012</v>
      </c>
      <c r="C7138">
        <v>1</v>
      </c>
      <c r="D7138" s="10" t="str">
        <f t="shared" si="676"/>
        <v>1-2012</v>
      </c>
      <c r="E7138">
        <f t="shared" si="674"/>
        <v>23</v>
      </c>
      <c r="F7138">
        <v>7</v>
      </c>
      <c r="G7138" s="3">
        <f t="shared" si="675"/>
        <v>0</v>
      </c>
      <c r="H7138">
        <f>VLOOKUP(A7138,'AEP GEN HUB'!$A$1:$AJ$367,MATCH('Ratio Calculations'!F7138,'AEP GEN HUB'!$A$1:$AJ$1,0),0)</f>
        <v>29.309767000000001</v>
      </c>
      <c r="I7138" s="7" t="str">
        <f t="shared" si="672"/>
        <v/>
      </c>
      <c r="J7138" s="7">
        <f t="shared" si="673"/>
        <v>1.0363536911571773</v>
      </c>
      <c r="K7138" s="8">
        <f t="shared" si="677"/>
        <v>1.0363536911571773</v>
      </c>
      <c r="L7138" s="8"/>
    </row>
    <row r="7139" spans="1:12" x14ac:dyDescent="0.25">
      <c r="A7139" s="1">
        <v>40931</v>
      </c>
      <c r="B7139">
        <v>2012</v>
      </c>
      <c r="C7139">
        <v>1</v>
      </c>
      <c r="D7139" s="10" t="str">
        <f t="shared" si="676"/>
        <v>1-2012</v>
      </c>
      <c r="E7139">
        <f t="shared" si="674"/>
        <v>23</v>
      </c>
      <c r="F7139">
        <v>8</v>
      </c>
      <c r="G7139" s="3">
        <f t="shared" si="675"/>
        <v>1</v>
      </c>
      <c r="H7139">
        <f>VLOOKUP(A7139,'AEP GEN HUB'!$A$1:$AJ$367,MATCH('Ratio Calculations'!F7139,'AEP GEN HUB'!$A$1:$AJ$1,0),0)</f>
        <v>29.432791000000002</v>
      </c>
      <c r="I7139" s="7">
        <f t="shared" si="672"/>
        <v>0.90189693670249871</v>
      </c>
      <c r="J7139" s="7" t="str">
        <f t="shared" si="673"/>
        <v/>
      </c>
      <c r="K7139" s="8">
        <f t="shared" si="677"/>
        <v>0.90189693670249871</v>
      </c>
      <c r="L7139" s="8"/>
    </row>
    <row r="7140" spans="1:12" x14ac:dyDescent="0.25">
      <c r="A7140" s="1">
        <v>40931</v>
      </c>
      <c r="B7140">
        <v>2012</v>
      </c>
      <c r="C7140">
        <v>1</v>
      </c>
      <c r="D7140" s="10" t="str">
        <f t="shared" si="676"/>
        <v>1-2012</v>
      </c>
      <c r="E7140">
        <f t="shared" si="674"/>
        <v>23</v>
      </c>
      <c r="F7140">
        <v>9</v>
      </c>
      <c r="G7140" s="3">
        <f t="shared" si="675"/>
        <v>1</v>
      </c>
      <c r="H7140">
        <f>VLOOKUP(A7140,'AEP GEN HUB'!$A$1:$AJ$367,MATCH('Ratio Calculations'!F7140,'AEP GEN HUB'!$A$1:$AJ$1,0),0)</f>
        <v>29.27814</v>
      </c>
      <c r="I7140" s="7">
        <f t="shared" si="672"/>
        <v>0.897158029571402</v>
      </c>
      <c r="J7140" s="7" t="str">
        <f t="shared" si="673"/>
        <v/>
      </c>
      <c r="K7140" s="8">
        <f t="shared" si="677"/>
        <v>0.897158029571402</v>
      </c>
      <c r="L7140" s="8"/>
    </row>
    <row r="7141" spans="1:12" x14ac:dyDescent="0.25">
      <c r="A7141" s="1">
        <v>40931</v>
      </c>
      <c r="B7141">
        <v>2012</v>
      </c>
      <c r="C7141">
        <v>1</v>
      </c>
      <c r="D7141" s="10" t="str">
        <f t="shared" si="676"/>
        <v>1-2012</v>
      </c>
      <c r="E7141">
        <f t="shared" si="674"/>
        <v>23</v>
      </c>
      <c r="F7141">
        <v>10</v>
      </c>
      <c r="G7141" s="3">
        <f t="shared" si="675"/>
        <v>1</v>
      </c>
      <c r="H7141">
        <f>VLOOKUP(A7141,'AEP GEN HUB'!$A$1:$AJ$367,MATCH('Ratio Calculations'!F7141,'AEP GEN HUB'!$A$1:$AJ$1,0),0)</f>
        <v>29.464651</v>
      </c>
      <c r="I7141" s="7">
        <f t="shared" si="672"/>
        <v>0.90287320960856943</v>
      </c>
      <c r="J7141" s="7" t="str">
        <f t="shared" si="673"/>
        <v/>
      </c>
      <c r="K7141" s="8">
        <f t="shared" si="677"/>
        <v>0.90287320960856943</v>
      </c>
      <c r="L7141" s="8"/>
    </row>
    <row r="7142" spans="1:12" x14ac:dyDescent="0.25">
      <c r="A7142" s="1">
        <v>40931</v>
      </c>
      <c r="B7142">
        <v>2012</v>
      </c>
      <c r="C7142">
        <v>1</v>
      </c>
      <c r="D7142" s="10" t="str">
        <f t="shared" si="676"/>
        <v>1-2012</v>
      </c>
      <c r="E7142">
        <f t="shared" si="674"/>
        <v>23</v>
      </c>
      <c r="F7142">
        <v>11</v>
      </c>
      <c r="G7142" s="3">
        <f t="shared" si="675"/>
        <v>1</v>
      </c>
      <c r="H7142">
        <f>VLOOKUP(A7142,'AEP GEN HUB'!$A$1:$AJ$367,MATCH('Ratio Calculations'!F7142,'AEP GEN HUB'!$A$1:$AJ$1,0),0)</f>
        <v>30.051162999999999</v>
      </c>
      <c r="I7142" s="7">
        <f t="shared" si="672"/>
        <v>0.92084545614608793</v>
      </c>
      <c r="J7142" s="7" t="str">
        <f t="shared" si="673"/>
        <v/>
      </c>
      <c r="K7142" s="8">
        <f t="shared" si="677"/>
        <v>0.92084545614608793</v>
      </c>
      <c r="L7142" s="8"/>
    </row>
    <row r="7143" spans="1:12" x14ac:dyDescent="0.25">
      <c r="A7143" s="1">
        <v>40931</v>
      </c>
      <c r="B7143">
        <v>2012</v>
      </c>
      <c r="C7143">
        <v>1</v>
      </c>
      <c r="D7143" s="10" t="str">
        <f t="shared" si="676"/>
        <v>1-2012</v>
      </c>
      <c r="E7143">
        <f t="shared" si="674"/>
        <v>23</v>
      </c>
      <c r="F7143">
        <v>12</v>
      </c>
      <c r="G7143" s="3">
        <f t="shared" si="675"/>
        <v>1</v>
      </c>
      <c r="H7143">
        <f>VLOOKUP(A7143,'AEP GEN HUB'!$A$1:$AJ$367,MATCH('Ratio Calculations'!F7143,'AEP GEN HUB'!$A$1:$AJ$1,0),0)</f>
        <v>29.012093</v>
      </c>
      <c r="I7143" s="7">
        <f t="shared" si="672"/>
        <v>0.88900566052427732</v>
      </c>
      <c r="J7143" s="7" t="str">
        <f t="shared" si="673"/>
        <v/>
      </c>
      <c r="K7143" s="8">
        <f t="shared" si="677"/>
        <v>0.88900566052427732</v>
      </c>
      <c r="L7143" s="8"/>
    </row>
    <row r="7144" spans="1:12" x14ac:dyDescent="0.25">
      <c r="A7144" s="1">
        <v>40931</v>
      </c>
      <c r="B7144">
        <v>2012</v>
      </c>
      <c r="C7144">
        <v>1</v>
      </c>
      <c r="D7144" s="10" t="str">
        <f t="shared" si="676"/>
        <v>1-2012</v>
      </c>
      <c r="E7144">
        <f t="shared" si="674"/>
        <v>23</v>
      </c>
      <c r="F7144">
        <v>13</v>
      </c>
      <c r="G7144" s="3">
        <f t="shared" si="675"/>
        <v>1</v>
      </c>
      <c r="H7144">
        <f>VLOOKUP(A7144,'AEP GEN HUB'!$A$1:$AJ$367,MATCH('Ratio Calculations'!F7144,'AEP GEN HUB'!$A$1:$AJ$1,0),0)</f>
        <v>28.633721000000001</v>
      </c>
      <c r="I7144" s="7">
        <f t="shared" si="672"/>
        <v>0.87741136259534502</v>
      </c>
      <c r="J7144" s="7" t="str">
        <f t="shared" si="673"/>
        <v/>
      </c>
      <c r="K7144" s="8">
        <f t="shared" si="677"/>
        <v>0.87741136259534502</v>
      </c>
      <c r="L7144" s="8"/>
    </row>
    <row r="7145" spans="1:12" x14ac:dyDescent="0.25">
      <c r="A7145" s="1">
        <v>40931</v>
      </c>
      <c r="B7145">
        <v>2012</v>
      </c>
      <c r="C7145">
        <v>1</v>
      </c>
      <c r="D7145" s="10" t="str">
        <f t="shared" si="676"/>
        <v>1-2012</v>
      </c>
      <c r="E7145">
        <f t="shared" si="674"/>
        <v>23</v>
      </c>
      <c r="F7145">
        <v>14</v>
      </c>
      <c r="G7145" s="3">
        <f t="shared" si="675"/>
        <v>1</v>
      </c>
      <c r="H7145">
        <f>VLOOKUP(A7145,'AEP GEN HUB'!$A$1:$AJ$367,MATCH('Ratio Calculations'!F7145,'AEP GEN HUB'!$A$1:$AJ$1,0),0)</f>
        <v>28.267907000000001</v>
      </c>
      <c r="I7145" s="7">
        <f t="shared" si="672"/>
        <v>0.86620187430716711</v>
      </c>
      <c r="J7145" s="7" t="str">
        <f t="shared" si="673"/>
        <v/>
      </c>
      <c r="K7145" s="8">
        <f t="shared" si="677"/>
        <v>0.86620187430716711</v>
      </c>
      <c r="L7145" s="8"/>
    </row>
    <row r="7146" spans="1:12" x14ac:dyDescent="0.25">
      <c r="A7146" s="1">
        <v>40931</v>
      </c>
      <c r="B7146">
        <v>2012</v>
      </c>
      <c r="C7146">
        <v>1</v>
      </c>
      <c r="D7146" s="10" t="str">
        <f t="shared" si="676"/>
        <v>1-2012</v>
      </c>
      <c r="E7146">
        <f t="shared" si="674"/>
        <v>23</v>
      </c>
      <c r="F7146">
        <v>15</v>
      </c>
      <c r="G7146" s="3">
        <f t="shared" si="675"/>
        <v>1</v>
      </c>
      <c r="H7146">
        <f>VLOOKUP(A7146,'AEP GEN HUB'!$A$1:$AJ$367,MATCH('Ratio Calculations'!F7146,'AEP GEN HUB'!$A$1:$AJ$1,0),0)</f>
        <v>27.778836999999999</v>
      </c>
      <c r="I7146" s="7">
        <f t="shared" si="672"/>
        <v>0.85121550298977855</v>
      </c>
      <c r="J7146" s="7" t="str">
        <f t="shared" si="673"/>
        <v/>
      </c>
      <c r="K7146" s="8">
        <f t="shared" si="677"/>
        <v>0.85121550298977855</v>
      </c>
      <c r="L7146" s="8"/>
    </row>
    <row r="7147" spans="1:12" x14ac:dyDescent="0.25">
      <c r="A7147" s="1">
        <v>40931</v>
      </c>
      <c r="B7147">
        <v>2012</v>
      </c>
      <c r="C7147">
        <v>1</v>
      </c>
      <c r="D7147" s="10" t="str">
        <f t="shared" si="676"/>
        <v>1-2012</v>
      </c>
      <c r="E7147">
        <f t="shared" si="674"/>
        <v>23</v>
      </c>
      <c r="F7147">
        <v>16</v>
      </c>
      <c r="G7147" s="3">
        <f t="shared" si="675"/>
        <v>1</v>
      </c>
      <c r="H7147">
        <f>VLOOKUP(A7147,'AEP GEN HUB'!$A$1:$AJ$367,MATCH('Ratio Calculations'!F7147,'AEP GEN HUB'!$A$1:$AJ$1,0),0)</f>
        <v>27.555349</v>
      </c>
      <c r="I7147" s="7">
        <f t="shared" si="672"/>
        <v>0.84436725191533013</v>
      </c>
      <c r="J7147" s="7" t="str">
        <f t="shared" si="673"/>
        <v/>
      </c>
      <c r="K7147" s="8">
        <f t="shared" si="677"/>
        <v>0.84436725191533013</v>
      </c>
      <c r="L7147" s="8"/>
    </row>
    <row r="7148" spans="1:12" x14ac:dyDescent="0.25">
      <c r="A7148" s="1">
        <v>40931</v>
      </c>
      <c r="B7148">
        <v>2012</v>
      </c>
      <c r="C7148">
        <v>1</v>
      </c>
      <c r="D7148" s="10" t="str">
        <f t="shared" si="676"/>
        <v>1-2012</v>
      </c>
      <c r="E7148">
        <f t="shared" si="674"/>
        <v>23</v>
      </c>
      <c r="F7148">
        <v>17</v>
      </c>
      <c r="G7148" s="3">
        <f t="shared" si="675"/>
        <v>1</v>
      </c>
      <c r="H7148">
        <f>VLOOKUP(A7148,'AEP GEN HUB'!$A$1:$AJ$367,MATCH('Ratio Calculations'!F7148,'AEP GEN HUB'!$A$1:$AJ$1,0),0)</f>
        <v>28.092558</v>
      </c>
      <c r="I7148" s="7">
        <f t="shared" si="672"/>
        <v>0.86082872685561063</v>
      </c>
      <c r="J7148" s="7" t="str">
        <f t="shared" si="673"/>
        <v/>
      </c>
      <c r="K7148" s="8">
        <f t="shared" si="677"/>
        <v>0.86082872685561063</v>
      </c>
      <c r="L7148" s="8"/>
    </row>
    <row r="7149" spans="1:12" x14ac:dyDescent="0.25">
      <c r="A7149" s="1">
        <v>40931</v>
      </c>
      <c r="B7149">
        <v>2012</v>
      </c>
      <c r="C7149">
        <v>1</v>
      </c>
      <c r="D7149" s="10" t="str">
        <f t="shared" si="676"/>
        <v>1-2012</v>
      </c>
      <c r="E7149">
        <f t="shared" si="674"/>
        <v>23</v>
      </c>
      <c r="F7149">
        <v>18</v>
      </c>
      <c r="G7149" s="3">
        <f t="shared" si="675"/>
        <v>1</v>
      </c>
      <c r="H7149">
        <f>VLOOKUP(A7149,'AEP GEN HUB'!$A$1:$AJ$367,MATCH('Ratio Calculations'!F7149,'AEP GEN HUB'!$A$1:$AJ$1,0),0)</f>
        <v>30.465581</v>
      </c>
      <c r="I7149" s="7">
        <f t="shared" si="672"/>
        <v>0.93354429686134244</v>
      </c>
      <c r="J7149" s="7" t="str">
        <f t="shared" si="673"/>
        <v/>
      </c>
      <c r="K7149" s="8">
        <f t="shared" si="677"/>
        <v>0.93354429686134244</v>
      </c>
      <c r="L7149" s="8"/>
    </row>
    <row r="7150" spans="1:12" x14ac:dyDescent="0.25">
      <c r="A7150" s="1">
        <v>40931</v>
      </c>
      <c r="B7150">
        <v>2012</v>
      </c>
      <c r="C7150">
        <v>1</v>
      </c>
      <c r="D7150" s="10" t="str">
        <f t="shared" si="676"/>
        <v>1-2012</v>
      </c>
      <c r="E7150">
        <f t="shared" si="674"/>
        <v>23</v>
      </c>
      <c r="F7150">
        <v>19</v>
      </c>
      <c r="G7150" s="3">
        <f t="shared" si="675"/>
        <v>1</v>
      </c>
      <c r="H7150">
        <f>VLOOKUP(A7150,'AEP GEN HUB'!$A$1:$AJ$367,MATCH('Ratio Calculations'!F7150,'AEP GEN HUB'!$A$1:$AJ$1,0),0)</f>
        <v>30.22186</v>
      </c>
      <c r="I7150" s="7">
        <f t="shared" si="672"/>
        <v>0.92607605427061868</v>
      </c>
      <c r="J7150" s="7" t="str">
        <f t="shared" si="673"/>
        <v/>
      </c>
      <c r="K7150" s="8">
        <f t="shared" si="677"/>
        <v>0.92607605427061868</v>
      </c>
      <c r="L7150" s="8"/>
    </row>
    <row r="7151" spans="1:12" x14ac:dyDescent="0.25">
      <c r="A7151" s="1">
        <v>40931</v>
      </c>
      <c r="B7151">
        <v>2012</v>
      </c>
      <c r="C7151">
        <v>1</v>
      </c>
      <c r="D7151" s="10" t="str">
        <f t="shared" si="676"/>
        <v>1-2012</v>
      </c>
      <c r="E7151">
        <f t="shared" si="674"/>
        <v>23</v>
      </c>
      <c r="F7151">
        <v>20</v>
      </c>
      <c r="G7151" s="3">
        <f t="shared" si="675"/>
        <v>1</v>
      </c>
      <c r="H7151">
        <f>VLOOKUP(A7151,'AEP GEN HUB'!$A$1:$AJ$367,MATCH('Ratio Calculations'!F7151,'AEP GEN HUB'!$A$1:$AJ$1,0),0)</f>
        <v>29.477674</v>
      </c>
      <c r="I7151" s="7">
        <f t="shared" si="672"/>
        <v>0.90327226805350846</v>
      </c>
      <c r="J7151" s="7" t="str">
        <f t="shared" si="673"/>
        <v/>
      </c>
      <c r="K7151" s="8">
        <f t="shared" si="677"/>
        <v>0.90327226805350846</v>
      </c>
      <c r="L7151" s="8"/>
    </row>
    <row r="7152" spans="1:12" x14ac:dyDescent="0.25">
      <c r="A7152" s="1">
        <v>40931</v>
      </c>
      <c r="B7152">
        <v>2012</v>
      </c>
      <c r="C7152">
        <v>1</v>
      </c>
      <c r="D7152" s="10" t="str">
        <f t="shared" si="676"/>
        <v>1-2012</v>
      </c>
      <c r="E7152">
        <f t="shared" si="674"/>
        <v>23</v>
      </c>
      <c r="F7152">
        <v>21</v>
      </c>
      <c r="G7152" s="3">
        <f t="shared" si="675"/>
        <v>1</v>
      </c>
      <c r="H7152">
        <f>VLOOKUP(A7152,'AEP GEN HUB'!$A$1:$AJ$367,MATCH('Ratio Calculations'!F7152,'AEP GEN HUB'!$A$1:$AJ$1,0),0)</f>
        <v>29.187674000000001</v>
      </c>
      <c r="I7152" s="7">
        <f t="shared" si="672"/>
        <v>0.8943859170566314</v>
      </c>
      <c r="J7152" s="7" t="str">
        <f t="shared" si="673"/>
        <v/>
      </c>
      <c r="K7152" s="8">
        <f t="shared" si="677"/>
        <v>0.8943859170566314</v>
      </c>
      <c r="L7152" s="8"/>
    </row>
    <row r="7153" spans="1:12" x14ac:dyDescent="0.25">
      <c r="A7153" s="1">
        <v>40931</v>
      </c>
      <c r="B7153">
        <v>2012</v>
      </c>
      <c r="C7153">
        <v>1</v>
      </c>
      <c r="D7153" s="10" t="str">
        <f t="shared" si="676"/>
        <v>1-2012</v>
      </c>
      <c r="E7153">
        <f t="shared" si="674"/>
        <v>23</v>
      </c>
      <c r="F7153">
        <v>22</v>
      </c>
      <c r="G7153" s="3">
        <f t="shared" si="675"/>
        <v>1</v>
      </c>
      <c r="H7153">
        <f>VLOOKUP(A7153,'AEP GEN HUB'!$A$1:$AJ$367,MATCH('Ratio Calculations'!F7153,'AEP GEN HUB'!$A$1:$AJ$1,0),0)</f>
        <v>27.72814</v>
      </c>
      <c r="I7153" s="7">
        <f t="shared" si="672"/>
        <v>0.84966201562257626</v>
      </c>
      <c r="J7153" s="7" t="str">
        <f t="shared" si="673"/>
        <v/>
      </c>
      <c r="K7153" s="8">
        <f t="shared" si="677"/>
        <v>0.84966201562257626</v>
      </c>
      <c r="L7153" s="8"/>
    </row>
    <row r="7154" spans="1:12" x14ac:dyDescent="0.25">
      <c r="A7154" s="1">
        <v>40931</v>
      </c>
      <c r="B7154">
        <v>2012</v>
      </c>
      <c r="C7154">
        <v>1</v>
      </c>
      <c r="D7154" s="10" t="str">
        <f t="shared" si="676"/>
        <v>1-2012</v>
      </c>
      <c r="E7154">
        <f t="shared" si="674"/>
        <v>23</v>
      </c>
      <c r="F7154">
        <v>23</v>
      </c>
      <c r="G7154" s="3">
        <f t="shared" si="675"/>
        <v>1</v>
      </c>
      <c r="H7154">
        <f>VLOOKUP(A7154,'AEP GEN HUB'!$A$1:$AJ$367,MATCH('Ratio Calculations'!F7154,'AEP GEN HUB'!$A$1:$AJ$1,0),0)</f>
        <v>25.838139999999999</v>
      </c>
      <c r="I7154" s="7">
        <f t="shared" si="672"/>
        <v>0.79174752119465319</v>
      </c>
      <c r="J7154" s="7" t="str">
        <f t="shared" si="673"/>
        <v/>
      </c>
      <c r="K7154" s="8">
        <f t="shared" si="677"/>
        <v>0.79174752119465319</v>
      </c>
      <c r="L7154" s="8"/>
    </row>
    <row r="7155" spans="1:12" x14ac:dyDescent="0.25">
      <c r="A7155" s="1">
        <v>40931</v>
      </c>
      <c r="B7155">
        <v>2012</v>
      </c>
      <c r="C7155">
        <v>1</v>
      </c>
      <c r="D7155" s="10" t="str">
        <f t="shared" si="676"/>
        <v>1-2012</v>
      </c>
      <c r="E7155">
        <f t="shared" si="674"/>
        <v>23</v>
      </c>
      <c r="F7155">
        <v>24</v>
      </c>
      <c r="G7155" s="3">
        <f t="shared" si="675"/>
        <v>0</v>
      </c>
      <c r="H7155">
        <f>VLOOKUP(A7155,'AEP GEN HUB'!$A$1:$AJ$367,MATCH('Ratio Calculations'!F7155,'AEP GEN HUB'!$A$1:$AJ$1,0),0)</f>
        <v>25.255814000000001</v>
      </c>
      <c r="I7155" s="7" t="str">
        <f t="shared" si="672"/>
        <v/>
      </c>
      <c r="J7155" s="7">
        <f t="shared" si="673"/>
        <v>0.89301139999096946</v>
      </c>
      <c r="K7155" s="8">
        <f t="shared" si="677"/>
        <v>0.89301139999096946</v>
      </c>
      <c r="L7155" s="8"/>
    </row>
    <row r="7156" spans="1:12" x14ac:dyDescent="0.25">
      <c r="A7156" s="1">
        <v>40932</v>
      </c>
      <c r="B7156">
        <v>2012</v>
      </c>
      <c r="C7156">
        <v>1</v>
      </c>
      <c r="D7156" s="10" t="str">
        <f t="shared" si="676"/>
        <v>1-2012</v>
      </c>
      <c r="E7156">
        <f t="shared" si="674"/>
        <v>24</v>
      </c>
      <c r="F7156">
        <v>1</v>
      </c>
      <c r="G7156" s="3">
        <f t="shared" si="675"/>
        <v>0</v>
      </c>
      <c r="H7156">
        <f>VLOOKUP(A7156,'AEP GEN HUB'!$A$1:$AJ$367,MATCH('Ratio Calculations'!F7156,'AEP GEN HUB'!$A$1:$AJ$1,0),0)</f>
        <v>25.41</v>
      </c>
      <c r="I7156" s="7" t="str">
        <f t="shared" si="672"/>
        <v/>
      </c>
      <c r="J7156" s="7">
        <f t="shared" si="673"/>
        <v>0.89846320826446269</v>
      </c>
      <c r="K7156" s="8">
        <f t="shared" si="677"/>
        <v>0.89846320826446269</v>
      </c>
      <c r="L7156" s="8"/>
    </row>
    <row r="7157" spans="1:12" x14ac:dyDescent="0.25">
      <c r="A7157" s="1">
        <v>40932</v>
      </c>
      <c r="B7157">
        <v>2012</v>
      </c>
      <c r="C7157">
        <v>1</v>
      </c>
      <c r="D7157" s="10" t="str">
        <f t="shared" si="676"/>
        <v>1-2012</v>
      </c>
      <c r="E7157">
        <f t="shared" si="674"/>
        <v>24</v>
      </c>
      <c r="F7157">
        <v>2</v>
      </c>
      <c r="G7157" s="3">
        <f t="shared" si="675"/>
        <v>0</v>
      </c>
      <c r="H7157">
        <f>VLOOKUP(A7157,'AEP GEN HUB'!$A$1:$AJ$367,MATCH('Ratio Calculations'!F7157,'AEP GEN HUB'!$A$1:$AJ$1,0),0)</f>
        <v>25.574650999999999</v>
      </c>
      <c r="I7157" s="7" t="str">
        <f t="shared" si="672"/>
        <v/>
      </c>
      <c r="J7157" s="7">
        <f t="shared" si="673"/>
        <v>0.90428504477386651</v>
      </c>
      <c r="K7157" s="8">
        <f t="shared" si="677"/>
        <v>0.90428504477386651</v>
      </c>
      <c r="L7157" s="8"/>
    </row>
    <row r="7158" spans="1:12" x14ac:dyDescent="0.25">
      <c r="A7158" s="1">
        <v>40932</v>
      </c>
      <c r="B7158">
        <v>2012</v>
      </c>
      <c r="C7158">
        <v>1</v>
      </c>
      <c r="D7158" s="10" t="str">
        <f t="shared" si="676"/>
        <v>1-2012</v>
      </c>
      <c r="E7158">
        <f t="shared" si="674"/>
        <v>24</v>
      </c>
      <c r="F7158">
        <v>3</v>
      </c>
      <c r="G7158" s="3">
        <f t="shared" si="675"/>
        <v>0</v>
      </c>
      <c r="H7158">
        <f>VLOOKUP(A7158,'AEP GEN HUB'!$A$1:$AJ$367,MATCH('Ratio Calculations'!F7158,'AEP GEN HUB'!$A$1:$AJ$1,0),0)</f>
        <v>25.572092999999999</v>
      </c>
      <c r="I7158" s="7" t="str">
        <f t="shared" si="672"/>
        <v/>
      </c>
      <c r="J7158" s="7">
        <f t="shared" si="673"/>
        <v>0.90419459735604912</v>
      </c>
      <c r="K7158" s="8">
        <f t="shared" si="677"/>
        <v>0.90419459735604912</v>
      </c>
      <c r="L7158" s="8"/>
    </row>
    <row r="7159" spans="1:12" x14ac:dyDescent="0.25">
      <c r="A7159" s="1">
        <v>40932</v>
      </c>
      <c r="B7159">
        <v>2012</v>
      </c>
      <c r="C7159">
        <v>1</v>
      </c>
      <c r="D7159" s="10" t="str">
        <f t="shared" si="676"/>
        <v>1-2012</v>
      </c>
      <c r="E7159">
        <f t="shared" si="674"/>
        <v>24</v>
      </c>
      <c r="F7159">
        <v>4</v>
      </c>
      <c r="G7159" s="3">
        <f t="shared" si="675"/>
        <v>0</v>
      </c>
      <c r="H7159">
        <f>VLOOKUP(A7159,'AEP GEN HUB'!$A$1:$AJ$367,MATCH('Ratio Calculations'!F7159,'AEP GEN HUB'!$A$1:$AJ$1,0),0)</f>
        <v>25.453721000000002</v>
      </c>
      <c r="I7159" s="7" t="str">
        <f t="shared" si="672"/>
        <v/>
      </c>
      <c r="J7159" s="7">
        <f t="shared" si="673"/>
        <v>0.90000912364929275</v>
      </c>
      <c r="K7159" s="8">
        <f t="shared" si="677"/>
        <v>0.90000912364929275</v>
      </c>
      <c r="L7159" s="8"/>
    </row>
    <row r="7160" spans="1:12" x14ac:dyDescent="0.25">
      <c r="A7160" s="1">
        <v>40932</v>
      </c>
      <c r="B7160">
        <v>2012</v>
      </c>
      <c r="C7160">
        <v>1</v>
      </c>
      <c r="D7160" s="10" t="str">
        <f t="shared" si="676"/>
        <v>1-2012</v>
      </c>
      <c r="E7160">
        <f t="shared" si="674"/>
        <v>24</v>
      </c>
      <c r="F7160">
        <v>5</v>
      </c>
      <c r="G7160" s="3">
        <f t="shared" si="675"/>
        <v>0</v>
      </c>
      <c r="H7160">
        <f>VLOOKUP(A7160,'AEP GEN HUB'!$A$1:$AJ$367,MATCH('Ratio Calculations'!F7160,'AEP GEN HUB'!$A$1:$AJ$1,0),0)</f>
        <v>25.474883999999999</v>
      </c>
      <c r="I7160" s="7" t="str">
        <f t="shared" si="672"/>
        <v/>
      </c>
      <c r="J7160" s="7">
        <f t="shared" si="673"/>
        <v>0.90075741868575476</v>
      </c>
      <c r="K7160" s="8">
        <f t="shared" si="677"/>
        <v>0.90075741868575476</v>
      </c>
      <c r="L7160" s="8"/>
    </row>
    <row r="7161" spans="1:12" x14ac:dyDescent="0.25">
      <c r="A7161" s="1">
        <v>40932</v>
      </c>
      <c r="B7161">
        <v>2012</v>
      </c>
      <c r="C7161">
        <v>1</v>
      </c>
      <c r="D7161" s="10" t="str">
        <f t="shared" si="676"/>
        <v>1-2012</v>
      </c>
      <c r="E7161">
        <f t="shared" si="674"/>
        <v>24</v>
      </c>
      <c r="F7161">
        <v>6</v>
      </c>
      <c r="G7161" s="3">
        <f t="shared" si="675"/>
        <v>0</v>
      </c>
      <c r="H7161">
        <f>VLOOKUP(A7161,'AEP GEN HUB'!$A$1:$AJ$367,MATCH('Ratio Calculations'!F7161,'AEP GEN HUB'!$A$1:$AJ$1,0),0)</f>
        <v>26.550464999999999</v>
      </c>
      <c r="I7161" s="7" t="str">
        <f t="shared" si="672"/>
        <v/>
      </c>
      <c r="J7161" s="7">
        <f t="shared" si="673"/>
        <v>0.93878850707647876</v>
      </c>
      <c r="K7161" s="8">
        <f t="shared" si="677"/>
        <v>0.93878850707647876</v>
      </c>
      <c r="L7161" s="8"/>
    </row>
    <row r="7162" spans="1:12" x14ac:dyDescent="0.25">
      <c r="A7162" s="1">
        <v>40932</v>
      </c>
      <c r="B7162">
        <v>2012</v>
      </c>
      <c r="C7162">
        <v>1</v>
      </c>
      <c r="D7162" s="10" t="str">
        <f t="shared" si="676"/>
        <v>1-2012</v>
      </c>
      <c r="E7162">
        <f t="shared" si="674"/>
        <v>24</v>
      </c>
      <c r="F7162">
        <v>7</v>
      </c>
      <c r="G7162" s="3">
        <f t="shared" si="675"/>
        <v>0</v>
      </c>
      <c r="H7162">
        <f>VLOOKUP(A7162,'AEP GEN HUB'!$A$1:$AJ$367,MATCH('Ratio Calculations'!F7162,'AEP GEN HUB'!$A$1:$AJ$1,0),0)</f>
        <v>31.764883999999999</v>
      </c>
      <c r="I7162" s="7" t="str">
        <f t="shared" si="672"/>
        <v/>
      </c>
      <c r="J7162" s="7">
        <f t="shared" si="673"/>
        <v>1.1231633053438999</v>
      </c>
      <c r="K7162" s="8">
        <f t="shared" si="677"/>
        <v>1.1231633053438999</v>
      </c>
      <c r="L7162" s="8"/>
    </row>
    <row r="7163" spans="1:12" x14ac:dyDescent="0.25">
      <c r="A7163" s="1">
        <v>40932</v>
      </c>
      <c r="B7163">
        <v>2012</v>
      </c>
      <c r="C7163">
        <v>1</v>
      </c>
      <c r="D7163" s="10" t="str">
        <f t="shared" si="676"/>
        <v>1-2012</v>
      </c>
      <c r="E7163">
        <f t="shared" si="674"/>
        <v>24</v>
      </c>
      <c r="F7163">
        <v>8</v>
      </c>
      <c r="G7163" s="3">
        <f t="shared" si="675"/>
        <v>1</v>
      </c>
      <c r="H7163">
        <f>VLOOKUP(A7163,'AEP GEN HUB'!$A$1:$AJ$367,MATCH('Ratio Calculations'!F7163,'AEP GEN HUB'!$A$1:$AJ$1,0),0)</f>
        <v>32.839302000000004</v>
      </c>
      <c r="I7163" s="7">
        <f t="shared" si="672"/>
        <v>1.0062812553946461</v>
      </c>
      <c r="J7163" s="7" t="str">
        <f t="shared" si="673"/>
        <v/>
      </c>
      <c r="K7163" s="8">
        <f t="shared" si="677"/>
        <v>1.0062812553946461</v>
      </c>
      <c r="L7163" s="8"/>
    </row>
    <row r="7164" spans="1:12" x14ac:dyDescent="0.25">
      <c r="A7164" s="1">
        <v>40932</v>
      </c>
      <c r="B7164">
        <v>2012</v>
      </c>
      <c r="C7164">
        <v>1</v>
      </c>
      <c r="D7164" s="10" t="str">
        <f t="shared" si="676"/>
        <v>1-2012</v>
      </c>
      <c r="E7164">
        <f t="shared" si="674"/>
        <v>24</v>
      </c>
      <c r="F7164">
        <v>9</v>
      </c>
      <c r="G7164" s="3">
        <f t="shared" si="675"/>
        <v>1</v>
      </c>
      <c r="H7164">
        <f>VLOOKUP(A7164,'AEP GEN HUB'!$A$1:$AJ$367,MATCH('Ratio Calculations'!F7164,'AEP GEN HUB'!$A$1:$AJ$1,0),0)</f>
        <v>31.092558</v>
      </c>
      <c r="I7164" s="7">
        <f t="shared" si="672"/>
        <v>0.95275649578882171</v>
      </c>
      <c r="J7164" s="7" t="str">
        <f t="shared" si="673"/>
        <v/>
      </c>
      <c r="K7164" s="8">
        <f t="shared" si="677"/>
        <v>0.95275649578882171</v>
      </c>
      <c r="L7164" s="8"/>
    </row>
    <row r="7165" spans="1:12" x14ac:dyDescent="0.25">
      <c r="A7165" s="1">
        <v>40932</v>
      </c>
      <c r="B7165">
        <v>2012</v>
      </c>
      <c r="C7165">
        <v>1</v>
      </c>
      <c r="D7165" s="10" t="str">
        <f t="shared" si="676"/>
        <v>1-2012</v>
      </c>
      <c r="E7165">
        <f t="shared" si="674"/>
        <v>24</v>
      </c>
      <c r="F7165">
        <v>10</v>
      </c>
      <c r="G7165" s="3">
        <f t="shared" si="675"/>
        <v>1</v>
      </c>
      <c r="H7165">
        <f>VLOOKUP(A7165,'AEP GEN HUB'!$A$1:$AJ$367,MATCH('Ratio Calculations'!F7165,'AEP GEN HUB'!$A$1:$AJ$1,0),0)</f>
        <v>30.807907</v>
      </c>
      <c r="I7165" s="7">
        <f t="shared" si="672"/>
        <v>0.94403405200395252</v>
      </c>
      <c r="J7165" s="7" t="str">
        <f t="shared" si="673"/>
        <v/>
      </c>
      <c r="K7165" s="8">
        <f t="shared" si="677"/>
        <v>0.94403405200395252</v>
      </c>
      <c r="L7165" s="8"/>
    </row>
    <row r="7166" spans="1:12" x14ac:dyDescent="0.25">
      <c r="A7166" s="1">
        <v>40932</v>
      </c>
      <c r="B7166">
        <v>2012</v>
      </c>
      <c r="C7166">
        <v>1</v>
      </c>
      <c r="D7166" s="10" t="str">
        <f t="shared" si="676"/>
        <v>1-2012</v>
      </c>
      <c r="E7166">
        <f t="shared" si="674"/>
        <v>24</v>
      </c>
      <c r="F7166">
        <v>11</v>
      </c>
      <c r="G7166" s="3">
        <f t="shared" si="675"/>
        <v>1</v>
      </c>
      <c r="H7166">
        <f>VLOOKUP(A7166,'AEP GEN HUB'!$A$1:$AJ$367,MATCH('Ratio Calculations'!F7166,'AEP GEN HUB'!$A$1:$AJ$1,0),0)</f>
        <v>30.532558000000002</v>
      </c>
      <c r="I7166" s="7">
        <f t="shared" si="672"/>
        <v>0.93559664558795563</v>
      </c>
      <c r="J7166" s="7" t="str">
        <f t="shared" si="673"/>
        <v/>
      </c>
      <c r="K7166" s="8">
        <f t="shared" si="677"/>
        <v>0.93559664558795563</v>
      </c>
      <c r="L7166" s="8"/>
    </row>
    <row r="7167" spans="1:12" x14ac:dyDescent="0.25">
      <c r="A7167" s="1">
        <v>40932</v>
      </c>
      <c r="B7167">
        <v>2012</v>
      </c>
      <c r="C7167">
        <v>1</v>
      </c>
      <c r="D7167" s="10" t="str">
        <f t="shared" si="676"/>
        <v>1-2012</v>
      </c>
      <c r="E7167">
        <f t="shared" si="674"/>
        <v>24</v>
      </c>
      <c r="F7167">
        <v>12</v>
      </c>
      <c r="G7167" s="3">
        <f t="shared" si="675"/>
        <v>1</v>
      </c>
      <c r="H7167">
        <f>VLOOKUP(A7167,'AEP GEN HUB'!$A$1:$AJ$367,MATCH('Ratio Calculations'!F7167,'AEP GEN HUB'!$A$1:$AJ$1,0),0)</f>
        <v>29.975814</v>
      </c>
      <c r="I7167" s="7">
        <f t="shared" si="672"/>
        <v>0.91853656765897174</v>
      </c>
      <c r="J7167" s="7" t="str">
        <f t="shared" si="673"/>
        <v/>
      </c>
      <c r="K7167" s="8">
        <f t="shared" si="677"/>
        <v>0.91853656765897174</v>
      </c>
      <c r="L7167" s="8"/>
    </row>
    <row r="7168" spans="1:12" x14ac:dyDescent="0.25">
      <c r="A7168" s="1">
        <v>40932</v>
      </c>
      <c r="B7168">
        <v>2012</v>
      </c>
      <c r="C7168">
        <v>1</v>
      </c>
      <c r="D7168" s="10" t="str">
        <f t="shared" si="676"/>
        <v>1-2012</v>
      </c>
      <c r="E7168">
        <f t="shared" si="674"/>
        <v>24</v>
      </c>
      <c r="F7168">
        <v>13</v>
      </c>
      <c r="G7168" s="3">
        <f t="shared" si="675"/>
        <v>1</v>
      </c>
      <c r="H7168">
        <f>VLOOKUP(A7168,'AEP GEN HUB'!$A$1:$AJ$367,MATCH('Ratio Calculations'!F7168,'AEP GEN HUB'!$A$1:$AJ$1,0),0)</f>
        <v>29.470697999999999</v>
      </c>
      <c r="I7168" s="7">
        <f t="shared" si="672"/>
        <v>0.90305850534814902</v>
      </c>
      <c r="J7168" s="7" t="str">
        <f t="shared" si="673"/>
        <v/>
      </c>
      <c r="K7168" s="8">
        <f t="shared" si="677"/>
        <v>0.90305850534814902</v>
      </c>
      <c r="L7168" s="8"/>
    </row>
    <row r="7169" spans="1:12" x14ac:dyDescent="0.25">
      <c r="A7169" s="1">
        <v>40932</v>
      </c>
      <c r="B7169">
        <v>2012</v>
      </c>
      <c r="C7169">
        <v>1</v>
      </c>
      <c r="D7169" s="10" t="str">
        <f t="shared" si="676"/>
        <v>1-2012</v>
      </c>
      <c r="E7169">
        <f t="shared" si="674"/>
        <v>24</v>
      </c>
      <c r="F7169">
        <v>14</v>
      </c>
      <c r="G7169" s="3">
        <f t="shared" si="675"/>
        <v>1</v>
      </c>
      <c r="H7169">
        <f>VLOOKUP(A7169,'AEP GEN HUB'!$A$1:$AJ$367,MATCH('Ratio Calculations'!F7169,'AEP GEN HUB'!$A$1:$AJ$1,0),0)</f>
        <v>29.242791</v>
      </c>
      <c r="I7169" s="7">
        <f t="shared" si="672"/>
        <v>0.89607484467006204</v>
      </c>
      <c r="J7169" s="7" t="str">
        <f t="shared" si="673"/>
        <v/>
      </c>
      <c r="K7169" s="8">
        <f t="shared" si="677"/>
        <v>0.89607484467006204</v>
      </c>
      <c r="L7169" s="8"/>
    </row>
    <row r="7170" spans="1:12" x14ac:dyDescent="0.25">
      <c r="A7170" s="1">
        <v>40932</v>
      </c>
      <c r="B7170">
        <v>2012</v>
      </c>
      <c r="C7170">
        <v>1</v>
      </c>
      <c r="D7170" s="10" t="str">
        <f t="shared" si="676"/>
        <v>1-2012</v>
      </c>
      <c r="E7170">
        <f t="shared" si="674"/>
        <v>24</v>
      </c>
      <c r="F7170">
        <v>15</v>
      </c>
      <c r="G7170" s="3">
        <f t="shared" si="675"/>
        <v>1</v>
      </c>
      <c r="H7170">
        <f>VLOOKUP(A7170,'AEP GEN HUB'!$A$1:$AJ$367,MATCH('Ratio Calculations'!F7170,'AEP GEN HUB'!$A$1:$AJ$1,0),0)</f>
        <v>28.828140000000001</v>
      </c>
      <c r="I7170" s="7">
        <f t="shared" si="672"/>
        <v>0.88336886423142036</v>
      </c>
      <c r="J7170" s="7" t="str">
        <f t="shared" si="673"/>
        <v/>
      </c>
      <c r="K7170" s="8">
        <f t="shared" si="677"/>
        <v>0.88336886423142036</v>
      </c>
      <c r="L7170" s="8"/>
    </row>
    <row r="7171" spans="1:12" x14ac:dyDescent="0.25">
      <c r="A7171" s="1">
        <v>40932</v>
      </c>
      <c r="B7171">
        <v>2012</v>
      </c>
      <c r="C7171">
        <v>1</v>
      </c>
      <c r="D7171" s="10" t="str">
        <f t="shared" si="676"/>
        <v>1-2012</v>
      </c>
      <c r="E7171">
        <f t="shared" si="674"/>
        <v>24</v>
      </c>
      <c r="F7171">
        <v>16</v>
      </c>
      <c r="G7171" s="3">
        <f t="shared" si="675"/>
        <v>1</v>
      </c>
      <c r="H7171">
        <f>VLOOKUP(A7171,'AEP GEN HUB'!$A$1:$AJ$367,MATCH('Ratio Calculations'!F7171,'AEP GEN HUB'!$A$1:$AJ$1,0),0)</f>
        <v>28.797442</v>
      </c>
      <c r="I7171" s="7">
        <f t="shared" si="672"/>
        <v>0.88242819801451644</v>
      </c>
      <c r="J7171" s="7" t="str">
        <f t="shared" si="673"/>
        <v/>
      </c>
      <c r="K7171" s="8">
        <f t="shared" si="677"/>
        <v>0.88242819801451644</v>
      </c>
      <c r="L7171" s="8"/>
    </row>
    <row r="7172" spans="1:12" x14ac:dyDescent="0.25">
      <c r="A7172" s="1">
        <v>40932</v>
      </c>
      <c r="B7172">
        <v>2012</v>
      </c>
      <c r="C7172">
        <v>1</v>
      </c>
      <c r="D7172" s="10" t="str">
        <f t="shared" si="676"/>
        <v>1-2012</v>
      </c>
      <c r="E7172">
        <f t="shared" si="674"/>
        <v>24</v>
      </c>
      <c r="F7172">
        <v>17</v>
      </c>
      <c r="G7172" s="3">
        <f t="shared" si="675"/>
        <v>1</v>
      </c>
      <c r="H7172">
        <f>VLOOKUP(A7172,'AEP GEN HUB'!$A$1:$AJ$367,MATCH('Ratio Calculations'!F7172,'AEP GEN HUB'!$A$1:$AJ$1,0),0)</f>
        <v>29.158372</v>
      </c>
      <c r="I7172" s="7">
        <f t="shared" ref="I7172:I7235" si="678">IF(G7172=1, H7172/VLOOKUP(D7172,$M$3:$O$15,2,FALSE), "")</f>
        <v>0.89348802789487103</v>
      </c>
      <c r="J7172" s="7" t="str">
        <f t="shared" ref="J7172:J7235" si="679">IF(G7172=0, H7172/VLOOKUP(D7172,$M$3:$O$15,3,FALSE), "")</f>
        <v/>
      </c>
      <c r="K7172" s="8">
        <f t="shared" si="677"/>
        <v>0.89348802789487103</v>
      </c>
      <c r="L7172" s="8"/>
    </row>
    <row r="7173" spans="1:12" x14ac:dyDescent="0.25">
      <c r="A7173" s="1">
        <v>40932</v>
      </c>
      <c r="B7173">
        <v>2012</v>
      </c>
      <c r="C7173">
        <v>1</v>
      </c>
      <c r="D7173" s="10" t="str">
        <f t="shared" si="676"/>
        <v>1-2012</v>
      </c>
      <c r="E7173">
        <f t="shared" si="674"/>
        <v>24</v>
      </c>
      <c r="F7173">
        <v>18</v>
      </c>
      <c r="G7173" s="3">
        <f t="shared" si="675"/>
        <v>1</v>
      </c>
      <c r="H7173">
        <f>VLOOKUP(A7173,'AEP GEN HUB'!$A$1:$AJ$367,MATCH('Ratio Calculations'!F7173,'AEP GEN HUB'!$A$1:$AJ$1,0),0)</f>
        <v>34.662326</v>
      </c>
      <c r="I7173" s="7">
        <f t="shared" si="678"/>
        <v>1.0621434317385454</v>
      </c>
      <c r="J7173" s="7" t="str">
        <f t="shared" si="679"/>
        <v/>
      </c>
      <c r="K7173" s="8">
        <f t="shared" si="677"/>
        <v>1.0621434317385454</v>
      </c>
      <c r="L7173" s="8"/>
    </row>
    <row r="7174" spans="1:12" x14ac:dyDescent="0.25">
      <c r="A7174" s="1">
        <v>40932</v>
      </c>
      <c r="B7174">
        <v>2012</v>
      </c>
      <c r="C7174">
        <v>1</v>
      </c>
      <c r="D7174" s="10" t="str">
        <f t="shared" si="676"/>
        <v>1-2012</v>
      </c>
      <c r="E7174">
        <f t="shared" si="674"/>
        <v>24</v>
      </c>
      <c r="F7174">
        <v>19</v>
      </c>
      <c r="G7174" s="3">
        <f t="shared" si="675"/>
        <v>1</v>
      </c>
      <c r="H7174">
        <f>VLOOKUP(A7174,'AEP GEN HUB'!$A$1:$AJ$367,MATCH('Ratio Calculations'!F7174,'AEP GEN HUB'!$A$1:$AJ$1,0),0)</f>
        <v>35.461860000000001</v>
      </c>
      <c r="I7174" s="7">
        <f t="shared" si="678"/>
        <v>1.0866432240072941</v>
      </c>
      <c r="J7174" s="7" t="str">
        <f t="shared" si="679"/>
        <v/>
      </c>
      <c r="K7174" s="8">
        <f t="shared" si="677"/>
        <v>1.0866432240072941</v>
      </c>
      <c r="L7174" s="8"/>
    </row>
    <row r="7175" spans="1:12" x14ac:dyDescent="0.25">
      <c r="A7175" s="1">
        <v>40932</v>
      </c>
      <c r="B7175">
        <v>2012</v>
      </c>
      <c r="C7175">
        <v>1</v>
      </c>
      <c r="D7175" s="10" t="str">
        <f t="shared" si="676"/>
        <v>1-2012</v>
      </c>
      <c r="E7175">
        <f t="shared" si="674"/>
        <v>24</v>
      </c>
      <c r="F7175">
        <v>20</v>
      </c>
      <c r="G7175" s="3">
        <f t="shared" si="675"/>
        <v>1</v>
      </c>
      <c r="H7175">
        <f>VLOOKUP(A7175,'AEP GEN HUB'!$A$1:$AJ$367,MATCH('Ratio Calculations'!F7175,'AEP GEN HUB'!$A$1:$AJ$1,0),0)</f>
        <v>35.031627999999998</v>
      </c>
      <c r="I7175" s="7">
        <f t="shared" si="678"/>
        <v>1.073459801379403</v>
      </c>
      <c r="J7175" s="7" t="str">
        <f t="shared" si="679"/>
        <v/>
      </c>
      <c r="K7175" s="8">
        <f t="shared" si="677"/>
        <v>1.073459801379403</v>
      </c>
      <c r="L7175" s="8"/>
    </row>
    <row r="7176" spans="1:12" x14ac:dyDescent="0.25">
      <c r="A7176" s="1">
        <v>40932</v>
      </c>
      <c r="B7176">
        <v>2012</v>
      </c>
      <c r="C7176">
        <v>1</v>
      </c>
      <c r="D7176" s="10" t="str">
        <f t="shared" si="676"/>
        <v>1-2012</v>
      </c>
      <c r="E7176">
        <f t="shared" si="674"/>
        <v>24</v>
      </c>
      <c r="F7176">
        <v>21</v>
      </c>
      <c r="G7176" s="3">
        <f t="shared" si="675"/>
        <v>1</v>
      </c>
      <c r="H7176">
        <f>VLOOKUP(A7176,'AEP GEN HUB'!$A$1:$AJ$367,MATCH('Ratio Calculations'!F7176,'AEP GEN HUB'!$A$1:$AJ$1,0),0)</f>
        <v>33.641860000000001</v>
      </c>
      <c r="I7176" s="7">
        <f t="shared" si="678"/>
        <v>1.0308737108544794</v>
      </c>
      <c r="J7176" s="7" t="str">
        <f t="shared" si="679"/>
        <v/>
      </c>
      <c r="K7176" s="8">
        <f t="shared" si="677"/>
        <v>1.0308737108544794</v>
      </c>
      <c r="L7176" s="8"/>
    </row>
    <row r="7177" spans="1:12" x14ac:dyDescent="0.25">
      <c r="A7177" s="1">
        <v>40932</v>
      </c>
      <c r="B7177">
        <v>2012</v>
      </c>
      <c r="C7177">
        <v>1</v>
      </c>
      <c r="D7177" s="10" t="str">
        <f t="shared" si="676"/>
        <v>1-2012</v>
      </c>
      <c r="E7177">
        <f t="shared" si="674"/>
        <v>24</v>
      </c>
      <c r="F7177">
        <v>22</v>
      </c>
      <c r="G7177" s="3">
        <f t="shared" si="675"/>
        <v>1</v>
      </c>
      <c r="H7177">
        <f>VLOOKUP(A7177,'AEP GEN HUB'!$A$1:$AJ$367,MATCH('Ratio Calculations'!F7177,'AEP GEN HUB'!$A$1:$AJ$1,0),0)</f>
        <v>30.508837</v>
      </c>
      <c r="I7177" s="7">
        <f t="shared" si="678"/>
        <v>0.93486977271900074</v>
      </c>
      <c r="J7177" s="7" t="str">
        <f t="shared" si="679"/>
        <v/>
      </c>
      <c r="K7177" s="8">
        <f t="shared" si="677"/>
        <v>0.93486977271900074</v>
      </c>
      <c r="L7177" s="8"/>
    </row>
    <row r="7178" spans="1:12" x14ac:dyDescent="0.25">
      <c r="A7178" s="1">
        <v>40932</v>
      </c>
      <c r="B7178">
        <v>2012</v>
      </c>
      <c r="C7178">
        <v>1</v>
      </c>
      <c r="D7178" s="10" t="str">
        <f t="shared" si="676"/>
        <v>1-2012</v>
      </c>
      <c r="E7178">
        <f t="shared" si="674"/>
        <v>24</v>
      </c>
      <c r="F7178">
        <v>23</v>
      </c>
      <c r="G7178" s="3">
        <f t="shared" si="675"/>
        <v>1</v>
      </c>
      <c r="H7178">
        <f>VLOOKUP(A7178,'AEP GEN HUB'!$A$1:$AJ$367,MATCH('Ratio Calculations'!F7178,'AEP GEN HUB'!$A$1:$AJ$1,0),0)</f>
        <v>28.152093000000001</v>
      </c>
      <c r="I7178" s="7">
        <f t="shared" si="678"/>
        <v>0.86265303343009014</v>
      </c>
      <c r="J7178" s="7" t="str">
        <f t="shared" si="679"/>
        <v/>
      </c>
      <c r="K7178" s="8">
        <f t="shared" si="677"/>
        <v>0.86265303343009014</v>
      </c>
      <c r="L7178" s="8"/>
    </row>
    <row r="7179" spans="1:12" x14ac:dyDescent="0.25">
      <c r="A7179" s="1">
        <v>40932</v>
      </c>
      <c r="B7179">
        <v>2012</v>
      </c>
      <c r="C7179">
        <v>1</v>
      </c>
      <c r="D7179" s="10" t="str">
        <f t="shared" si="676"/>
        <v>1-2012</v>
      </c>
      <c r="E7179">
        <f t="shared" si="674"/>
        <v>24</v>
      </c>
      <c r="F7179">
        <v>24</v>
      </c>
      <c r="G7179" s="3">
        <f t="shared" si="675"/>
        <v>0</v>
      </c>
      <c r="H7179">
        <f>VLOOKUP(A7179,'AEP GEN HUB'!$A$1:$AJ$367,MATCH('Ratio Calculations'!F7179,'AEP GEN HUB'!$A$1:$AJ$1,0),0)</f>
        <v>27.299766999999999</v>
      </c>
      <c r="I7179" s="7" t="str">
        <f t="shared" si="678"/>
        <v/>
      </c>
      <c r="J7179" s="7">
        <f t="shared" si="679"/>
        <v>0.96528281163684793</v>
      </c>
      <c r="K7179" s="8">
        <f t="shared" si="677"/>
        <v>0.96528281163684793</v>
      </c>
      <c r="L7179" s="8"/>
    </row>
    <row r="7180" spans="1:12" x14ac:dyDescent="0.25">
      <c r="A7180" s="1">
        <v>40933</v>
      </c>
      <c r="B7180">
        <v>2012</v>
      </c>
      <c r="C7180">
        <v>1</v>
      </c>
      <c r="D7180" s="10" t="str">
        <f t="shared" si="676"/>
        <v>1-2012</v>
      </c>
      <c r="E7180">
        <f t="shared" si="674"/>
        <v>25</v>
      </c>
      <c r="F7180">
        <v>1</v>
      </c>
      <c r="G7180" s="3">
        <f t="shared" si="675"/>
        <v>0</v>
      </c>
      <c r="H7180">
        <f>VLOOKUP(A7180,'AEP GEN HUB'!$A$1:$AJ$367,MATCH('Ratio Calculations'!F7180,'AEP GEN HUB'!$A$1:$AJ$1,0),0)</f>
        <v>26.924883999999999</v>
      </c>
      <c r="I7180" s="7" t="str">
        <f t="shared" si="678"/>
        <v/>
      </c>
      <c r="J7180" s="7">
        <f t="shared" si="679"/>
        <v>0.95202745615066897</v>
      </c>
      <c r="K7180" s="8">
        <f t="shared" si="677"/>
        <v>0.95202745615066897</v>
      </c>
      <c r="L7180" s="8"/>
    </row>
    <row r="7181" spans="1:12" x14ac:dyDescent="0.25">
      <c r="A7181" s="1">
        <v>40933</v>
      </c>
      <c r="B7181">
        <v>2012</v>
      </c>
      <c r="C7181">
        <v>1</v>
      </c>
      <c r="D7181" s="10" t="str">
        <f t="shared" si="676"/>
        <v>1-2012</v>
      </c>
      <c r="E7181">
        <f t="shared" si="674"/>
        <v>25</v>
      </c>
      <c r="F7181">
        <v>2</v>
      </c>
      <c r="G7181" s="3">
        <f t="shared" si="675"/>
        <v>0</v>
      </c>
      <c r="H7181">
        <f>VLOOKUP(A7181,'AEP GEN HUB'!$A$1:$AJ$367,MATCH('Ratio Calculations'!F7181,'AEP GEN HUB'!$A$1:$AJ$1,0),0)</f>
        <v>26.939302000000001</v>
      </c>
      <c r="I7181" s="7" t="str">
        <f t="shared" si="678"/>
        <v/>
      </c>
      <c r="J7181" s="7">
        <f t="shared" si="679"/>
        <v>0.95253725711630299</v>
      </c>
      <c r="K7181" s="8">
        <f t="shared" si="677"/>
        <v>0.95253725711630299</v>
      </c>
      <c r="L7181" s="8"/>
    </row>
    <row r="7182" spans="1:12" x14ac:dyDescent="0.25">
      <c r="A7182" s="1">
        <v>40933</v>
      </c>
      <c r="B7182">
        <v>2012</v>
      </c>
      <c r="C7182">
        <v>1</v>
      </c>
      <c r="D7182" s="10" t="str">
        <f t="shared" si="676"/>
        <v>1-2012</v>
      </c>
      <c r="E7182">
        <f t="shared" si="674"/>
        <v>25</v>
      </c>
      <c r="F7182">
        <v>3</v>
      </c>
      <c r="G7182" s="3">
        <f t="shared" si="675"/>
        <v>0</v>
      </c>
      <c r="H7182">
        <f>VLOOKUP(A7182,'AEP GEN HUB'!$A$1:$AJ$367,MATCH('Ratio Calculations'!F7182,'AEP GEN HUB'!$A$1:$AJ$1,0),0)</f>
        <v>26.847906999999999</v>
      </c>
      <c r="I7182" s="7" t="str">
        <f t="shared" si="678"/>
        <v/>
      </c>
      <c r="J7182" s="7">
        <f t="shared" si="679"/>
        <v>0.94930565361691954</v>
      </c>
      <c r="K7182" s="8">
        <f t="shared" si="677"/>
        <v>0.94930565361691954</v>
      </c>
      <c r="L7182" s="8"/>
    </row>
    <row r="7183" spans="1:12" x14ac:dyDescent="0.25">
      <c r="A7183" s="1">
        <v>40933</v>
      </c>
      <c r="B7183">
        <v>2012</v>
      </c>
      <c r="C7183">
        <v>1</v>
      </c>
      <c r="D7183" s="10" t="str">
        <f t="shared" si="676"/>
        <v>1-2012</v>
      </c>
      <c r="E7183">
        <f t="shared" si="674"/>
        <v>25</v>
      </c>
      <c r="F7183">
        <v>4</v>
      </c>
      <c r="G7183" s="3">
        <f t="shared" si="675"/>
        <v>0</v>
      </c>
      <c r="H7183">
        <f>VLOOKUP(A7183,'AEP GEN HUB'!$A$1:$AJ$367,MATCH('Ratio Calculations'!F7183,'AEP GEN HUB'!$A$1:$AJ$1,0),0)</f>
        <v>26.829301999999998</v>
      </c>
      <c r="I7183" s="7" t="str">
        <f t="shared" si="678"/>
        <v/>
      </c>
      <c r="J7183" s="7">
        <f t="shared" si="679"/>
        <v>0.94864780599827481</v>
      </c>
      <c r="K7183" s="8">
        <f t="shared" si="677"/>
        <v>0.94864780599827481</v>
      </c>
      <c r="L7183" s="8"/>
    </row>
    <row r="7184" spans="1:12" x14ac:dyDescent="0.25">
      <c r="A7184" s="1">
        <v>40933</v>
      </c>
      <c r="B7184">
        <v>2012</v>
      </c>
      <c r="C7184">
        <v>1</v>
      </c>
      <c r="D7184" s="10" t="str">
        <f t="shared" si="676"/>
        <v>1-2012</v>
      </c>
      <c r="E7184">
        <f t="shared" si="674"/>
        <v>25</v>
      </c>
      <c r="F7184">
        <v>5</v>
      </c>
      <c r="G7184" s="3">
        <f t="shared" si="675"/>
        <v>0</v>
      </c>
      <c r="H7184">
        <f>VLOOKUP(A7184,'AEP GEN HUB'!$A$1:$AJ$367,MATCH('Ratio Calculations'!F7184,'AEP GEN HUB'!$A$1:$AJ$1,0),0)</f>
        <v>27.261395</v>
      </c>
      <c r="I7184" s="7" t="str">
        <f t="shared" si="678"/>
        <v/>
      </c>
      <c r="J7184" s="7">
        <f t="shared" si="679"/>
        <v>0.96392602965229368</v>
      </c>
      <c r="K7184" s="8">
        <f t="shared" si="677"/>
        <v>0.96392602965229368</v>
      </c>
      <c r="L7184" s="8"/>
    </row>
    <row r="7185" spans="1:12" x14ac:dyDescent="0.25">
      <c r="A7185" s="1">
        <v>40933</v>
      </c>
      <c r="B7185">
        <v>2012</v>
      </c>
      <c r="C7185">
        <v>1</v>
      </c>
      <c r="D7185" s="10" t="str">
        <f t="shared" si="676"/>
        <v>1-2012</v>
      </c>
      <c r="E7185">
        <f t="shared" si="674"/>
        <v>25</v>
      </c>
      <c r="F7185">
        <v>6</v>
      </c>
      <c r="G7185" s="3">
        <f t="shared" si="675"/>
        <v>0</v>
      </c>
      <c r="H7185">
        <f>VLOOKUP(A7185,'AEP GEN HUB'!$A$1:$AJ$367,MATCH('Ratio Calculations'!F7185,'AEP GEN HUB'!$A$1:$AJ$1,0),0)</f>
        <v>28.783721</v>
      </c>
      <c r="I7185" s="7" t="str">
        <f t="shared" si="678"/>
        <v/>
      </c>
      <c r="J7185" s="7">
        <f t="shared" si="679"/>
        <v>1.0177534165859579</v>
      </c>
      <c r="K7185" s="8">
        <f t="shared" si="677"/>
        <v>1.0177534165859579</v>
      </c>
      <c r="L7185" s="8"/>
    </row>
    <row r="7186" spans="1:12" x14ac:dyDescent="0.25">
      <c r="A7186" s="1">
        <v>40933</v>
      </c>
      <c r="B7186">
        <v>2012</v>
      </c>
      <c r="C7186">
        <v>1</v>
      </c>
      <c r="D7186" s="10" t="str">
        <f t="shared" si="676"/>
        <v>1-2012</v>
      </c>
      <c r="E7186">
        <f t="shared" si="674"/>
        <v>25</v>
      </c>
      <c r="F7186">
        <v>7</v>
      </c>
      <c r="G7186" s="3">
        <f t="shared" si="675"/>
        <v>0</v>
      </c>
      <c r="H7186">
        <f>VLOOKUP(A7186,'AEP GEN HUB'!$A$1:$AJ$367,MATCH('Ratio Calculations'!F7186,'AEP GEN HUB'!$A$1:$AJ$1,0),0)</f>
        <v>38.091394999999999</v>
      </c>
      <c r="I7186" s="7" t="str">
        <f t="shared" si="678"/>
        <v/>
      </c>
      <c r="J7186" s="7">
        <f t="shared" si="679"/>
        <v>1.3468601715454118</v>
      </c>
      <c r="K7186" s="8">
        <f t="shared" si="677"/>
        <v>1.3468601715454118</v>
      </c>
      <c r="L7186" s="8"/>
    </row>
    <row r="7187" spans="1:12" x14ac:dyDescent="0.25">
      <c r="A7187" s="1">
        <v>40933</v>
      </c>
      <c r="B7187">
        <v>2012</v>
      </c>
      <c r="C7187">
        <v>1</v>
      </c>
      <c r="D7187" s="10" t="str">
        <f t="shared" si="676"/>
        <v>1-2012</v>
      </c>
      <c r="E7187">
        <f t="shared" si="674"/>
        <v>25</v>
      </c>
      <c r="F7187">
        <v>8</v>
      </c>
      <c r="G7187" s="3">
        <f t="shared" si="675"/>
        <v>1</v>
      </c>
      <c r="H7187">
        <f>VLOOKUP(A7187,'AEP GEN HUB'!$A$1:$AJ$367,MATCH('Ratio Calculations'!F7187,'AEP GEN HUB'!$A$1:$AJ$1,0),0)</f>
        <v>50.891860000000001</v>
      </c>
      <c r="I7187" s="7">
        <f t="shared" si="678"/>
        <v>1.5594583822204433</v>
      </c>
      <c r="J7187" s="7" t="str">
        <f t="shared" si="679"/>
        <v/>
      </c>
      <c r="K7187" s="8">
        <f t="shared" si="677"/>
        <v>1.5594583822204433</v>
      </c>
      <c r="L7187" s="8"/>
    </row>
    <row r="7188" spans="1:12" x14ac:dyDescent="0.25">
      <c r="A7188" s="1">
        <v>40933</v>
      </c>
      <c r="B7188">
        <v>2012</v>
      </c>
      <c r="C7188">
        <v>1</v>
      </c>
      <c r="D7188" s="10" t="str">
        <f t="shared" si="676"/>
        <v>1-2012</v>
      </c>
      <c r="E7188">
        <f t="shared" ref="E7188:E7251" si="680">DAY(A7188)</f>
        <v>25</v>
      </c>
      <c r="F7188">
        <v>9</v>
      </c>
      <c r="G7188" s="3">
        <f t="shared" ref="G7188:G7251" si="681">IF(A7188=",","",IF(OR(WEEKDAY(A7188)=1, WEEKDAY(A7188)=7, F7188&lt;=7, F7188&gt;=24, NOT(ISNA(VLOOKUP(A7188,$P$4:$P$27,1,0)))),0,1))</f>
        <v>1</v>
      </c>
      <c r="H7188">
        <f>VLOOKUP(A7188,'AEP GEN HUB'!$A$1:$AJ$367,MATCH('Ratio Calculations'!F7188,'AEP GEN HUB'!$A$1:$AJ$1,0),0)</f>
        <v>36.402093000000001</v>
      </c>
      <c r="I7188" s="7">
        <f t="shared" si="678"/>
        <v>1.1154543979964209</v>
      </c>
      <c r="J7188" s="7" t="str">
        <f t="shared" si="679"/>
        <v/>
      </c>
      <c r="K7188" s="8">
        <f t="shared" si="677"/>
        <v>1.1154543979964209</v>
      </c>
      <c r="L7188" s="8"/>
    </row>
    <row r="7189" spans="1:12" x14ac:dyDescent="0.25">
      <c r="A7189" s="1">
        <v>40933</v>
      </c>
      <c r="B7189">
        <v>2012</v>
      </c>
      <c r="C7189">
        <v>1</v>
      </c>
      <c r="D7189" s="10" t="str">
        <f t="shared" ref="D7189:D7252" si="682">C7189&amp;"-"&amp;B7189</f>
        <v>1-2012</v>
      </c>
      <c r="E7189">
        <f t="shared" si="680"/>
        <v>25</v>
      </c>
      <c r="F7189">
        <v>10</v>
      </c>
      <c r="G7189" s="3">
        <f t="shared" si="681"/>
        <v>1</v>
      </c>
      <c r="H7189">
        <f>VLOOKUP(A7189,'AEP GEN HUB'!$A$1:$AJ$367,MATCH('Ratio Calculations'!F7189,'AEP GEN HUB'!$A$1:$AJ$1,0),0)</f>
        <v>34.348371999999998</v>
      </c>
      <c r="I7189" s="7">
        <f t="shared" si="678"/>
        <v>1.0525230681493263</v>
      </c>
      <c r="J7189" s="7" t="str">
        <f t="shared" si="679"/>
        <v/>
      </c>
      <c r="K7189" s="8">
        <f t="shared" ref="K7189:K7252" si="683">SUM(I7189:J7189)</f>
        <v>1.0525230681493263</v>
      </c>
      <c r="L7189" s="8"/>
    </row>
    <row r="7190" spans="1:12" x14ac:dyDescent="0.25">
      <c r="A7190" s="1">
        <v>40933</v>
      </c>
      <c r="B7190">
        <v>2012</v>
      </c>
      <c r="C7190">
        <v>1</v>
      </c>
      <c r="D7190" s="10" t="str">
        <f t="shared" si="682"/>
        <v>1-2012</v>
      </c>
      <c r="E7190">
        <f t="shared" si="680"/>
        <v>25</v>
      </c>
      <c r="F7190">
        <v>11</v>
      </c>
      <c r="G7190" s="3">
        <f t="shared" si="681"/>
        <v>1</v>
      </c>
      <c r="H7190">
        <f>VLOOKUP(A7190,'AEP GEN HUB'!$A$1:$AJ$367,MATCH('Ratio Calculations'!F7190,'AEP GEN HUB'!$A$1:$AJ$1,0),0)</f>
        <v>33.278837000000003</v>
      </c>
      <c r="I7190" s="7">
        <f t="shared" si="678"/>
        <v>1.019749746033999</v>
      </c>
      <c r="J7190" s="7" t="str">
        <f t="shared" si="679"/>
        <v/>
      </c>
      <c r="K7190" s="8">
        <f t="shared" si="683"/>
        <v>1.019749746033999</v>
      </c>
      <c r="L7190" s="8"/>
    </row>
    <row r="7191" spans="1:12" x14ac:dyDescent="0.25">
      <c r="A7191" s="1">
        <v>40933</v>
      </c>
      <c r="B7191">
        <v>2012</v>
      </c>
      <c r="C7191">
        <v>1</v>
      </c>
      <c r="D7191" s="10" t="str">
        <f t="shared" si="682"/>
        <v>1-2012</v>
      </c>
      <c r="E7191">
        <f t="shared" si="680"/>
        <v>25</v>
      </c>
      <c r="F7191">
        <v>12</v>
      </c>
      <c r="G7191" s="3">
        <f t="shared" si="681"/>
        <v>1</v>
      </c>
      <c r="H7191">
        <f>VLOOKUP(A7191,'AEP GEN HUB'!$A$1:$AJ$367,MATCH('Ratio Calculations'!F7191,'AEP GEN HUB'!$A$1:$AJ$1,0),0)</f>
        <v>32.092790999999998</v>
      </c>
      <c r="I7191" s="7">
        <f t="shared" si="678"/>
        <v>0.98340622515661247</v>
      </c>
      <c r="J7191" s="7" t="str">
        <f t="shared" si="679"/>
        <v/>
      </c>
      <c r="K7191" s="8">
        <f t="shared" si="683"/>
        <v>0.98340622515661247</v>
      </c>
      <c r="L7191" s="8"/>
    </row>
    <row r="7192" spans="1:12" x14ac:dyDescent="0.25">
      <c r="A7192" s="1">
        <v>40933</v>
      </c>
      <c r="B7192">
        <v>2012</v>
      </c>
      <c r="C7192">
        <v>1</v>
      </c>
      <c r="D7192" s="10" t="str">
        <f t="shared" si="682"/>
        <v>1-2012</v>
      </c>
      <c r="E7192">
        <f t="shared" si="680"/>
        <v>25</v>
      </c>
      <c r="F7192">
        <v>13</v>
      </c>
      <c r="G7192" s="3">
        <f t="shared" si="681"/>
        <v>1</v>
      </c>
      <c r="H7192">
        <f>VLOOKUP(A7192,'AEP GEN HUB'!$A$1:$AJ$367,MATCH('Ratio Calculations'!F7192,'AEP GEN HUB'!$A$1:$AJ$1,0),0)</f>
        <v>30.300930000000001</v>
      </c>
      <c r="I7192" s="7">
        <f t="shared" si="678"/>
        <v>0.9284989638338017</v>
      </c>
      <c r="J7192" s="7" t="str">
        <f t="shared" si="679"/>
        <v/>
      </c>
      <c r="K7192" s="8">
        <f t="shared" si="683"/>
        <v>0.9284989638338017</v>
      </c>
      <c r="L7192" s="8"/>
    </row>
    <row r="7193" spans="1:12" x14ac:dyDescent="0.25">
      <c r="A7193" s="1">
        <v>40933</v>
      </c>
      <c r="B7193">
        <v>2012</v>
      </c>
      <c r="C7193">
        <v>1</v>
      </c>
      <c r="D7193" s="10" t="str">
        <f t="shared" si="682"/>
        <v>1-2012</v>
      </c>
      <c r="E7193">
        <f t="shared" si="680"/>
        <v>25</v>
      </c>
      <c r="F7193">
        <v>14</v>
      </c>
      <c r="G7193" s="3">
        <f t="shared" si="681"/>
        <v>1</v>
      </c>
      <c r="H7193">
        <f>VLOOKUP(A7193,'AEP GEN HUB'!$A$1:$AJ$367,MATCH('Ratio Calculations'!F7193,'AEP GEN HUB'!$A$1:$AJ$1,0),0)</f>
        <v>29.642092999999999</v>
      </c>
      <c r="I7193" s="7">
        <f t="shared" si="678"/>
        <v>0.9083104920002516</v>
      </c>
      <c r="J7193" s="7" t="str">
        <f t="shared" si="679"/>
        <v/>
      </c>
      <c r="K7193" s="8">
        <f t="shared" si="683"/>
        <v>0.9083104920002516</v>
      </c>
      <c r="L7193" s="8"/>
    </row>
    <row r="7194" spans="1:12" x14ac:dyDescent="0.25">
      <c r="A7194" s="1">
        <v>40933</v>
      </c>
      <c r="B7194">
        <v>2012</v>
      </c>
      <c r="C7194">
        <v>1</v>
      </c>
      <c r="D7194" s="10" t="str">
        <f t="shared" si="682"/>
        <v>1-2012</v>
      </c>
      <c r="E7194">
        <f t="shared" si="680"/>
        <v>25</v>
      </c>
      <c r="F7194">
        <v>15</v>
      </c>
      <c r="G7194" s="3">
        <f t="shared" si="681"/>
        <v>1</v>
      </c>
      <c r="H7194">
        <f>VLOOKUP(A7194,'AEP GEN HUB'!$A$1:$AJ$367,MATCH('Ratio Calculations'!F7194,'AEP GEN HUB'!$A$1:$AJ$1,0),0)</f>
        <v>29.081163</v>
      </c>
      <c r="I7194" s="7">
        <f t="shared" si="678"/>
        <v>0.89112214419101632</v>
      </c>
      <c r="J7194" s="7" t="str">
        <f t="shared" si="679"/>
        <v/>
      </c>
      <c r="K7194" s="8">
        <f t="shared" si="683"/>
        <v>0.89112214419101632</v>
      </c>
      <c r="L7194" s="8"/>
    </row>
    <row r="7195" spans="1:12" x14ac:dyDescent="0.25">
      <c r="A7195" s="1">
        <v>40933</v>
      </c>
      <c r="B7195">
        <v>2012</v>
      </c>
      <c r="C7195">
        <v>1</v>
      </c>
      <c r="D7195" s="10" t="str">
        <f t="shared" si="682"/>
        <v>1-2012</v>
      </c>
      <c r="E7195">
        <f t="shared" si="680"/>
        <v>25</v>
      </c>
      <c r="F7195">
        <v>16</v>
      </c>
      <c r="G7195" s="3">
        <f t="shared" si="681"/>
        <v>1</v>
      </c>
      <c r="H7195">
        <f>VLOOKUP(A7195,'AEP GEN HUB'!$A$1:$AJ$367,MATCH('Ratio Calculations'!F7195,'AEP GEN HUB'!$A$1:$AJ$1,0),0)</f>
        <v>28.950697999999999</v>
      </c>
      <c r="I7195" s="7">
        <f t="shared" si="678"/>
        <v>0.88712435873305917</v>
      </c>
      <c r="J7195" s="7" t="str">
        <f t="shared" si="679"/>
        <v/>
      </c>
      <c r="K7195" s="8">
        <f t="shared" si="683"/>
        <v>0.88712435873305917</v>
      </c>
      <c r="L7195" s="8"/>
    </row>
    <row r="7196" spans="1:12" x14ac:dyDescent="0.25">
      <c r="A7196" s="1">
        <v>40933</v>
      </c>
      <c r="B7196">
        <v>2012</v>
      </c>
      <c r="C7196">
        <v>1</v>
      </c>
      <c r="D7196" s="10" t="str">
        <f t="shared" si="682"/>
        <v>1-2012</v>
      </c>
      <c r="E7196">
        <f t="shared" si="680"/>
        <v>25</v>
      </c>
      <c r="F7196">
        <v>17</v>
      </c>
      <c r="G7196" s="3">
        <f t="shared" si="681"/>
        <v>1</v>
      </c>
      <c r="H7196">
        <f>VLOOKUP(A7196,'AEP GEN HUB'!$A$1:$AJ$367,MATCH('Ratio Calculations'!F7196,'AEP GEN HUB'!$A$1:$AJ$1,0),0)</f>
        <v>29.671859999999999</v>
      </c>
      <c r="I7196" s="7">
        <f t="shared" si="678"/>
        <v>0.90922262996619663</v>
      </c>
      <c r="J7196" s="7" t="str">
        <f t="shared" si="679"/>
        <v/>
      </c>
      <c r="K7196" s="8">
        <f t="shared" si="683"/>
        <v>0.90922262996619663</v>
      </c>
      <c r="L7196" s="8"/>
    </row>
    <row r="7197" spans="1:12" x14ac:dyDescent="0.25">
      <c r="A7197" s="1">
        <v>40933</v>
      </c>
      <c r="B7197">
        <v>2012</v>
      </c>
      <c r="C7197">
        <v>1</v>
      </c>
      <c r="D7197" s="10" t="str">
        <f t="shared" si="682"/>
        <v>1-2012</v>
      </c>
      <c r="E7197">
        <f t="shared" si="680"/>
        <v>25</v>
      </c>
      <c r="F7197">
        <v>18</v>
      </c>
      <c r="G7197" s="3">
        <f t="shared" si="681"/>
        <v>1</v>
      </c>
      <c r="H7197">
        <f>VLOOKUP(A7197,'AEP GEN HUB'!$A$1:$AJ$367,MATCH('Ratio Calculations'!F7197,'AEP GEN HUB'!$A$1:$AJ$1,0),0)</f>
        <v>39.119070000000001</v>
      </c>
      <c r="I7197" s="7">
        <f t="shared" si="678"/>
        <v>1.1987096092807039</v>
      </c>
      <c r="J7197" s="7" t="str">
        <f t="shared" si="679"/>
        <v/>
      </c>
      <c r="K7197" s="8">
        <f t="shared" si="683"/>
        <v>1.1987096092807039</v>
      </c>
      <c r="L7197" s="8"/>
    </row>
    <row r="7198" spans="1:12" x14ac:dyDescent="0.25">
      <c r="A7198" s="1">
        <v>40933</v>
      </c>
      <c r="B7198">
        <v>2012</v>
      </c>
      <c r="C7198">
        <v>1</v>
      </c>
      <c r="D7198" s="10" t="str">
        <f t="shared" si="682"/>
        <v>1-2012</v>
      </c>
      <c r="E7198">
        <f t="shared" si="680"/>
        <v>25</v>
      </c>
      <c r="F7198">
        <v>19</v>
      </c>
      <c r="G7198" s="3">
        <f t="shared" si="681"/>
        <v>1</v>
      </c>
      <c r="H7198">
        <f>VLOOKUP(A7198,'AEP GEN HUB'!$A$1:$AJ$367,MATCH('Ratio Calculations'!F7198,'AEP GEN HUB'!$A$1:$AJ$1,0),0)</f>
        <v>40.535348999999997</v>
      </c>
      <c r="I7198" s="7">
        <f t="shared" si="678"/>
        <v>1.2421080654996901</v>
      </c>
      <c r="J7198" s="7" t="str">
        <f t="shared" si="679"/>
        <v/>
      </c>
      <c r="K7198" s="8">
        <f t="shared" si="683"/>
        <v>1.2421080654996901</v>
      </c>
      <c r="L7198" s="8"/>
    </row>
    <row r="7199" spans="1:12" x14ac:dyDescent="0.25">
      <c r="A7199" s="1">
        <v>40933</v>
      </c>
      <c r="B7199">
        <v>2012</v>
      </c>
      <c r="C7199">
        <v>1</v>
      </c>
      <c r="D7199" s="10" t="str">
        <f t="shared" si="682"/>
        <v>1-2012</v>
      </c>
      <c r="E7199">
        <f t="shared" si="680"/>
        <v>25</v>
      </c>
      <c r="F7199">
        <v>20</v>
      </c>
      <c r="G7199" s="3">
        <f t="shared" si="681"/>
        <v>1</v>
      </c>
      <c r="H7199">
        <f>VLOOKUP(A7199,'AEP GEN HUB'!$A$1:$AJ$367,MATCH('Ratio Calculations'!F7199,'AEP GEN HUB'!$A$1:$AJ$1,0),0)</f>
        <v>34.310929999999999</v>
      </c>
      <c r="I7199" s="7">
        <f t="shared" si="678"/>
        <v>1.0513757483078605</v>
      </c>
      <c r="J7199" s="7" t="str">
        <f t="shared" si="679"/>
        <v/>
      </c>
      <c r="K7199" s="8">
        <f t="shared" si="683"/>
        <v>1.0513757483078605</v>
      </c>
      <c r="L7199" s="8"/>
    </row>
    <row r="7200" spans="1:12" x14ac:dyDescent="0.25">
      <c r="A7200" s="1">
        <v>40933</v>
      </c>
      <c r="B7200">
        <v>2012</v>
      </c>
      <c r="C7200">
        <v>1</v>
      </c>
      <c r="D7200" s="10" t="str">
        <f t="shared" si="682"/>
        <v>1-2012</v>
      </c>
      <c r="E7200">
        <f t="shared" si="680"/>
        <v>25</v>
      </c>
      <c r="F7200">
        <v>21</v>
      </c>
      <c r="G7200" s="3">
        <f t="shared" si="681"/>
        <v>1</v>
      </c>
      <c r="H7200">
        <f>VLOOKUP(A7200,'AEP GEN HUB'!$A$1:$AJ$367,MATCH('Ratio Calculations'!F7200,'AEP GEN HUB'!$A$1:$AJ$1,0),0)</f>
        <v>34.514418999999997</v>
      </c>
      <c r="I7200" s="7">
        <f t="shared" si="678"/>
        <v>1.0576111782320106</v>
      </c>
      <c r="J7200" s="7" t="str">
        <f t="shared" si="679"/>
        <v/>
      </c>
      <c r="K7200" s="8">
        <f t="shared" si="683"/>
        <v>1.0576111782320106</v>
      </c>
      <c r="L7200" s="8"/>
    </row>
    <row r="7201" spans="1:12" x14ac:dyDescent="0.25">
      <c r="A7201" s="1">
        <v>40933</v>
      </c>
      <c r="B7201">
        <v>2012</v>
      </c>
      <c r="C7201">
        <v>1</v>
      </c>
      <c r="D7201" s="10" t="str">
        <f t="shared" si="682"/>
        <v>1-2012</v>
      </c>
      <c r="E7201">
        <f t="shared" si="680"/>
        <v>25</v>
      </c>
      <c r="F7201">
        <v>22</v>
      </c>
      <c r="G7201" s="3">
        <f t="shared" si="681"/>
        <v>1</v>
      </c>
      <c r="H7201">
        <f>VLOOKUP(A7201,'AEP GEN HUB'!$A$1:$AJ$367,MATCH('Ratio Calculations'!F7201,'AEP GEN HUB'!$A$1:$AJ$1,0),0)</f>
        <v>30.209302000000001</v>
      </c>
      <c r="I7201" s="7">
        <f t="shared" si="678"/>
        <v>0.9256912446298643</v>
      </c>
      <c r="J7201" s="7" t="str">
        <f t="shared" si="679"/>
        <v/>
      </c>
      <c r="K7201" s="8">
        <f t="shared" si="683"/>
        <v>0.9256912446298643</v>
      </c>
      <c r="L7201" s="8"/>
    </row>
    <row r="7202" spans="1:12" x14ac:dyDescent="0.25">
      <c r="A7202" s="1">
        <v>40933</v>
      </c>
      <c r="B7202">
        <v>2012</v>
      </c>
      <c r="C7202">
        <v>1</v>
      </c>
      <c r="D7202" s="10" t="str">
        <f t="shared" si="682"/>
        <v>1-2012</v>
      </c>
      <c r="E7202">
        <f t="shared" si="680"/>
        <v>25</v>
      </c>
      <c r="F7202">
        <v>23</v>
      </c>
      <c r="G7202" s="3">
        <f t="shared" si="681"/>
        <v>1</v>
      </c>
      <c r="H7202">
        <f>VLOOKUP(A7202,'AEP GEN HUB'!$A$1:$AJ$367,MATCH('Ratio Calculations'!F7202,'AEP GEN HUB'!$A$1:$AJ$1,0),0)</f>
        <v>28.267674</v>
      </c>
      <c r="I7202" s="7">
        <f t="shared" si="678"/>
        <v>0.86619473458377994</v>
      </c>
      <c r="J7202" s="7" t="str">
        <f t="shared" si="679"/>
        <v/>
      </c>
      <c r="K7202" s="8">
        <f t="shared" si="683"/>
        <v>0.86619473458377994</v>
      </c>
      <c r="L7202" s="8"/>
    </row>
    <row r="7203" spans="1:12" x14ac:dyDescent="0.25">
      <c r="A7203" s="1">
        <v>40933</v>
      </c>
      <c r="B7203">
        <v>2012</v>
      </c>
      <c r="C7203">
        <v>1</v>
      </c>
      <c r="D7203" s="10" t="str">
        <f t="shared" si="682"/>
        <v>1-2012</v>
      </c>
      <c r="E7203">
        <f t="shared" si="680"/>
        <v>25</v>
      </c>
      <c r="F7203">
        <v>24</v>
      </c>
      <c r="G7203" s="3">
        <f t="shared" si="681"/>
        <v>0</v>
      </c>
      <c r="H7203">
        <f>VLOOKUP(A7203,'AEP GEN HUB'!$A$1:$AJ$367,MATCH('Ratio Calculations'!F7203,'AEP GEN HUB'!$A$1:$AJ$1,0),0)</f>
        <v>26.559767000000001</v>
      </c>
      <c r="I7203" s="7" t="str">
        <f t="shared" si="678"/>
        <v/>
      </c>
      <c r="J7203" s="7">
        <f t="shared" si="679"/>
        <v>0.9391174132064779</v>
      </c>
      <c r="K7203" s="8">
        <f t="shared" si="683"/>
        <v>0.9391174132064779</v>
      </c>
      <c r="L7203" s="8"/>
    </row>
    <row r="7204" spans="1:12" x14ac:dyDescent="0.25">
      <c r="A7204" s="1">
        <v>40934</v>
      </c>
      <c r="B7204">
        <v>2012</v>
      </c>
      <c r="C7204">
        <v>1</v>
      </c>
      <c r="D7204" s="10" t="str">
        <f t="shared" si="682"/>
        <v>1-2012</v>
      </c>
      <c r="E7204">
        <f t="shared" si="680"/>
        <v>26</v>
      </c>
      <c r="F7204">
        <v>1</v>
      </c>
      <c r="G7204" s="3">
        <f t="shared" si="681"/>
        <v>0</v>
      </c>
      <c r="H7204">
        <f>VLOOKUP(A7204,'AEP GEN HUB'!$A$1:$AJ$367,MATCH('Ratio Calculations'!F7204,'AEP GEN HUB'!$A$1:$AJ$1,0),0)</f>
        <v>25.664186000000001</v>
      </c>
      <c r="I7204" s="7" t="str">
        <f t="shared" si="678"/>
        <v/>
      </c>
      <c r="J7204" s="7">
        <f t="shared" si="679"/>
        <v>0.90745088119070871</v>
      </c>
      <c r="K7204" s="8">
        <f t="shared" si="683"/>
        <v>0.90745088119070871</v>
      </c>
      <c r="L7204" s="8"/>
    </row>
    <row r="7205" spans="1:12" x14ac:dyDescent="0.25">
      <c r="A7205" s="1">
        <v>40934</v>
      </c>
      <c r="B7205">
        <v>2012</v>
      </c>
      <c r="C7205">
        <v>1</v>
      </c>
      <c r="D7205" s="10" t="str">
        <f t="shared" si="682"/>
        <v>1-2012</v>
      </c>
      <c r="E7205">
        <f t="shared" si="680"/>
        <v>26</v>
      </c>
      <c r="F7205">
        <v>2</v>
      </c>
      <c r="G7205" s="3">
        <f t="shared" si="681"/>
        <v>0</v>
      </c>
      <c r="H7205">
        <f>VLOOKUP(A7205,'AEP GEN HUB'!$A$1:$AJ$367,MATCH('Ratio Calculations'!F7205,'AEP GEN HUB'!$A$1:$AJ$1,0),0)</f>
        <v>24.557209</v>
      </c>
      <c r="I7205" s="7" t="str">
        <f t="shared" si="678"/>
        <v/>
      </c>
      <c r="J7205" s="7">
        <f t="shared" si="679"/>
        <v>0.86830967273360637</v>
      </c>
      <c r="K7205" s="8">
        <f t="shared" si="683"/>
        <v>0.86830967273360637</v>
      </c>
      <c r="L7205" s="8"/>
    </row>
    <row r="7206" spans="1:12" x14ac:dyDescent="0.25">
      <c r="A7206" s="1">
        <v>40934</v>
      </c>
      <c r="B7206">
        <v>2012</v>
      </c>
      <c r="C7206">
        <v>1</v>
      </c>
      <c r="D7206" s="10" t="str">
        <f t="shared" si="682"/>
        <v>1-2012</v>
      </c>
      <c r="E7206">
        <f t="shared" si="680"/>
        <v>26</v>
      </c>
      <c r="F7206">
        <v>3</v>
      </c>
      <c r="G7206" s="3">
        <f t="shared" si="681"/>
        <v>0</v>
      </c>
      <c r="H7206">
        <f>VLOOKUP(A7206,'AEP GEN HUB'!$A$1:$AJ$367,MATCH('Ratio Calculations'!F7206,'AEP GEN HUB'!$A$1:$AJ$1,0),0)</f>
        <v>24.277208999999999</v>
      </c>
      <c r="I7206" s="7" t="str">
        <f t="shared" si="678"/>
        <v/>
      </c>
      <c r="J7206" s="7">
        <f t="shared" si="679"/>
        <v>0.85840925170589877</v>
      </c>
      <c r="K7206" s="8">
        <f t="shared" si="683"/>
        <v>0.85840925170589877</v>
      </c>
      <c r="L7206" s="8"/>
    </row>
    <row r="7207" spans="1:12" x14ac:dyDescent="0.25">
      <c r="A7207" s="1">
        <v>40934</v>
      </c>
      <c r="B7207">
        <v>2012</v>
      </c>
      <c r="C7207">
        <v>1</v>
      </c>
      <c r="D7207" s="10" t="str">
        <f t="shared" si="682"/>
        <v>1-2012</v>
      </c>
      <c r="E7207">
        <f t="shared" si="680"/>
        <v>26</v>
      </c>
      <c r="F7207">
        <v>4</v>
      </c>
      <c r="G7207" s="3">
        <f t="shared" si="681"/>
        <v>0</v>
      </c>
      <c r="H7207">
        <f>VLOOKUP(A7207,'AEP GEN HUB'!$A$1:$AJ$367,MATCH('Ratio Calculations'!F7207,'AEP GEN HUB'!$A$1:$AJ$1,0),0)</f>
        <v>24.382558</v>
      </c>
      <c r="I7207" s="7" t="str">
        <f t="shared" si="678"/>
        <v/>
      </c>
      <c r="J7207" s="7">
        <f t="shared" si="679"/>
        <v>0.86213424975892716</v>
      </c>
      <c r="K7207" s="8">
        <f t="shared" si="683"/>
        <v>0.86213424975892716</v>
      </c>
      <c r="L7207" s="8"/>
    </row>
    <row r="7208" spans="1:12" x14ac:dyDescent="0.25">
      <c r="A7208" s="1">
        <v>40934</v>
      </c>
      <c r="B7208">
        <v>2012</v>
      </c>
      <c r="C7208">
        <v>1</v>
      </c>
      <c r="D7208" s="10" t="str">
        <f t="shared" si="682"/>
        <v>1-2012</v>
      </c>
      <c r="E7208">
        <f t="shared" si="680"/>
        <v>26</v>
      </c>
      <c r="F7208">
        <v>5</v>
      </c>
      <c r="G7208" s="3">
        <f t="shared" si="681"/>
        <v>0</v>
      </c>
      <c r="H7208">
        <f>VLOOKUP(A7208,'AEP GEN HUB'!$A$1:$AJ$367,MATCH('Ratio Calculations'!F7208,'AEP GEN HUB'!$A$1:$AJ$1,0),0)</f>
        <v>24.903953000000001</v>
      </c>
      <c r="I7208" s="7" t="str">
        <f t="shared" si="678"/>
        <v/>
      </c>
      <c r="J7208" s="7">
        <f t="shared" si="679"/>
        <v>0.8805700712651473</v>
      </c>
      <c r="K7208" s="8">
        <f t="shared" si="683"/>
        <v>0.8805700712651473</v>
      </c>
      <c r="L7208" s="8"/>
    </row>
    <row r="7209" spans="1:12" x14ac:dyDescent="0.25">
      <c r="A7209" s="1">
        <v>40934</v>
      </c>
      <c r="B7209">
        <v>2012</v>
      </c>
      <c r="C7209">
        <v>1</v>
      </c>
      <c r="D7209" s="10" t="str">
        <f t="shared" si="682"/>
        <v>1-2012</v>
      </c>
      <c r="E7209">
        <f t="shared" si="680"/>
        <v>26</v>
      </c>
      <c r="F7209">
        <v>6</v>
      </c>
      <c r="G7209" s="3">
        <f t="shared" si="681"/>
        <v>0</v>
      </c>
      <c r="H7209">
        <f>VLOOKUP(A7209,'AEP GEN HUB'!$A$1:$AJ$367,MATCH('Ratio Calculations'!F7209,'AEP GEN HUB'!$A$1:$AJ$1,0),0)</f>
        <v>26.355581000000001</v>
      </c>
      <c r="I7209" s="7" t="str">
        <f t="shared" si="678"/>
        <v/>
      </c>
      <c r="J7209" s="7">
        <f t="shared" si="679"/>
        <v>0.93189767260660827</v>
      </c>
      <c r="K7209" s="8">
        <f t="shared" si="683"/>
        <v>0.93189767260660827</v>
      </c>
      <c r="L7209" s="8"/>
    </row>
    <row r="7210" spans="1:12" x14ac:dyDescent="0.25">
      <c r="A7210" s="1">
        <v>40934</v>
      </c>
      <c r="B7210">
        <v>2012</v>
      </c>
      <c r="C7210">
        <v>1</v>
      </c>
      <c r="D7210" s="10" t="str">
        <f t="shared" si="682"/>
        <v>1-2012</v>
      </c>
      <c r="E7210">
        <f t="shared" si="680"/>
        <v>26</v>
      </c>
      <c r="F7210">
        <v>7</v>
      </c>
      <c r="G7210" s="3">
        <f t="shared" si="681"/>
        <v>0</v>
      </c>
      <c r="H7210">
        <f>VLOOKUP(A7210,'AEP GEN HUB'!$A$1:$AJ$367,MATCH('Ratio Calculations'!F7210,'AEP GEN HUB'!$A$1:$AJ$1,0),0)</f>
        <v>29.818605000000002</v>
      </c>
      <c r="I7210" s="7" t="str">
        <f t="shared" si="678"/>
        <v/>
      </c>
      <c r="J7210" s="7">
        <f t="shared" si="679"/>
        <v>1.0543455141389513</v>
      </c>
      <c r="K7210" s="8">
        <f t="shared" si="683"/>
        <v>1.0543455141389513</v>
      </c>
      <c r="L7210" s="8"/>
    </row>
    <row r="7211" spans="1:12" x14ac:dyDescent="0.25">
      <c r="A7211" s="1">
        <v>40934</v>
      </c>
      <c r="B7211">
        <v>2012</v>
      </c>
      <c r="C7211">
        <v>1</v>
      </c>
      <c r="D7211" s="10" t="str">
        <f t="shared" si="682"/>
        <v>1-2012</v>
      </c>
      <c r="E7211">
        <f t="shared" si="680"/>
        <v>26</v>
      </c>
      <c r="F7211">
        <v>8</v>
      </c>
      <c r="G7211" s="3">
        <f t="shared" si="681"/>
        <v>1</v>
      </c>
      <c r="H7211">
        <f>VLOOKUP(A7211,'AEP GEN HUB'!$A$1:$AJ$367,MATCH('Ratio Calculations'!F7211,'AEP GEN HUB'!$A$1:$AJ$1,0),0)</f>
        <v>30.688836999999999</v>
      </c>
      <c r="I7211" s="7">
        <f t="shared" si="678"/>
        <v>0.94038543885499337</v>
      </c>
      <c r="J7211" s="7" t="str">
        <f t="shared" si="679"/>
        <v/>
      </c>
      <c r="K7211" s="8">
        <f t="shared" si="683"/>
        <v>0.94038543885499337</v>
      </c>
      <c r="L7211" s="8"/>
    </row>
    <row r="7212" spans="1:12" x14ac:dyDescent="0.25">
      <c r="A7212" s="1">
        <v>40934</v>
      </c>
      <c r="B7212">
        <v>2012</v>
      </c>
      <c r="C7212">
        <v>1</v>
      </c>
      <c r="D7212" s="10" t="str">
        <f t="shared" si="682"/>
        <v>1-2012</v>
      </c>
      <c r="E7212">
        <f t="shared" si="680"/>
        <v>26</v>
      </c>
      <c r="F7212">
        <v>9</v>
      </c>
      <c r="G7212" s="3">
        <f t="shared" si="681"/>
        <v>1</v>
      </c>
      <c r="H7212">
        <f>VLOOKUP(A7212,'AEP GEN HUB'!$A$1:$AJ$367,MATCH('Ratio Calculations'!F7212,'AEP GEN HUB'!$A$1:$AJ$1,0),0)</f>
        <v>30.620698000000001</v>
      </c>
      <c r="I7212" s="7">
        <f t="shared" si="678"/>
        <v>0.93829748343921338</v>
      </c>
      <c r="J7212" s="7" t="str">
        <f t="shared" si="679"/>
        <v/>
      </c>
      <c r="K7212" s="8">
        <f t="shared" si="683"/>
        <v>0.93829748343921338</v>
      </c>
      <c r="L7212" s="8"/>
    </row>
    <row r="7213" spans="1:12" x14ac:dyDescent="0.25">
      <c r="A7213" s="1">
        <v>40934</v>
      </c>
      <c r="B7213">
        <v>2012</v>
      </c>
      <c r="C7213">
        <v>1</v>
      </c>
      <c r="D7213" s="10" t="str">
        <f t="shared" si="682"/>
        <v>1-2012</v>
      </c>
      <c r="E7213">
        <f t="shared" si="680"/>
        <v>26</v>
      </c>
      <c r="F7213">
        <v>10</v>
      </c>
      <c r="G7213" s="3">
        <f t="shared" si="681"/>
        <v>1</v>
      </c>
      <c r="H7213">
        <f>VLOOKUP(A7213,'AEP GEN HUB'!$A$1:$AJ$367,MATCH('Ratio Calculations'!F7213,'AEP GEN HUB'!$A$1:$AJ$1,0),0)</f>
        <v>30.764419</v>
      </c>
      <c r="I7213" s="7">
        <f t="shared" si="678"/>
        <v>0.94270146706549673</v>
      </c>
      <c r="J7213" s="7" t="str">
        <f t="shared" si="679"/>
        <v/>
      </c>
      <c r="K7213" s="8">
        <f t="shared" si="683"/>
        <v>0.94270146706549673</v>
      </c>
      <c r="L7213" s="8"/>
    </row>
    <row r="7214" spans="1:12" x14ac:dyDescent="0.25">
      <c r="A7214" s="1">
        <v>40934</v>
      </c>
      <c r="B7214">
        <v>2012</v>
      </c>
      <c r="C7214">
        <v>1</v>
      </c>
      <c r="D7214" s="10" t="str">
        <f t="shared" si="682"/>
        <v>1-2012</v>
      </c>
      <c r="E7214">
        <f t="shared" si="680"/>
        <v>26</v>
      </c>
      <c r="F7214">
        <v>11</v>
      </c>
      <c r="G7214" s="3">
        <f t="shared" si="681"/>
        <v>1</v>
      </c>
      <c r="H7214">
        <f>VLOOKUP(A7214,'AEP GEN HUB'!$A$1:$AJ$367,MATCH('Ratio Calculations'!F7214,'AEP GEN HUB'!$A$1:$AJ$1,0),0)</f>
        <v>30.749766999999999</v>
      </c>
      <c r="I7214" s="7">
        <f t="shared" si="678"/>
        <v>0.94225249184202686</v>
      </c>
      <c r="J7214" s="7" t="str">
        <f t="shared" si="679"/>
        <v/>
      </c>
      <c r="K7214" s="8">
        <f t="shared" si="683"/>
        <v>0.94225249184202686</v>
      </c>
      <c r="L7214" s="8"/>
    </row>
    <row r="7215" spans="1:12" x14ac:dyDescent="0.25">
      <c r="A7215" s="1">
        <v>40934</v>
      </c>
      <c r="B7215">
        <v>2012</v>
      </c>
      <c r="C7215">
        <v>1</v>
      </c>
      <c r="D7215" s="10" t="str">
        <f t="shared" si="682"/>
        <v>1-2012</v>
      </c>
      <c r="E7215">
        <f t="shared" si="680"/>
        <v>26</v>
      </c>
      <c r="F7215">
        <v>12</v>
      </c>
      <c r="G7215" s="3">
        <f t="shared" si="681"/>
        <v>1</v>
      </c>
      <c r="H7215">
        <f>VLOOKUP(A7215,'AEP GEN HUB'!$A$1:$AJ$367,MATCH('Ratio Calculations'!F7215,'AEP GEN HUB'!$A$1:$AJ$1,0),0)</f>
        <v>29.876047</v>
      </c>
      <c r="I7215" s="7">
        <f t="shared" si="678"/>
        <v>0.91547944841791851</v>
      </c>
      <c r="J7215" s="7" t="str">
        <f t="shared" si="679"/>
        <v/>
      </c>
      <c r="K7215" s="8">
        <f t="shared" si="683"/>
        <v>0.91547944841791851</v>
      </c>
      <c r="L7215" s="8"/>
    </row>
    <row r="7216" spans="1:12" x14ac:dyDescent="0.25">
      <c r="A7216" s="1">
        <v>40934</v>
      </c>
      <c r="B7216">
        <v>2012</v>
      </c>
      <c r="C7216">
        <v>1</v>
      </c>
      <c r="D7216" s="10" t="str">
        <f t="shared" si="682"/>
        <v>1-2012</v>
      </c>
      <c r="E7216">
        <f t="shared" si="680"/>
        <v>26</v>
      </c>
      <c r="F7216">
        <v>13</v>
      </c>
      <c r="G7216" s="3">
        <f t="shared" si="681"/>
        <v>1</v>
      </c>
      <c r="H7216">
        <f>VLOOKUP(A7216,'AEP GEN HUB'!$A$1:$AJ$367,MATCH('Ratio Calculations'!F7216,'AEP GEN HUB'!$A$1:$AJ$1,0),0)</f>
        <v>29.203023000000002</v>
      </c>
      <c r="I7216" s="7">
        <f t="shared" si="678"/>
        <v>0.89485625016508341</v>
      </c>
      <c r="J7216" s="7" t="str">
        <f t="shared" si="679"/>
        <v/>
      </c>
      <c r="K7216" s="8">
        <f t="shared" si="683"/>
        <v>0.89485625016508341</v>
      </c>
      <c r="L7216" s="8"/>
    </row>
    <row r="7217" spans="1:12" x14ac:dyDescent="0.25">
      <c r="A7217" s="1">
        <v>40934</v>
      </c>
      <c r="B7217">
        <v>2012</v>
      </c>
      <c r="C7217">
        <v>1</v>
      </c>
      <c r="D7217" s="10" t="str">
        <f t="shared" si="682"/>
        <v>1-2012</v>
      </c>
      <c r="E7217">
        <f t="shared" si="680"/>
        <v>26</v>
      </c>
      <c r="F7217">
        <v>14</v>
      </c>
      <c r="G7217" s="3">
        <f t="shared" si="681"/>
        <v>1</v>
      </c>
      <c r="H7217">
        <f>VLOOKUP(A7217,'AEP GEN HUB'!$A$1:$AJ$367,MATCH('Ratio Calculations'!F7217,'AEP GEN HUB'!$A$1:$AJ$1,0),0)</f>
        <v>28.788371999999999</v>
      </c>
      <c r="I7217" s="7">
        <f t="shared" si="678"/>
        <v>0.88215026972644162</v>
      </c>
      <c r="J7217" s="7" t="str">
        <f t="shared" si="679"/>
        <v/>
      </c>
      <c r="K7217" s="8">
        <f t="shared" si="683"/>
        <v>0.88215026972644162</v>
      </c>
      <c r="L7217" s="8"/>
    </row>
    <row r="7218" spans="1:12" x14ac:dyDescent="0.25">
      <c r="A7218" s="1">
        <v>40934</v>
      </c>
      <c r="B7218">
        <v>2012</v>
      </c>
      <c r="C7218">
        <v>1</v>
      </c>
      <c r="D7218" s="10" t="str">
        <f t="shared" si="682"/>
        <v>1-2012</v>
      </c>
      <c r="E7218">
        <f t="shared" si="680"/>
        <v>26</v>
      </c>
      <c r="F7218">
        <v>15</v>
      </c>
      <c r="G7218" s="3">
        <f t="shared" si="681"/>
        <v>1</v>
      </c>
      <c r="H7218">
        <f>VLOOKUP(A7218,'AEP GEN HUB'!$A$1:$AJ$367,MATCH('Ratio Calculations'!F7218,'AEP GEN HUB'!$A$1:$AJ$1,0),0)</f>
        <v>28.482092999999999</v>
      </c>
      <c r="I7218" s="7">
        <f t="shared" si="678"/>
        <v>0.87276508801274333</v>
      </c>
      <c r="J7218" s="7" t="str">
        <f t="shared" si="679"/>
        <v/>
      </c>
      <c r="K7218" s="8">
        <f t="shared" si="683"/>
        <v>0.87276508801274333</v>
      </c>
      <c r="L7218" s="8"/>
    </row>
    <row r="7219" spans="1:12" x14ac:dyDescent="0.25">
      <c r="A7219" s="1">
        <v>40934</v>
      </c>
      <c r="B7219">
        <v>2012</v>
      </c>
      <c r="C7219">
        <v>1</v>
      </c>
      <c r="D7219" s="10" t="str">
        <f t="shared" si="682"/>
        <v>1-2012</v>
      </c>
      <c r="E7219">
        <f t="shared" si="680"/>
        <v>26</v>
      </c>
      <c r="F7219">
        <v>16</v>
      </c>
      <c r="G7219" s="3">
        <f t="shared" si="681"/>
        <v>1</v>
      </c>
      <c r="H7219">
        <f>VLOOKUP(A7219,'AEP GEN HUB'!$A$1:$AJ$367,MATCH('Ratio Calculations'!F7219,'AEP GEN HUB'!$A$1:$AJ$1,0),0)</f>
        <v>28.009767</v>
      </c>
      <c r="I7219" s="7">
        <f t="shared" si="678"/>
        <v>0.85829179621636076</v>
      </c>
      <c r="J7219" s="7" t="str">
        <f t="shared" si="679"/>
        <v/>
      </c>
      <c r="K7219" s="8">
        <f t="shared" si="683"/>
        <v>0.85829179621636076</v>
      </c>
      <c r="L7219" s="8"/>
    </row>
    <row r="7220" spans="1:12" x14ac:dyDescent="0.25">
      <c r="A7220" s="1">
        <v>40934</v>
      </c>
      <c r="B7220">
        <v>2012</v>
      </c>
      <c r="C7220">
        <v>1</v>
      </c>
      <c r="D7220" s="10" t="str">
        <f t="shared" si="682"/>
        <v>1-2012</v>
      </c>
      <c r="E7220">
        <f t="shared" si="680"/>
        <v>26</v>
      </c>
      <c r="F7220">
        <v>17</v>
      </c>
      <c r="G7220" s="3">
        <f t="shared" si="681"/>
        <v>1</v>
      </c>
      <c r="H7220">
        <f>VLOOKUP(A7220,'AEP GEN HUB'!$A$1:$AJ$367,MATCH('Ratio Calculations'!F7220,'AEP GEN HUB'!$A$1:$AJ$1,0),0)</f>
        <v>28.707906999999999</v>
      </c>
      <c r="I7220" s="7">
        <f t="shared" si="678"/>
        <v>0.87968461375070472</v>
      </c>
      <c r="J7220" s="7" t="str">
        <f t="shared" si="679"/>
        <v/>
      </c>
      <c r="K7220" s="8">
        <f t="shared" si="683"/>
        <v>0.87968461375070472</v>
      </c>
      <c r="L7220" s="8"/>
    </row>
    <row r="7221" spans="1:12" x14ac:dyDescent="0.25">
      <c r="A7221" s="1">
        <v>40934</v>
      </c>
      <c r="B7221">
        <v>2012</v>
      </c>
      <c r="C7221">
        <v>1</v>
      </c>
      <c r="D7221" s="10" t="str">
        <f t="shared" si="682"/>
        <v>1-2012</v>
      </c>
      <c r="E7221">
        <f t="shared" si="680"/>
        <v>26</v>
      </c>
      <c r="F7221">
        <v>18</v>
      </c>
      <c r="G7221" s="3">
        <f t="shared" si="681"/>
        <v>1</v>
      </c>
      <c r="H7221">
        <f>VLOOKUP(A7221,'AEP GEN HUB'!$A$1:$AJ$367,MATCH('Ratio Calculations'!F7221,'AEP GEN HUB'!$A$1:$AJ$1,0),0)</f>
        <v>31.089766999999998</v>
      </c>
      <c r="I7221" s="7">
        <f t="shared" si="678"/>
        <v>0.95267097232112408</v>
      </c>
      <c r="J7221" s="7" t="str">
        <f t="shared" si="679"/>
        <v/>
      </c>
      <c r="K7221" s="8">
        <f t="shared" si="683"/>
        <v>0.95267097232112408</v>
      </c>
      <c r="L7221" s="8"/>
    </row>
    <row r="7222" spans="1:12" x14ac:dyDescent="0.25">
      <c r="A7222" s="1">
        <v>40934</v>
      </c>
      <c r="B7222">
        <v>2012</v>
      </c>
      <c r="C7222">
        <v>1</v>
      </c>
      <c r="D7222" s="10" t="str">
        <f t="shared" si="682"/>
        <v>1-2012</v>
      </c>
      <c r="E7222">
        <f t="shared" si="680"/>
        <v>26</v>
      </c>
      <c r="F7222">
        <v>19</v>
      </c>
      <c r="G7222" s="3">
        <f t="shared" si="681"/>
        <v>1</v>
      </c>
      <c r="H7222">
        <f>VLOOKUP(A7222,'AEP GEN HUB'!$A$1:$AJ$367,MATCH('Ratio Calculations'!F7222,'AEP GEN HUB'!$A$1:$AJ$1,0),0)</f>
        <v>31.041163000000001</v>
      </c>
      <c r="I7222" s="7">
        <f t="shared" si="678"/>
        <v>0.95118161989404759</v>
      </c>
      <c r="J7222" s="7" t="str">
        <f t="shared" si="679"/>
        <v/>
      </c>
      <c r="K7222" s="8">
        <f t="shared" si="683"/>
        <v>0.95118161989404759</v>
      </c>
      <c r="L7222" s="8"/>
    </row>
    <row r="7223" spans="1:12" x14ac:dyDescent="0.25">
      <c r="A7223" s="1">
        <v>40934</v>
      </c>
      <c r="B7223">
        <v>2012</v>
      </c>
      <c r="C7223">
        <v>1</v>
      </c>
      <c r="D7223" s="10" t="str">
        <f t="shared" si="682"/>
        <v>1-2012</v>
      </c>
      <c r="E7223">
        <f t="shared" si="680"/>
        <v>26</v>
      </c>
      <c r="F7223">
        <v>20</v>
      </c>
      <c r="G7223" s="3">
        <f t="shared" si="681"/>
        <v>1</v>
      </c>
      <c r="H7223">
        <f>VLOOKUP(A7223,'AEP GEN HUB'!$A$1:$AJ$367,MATCH('Ratio Calculations'!F7223,'AEP GEN HUB'!$A$1:$AJ$1,0),0)</f>
        <v>29.946743999999999</v>
      </c>
      <c r="I7223" s="7">
        <f t="shared" si="678"/>
        <v>0.91764578757800885</v>
      </c>
      <c r="J7223" s="7" t="str">
        <f t="shared" si="679"/>
        <v/>
      </c>
      <c r="K7223" s="8">
        <f t="shared" si="683"/>
        <v>0.91764578757800885</v>
      </c>
      <c r="L7223" s="8"/>
    </row>
    <row r="7224" spans="1:12" x14ac:dyDescent="0.25">
      <c r="A7224" s="1">
        <v>40934</v>
      </c>
      <c r="B7224">
        <v>2012</v>
      </c>
      <c r="C7224">
        <v>1</v>
      </c>
      <c r="D7224" s="10" t="str">
        <f t="shared" si="682"/>
        <v>1-2012</v>
      </c>
      <c r="E7224">
        <f t="shared" si="680"/>
        <v>26</v>
      </c>
      <c r="F7224">
        <v>21</v>
      </c>
      <c r="G7224" s="3">
        <f t="shared" si="681"/>
        <v>1</v>
      </c>
      <c r="H7224">
        <f>VLOOKUP(A7224,'AEP GEN HUB'!$A$1:$AJ$367,MATCH('Ratio Calculations'!F7224,'AEP GEN HUB'!$A$1:$AJ$1,0),0)</f>
        <v>29.176743999999999</v>
      </c>
      <c r="I7224" s="7">
        <f t="shared" si="678"/>
        <v>0.89405099355181805</v>
      </c>
      <c r="J7224" s="7" t="str">
        <f t="shared" si="679"/>
        <v/>
      </c>
      <c r="K7224" s="8">
        <f t="shared" si="683"/>
        <v>0.89405099355181805</v>
      </c>
      <c r="L7224" s="8"/>
    </row>
    <row r="7225" spans="1:12" x14ac:dyDescent="0.25">
      <c r="A7225" s="1">
        <v>40934</v>
      </c>
      <c r="B7225">
        <v>2012</v>
      </c>
      <c r="C7225">
        <v>1</v>
      </c>
      <c r="D7225" s="10" t="str">
        <f t="shared" si="682"/>
        <v>1-2012</v>
      </c>
      <c r="E7225">
        <f t="shared" si="680"/>
        <v>26</v>
      </c>
      <c r="F7225">
        <v>22</v>
      </c>
      <c r="G7225" s="3">
        <f t="shared" si="681"/>
        <v>1</v>
      </c>
      <c r="H7225">
        <f>VLOOKUP(A7225,'AEP GEN HUB'!$A$1:$AJ$367,MATCH('Ratio Calculations'!F7225,'AEP GEN HUB'!$A$1:$AJ$1,0),0)</f>
        <v>27.86186</v>
      </c>
      <c r="I7225" s="7">
        <f t="shared" si="678"/>
        <v>0.8537595427098259</v>
      </c>
      <c r="J7225" s="7" t="str">
        <f t="shared" si="679"/>
        <v/>
      </c>
      <c r="K7225" s="8">
        <f t="shared" si="683"/>
        <v>0.8537595427098259</v>
      </c>
      <c r="L7225" s="8"/>
    </row>
    <row r="7226" spans="1:12" x14ac:dyDescent="0.25">
      <c r="A7226" s="1">
        <v>40934</v>
      </c>
      <c r="B7226">
        <v>2012</v>
      </c>
      <c r="C7226">
        <v>1</v>
      </c>
      <c r="D7226" s="10" t="str">
        <f t="shared" si="682"/>
        <v>1-2012</v>
      </c>
      <c r="E7226">
        <f t="shared" si="680"/>
        <v>26</v>
      </c>
      <c r="F7226">
        <v>23</v>
      </c>
      <c r="G7226" s="3">
        <f t="shared" si="681"/>
        <v>1</v>
      </c>
      <c r="H7226">
        <f>VLOOKUP(A7226,'AEP GEN HUB'!$A$1:$AJ$367,MATCH('Ratio Calculations'!F7226,'AEP GEN HUB'!$A$1:$AJ$1,0),0)</f>
        <v>25.883721000000001</v>
      </c>
      <c r="I7226" s="7">
        <f t="shared" si="678"/>
        <v>0.79314424107323489</v>
      </c>
      <c r="J7226" s="7" t="str">
        <f t="shared" si="679"/>
        <v/>
      </c>
      <c r="K7226" s="8">
        <f t="shared" si="683"/>
        <v>0.79314424107323489</v>
      </c>
      <c r="L7226" s="8"/>
    </row>
    <row r="7227" spans="1:12" x14ac:dyDescent="0.25">
      <c r="A7227" s="1">
        <v>40934</v>
      </c>
      <c r="B7227">
        <v>2012</v>
      </c>
      <c r="C7227">
        <v>1</v>
      </c>
      <c r="D7227" s="10" t="str">
        <f t="shared" si="682"/>
        <v>1-2012</v>
      </c>
      <c r="E7227">
        <f t="shared" si="680"/>
        <v>26</v>
      </c>
      <c r="F7227">
        <v>24</v>
      </c>
      <c r="G7227" s="3">
        <f t="shared" si="681"/>
        <v>0</v>
      </c>
      <c r="H7227">
        <f>VLOOKUP(A7227,'AEP GEN HUB'!$A$1:$AJ$367,MATCH('Ratio Calculations'!F7227,'AEP GEN HUB'!$A$1:$AJ$1,0),0)</f>
        <v>23.748837000000002</v>
      </c>
      <c r="I7227" s="7" t="str">
        <f t="shared" si="678"/>
        <v/>
      </c>
      <c r="J7227" s="7">
        <f t="shared" si="679"/>
        <v>0.83972673292285627</v>
      </c>
      <c r="K7227" s="8">
        <f t="shared" si="683"/>
        <v>0.83972673292285627</v>
      </c>
      <c r="L7227" s="8"/>
    </row>
    <row r="7228" spans="1:12" x14ac:dyDescent="0.25">
      <c r="A7228" s="1">
        <v>40935</v>
      </c>
      <c r="B7228">
        <v>2012</v>
      </c>
      <c r="C7228">
        <v>1</v>
      </c>
      <c r="D7228" s="10" t="str">
        <f t="shared" si="682"/>
        <v>1-2012</v>
      </c>
      <c r="E7228">
        <f t="shared" si="680"/>
        <v>27</v>
      </c>
      <c r="F7228">
        <v>1</v>
      </c>
      <c r="G7228" s="3">
        <f t="shared" si="681"/>
        <v>0</v>
      </c>
      <c r="H7228">
        <f>VLOOKUP(A7228,'AEP GEN HUB'!$A$1:$AJ$367,MATCH('Ratio Calculations'!F7228,'AEP GEN HUB'!$A$1:$AJ$1,0),0)</f>
        <v>21.839766999999998</v>
      </c>
      <c r="I7228" s="7" t="str">
        <f t="shared" si="678"/>
        <v/>
      </c>
      <c r="J7228" s="7">
        <f t="shared" si="679"/>
        <v>0.77222460159655015</v>
      </c>
      <c r="K7228" s="8">
        <f t="shared" si="683"/>
        <v>0.77222460159655015</v>
      </c>
      <c r="L7228" s="8"/>
    </row>
    <row r="7229" spans="1:12" x14ac:dyDescent="0.25">
      <c r="A7229" s="1">
        <v>40935</v>
      </c>
      <c r="B7229">
        <v>2012</v>
      </c>
      <c r="C7229">
        <v>1</v>
      </c>
      <c r="D7229" s="10" t="str">
        <f t="shared" si="682"/>
        <v>1-2012</v>
      </c>
      <c r="E7229">
        <f t="shared" si="680"/>
        <v>27</v>
      </c>
      <c r="F7229">
        <v>2</v>
      </c>
      <c r="G7229" s="3">
        <f t="shared" si="681"/>
        <v>0</v>
      </c>
      <c r="H7229">
        <f>VLOOKUP(A7229,'AEP GEN HUB'!$A$1:$AJ$367,MATCH('Ratio Calculations'!F7229,'AEP GEN HUB'!$A$1:$AJ$1,0),0)</f>
        <v>21.162092999999999</v>
      </c>
      <c r="I7229" s="7" t="str">
        <f t="shared" si="678"/>
        <v/>
      </c>
      <c r="J7229" s="7">
        <f t="shared" si="679"/>
        <v>0.74826296616965471</v>
      </c>
      <c r="K7229" s="8">
        <f t="shared" si="683"/>
        <v>0.74826296616965471</v>
      </c>
      <c r="L7229" s="8"/>
    </row>
    <row r="7230" spans="1:12" x14ac:dyDescent="0.25">
      <c r="A7230" s="1">
        <v>40935</v>
      </c>
      <c r="B7230">
        <v>2012</v>
      </c>
      <c r="C7230">
        <v>1</v>
      </c>
      <c r="D7230" s="10" t="str">
        <f t="shared" si="682"/>
        <v>1-2012</v>
      </c>
      <c r="E7230">
        <f t="shared" si="680"/>
        <v>27</v>
      </c>
      <c r="F7230">
        <v>3</v>
      </c>
      <c r="G7230" s="3">
        <f t="shared" si="681"/>
        <v>0</v>
      </c>
      <c r="H7230">
        <f>VLOOKUP(A7230,'AEP GEN HUB'!$A$1:$AJ$367,MATCH('Ratio Calculations'!F7230,'AEP GEN HUB'!$A$1:$AJ$1,0),0)</f>
        <v>20.913488000000001</v>
      </c>
      <c r="I7230" s="7" t="str">
        <f t="shared" si="678"/>
        <v/>
      </c>
      <c r="J7230" s="7">
        <f t="shared" si="679"/>
        <v>0.73947262984967899</v>
      </c>
      <c r="K7230" s="8">
        <f t="shared" si="683"/>
        <v>0.73947262984967899</v>
      </c>
      <c r="L7230" s="8"/>
    </row>
    <row r="7231" spans="1:12" x14ac:dyDescent="0.25">
      <c r="A7231" s="1">
        <v>40935</v>
      </c>
      <c r="B7231">
        <v>2012</v>
      </c>
      <c r="C7231">
        <v>1</v>
      </c>
      <c r="D7231" s="10" t="str">
        <f t="shared" si="682"/>
        <v>1-2012</v>
      </c>
      <c r="E7231">
        <f t="shared" si="680"/>
        <v>27</v>
      </c>
      <c r="F7231">
        <v>4</v>
      </c>
      <c r="G7231" s="3">
        <f t="shared" si="681"/>
        <v>0</v>
      </c>
      <c r="H7231">
        <f>VLOOKUP(A7231,'AEP GEN HUB'!$A$1:$AJ$367,MATCH('Ratio Calculations'!F7231,'AEP GEN HUB'!$A$1:$AJ$1,0),0)</f>
        <v>20.533487999999998</v>
      </c>
      <c r="I7231" s="7" t="str">
        <f t="shared" si="678"/>
        <v/>
      </c>
      <c r="J7231" s="7">
        <f t="shared" si="679"/>
        <v>0.72603634416921858</v>
      </c>
      <c r="K7231" s="8">
        <f t="shared" si="683"/>
        <v>0.72603634416921858</v>
      </c>
      <c r="L7231" s="8"/>
    </row>
    <row r="7232" spans="1:12" x14ac:dyDescent="0.25">
      <c r="A7232" s="1">
        <v>40935</v>
      </c>
      <c r="B7232">
        <v>2012</v>
      </c>
      <c r="C7232">
        <v>1</v>
      </c>
      <c r="D7232" s="10" t="str">
        <f t="shared" si="682"/>
        <v>1-2012</v>
      </c>
      <c r="E7232">
        <f t="shared" si="680"/>
        <v>27</v>
      </c>
      <c r="F7232">
        <v>5</v>
      </c>
      <c r="G7232" s="3">
        <f t="shared" si="681"/>
        <v>0</v>
      </c>
      <c r="H7232">
        <f>VLOOKUP(A7232,'AEP GEN HUB'!$A$1:$AJ$367,MATCH('Ratio Calculations'!F7232,'AEP GEN HUB'!$A$1:$AJ$1,0),0)</f>
        <v>21.148605</v>
      </c>
      <c r="I7232" s="7" t="str">
        <f t="shared" si="678"/>
        <v/>
      </c>
      <c r="J7232" s="7">
        <f t="shared" si="679"/>
        <v>0.74778604874529153</v>
      </c>
      <c r="K7232" s="8">
        <f t="shared" si="683"/>
        <v>0.74778604874529153</v>
      </c>
      <c r="L7232" s="8"/>
    </row>
    <row r="7233" spans="1:12" x14ac:dyDescent="0.25">
      <c r="A7233" s="1">
        <v>40935</v>
      </c>
      <c r="B7233">
        <v>2012</v>
      </c>
      <c r="C7233">
        <v>1</v>
      </c>
      <c r="D7233" s="10" t="str">
        <f t="shared" si="682"/>
        <v>1-2012</v>
      </c>
      <c r="E7233">
        <f t="shared" si="680"/>
        <v>27</v>
      </c>
      <c r="F7233">
        <v>6</v>
      </c>
      <c r="G7233" s="3">
        <f t="shared" si="681"/>
        <v>0</v>
      </c>
      <c r="H7233">
        <f>VLOOKUP(A7233,'AEP GEN HUB'!$A$1:$AJ$367,MATCH('Ratio Calculations'!F7233,'AEP GEN HUB'!$A$1:$AJ$1,0),0)</f>
        <v>23.268837000000001</v>
      </c>
      <c r="I7233" s="7" t="str">
        <f t="shared" si="678"/>
        <v/>
      </c>
      <c r="J7233" s="7">
        <f t="shared" si="679"/>
        <v>0.82275458258964329</v>
      </c>
      <c r="K7233" s="8">
        <f t="shared" si="683"/>
        <v>0.82275458258964329</v>
      </c>
      <c r="L7233" s="8"/>
    </row>
    <row r="7234" spans="1:12" x14ac:dyDescent="0.25">
      <c r="A7234" s="1">
        <v>40935</v>
      </c>
      <c r="B7234">
        <v>2012</v>
      </c>
      <c r="C7234">
        <v>1</v>
      </c>
      <c r="D7234" s="10" t="str">
        <f t="shared" si="682"/>
        <v>1-2012</v>
      </c>
      <c r="E7234">
        <f t="shared" si="680"/>
        <v>27</v>
      </c>
      <c r="F7234">
        <v>7</v>
      </c>
      <c r="G7234" s="3">
        <f t="shared" si="681"/>
        <v>0</v>
      </c>
      <c r="H7234">
        <f>VLOOKUP(A7234,'AEP GEN HUB'!$A$1:$AJ$367,MATCH('Ratio Calculations'!F7234,'AEP GEN HUB'!$A$1:$AJ$1,0),0)</f>
        <v>27.200465000000001</v>
      </c>
      <c r="I7234" s="7" t="str">
        <f t="shared" si="678"/>
        <v/>
      </c>
      <c r="J7234" s="7">
        <f t="shared" si="679"/>
        <v>0.96177162731937149</v>
      </c>
      <c r="K7234" s="8">
        <f t="shared" si="683"/>
        <v>0.96177162731937149</v>
      </c>
      <c r="L7234" s="8"/>
    </row>
    <row r="7235" spans="1:12" x14ac:dyDescent="0.25">
      <c r="A7235" s="1">
        <v>40935</v>
      </c>
      <c r="B7235">
        <v>2012</v>
      </c>
      <c r="C7235">
        <v>1</v>
      </c>
      <c r="D7235" s="10" t="str">
        <f t="shared" si="682"/>
        <v>1-2012</v>
      </c>
      <c r="E7235">
        <f t="shared" si="680"/>
        <v>27</v>
      </c>
      <c r="F7235">
        <v>8</v>
      </c>
      <c r="G7235" s="3">
        <f t="shared" si="681"/>
        <v>1</v>
      </c>
      <c r="H7235">
        <f>VLOOKUP(A7235,'AEP GEN HUB'!$A$1:$AJ$367,MATCH('Ratio Calculations'!F7235,'AEP GEN HUB'!$A$1:$AJ$1,0),0)</f>
        <v>28.141162999999999</v>
      </c>
      <c r="I7235" s="7">
        <f t="shared" si="678"/>
        <v>0.8623181099252768</v>
      </c>
      <c r="J7235" s="7" t="str">
        <f t="shared" si="679"/>
        <v/>
      </c>
      <c r="K7235" s="8">
        <f t="shared" si="683"/>
        <v>0.8623181099252768</v>
      </c>
      <c r="L7235" s="8"/>
    </row>
    <row r="7236" spans="1:12" x14ac:dyDescent="0.25">
      <c r="A7236" s="1">
        <v>40935</v>
      </c>
      <c r="B7236">
        <v>2012</v>
      </c>
      <c r="C7236">
        <v>1</v>
      </c>
      <c r="D7236" s="10" t="str">
        <f t="shared" si="682"/>
        <v>1-2012</v>
      </c>
      <c r="E7236">
        <f t="shared" si="680"/>
        <v>27</v>
      </c>
      <c r="F7236">
        <v>9</v>
      </c>
      <c r="G7236" s="3">
        <f t="shared" si="681"/>
        <v>1</v>
      </c>
      <c r="H7236">
        <f>VLOOKUP(A7236,'AEP GEN HUB'!$A$1:$AJ$367,MATCH('Ratio Calculations'!F7236,'AEP GEN HUB'!$A$1:$AJ$1,0),0)</f>
        <v>28.489535</v>
      </c>
      <c r="I7236" s="7">
        <f t="shared" ref="I7236:I7299" si="684">IF(G7236=1, H7236/VLOOKUP(D7236,$M$3:$O$15,2,FALSE), "")</f>
        <v>0.87299313016487701</v>
      </c>
      <c r="J7236" s="7" t="str">
        <f t="shared" ref="J7236:J7299" si="685">IF(G7236=0, H7236/VLOOKUP(D7236,$M$3:$O$15,3,FALSE), "")</f>
        <v/>
      </c>
      <c r="K7236" s="8">
        <f t="shared" si="683"/>
        <v>0.87299313016487701</v>
      </c>
      <c r="L7236" s="8"/>
    </row>
    <row r="7237" spans="1:12" x14ac:dyDescent="0.25">
      <c r="A7237" s="1">
        <v>40935</v>
      </c>
      <c r="B7237">
        <v>2012</v>
      </c>
      <c r="C7237">
        <v>1</v>
      </c>
      <c r="D7237" s="10" t="str">
        <f t="shared" si="682"/>
        <v>1-2012</v>
      </c>
      <c r="E7237">
        <f t="shared" si="680"/>
        <v>27</v>
      </c>
      <c r="F7237">
        <v>10</v>
      </c>
      <c r="G7237" s="3">
        <f t="shared" si="681"/>
        <v>1</v>
      </c>
      <c r="H7237">
        <f>VLOOKUP(A7237,'AEP GEN HUB'!$A$1:$AJ$367,MATCH('Ratio Calculations'!F7237,'AEP GEN HUB'!$A$1:$AJ$1,0),0)</f>
        <v>28.847442000000001</v>
      </c>
      <c r="I7237" s="7">
        <f t="shared" si="684"/>
        <v>0.8839603274967367</v>
      </c>
      <c r="J7237" s="7" t="str">
        <f t="shared" si="685"/>
        <v/>
      </c>
      <c r="K7237" s="8">
        <f t="shared" si="683"/>
        <v>0.8839603274967367</v>
      </c>
      <c r="L7237" s="8"/>
    </row>
    <row r="7238" spans="1:12" x14ac:dyDescent="0.25">
      <c r="A7238" s="1">
        <v>40935</v>
      </c>
      <c r="B7238">
        <v>2012</v>
      </c>
      <c r="C7238">
        <v>1</v>
      </c>
      <c r="D7238" s="10" t="str">
        <f t="shared" si="682"/>
        <v>1-2012</v>
      </c>
      <c r="E7238">
        <f t="shared" si="680"/>
        <v>27</v>
      </c>
      <c r="F7238">
        <v>11</v>
      </c>
      <c r="G7238" s="3">
        <f t="shared" si="681"/>
        <v>1</v>
      </c>
      <c r="H7238">
        <f>VLOOKUP(A7238,'AEP GEN HUB'!$A$1:$AJ$367,MATCH('Ratio Calculations'!F7238,'AEP GEN HUB'!$A$1:$AJ$1,0),0)</f>
        <v>29.241859999999999</v>
      </c>
      <c r="I7238" s="7">
        <f t="shared" si="684"/>
        <v>0.89604631641910304</v>
      </c>
      <c r="J7238" s="7" t="str">
        <f t="shared" si="685"/>
        <v/>
      </c>
      <c r="K7238" s="8">
        <f t="shared" si="683"/>
        <v>0.89604631641910304</v>
      </c>
      <c r="L7238" s="8"/>
    </row>
    <row r="7239" spans="1:12" x14ac:dyDescent="0.25">
      <c r="A7239" s="1">
        <v>40935</v>
      </c>
      <c r="B7239">
        <v>2012</v>
      </c>
      <c r="C7239">
        <v>1</v>
      </c>
      <c r="D7239" s="10" t="str">
        <f t="shared" si="682"/>
        <v>1-2012</v>
      </c>
      <c r="E7239">
        <f t="shared" si="680"/>
        <v>27</v>
      </c>
      <c r="F7239">
        <v>12</v>
      </c>
      <c r="G7239" s="3">
        <f t="shared" si="681"/>
        <v>1</v>
      </c>
      <c r="H7239">
        <f>VLOOKUP(A7239,'AEP GEN HUB'!$A$1:$AJ$367,MATCH('Ratio Calculations'!F7239,'AEP GEN HUB'!$A$1:$AJ$1,0),0)</f>
        <v>28.539069999999999</v>
      </c>
      <c r="I7239" s="7">
        <f t="shared" si="684"/>
        <v>0.8745110108429125</v>
      </c>
      <c r="J7239" s="7" t="str">
        <f t="shared" si="685"/>
        <v/>
      </c>
      <c r="K7239" s="8">
        <f t="shared" si="683"/>
        <v>0.8745110108429125</v>
      </c>
      <c r="L7239" s="8"/>
    </row>
    <row r="7240" spans="1:12" x14ac:dyDescent="0.25">
      <c r="A7240" s="1">
        <v>40935</v>
      </c>
      <c r="B7240">
        <v>2012</v>
      </c>
      <c r="C7240">
        <v>1</v>
      </c>
      <c r="D7240" s="10" t="str">
        <f t="shared" si="682"/>
        <v>1-2012</v>
      </c>
      <c r="E7240">
        <f t="shared" si="680"/>
        <v>27</v>
      </c>
      <c r="F7240">
        <v>13</v>
      </c>
      <c r="G7240" s="3">
        <f t="shared" si="681"/>
        <v>1</v>
      </c>
      <c r="H7240">
        <f>VLOOKUP(A7240,'AEP GEN HUB'!$A$1:$AJ$367,MATCH('Ratio Calculations'!F7240,'AEP GEN HUB'!$A$1:$AJ$1,0),0)</f>
        <v>28.262557999999999</v>
      </c>
      <c r="I7240" s="7">
        <f t="shared" si="684"/>
        <v>0.86603796709515912</v>
      </c>
      <c r="J7240" s="7" t="str">
        <f t="shared" si="685"/>
        <v/>
      </c>
      <c r="K7240" s="8">
        <f t="shared" si="683"/>
        <v>0.86603796709515912</v>
      </c>
      <c r="L7240" s="8"/>
    </row>
    <row r="7241" spans="1:12" x14ac:dyDescent="0.25">
      <c r="A7241" s="1">
        <v>40935</v>
      </c>
      <c r="B7241">
        <v>2012</v>
      </c>
      <c r="C7241">
        <v>1</v>
      </c>
      <c r="D7241" s="10" t="str">
        <f t="shared" si="682"/>
        <v>1-2012</v>
      </c>
      <c r="E7241">
        <f t="shared" si="680"/>
        <v>27</v>
      </c>
      <c r="F7241">
        <v>14</v>
      </c>
      <c r="G7241" s="3">
        <f t="shared" si="681"/>
        <v>1</v>
      </c>
      <c r="H7241">
        <f>VLOOKUP(A7241,'AEP GEN HUB'!$A$1:$AJ$367,MATCH('Ratio Calculations'!F7241,'AEP GEN HUB'!$A$1:$AJ$1,0),0)</f>
        <v>27.594884</v>
      </c>
      <c r="I7241" s="7">
        <f t="shared" si="684"/>
        <v>0.84557870669692159</v>
      </c>
      <c r="J7241" s="7" t="str">
        <f t="shared" si="685"/>
        <v/>
      </c>
      <c r="K7241" s="8">
        <f t="shared" si="683"/>
        <v>0.84557870669692159</v>
      </c>
      <c r="L7241" s="8"/>
    </row>
    <row r="7242" spans="1:12" x14ac:dyDescent="0.25">
      <c r="A7242" s="1">
        <v>40935</v>
      </c>
      <c r="B7242">
        <v>2012</v>
      </c>
      <c r="C7242">
        <v>1</v>
      </c>
      <c r="D7242" s="10" t="str">
        <f t="shared" si="682"/>
        <v>1-2012</v>
      </c>
      <c r="E7242">
        <f t="shared" si="680"/>
        <v>27</v>
      </c>
      <c r="F7242">
        <v>15</v>
      </c>
      <c r="G7242" s="3">
        <f t="shared" si="681"/>
        <v>1</v>
      </c>
      <c r="H7242">
        <f>VLOOKUP(A7242,'AEP GEN HUB'!$A$1:$AJ$367,MATCH('Ratio Calculations'!F7242,'AEP GEN HUB'!$A$1:$AJ$1,0),0)</f>
        <v>27.291627999999999</v>
      </c>
      <c r="I7242" s="7">
        <f t="shared" si="684"/>
        <v>0.83628615753171831</v>
      </c>
      <c r="J7242" s="7" t="str">
        <f t="shared" si="685"/>
        <v/>
      </c>
      <c r="K7242" s="8">
        <f t="shared" si="683"/>
        <v>0.83628615753171831</v>
      </c>
      <c r="L7242" s="8"/>
    </row>
    <row r="7243" spans="1:12" x14ac:dyDescent="0.25">
      <c r="A7243" s="1">
        <v>40935</v>
      </c>
      <c r="B7243">
        <v>2012</v>
      </c>
      <c r="C7243">
        <v>1</v>
      </c>
      <c r="D7243" s="10" t="str">
        <f t="shared" si="682"/>
        <v>1-2012</v>
      </c>
      <c r="E7243">
        <f t="shared" si="680"/>
        <v>27</v>
      </c>
      <c r="F7243">
        <v>16</v>
      </c>
      <c r="G7243" s="3">
        <f t="shared" si="681"/>
        <v>1</v>
      </c>
      <c r="H7243">
        <f>VLOOKUP(A7243,'AEP GEN HUB'!$A$1:$AJ$367,MATCH('Ratio Calculations'!F7243,'AEP GEN HUB'!$A$1:$AJ$1,0),0)</f>
        <v>26.840698</v>
      </c>
      <c r="I7243" s="7">
        <f t="shared" si="684"/>
        <v>0.82246849458336735</v>
      </c>
      <c r="J7243" s="7" t="str">
        <f t="shared" si="685"/>
        <v/>
      </c>
      <c r="K7243" s="8">
        <f t="shared" si="683"/>
        <v>0.82246849458336735</v>
      </c>
      <c r="L7243" s="8"/>
    </row>
    <row r="7244" spans="1:12" x14ac:dyDescent="0.25">
      <c r="A7244" s="1">
        <v>40935</v>
      </c>
      <c r="B7244">
        <v>2012</v>
      </c>
      <c r="C7244">
        <v>1</v>
      </c>
      <c r="D7244" s="10" t="str">
        <f t="shared" si="682"/>
        <v>1-2012</v>
      </c>
      <c r="E7244">
        <f t="shared" si="680"/>
        <v>27</v>
      </c>
      <c r="F7244">
        <v>17</v>
      </c>
      <c r="G7244" s="3">
        <f t="shared" si="681"/>
        <v>1</v>
      </c>
      <c r="H7244">
        <f>VLOOKUP(A7244,'AEP GEN HUB'!$A$1:$AJ$367,MATCH('Ratio Calculations'!F7244,'AEP GEN HUB'!$A$1:$AJ$1,0),0)</f>
        <v>27.354185999999999</v>
      </c>
      <c r="I7244" s="7">
        <f t="shared" si="684"/>
        <v>0.83820309665469284</v>
      </c>
      <c r="J7244" s="7" t="str">
        <f t="shared" si="685"/>
        <v/>
      </c>
      <c r="K7244" s="8">
        <f t="shared" si="683"/>
        <v>0.83820309665469284</v>
      </c>
      <c r="L7244" s="8"/>
    </row>
    <row r="7245" spans="1:12" x14ac:dyDescent="0.25">
      <c r="A7245" s="1">
        <v>40935</v>
      </c>
      <c r="B7245">
        <v>2012</v>
      </c>
      <c r="C7245">
        <v>1</v>
      </c>
      <c r="D7245" s="10" t="str">
        <f t="shared" si="682"/>
        <v>1-2012</v>
      </c>
      <c r="E7245">
        <f t="shared" si="680"/>
        <v>27</v>
      </c>
      <c r="F7245">
        <v>18</v>
      </c>
      <c r="G7245" s="3">
        <f t="shared" si="681"/>
        <v>1</v>
      </c>
      <c r="H7245">
        <f>VLOOKUP(A7245,'AEP GEN HUB'!$A$1:$AJ$367,MATCH('Ratio Calculations'!F7245,'AEP GEN HUB'!$A$1:$AJ$1,0),0)</f>
        <v>29.961395</v>
      </c>
      <c r="I7245" s="7">
        <f t="shared" si="684"/>
        <v>0.91809473215888904</v>
      </c>
      <c r="J7245" s="7" t="str">
        <f t="shared" si="685"/>
        <v/>
      </c>
      <c r="K7245" s="8">
        <f t="shared" si="683"/>
        <v>0.91809473215888904</v>
      </c>
      <c r="L7245" s="8"/>
    </row>
    <row r="7246" spans="1:12" x14ac:dyDescent="0.25">
      <c r="A7246" s="1">
        <v>40935</v>
      </c>
      <c r="B7246">
        <v>2012</v>
      </c>
      <c r="C7246">
        <v>1</v>
      </c>
      <c r="D7246" s="10" t="str">
        <f t="shared" si="682"/>
        <v>1-2012</v>
      </c>
      <c r="E7246">
        <f t="shared" si="680"/>
        <v>27</v>
      </c>
      <c r="F7246">
        <v>19</v>
      </c>
      <c r="G7246" s="3">
        <f t="shared" si="681"/>
        <v>1</v>
      </c>
      <c r="H7246">
        <f>VLOOKUP(A7246,'AEP GEN HUB'!$A$1:$AJ$367,MATCH('Ratio Calculations'!F7246,'AEP GEN HUB'!$A$1:$AJ$1,0),0)</f>
        <v>29.773256</v>
      </c>
      <c r="I7246" s="7">
        <f t="shared" si="684"/>
        <v>0.91232966598578058</v>
      </c>
      <c r="J7246" s="7" t="str">
        <f t="shared" si="685"/>
        <v/>
      </c>
      <c r="K7246" s="8">
        <f t="shared" si="683"/>
        <v>0.91232966598578058</v>
      </c>
      <c r="L7246" s="8"/>
    </row>
    <row r="7247" spans="1:12" x14ac:dyDescent="0.25">
      <c r="A7247" s="1">
        <v>40935</v>
      </c>
      <c r="B7247">
        <v>2012</v>
      </c>
      <c r="C7247">
        <v>1</v>
      </c>
      <c r="D7247" s="10" t="str">
        <f t="shared" si="682"/>
        <v>1-2012</v>
      </c>
      <c r="E7247">
        <f t="shared" si="680"/>
        <v>27</v>
      </c>
      <c r="F7247">
        <v>20</v>
      </c>
      <c r="G7247" s="3">
        <f t="shared" si="681"/>
        <v>1</v>
      </c>
      <c r="H7247">
        <f>VLOOKUP(A7247,'AEP GEN HUB'!$A$1:$AJ$367,MATCH('Ratio Calculations'!F7247,'AEP GEN HUB'!$A$1:$AJ$1,0),0)</f>
        <v>29.679535000000001</v>
      </c>
      <c r="I7247" s="7">
        <f t="shared" si="684"/>
        <v>0.90945781184171748</v>
      </c>
      <c r="J7247" s="7" t="str">
        <f t="shared" si="685"/>
        <v/>
      </c>
      <c r="K7247" s="8">
        <f t="shared" si="683"/>
        <v>0.90945781184171748</v>
      </c>
      <c r="L7247" s="8"/>
    </row>
    <row r="7248" spans="1:12" x14ac:dyDescent="0.25">
      <c r="A7248" s="1">
        <v>40935</v>
      </c>
      <c r="B7248">
        <v>2012</v>
      </c>
      <c r="C7248">
        <v>1</v>
      </c>
      <c r="D7248" s="10" t="str">
        <f t="shared" si="682"/>
        <v>1-2012</v>
      </c>
      <c r="E7248">
        <f t="shared" si="680"/>
        <v>27</v>
      </c>
      <c r="F7248">
        <v>21</v>
      </c>
      <c r="G7248" s="3">
        <f t="shared" si="681"/>
        <v>1</v>
      </c>
      <c r="H7248">
        <f>VLOOKUP(A7248,'AEP GEN HUB'!$A$1:$AJ$367,MATCH('Ratio Calculations'!F7248,'AEP GEN HUB'!$A$1:$AJ$1,0),0)</f>
        <v>28.947673999999999</v>
      </c>
      <c r="I7248" s="7">
        <f t="shared" si="684"/>
        <v>0.88703169554197447</v>
      </c>
      <c r="J7248" s="7" t="str">
        <f t="shared" si="685"/>
        <v/>
      </c>
      <c r="K7248" s="8">
        <f t="shared" si="683"/>
        <v>0.88703169554197447</v>
      </c>
      <c r="L7248" s="8"/>
    </row>
    <row r="7249" spans="1:12" x14ac:dyDescent="0.25">
      <c r="A7249" s="1">
        <v>40935</v>
      </c>
      <c r="B7249">
        <v>2012</v>
      </c>
      <c r="C7249">
        <v>1</v>
      </c>
      <c r="D7249" s="10" t="str">
        <f t="shared" si="682"/>
        <v>1-2012</v>
      </c>
      <c r="E7249">
        <f t="shared" si="680"/>
        <v>27</v>
      </c>
      <c r="F7249">
        <v>22</v>
      </c>
      <c r="G7249" s="3">
        <f t="shared" si="681"/>
        <v>1</v>
      </c>
      <c r="H7249">
        <f>VLOOKUP(A7249,'AEP GEN HUB'!$A$1:$AJ$367,MATCH('Ratio Calculations'!F7249,'AEP GEN HUB'!$A$1:$AJ$1,0),0)</f>
        <v>28.085813999999999</v>
      </c>
      <c r="I7249" s="7">
        <f t="shared" si="684"/>
        <v>0.86062207323104867</v>
      </c>
      <c r="J7249" s="7" t="str">
        <f t="shared" si="685"/>
        <v/>
      </c>
      <c r="K7249" s="8">
        <f t="shared" si="683"/>
        <v>0.86062207323104867</v>
      </c>
      <c r="L7249" s="8"/>
    </row>
    <row r="7250" spans="1:12" x14ac:dyDescent="0.25">
      <c r="A7250" s="1">
        <v>40935</v>
      </c>
      <c r="B7250">
        <v>2012</v>
      </c>
      <c r="C7250">
        <v>1</v>
      </c>
      <c r="D7250" s="10" t="str">
        <f t="shared" si="682"/>
        <v>1-2012</v>
      </c>
      <c r="E7250">
        <f t="shared" si="680"/>
        <v>27</v>
      </c>
      <c r="F7250">
        <v>23</v>
      </c>
      <c r="G7250" s="3">
        <f t="shared" si="681"/>
        <v>1</v>
      </c>
      <c r="H7250">
        <f>VLOOKUP(A7250,'AEP GEN HUB'!$A$1:$AJ$367,MATCH('Ratio Calculations'!F7250,'AEP GEN HUB'!$A$1:$AJ$1,0),0)</f>
        <v>26.418604999999999</v>
      </c>
      <c r="I7250" s="7">
        <f t="shared" si="684"/>
        <v>0.80953447199259199</v>
      </c>
      <c r="J7250" s="7" t="str">
        <f t="shared" si="685"/>
        <v/>
      </c>
      <c r="K7250" s="8">
        <f t="shared" si="683"/>
        <v>0.80953447199259199</v>
      </c>
      <c r="L7250" s="8"/>
    </row>
    <row r="7251" spans="1:12" x14ac:dyDescent="0.25">
      <c r="A7251" s="1">
        <v>40935</v>
      </c>
      <c r="B7251">
        <v>2012</v>
      </c>
      <c r="C7251">
        <v>1</v>
      </c>
      <c r="D7251" s="10" t="str">
        <f t="shared" si="682"/>
        <v>1-2012</v>
      </c>
      <c r="E7251">
        <f t="shared" si="680"/>
        <v>27</v>
      </c>
      <c r="F7251">
        <v>24</v>
      </c>
      <c r="G7251" s="3">
        <f t="shared" si="681"/>
        <v>0</v>
      </c>
      <c r="H7251">
        <f>VLOOKUP(A7251,'AEP GEN HUB'!$A$1:$AJ$367,MATCH('Ratio Calculations'!F7251,'AEP GEN HUB'!$A$1:$AJ$1,0),0)</f>
        <v>25.267674</v>
      </c>
      <c r="I7251" s="7" t="str">
        <f t="shared" si="684"/>
        <v/>
      </c>
      <c r="J7251" s="7">
        <f t="shared" si="685"/>
        <v>0.89343075353878587</v>
      </c>
      <c r="K7251" s="8">
        <f t="shared" si="683"/>
        <v>0.89343075353878587</v>
      </c>
      <c r="L7251" s="8"/>
    </row>
    <row r="7252" spans="1:12" x14ac:dyDescent="0.25">
      <c r="A7252" s="1">
        <v>40936</v>
      </c>
      <c r="B7252">
        <v>2012</v>
      </c>
      <c r="C7252">
        <v>1</v>
      </c>
      <c r="D7252" s="10" t="str">
        <f t="shared" si="682"/>
        <v>1-2012</v>
      </c>
      <c r="E7252">
        <f t="shared" ref="E7252:E7315" si="686">DAY(A7252)</f>
        <v>28</v>
      </c>
      <c r="F7252">
        <v>1</v>
      </c>
      <c r="G7252" s="3">
        <f t="shared" ref="G7252:G7315" si="687">IF(A7252=",","",IF(OR(WEEKDAY(A7252)=1, WEEKDAY(A7252)=7, F7252&lt;=7, F7252&gt;=24, NOT(ISNA(VLOOKUP(A7252,$P$4:$P$27,1,0)))),0,1))</f>
        <v>0</v>
      </c>
      <c r="H7252">
        <f>VLOOKUP(A7252,'AEP GEN HUB'!$A$1:$AJ$367,MATCH('Ratio Calculations'!F7252,'AEP GEN HUB'!$A$1:$AJ$1,0),0)</f>
        <v>25.285813999999998</v>
      </c>
      <c r="I7252" s="7" t="str">
        <f t="shared" si="684"/>
        <v/>
      </c>
      <c r="J7252" s="7">
        <f t="shared" si="685"/>
        <v>0.89407215938679518</v>
      </c>
      <c r="K7252" s="8">
        <f t="shared" si="683"/>
        <v>0.89407215938679518</v>
      </c>
      <c r="L7252" s="8"/>
    </row>
    <row r="7253" spans="1:12" x14ac:dyDescent="0.25">
      <c r="A7253" s="1">
        <v>40936</v>
      </c>
      <c r="B7253">
        <v>2012</v>
      </c>
      <c r="C7253">
        <v>1</v>
      </c>
      <c r="D7253" s="10" t="str">
        <f t="shared" ref="D7253:D7316" si="688">C7253&amp;"-"&amp;B7253</f>
        <v>1-2012</v>
      </c>
      <c r="E7253">
        <f t="shared" si="686"/>
        <v>28</v>
      </c>
      <c r="F7253">
        <v>2</v>
      </c>
      <c r="G7253" s="3">
        <f t="shared" si="687"/>
        <v>0</v>
      </c>
      <c r="H7253">
        <f>VLOOKUP(A7253,'AEP GEN HUB'!$A$1:$AJ$367,MATCH('Ratio Calculations'!F7253,'AEP GEN HUB'!$A$1:$AJ$1,0),0)</f>
        <v>24.941163</v>
      </c>
      <c r="I7253" s="7" t="str">
        <f t="shared" si="684"/>
        <v/>
      </c>
      <c r="J7253" s="7">
        <f t="shared" si="685"/>
        <v>0.88188576650243644</v>
      </c>
      <c r="K7253" s="8">
        <f t="shared" ref="K7253:K7316" si="689">SUM(I7253:J7253)</f>
        <v>0.88188576650243644</v>
      </c>
      <c r="L7253" s="8"/>
    </row>
    <row r="7254" spans="1:12" x14ac:dyDescent="0.25">
      <c r="A7254" s="1">
        <v>40936</v>
      </c>
      <c r="B7254">
        <v>2012</v>
      </c>
      <c r="C7254">
        <v>1</v>
      </c>
      <c r="D7254" s="10" t="str">
        <f t="shared" si="688"/>
        <v>1-2012</v>
      </c>
      <c r="E7254">
        <f t="shared" si="686"/>
        <v>28</v>
      </c>
      <c r="F7254">
        <v>3</v>
      </c>
      <c r="G7254" s="3">
        <f t="shared" si="687"/>
        <v>0</v>
      </c>
      <c r="H7254">
        <f>VLOOKUP(A7254,'AEP GEN HUB'!$A$1:$AJ$367,MATCH('Ratio Calculations'!F7254,'AEP GEN HUB'!$A$1:$AJ$1,0),0)</f>
        <v>24.788605</v>
      </c>
      <c r="I7254" s="7" t="str">
        <f t="shared" si="684"/>
        <v/>
      </c>
      <c r="J7254" s="7">
        <f t="shared" si="685"/>
        <v>0.87649152210549008</v>
      </c>
      <c r="K7254" s="8">
        <f t="shared" si="689"/>
        <v>0.87649152210549008</v>
      </c>
      <c r="L7254" s="8"/>
    </row>
    <row r="7255" spans="1:12" x14ac:dyDescent="0.25">
      <c r="A7255" s="1">
        <v>40936</v>
      </c>
      <c r="B7255">
        <v>2012</v>
      </c>
      <c r="C7255">
        <v>1</v>
      </c>
      <c r="D7255" s="10" t="str">
        <f t="shared" si="688"/>
        <v>1-2012</v>
      </c>
      <c r="E7255">
        <f t="shared" si="686"/>
        <v>28</v>
      </c>
      <c r="F7255">
        <v>4</v>
      </c>
      <c r="G7255" s="3">
        <f t="shared" si="687"/>
        <v>0</v>
      </c>
      <c r="H7255">
        <f>VLOOKUP(A7255,'AEP GEN HUB'!$A$1:$AJ$367,MATCH('Ratio Calculations'!F7255,'AEP GEN HUB'!$A$1:$AJ$1,0),0)</f>
        <v>24.517907000000001</v>
      </c>
      <c r="I7255" s="7" t="str">
        <f t="shared" si="684"/>
        <v/>
      </c>
      <c r="J7255" s="7">
        <f t="shared" si="685"/>
        <v>0.86692000720778151</v>
      </c>
      <c r="K7255" s="8">
        <f t="shared" si="689"/>
        <v>0.86692000720778151</v>
      </c>
      <c r="L7255" s="8"/>
    </row>
    <row r="7256" spans="1:12" x14ac:dyDescent="0.25">
      <c r="A7256" s="1">
        <v>40936</v>
      </c>
      <c r="B7256">
        <v>2012</v>
      </c>
      <c r="C7256">
        <v>1</v>
      </c>
      <c r="D7256" s="10" t="str">
        <f t="shared" si="688"/>
        <v>1-2012</v>
      </c>
      <c r="E7256">
        <f t="shared" si="686"/>
        <v>28</v>
      </c>
      <c r="F7256">
        <v>5</v>
      </c>
      <c r="G7256" s="3">
        <f t="shared" si="687"/>
        <v>0</v>
      </c>
      <c r="H7256">
        <f>VLOOKUP(A7256,'AEP GEN HUB'!$A$1:$AJ$367,MATCH('Ratio Calculations'!F7256,'AEP GEN HUB'!$A$1:$AJ$1,0),0)</f>
        <v>24.917442000000001</v>
      </c>
      <c r="I7256" s="7" t="str">
        <f t="shared" si="684"/>
        <v/>
      </c>
      <c r="J7256" s="7">
        <f t="shared" si="685"/>
        <v>0.88104702404815705</v>
      </c>
      <c r="K7256" s="8">
        <f t="shared" si="689"/>
        <v>0.88104702404815705</v>
      </c>
      <c r="L7256" s="8"/>
    </row>
    <row r="7257" spans="1:12" x14ac:dyDescent="0.25">
      <c r="A7257" s="1">
        <v>40936</v>
      </c>
      <c r="B7257">
        <v>2012</v>
      </c>
      <c r="C7257">
        <v>1</v>
      </c>
      <c r="D7257" s="10" t="str">
        <f t="shared" si="688"/>
        <v>1-2012</v>
      </c>
      <c r="E7257">
        <f t="shared" si="686"/>
        <v>28</v>
      </c>
      <c r="F7257">
        <v>6</v>
      </c>
      <c r="G7257" s="3">
        <f t="shared" si="687"/>
        <v>0</v>
      </c>
      <c r="H7257">
        <f>VLOOKUP(A7257,'AEP GEN HUB'!$A$1:$AJ$367,MATCH('Ratio Calculations'!F7257,'AEP GEN HUB'!$A$1:$AJ$1,0),0)</f>
        <v>25.175349000000001</v>
      </c>
      <c r="I7257" s="7" t="str">
        <f t="shared" si="684"/>
        <v/>
      </c>
      <c r="J7257" s="7">
        <f t="shared" si="685"/>
        <v>0.89016626649813202</v>
      </c>
      <c r="K7257" s="8">
        <f t="shared" si="689"/>
        <v>0.89016626649813202</v>
      </c>
      <c r="L7257" s="8"/>
    </row>
    <row r="7258" spans="1:12" x14ac:dyDescent="0.25">
      <c r="A7258" s="1">
        <v>40936</v>
      </c>
      <c r="B7258">
        <v>2012</v>
      </c>
      <c r="C7258">
        <v>1</v>
      </c>
      <c r="D7258" s="10" t="str">
        <f t="shared" si="688"/>
        <v>1-2012</v>
      </c>
      <c r="E7258">
        <f t="shared" si="686"/>
        <v>28</v>
      </c>
      <c r="F7258">
        <v>7</v>
      </c>
      <c r="G7258" s="3">
        <f t="shared" si="687"/>
        <v>0</v>
      </c>
      <c r="H7258">
        <f>VLOOKUP(A7258,'AEP GEN HUB'!$A$1:$AJ$367,MATCH('Ratio Calculations'!F7258,'AEP GEN HUB'!$A$1:$AJ$1,0),0)</f>
        <v>26.547906999999999</v>
      </c>
      <c r="I7258" s="7" t="str">
        <f t="shared" si="684"/>
        <v/>
      </c>
      <c r="J7258" s="7">
        <f t="shared" si="685"/>
        <v>0.93869805965866138</v>
      </c>
      <c r="K7258" s="8">
        <f t="shared" si="689"/>
        <v>0.93869805965866138</v>
      </c>
      <c r="L7258" s="8"/>
    </row>
    <row r="7259" spans="1:12" x14ac:dyDescent="0.25">
      <c r="A7259" s="1">
        <v>40936</v>
      </c>
      <c r="B7259">
        <v>2012</v>
      </c>
      <c r="C7259">
        <v>1</v>
      </c>
      <c r="D7259" s="10" t="str">
        <f t="shared" si="688"/>
        <v>1-2012</v>
      </c>
      <c r="E7259">
        <f t="shared" si="686"/>
        <v>28</v>
      </c>
      <c r="F7259">
        <v>8</v>
      </c>
      <c r="G7259" s="3">
        <f t="shared" si="687"/>
        <v>0</v>
      </c>
      <c r="H7259">
        <f>VLOOKUP(A7259,'AEP GEN HUB'!$A$1:$AJ$367,MATCH('Ratio Calculations'!F7259,'AEP GEN HUB'!$A$1:$AJ$1,0),0)</f>
        <v>27.886977000000002</v>
      </c>
      <c r="I7259" s="7" t="str">
        <f t="shared" si="684"/>
        <v/>
      </c>
      <c r="J7259" s="7">
        <f t="shared" si="685"/>
        <v>0.98604576246427711</v>
      </c>
      <c r="K7259" s="8">
        <f t="shared" si="689"/>
        <v>0.98604576246427711</v>
      </c>
      <c r="L7259" s="8"/>
    </row>
    <row r="7260" spans="1:12" x14ac:dyDescent="0.25">
      <c r="A7260" s="1">
        <v>40936</v>
      </c>
      <c r="B7260">
        <v>2012</v>
      </c>
      <c r="C7260">
        <v>1</v>
      </c>
      <c r="D7260" s="10" t="str">
        <f t="shared" si="688"/>
        <v>1-2012</v>
      </c>
      <c r="E7260">
        <f t="shared" si="686"/>
        <v>28</v>
      </c>
      <c r="F7260">
        <v>9</v>
      </c>
      <c r="G7260" s="3">
        <f t="shared" si="687"/>
        <v>0</v>
      </c>
      <c r="H7260">
        <f>VLOOKUP(A7260,'AEP GEN HUB'!$A$1:$AJ$367,MATCH('Ratio Calculations'!F7260,'AEP GEN HUB'!$A$1:$AJ$1,0),0)</f>
        <v>28.874186000000002</v>
      </c>
      <c r="I7260" s="7" t="str">
        <f t="shared" si="684"/>
        <v/>
      </c>
      <c r="J7260" s="7">
        <f t="shared" si="685"/>
        <v>1.0209521365440706</v>
      </c>
      <c r="K7260" s="8">
        <f t="shared" si="689"/>
        <v>1.0209521365440706</v>
      </c>
      <c r="L7260" s="8"/>
    </row>
    <row r="7261" spans="1:12" x14ac:dyDescent="0.25">
      <c r="A7261" s="1">
        <v>40936</v>
      </c>
      <c r="B7261">
        <v>2012</v>
      </c>
      <c r="C7261">
        <v>1</v>
      </c>
      <c r="D7261" s="10" t="str">
        <f t="shared" si="688"/>
        <v>1-2012</v>
      </c>
      <c r="E7261">
        <f t="shared" si="686"/>
        <v>28</v>
      </c>
      <c r="F7261">
        <v>10</v>
      </c>
      <c r="G7261" s="3">
        <f t="shared" si="687"/>
        <v>0</v>
      </c>
      <c r="H7261">
        <f>VLOOKUP(A7261,'AEP GEN HUB'!$A$1:$AJ$367,MATCH('Ratio Calculations'!F7261,'AEP GEN HUB'!$A$1:$AJ$1,0),0)</f>
        <v>29.350465</v>
      </c>
      <c r="I7261" s="7" t="str">
        <f t="shared" si="684"/>
        <v/>
      </c>
      <c r="J7261" s="7">
        <f t="shared" si="685"/>
        <v>1.0377927173535546</v>
      </c>
      <c r="K7261" s="8">
        <f t="shared" si="689"/>
        <v>1.0377927173535546</v>
      </c>
      <c r="L7261" s="8"/>
    </row>
    <row r="7262" spans="1:12" x14ac:dyDescent="0.25">
      <c r="A7262" s="1">
        <v>40936</v>
      </c>
      <c r="B7262">
        <v>2012</v>
      </c>
      <c r="C7262">
        <v>1</v>
      </c>
      <c r="D7262" s="10" t="str">
        <f t="shared" si="688"/>
        <v>1-2012</v>
      </c>
      <c r="E7262">
        <f t="shared" si="686"/>
        <v>28</v>
      </c>
      <c r="F7262">
        <v>11</v>
      </c>
      <c r="G7262" s="3">
        <f t="shared" si="687"/>
        <v>0</v>
      </c>
      <c r="H7262">
        <f>VLOOKUP(A7262,'AEP GEN HUB'!$A$1:$AJ$367,MATCH('Ratio Calculations'!F7262,'AEP GEN HUB'!$A$1:$AJ$1,0),0)</f>
        <v>28.595580999999999</v>
      </c>
      <c r="I7262" s="7" t="str">
        <f t="shared" si="684"/>
        <v/>
      </c>
      <c r="J7262" s="7">
        <f t="shared" si="685"/>
        <v>1.0111010408282688</v>
      </c>
      <c r="K7262" s="8">
        <f t="shared" si="689"/>
        <v>1.0111010408282688</v>
      </c>
      <c r="L7262" s="8"/>
    </row>
    <row r="7263" spans="1:12" x14ac:dyDescent="0.25">
      <c r="A7263" s="1">
        <v>40936</v>
      </c>
      <c r="B7263">
        <v>2012</v>
      </c>
      <c r="C7263">
        <v>1</v>
      </c>
      <c r="D7263" s="10" t="str">
        <f t="shared" si="688"/>
        <v>1-2012</v>
      </c>
      <c r="E7263">
        <f t="shared" si="686"/>
        <v>28</v>
      </c>
      <c r="F7263">
        <v>12</v>
      </c>
      <c r="G7263" s="3">
        <f t="shared" si="687"/>
        <v>0</v>
      </c>
      <c r="H7263">
        <f>VLOOKUP(A7263,'AEP GEN HUB'!$A$1:$AJ$367,MATCH('Ratio Calculations'!F7263,'AEP GEN HUB'!$A$1:$AJ$1,0),0)</f>
        <v>27.834883999999999</v>
      </c>
      <c r="I7263" s="7" t="str">
        <f t="shared" si="684"/>
        <v/>
      </c>
      <c r="J7263" s="7">
        <f t="shared" si="685"/>
        <v>0.98420382449071864</v>
      </c>
      <c r="K7263" s="8">
        <f t="shared" si="689"/>
        <v>0.98420382449071864</v>
      </c>
      <c r="L7263" s="8"/>
    </row>
    <row r="7264" spans="1:12" x14ac:dyDescent="0.25">
      <c r="A7264" s="1">
        <v>40936</v>
      </c>
      <c r="B7264">
        <v>2012</v>
      </c>
      <c r="C7264">
        <v>1</v>
      </c>
      <c r="D7264" s="10" t="str">
        <f t="shared" si="688"/>
        <v>1-2012</v>
      </c>
      <c r="E7264">
        <f t="shared" si="686"/>
        <v>28</v>
      </c>
      <c r="F7264">
        <v>13</v>
      </c>
      <c r="G7264" s="3">
        <f t="shared" si="687"/>
        <v>0</v>
      </c>
      <c r="H7264">
        <f>VLOOKUP(A7264,'AEP GEN HUB'!$A$1:$AJ$367,MATCH('Ratio Calculations'!F7264,'AEP GEN HUB'!$A$1:$AJ$1,0),0)</f>
        <v>27.350698000000001</v>
      </c>
      <c r="I7264" s="7" t="str">
        <f t="shared" si="684"/>
        <v/>
      </c>
      <c r="J7264" s="7">
        <f t="shared" si="685"/>
        <v>0.96708366286314151</v>
      </c>
      <c r="K7264" s="8">
        <f t="shared" si="689"/>
        <v>0.96708366286314151</v>
      </c>
      <c r="L7264" s="8"/>
    </row>
    <row r="7265" spans="1:12" x14ac:dyDescent="0.25">
      <c r="A7265" s="1">
        <v>40936</v>
      </c>
      <c r="B7265">
        <v>2012</v>
      </c>
      <c r="C7265">
        <v>1</v>
      </c>
      <c r="D7265" s="10" t="str">
        <f t="shared" si="688"/>
        <v>1-2012</v>
      </c>
      <c r="E7265">
        <f t="shared" si="686"/>
        <v>28</v>
      </c>
      <c r="F7265">
        <v>14</v>
      </c>
      <c r="G7265" s="3">
        <f t="shared" si="687"/>
        <v>0</v>
      </c>
      <c r="H7265">
        <f>VLOOKUP(A7265,'AEP GEN HUB'!$A$1:$AJ$367,MATCH('Ratio Calculations'!F7265,'AEP GEN HUB'!$A$1:$AJ$1,0),0)</f>
        <v>26.418372000000002</v>
      </c>
      <c r="I7265" s="7" t="str">
        <f t="shared" si="684"/>
        <v/>
      </c>
      <c r="J7265" s="7">
        <f t="shared" si="685"/>
        <v>0.93411787738071828</v>
      </c>
      <c r="K7265" s="8">
        <f t="shared" si="689"/>
        <v>0.93411787738071828</v>
      </c>
      <c r="L7265" s="8"/>
    </row>
    <row r="7266" spans="1:12" x14ac:dyDescent="0.25">
      <c r="A7266" s="1">
        <v>40936</v>
      </c>
      <c r="B7266">
        <v>2012</v>
      </c>
      <c r="C7266">
        <v>1</v>
      </c>
      <c r="D7266" s="10" t="str">
        <f t="shared" si="688"/>
        <v>1-2012</v>
      </c>
      <c r="E7266">
        <f t="shared" si="686"/>
        <v>28</v>
      </c>
      <c r="F7266">
        <v>15</v>
      </c>
      <c r="G7266" s="3">
        <f t="shared" si="687"/>
        <v>0</v>
      </c>
      <c r="H7266">
        <f>VLOOKUP(A7266,'AEP GEN HUB'!$A$1:$AJ$367,MATCH('Ratio Calculations'!F7266,'AEP GEN HUB'!$A$1:$AJ$1,0),0)</f>
        <v>26.09093</v>
      </c>
      <c r="I7266" s="7" t="str">
        <f t="shared" si="684"/>
        <v/>
      </c>
      <c r="J7266" s="7">
        <f t="shared" si="685"/>
        <v>0.92253997144445166</v>
      </c>
      <c r="K7266" s="8">
        <f t="shared" si="689"/>
        <v>0.92253997144445166</v>
      </c>
      <c r="L7266" s="8"/>
    </row>
    <row r="7267" spans="1:12" x14ac:dyDescent="0.25">
      <c r="A7267" s="1">
        <v>40936</v>
      </c>
      <c r="B7267">
        <v>2012</v>
      </c>
      <c r="C7267">
        <v>1</v>
      </c>
      <c r="D7267" s="10" t="str">
        <f t="shared" si="688"/>
        <v>1-2012</v>
      </c>
      <c r="E7267">
        <f t="shared" si="686"/>
        <v>28</v>
      </c>
      <c r="F7267">
        <v>16</v>
      </c>
      <c r="G7267" s="3">
        <f t="shared" si="687"/>
        <v>0</v>
      </c>
      <c r="H7267">
        <f>VLOOKUP(A7267,'AEP GEN HUB'!$A$1:$AJ$367,MATCH('Ratio Calculations'!F7267,'AEP GEN HUB'!$A$1:$AJ$1,0),0)</f>
        <v>25.965115999999998</v>
      </c>
      <c r="I7267" s="7" t="str">
        <f t="shared" si="684"/>
        <v/>
      </c>
      <c r="J7267" s="7">
        <f t="shared" si="685"/>
        <v>0.91809135869023739</v>
      </c>
      <c r="K7267" s="8">
        <f t="shared" si="689"/>
        <v>0.91809135869023739</v>
      </c>
      <c r="L7267" s="8"/>
    </row>
    <row r="7268" spans="1:12" x14ac:dyDescent="0.25">
      <c r="A7268" s="1">
        <v>40936</v>
      </c>
      <c r="B7268">
        <v>2012</v>
      </c>
      <c r="C7268">
        <v>1</v>
      </c>
      <c r="D7268" s="10" t="str">
        <f t="shared" si="688"/>
        <v>1-2012</v>
      </c>
      <c r="E7268">
        <f t="shared" si="686"/>
        <v>28</v>
      </c>
      <c r="F7268">
        <v>17</v>
      </c>
      <c r="G7268" s="3">
        <f t="shared" si="687"/>
        <v>0</v>
      </c>
      <c r="H7268">
        <f>VLOOKUP(A7268,'AEP GEN HUB'!$A$1:$AJ$367,MATCH('Ratio Calculations'!F7268,'AEP GEN HUB'!$A$1:$AJ$1,0),0)</f>
        <v>26.474883999999999</v>
      </c>
      <c r="I7268" s="7" t="str">
        <f t="shared" si="684"/>
        <v/>
      </c>
      <c r="J7268" s="7">
        <f t="shared" si="685"/>
        <v>0.93611606521328183</v>
      </c>
      <c r="K7268" s="8">
        <f t="shared" si="689"/>
        <v>0.93611606521328183</v>
      </c>
      <c r="L7268" s="8"/>
    </row>
    <row r="7269" spans="1:12" x14ac:dyDescent="0.25">
      <c r="A7269" s="1">
        <v>40936</v>
      </c>
      <c r="B7269">
        <v>2012</v>
      </c>
      <c r="C7269">
        <v>1</v>
      </c>
      <c r="D7269" s="10" t="str">
        <f t="shared" si="688"/>
        <v>1-2012</v>
      </c>
      <c r="E7269">
        <f t="shared" si="686"/>
        <v>28</v>
      </c>
      <c r="F7269">
        <v>18</v>
      </c>
      <c r="G7269" s="3">
        <f t="shared" si="687"/>
        <v>0</v>
      </c>
      <c r="H7269">
        <f>VLOOKUP(A7269,'AEP GEN HUB'!$A$1:$AJ$367,MATCH('Ratio Calculations'!F7269,'AEP GEN HUB'!$A$1:$AJ$1,0),0)</f>
        <v>31.248372</v>
      </c>
      <c r="I7269" s="7" t="str">
        <f t="shared" si="684"/>
        <v/>
      </c>
      <c r="J7269" s="7">
        <f t="shared" si="685"/>
        <v>1.104900140108674</v>
      </c>
      <c r="K7269" s="8">
        <f t="shared" si="689"/>
        <v>1.104900140108674</v>
      </c>
      <c r="L7269" s="8"/>
    </row>
    <row r="7270" spans="1:12" x14ac:dyDescent="0.25">
      <c r="A7270" s="1">
        <v>40936</v>
      </c>
      <c r="B7270">
        <v>2012</v>
      </c>
      <c r="C7270">
        <v>1</v>
      </c>
      <c r="D7270" s="10" t="str">
        <f t="shared" si="688"/>
        <v>1-2012</v>
      </c>
      <c r="E7270">
        <f t="shared" si="686"/>
        <v>28</v>
      </c>
      <c r="F7270">
        <v>19</v>
      </c>
      <c r="G7270" s="3">
        <f t="shared" si="687"/>
        <v>0</v>
      </c>
      <c r="H7270">
        <f>VLOOKUP(A7270,'AEP GEN HUB'!$A$1:$AJ$367,MATCH('Ratio Calculations'!F7270,'AEP GEN HUB'!$A$1:$AJ$1,0),0)</f>
        <v>31.034651</v>
      </c>
      <c r="I7270" s="7" t="str">
        <f t="shared" si="684"/>
        <v/>
      </c>
      <c r="J7270" s="7">
        <f t="shared" si="685"/>
        <v>1.0973432548141644</v>
      </c>
      <c r="K7270" s="8">
        <f t="shared" si="689"/>
        <v>1.0973432548141644</v>
      </c>
      <c r="L7270" s="8"/>
    </row>
    <row r="7271" spans="1:12" x14ac:dyDescent="0.25">
      <c r="A7271" s="1">
        <v>40936</v>
      </c>
      <c r="B7271">
        <v>2012</v>
      </c>
      <c r="C7271">
        <v>1</v>
      </c>
      <c r="D7271" s="10" t="str">
        <f t="shared" si="688"/>
        <v>1-2012</v>
      </c>
      <c r="E7271">
        <f t="shared" si="686"/>
        <v>28</v>
      </c>
      <c r="F7271">
        <v>20</v>
      </c>
      <c r="G7271" s="3">
        <f t="shared" si="687"/>
        <v>0</v>
      </c>
      <c r="H7271">
        <f>VLOOKUP(A7271,'AEP GEN HUB'!$A$1:$AJ$367,MATCH('Ratio Calculations'!F7271,'AEP GEN HUB'!$A$1:$AJ$1,0),0)</f>
        <v>29.326512000000001</v>
      </c>
      <c r="I7271" s="7" t="str">
        <f t="shared" si="684"/>
        <v/>
      </c>
      <c r="J7271" s="7">
        <f t="shared" si="685"/>
        <v>1.0369457716932808</v>
      </c>
      <c r="K7271" s="8">
        <f t="shared" si="689"/>
        <v>1.0369457716932808</v>
      </c>
      <c r="L7271" s="8"/>
    </row>
    <row r="7272" spans="1:12" x14ac:dyDescent="0.25">
      <c r="A7272" s="1">
        <v>40936</v>
      </c>
      <c r="B7272">
        <v>2012</v>
      </c>
      <c r="C7272">
        <v>1</v>
      </c>
      <c r="D7272" s="10" t="str">
        <f t="shared" si="688"/>
        <v>1-2012</v>
      </c>
      <c r="E7272">
        <f t="shared" si="686"/>
        <v>28</v>
      </c>
      <c r="F7272">
        <v>21</v>
      </c>
      <c r="G7272" s="3">
        <f t="shared" si="687"/>
        <v>0</v>
      </c>
      <c r="H7272">
        <f>VLOOKUP(A7272,'AEP GEN HUB'!$A$1:$AJ$367,MATCH('Ratio Calculations'!F7272,'AEP GEN HUB'!$A$1:$AJ$1,0),0)</f>
        <v>28.933720999999998</v>
      </c>
      <c r="I7272" s="7" t="str">
        <f t="shared" si="684"/>
        <v/>
      </c>
      <c r="J7272" s="7">
        <f t="shared" si="685"/>
        <v>1.0230572135650868</v>
      </c>
      <c r="K7272" s="8">
        <f t="shared" si="689"/>
        <v>1.0230572135650868</v>
      </c>
      <c r="L7272" s="8"/>
    </row>
    <row r="7273" spans="1:12" x14ac:dyDescent="0.25">
      <c r="A7273" s="1">
        <v>40936</v>
      </c>
      <c r="B7273">
        <v>2012</v>
      </c>
      <c r="C7273">
        <v>1</v>
      </c>
      <c r="D7273" s="10" t="str">
        <f t="shared" si="688"/>
        <v>1-2012</v>
      </c>
      <c r="E7273">
        <f t="shared" si="686"/>
        <v>28</v>
      </c>
      <c r="F7273">
        <v>22</v>
      </c>
      <c r="G7273" s="3">
        <f t="shared" si="687"/>
        <v>0</v>
      </c>
      <c r="H7273">
        <f>VLOOKUP(A7273,'AEP GEN HUB'!$A$1:$AJ$367,MATCH('Ratio Calculations'!F7273,'AEP GEN HUB'!$A$1:$AJ$1,0),0)</f>
        <v>28.521163000000001</v>
      </c>
      <c r="I7273" s="7" t="str">
        <f t="shared" si="684"/>
        <v/>
      </c>
      <c r="J7273" s="7">
        <f t="shared" si="685"/>
        <v>1.0084697210709834</v>
      </c>
      <c r="K7273" s="8">
        <f t="shared" si="689"/>
        <v>1.0084697210709834</v>
      </c>
      <c r="L7273" s="8"/>
    </row>
    <row r="7274" spans="1:12" x14ac:dyDescent="0.25">
      <c r="A7274" s="1">
        <v>40936</v>
      </c>
      <c r="B7274">
        <v>2012</v>
      </c>
      <c r="C7274">
        <v>1</v>
      </c>
      <c r="D7274" s="10" t="str">
        <f t="shared" si="688"/>
        <v>1-2012</v>
      </c>
      <c r="E7274">
        <f t="shared" si="686"/>
        <v>28</v>
      </c>
      <c r="F7274">
        <v>23</v>
      </c>
      <c r="G7274" s="3">
        <f t="shared" si="687"/>
        <v>0</v>
      </c>
      <c r="H7274">
        <f>VLOOKUP(A7274,'AEP GEN HUB'!$A$1:$AJ$367,MATCH('Ratio Calculations'!F7274,'AEP GEN HUB'!$A$1:$AJ$1,0),0)</f>
        <v>27.23</v>
      </c>
      <c r="I7274" s="7" t="str">
        <f t="shared" si="684"/>
        <v/>
      </c>
      <c r="J7274" s="7">
        <f t="shared" si="685"/>
        <v>0.96281594494456202</v>
      </c>
      <c r="K7274" s="8">
        <f t="shared" si="689"/>
        <v>0.96281594494456202</v>
      </c>
      <c r="L7274" s="8"/>
    </row>
    <row r="7275" spans="1:12" x14ac:dyDescent="0.25">
      <c r="A7275" s="1">
        <v>40936</v>
      </c>
      <c r="B7275">
        <v>2012</v>
      </c>
      <c r="C7275">
        <v>1</v>
      </c>
      <c r="D7275" s="10" t="str">
        <f t="shared" si="688"/>
        <v>1-2012</v>
      </c>
      <c r="E7275">
        <f t="shared" si="686"/>
        <v>28</v>
      </c>
      <c r="F7275">
        <v>24</v>
      </c>
      <c r="G7275" s="3">
        <f t="shared" si="687"/>
        <v>0</v>
      </c>
      <c r="H7275">
        <f>VLOOKUP(A7275,'AEP GEN HUB'!$A$1:$AJ$367,MATCH('Ratio Calculations'!F7275,'AEP GEN HUB'!$A$1:$AJ$1,0),0)</f>
        <v>25.629767000000001</v>
      </c>
      <c r="I7275" s="7" t="str">
        <f t="shared" si="684"/>
        <v/>
      </c>
      <c r="J7275" s="7">
        <f t="shared" si="685"/>
        <v>0.90623387193587779</v>
      </c>
      <c r="K7275" s="8">
        <f t="shared" si="689"/>
        <v>0.90623387193587779</v>
      </c>
      <c r="L7275" s="8"/>
    </row>
    <row r="7276" spans="1:12" x14ac:dyDescent="0.25">
      <c r="A7276" s="1">
        <v>40937</v>
      </c>
      <c r="B7276">
        <v>2012</v>
      </c>
      <c r="C7276">
        <v>1</v>
      </c>
      <c r="D7276" s="10" t="str">
        <f t="shared" si="688"/>
        <v>1-2012</v>
      </c>
      <c r="E7276">
        <f t="shared" si="686"/>
        <v>29</v>
      </c>
      <c r="F7276">
        <v>1</v>
      </c>
      <c r="G7276" s="3">
        <f t="shared" si="687"/>
        <v>0</v>
      </c>
      <c r="H7276">
        <f>VLOOKUP(A7276,'AEP GEN HUB'!$A$1:$AJ$367,MATCH('Ratio Calculations'!F7276,'AEP GEN HUB'!$A$1:$AJ$1,0),0)</f>
        <v>24.692093</v>
      </c>
      <c r="I7276" s="7" t="str">
        <f t="shared" si="684"/>
        <v/>
      </c>
      <c r="J7276" s="7">
        <f t="shared" si="685"/>
        <v>0.8730789884118253</v>
      </c>
      <c r="K7276" s="8">
        <f t="shared" si="689"/>
        <v>0.8730789884118253</v>
      </c>
      <c r="L7276" s="8"/>
    </row>
    <row r="7277" spans="1:12" x14ac:dyDescent="0.25">
      <c r="A7277" s="1">
        <v>40937</v>
      </c>
      <c r="B7277">
        <v>2012</v>
      </c>
      <c r="C7277">
        <v>1</v>
      </c>
      <c r="D7277" s="10" t="str">
        <f t="shared" si="688"/>
        <v>1-2012</v>
      </c>
      <c r="E7277">
        <f t="shared" si="686"/>
        <v>29</v>
      </c>
      <c r="F7277">
        <v>2</v>
      </c>
      <c r="G7277" s="3">
        <f t="shared" si="687"/>
        <v>0</v>
      </c>
      <c r="H7277">
        <f>VLOOKUP(A7277,'AEP GEN HUB'!$A$1:$AJ$367,MATCH('Ratio Calculations'!F7277,'AEP GEN HUB'!$A$1:$AJ$1,0),0)</f>
        <v>24.81907</v>
      </c>
      <c r="I7277" s="7" t="str">
        <f t="shared" si="684"/>
        <v/>
      </c>
      <c r="J7277" s="7">
        <f t="shared" si="685"/>
        <v>0.87756872327195112</v>
      </c>
      <c r="K7277" s="8">
        <f t="shared" si="689"/>
        <v>0.87756872327195112</v>
      </c>
      <c r="L7277" s="8"/>
    </row>
    <row r="7278" spans="1:12" x14ac:dyDescent="0.25">
      <c r="A7278" s="1">
        <v>40937</v>
      </c>
      <c r="B7278">
        <v>2012</v>
      </c>
      <c r="C7278">
        <v>1</v>
      </c>
      <c r="D7278" s="10" t="str">
        <f t="shared" si="688"/>
        <v>1-2012</v>
      </c>
      <c r="E7278">
        <f t="shared" si="686"/>
        <v>29</v>
      </c>
      <c r="F7278">
        <v>3</v>
      </c>
      <c r="G7278" s="3">
        <f t="shared" si="687"/>
        <v>0</v>
      </c>
      <c r="H7278">
        <f>VLOOKUP(A7278,'AEP GEN HUB'!$A$1:$AJ$367,MATCH('Ratio Calculations'!F7278,'AEP GEN HUB'!$A$1:$AJ$1,0),0)</f>
        <v>24.151859999999999</v>
      </c>
      <c r="I7278" s="7" t="str">
        <f t="shared" si="684"/>
        <v/>
      </c>
      <c r="J7278" s="7">
        <f t="shared" si="685"/>
        <v>0.85397708072231981</v>
      </c>
      <c r="K7278" s="8">
        <f t="shared" si="689"/>
        <v>0.85397708072231981</v>
      </c>
      <c r="L7278" s="8"/>
    </row>
    <row r="7279" spans="1:12" x14ac:dyDescent="0.25">
      <c r="A7279" s="1">
        <v>40937</v>
      </c>
      <c r="B7279">
        <v>2012</v>
      </c>
      <c r="C7279">
        <v>1</v>
      </c>
      <c r="D7279" s="10" t="str">
        <f t="shared" si="688"/>
        <v>1-2012</v>
      </c>
      <c r="E7279">
        <f t="shared" si="686"/>
        <v>29</v>
      </c>
      <c r="F7279">
        <v>4</v>
      </c>
      <c r="G7279" s="3">
        <f t="shared" si="687"/>
        <v>0</v>
      </c>
      <c r="H7279">
        <f>VLOOKUP(A7279,'AEP GEN HUB'!$A$1:$AJ$367,MATCH('Ratio Calculations'!F7279,'AEP GEN HUB'!$A$1:$AJ$1,0),0)</f>
        <v>24.601859999999999</v>
      </c>
      <c r="I7279" s="7" t="str">
        <f t="shared" si="684"/>
        <v/>
      </c>
      <c r="J7279" s="7">
        <f t="shared" si="685"/>
        <v>0.86988847165970695</v>
      </c>
      <c r="K7279" s="8">
        <f t="shared" si="689"/>
        <v>0.86988847165970695</v>
      </c>
      <c r="L7279" s="8"/>
    </row>
    <row r="7280" spans="1:12" x14ac:dyDescent="0.25">
      <c r="A7280" s="1">
        <v>40937</v>
      </c>
      <c r="B7280">
        <v>2012</v>
      </c>
      <c r="C7280">
        <v>1</v>
      </c>
      <c r="D7280" s="10" t="str">
        <f t="shared" si="688"/>
        <v>1-2012</v>
      </c>
      <c r="E7280">
        <f t="shared" si="686"/>
        <v>29</v>
      </c>
      <c r="F7280">
        <v>5</v>
      </c>
      <c r="G7280" s="3">
        <f t="shared" si="687"/>
        <v>0</v>
      </c>
      <c r="H7280">
        <f>VLOOKUP(A7280,'AEP GEN HUB'!$A$1:$AJ$367,MATCH('Ratio Calculations'!F7280,'AEP GEN HUB'!$A$1:$AJ$1,0),0)</f>
        <v>24.806047</v>
      </c>
      <c r="I7280" s="7" t="str">
        <f t="shared" si="684"/>
        <v/>
      </c>
      <c r="J7280" s="7">
        <f t="shared" si="685"/>
        <v>0.87710824761822315</v>
      </c>
      <c r="K7280" s="8">
        <f t="shared" si="689"/>
        <v>0.87710824761822315</v>
      </c>
      <c r="L7280" s="8"/>
    </row>
    <row r="7281" spans="1:12" x14ac:dyDescent="0.25">
      <c r="A7281" s="1">
        <v>40937</v>
      </c>
      <c r="B7281">
        <v>2012</v>
      </c>
      <c r="C7281">
        <v>1</v>
      </c>
      <c r="D7281" s="10" t="str">
        <f t="shared" si="688"/>
        <v>1-2012</v>
      </c>
      <c r="E7281">
        <f t="shared" si="686"/>
        <v>29</v>
      </c>
      <c r="F7281">
        <v>6</v>
      </c>
      <c r="G7281" s="3">
        <f t="shared" si="687"/>
        <v>0</v>
      </c>
      <c r="H7281">
        <f>VLOOKUP(A7281,'AEP GEN HUB'!$A$1:$AJ$367,MATCH('Ratio Calculations'!F7281,'AEP GEN HUB'!$A$1:$AJ$1,0),0)</f>
        <v>25.959766999999999</v>
      </c>
      <c r="I7281" s="7" t="str">
        <f t="shared" si="684"/>
        <v/>
      </c>
      <c r="J7281" s="7">
        <f t="shared" si="685"/>
        <v>0.91790222528996168</v>
      </c>
      <c r="K7281" s="8">
        <f t="shared" si="689"/>
        <v>0.91790222528996168</v>
      </c>
      <c r="L7281" s="8"/>
    </row>
    <row r="7282" spans="1:12" x14ac:dyDescent="0.25">
      <c r="A7282" s="1">
        <v>40937</v>
      </c>
      <c r="B7282">
        <v>2012</v>
      </c>
      <c r="C7282">
        <v>1</v>
      </c>
      <c r="D7282" s="10" t="str">
        <f t="shared" si="688"/>
        <v>1-2012</v>
      </c>
      <c r="E7282">
        <f t="shared" si="686"/>
        <v>29</v>
      </c>
      <c r="F7282">
        <v>7</v>
      </c>
      <c r="G7282" s="3">
        <f t="shared" si="687"/>
        <v>0</v>
      </c>
      <c r="H7282">
        <f>VLOOKUP(A7282,'AEP GEN HUB'!$A$1:$AJ$367,MATCH('Ratio Calculations'!F7282,'AEP GEN HUB'!$A$1:$AJ$1,0),0)</f>
        <v>26.290697999999999</v>
      </c>
      <c r="I7282" s="7" t="str">
        <f t="shared" si="684"/>
        <v/>
      </c>
      <c r="J7282" s="7">
        <f t="shared" si="685"/>
        <v>0.92960349754396265</v>
      </c>
      <c r="K7282" s="8">
        <f t="shared" si="689"/>
        <v>0.92960349754396265</v>
      </c>
      <c r="L7282" s="8"/>
    </row>
    <row r="7283" spans="1:12" x14ac:dyDescent="0.25">
      <c r="A7283" s="1">
        <v>40937</v>
      </c>
      <c r="B7283">
        <v>2012</v>
      </c>
      <c r="C7283">
        <v>1</v>
      </c>
      <c r="D7283" s="10" t="str">
        <f t="shared" si="688"/>
        <v>1-2012</v>
      </c>
      <c r="E7283">
        <f t="shared" si="686"/>
        <v>29</v>
      </c>
      <c r="F7283">
        <v>8</v>
      </c>
      <c r="G7283" s="3">
        <f t="shared" si="687"/>
        <v>0</v>
      </c>
      <c r="H7283">
        <f>VLOOKUP(A7283,'AEP GEN HUB'!$A$1:$AJ$367,MATCH('Ratio Calculations'!F7283,'AEP GEN HUB'!$A$1:$AJ$1,0),0)</f>
        <v>28.039767000000001</v>
      </c>
      <c r="I7283" s="7" t="str">
        <f t="shared" si="684"/>
        <v/>
      </c>
      <c r="J7283" s="7">
        <f t="shared" si="685"/>
        <v>0.99144821006721795</v>
      </c>
      <c r="K7283" s="8">
        <f t="shared" si="689"/>
        <v>0.99144821006721795</v>
      </c>
      <c r="L7283" s="8"/>
    </row>
    <row r="7284" spans="1:12" x14ac:dyDescent="0.25">
      <c r="A7284" s="1">
        <v>40937</v>
      </c>
      <c r="B7284">
        <v>2012</v>
      </c>
      <c r="C7284">
        <v>1</v>
      </c>
      <c r="D7284" s="10" t="str">
        <f t="shared" si="688"/>
        <v>1-2012</v>
      </c>
      <c r="E7284">
        <f t="shared" si="686"/>
        <v>29</v>
      </c>
      <c r="F7284">
        <v>9</v>
      </c>
      <c r="G7284" s="3">
        <f t="shared" si="687"/>
        <v>0</v>
      </c>
      <c r="H7284">
        <f>VLOOKUP(A7284,'AEP GEN HUB'!$A$1:$AJ$367,MATCH('Ratio Calculations'!F7284,'AEP GEN HUB'!$A$1:$AJ$1,0),0)</f>
        <v>29.203488</v>
      </c>
      <c r="I7284" s="7" t="str">
        <f t="shared" si="684"/>
        <v/>
      </c>
      <c r="J7284" s="7">
        <f t="shared" si="685"/>
        <v>1.0325958095628782</v>
      </c>
      <c r="K7284" s="8">
        <f t="shared" si="689"/>
        <v>1.0325958095628782</v>
      </c>
      <c r="L7284" s="8"/>
    </row>
    <row r="7285" spans="1:12" x14ac:dyDescent="0.25">
      <c r="A7285" s="1">
        <v>40937</v>
      </c>
      <c r="B7285">
        <v>2012</v>
      </c>
      <c r="C7285">
        <v>1</v>
      </c>
      <c r="D7285" s="10" t="str">
        <f t="shared" si="688"/>
        <v>1-2012</v>
      </c>
      <c r="E7285">
        <f t="shared" si="686"/>
        <v>29</v>
      </c>
      <c r="F7285">
        <v>10</v>
      </c>
      <c r="G7285" s="3">
        <f t="shared" si="687"/>
        <v>0</v>
      </c>
      <c r="H7285">
        <f>VLOOKUP(A7285,'AEP GEN HUB'!$A$1:$AJ$367,MATCH('Ratio Calculations'!F7285,'AEP GEN HUB'!$A$1:$AJ$1,0),0)</f>
        <v>29.446511999999998</v>
      </c>
      <c r="I7285" s="7" t="str">
        <f t="shared" si="684"/>
        <v/>
      </c>
      <c r="J7285" s="7">
        <f t="shared" si="685"/>
        <v>1.041188809276584</v>
      </c>
      <c r="K7285" s="8">
        <f t="shared" si="689"/>
        <v>1.041188809276584</v>
      </c>
      <c r="L7285" s="8"/>
    </row>
    <row r="7286" spans="1:12" x14ac:dyDescent="0.25">
      <c r="A7286" s="1">
        <v>40937</v>
      </c>
      <c r="B7286">
        <v>2012</v>
      </c>
      <c r="C7286">
        <v>1</v>
      </c>
      <c r="D7286" s="10" t="str">
        <f t="shared" si="688"/>
        <v>1-2012</v>
      </c>
      <c r="E7286">
        <f t="shared" si="686"/>
        <v>29</v>
      </c>
      <c r="F7286">
        <v>11</v>
      </c>
      <c r="G7286" s="3">
        <f t="shared" si="687"/>
        <v>0</v>
      </c>
      <c r="H7286">
        <f>VLOOKUP(A7286,'AEP GEN HUB'!$A$1:$AJ$367,MATCH('Ratio Calculations'!F7286,'AEP GEN HUB'!$A$1:$AJ$1,0),0)</f>
        <v>28.603255999999998</v>
      </c>
      <c r="I7286" s="7" t="str">
        <f t="shared" si="684"/>
        <v/>
      </c>
      <c r="J7286" s="7">
        <f t="shared" si="685"/>
        <v>1.0113724184403676</v>
      </c>
      <c r="K7286" s="8">
        <f t="shared" si="689"/>
        <v>1.0113724184403676</v>
      </c>
      <c r="L7286" s="8"/>
    </row>
    <row r="7287" spans="1:12" x14ac:dyDescent="0.25">
      <c r="A7287" s="1">
        <v>40937</v>
      </c>
      <c r="B7287">
        <v>2012</v>
      </c>
      <c r="C7287">
        <v>1</v>
      </c>
      <c r="D7287" s="10" t="str">
        <f t="shared" si="688"/>
        <v>1-2012</v>
      </c>
      <c r="E7287">
        <f t="shared" si="686"/>
        <v>29</v>
      </c>
      <c r="F7287">
        <v>12</v>
      </c>
      <c r="G7287" s="3">
        <f t="shared" si="687"/>
        <v>0</v>
      </c>
      <c r="H7287">
        <f>VLOOKUP(A7287,'AEP GEN HUB'!$A$1:$AJ$367,MATCH('Ratio Calculations'!F7287,'AEP GEN HUB'!$A$1:$AJ$1,0),0)</f>
        <v>27.856047</v>
      </c>
      <c r="I7287" s="7" t="str">
        <f t="shared" si="684"/>
        <v/>
      </c>
      <c r="J7287" s="7">
        <f t="shared" si="685"/>
        <v>0.98495211952718065</v>
      </c>
      <c r="K7287" s="8">
        <f t="shared" si="689"/>
        <v>0.98495211952718065</v>
      </c>
      <c r="L7287" s="8"/>
    </row>
    <row r="7288" spans="1:12" x14ac:dyDescent="0.25">
      <c r="A7288" s="1">
        <v>40937</v>
      </c>
      <c r="B7288">
        <v>2012</v>
      </c>
      <c r="C7288">
        <v>1</v>
      </c>
      <c r="D7288" s="10" t="str">
        <f t="shared" si="688"/>
        <v>1-2012</v>
      </c>
      <c r="E7288">
        <f t="shared" si="686"/>
        <v>29</v>
      </c>
      <c r="F7288">
        <v>13</v>
      </c>
      <c r="G7288" s="3">
        <f t="shared" si="687"/>
        <v>0</v>
      </c>
      <c r="H7288">
        <f>VLOOKUP(A7288,'AEP GEN HUB'!$A$1:$AJ$367,MATCH('Ratio Calculations'!F7288,'AEP GEN HUB'!$A$1:$AJ$1,0),0)</f>
        <v>27.36093</v>
      </c>
      <c r="I7288" s="7" t="str">
        <f t="shared" si="684"/>
        <v/>
      </c>
      <c r="J7288" s="7">
        <f t="shared" si="685"/>
        <v>0.96744545253441105</v>
      </c>
      <c r="K7288" s="8">
        <f t="shared" si="689"/>
        <v>0.96744545253441105</v>
      </c>
      <c r="L7288" s="8"/>
    </row>
    <row r="7289" spans="1:12" x14ac:dyDescent="0.25">
      <c r="A7289" s="1">
        <v>40937</v>
      </c>
      <c r="B7289">
        <v>2012</v>
      </c>
      <c r="C7289">
        <v>1</v>
      </c>
      <c r="D7289" s="10" t="str">
        <f t="shared" si="688"/>
        <v>1-2012</v>
      </c>
      <c r="E7289">
        <f t="shared" si="686"/>
        <v>29</v>
      </c>
      <c r="F7289">
        <v>14</v>
      </c>
      <c r="G7289" s="3">
        <f t="shared" si="687"/>
        <v>0</v>
      </c>
      <c r="H7289">
        <f>VLOOKUP(A7289,'AEP GEN HUB'!$A$1:$AJ$367,MATCH('Ratio Calculations'!F7289,'AEP GEN HUB'!$A$1:$AJ$1,0),0)</f>
        <v>26.663952999999999</v>
      </c>
      <c r="I7289" s="7" t="str">
        <f t="shared" si="684"/>
        <v/>
      </c>
      <c r="J7289" s="7">
        <f t="shared" si="685"/>
        <v>0.94280128915359485</v>
      </c>
      <c r="K7289" s="8">
        <f t="shared" si="689"/>
        <v>0.94280128915359485</v>
      </c>
      <c r="L7289" s="8"/>
    </row>
    <row r="7290" spans="1:12" x14ac:dyDescent="0.25">
      <c r="A7290" s="1">
        <v>40937</v>
      </c>
      <c r="B7290">
        <v>2012</v>
      </c>
      <c r="C7290">
        <v>1</v>
      </c>
      <c r="D7290" s="10" t="str">
        <f t="shared" si="688"/>
        <v>1-2012</v>
      </c>
      <c r="E7290">
        <f t="shared" si="686"/>
        <v>29</v>
      </c>
      <c r="F7290">
        <v>15</v>
      </c>
      <c r="G7290" s="3">
        <f t="shared" si="687"/>
        <v>0</v>
      </c>
      <c r="H7290">
        <f>VLOOKUP(A7290,'AEP GEN HUB'!$A$1:$AJ$367,MATCH('Ratio Calculations'!F7290,'AEP GEN HUB'!$A$1:$AJ$1,0),0)</f>
        <v>26.405116</v>
      </c>
      <c r="I7290" s="7" t="str">
        <f t="shared" si="684"/>
        <v/>
      </c>
      <c r="J7290" s="7">
        <f t="shared" si="685"/>
        <v>0.93364916316234925</v>
      </c>
      <c r="K7290" s="8">
        <f t="shared" si="689"/>
        <v>0.93364916316234925</v>
      </c>
      <c r="L7290" s="8"/>
    </row>
    <row r="7291" spans="1:12" x14ac:dyDescent="0.25">
      <c r="A7291" s="1">
        <v>40937</v>
      </c>
      <c r="B7291">
        <v>2012</v>
      </c>
      <c r="C7291">
        <v>1</v>
      </c>
      <c r="D7291" s="10" t="str">
        <f t="shared" si="688"/>
        <v>1-2012</v>
      </c>
      <c r="E7291">
        <f t="shared" si="686"/>
        <v>29</v>
      </c>
      <c r="F7291">
        <v>16</v>
      </c>
      <c r="G7291" s="3">
        <f t="shared" si="687"/>
        <v>0</v>
      </c>
      <c r="H7291">
        <f>VLOOKUP(A7291,'AEP GEN HUB'!$A$1:$AJ$367,MATCH('Ratio Calculations'!F7291,'AEP GEN HUB'!$A$1:$AJ$1,0),0)</f>
        <v>26.394651</v>
      </c>
      <c r="I7291" s="7" t="str">
        <f t="shared" si="684"/>
        <v/>
      </c>
      <c r="J7291" s="7">
        <f t="shared" si="685"/>
        <v>0.93327913492643877</v>
      </c>
      <c r="K7291" s="8">
        <f t="shared" si="689"/>
        <v>0.93327913492643877</v>
      </c>
      <c r="L7291" s="8"/>
    </row>
    <row r="7292" spans="1:12" x14ac:dyDescent="0.25">
      <c r="A7292" s="1">
        <v>40937</v>
      </c>
      <c r="B7292">
        <v>2012</v>
      </c>
      <c r="C7292">
        <v>1</v>
      </c>
      <c r="D7292" s="10" t="str">
        <f t="shared" si="688"/>
        <v>1-2012</v>
      </c>
      <c r="E7292">
        <f t="shared" si="686"/>
        <v>29</v>
      </c>
      <c r="F7292">
        <v>17</v>
      </c>
      <c r="G7292" s="3">
        <f t="shared" si="687"/>
        <v>0</v>
      </c>
      <c r="H7292">
        <f>VLOOKUP(A7292,'AEP GEN HUB'!$A$1:$AJ$367,MATCH('Ratio Calculations'!F7292,'AEP GEN HUB'!$A$1:$AJ$1,0),0)</f>
        <v>27.812557999999999</v>
      </c>
      <c r="I7292" s="7" t="str">
        <f t="shared" si="684"/>
        <v/>
      </c>
      <c r="J7292" s="7">
        <f t="shared" si="685"/>
        <v>0.98341440734834507</v>
      </c>
      <c r="K7292" s="8">
        <f t="shared" si="689"/>
        <v>0.98341440734834507</v>
      </c>
      <c r="L7292" s="8"/>
    </row>
    <row r="7293" spans="1:12" x14ac:dyDescent="0.25">
      <c r="A7293" s="1">
        <v>40937</v>
      </c>
      <c r="B7293">
        <v>2012</v>
      </c>
      <c r="C7293">
        <v>1</v>
      </c>
      <c r="D7293" s="10" t="str">
        <f t="shared" si="688"/>
        <v>1-2012</v>
      </c>
      <c r="E7293">
        <f t="shared" si="686"/>
        <v>29</v>
      </c>
      <c r="F7293">
        <v>18</v>
      </c>
      <c r="G7293" s="3">
        <f t="shared" si="687"/>
        <v>0</v>
      </c>
      <c r="H7293">
        <f>VLOOKUP(A7293,'AEP GEN HUB'!$A$1:$AJ$367,MATCH('Ratio Calculations'!F7293,'AEP GEN HUB'!$A$1:$AJ$1,0),0)</f>
        <v>35.706511999999996</v>
      </c>
      <c r="I7293" s="7" t="str">
        <f t="shared" si="684"/>
        <v/>
      </c>
      <c r="J7293" s="7">
        <f t="shared" si="685"/>
        <v>1.2625339365389032</v>
      </c>
      <c r="K7293" s="8">
        <f t="shared" si="689"/>
        <v>1.2625339365389032</v>
      </c>
      <c r="L7293" s="8"/>
    </row>
    <row r="7294" spans="1:12" x14ac:dyDescent="0.25">
      <c r="A7294" s="1">
        <v>40937</v>
      </c>
      <c r="B7294">
        <v>2012</v>
      </c>
      <c r="C7294">
        <v>1</v>
      </c>
      <c r="D7294" s="10" t="str">
        <f t="shared" si="688"/>
        <v>1-2012</v>
      </c>
      <c r="E7294">
        <f t="shared" si="686"/>
        <v>29</v>
      </c>
      <c r="F7294">
        <v>19</v>
      </c>
      <c r="G7294" s="3">
        <f t="shared" si="687"/>
        <v>0</v>
      </c>
      <c r="H7294">
        <f>VLOOKUP(A7294,'AEP GEN HUB'!$A$1:$AJ$367,MATCH('Ratio Calculations'!F7294,'AEP GEN HUB'!$A$1:$AJ$1,0),0)</f>
        <v>36.793488000000004</v>
      </c>
      <c r="I7294" s="7" t="str">
        <f t="shared" si="684"/>
        <v/>
      </c>
      <c r="J7294" s="7">
        <f t="shared" si="685"/>
        <v>1.3009679367068088</v>
      </c>
      <c r="K7294" s="8">
        <f t="shared" si="689"/>
        <v>1.3009679367068088</v>
      </c>
      <c r="L7294" s="8"/>
    </row>
    <row r="7295" spans="1:12" x14ac:dyDescent="0.25">
      <c r="A7295" s="1">
        <v>40937</v>
      </c>
      <c r="B7295">
        <v>2012</v>
      </c>
      <c r="C7295">
        <v>1</v>
      </c>
      <c r="D7295" s="10" t="str">
        <f t="shared" si="688"/>
        <v>1-2012</v>
      </c>
      <c r="E7295">
        <f t="shared" si="686"/>
        <v>29</v>
      </c>
      <c r="F7295">
        <v>20</v>
      </c>
      <c r="G7295" s="3">
        <f t="shared" si="687"/>
        <v>0</v>
      </c>
      <c r="H7295">
        <f>VLOOKUP(A7295,'AEP GEN HUB'!$A$1:$AJ$367,MATCH('Ratio Calculations'!F7295,'AEP GEN HUB'!$A$1:$AJ$1,0),0)</f>
        <v>33.258139999999997</v>
      </c>
      <c r="I7295" s="7" t="str">
        <f t="shared" si="684"/>
        <v/>
      </c>
      <c r="J7295" s="7">
        <f t="shared" si="685"/>
        <v>1.1759628164230089</v>
      </c>
      <c r="K7295" s="8">
        <f t="shared" si="689"/>
        <v>1.1759628164230089</v>
      </c>
      <c r="L7295" s="8"/>
    </row>
    <row r="7296" spans="1:12" x14ac:dyDescent="0.25">
      <c r="A7296" s="1">
        <v>40937</v>
      </c>
      <c r="B7296">
        <v>2012</v>
      </c>
      <c r="C7296">
        <v>1</v>
      </c>
      <c r="D7296" s="10" t="str">
        <f t="shared" si="688"/>
        <v>1-2012</v>
      </c>
      <c r="E7296">
        <f t="shared" si="686"/>
        <v>29</v>
      </c>
      <c r="F7296">
        <v>21</v>
      </c>
      <c r="G7296" s="3">
        <f t="shared" si="687"/>
        <v>0</v>
      </c>
      <c r="H7296">
        <f>VLOOKUP(A7296,'AEP GEN HUB'!$A$1:$AJ$367,MATCH('Ratio Calculations'!F7296,'AEP GEN HUB'!$A$1:$AJ$1,0),0)</f>
        <v>32.577674000000002</v>
      </c>
      <c r="I7296" s="7" t="str">
        <f t="shared" si="684"/>
        <v/>
      </c>
      <c r="J7296" s="7">
        <f t="shared" si="685"/>
        <v>1.1519024596550087</v>
      </c>
      <c r="K7296" s="8">
        <f t="shared" si="689"/>
        <v>1.1519024596550087</v>
      </c>
      <c r="L7296" s="8"/>
    </row>
    <row r="7297" spans="1:12" x14ac:dyDescent="0.25">
      <c r="A7297" s="1">
        <v>40937</v>
      </c>
      <c r="B7297">
        <v>2012</v>
      </c>
      <c r="C7297">
        <v>1</v>
      </c>
      <c r="D7297" s="10" t="str">
        <f t="shared" si="688"/>
        <v>1-2012</v>
      </c>
      <c r="E7297">
        <f t="shared" si="686"/>
        <v>29</v>
      </c>
      <c r="F7297">
        <v>22</v>
      </c>
      <c r="G7297" s="3">
        <f t="shared" si="687"/>
        <v>0</v>
      </c>
      <c r="H7297">
        <f>VLOOKUP(A7297,'AEP GEN HUB'!$A$1:$AJ$367,MATCH('Ratio Calculations'!F7297,'AEP GEN HUB'!$A$1:$AJ$1,0),0)</f>
        <v>29.597442000000001</v>
      </c>
      <c r="I7297" s="7" t="str">
        <f t="shared" si="684"/>
        <v/>
      </c>
      <c r="J7297" s="7">
        <f t="shared" si="685"/>
        <v>1.0465254897969838</v>
      </c>
      <c r="K7297" s="8">
        <f t="shared" si="689"/>
        <v>1.0465254897969838</v>
      </c>
      <c r="L7297" s="8"/>
    </row>
    <row r="7298" spans="1:12" x14ac:dyDescent="0.25">
      <c r="A7298" s="1">
        <v>40937</v>
      </c>
      <c r="B7298">
        <v>2012</v>
      </c>
      <c r="C7298">
        <v>1</v>
      </c>
      <c r="D7298" s="10" t="str">
        <f t="shared" si="688"/>
        <v>1-2012</v>
      </c>
      <c r="E7298">
        <f t="shared" si="686"/>
        <v>29</v>
      </c>
      <c r="F7298">
        <v>23</v>
      </c>
      <c r="G7298" s="3">
        <f t="shared" si="687"/>
        <v>0</v>
      </c>
      <c r="H7298">
        <f>VLOOKUP(A7298,'AEP GEN HUB'!$A$1:$AJ$367,MATCH('Ratio Calculations'!F7298,'AEP GEN HUB'!$A$1:$AJ$1,0),0)</f>
        <v>28.054651</v>
      </c>
      <c r="I7298" s="7" t="str">
        <f t="shared" si="684"/>
        <v/>
      </c>
      <c r="J7298" s="7">
        <f t="shared" si="685"/>
        <v>0.99197448816213363</v>
      </c>
      <c r="K7298" s="8">
        <f t="shared" si="689"/>
        <v>0.99197448816213363</v>
      </c>
      <c r="L7298" s="8"/>
    </row>
    <row r="7299" spans="1:12" x14ac:dyDescent="0.25">
      <c r="A7299" s="1">
        <v>40937</v>
      </c>
      <c r="B7299">
        <v>2012</v>
      </c>
      <c r="C7299">
        <v>1</v>
      </c>
      <c r="D7299" s="10" t="str">
        <f t="shared" si="688"/>
        <v>1-2012</v>
      </c>
      <c r="E7299">
        <f t="shared" si="686"/>
        <v>29</v>
      </c>
      <c r="F7299">
        <v>24</v>
      </c>
      <c r="G7299" s="3">
        <f t="shared" si="687"/>
        <v>0</v>
      </c>
      <c r="H7299">
        <f>VLOOKUP(A7299,'AEP GEN HUB'!$A$1:$AJ$367,MATCH('Ratio Calculations'!F7299,'AEP GEN HUB'!$A$1:$AJ$1,0),0)</f>
        <v>26.552326000000001</v>
      </c>
      <c r="I7299" s="7" t="str">
        <f t="shared" si="684"/>
        <v/>
      </c>
      <c r="J7299" s="7">
        <f t="shared" si="685"/>
        <v>0.93885430951766657</v>
      </c>
      <c r="K7299" s="8">
        <f t="shared" si="689"/>
        <v>0.93885430951766657</v>
      </c>
      <c r="L7299" s="8"/>
    </row>
    <row r="7300" spans="1:12" x14ac:dyDescent="0.25">
      <c r="A7300" s="1">
        <v>40938</v>
      </c>
      <c r="B7300">
        <v>2012</v>
      </c>
      <c r="C7300">
        <v>1</v>
      </c>
      <c r="D7300" s="10" t="str">
        <f t="shared" si="688"/>
        <v>1-2012</v>
      </c>
      <c r="E7300">
        <f t="shared" si="686"/>
        <v>30</v>
      </c>
      <c r="F7300">
        <v>1</v>
      </c>
      <c r="G7300" s="3">
        <f t="shared" si="687"/>
        <v>0</v>
      </c>
      <c r="H7300">
        <f>VLOOKUP(A7300,'AEP GEN HUB'!$A$1:$AJ$367,MATCH('Ratio Calculations'!F7300,'AEP GEN HUB'!$A$1:$AJ$1,0),0)</f>
        <v>26.287441999999999</v>
      </c>
      <c r="I7300" s="7" t="str">
        <f t="shared" ref="I7300:I7363" si="690">IF(G7300=1, H7300/VLOOKUP(D7300,$M$3:$O$15,2,FALSE), "")</f>
        <v/>
      </c>
      <c r="J7300" s="7">
        <f t="shared" ref="J7300:J7363" si="691">IF(G7300=0, H7300/VLOOKUP(D7300,$M$3:$O$15,3,FALSE), "")</f>
        <v>0.92948836979086902</v>
      </c>
      <c r="K7300" s="8">
        <f t="shared" si="689"/>
        <v>0.92948836979086902</v>
      </c>
      <c r="L7300" s="8"/>
    </row>
    <row r="7301" spans="1:12" x14ac:dyDescent="0.25">
      <c r="A7301" s="1">
        <v>40938</v>
      </c>
      <c r="B7301">
        <v>2012</v>
      </c>
      <c r="C7301">
        <v>1</v>
      </c>
      <c r="D7301" s="10" t="str">
        <f t="shared" si="688"/>
        <v>1-2012</v>
      </c>
      <c r="E7301">
        <f t="shared" si="686"/>
        <v>30</v>
      </c>
      <c r="F7301">
        <v>2</v>
      </c>
      <c r="G7301" s="3">
        <f t="shared" si="687"/>
        <v>0</v>
      </c>
      <c r="H7301">
        <f>VLOOKUP(A7301,'AEP GEN HUB'!$A$1:$AJ$367,MATCH('Ratio Calculations'!F7301,'AEP GEN HUB'!$A$1:$AJ$1,0),0)</f>
        <v>26.019535000000001</v>
      </c>
      <c r="I7301" s="7" t="str">
        <f t="shared" si="690"/>
        <v/>
      </c>
      <c r="J7301" s="7">
        <f t="shared" si="691"/>
        <v>0.92001554087561899</v>
      </c>
      <c r="K7301" s="8">
        <f t="shared" si="689"/>
        <v>0.92001554087561899</v>
      </c>
      <c r="L7301" s="8"/>
    </row>
    <row r="7302" spans="1:12" x14ac:dyDescent="0.25">
      <c r="A7302" s="1">
        <v>40938</v>
      </c>
      <c r="B7302">
        <v>2012</v>
      </c>
      <c r="C7302">
        <v>1</v>
      </c>
      <c r="D7302" s="10" t="str">
        <f t="shared" si="688"/>
        <v>1-2012</v>
      </c>
      <c r="E7302">
        <f t="shared" si="686"/>
        <v>30</v>
      </c>
      <c r="F7302">
        <v>3</v>
      </c>
      <c r="G7302" s="3">
        <f t="shared" si="687"/>
        <v>0</v>
      </c>
      <c r="H7302">
        <f>VLOOKUP(A7302,'AEP GEN HUB'!$A$1:$AJ$367,MATCH('Ratio Calculations'!F7302,'AEP GEN HUB'!$A$1:$AJ$1,0),0)</f>
        <v>26.13186</v>
      </c>
      <c r="I7302" s="7" t="str">
        <f t="shared" si="690"/>
        <v/>
      </c>
      <c r="J7302" s="7">
        <f t="shared" si="691"/>
        <v>0.9239872008468234</v>
      </c>
      <c r="K7302" s="8">
        <f t="shared" si="689"/>
        <v>0.9239872008468234</v>
      </c>
      <c r="L7302" s="8"/>
    </row>
    <row r="7303" spans="1:12" x14ac:dyDescent="0.25">
      <c r="A7303" s="1">
        <v>40938</v>
      </c>
      <c r="B7303">
        <v>2012</v>
      </c>
      <c r="C7303">
        <v>1</v>
      </c>
      <c r="D7303" s="10" t="str">
        <f t="shared" si="688"/>
        <v>1-2012</v>
      </c>
      <c r="E7303">
        <f t="shared" si="686"/>
        <v>30</v>
      </c>
      <c r="F7303">
        <v>4</v>
      </c>
      <c r="G7303" s="3">
        <f t="shared" si="687"/>
        <v>0</v>
      </c>
      <c r="H7303">
        <f>VLOOKUP(A7303,'AEP GEN HUB'!$A$1:$AJ$367,MATCH('Ratio Calculations'!F7303,'AEP GEN HUB'!$A$1:$AJ$1,0),0)</f>
        <v>26.276278999999999</v>
      </c>
      <c r="I7303" s="7" t="str">
        <f t="shared" si="690"/>
        <v/>
      </c>
      <c r="J7303" s="7">
        <f t="shared" si="691"/>
        <v>0.92909366121968229</v>
      </c>
      <c r="K7303" s="8">
        <f t="shared" si="689"/>
        <v>0.92909366121968229</v>
      </c>
      <c r="L7303" s="8"/>
    </row>
    <row r="7304" spans="1:12" x14ac:dyDescent="0.25">
      <c r="A7304" s="1">
        <v>40938</v>
      </c>
      <c r="B7304">
        <v>2012</v>
      </c>
      <c r="C7304">
        <v>1</v>
      </c>
      <c r="D7304" s="10" t="str">
        <f t="shared" si="688"/>
        <v>1-2012</v>
      </c>
      <c r="E7304">
        <f t="shared" si="686"/>
        <v>30</v>
      </c>
      <c r="F7304">
        <v>5</v>
      </c>
      <c r="G7304" s="3">
        <f t="shared" si="687"/>
        <v>0</v>
      </c>
      <c r="H7304">
        <f>VLOOKUP(A7304,'AEP GEN HUB'!$A$1:$AJ$367,MATCH('Ratio Calculations'!F7304,'AEP GEN HUB'!$A$1:$AJ$1,0),0)</f>
        <v>27.003720999999999</v>
      </c>
      <c r="I7304" s="7" t="str">
        <f t="shared" si="690"/>
        <v/>
      </c>
      <c r="J7304" s="7">
        <f t="shared" si="691"/>
        <v>0.95481502576695965</v>
      </c>
      <c r="K7304" s="8">
        <f t="shared" si="689"/>
        <v>0.95481502576695965</v>
      </c>
      <c r="L7304" s="8"/>
    </row>
    <row r="7305" spans="1:12" x14ac:dyDescent="0.25">
      <c r="A7305" s="1">
        <v>40938</v>
      </c>
      <c r="B7305">
        <v>2012</v>
      </c>
      <c r="C7305">
        <v>1</v>
      </c>
      <c r="D7305" s="10" t="str">
        <f t="shared" si="688"/>
        <v>1-2012</v>
      </c>
      <c r="E7305">
        <f t="shared" si="686"/>
        <v>30</v>
      </c>
      <c r="F7305">
        <v>6</v>
      </c>
      <c r="G7305" s="3">
        <f t="shared" si="687"/>
        <v>0</v>
      </c>
      <c r="H7305">
        <f>VLOOKUP(A7305,'AEP GEN HUB'!$A$1:$AJ$367,MATCH('Ratio Calculations'!F7305,'AEP GEN HUB'!$A$1:$AJ$1,0),0)</f>
        <v>28.896977</v>
      </c>
      <c r="I7305" s="7" t="str">
        <f t="shared" si="690"/>
        <v/>
      </c>
      <c r="J7305" s="7">
        <f t="shared" si="691"/>
        <v>1.0217579954570795</v>
      </c>
      <c r="K7305" s="8">
        <f t="shared" si="689"/>
        <v>1.0217579954570795</v>
      </c>
      <c r="L7305" s="8"/>
    </row>
    <row r="7306" spans="1:12" x14ac:dyDescent="0.25">
      <c r="A7306" s="1">
        <v>40938</v>
      </c>
      <c r="B7306">
        <v>2012</v>
      </c>
      <c r="C7306">
        <v>1</v>
      </c>
      <c r="D7306" s="10" t="str">
        <f t="shared" si="688"/>
        <v>1-2012</v>
      </c>
      <c r="E7306">
        <f t="shared" si="686"/>
        <v>30</v>
      </c>
      <c r="F7306">
        <v>7</v>
      </c>
      <c r="G7306" s="3">
        <f t="shared" si="687"/>
        <v>0</v>
      </c>
      <c r="H7306">
        <f>VLOOKUP(A7306,'AEP GEN HUB'!$A$1:$AJ$367,MATCH('Ratio Calculations'!F7306,'AEP GEN HUB'!$A$1:$AJ$1,0),0)</f>
        <v>40.794418999999998</v>
      </c>
      <c r="I7306" s="7" t="str">
        <f t="shared" si="690"/>
        <v/>
      </c>
      <c r="J7306" s="7">
        <f t="shared" si="691"/>
        <v>1.4424354417168339</v>
      </c>
      <c r="K7306" s="8">
        <f t="shared" si="689"/>
        <v>1.4424354417168339</v>
      </c>
      <c r="L7306" s="8"/>
    </row>
    <row r="7307" spans="1:12" x14ac:dyDescent="0.25">
      <c r="A7307" s="1">
        <v>40938</v>
      </c>
      <c r="B7307">
        <v>2012</v>
      </c>
      <c r="C7307">
        <v>1</v>
      </c>
      <c r="D7307" s="10" t="str">
        <f t="shared" si="688"/>
        <v>1-2012</v>
      </c>
      <c r="E7307">
        <f t="shared" si="686"/>
        <v>30</v>
      </c>
      <c r="F7307">
        <v>8</v>
      </c>
      <c r="G7307" s="3">
        <f t="shared" si="687"/>
        <v>1</v>
      </c>
      <c r="H7307">
        <f>VLOOKUP(A7307,'AEP GEN HUB'!$A$1:$AJ$367,MATCH('Ratio Calculations'!F7307,'AEP GEN HUB'!$A$1:$AJ$1,0),0)</f>
        <v>49.033721</v>
      </c>
      <c r="I7307" s="7">
        <f t="shared" si="690"/>
        <v>1.5025201913411808</v>
      </c>
      <c r="J7307" s="7" t="str">
        <f t="shared" si="691"/>
        <v/>
      </c>
      <c r="K7307" s="8">
        <f t="shared" si="689"/>
        <v>1.5025201913411808</v>
      </c>
      <c r="L7307" s="8"/>
    </row>
    <row r="7308" spans="1:12" x14ac:dyDescent="0.25">
      <c r="A7308" s="1">
        <v>40938</v>
      </c>
      <c r="B7308">
        <v>2012</v>
      </c>
      <c r="C7308">
        <v>1</v>
      </c>
      <c r="D7308" s="10" t="str">
        <f t="shared" si="688"/>
        <v>1-2012</v>
      </c>
      <c r="E7308">
        <f t="shared" si="686"/>
        <v>30</v>
      </c>
      <c r="F7308">
        <v>9</v>
      </c>
      <c r="G7308" s="3">
        <f t="shared" si="687"/>
        <v>1</v>
      </c>
      <c r="H7308">
        <f>VLOOKUP(A7308,'AEP GEN HUB'!$A$1:$AJ$367,MATCH('Ratio Calculations'!F7308,'AEP GEN HUB'!$A$1:$AJ$1,0),0)</f>
        <v>36.326512000000001</v>
      </c>
      <c r="I7308" s="7">
        <f t="shared" si="690"/>
        <v>1.1131384004285072</v>
      </c>
      <c r="J7308" s="7" t="str">
        <f t="shared" si="691"/>
        <v/>
      </c>
      <c r="K7308" s="8">
        <f t="shared" si="689"/>
        <v>1.1131384004285072</v>
      </c>
      <c r="L7308" s="8"/>
    </row>
    <row r="7309" spans="1:12" x14ac:dyDescent="0.25">
      <c r="A7309" s="1">
        <v>40938</v>
      </c>
      <c r="B7309">
        <v>2012</v>
      </c>
      <c r="C7309">
        <v>1</v>
      </c>
      <c r="D7309" s="10" t="str">
        <f t="shared" si="688"/>
        <v>1-2012</v>
      </c>
      <c r="E7309">
        <f t="shared" si="686"/>
        <v>30</v>
      </c>
      <c r="F7309">
        <v>10</v>
      </c>
      <c r="G7309" s="3">
        <f t="shared" si="687"/>
        <v>1</v>
      </c>
      <c r="H7309">
        <f>VLOOKUP(A7309,'AEP GEN HUB'!$A$1:$AJ$367,MATCH('Ratio Calculations'!F7309,'AEP GEN HUB'!$A$1:$AJ$1,0),0)</f>
        <v>33.352093000000004</v>
      </c>
      <c r="I7309" s="7">
        <f t="shared" si="690"/>
        <v>1.0219944995809895</v>
      </c>
      <c r="J7309" s="7" t="str">
        <f t="shared" si="691"/>
        <v/>
      </c>
      <c r="K7309" s="8">
        <f t="shared" si="689"/>
        <v>1.0219944995809895</v>
      </c>
      <c r="L7309" s="8"/>
    </row>
    <row r="7310" spans="1:12" x14ac:dyDescent="0.25">
      <c r="A7310" s="1">
        <v>40938</v>
      </c>
      <c r="B7310">
        <v>2012</v>
      </c>
      <c r="C7310">
        <v>1</v>
      </c>
      <c r="D7310" s="10" t="str">
        <f t="shared" si="688"/>
        <v>1-2012</v>
      </c>
      <c r="E7310">
        <f t="shared" si="686"/>
        <v>30</v>
      </c>
      <c r="F7310">
        <v>11</v>
      </c>
      <c r="G7310" s="3">
        <f t="shared" si="687"/>
        <v>1</v>
      </c>
      <c r="H7310">
        <f>VLOOKUP(A7310,'AEP GEN HUB'!$A$1:$AJ$367,MATCH('Ratio Calculations'!F7310,'AEP GEN HUB'!$A$1:$AJ$1,0),0)</f>
        <v>33.840000000000003</v>
      </c>
      <c r="I7310" s="7">
        <f t="shared" si="690"/>
        <v>1.0369452335666216</v>
      </c>
      <c r="J7310" s="7" t="str">
        <f t="shared" si="691"/>
        <v/>
      </c>
      <c r="K7310" s="8">
        <f t="shared" si="689"/>
        <v>1.0369452335666216</v>
      </c>
      <c r="L7310" s="8"/>
    </row>
    <row r="7311" spans="1:12" x14ac:dyDescent="0.25">
      <c r="A7311" s="1">
        <v>40938</v>
      </c>
      <c r="B7311">
        <v>2012</v>
      </c>
      <c r="C7311">
        <v>1</v>
      </c>
      <c r="D7311" s="10" t="str">
        <f t="shared" si="688"/>
        <v>1-2012</v>
      </c>
      <c r="E7311">
        <f t="shared" si="686"/>
        <v>30</v>
      </c>
      <c r="F7311">
        <v>12</v>
      </c>
      <c r="G7311" s="3">
        <f t="shared" si="687"/>
        <v>1</v>
      </c>
      <c r="H7311">
        <f>VLOOKUP(A7311,'AEP GEN HUB'!$A$1:$AJ$367,MATCH('Ratio Calculations'!F7311,'AEP GEN HUB'!$A$1:$AJ$1,0),0)</f>
        <v>31.486977</v>
      </c>
      <c r="I7311" s="7">
        <f t="shared" si="690"/>
        <v>0.96484251535377774</v>
      </c>
      <c r="J7311" s="7" t="str">
        <f t="shared" si="691"/>
        <v/>
      </c>
      <c r="K7311" s="8">
        <f t="shared" si="689"/>
        <v>0.96484251535377774</v>
      </c>
      <c r="L7311" s="8"/>
    </row>
    <row r="7312" spans="1:12" x14ac:dyDescent="0.25">
      <c r="A7312" s="1">
        <v>40938</v>
      </c>
      <c r="B7312">
        <v>2012</v>
      </c>
      <c r="C7312">
        <v>1</v>
      </c>
      <c r="D7312" s="10" t="str">
        <f t="shared" si="688"/>
        <v>1-2012</v>
      </c>
      <c r="E7312">
        <f t="shared" si="686"/>
        <v>30</v>
      </c>
      <c r="F7312">
        <v>13</v>
      </c>
      <c r="G7312" s="3">
        <f t="shared" si="687"/>
        <v>1</v>
      </c>
      <c r="H7312">
        <f>VLOOKUP(A7312,'AEP GEN HUB'!$A$1:$AJ$367,MATCH('Ratio Calculations'!F7312,'AEP GEN HUB'!$A$1:$AJ$1,0),0)</f>
        <v>30.146046999999999</v>
      </c>
      <c r="I7312" s="7">
        <f t="shared" si="690"/>
        <v>0.92375294762190752</v>
      </c>
      <c r="J7312" s="7" t="str">
        <f t="shared" si="691"/>
        <v/>
      </c>
      <c r="K7312" s="8">
        <f t="shared" si="689"/>
        <v>0.92375294762190752</v>
      </c>
      <c r="L7312" s="8"/>
    </row>
    <row r="7313" spans="1:12" x14ac:dyDescent="0.25">
      <c r="A7313" s="1">
        <v>40938</v>
      </c>
      <c r="B7313">
        <v>2012</v>
      </c>
      <c r="C7313">
        <v>1</v>
      </c>
      <c r="D7313" s="10" t="str">
        <f t="shared" si="688"/>
        <v>1-2012</v>
      </c>
      <c r="E7313">
        <f t="shared" si="686"/>
        <v>30</v>
      </c>
      <c r="F7313">
        <v>14</v>
      </c>
      <c r="G7313" s="3">
        <f t="shared" si="687"/>
        <v>1</v>
      </c>
      <c r="H7313">
        <f>VLOOKUP(A7313,'AEP GEN HUB'!$A$1:$AJ$367,MATCH('Ratio Calculations'!F7313,'AEP GEN HUB'!$A$1:$AJ$1,0),0)</f>
        <v>29.852557999999998</v>
      </c>
      <c r="I7313" s="7">
        <f t="shared" si="690"/>
        <v>0.91475968462976109</v>
      </c>
      <c r="J7313" s="7" t="str">
        <f t="shared" si="691"/>
        <v/>
      </c>
      <c r="K7313" s="8">
        <f t="shared" si="689"/>
        <v>0.91475968462976109</v>
      </c>
      <c r="L7313" s="8"/>
    </row>
    <row r="7314" spans="1:12" x14ac:dyDescent="0.25">
      <c r="A7314" s="1">
        <v>40938</v>
      </c>
      <c r="B7314">
        <v>2012</v>
      </c>
      <c r="C7314">
        <v>1</v>
      </c>
      <c r="D7314" s="10" t="str">
        <f t="shared" si="688"/>
        <v>1-2012</v>
      </c>
      <c r="E7314">
        <f t="shared" si="686"/>
        <v>30</v>
      </c>
      <c r="F7314">
        <v>15</v>
      </c>
      <c r="G7314" s="3">
        <f t="shared" si="687"/>
        <v>1</v>
      </c>
      <c r="H7314">
        <f>VLOOKUP(A7314,'AEP GEN HUB'!$A$1:$AJ$367,MATCH('Ratio Calculations'!F7314,'AEP GEN HUB'!$A$1:$AJ$1,0),0)</f>
        <v>29.130929999999999</v>
      </c>
      <c r="I7314" s="7">
        <f t="shared" si="690"/>
        <v>0.89264713394984929</v>
      </c>
      <c r="J7314" s="7" t="str">
        <f t="shared" si="691"/>
        <v/>
      </c>
      <c r="K7314" s="8">
        <f t="shared" si="689"/>
        <v>0.89264713394984929</v>
      </c>
      <c r="L7314" s="8"/>
    </row>
    <row r="7315" spans="1:12" x14ac:dyDescent="0.25">
      <c r="A7315" s="1">
        <v>40938</v>
      </c>
      <c r="B7315">
        <v>2012</v>
      </c>
      <c r="C7315">
        <v>1</v>
      </c>
      <c r="D7315" s="10" t="str">
        <f t="shared" si="688"/>
        <v>1-2012</v>
      </c>
      <c r="E7315">
        <f t="shared" si="686"/>
        <v>30</v>
      </c>
      <c r="F7315">
        <v>16</v>
      </c>
      <c r="G7315" s="3">
        <f t="shared" si="687"/>
        <v>1</v>
      </c>
      <c r="H7315">
        <f>VLOOKUP(A7315,'AEP GEN HUB'!$A$1:$AJ$367,MATCH('Ratio Calculations'!F7315,'AEP GEN HUB'!$A$1:$AJ$1,0),0)</f>
        <v>28.923487999999999</v>
      </c>
      <c r="I7315" s="7">
        <f t="shared" si="690"/>
        <v>0.88629057386883492</v>
      </c>
      <c r="J7315" s="7" t="str">
        <f t="shared" si="691"/>
        <v/>
      </c>
      <c r="K7315" s="8">
        <f t="shared" si="689"/>
        <v>0.88629057386883492</v>
      </c>
      <c r="L7315" s="8"/>
    </row>
    <row r="7316" spans="1:12" x14ac:dyDescent="0.25">
      <c r="A7316" s="1">
        <v>40938</v>
      </c>
      <c r="B7316">
        <v>2012</v>
      </c>
      <c r="C7316">
        <v>1</v>
      </c>
      <c r="D7316" s="10" t="str">
        <f t="shared" si="688"/>
        <v>1-2012</v>
      </c>
      <c r="E7316">
        <f t="shared" ref="E7316:E7379" si="692">DAY(A7316)</f>
        <v>30</v>
      </c>
      <c r="F7316">
        <v>17</v>
      </c>
      <c r="G7316" s="3">
        <f t="shared" ref="G7316:G7379" si="693">IF(A7316=",","",IF(OR(WEEKDAY(A7316)=1, WEEKDAY(A7316)=7, F7316&lt;=7, F7316&gt;=24, NOT(ISNA(VLOOKUP(A7316,$P$4:$P$27,1,0)))),0,1))</f>
        <v>1</v>
      </c>
      <c r="H7316">
        <f>VLOOKUP(A7316,'AEP GEN HUB'!$A$1:$AJ$367,MATCH('Ratio Calculations'!F7316,'AEP GEN HUB'!$A$1:$AJ$1,0),0)</f>
        <v>29.332791</v>
      </c>
      <c r="I7316" s="7">
        <f t="shared" si="690"/>
        <v>0.89883267773805831</v>
      </c>
      <c r="J7316" s="7" t="str">
        <f t="shared" si="691"/>
        <v/>
      </c>
      <c r="K7316" s="8">
        <f t="shared" si="689"/>
        <v>0.89883267773805831</v>
      </c>
      <c r="L7316" s="8"/>
    </row>
    <row r="7317" spans="1:12" x14ac:dyDescent="0.25">
      <c r="A7317" s="1">
        <v>40938</v>
      </c>
      <c r="B7317">
        <v>2012</v>
      </c>
      <c r="C7317">
        <v>1</v>
      </c>
      <c r="D7317" s="10" t="str">
        <f t="shared" ref="D7317:D7380" si="694">C7317&amp;"-"&amp;B7317</f>
        <v>1-2012</v>
      </c>
      <c r="E7317">
        <f t="shared" si="692"/>
        <v>30</v>
      </c>
      <c r="F7317">
        <v>18</v>
      </c>
      <c r="G7317" s="3">
        <f t="shared" si="693"/>
        <v>1</v>
      </c>
      <c r="H7317">
        <f>VLOOKUP(A7317,'AEP GEN HUB'!$A$1:$AJ$367,MATCH('Ratio Calculations'!F7317,'AEP GEN HUB'!$A$1:$AJ$1,0),0)</f>
        <v>35.33</v>
      </c>
      <c r="I7317" s="7">
        <f t="shared" si="690"/>
        <v>1.0826026921367831</v>
      </c>
      <c r="J7317" s="7" t="str">
        <f t="shared" si="691"/>
        <v/>
      </c>
      <c r="K7317" s="8">
        <f t="shared" ref="K7317:K7380" si="695">SUM(I7317:J7317)</f>
        <v>1.0826026921367831</v>
      </c>
      <c r="L7317" s="8"/>
    </row>
    <row r="7318" spans="1:12" x14ac:dyDescent="0.25">
      <c r="A7318" s="1">
        <v>40938</v>
      </c>
      <c r="B7318">
        <v>2012</v>
      </c>
      <c r="C7318">
        <v>1</v>
      </c>
      <c r="D7318" s="10" t="str">
        <f t="shared" si="694"/>
        <v>1-2012</v>
      </c>
      <c r="E7318">
        <f t="shared" si="692"/>
        <v>30</v>
      </c>
      <c r="F7318">
        <v>19</v>
      </c>
      <c r="G7318" s="3">
        <f t="shared" si="693"/>
        <v>1</v>
      </c>
      <c r="H7318">
        <f>VLOOKUP(A7318,'AEP GEN HUB'!$A$1:$AJ$367,MATCH('Ratio Calculations'!F7318,'AEP GEN HUB'!$A$1:$AJ$1,0),0)</f>
        <v>37.089767000000002</v>
      </c>
      <c r="I7318" s="7">
        <f t="shared" si="690"/>
        <v>1.1365265101875466</v>
      </c>
      <c r="J7318" s="7" t="str">
        <f t="shared" si="691"/>
        <v/>
      </c>
      <c r="K7318" s="8">
        <f t="shared" si="695"/>
        <v>1.1365265101875466</v>
      </c>
      <c r="L7318" s="8"/>
    </row>
    <row r="7319" spans="1:12" x14ac:dyDescent="0.25">
      <c r="A7319" s="1">
        <v>40938</v>
      </c>
      <c r="B7319">
        <v>2012</v>
      </c>
      <c r="C7319">
        <v>1</v>
      </c>
      <c r="D7319" s="10" t="str">
        <f t="shared" si="694"/>
        <v>1-2012</v>
      </c>
      <c r="E7319">
        <f t="shared" si="692"/>
        <v>30</v>
      </c>
      <c r="F7319">
        <v>20</v>
      </c>
      <c r="G7319" s="3">
        <f t="shared" si="693"/>
        <v>1</v>
      </c>
      <c r="H7319">
        <f>VLOOKUP(A7319,'AEP GEN HUB'!$A$1:$AJ$367,MATCH('Ratio Calculations'!F7319,'AEP GEN HUB'!$A$1:$AJ$1,0),0)</f>
        <v>33.734884000000001</v>
      </c>
      <c r="I7319" s="7">
        <f t="shared" si="690"/>
        <v>1.0337242071135604</v>
      </c>
      <c r="J7319" s="7" t="str">
        <f t="shared" si="691"/>
        <v/>
      </c>
      <c r="K7319" s="8">
        <f t="shared" si="695"/>
        <v>1.0337242071135604</v>
      </c>
      <c r="L7319" s="8"/>
    </row>
    <row r="7320" spans="1:12" x14ac:dyDescent="0.25">
      <c r="A7320" s="1">
        <v>40938</v>
      </c>
      <c r="B7320">
        <v>2012</v>
      </c>
      <c r="C7320">
        <v>1</v>
      </c>
      <c r="D7320" s="10" t="str">
        <f t="shared" si="694"/>
        <v>1-2012</v>
      </c>
      <c r="E7320">
        <f t="shared" si="692"/>
        <v>30</v>
      </c>
      <c r="F7320">
        <v>21</v>
      </c>
      <c r="G7320" s="3">
        <f t="shared" si="693"/>
        <v>1</v>
      </c>
      <c r="H7320">
        <f>VLOOKUP(A7320,'AEP GEN HUB'!$A$1:$AJ$367,MATCH('Ratio Calculations'!F7320,'AEP GEN HUB'!$A$1:$AJ$1,0),0)</f>
        <v>32.430464999999998</v>
      </c>
      <c r="I7320" s="7">
        <f t="shared" si="690"/>
        <v>0.99375343097219693</v>
      </c>
      <c r="J7320" s="7" t="str">
        <f t="shared" si="691"/>
        <v/>
      </c>
      <c r="K7320" s="8">
        <f t="shared" si="695"/>
        <v>0.99375343097219693</v>
      </c>
      <c r="L7320" s="8"/>
    </row>
    <row r="7321" spans="1:12" x14ac:dyDescent="0.25">
      <c r="A7321" s="1">
        <v>40938</v>
      </c>
      <c r="B7321">
        <v>2012</v>
      </c>
      <c r="C7321">
        <v>1</v>
      </c>
      <c r="D7321" s="10" t="str">
        <f t="shared" si="694"/>
        <v>1-2012</v>
      </c>
      <c r="E7321">
        <f t="shared" si="692"/>
        <v>30</v>
      </c>
      <c r="F7321">
        <v>22</v>
      </c>
      <c r="G7321" s="3">
        <f t="shared" si="693"/>
        <v>1</v>
      </c>
      <c r="H7321">
        <f>VLOOKUP(A7321,'AEP GEN HUB'!$A$1:$AJ$367,MATCH('Ratio Calculations'!F7321,'AEP GEN HUB'!$A$1:$AJ$1,0),0)</f>
        <v>29.746511999999999</v>
      </c>
      <c r="I7321" s="7">
        <f t="shared" si="690"/>
        <v>0.91151016056833067</v>
      </c>
      <c r="J7321" s="7" t="str">
        <f t="shared" si="691"/>
        <v/>
      </c>
      <c r="K7321" s="8">
        <f t="shared" si="695"/>
        <v>0.91151016056833067</v>
      </c>
      <c r="L7321" s="8"/>
    </row>
    <row r="7322" spans="1:12" x14ac:dyDescent="0.25">
      <c r="A7322" s="1">
        <v>40938</v>
      </c>
      <c r="B7322">
        <v>2012</v>
      </c>
      <c r="C7322">
        <v>1</v>
      </c>
      <c r="D7322" s="10" t="str">
        <f t="shared" si="694"/>
        <v>1-2012</v>
      </c>
      <c r="E7322">
        <f t="shared" si="692"/>
        <v>30</v>
      </c>
      <c r="F7322">
        <v>23</v>
      </c>
      <c r="G7322" s="3">
        <f t="shared" si="693"/>
        <v>1</v>
      </c>
      <c r="H7322">
        <f>VLOOKUP(A7322,'AEP GEN HUB'!$A$1:$AJ$367,MATCH('Ratio Calculations'!F7322,'AEP GEN HUB'!$A$1:$AJ$1,0),0)</f>
        <v>28.420698000000002</v>
      </c>
      <c r="I7322" s="7">
        <f t="shared" si="690"/>
        <v>0.87088378622152529</v>
      </c>
      <c r="J7322" s="7" t="str">
        <f t="shared" si="691"/>
        <v/>
      </c>
      <c r="K7322" s="8">
        <f t="shared" si="695"/>
        <v>0.87088378622152529</v>
      </c>
      <c r="L7322" s="8"/>
    </row>
    <row r="7323" spans="1:12" x14ac:dyDescent="0.25">
      <c r="A7323" s="1">
        <v>40938</v>
      </c>
      <c r="B7323">
        <v>2012</v>
      </c>
      <c r="C7323">
        <v>1</v>
      </c>
      <c r="D7323" s="10" t="str">
        <f t="shared" si="694"/>
        <v>1-2012</v>
      </c>
      <c r="E7323">
        <f t="shared" si="692"/>
        <v>30</v>
      </c>
      <c r="F7323">
        <v>24</v>
      </c>
      <c r="G7323" s="3">
        <f t="shared" si="693"/>
        <v>0</v>
      </c>
      <c r="H7323">
        <f>VLOOKUP(A7323,'AEP GEN HUB'!$A$1:$AJ$367,MATCH('Ratio Calculations'!F7323,'AEP GEN HUB'!$A$1:$AJ$1,0),0)</f>
        <v>27.106977000000001</v>
      </c>
      <c r="I7323" s="7" t="str">
        <f t="shared" si="690"/>
        <v/>
      </c>
      <c r="J7323" s="7">
        <f t="shared" si="691"/>
        <v>0.95846601817280597</v>
      </c>
      <c r="K7323" s="8">
        <f t="shared" si="695"/>
        <v>0.95846601817280597</v>
      </c>
      <c r="L7323" s="8"/>
    </row>
    <row r="7324" spans="1:12" x14ac:dyDescent="0.25">
      <c r="A7324" s="1">
        <v>40939</v>
      </c>
      <c r="B7324">
        <v>2012</v>
      </c>
      <c r="C7324">
        <v>1</v>
      </c>
      <c r="D7324" s="10" t="str">
        <f t="shared" si="694"/>
        <v>1-2012</v>
      </c>
      <c r="E7324">
        <f t="shared" si="692"/>
        <v>31</v>
      </c>
      <c r="F7324">
        <v>1</v>
      </c>
      <c r="G7324" s="3">
        <f t="shared" si="693"/>
        <v>0</v>
      </c>
      <c r="H7324">
        <f>VLOOKUP(A7324,'AEP GEN HUB'!$A$1:$AJ$367,MATCH('Ratio Calculations'!F7324,'AEP GEN HUB'!$A$1:$AJ$1,0),0)</f>
        <v>25.016047</v>
      </c>
      <c r="I7324" s="7" t="str">
        <f t="shared" si="690"/>
        <v/>
      </c>
      <c r="J7324" s="7">
        <f t="shared" si="691"/>
        <v>0.8845335633890038</v>
      </c>
      <c r="K7324" s="8">
        <f t="shared" si="695"/>
        <v>0.8845335633890038</v>
      </c>
      <c r="L7324" s="8"/>
    </row>
    <row r="7325" spans="1:12" x14ac:dyDescent="0.25">
      <c r="A7325" s="1">
        <v>40939</v>
      </c>
      <c r="B7325">
        <v>2012</v>
      </c>
      <c r="C7325">
        <v>1</v>
      </c>
      <c r="D7325" s="10" t="str">
        <f t="shared" si="694"/>
        <v>1-2012</v>
      </c>
      <c r="E7325">
        <f t="shared" si="692"/>
        <v>31</v>
      </c>
      <c r="F7325">
        <v>2</v>
      </c>
      <c r="G7325" s="3">
        <f t="shared" si="693"/>
        <v>0</v>
      </c>
      <c r="H7325">
        <f>VLOOKUP(A7325,'AEP GEN HUB'!$A$1:$AJ$367,MATCH('Ratio Calculations'!F7325,'AEP GEN HUB'!$A$1:$AJ$1,0),0)</f>
        <v>23.896977</v>
      </c>
      <c r="I7325" s="7" t="str">
        <f t="shared" si="690"/>
        <v/>
      </c>
      <c r="J7325" s="7">
        <f t="shared" si="691"/>
        <v>0.8449647628194441</v>
      </c>
      <c r="K7325" s="8">
        <f t="shared" si="695"/>
        <v>0.8449647628194441</v>
      </c>
      <c r="L7325" s="8"/>
    </row>
    <row r="7326" spans="1:12" x14ac:dyDescent="0.25">
      <c r="A7326" s="1">
        <v>40939</v>
      </c>
      <c r="B7326">
        <v>2012</v>
      </c>
      <c r="C7326">
        <v>1</v>
      </c>
      <c r="D7326" s="10" t="str">
        <f t="shared" si="694"/>
        <v>1-2012</v>
      </c>
      <c r="E7326">
        <f t="shared" si="692"/>
        <v>31</v>
      </c>
      <c r="F7326">
        <v>3</v>
      </c>
      <c r="G7326" s="3">
        <f t="shared" si="693"/>
        <v>0</v>
      </c>
      <c r="H7326">
        <f>VLOOKUP(A7326,'AEP GEN HUB'!$A$1:$AJ$367,MATCH('Ratio Calculations'!F7326,'AEP GEN HUB'!$A$1:$AJ$1,0),0)</f>
        <v>22.972325999999999</v>
      </c>
      <c r="I7326" s="7" t="str">
        <f t="shared" si="690"/>
        <v/>
      </c>
      <c r="J7326" s="7">
        <f t="shared" si="691"/>
        <v>0.8122703549491197</v>
      </c>
      <c r="K7326" s="8">
        <f t="shared" si="695"/>
        <v>0.8122703549491197</v>
      </c>
      <c r="L7326" s="8"/>
    </row>
    <row r="7327" spans="1:12" x14ac:dyDescent="0.25">
      <c r="A7327" s="1">
        <v>40939</v>
      </c>
      <c r="B7327">
        <v>2012</v>
      </c>
      <c r="C7327">
        <v>1</v>
      </c>
      <c r="D7327" s="10" t="str">
        <f t="shared" si="694"/>
        <v>1-2012</v>
      </c>
      <c r="E7327">
        <f t="shared" si="692"/>
        <v>31</v>
      </c>
      <c r="F7327">
        <v>4</v>
      </c>
      <c r="G7327" s="3">
        <f t="shared" si="693"/>
        <v>0</v>
      </c>
      <c r="H7327">
        <f>VLOOKUP(A7327,'AEP GEN HUB'!$A$1:$AJ$367,MATCH('Ratio Calculations'!F7327,'AEP GEN HUB'!$A$1:$AJ$1,0),0)</f>
        <v>23.095580999999999</v>
      </c>
      <c r="I7327" s="7" t="str">
        <f t="shared" si="690"/>
        <v/>
      </c>
      <c r="J7327" s="7">
        <f t="shared" si="691"/>
        <v>0.81662848492687001</v>
      </c>
      <c r="K7327" s="8">
        <f t="shared" si="695"/>
        <v>0.81662848492687001</v>
      </c>
      <c r="L7327" s="8"/>
    </row>
    <row r="7328" spans="1:12" x14ac:dyDescent="0.25">
      <c r="A7328" s="1">
        <v>40939</v>
      </c>
      <c r="B7328">
        <v>2012</v>
      </c>
      <c r="C7328">
        <v>1</v>
      </c>
      <c r="D7328" s="10" t="str">
        <f t="shared" si="694"/>
        <v>1-2012</v>
      </c>
      <c r="E7328">
        <f t="shared" si="692"/>
        <v>31</v>
      </c>
      <c r="F7328">
        <v>5</v>
      </c>
      <c r="G7328" s="3">
        <f t="shared" si="693"/>
        <v>0</v>
      </c>
      <c r="H7328">
        <f>VLOOKUP(A7328,'AEP GEN HUB'!$A$1:$AJ$367,MATCH('Ratio Calculations'!F7328,'AEP GEN HUB'!$A$1:$AJ$1,0),0)</f>
        <v>24.77093</v>
      </c>
      <c r="I7328" s="7" t="str">
        <f t="shared" si="690"/>
        <v/>
      </c>
      <c r="J7328" s="7">
        <f t="shared" si="691"/>
        <v>0.87586655802811597</v>
      </c>
      <c r="K7328" s="8">
        <f t="shared" si="695"/>
        <v>0.87586655802811597</v>
      </c>
      <c r="L7328" s="8"/>
    </row>
    <row r="7329" spans="1:12" x14ac:dyDescent="0.25">
      <c r="A7329" s="1">
        <v>40939</v>
      </c>
      <c r="B7329">
        <v>2012</v>
      </c>
      <c r="C7329">
        <v>1</v>
      </c>
      <c r="D7329" s="10" t="str">
        <f t="shared" si="694"/>
        <v>1-2012</v>
      </c>
      <c r="E7329">
        <f t="shared" si="692"/>
        <v>31</v>
      </c>
      <c r="F7329">
        <v>6</v>
      </c>
      <c r="G7329" s="3">
        <f t="shared" si="693"/>
        <v>0</v>
      </c>
      <c r="H7329">
        <f>VLOOKUP(A7329,'AEP GEN HUB'!$A$1:$AJ$367,MATCH('Ratio Calculations'!F7329,'AEP GEN HUB'!$A$1:$AJ$1,0),0)</f>
        <v>26.858837000000001</v>
      </c>
      <c r="I7329" s="7" t="str">
        <f t="shared" si="690"/>
        <v/>
      </c>
      <c r="J7329" s="7">
        <f t="shared" si="691"/>
        <v>0.94969212362346545</v>
      </c>
      <c r="K7329" s="8">
        <f t="shared" si="695"/>
        <v>0.94969212362346545</v>
      </c>
      <c r="L7329" s="8"/>
    </row>
    <row r="7330" spans="1:12" x14ac:dyDescent="0.25">
      <c r="A7330" s="1">
        <v>40939</v>
      </c>
      <c r="B7330">
        <v>2012</v>
      </c>
      <c r="C7330">
        <v>1</v>
      </c>
      <c r="D7330" s="10" t="str">
        <f t="shared" si="694"/>
        <v>1-2012</v>
      </c>
      <c r="E7330">
        <f t="shared" si="692"/>
        <v>31</v>
      </c>
      <c r="F7330">
        <v>7</v>
      </c>
      <c r="G7330" s="3">
        <f t="shared" si="693"/>
        <v>0</v>
      </c>
      <c r="H7330">
        <f>VLOOKUP(A7330,'AEP GEN HUB'!$A$1:$AJ$367,MATCH('Ratio Calculations'!F7330,'AEP GEN HUB'!$A$1:$AJ$1,0),0)</f>
        <v>33.483488000000001</v>
      </c>
      <c r="I7330" s="7" t="str">
        <f t="shared" si="690"/>
        <v/>
      </c>
      <c r="J7330" s="7">
        <f t="shared" si="691"/>
        <v>1.1839308167006941</v>
      </c>
      <c r="K7330" s="8">
        <f t="shared" si="695"/>
        <v>1.1839308167006941</v>
      </c>
      <c r="L7330" s="8"/>
    </row>
    <row r="7331" spans="1:12" x14ac:dyDescent="0.25">
      <c r="A7331" s="1">
        <v>40939</v>
      </c>
      <c r="B7331">
        <v>2012</v>
      </c>
      <c r="C7331">
        <v>1</v>
      </c>
      <c r="D7331" s="10" t="str">
        <f t="shared" si="694"/>
        <v>1-2012</v>
      </c>
      <c r="E7331">
        <f t="shared" si="692"/>
        <v>31</v>
      </c>
      <c r="F7331">
        <v>8</v>
      </c>
      <c r="G7331" s="3">
        <f t="shared" si="693"/>
        <v>1</v>
      </c>
      <c r="H7331">
        <f>VLOOKUP(A7331,'AEP GEN HUB'!$A$1:$AJ$367,MATCH('Ratio Calculations'!F7331,'AEP GEN HUB'!$A$1:$AJ$1,0),0)</f>
        <v>37.194186000000002</v>
      </c>
      <c r="I7331" s="7">
        <f t="shared" si="690"/>
        <v>1.1397261787556254</v>
      </c>
      <c r="J7331" s="7" t="str">
        <f t="shared" si="691"/>
        <v/>
      </c>
      <c r="K7331" s="8">
        <f t="shared" si="695"/>
        <v>1.1397261787556254</v>
      </c>
      <c r="L7331" s="8"/>
    </row>
    <row r="7332" spans="1:12" x14ac:dyDescent="0.25">
      <c r="A7332" s="1">
        <v>40939</v>
      </c>
      <c r="B7332">
        <v>2012</v>
      </c>
      <c r="C7332">
        <v>1</v>
      </c>
      <c r="D7332" s="10" t="str">
        <f t="shared" si="694"/>
        <v>1-2012</v>
      </c>
      <c r="E7332">
        <f t="shared" si="692"/>
        <v>31</v>
      </c>
      <c r="F7332">
        <v>9</v>
      </c>
      <c r="G7332" s="3">
        <f t="shared" si="693"/>
        <v>1</v>
      </c>
      <c r="H7332">
        <f>VLOOKUP(A7332,'AEP GEN HUB'!$A$1:$AJ$367,MATCH('Ratio Calculations'!F7332,'AEP GEN HUB'!$A$1:$AJ$1,0),0)</f>
        <v>30.616744000000001</v>
      </c>
      <c r="I7332" s="7">
        <f t="shared" si="690"/>
        <v>0.93817632263975936</v>
      </c>
      <c r="J7332" s="7" t="str">
        <f t="shared" si="691"/>
        <v/>
      </c>
      <c r="K7332" s="8">
        <f t="shared" si="695"/>
        <v>0.93817632263975936</v>
      </c>
      <c r="L7332" s="8"/>
    </row>
    <row r="7333" spans="1:12" x14ac:dyDescent="0.25">
      <c r="A7333" s="1">
        <v>40939</v>
      </c>
      <c r="B7333">
        <v>2012</v>
      </c>
      <c r="C7333">
        <v>1</v>
      </c>
      <c r="D7333" s="10" t="str">
        <f t="shared" si="694"/>
        <v>1-2012</v>
      </c>
      <c r="E7333">
        <f t="shared" si="692"/>
        <v>31</v>
      </c>
      <c r="F7333">
        <v>10</v>
      </c>
      <c r="G7333" s="3">
        <f t="shared" si="693"/>
        <v>1</v>
      </c>
      <c r="H7333">
        <f>VLOOKUP(A7333,'AEP GEN HUB'!$A$1:$AJ$367,MATCH('Ratio Calculations'!F7333,'AEP GEN HUB'!$A$1:$AJ$1,0),0)</f>
        <v>30.073720999999999</v>
      </c>
      <c r="I7333" s="7">
        <f t="shared" si="690"/>
        <v>0.92153669168328634</v>
      </c>
      <c r="J7333" s="7" t="str">
        <f t="shared" si="691"/>
        <v/>
      </c>
      <c r="K7333" s="8">
        <f t="shared" si="695"/>
        <v>0.92153669168328634</v>
      </c>
      <c r="L7333" s="8"/>
    </row>
    <row r="7334" spans="1:12" x14ac:dyDescent="0.25">
      <c r="A7334" s="1">
        <v>40939</v>
      </c>
      <c r="B7334">
        <v>2012</v>
      </c>
      <c r="C7334">
        <v>1</v>
      </c>
      <c r="D7334" s="10" t="str">
        <f t="shared" si="694"/>
        <v>1-2012</v>
      </c>
      <c r="E7334">
        <f t="shared" si="692"/>
        <v>31</v>
      </c>
      <c r="F7334">
        <v>11</v>
      </c>
      <c r="G7334" s="3">
        <f t="shared" si="693"/>
        <v>1</v>
      </c>
      <c r="H7334">
        <f>VLOOKUP(A7334,'AEP GEN HUB'!$A$1:$AJ$367,MATCH('Ratio Calculations'!F7334,'AEP GEN HUB'!$A$1:$AJ$1,0),0)</f>
        <v>29.216977</v>
      </c>
      <c r="I7334" s="7">
        <f t="shared" si="690"/>
        <v>0.89528383686098134</v>
      </c>
      <c r="J7334" s="7" t="str">
        <f t="shared" si="691"/>
        <v/>
      </c>
      <c r="K7334" s="8">
        <f t="shared" si="695"/>
        <v>0.89528383686098134</v>
      </c>
      <c r="L7334" s="8"/>
    </row>
    <row r="7335" spans="1:12" x14ac:dyDescent="0.25">
      <c r="A7335" s="1">
        <v>40939</v>
      </c>
      <c r="B7335">
        <v>2012</v>
      </c>
      <c r="C7335">
        <v>1</v>
      </c>
      <c r="D7335" s="10" t="str">
        <f t="shared" si="694"/>
        <v>1-2012</v>
      </c>
      <c r="E7335">
        <f t="shared" si="692"/>
        <v>31</v>
      </c>
      <c r="F7335">
        <v>12</v>
      </c>
      <c r="G7335" s="3">
        <f t="shared" si="693"/>
        <v>1</v>
      </c>
      <c r="H7335">
        <f>VLOOKUP(A7335,'AEP GEN HUB'!$A$1:$AJ$367,MATCH('Ratio Calculations'!F7335,'AEP GEN HUB'!$A$1:$AJ$1,0),0)</f>
        <v>28.803953</v>
      </c>
      <c r="I7335" s="7">
        <f t="shared" si="690"/>
        <v>0.88262771191569112</v>
      </c>
      <c r="J7335" s="7" t="str">
        <f t="shared" si="691"/>
        <v/>
      </c>
      <c r="K7335" s="8">
        <f t="shared" si="695"/>
        <v>0.88262771191569112</v>
      </c>
      <c r="L7335" s="8"/>
    </row>
    <row r="7336" spans="1:12" x14ac:dyDescent="0.25">
      <c r="A7336" s="1">
        <v>40939</v>
      </c>
      <c r="B7336">
        <v>2012</v>
      </c>
      <c r="C7336">
        <v>1</v>
      </c>
      <c r="D7336" s="10" t="str">
        <f t="shared" si="694"/>
        <v>1-2012</v>
      </c>
      <c r="E7336">
        <f t="shared" si="692"/>
        <v>31</v>
      </c>
      <c r="F7336">
        <v>13</v>
      </c>
      <c r="G7336" s="3">
        <f t="shared" si="693"/>
        <v>1</v>
      </c>
      <c r="H7336">
        <f>VLOOKUP(A7336,'AEP GEN HUB'!$A$1:$AJ$367,MATCH('Ratio Calculations'!F7336,'AEP GEN HUB'!$A$1:$AJ$1,0),0)</f>
        <v>28.245581000000001</v>
      </c>
      <c r="I7336" s="7">
        <f t="shared" si="690"/>
        <v>0.86551774785076618</v>
      </c>
      <c r="J7336" s="7" t="str">
        <f t="shared" si="691"/>
        <v/>
      </c>
      <c r="K7336" s="8">
        <f t="shared" si="695"/>
        <v>0.86551774785076618</v>
      </c>
      <c r="L7336" s="8"/>
    </row>
    <row r="7337" spans="1:12" x14ac:dyDescent="0.25">
      <c r="A7337" s="1">
        <v>40939</v>
      </c>
      <c r="B7337">
        <v>2012</v>
      </c>
      <c r="C7337">
        <v>1</v>
      </c>
      <c r="D7337" s="10" t="str">
        <f t="shared" si="694"/>
        <v>1-2012</v>
      </c>
      <c r="E7337">
        <f t="shared" si="692"/>
        <v>31</v>
      </c>
      <c r="F7337">
        <v>14</v>
      </c>
      <c r="G7337" s="3">
        <f t="shared" si="693"/>
        <v>1</v>
      </c>
      <c r="H7337">
        <f>VLOOKUP(A7337,'AEP GEN HUB'!$A$1:$AJ$367,MATCH('Ratio Calculations'!F7337,'AEP GEN HUB'!$A$1:$AJ$1,0),0)</f>
        <v>27.723721000000001</v>
      </c>
      <c r="I7337" s="7">
        <f t="shared" si="690"/>
        <v>0.8495266060189377</v>
      </c>
      <c r="J7337" s="7" t="str">
        <f t="shared" si="691"/>
        <v/>
      </c>
      <c r="K7337" s="8">
        <f t="shared" si="695"/>
        <v>0.8495266060189377</v>
      </c>
      <c r="L7337" s="8"/>
    </row>
    <row r="7338" spans="1:12" x14ac:dyDescent="0.25">
      <c r="A7338" s="1">
        <v>40939</v>
      </c>
      <c r="B7338">
        <v>2012</v>
      </c>
      <c r="C7338">
        <v>1</v>
      </c>
      <c r="D7338" s="10" t="str">
        <f t="shared" si="694"/>
        <v>1-2012</v>
      </c>
      <c r="E7338">
        <f t="shared" si="692"/>
        <v>31</v>
      </c>
      <c r="F7338">
        <v>15</v>
      </c>
      <c r="G7338" s="3">
        <f t="shared" si="693"/>
        <v>1</v>
      </c>
      <c r="H7338">
        <f>VLOOKUP(A7338,'AEP GEN HUB'!$A$1:$AJ$367,MATCH('Ratio Calculations'!F7338,'AEP GEN HUB'!$A$1:$AJ$1,0),0)</f>
        <v>27.041627999999999</v>
      </c>
      <c r="I7338" s="7">
        <f t="shared" si="690"/>
        <v>0.82862551012061736</v>
      </c>
      <c r="J7338" s="7" t="str">
        <f t="shared" si="691"/>
        <v/>
      </c>
      <c r="K7338" s="8">
        <f t="shared" si="695"/>
        <v>0.82862551012061736</v>
      </c>
      <c r="L7338" s="8"/>
    </row>
    <row r="7339" spans="1:12" x14ac:dyDescent="0.25">
      <c r="A7339" s="1">
        <v>40939</v>
      </c>
      <c r="B7339">
        <v>2012</v>
      </c>
      <c r="C7339">
        <v>1</v>
      </c>
      <c r="D7339" s="10" t="str">
        <f t="shared" si="694"/>
        <v>1-2012</v>
      </c>
      <c r="E7339">
        <f t="shared" si="692"/>
        <v>31</v>
      </c>
      <c r="F7339">
        <v>16</v>
      </c>
      <c r="G7339" s="3">
        <f t="shared" si="693"/>
        <v>1</v>
      </c>
      <c r="H7339">
        <f>VLOOKUP(A7339,'AEP GEN HUB'!$A$1:$AJ$367,MATCH('Ratio Calculations'!F7339,'AEP GEN HUB'!$A$1:$AJ$1,0),0)</f>
        <v>26.804651</v>
      </c>
      <c r="I7339" s="7">
        <f t="shared" si="690"/>
        <v>0.82136392115445556</v>
      </c>
      <c r="J7339" s="7" t="str">
        <f t="shared" si="691"/>
        <v/>
      </c>
      <c r="K7339" s="8">
        <f t="shared" si="695"/>
        <v>0.82136392115445556</v>
      </c>
      <c r="L7339" s="8"/>
    </row>
    <row r="7340" spans="1:12" x14ac:dyDescent="0.25">
      <c r="A7340" s="1">
        <v>40939</v>
      </c>
      <c r="B7340">
        <v>2012</v>
      </c>
      <c r="C7340">
        <v>1</v>
      </c>
      <c r="D7340" s="10" t="str">
        <f t="shared" si="694"/>
        <v>1-2012</v>
      </c>
      <c r="E7340">
        <f t="shared" si="692"/>
        <v>31</v>
      </c>
      <c r="F7340">
        <v>17</v>
      </c>
      <c r="G7340" s="3">
        <f t="shared" si="693"/>
        <v>1</v>
      </c>
      <c r="H7340">
        <f>VLOOKUP(A7340,'AEP GEN HUB'!$A$1:$AJ$367,MATCH('Ratio Calculations'!F7340,'AEP GEN HUB'!$A$1:$AJ$1,0),0)</f>
        <v>27.241627999999999</v>
      </c>
      <c r="I7340" s="7">
        <f t="shared" si="690"/>
        <v>0.83475402804949805</v>
      </c>
      <c r="J7340" s="7" t="str">
        <f t="shared" si="691"/>
        <v/>
      </c>
      <c r="K7340" s="8">
        <f t="shared" si="695"/>
        <v>0.83475402804949805</v>
      </c>
      <c r="L7340" s="8"/>
    </row>
    <row r="7341" spans="1:12" x14ac:dyDescent="0.25">
      <c r="A7341" s="1">
        <v>40939</v>
      </c>
      <c r="B7341">
        <v>2012</v>
      </c>
      <c r="C7341">
        <v>1</v>
      </c>
      <c r="D7341" s="10" t="str">
        <f t="shared" si="694"/>
        <v>1-2012</v>
      </c>
      <c r="E7341">
        <f t="shared" si="692"/>
        <v>31</v>
      </c>
      <c r="F7341">
        <v>18</v>
      </c>
      <c r="G7341" s="3">
        <f t="shared" si="693"/>
        <v>1</v>
      </c>
      <c r="H7341">
        <f>VLOOKUP(A7341,'AEP GEN HUB'!$A$1:$AJ$367,MATCH('Ratio Calculations'!F7341,'AEP GEN HUB'!$A$1:$AJ$1,0),0)</f>
        <v>30.623721</v>
      </c>
      <c r="I7341" s="7">
        <f t="shared" si="690"/>
        <v>0.93839011598770838</v>
      </c>
      <c r="J7341" s="7" t="str">
        <f t="shared" si="691"/>
        <v/>
      </c>
      <c r="K7341" s="8">
        <f t="shared" si="695"/>
        <v>0.93839011598770838</v>
      </c>
      <c r="L7341" s="8"/>
    </row>
    <row r="7342" spans="1:12" x14ac:dyDescent="0.25">
      <c r="A7342" s="1">
        <v>40939</v>
      </c>
      <c r="B7342">
        <v>2012</v>
      </c>
      <c r="C7342">
        <v>1</v>
      </c>
      <c r="D7342" s="10" t="str">
        <f t="shared" si="694"/>
        <v>1-2012</v>
      </c>
      <c r="E7342">
        <f t="shared" si="692"/>
        <v>31</v>
      </c>
      <c r="F7342">
        <v>19</v>
      </c>
      <c r="G7342" s="3">
        <f t="shared" si="693"/>
        <v>1</v>
      </c>
      <c r="H7342">
        <f>VLOOKUP(A7342,'AEP GEN HUB'!$A$1:$AJ$367,MATCH('Ratio Calculations'!F7342,'AEP GEN HUB'!$A$1:$AJ$1,0),0)</f>
        <v>31.188836999999999</v>
      </c>
      <c r="I7342" s="7">
        <f t="shared" si="690"/>
        <v>0.95570673367719527</v>
      </c>
      <c r="J7342" s="7" t="str">
        <f t="shared" si="691"/>
        <v/>
      </c>
      <c r="K7342" s="8">
        <f t="shared" si="695"/>
        <v>0.95570673367719527</v>
      </c>
      <c r="L7342" s="8"/>
    </row>
    <row r="7343" spans="1:12" x14ac:dyDescent="0.25">
      <c r="A7343" s="1">
        <v>40939</v>
      </c>
      <c r="B7343">
        <v>2012</v>
      </c>
      <c r="C7343">
        <v>1</v>
      </c>
      <c r="D7343" s="10" t="str">
        <f t="shared" si="694"/>
        <v>1-2012</v>
      </c>
      <c r="E7343">
        <f t="shared" si="692"/>
        <v>31</v>
      </c>
      <c r="F7343">
        <v>20</v>
      </c>
      <c r="G7343" s="3">
        <f t="shared" si="693"/>
        <v>1</v>
      </c>
      <c r="H7343">
        <f>VLOOKUP(A7343,'AEP GEN HUB'!$A$1:$AJ$367,MATCH('Ratio Calculations'!F7343,'AEP GEN HUB'!$A$1:$AJ$1,0),0)</f>
        <v>29.893488000000001</v>
      </c>
      <c r="I7343" s="7">
        <f t="shared" si="690"/>
        <v>0.91601388582390664</v>
      </c>
      <c r="J7343" s="7" t="str">
        <f t="shared" si="691"/>
        <v/>
      </c>
      <c r="K7343" s="8">
        <f t="shared" si="695"/>
        <v>0.91601388582390664</v>
      </c>
      <c r="L7343" s="8"/>
    </row>
    <row r="7344" spans="1:12" x14ac:dyDescent="0.25">
      <c r="A7344" s="1">
        <v>40939</v>
      </c>
      <c r="B7344">
        <v>2012</v>
      </c>
      <c r="C7344">
        <v>1</v>
      </c>
      <c r="D7344" s="10" t="str">
        <f t="shared" si="694"/>
        <v>1-2012</v>
      </c>
      <c r="E7344">
        <f t="shared" si="692"/>
        <v>31</v>
      </c>
      <c r="F7344">
        <v>21</v>
      </c>
      <c r="G7344" s="3">
        <f t="shared" si="693"/>
        <v>1</v>
      </c>
      <c r="H7344">
        <f>VLOOKUP(A7344,'AEP GEN HUB'!$A$1:$AJ$367,MATCH('Ratio Calculations'!F7344,'AEP GEN HUB'!$A$1:$AJ$1,0),0)</f>
        <v>28.813255999999999</v>
      </c>
      <c r="I7344" s="7">
        <f t="shared" si="690"/>
        <v>0.882912779927153</v>
      </c>
      <c r="J7344" s="7" t="str">
        <f t="shared" si="691"/>
        <v/>
      </c>
      <c r="K7344" s="8">
        <f t="shared" si="695"/>
        <v>0.882912779927153</v>
      </c>
      <c r="L7344" s="8"/>
    </row>
    <row r="7345" spans="1:12" x14ac:dyDescent="0.25">
      <c r="A7345" s="1">
        <v>40939</v>
      </c>
      <c r="B7345">
        <v>2012</v>
      </c>
      <c r="C7345">
        <v>1</v>
      </c>
      <c r="D7345" s="10" t="str">
        <f t="shared" si="694"/>
        <v>1-2012</v>
      </c>
      <c r="E7345">
        <f t="shared" si="692"/>
        <v>31</v>
      </c>
      <c r="F7345">
        <v>22</v>
      </c>
      <c r="G7345" s="3">
        <f t="shared" si="693"/>
        <v>1</v>
      </c>
      <c r="H7345">
        <f>VLOOKUP(A7345,'AEP GEN HUB'!$A$1:$AJ$367,MATCH('Ratio Calculations'!F7345,'AEP GEN HUB'!$A$1:$AJ$1,0),0)</f>
        <v>27.633255999999999</v>
      </c>
      <c r="I7345" s="7">
        <f t="shared" si="690"/>
        <v>0.84675452414675667</v>
      </c>
      <c r="J7345" s="7" t="str">
        <f t="shared" si="691"/>
        <v/>
      </c>
      <c r="K7345" s="8">
        <f t="shared" si="695"/>
        <v>0.84675452414675667</v>
      </c>
      <c r="L7345" s="8"/>
    </row>
    <row r="7346" spans="1:12" x14ac:dyDescent="0.25">
      <c r="A7346" s="1">
        <v>40939</v>
      </c>
      <c r="B7346">
        <v>2012</v>
      </c>
      <c r="C7346">
        <v>1</v>
      </c>
      <c r="D7346" s="10" t="str">
        <f t="shared" si="694"/>
        <v>1-2012</v>
      </c>
      <c r="E7346">
        <f t="shared" si="692"/>
        <v>31</v>
      </c>
      <c r="F7346">
        <v>23</v>
      </c>
      <c r="G7346" s="3">
        <f t="shared" si="693"/>
        <v>1</v>
      </c>
      <c r="H7346">
        <f>VLOOKUP(A7346,'AEP GEN HUB'!$A$1:$AJ$367,MATCH('Ratio Calculations'!F7346,'AEP GEN HUB'!$A$1:$AJ$1,0),0)</f>
        <v>26.288371999999999</v>
      </c>
      <c r="I7346" s="7">
        <f t="shared" si="690"/>
        <v>0.80554379561543243</v>
      </c>
      <c r="J7346" s="7" t="str">
        <f t="shared" si="691"/>
        <v/>
      </c>
      <c r="K7346" s="8">
        <f t="shared" si="695"/>
        <v>0.80554379561543243</v>
      </c>
      <c r="L7346" s="8"/>
    </row>
    <row r="7347" spans="1:12" x14ac:dyDescent="0.25">
      <c r="A7347" s="1">
        <v>40939</v>
      </c>
      <c r="B7347">
        <v>2012</v>
      </c>
      <c r="C7347">
        <v>1</v>
      </c>
      <c r="D7347" s="10" t="str">
        <f t="shared" si="694"/>
        <v>1-2012</v>
      </c>
      <c r="E7347">
        <f t="shared" si="692"/>
        <v>31</v>
      </c>
      <c r="F7347">
        <v>24</v>
      </c>
      <c r="G7347" s="3">
        <f t="shared" si="693"/>
        <v>0</v>
      </c>
      <c r="H7347">
        <f>VLOOKUP(A7347,'AEP GEN HUB'!$A$1:$AJ$367,MATCH('Ratio Calculations'!F7347,'AEP GEN HUB'!$A$1:$AJ$1,0),0)</f>
        <v>22.725349000000001</v>
      </c>
      <c r="I7347" s="7" t="str">
        <f t="shared" si="690"/>
        <v/>
      </c>
      <c r="J7347" s="7">
        <f t="shared" si="691"/>
        <v>0.80353758250569063</v>
      </c>
      <c r="K7347" s="8">
        <f t="shared" si="695"/>
        <v>0.80353758250569063</v>
      </c>
      <c r="L7347" s="8"/>
    </row>
    <row r="7348" spans="1:12" x14ac:dyDescent="0.25">
      <c r="A7348" s="1">
        <v>40940</v>
      </c>
      <c r="B7348">
        <v>2012</v>
      </c>
      <c r="C7348">
        <v>2</v>
      </c>
      <c r="D7348" s="10" t="str">
        <f t="shared" si="694"/>
        <v>2-2012</v>
      </c>
      <c r="E7348">
        <f t="shared" si="692"/>
        <v>1</v>
      </c>
      <c r="F7348">
        <v>1</v>
      </c>
      <c r="G7348" s="3">
        <f t="shared" si="693"/>
        <v>0</v>
      </c>
      <c r="H7348">
        <f>VLOOKUP(A7348,'AEP GEN HUB'!$A$1:$AJ$367,MATCH('Ratio Calculations'!F7348,'AEP GEN HUB'!$A$1:$AJ$1,0),0)</f>
        <v>19.869070000000001</v>
      </c>
      <c r="I7348" s="7" t="str">
        <f t="shared" si="690"/>
        <v/>
      </c>
      <c r="J7348" s="7">
        <f t="shared" si="691"/>
        <v>0.74258110757885665</v>
      </c>
      <c r="K7348" s="8">
        <f t="shared" si="695"/>
        <v>0.74258110757885665</v>
      </c>
      <c r="L7348" s="8"/>
    </row>
    <row r="7349" spans="1:12" x14ac:dyDescent="0.25">
      <c r="A7349" s="1">
        <v>40940</v>
      </c>
      <c r="B7349">
        <v>2012</v>
      </c>
      <c r="C7349">
        <v>2</v>
      </c>
      <c r="D7349" s="10" t="str">
        <f t="shared" si="694"/>
        <v>2-2012</v>
      </c>
      <c r="E7349">
        <f t="shared" si="692"/>
        <v>1</v>
      </c>
      <c r="F7349">
        <v>2</v>
      </c>
      <c r="G7349" s="3">
        <f t="shared" si="693"/>
        <v>0</v>
      </c>
      <c r="H7349">
        <f>VLOOKUP(A7349,'AEP GEN HUB'!$A$1:$AJ$367,MATCH('Ratio Calculations'!F7349,'AEP GEN HUB'!$A$1:$AJ$1,0),0)</f>
        <v>18.620464999999999</v>
      </c>
      <c r="I7349" s="7" t="str">
        <f t="shared" si="690"/>
        <v/>
      </c>
      <c r="J7349" s="7">
        <f t="shared" si="691"/>
        <v>0.69591609085545192</v>
      </c>
      <c r="K7349" s="8">
        <f t="shared" si="695"/>
        <v>0.69591609085545192</v>
      </c>
      <c r="L7349" s="8"/>
    </row>
    <row r="7350" spans="1:12" x14ac:dyDescent="0.25">
      <c r="A7350" s="1">
        <v>40940</v>
      </c>
      <c r="B7350">
        <v>2012</v>
      </c>
      <c r="C7350">
        <v>2</v>
      </c>
      <c r="D7350" s="10" t="str">
        <f t="shared" si="694"/>
        <v>2-2012</v>
      </c>
      <c r="E7350">
        <f t="shared" si="692"/>
        <v>1</v>
      </c>
      <c r="F7350">
        <v>3</v>
      </c>
      <c r="G7350" s="3">
        <f t="shared" si="693"/>
        <v>0</v>
      </c>
      <c r="H7350">
        <f>VLOOKUP(A7350,'AEP GEN HUB'!$A$1:$AJ$367,MATCH('Ratio Calculations'!F7350,'AEP GEN HUB'!$A$1:$AJ$1,0),0)</f>
        <v>16.372093</v>
      </c>
      <c r="I7350" s="7" t="str">
        <f t="shared" si="690"/>
        <v/>
      </c>
      <c r="J7350" s="7">
        <f t="shared" si="691"/>
        <v>0.61188605975639743</v>
      </c>
      <c r="K7350" s="8">
        <f t="shared" si="695"/>
        <v>0.61188605975639743</v>
      </c>
      <c r="L7350" s="8"/>
    </row>
    <row r="7351" spans="1:12" x14ac:dyDescent="0.25">
      <c r="A7351" s="1">
        <v>40940</v>
      </c>
      <c r="B7351">
        <v>2012</v>
      </c>
      <c r="C7351">
        <v>2</v>
      </c>
      <c r="D7351" s="10" t="str">
        <f t="shared" si="694"/>
        <v>2-2012</v>
      </c>
      <c r="E7351">
        <f t="shared" si="692"/>
        <v>1</v>
      </c>
      <c r="F7351">
        <v>4</v>
      </c>
      <c r="G7351" s="3">
        <f t="shared" si="693"/>
        <v>0</v>
      </c>
      <c r="H7351">
        <f>VLOOKUP(A7351,'AEP GEN HUB'!$A$1:$AJ$367,MATCH('Ratio Calculations'!F7351,'AEP GEN HUB'!$A$1:$AJ$1,0),0)</f>
        <v>16.448837000000001</v>
      </c>
      <c r="I7351" s="7" t="str">
        <f t="shared" si="690"/>
        <v/>
      </c>
      <c r="J7351" s="7">
        <f t="shared" si="691"/>
        <v>0.61475426871232908</v>
      </c>
      <c r="K7351" s="8">
        <f t="shared" si="695"/>
        <v>0.61475426871232908</v>
      </c>
      <c r="L7351" s="8"/>
    </row>
    <row r="7352" spans="1:12" x14ac:dyDescent="0.25">
      <c r="A7352" s="1">
        <v>40940</v>
      </c>
      <c r="B7352">
        <v>2012</v>
      </c>
      <c r="C7352">
        <v>2</v>
      </c>
      <c r="D7352" s="10" t="str">
        <f t="shared" si="694"/>
        <v>2-2012</v>
      </c>
      <c r="E7352">
        <f t="shared" si="692"/>
        <v>1</v>
      </c>
      <c r="F7352">
        <v>5</v>
      </c>
      <c r="G7352" s="3">
        <f t="shared" si="693"/>
        <v>0</v>
      </c>
      <c r="H7352">
        <f>VLOOKUP(A7352,'AEP GEN HUB'!$A$1:$AJ$367,MATCH('Ratio Calculations'!F7352,'AEP GEN HUB'!$A$1:$AJ$1,0),0)</f>
        <v>18.476744</v>
      </c>
      <c r="I7352" s="7" t="str">
        <f t="shared" si="690"/>
        <v/>
      </c>
      <c r="J7352" s="7">
        <f t="shared" si="691"/>
        <v>0.690544702090787</v>
      </c>
      <c r="K7352" s="8">
        <f t="shared" si="695"/>
        <v>0.690544702090787</v>
      </c>
      <c r="L7352" s="8"/>
    </row>
    <row r="7353" spans="1:12" x14ac:dyDescent="0.25">
      <c r="A7353" s="1">
        <v>40940</v>
      </c>
      <c r="B7353">
        <v>2012</v>
      </c>
      <c r="C7353">
        <v>2</v>
      </c>
      <c r="D7353" s="10" t="str">
        <f t="shared" si="694"/>
        <v>2-2012</v>
      </c>
      <c r="E7353">
        <f t="shared" si="692"/>
        <v>1</v>
      </c>
      <c r="F7353">
        <v>6</v>
      </c>
      <c r="G7353" s="3">
        <f t="shared" si="693"/>
        <v>0</v>
      </c>
      <c r="H7353">
        <f>VLOOKUP(A7353,'AEP GEN HUB'!$A$1:$AJ$367,MATCH('Ratio Calculations'!F7353,'AEP GEN HUB'!$A$1:$AJ$1,0),0)</f>
        <v>21.656977000000001</v>
      </c>
      <c r="I7353" s="7" t="str">
        <f t="shared" si="690"/>
        <v/>
      </c>
      <c r="J7353" s="7">
        <f t="shared" si="691"/>
        <v>0.80940184756859901</v>
      </c>
      <c r="K7353" s="8">
        <f t="shared" si="695"/>
        <v>0.80940184756859901</v>
      </c>
      <c r="L7353" s="8"/>
    </row>
    <row r="7354" spans="1:12" x14ac:dyDescent="0.25">
      <c r="A7354" s="1">
        <v>40940</v>
      </c>
      <c r="B7354">
        <v>2012</v>
      </c>
      <c r="C7354">
        <v>2</v>
      </c>
      <c r="D7354" s="10" t="str">
        <f t="shared" si="694"/>
        <v>2-2012</v>
      </c>
      <c r="E7354">
        <f t="shared" si="692"/>
        <v>1</v>
      </c>
      <c r="F7354">
        <v>7</v>
      </c>
      <c r="G7354" s="3">
        <f t="shared" si="693"/>
        <v>0</v>
      </c>
      <c r="H7354">
        <f>VLOOKUP(A7354,'AEP GEN HUB'!$A$1:$AJ$367,MATCH('Ratio Calculations'!F7354,'AEP GEN HUB'!$A$1:$AJ$1,0),0)</f>
        <v>26.658372</v>
      </c>
      <c r="I7354" s="7" t="str">
        <f t="shared" si="690"/>
        <v/>
      </c>
      <c r="J7354" s="7">
        <f t="shared" si="691"/>
        <v>0.99632259617632724</v>
      </c>
      <c r="K7354" s="8">
        <f t="shared" si="695"/>
        <v>0.99632259617632724</v>
      </c>
      <c r="L7354" s="8"/>
    </row>
    <row r="7355" spans="1:12" x14ac:dyDescent="0.25">
      <c r="A7355" s="1">
        <v>40940</v>
      </c>
      <c r="B7355">
        <v>2012</v>
      </c>
      <c r="C7355">
        <v>2</v>
      </c>
      <c r="D7355" s="10" t="str">
        <f t="shared" si="694"/>
        <v>2-2012</v>
      </c>
      <c r="E7355">
        <f t="shared" si="692"/>
        <v>1</v>
      </c>
      <c r="F7355">
        <v>8</v>
      </c>
      <c r="G7355" s="3">
        <f t="shared" si="693"/>
        <v>1</v>
      </c>
      <c r="H7355">
        <f>VLOOKUP(A7355,'AEP GEN HUB'!$A$1:$AJ$367,MATCH('Ratio Calculations'!F7355,'AEP GEN HUB'!$A$1:$AJ$1,0),0)</f>
        <v>28.31907</v>
      </c>
      <c r="I7355" s="7">
        <f t="shared" si="690"/>
        <v>0.9524247578642363</v>
      </c>
      <c r="J7355" s="7" t="str">
        <f t="shared" si="691"/>
        <v/>
      </c>
      <c r="K7355" s="8">
        <f t="shared" si="695"/>
        <v>0.9524247578642363</v>
      </c>
      <c r="L7355" s="8"/>
    </row>
    <row r="7356" spans="1:12" x14ac:dyDescent="0.25">
      <c r="A7356" s="1">
        <v>40940</v>
      </c>
      <c r="B7356">
        <v>2012</v>
      </c>
      <c r="C7356">
        <v>2</v>
      </c>
      <c r="D7356" s="10" t="str">
        <f t="shared" si="694"/>
        <v>2-2012</v>
      </c>
      <c r="E7356">
        <f t="shared" si="692"/>
        <v>1</v>
      </c>
      <c r="F7356">
        <v>9</v>
      </c>
      <c r="G7356" s="3">
        <f t="shared" si="693"/>
        <v>1</v>
      </c>
      <c r="H7356">
        <f>VLOOKUP(A7356,'AEP GEN HUB'!$A$1:$AJ$367,MATCH('Ratio Calculations'!F7356,'AEP GEN HUB'!$A$1:$AJ$1,0),0)</f>
        <v>28.255580999999999</v>
      </c>
      <c r="I7356" s="7">
        <f t="shared" si="690"/>
        <v>0.95028950075826346</v>
      </c>
      <c r="J7356" s="7" t="str">
        <f t="shared" si="691"/>
        <v/>
      </c>
      <c r="K7356" s="8">
        <f t="shared" si="695"/>
        <v>0.95028950075826346</v>
      </c>
      <c r="L7356" s="8"/>
    </row>
    <row r="7357" spans="1:12" x14ac:dyDescent="0.25">
      <c r="A7357" s="1">
        <v>40940</v>
      </c>
      <c r="B7357">
        <v>2012</v>
      </c>
      <c r="C7357">
        <v>2</v>
      </c>
      <c r="D7357" s="10" t="str">
        <f t="shared" si="694"/>
        <v>2-2012</v>
      </c>
      <c r="E7357">
        <f t="shared" si="692"/>
        <v>1</v>
      </c>
      <c r="F7357">
        <v>10</v>
      </c>
      <c r="G7357" s="3">
        <f t="shared" si="693"/>
        <v>1</v>
      </c>
      <c r="H7357">
        <f>VLOOKUP(A7357,'AEP GEN HUB'!$A$1:$AJ$367,MATCH('Ratio Calculations'!F7357,'AEP GEN HUB'!$A$1:$AJ$1,0),0)</f>
        <v>28.026512</v>
      </c>
      <c r="I7357" s="7">
        <f t="shared" si="690"/>
        <v>0.942585469981151</v>
      </c>
      <c r="J7357" s="7" t="str">
        <f t="shared" si="691"/>
        <v/>
      </c>
      <c r="K7357" s="8">
        <f t="shared" si="695"/>
        <v>0.942585469981151</v>
      </c>
      <c r="L7357" s="8"/>
    </row>
    <row r="7358" spans="1:12" x14ac:dyDescent="0.25">
      <c r="A7358" s="1">
        <v>40940</v>
      </c>
      <c r="B7358">
        <v>2012</v>
      </c>
      <c r="C7358">
        <v>2</v>
      </c>
      <c r="D7358" s="10" t="str">
        <f t="shared" si="694"/>
        <v>2-2012</v>
      </c>
      <c r="E7358">
        <f t="shared" si="692"/>
        <v>1</v>
      </c>
      <c r="F7358">
        <v>11</v>
      </c>
      <c r="G7358" s="3">
        <f t="shared" si="693"/>
        <v>1</v>
      </c>
      <c r="H7358">
        <f>VLOOKUP(A7358,'AEP GEN HUB'!$A$1:$AJ$367,MATCH('Ratio Calculations'!F7358,'AEP GEN HUB'!$A$1:$AJ$1,0),0)</f>
        <v>27.984650999999999</v>
      </c>
      <c r="I7358" s="7">
        <f t="shared" si="690"/>
        <v>0.94117760408763984</v>
      </c>
      <c r="J7358" s="7" t="str">
        <f t="shared" si="691"/>
        <v/>
      </c>
      <c r="K7358" s="8">
        <f t="shared" si="695"/>
        <v>0.94117760408763984</v>
      </c>
      <c r="L7358" s="8"/>
    </row>
    <row r="7359" spans="1:12" x14ac:dyDescent="0.25">
      <c r="A7359" s="1">
        <v>40940</v>
      </c>
      <c r="B7359">
        <v>2012</v>
      </c>
      <c r="C7359">
        <v>2</v>
      </c>
      <c r="D7359" s="10" t="str">
        <f t="shared" si="694"/>
        <v>2-2012</v>
      </c>
      <c r="E7359">
        <f t="shared" si="692"/>
        <v>1</v>
      </c>
      <c r="F7359">
        <v>12</v>
      </c>
      <c r="G7359" s="3">
        <f t="shared" si="693"/>
        <v>1</v>
      </c>
      <c r="H7359">
        <f>VLOOKUP(A7359,'AEP GEN HUB'!$A$1:$AJ$367,MATCH('Ratio Calculations'!F7359,'AEP GEN HUB'!$A$1:$AJ$1,0),0)</f>
        <v>27.657907000000002</v>
      </c>
      <c r="I7359" s="7">
        <f t="shared" si="690"/>
        <v>0.93018857531361621</v>
      </c>
      <c r="J7359" s="7" t="str">
        <f t="shared" si="691"/>
        <v/>
      </c>
      <c r="K7359" s="8">
        <f t="shared" si="695"/>
        <v>0.93018857531361621</v>
      </c>
      <c r="L7359" s="8"/>
    </row>
    <row r="7360" spans="1:12" x14ac:dyDescent="0.25">
      <c r="A7360" s="1">
        <v>40940</v>
      </c>
      <c r="B7360">
        <v>2012</v>
      </c>
      <c r="C7360">
        <v>2</v>
      </c>
      <c r="D7360" s="10" t="str">
        <f t="shared" si="694"/>
        <v>2-2012</v>
      </c>
      <c r="E7360">
        <f t="shared" si="692"/>
        <v>1</v>
      </c>
      <c r="F7360">
        <v>13</v>
      </c>
      <c r="G7360" s="3">
        <f t="shared" si="693"/>
        <v>1</v>
      </c>
      <c r="H7360">
        <f>VLOOKUP(A7360,'AEP GEN HUB'!$A$1:$AJ$367,MATCH('Ratio Calculations'!F7360,'AEP GEN HUB'!$A$1:$AJ$1,0),0)</f>
        <v>27.135580999999998</v>
      </c>
      <c r="I7360" s="7">
        <f t="shared" si="690"/>
        <v>0.91262174793982886</v>
      </c>
      <c r="J7360" s="7" t="str">
        <f t="shared" si="691"/>
        <v/>
      </c>
      <c r="K7360" s="8">
        <f t="shared" si="695"/>
        <v>0.91262174793982886</v>
      </c>
      <c r="L7360" s="8"/>
    </row>
    <row r="7361" spans="1:12" x14ac:dyDescent="0.25">
      <c r="A7361" s="1">
        <v>40940</v>
      </c>
      <c r="B7361">
        <v>2012</v>
      </c>
      <c r="C7361">
        <v>2</v>
      </c>
      <c r="D7361" s="10" t="str">
        <f t="shared" si="694"/>
        <v>2-2012</v>
      </c>
      <c r="E7361">
        <f t="shared" si="692"/>
        <v>1</v>
      </c>
      <c r="F7361">
        <v>14</v>
      </c>
      <c r="G7361" s="3">
        <f t="shared" si="693"/>
        <v>1</v>
      </c>
      <c r="H7361">
        <f>VLOOKUP(A7361,'AEP GEN HUB'!$A$1:$AJ$367,MATCH('Ratio Calculations'!F7361,'AEP GEN HUB'!$A$1:$AJ$1,0),0)</f>
        <v>26.534419</v>
      </c>
      <c r="I7361" s="7">
        <f t="shared" si="690"/>
        <v>0.89240351435068987</v>
      </c>
      <c r="J7361" s="7" t="str">
        <f t="shared" si="691"/>
        <v/>
      </c>
      <c r="K7361" s="8">
        <f t="shared" si="695"/>
        <v>0.89240351435068987</v>
      </c>
      <c r="L7361" s="8"/>
    </row>
    <row r="7362" spans="1:12" x14ac:dyDescent="0.25">
      <c r="A7362" s="1">
        <v>40940</v>
      </c>
      <c r="B7362">
        <v>2012</v>
      </c>
      <c r="C7362">
        <v>2</v>
      </c>
      <c r="D7362" s="10" t="str">
        <f t="shared" si="694"/>
        <v>2-2012</v>
      </c>
      <c r="E7362">
        <f t="shared" si="692"/>
        <v>1</v>
      </c>
      <c r="F7362">
        <v>15</v>
      </c>
      <c r="G7362" s="3">
        <f t="shared" si="693"/>
        <v>1</v>
      </c>
      <c r="H7362">
        <f>VLOOKUP(A7362,'AEP GEN HUB'!$A$1:$AJ$367,MATCH('Ratio Calculations'!F7362,'AEP GEN HUB'!$A$1:$AJ$1,0),0)</f>
        <v>26.340464999999998</v>
      </c>
      <c r="I7362" s="7">
        <f t="shared" si="690"/>
        <v>0.88588046852020175</v>
      </c>
      <c r="J7362" s="7" t="str">
        <f t="shared" si="691"/>
        <v/>
      </c>
      <c r="K7362" s="8">
        <f t="shared" si="695"/>
        <v>0.88588046852020175</v>
      </c>
      <c r="L7362" s="8"/>
    </row>
    <row r="7363" spans="1:12" x14ac:dyDescent="0.25">
      <c r="A7363" s="1">
        <v>40940</v>
      </c>
      <c r="B7363">
        <v>2012</v>
      </c>
      <c r="C7363">
        <v>2</v>
      </c>
      <c r="D7363" s="10" t="str">
        <f t="shared" si="694"/>
        <v>2-2012</v>
      </c>
      <c r="E7363">
        <f t="shared" si="692"/>
        <v>1</v>
      </c>
      <c r="F7363">
        <v>16</v>
      </c>
      <c r="G7363" s="3">
        <f t="shared" si="693"/>
        <v>1</v>
      </c>
      <c r="H7363">
        <f>VLOOKUP(A7363,'AEP GEN HUB'!$A$1:$AJ$367,MATCH('Ratio Calculations'!F7363,'AEP GEN HUB'!$A$1:$AJ$1,0),0)</f>
        <v>26.007209</v>
      </c>
      <c r="I7363" s="7">
        <f t="shared" si="690"/>
        <v>0.87467242866907657</v>
      </c>
      <c r="J7363" s="7" t="str">
        <f t="shared" si="691"/>
        <v/>
      </c>
      <c r="K7363" s="8">
        <f t="shared" si="695"/>
        <v>0.87467242866907657</v>
      </c>
      <c r="L7363" s="8"/>
    </row>
    <row r="7364" spans="1:12" x14ac:dyDescent="0.25">
      <c r="A7364" s="1">
        <v>40940</v>
      </c>
      <c r="B7364">
        <v>2012</v>
      </c>
      <c r="C7364">
        <v>2</v>
      </c>
      <c r="D7364" s="10" t="str">
        <f t="shared" si="694"/>
        <v>2-2012</v>
      </c>
      <c r="E7364">
        <f t="shared" si="692"/>
        <v>1</v>
      </c>
      <c r="F7364">
        <v>17</v>
      </c>
      <c r="G7364" s="3">
        <f t="shared" si="693"/>
        <v>1</v>
      </c>
      <c r="H7364">
        <f>VLOOKUP(A7364,'AEP GEN HUB'!$A$1:$AJ$367,MATCH('Ratio Calculations'!F7364,'AEP GEN HUB'!$A$1:$AJ$1,0),0)</f>
        <v>26.369534999999999</v>
      </c>
      <c r="I7364" s="7">
        <f t="shared" ref="I7364:I7427" si="696">IF(G7364=1, H7364/VLOOKUP(D7364,$M$3:$O$15,2,FALSE), "")</f>
        <v>0.8868581484973731</v>
      </c>
      <c r="J7364" s="7" t="str">
        <f t="shared" ref="J7364:J7427" si="697">IF(G7364=0, H7364/VLOOKUP(D7364,$M$3:$O$15,3,FALSE), "")</f>
        <v/>
      </c>
      <c r="K7364" s="8">
        <f t="shared" si="695"/>
        <v>0.8868581484973731</v>
      </c>
      <c r="L7364" s="8"/>
    </row>
    <row r="7365" spans="1:12" x14ac:dyDescent="0.25">
      <c r="A7365" s="1">
        <v>40940</v>
      </c>
      <c r="B7365">
        <v>2012</v>
      </c>
      <c r="C7365">
        <v>2</v>
      </c>
      <c r="D7365" s="10" t="str">
        <f t="shared" si="694"/>
        <v>2-2012</v>
      </c>
      <c r="E7365">
        <f t="shared" si="692"/>
        <v>1</v>
      </c>
      <c r="F7365">
        <v>18</v>
      </c>
      <c r="G7365" s="3">
        <f t="shared" si="693"/>
        <v>1</v>
      </c>
      <c r="H7365">
        <f>VLOOKUP(A7365,'AEP GEN HUB'!$A$1:$AJ$367,MATCH('Ratio Calculations'!F7365,'AEP GEN HUB'!$A$1:$AJ$1,0),0)</f>
        <v>28.403487999999999</v>
      </c>
      <c r="I7365" s="7">
        <f t="shared" si="696"/>
        <v>0.95526389746908147</v>
      </c>
      <c r="J7365" s="7" t="str">
        <f t="shared" si="697"/>
        <v/>
      </c>
      <c r="K7365" s="8">
        <f t="shared" si="695"/>
        <v>0.95526389746908147</v>
      </c>
      <c r="L7365" s="8"/>
    </row>
    <row r="7366" spans="1:12" x14ac:dyDescent="0.25">
      <c r="A7366" s="1">
        <v>40940</v>
      </c>
      <c r="B7366">
        <v>2012</v>
      </c>
      <c r="C7366">
        <v>2</v>
      </c>
      <c r="D7366" s="10" t="str">
        <f t="shared" si="694"/>
        <v>2-2012</v>
      </c>
      <c r="E7366">
        <f t="shared" si="692"/>
        <v>1</v>
      </c>
      <c r="F7366">
        <v>19</v>
      </c>
      <c r="G7366" s="3">
        <f t="shared" si="693"/>
        <v>1</v>
      </c>
      <c r="H7366">
        <f>VLOOKUP(A7366,'AEP GEN HUB'!$A$1:$AJ$367,MATCH('Ratio Calculations'!F7366,'AEP GEN HUB'!$A$1:$AJ$1,0),0)</f>
        <v>30.697209000000001</v>
      </c>
      <c r="I7366" s="7">
        <f t="shared" si="696"/>
        <v>1.0324061435962713</v>
      </c>
      <c r="J7366" s="7" t="str">
        <f t="shared" si="697"/>
        <v/>
      </c>
      <c r="K7366" s="8">
        <f t="shared" si="695"/>
        <v>1.0324061435962713</v>
      </c>
      <c r="L7366" s="8"/>
    </row>
    <row r="7367" spans="1:12" x14ac:dyDescent="0.25">
      <c r="A7367" s="1">
        <v>40940</v>
      </c>
      <c r="B7367">
        <v>2012</v>
      </c>
      <c r="C7367">
        <v>2</v>
      </c>
      <c r="D7367" s="10" t="str">
        <f t="shared" si="694"/>
        <v>2-2012</v>
      </c>
      <c r="E7367">
        <f t="shared" si="692"/>
        <v>1</v>
      </c>
      <c r="F7367">
        <v>20</v>
      </c>
      <c r="G7367" s="3">
        <f t="shared" si="693"/>
        <v>1</v>
      </c>
      <c r="H7367">
        <f>VLOOKUP(A7367,'AEP GEN HUB'!$A$1:$AJ$367,MATCH('Ratio Calculations'!F7367,'AEP GEN HUB'!$A$1:$AJ$1,0),0)</f>
        <v>28.384884</v>
      </c>
      <c r="I7367" s="7">
        <f t="shared" si="696"/>
        <v>0.95463820918922959</v>
      </c>
      <c r="J7367" s="7" t="str">
        <f t="shared" si="697"/>
        <v/>
      </c>
      <c r="K7367" s="8">
        <f t="shared" si="695"/>
        <v>0.95463820918922959</v>
      </c>
      <c r="L7367" s="8"/>
    </row>
    <row r="7368" spans="1:12" x14ac:dyDescent="0.25">
      <c r="A7368" s="1">
        <v>40940</v>
      </c>
      <c r="B7368">
        <v>2012</v>
      </c>
      <c r="C7368">
        <v>2</v>
      </c>
      <c r="D7368" s="10" t="str">
        <f t="shared" si="694"/>
        <v>2-2012</v>
      </c>
      <c r="E7368">
        <f t="shared" si="692"/>
        <v>1</v>
      </c>
      <c r="F7368">
        <v>21</v>
      </c>
      <c r="G7368" s="3">
        <f t="shared" si="693"/>
        <v>1</v>
      </c>
      <c r="H7368">
        <f>VLOOKUP(A7368,'AEP GEN HUB'!$A$1:$AJ$367,MATCH('Ratio Calculations'!F7368,'AEP GEN HUB'!$A$1:$AJ$1,0),0)</f>
        <v>28.202791000000001</v>
      </c>
      <c r="I7368" s="7">
        <f t="shared" si="696"/>
        <v>0.94851407158747325</v>
      </c>
      <c r="J7368" s="7" t="str">
        <f t="shared" si="697"/>
        <v/>
      </c>
      <c r="K7368" s="8">
        <f t="shared" si="695"/>
        <v>0.94851407158747325</v>
      </c>
      <c r="L7368" s="8"/>
    </row>
    <row r="7369" spans="1:12" x14ac:dyDescent="0.25">
      <c r="A7369" s="1">
        <v>40940</v>
      </c>
      <c r="B7369">
        <v>2012</v>
      </c>
      <c r="C7369">
        <v>2</v>
      </c>
      <c r="D7369" s="10" t="str">
        <f t="shared" si="694"/>
        <v>2-2012</v>
      </c>
      <c r="E7369">
        <f t="shared" si="692"/>
        <v>1</v>
      </c>
      <c r="F7369">
        <v>22</v>
      </c>
      <c r="G7369" s="3">
        <f t="shared" si="693"/>
        <v>1</v>
      </c>
      <c r="H7369">
        <f>VLOOKUP(A7369,'AEP GEN HUB'!$A$1:$AJ$367,MATCH('Ratio Calculations'!F7369,'AEP GEN HUB'!$A$1:$AJ$1,0),0)</f>
        <v>27.403023000000001</v>
      </c>
      <c r="I7369" s="7">
        <f t="shared" si="696"/>
        <v>0.92161633646596097</v>
      </c>
      <c r="J7369" s="7" t="str">
        <f t="shared" si="697"/>
        <v/>
      </c>
      <c r="K7369" s="8">
        <f t="shared" si="695"/>
        <v>0.92161633646596097</v>
      </c>
      <c r="L7369" s="8"/>
    </row>
    <row r="7370" spans="1:12" x14ac:dyDescent="0.25">
      <c r="A7370" s="1">
        <v>40940</v>
      </c>
      <c r="B7370">
        <v>2012</v>
      </c>
      <c r="C7370">
        <v>2</v>
      </c>
      <c r="D7370" s="10" t="str">
        <f t="shared" si="694"/>
        <v>2-2012</v>
      </c>
      <c r="E7370">
        <f t="shared" si="692"/>
        <v>1</v>
      </c>
      <c r="F7370">
        <v>23</v>
      </c>
      <c r="G7370" s="3">
        <f t="shared" si="693"/>
        <v>1</v>
      </c>
      <c r="H7370">
        <f>VLOOKUP(A7370,'AEP GEN HUB'!$A$1:$AJ$367,MATCH('Ratio Calculations'!F7370,'AEP GEN HUB'!$A$1:$AJ$1,0),0)</f>
        <v>26.179069999999999</v>
      </c>
      <c r="I7370" s="7">
        <f t="shared" si="696"/>
        <v>0.88045244444329895</v>
      </c>
      <c r="J7370" s="7" t="str">
        <f t="shared" si="697"/>
        <v/>
      </c>
      <c r="K7370" s="8">
        <f t="shared" si="695"/>
        <v>0.88045244444329895</v>
      </c>
      <c r="L7370" s="8"/>
    </row>
    <row r="7371" spans="1:12" x14ac:dyDescent="0.25">
      <c r="A7371" s="1">
        <v>40940</v>
      </c>
      <c r="B7371">
        <v>2012</v>
      </c>
      <c r="C7371">
        <v>2</v>
      </c>
      <c r="D7371" s="10" t="str">
        <f t="shared" si="694"/>
        <v>2-2012</v>
      </c>
      <c r="E7371">
        <f t="shared" si="692"/>
        <v>1</v>
      </c>
      <c r="F7371">
        <v>24</v>
      </c>
      <c r="G7371" s="3">
        <f t="shared" si="693"/>
        <v>0</v>
      </c>
      <c r="H7371">
        <f>VLOOKUP(A7371,'AEP GEN HUB'!$A$1:$AJ$367,MATCH('Ratio Calculations'!F7371,'AEP GEN HUB'!$A$1:$AJ$1,0),0)</f>
        <v>23.305116000000002</v>
      </c>
      <c r="I7371" s="7" t="str">
        <f t="shared" si="696"/>
        <v/>
      </c>
      <c r="J7371" s="7">
        <f t="shared" si="697"/>
        <v>0.87099893711853316</v>
      </c>
      <c r="K7371" s="8">
        <f t="shared" si="695"/>
        <v>0.87099893711853316</v>
      </c>
      <c r="L7371" s="8"/>
    </row>
    <row r="7372" spans="1:12" x14ac:dyDescent="0.25">
      <c r="A7372" s="1">
        <v>40941</v>
      </c>
      <c r="B7372">
        <v>2012</v>
      </c>
      <c r="C7372">
        <v>2</v>
      </c>
      <c r="D7372" s="10" t="str">
        <f t="shared" si="694"/>
        <v>2-2012</v>
      </c>
      <c r="E7372">
        <f t="shared" si="692"/>
        <v>2</v>
      </c>
      <c r="F7372">
        <v>1</v>
      </c>
      <c r="G7372" s="3">
        <f t="shared" si="693"/>
        <v>0</v>
      </c>
      <c r="H7372">
        <f>VLOOKUP(A7372,'AEP GEN HUB'!$A$1:$AJ$367,MATCH('Ratio Calculations'!F7372,'AEP GEN HUB'!$A$1:$AJ$1,0),0)</f>
        <v>20.981628000000001</v>
      </c>
      <c r="I7372" s="7" t="str">
        <f t="shared" si="696"/>
        <v/>
      </c>
      <c r="J7372" s="7">
        <f t="shared" si="697"/>
        <v>0.78416154148370054</v>
      </c>
      <c r="K7372" s="8">
        <f t="shared" si="695"/>
        <v>0.78416154148370054</v>
      </c>
      <c r="L7372" s="8"/>
    </row>
    <row r="7373" spans="1:12" x14ac:dyDescent="0.25">
      <c r="A7373" s="1">
        <v>40941</v>
      </c>
      <c r="B7373">
        <v>2012</v>
      </c>
      <c r="C7373">
        <v>2</v>
      </c>
      <c r="D7373" s="10" t="str">
        <f t="shared" si="694"/>
        <v>2-2012</v>
      </c>
      <c r="E7373">
        <f t="shared" si="692"/>
        <v>2</v>
      </c>
      <c r="F7373">
        <v>2</v>
      </c>
      <c r="G7373" s="3">
        <f t="shared" si="693"/>
        <v>0</v>
      </c>
      <c r="H7373">
        <f>VLOOKUP(A7373,'AEP GEN HUB'!$A$1:$AJ$367,MATCH('Ratio Calculations'!F7373,'AEP GEN HUB'!$A$1:$AJ$1,0),0)</f>
        <v>19.614650999999999</v>
      </c>
      <c r="I7373" s="7" t="str">
        <f t="shared" si="696"/>
        <v/>
      </c>
      <c r="J7373" s="7">
        <f t="shared" si="697"/>
        <v>0.73307252248609145</v>
      </c>
      <c r="K7373" s="8">
        <f t="shared" si="695"/>
        <v>0.73307252248609145</v>
      </c>
      <c r="L7373" s="8"/>
    </row>
    <row r="7374" spans="1:12" x14ac:dyDescent="0.25">
      <c r="A7374" s="1">
        <v>40941</v>
      </c>
      <c r="B7374">
        <v>2012</v>
      </c>
      <c r="C7374">
        <v>2</v>
      </c>
      <c r="D7374" s="10" t="str">
        <f t="shared" si="694"/>
        <v>2-2012</v>
      </c>
      <c r="E7374">
        <f t="shared" si="692"/>
        <v>2</v>
      </c>
      <c r="F7374">
        <v>3</v>
      </c>
      <c r="G7374" s="3">
        <f t="shared" si="693"/>
        <v>0</v>
      </c>
      <c r="H7374">
        <f>VLOOKUP(A7374,'AEP GEN HUB'!$A$1:$AJ$367,MATCH('Ratio Calculations'!F7374,'AEP GEN HUB'!$A$1:$AJ$1,0),0)</f>
        <v>17.595580999999999</v>
      </c>
      <c r="I7374" s="7" t="str">
        <f t="shared" si="696"/>
        <v/>
      </c>
      <c r="J7374" s="7">
        <f t="shared" si="697"/>
        <v>0.65761236069295059</v>
      </c>
      <c r="K7374" s="8">
        <f t="shared" si="695"/>
        <v>0.65761236069295059</v>
      </c>
      <c r="L7374" s="8"/>
    </row>
    <row r="7375" spans="1:12" x14ac:dyDescent="0.25">
      <c r="A7375" s="1">
        <v>40941</v>
      </c>
      <c r="B7375">
        <v>2012</v>
      </c>
      <c r="C7375">
        <v>2</v>
      </c>
      <c r="D7375" s="10" t="str">
        <f t="shared" si="694"/>
        <v>2-2012</v>
      </c>
      <c r="E7375">
        <f t="shared" si="692"/>
        <v>2</v>
      </c>
      <c r="F7375">
        <v>4</v>
      </c>
      <c r="G7375" s="3">
        <f t="shared" si="693"/>
        <v>0</v>
      </c>
      <c r="H7375">
        <f>VLOOKUP(A7375,'AEP GEN HUB'!$A$1:$AJ$367,MATCH('Ratio Calculations'!F7375,'AEP GEN HUB'!$A$1:$AJ$1,0),0)</f>
        <v>18.004418999999999</v>
      </c>
      <c r="I7375" s="7" t="str">
        <f t="shared" si="696"/>
        <v/>
      </c>
      <c r="J7375" s="7">
        <f t="shared" si="697"/>
        <v>0.67289215863318252</v>
      </c>
      <c r="K7375" s="8">
        <f t="shared" si="695"/>
        <v>0.67289215863318252</v>
      </c>
      <c r="L7375" s="8"/>
    </row>
    <row r="7376" spans="1:12" x14ac:dyDescent="0.25">
      <c r="A7376" s="1">
        <v>40941</v>
      </c>
      <c r="B7376">
        <v>2012</v>
      </c>
      <c r="C7376">
        <v>2</v>
      </c>
      <c r="D7376" s="10" t="str">
        <f t="shared" si="694"/>
        <v>2-2012</v>
      </c>
      <c r="E7376">
        <f t="shared" si="692"/>
        <v>2</v>
      </c>
      <c r="F7376">
        <v>5</v>
      </c>
      <c r="G7376" s="3">
        <f t="shared" si="693"/>
        <v>0</v>
      </c>
      <c r="H7376">
        <f>VLOOKUP(A7376,'AEP GEN HUB'!$A$1:$AJ$367,MATCH('Ratio Calculations'!F7376,'AEP GEN HUB'!$A$1:$AJ$1,0),0)</f>
        <v>20.173487999999999</v>
      </c>
      <c r="I7376" s="7" t="str">
        <f t="shared" si="696"/>
        <v/>
      </c>
      <c r="J7376" s="7">
        <f t="shared" si="697"/>
        <v>0.75395834142054818</v>
      </c>
      <c r="K7376" s="8">
        <f t="shared" si="695"/>
        <v>0.75395834142054818</v>
      </c>
      <c r="L7376" s="8"/>
    </row>
    <row r="7377" spans="1:12" x14ac:dyDescent="0.25">
      <c r="A7377" s="1">
        <v>40941</v>
      </c>
      <c r="B7377">
        <v>2012</v>
      </c>
      <c r="C7377">
        <v>2</v>
      </c>
      <c r="D7377" s="10" t="str">
        <f t="shared" si="694"/>
        <v>2-2012</v>
      </c>
      <c r="E7377">
        <f t="shared" si="692"/>
        <v>2</v>
      </c>
      <c r="F7377">
        <v>6</v>
      </c>
      <c r="G7377" s="3">
        <f t="shared" si="693"/>
        <v>0</v>
      </c>
      <c r="H7377">
        <f>VLOOKUP(A7377,'AEP GEN HUB'!$A$1:$AJ$367,MATCH('Ratio Calculations'!F7377,'AEP GEN HUB'!$A$1:$AJ$1,0),0)</f>
        <v>22.969535</v>
      </c>
      <c r="I7377" s="7" t="str">
        <f t="shared" si="696"/>
        <v/>
      </c>
      <c r="J7377" s="7">
        <f t="shared" si="697"/>
        <v>0.85845702596403917</v>
      </c>
      <c r="K7377" s="8">
        <f t="shared" si="695"/>
        <v>0.85845702596403917</v>
      </c>
      <c r="L7377" s="8"/>
    </row>
    <row r="7378" spans="1:12" x14ac:dyDescent="0.25">
      <c r="A7378" s="1">
        <v>40941</v>
      </c>
      <c r="B7378">
        <v>2012</v>
      </c>
      <c r="C7378">
        <v>2</v>
      </c>
      <c r="D7378" s="10" t="str">
        <f t="shared" si="694"/>
        <v>2-2012</v>
      </c>
      <c r="E7378">
        <f t="shared" si="692"/>
        <v>2</v>
      </c>
      <c r="F7378">
        <v>7</v>
      </c>
      <c r="G7378" s="3">
        <f t="shared" si="693"/>
        <v>0</v>
      </c>
      <c r="H7378">
        <f>VLOOKUP(A7378,'AEP GEN HUB'!$A$1:$AJ$367,MATCH('Ratio Calculations'!F7378,'AEP GEN HUB'!$A$1:$AJ$1,0),0)</f>
        <v>27.587907000000001</v>
      </c>
      <c r="I7378" s="7" t="str">
        <f t="shared" si="696"/>
        <v/>
      </c>
      <c r="J7378" s="7">
        <f t="shared" si="697"/>
        <v>1.0310627792766591</v>
      </c>
      <c r="K7378" s="8">
        <f t="shared" si="695"/>
        <v>1.0310627792766591</v>
      </c>
      <c r="L7378" s="8"/>
    </row>
    <row r="7379" spans="1:12" x14ac:dyDescent="0.25">
      <c r="A7379" s="1">
        <v>40941</v>
      </c>
      <c r="B7379">
        <v>2012</v>
      </c>
      <c r="C7379">
        <v>2</v>
      </c>
      <c r="D7379" s="10" t="str">
        <f t="shared" si="694"/>
        <v>2-2012</v>
      </c>
      <c r="E7379">
        <f t="shared" si="692"/>
        <v>2</v>
      </c>
      <c r="F7379">
        <v>8</v>
      </c>
      <c r="G7379" s="3">
        <f t="shared" si="693"/>
        <v>1</v>
      </c>
      <c r="H7379">
        <f>VLOOKUP(A7379,'AEP GEN HUB'!$A$1:$AJ$367,MATCH('Ratio Calculations'!F7379,'AEP GEN HUB'!$A$1:$AJ$1,0),0)</f>
        <v>29.224651000000001</v>
      </c>
      <c r="I7379" s="7">
        <f t="shared" si="696"/>
        <v>0.98288118756519238</v>
      </c>
      <c r="J7379" s="7" t="str">
        <f t="shared" si="697"/>
        <v/>
      </c>
      <c r="K7379" s="8">
        <f t="shared" si="695"/>
        <v>0.98288118756519238</v>
      </c>
      <c r="L7379" s="8"/>
    </row>
    <row r="7380" spans="1:12" x14ac:dyDescent="0.25">
      <c r="A7380" s="1">
        <v>40941</v>
      </c>
      <c r="B7380">
        <v>2012</v>
      </c>
      <c r="C7380">
        <v>2</v>
      </c>
      <c r="D7380" s="10" t="str">
        <f t="shared" si="694"/>
        <v>2-2012</v>
      </c>
      <c r="E7380">
        <f t="shared" ref="E7380:E7443" si="698">DAY(A7380)</f>
        <v>2</v>
      </c>
      <c r="F7380">
        <v>9</v>
      </c>
      <c r="G7380" s="3">
        <f t="shared" ref="G7380:G7443" si="699">IF(A7380=",","",IF(OR(WEEKDAY(A7380)=1, WEEKDAY(A7380)=7, F7380&lt;=7, F7380&gt;=24, NOT(ISNA(VLOOKUP(A7380,$P$4:$P$27,1,0)))),0,1))</f>
        <v>1</v>
      </c>
      <c r="H7380">
        <f>VLOOKUP(A7380,'AEP GEN HUB'!$A$1:$AJ$367,MATCH('Ratio Calculations'!F7380,'AEP GEN HUB'!$A$1:$AJ$1,0),0)</f>
        <v>28.682791000000002</v>
      </c>
      <c r="I7380" s="7">
        <f t="shared" si="696"/>
        <v>0.96465739422394514</v>
      </c>
      <c r="J7380" s="7" t="str">
        <f t="shared" si="697"/>
        <v/>
      </c>
      <c r="K7380" s="8">
        <f t="shared" si="695"/>
        <v>0.96465739422394514</v>
      </c>
      <c r="L7380" s="8"/>
    </row>
    <row r="7381" spans="1:12" x14ac:dyDescent="0.25">
      <c r="A7381" s="1">
        <v>40941</v>
      </c>
      <c r="B7381">
        <v>2012</v>
      </c>
      <c r="C7381">
        <v>2</v>
      </c>
      <c r="D7381" s="10" t="str">
        <f t="shared" ref="D7381:D7444" si="700">C7381&amp;"-"&amp;B7381</f>
        <v>2-2012</v>
      </c>
      <c r="E7381">
        <f t="shared" si="698"/>
        <v>2</v>
      </c>
      <c r="F7381">
        <v>10</v>
      </c>
      <c r="G7381" s="3">
        <f t="shared" si="699"/>
        <v>1</v>
      </c>
      <c r="H7381">
        <f>VLOOKUP(A7381,'AEP GEN HUB'!$A$1:$AJ$367,MATCH('Ratio Calculations'!F7381,'AEP GEN HUB'!$A$1:$AJ$1,0),0)</f>
        <v>28.22907</v>
      </c>
      <c r="I7381" s="7">
        <f t="shared" si="696"/>
        <v>0.94939788486989785</v>
      </c>
      <c r="J7381" s="7" t="str">
        <f t="shared" si="697"/>
        <v/>
      </c>
      <c r="K7381" s="8">
        <f t="shared" ref="K7381:K7444" si="701">SUM(I7381:J7381)</f>
        <v>0.94939788486989785</v>
      </c>
      <c r="L7381" s="8"/>
    </row>
    <row r="7382" spans="1:12" x14ac:dyDescent="0.25">
      <c r="A7382" s="1">
        <v>40941</v>
      </c>
      <c r="B7382">
        <v>2012</v>
      </c>
      <c r="C7382">
        <v>2</v>
      </c>
      <c r="D7382" s="10" t="str">
        <f t="shared" si="700"/>
        <v>2-2012</v>
      </c>
      <c r="E7382">
        <f t="shared" si="698"/>
        <v>2</v>
      </c>
      <c r="F7382">
        <v>11</v>
      </c>
      <c r="G7382" s="3">
        <f t="shared" si="699"/>
        <v>1</v>
      </c>
      <c r="H7382">
        <f>VLOOKUP(A7382,'AEP GEN HUB'!$A$1:$AJ$367,MATCH('Ratio Calculations'!F7382,'AEP GEN HUB'!$A$1:$AJ$1,0),0)</f>
        <v>28.016047</v>
      </c>
      <c r="I7382" s="7">
        <f t="shared" si="696"/>
        <v>0.94223351191575377</v>
      </c>
      <c r="J7382" s="7" t="str">
        <f t="shared" si="697"/>
        <v/>
      </c>
      <c r="K7382" s="8">
        <f t="shared" si="701"/>
        <v>0.94223351191575377</v>
      </c>
      <c r="L7382" s="8"/>
    </row>
    <row r="7383" spans="1:12" x14ac:dyDescent="0.25">
      <c r="A7383" s="1">
        <v>40941</v>
      </c>
      <c r="B7383">
        <v>2012</v>
      </c>
      <c r="C7383">
        <v>2</v>
      </c>
      <c r="D7383" s="10" t="str">
        <f t="shared" si="700"/>
        <v>2-2012</v>
      </c>
      <c r="E7383">
        <f t="shared" si="698"/>
        <v>2</v>
      </c>
      <c r="F7383">
        <v>12</v>
      </c>
      <c r="G7383" s="3">
        <f t="shared" si="699"/>
        <v>1</v>
      </c>
      <c r="H7383">
        <f>VLOOKUP(A7383,'AEP GEN HUB'!$A$1:$AJ$367,MATCH('Ratio Calculations'!F7383,'AEP GEN HUB'!$A$1:$AJ$1,0),0)</f>
        <v>27.693721</v>
      </c>
      <c r="I7383" s="7">
        <f t="shared" si="696"/>
        <v>0.9313930689738299</v>
      </c>
      <c r="J7383" s="7" t="str">
        <f t="shared" si="697"/>
        <v/>
      </c>
      <c r="K7383" s="8">
        <f t="shared" si="701"/>
        <v>0.9313930689738299</v>
      </c>
      <c r="L7383" s="8"/>
    </row>
    <row r="7384" spans="1:12" x14ac:dyDescent="0.25">
      <c r="A7384" s="1">
        <v>40941</v>
      </c>
      <c r="B7384">
        <v>2012</v>
      </c>
      <c r="C7384">
        <v>2</v>
      </c>
      <c r="D7384" s="10" t="str">
        <f t="shared" si="700"/>
        <v>2-2012</v>
      </c>
      <c r="E7384">
        <f t="shared" si="698"/>
        <v>2</v>
      </c>
      <c r="F7384">
        <v>13</v>
      </c>
      <c r="G7384" s="3">
        <f t="shared" si="699"/>
        <v>1</v>
      </c>
      <c r="H7384">
        <f>VLOOKUP(A7384,'AEP GEN HUB'!$A$1:$AJ$367,MATCH('Ratio Calculations'!F7384,'AEP GEN HUB'!$A$1:$AJ$1,0),0)</f>
        <v>27.341163000000002</v>
      </c>
      <c r="I7384" s="7">
        <f t="shared" si="696"/>
        <v>0.91953586576118562</v>
      </c>
      <c r="J7384" s="7" t="str">
        <f t="shared" si="697"/>
        <v/>
      </c>
      <c r="K7384" s="8">
        <f t="shared" si="701"/>
        <v>0.91953586576118562</v>
      </c>
      <c r="L7384" s="8"/>
    </row>
    <row r="7385" spans="1:12" x14ac:dyDescent="0.25">
      <c r="A7385" s="1">
        <v>40941</v>
      </c>
      <c r="B7385">
        <v>2012</v>
      </c>
      <c r="C7385">
        <v>2</v>
      </c>
      <c r="D7385" s="10" t="str">
        <f t="shared" si="700"/>
        <v>2-2012</v>
      </c>
      <c r="E7385">
        <f t="shared" si="698"/>
        <v>2</v>
      </c>
      <c r="F7385">
        <v>14</v>
      </c>
      <c r="G7385" s="3">
        <f t="shared" si="699"/>
        <v>1</v>
      </c>
      <c r="H7385">
        <f>VLOOKUP(A7385,'AEP GEN HUB'!$A$1:$AJ$367,MATCH('Ratio Calculations'!F7385,'AEP GEN HUB'!$A$1:$AJ$1,0),0)</f>
        <v>27.075814000000001</v>
      </c>
      <c r="I7385" s="7">
        <f t="shared" si="696"/>
        <v>0.91061166884813316</v>
      </c>
      <c r="J7385" s="7" t="str">
        <f t="shared" si="697"/>
        <v/>
      </c>
      <c r="K7385" s="8">
        <f t="shared" si="701"/>
        <v>0.91061166884813316</v>
      </c>
      <c r="L7385" s="8"/>
    </row>
    <row r="7386" spans="1:12" x14ac:dyDescent="0.25">
      <c r="A7386" s="1">
        <v>40941</v>
      </c>
      <c r="B7386">
        <v>2012</v>
      </c>
      <c r="C7386">
        <v>2</v>
      </c>
      <c r="D7386" s="10" t="str">
        <f t="shared" si="700"/>
        <v>2-2012</v>
      </c>
      <c r="E7386">
        <f t="shared" si="698"/>
        <v>2</v>
      </c>
      <c r="F7386">
        <v>15</v>
      </c>
      <c r="G7386" s="3">
        <f t="shared" si="699"/>
        <v>1</v>
      </c>
      <c r="H7386">
        <f>VLOOKUP(A7386,'AEP GEN HUB'!$A$1:$AJ$367,MATCH('Ratio Calculations'!F7386,'AEP GEN HUB'!$A$1:$AJ$1,0),0)</f>
        <v>26.766047</v>
      </c>
      <c r="I7386" s="7">
        <f t="shared" si="696"/>
        <v>0.90019360921660807</v>
      </c>
      <c r="J7386" s="7" t="str">
        <f t="shared" si="697"/>
        <v/>
      </c>
      <c r="K7386" s="8">
        <f t="shared" si="701"/>
        <v>0.90019360921660807</v>
      </c>
      <c r="L7386" s="8"/>
    </row>
    <row r="7387" spans="1:12" x14ac:dyDescent="0.25">
      <c r="A7387" s="1">
        <v>40941</v>
      </c>
      <c r="B7387">
        <v>2012</v>
      </c>
      <c r="C7387">
        <v>2</v>
      </c>
      <c r="D7387" s="10" t="str">
        <f t="shared" si="700"/>
        <v>2-2012</v>
      </c>
      <c r="E7387">
        <f t="shared" si="698"/>
        <v>2</v>
      </c>
      <c r="F7387">
        <v>16</v>
      </c>
      <c r="G7387" s="3">
        <f t="shared" si="699"/>
        <v>1</v>
      </c>
      <c r="H7387">
        <f>VLOOKUP(A7387,'AEP GEN HUB'!$A$1:$AJ$367,MATCH('Ratio Calculations'!F7387,'AEP GEN HUB'!$A$1:$AJ$1,0),0)</f>
        <v>26.542558</v>
      </c>
      <c r="I7387" s="7">
        <f t="shared" si="696"/>
        <v>0.89267724456514452</v>
      </c>
      <c r="J7387" s="7" t="str">
        <f t="shared" si="697"/>
        <v/>
      </c>
      <c r="K7387" s="8">
        <f t="shared" si="701"/>
        <v>0.89267724456514452</v>
      </c>
      <c r="L7387" s="8"/>
    </row>
    <row r="7388" spans="1:12" x14ac:dyDescent="0.25">
      <c r="A7388" s="1">
        <v>40941</v>
      </c>
      <c r="B7388">
        <v>2012</v>
      </c>
      <c r="C7388">
        <v>2</v>
      </c>
      <c r="D7388" s="10" t="str">
        <f t="shared" si="700"/>
        <v>2-2012</v>
      </c>
      <c r="E7388">
        <f t="shared" si="698"/>
        <v>2</v>
      </c>
      <c r="F7388">
        <v>17</v>
      </c>
      <c r="G7388" s="3">
        <f t="shared" si="699"/>
        <v>1</v>
      </c>
      <c r="H7388">
        <f>VLOOKUP(A7388,'AEP GEN HUB'!$A$1:$AJ$367,MATCH('Ratio Calculations'!F7388,'AEP GEN HUB'!$A$1:$AJ$1,0),0)</f>
        <v>26.890930000000001</v>
      </c>
      <c r="I7388" s="7">
        <f t="shared" si="696"/>
        <v>0.90439366455163006</v>
      </c>
      <c r="J7388" s="7" t="str">
        <f t="shared" si="697"/>
        <v/>
      </c>
      <c r="K7388" s="8">
        <f t="shared" si="701"/>
        <v>0.90439366455163006</v>
      </c>
      <c r="L7388" s="8"/>
    </row>
    <row r="7389" spans="1:12" x14ac:dyDescent="0.25">
      <c r="A7389" s="1">
        <v>40941</v>
      </c>
      <c r="B7389">
        <v>2012</v>
      </c>
      <c r="C7389">
        <v>2</v>
      </c>
      <c r="D7389" s="10" t="str">
        <f t="shared" si="700"/>
        <v>2-2012</v>
      </c>
      <c r="E7389">
        <f t="shared" si="698"/>
        <v>2</v>
      </c>
      <c r="F7389">
        <v>18</v>
      </c>
      <c r="G7389" s="3">
        <f t="shared" si="699"/>
        <v>1</v>
      </c>
      <c r="H7389">
        <f>VLOOKUP(A7389,'AEP GEN HUB'!$A$1:$AJ$367,MATCH('Ratio Calculations'!F7389,'AEP GEN HUB'!$A$1:$AJ$1,0),0)</f>
        <v>29.613256</v>
      </c>
      <c r="I7389" s="7">
        <f t="shared" si="696"/>
        <v>0.9959507206759135</v>
      </c>
      <c r="J7389" s="7" t="str">
        <f t="shared" si="697"/>
        <v/>
      </c>
      <c r="K7389" s="8">
        <f t="shared" si="701"/>
        <v>0.9959507206759135</v>
      </c>
      <c r="L7389" s="8"/>
    </row>
    <row r="7390" spans="1:12" x14ac:dyDescent="0.25">
      <c r="A7390" s="1">
        <v>40941</v>
      </c>
      <c r="B7390">
        <v>2012</v>
      </c>
      <c r="C7390">
        <v>2</v>
      </c>
      <c r="D7390" s="10" t="str">
        <f t="shared" si="700"/>
        <v>2-2012</v>
      </c>
      <c r="E7390">
        <f t="shared" si="698"/>
        <v>2</v>
      </c>
      <c r="F7390">
        <v>19</v>
      </c>
      <c r="G7390" s="3">
        <f t="shared" si="699"/>
        <v>1</v>
      </c>
      <c r="H7390">
        <f>VLOOKUP(A7390,'AEP GEN HUB'!$A$1:$AJ$367,MATCH('Ratio Calculations'!F7390,'AEP GEN HUB'!$A$1:$AJ$1,0),0)</f>
        <v>33.838140000000003</v>
      </c>
      <c r="I7390" s="7">
        <f t="shared" si="696"/>
        <v>1.1380416904960555</v>
      </c>
      <c r="J7390" s="7" t="str">
        <f t="shared" si="697"/>
        <v/>
      </c>
      <c r="K7390" s="8">
        <f t="shared" si="701"/>
        <v>1.1380416904960555</v>
      </c>
      <c r="L7390" s="8"/>
    </row>
    <row r="7391" spans="1:12" x14ac:dyDescent="0.25">
      <c r="A7391" s="1">
        <v>40941</v>
      </c>
      <c r="B7391">
        <v>2012</v>
      </c>
      <c r="C7391">
        <v>2</v>
      </c>
      <c r="D7391" s="10" t="str">
        <f t="shared" si="700"/>
        <v>2-2012</v>
      </c>
      <c r="E7391">
        <f t="shared" si="698"/>
        <v>2</v>
      </c>
      <c r="F7391">
        <v>20</v>
      </c>
      <c r="G7391" s="3">
        <f t="shared" si="699"/>
        <v>1</v>
      </c>
      <c r="H7391">
        <f>VLOOKUP(A7391,'AEP GEN HUB'!$A$1:$AJ$367,MATCH('Ratio Calculations'!F7391,'AEP GEN HUB'!$A$1:$AJ$1,0),0)</f>
        <v>30.234186000000001</v>
      </c>
      <c r="I7391" s="7">
        <f t="shared" si="696"/>
        <v>1.0168337901022981</v>
      </c>
      <c r="J7391" s="7" t="str">
        <f t="shared" si="697"/>
        <v/>
      </c>
      <c r="K7391" s="8">
        <f t="shared" si="701"/>
        <v>1.0168337901022981</v>
      </c>
      <c r="L7391" s="8"/>
    </row>
    <row r="7392" spans="1:12" x14ac:dyDescent="0.25">
      <c r="A7392" s="1">
        <v>40941</v>
      </c>
      <c r="B7392">
        <v>2012</v>
      </c>
      <c r="C7392">
        <v>2</v>
      </c>
      <c r="D7392" s="10" t="str">
        <f t="shared" si="700"/>
        <v>2-2012</v>
      </c>
      <c r="E7392">
        <f t="shared" si="698"/>
        <v>2</v>
      </c>
      <c r="F7392">
        <v>21</v>
      </c>
      <c r="G7392" s="3">
        <f t="shared" si="699"/>
        <v>1</v>
      </c>
      <c r="H7392">
        <f>VLOOKUP(A7392,'AEP GEN HUB'!$A$1:$AJ$367,MATCH('Ratio Calculations'!F7392,'AEP GEN HUB'!$A$1:$AJ$1,0),0)</f>
        <v>29.156279000000001</v>
      </c>
      <c r="I7392" s="7">
        <f t="shared" si="696"/>
        <v>0.9805817057833156</v>
      </c>
      <c r="J7392" s="7" t="str">
        <f t="shared" si="697"/>
        <v/>
      </c>
      <c r="K7392" s="8">
        <f t="shared" si="701"/>
        <v>0.9805817057833156</v>
      </c>
      <c r="L7392" s="8"/>
    </row>
    <row r="7393" spans="1:12" x14ac:dyDescent="0.25">
      <c r="A7393" s="1">
        <v>40941</v>
      </c>
      <c r="B7393">
        <v>2012</v>
      </c>
      <c r="C7393">
        <v>2</v>
      </c>
      <c r="D7393" s="10" t="str">
        <f t="shared" si="700"/>
        <v>2-2012</v>
      </c>
      <c r="E7393">
        <f t="shared" si="698"/>
        <v>2</v>
      </c>
      <c r="F7393">
        <v>22</v>
      </c>
      <c r="G7393" s="3">
        <f t="shared" si="699"/>
        <v>1</v>
      </c>
      <c r="H7393">
        <f>VLOOKUP(A7393,'AEP GEN HUB'!$A$1:$AJ$367,MATCH('Ratio Calculations'!F7393,'AEP GEN HUB'!$A$1:$AJ$1,0),0)</f>
        <v>27.895349</v>
      </c>
      <c r="I7393" s="7">
        <f t="shared" si="696"/>
        <v>0.93817420617496849</v>
      </c>
      <c r="J7393" s="7" t="str">
        <f t="shared" si="697"/>
        <v/>
      </c>
      <c r="K7393" s="8">
        <f t="shared" si="701"/>
        <v>0.93817420617496849</v>
      </c>
      <c r="L7393" s="8"/>
    </row>
    <row r="7394" spans="1:12" x14ac:dyDescent="0.25">
      <c r="A7394" s="1">
        <v>40941</v>
      </c>
      <c r="B7394">
        <v>2012</v>
      </c>
      <c r="C7394">
        <v>2</v>
      </c>
      <c r="D7394" s="10" t="str">
        <f t="shared" si="700"/>
        <v>2-2012</v>
      </c>
      <c r="E7394">
        <f t="shared" si="698"/>
        <v>2</v>
      </c>
      <c r="F7394">
        <v>23</v>
      </c>
      <c r="G7394" s="3">
        <f t="shared" si="699"/>
        <v>1</v>
      </c>
      <c r="H7394">
        <f>VLOOKUP(A7394,'AEP GEN HUB'!$A$1:$AJ$367,MATCH('Ratio Calculations'!F7394,'AEP GEN HUB'!$A$1:$AJ$1,0),0)</f>
        <v>26.651163</v>
      </c>
      <c r="I7394" s="7">
        <f t="shared" si="696"/>
        <v>0.89632983947125711</v>
      </c>
      <c r="J7394" s="7" t="str">
        <f t="shared" si="697"/>
        <v/>
      </c>
      <c r="K7394" s="8">
        <f t="shared" si="701"/>
        <v>0.89632983947125711</v>
      </c>
      <c r="L7394" s="8"/>
    </row>
    <row r="7395" spans="1:12" x14ac:dyDescent="0.25">
      <c r="A7395" s="1">
        <v>40941</v>
      </c>
      <c r="B7395">
        <v>2012</v>
      </c>
      <c r="C7395">
        <v>2</v>
      </c>
      <c r="D7395" s="10" t="str">
        <f t="shared" si="700"/>
        <v>2-2012</v>
      </c>
      <c r="E7395">
        <f t="shared" si="698"/>
        <v>2</v>
      </c>
      <c r="F7395">
        <v>24</v>
      </c>
      <c r="G7395" s="3">
        <f t="shared" si="699"/>
        <v>0</v>
      </c>
      <c r="H7395">
        <f>VLOOKUP(A7395,'AEP GEN HUB'!$A$1:$AJ$367,MATCH('Ratio Calculations'!F7395,'AEP GEN HUB'!$A$1:$AJ$1,0),0)</f>
        <v>24.612325999999999</v>
      </c>
      <c r="I7395" s="7" t="str">
        <f t="shared" si="696"/>
        <v/>
      </c>
      <c r="J7395" s="7">
        <f t="shared" si="697"/>
        <v>0.91985424084629464</v>
      </c>
      <c r="K7395" s="8">
        <f t="shared" si="701"/>
        <v>0.91985424084629464</v>
      </c>
      <c r="L7395" s="8"/>
    </row>
    <row r="7396" spans="1:12" x14ac:dyDescent="0.25">
      <c r="A7396" s="1">
        <v>40942</v>
      </c>
      <c r="B7396">
        <v>2012</v>
      </c>
      <c r="C7396">
        <v>2</v>
      </c>
      <c r="D7396" s="10" t="str">
        <f t="shared" si="700"/>
        <v>2-2012</v>
      </c>
      <c r="E7396">
        <f t="shared" si="698"/>
        <v>3</v>
      </c>
      <c r="F7396">
        <v>1</v>
      </c>
      <c r="G7396" s="3">
        <f t="shared" si="699"/>
        <v>0</v>
      </c>
      <c r="H7396">
        <f>VLOOKUP(A7396,'AEP GEN HUB'!$A$1:$AJ$367,MATCH('Ratio Calculations'!F7396,'AEP GEN HUB'!$A$1:$AJ$1,0),0)</f>
        <v>23.376512000000002</v>
      </c>
      <c r="I7396" s="7" t="str">
        <f t="shared" si="696"/>
        <v/>
      </c>
      <c r="J7396" s="7">
        <f t="shared" si="697"/>
        <v>0.87366727140678613</v>
      </c>
      <c r="K7396" s="8">
        <f t="shared" si="701"/>
        <v>0.87366727140678613</v>
      </c>
      <c r="L7396" s="8"/>
    </row>
    <row r="7397" spans="1:12" x14ac:dyDescent="0.25">
      <c r="A7397" s="1">
        <v>40942</v>
      </c>
      <c r="B7397">
        <v>2012</v>
      </c>
      <c r="C7397">
        <v>2</v>
      </c>
      <c r="D7397" s="10" t="str">
        <f t="shared" si="700"/>
        <v>2-2012</v>
      </c>
      <c r="E7397">
        <f t="shared" si="698"/>
        <v>3</v>
      </c>
      <c r="F7397">
        <v>2</v>
      </c>
      <c r="G7397" s="3">
        <f t="shared" si="699"/>
        <v>0</v>
      </c>
      <c r="H7397">
        <f>VLOOKUP(A7397,'AEP GEN HUB'!$A$1:$AJ$367,MATCH('Ratio Calculations'!F7397,'AEP GEN HUB'!$A$1:$AJ$1,0),0)</f>
        <v>22.358837000000001</v>
      </c>
      <c r="I7397" s="7" t="str">
        <f t="shared" si="696"/>
        <v/>
      </c>
      <c r="J7397" s="7">
        <f t="shared" si="697"/>
        <v>0.83563296840944845</v>
      </c>
      <c r="K7397" s="8">
        <f t="shared" si="701"/>
        <v>0.83563296840944845</v>
      </c>
      <c r="L7397" s="8"/>
    </row>
    <row r="7398" spans="1:12" x14ac:dyDescent="0.25">
      <c r="A7398" s="1">
        <v>40942</v>
      </c>
      <c r="B7398">
        <v>2012</v>
      </c>
      <c r="C7398">
        <v>2</v>
      </c>
      <c r="D7398" s="10" t="str">
        <f t="shared" si="700"/>
        <v>2-2012</v>
      </c>
      <c r="E7398">
        <f t="shared" si="698"/>
        <v>3</v>
      </c>
      <c r="F7398">
        <v>3</v>
      </c>
      <c r="G7398" s="3">
        <f t="shared" si="699"/>
        <v>0</v>
      </c>
      <c r="H7398">
        <f>VLOOKUP(A7398,'AEP GEN HUB'!$A$1:$AJ$367,MATCH('Ratio Calculations'!F7398,'AEP GEN HUB'!$A$1:$AJ$1,0),0)</f>
        <v>22.393022999999999</v>
      </c>
      <c r="I7398" s="7" t="str">
        <f t="shared" si="696"/>
        <v/>
      </c>
      <c r="J7398" s="7">
        <f t="shared" si="697"/>
        <v>0.83691062648522596</v>
      </c>
      <c r="K7398" s="8">
        <f t="shared" si="701"/>
        <v>0.83691062648522596</v>
      </c>
      <c r="L7398" s="8"/>
    </row>
    <row r="7399" spans="1:12" x14ac:dyDescent="0.25">
      <c r="A7399" s="1">
        <v>40942</v>
      </c>
      <c r="B7399">
        <v>2012</v>
      </c>
      <c r="C7399">
        <v>2</v>
      </c>
      <c r="D7399" s="10" t="str">
        <f t="shared" si="700"/>
        <v>2-2012</v>
      </c>
      <c r="E7399">
        <f t="shared" si="698"/>
        <v>3</v>
      </c>
      <c r="F7399">
        <v>4</v>
      </c>
      <c r="G7399" s="3">
        <f t="shared" si="699"/>
        <v>0</v>
      </c>
      <c r="H7399">
        <f>VLOOKUP(A7399,'AEP GEN HUB'!$A$1:$AJ$367,MATCH('Ratio Calculations'!F7399,'AEP GEN HUB'!$A$1:$AJ$1,0),0)</f>
        <v>22.76</v>
      </c>
      <c r="I7399" s="7" t="str">
        <f t="shared" si="696"/>
        <v/>
      </c>
      <c r="J7399" s="7">
        <f t="shared" si="697"/>
        <v>0.85062592302985374</v>
      </c>
      <c r="K7399" s="8">
        <f t="shared" si="701"/>
        <v>0.85062592302985374</v>
      </c>
      <c r="L7399" s="8"/>
    </row>
    <row r="7400" spans="1:12" x14ac:dyDescent="0.25">
      <c r="A7400" s="1">
        <v>40942</v>
      </c>
      <c r="B7400">
        <v>2012</v>
      </c>
      <c r="C7400">
        <v>2</v>
      </c>
      <c r="D7400" s="10" t="str">
        <f t="shared" si="700"/>
        <v>2-2012</v>
      </c>
      <c r="E7400">
        <f t="shared" si="698"/>
        <v>3</v>
      </c>
      <c r="F7400">
        <v>5</v>
      </c>
      <c r="G7400" s="3">
        <f t="shared" si="699"/>
        <v>0</v>
      </c>
      <c r="H7400">
        <f>VLOOKUP(A7400,'AEP GEN HUB'!$A$1:$AJ$367,MATCH('Ratio Calculations'!F7400,'AEP GEN HUB'!$A$1:$AJ$1,0),0)</f>
        <v>23.026046999999998</v>
      </c>
      <c r="I7400" s="7" t="str">
        <f t="shared" si="696"/>
        <v/>
      </c>
      <c r="J7400" s="7">
        <f t="shared" si="697"/>
        <v>0.86056908976730195</v>
      </c>
      <c r="K7400" s="8">
        <f t="shared" si="701"/>
        <v>0.86056908976730195</v>
      </c>
      <c r="L7400" s="8"/>
    </row>
    <row r="7401" spans="1:12" x14ac:dyDescent="0.25">
      <c r="A7401" s="1">
        <v>40942</v>
      </c>
      <c r="B7401">
        <v>2012</v>
      </c>
      <c r="C7401">
        <v>2</v>
      </c>
      <c r="D7401" s="10" t="str">
        <f t="shared" si="700"/>
        <v>2-2012</v>
      </c>
      <c r="E7401">
        <f t="shared" si="698"/>
        <v>3</v>
      </c>
      <c r="F7401">
        <v>6</v>
      </c>
      <c r="G7401" s="3">
        <f t="shared" si="699"/>
        <v>0</v>
      </c>
      <c r="H7401">
        <f>VLOOKUP(A7401,'AEP GEN HUB'!$A$1:$AJ$367,MATCH('Ratio Calculations'!F7401,'AEP GEN HUB'!$A$1:$AJ$1,0),0)</f>
        <v>25.673953000000001</v>
      </c>
      <c r="I7401" s="7" t="str">
        <f t="shared" si="696"/>
        <v/>
      </c>
      <c r="J7401" s="7">
        <f t="shared" si="697"/>
        <v>0.95953119369288586</v>
      </c>
      <c r="K7401" s="8">
        <f t="shared" si="701"/>
        <v>0.95953119369288586</v>
      </c>
      <c r="L7401" s="8"/>
    </row>
    <row r="7402" spans="1:12" x14ac:dyDescent="0.25">
      <c r="A7402" s="1">
        <v>40942</v>
      </c>
      <c r="B7402">
        <v>2012</v>
      </c>
      <c r="C7402">
        <v>2</v>
      </c>
      <c r="D7402" s="10" t="str">
        <f t="shared" si="700"/>
        <v>2-2012</v>
      </c>
      <c r="E7402">
        <f t="shared" si="698"/>
        <v>3</v>
      </c>
      <c r="F7402">
        <v>7</v>
      </c>
      <c r="G7402" s="3">
        <f t="shared" si="699"/>
        <v>0</v>
      </c>
      <c r="H7402">
        <f>VLOOKUP(A7402,'AEP GEN HUB'!$A$1:$AJ$367,MATCH('Ratio Calculations'!F7402,'AEP GEN HUB'!$A$1:$AJ$1,0),0)</f>
        <v>31.433488000000001</v>
      </c>
      <c r="I7402" s="7" t="str">
        <f t="shared" si="696"/>
        <v/>
      </c>
      <c r="J7402" s="7">
        <f t="shared" si="697"/>
        <v>1.1747864562411174</v>
      </c>
      <c r="K7402" s="8">
        <f t="shared" si="701"/>
        <v>1.1747864562411174</v>
      </c>
      <c r="L7402" s="8"/>
    </row>
    <row r="7403" spans="1:12" x14ac:dyDescent="0.25">
      <c r="A7403" s="1">
        <v>40942</v>
      </c>
      <c r="B7403">
        <v>2012</v>
      </c>
      <c r="C7403">
        <v>2</v>
      </c>
      <c r="D7403" s="10" t="str">
        <f t="shared" si="700"/>
        <v>2-2012</v>
      </c>
      <c r="E7403">
        <f t="shared" si="698"/>
        <v>3</v>
      </c>
      <c r="F7403">
        <v>8</v>
      </c>
      <c r="G7403" s="3">
        <f t="shared" si="699"/>
        <v>1</v>
      </c>
      <c r="H7403">
        <f>VLOOKUP(A7403,'AEP GEN HUB'!$A$1:$AJ$367,MATCH('Ratio Calculations'!F7403,'AEP GEN HUB'!$A$1:$AJ$1,0),0)</f>
        <v>35.83</v>
      </c>
      <c r="I7403" s="7">
        <f t="shared" si="696"/>
        <v>1.2050317709683116</v>
      </c>
      <c r="J7403" s="7" t="str">
        <f t="shared" si="697"/>
        <v/>
      </c>
      <c r="K7403" s="8">
        <f t="shared" si="701"/>
        <v>1.2050317709683116</v>
      </c>
      <c r="L7403" s="8"/>
    </row>
    <row r="7404" spans="1:12" x14ac:dyDescent="0.25">
      <c r="A7404" s="1">
        <v>40942</v>
      </c>
      <c r="B7404">
        <v>2012</v>
      </c>
      <c r="C7404">
        <v>2</v>
      </c>
      <c r="D7404" s="10" t="str">
        <f t="shared" si="700"/>
        <v>2-2012</v>
      </c>
      <c r="E7404">
        <f t="shared" si="698"/>
        <v>3</v>
      </c>
      <c r="F7404">
        <v>9</v>
      </c>
      <c r="G7404" s="3">
        <f t="shared" si="699"/>
        <v>1</v>
      </c>
      <c r="H7404">
        <f>VLOOKUP(A7404,'AEP GEN HUB'!$A$1:$AJ$367,MATCH('Ratio Calculations'!F7404,'AEP GEN HUB'!$A$1:$AJ$1,0),0)</f>
        <v>29.611628</v>
      </c>
      <c r="I7404" s="7">
        <f t="shared" si="696"/>
        <v>0.99589596790663815</v>
      </c>
      <c r="J7404" s="7" t="str">
        <f t="shared" si="697"/>
        <v/>
      </c>
      <c r="K7404" s="8">
        <f t="shared" si="701"/>
        <v>0.99589596790663815</v>
      </c>
      <c r="L7404" s="8"/>
    </row>
    <row r="7405" spans="1:12" x14ac:dyDescent="0.25">
      <c r="A7405" s="1">
        <v>40942</v>
      </c>
      <c r="B7405">
        <v>2012</v>
      </c>
      <c r="C7405">
        <v>2</v>
      </c>
      <c r="D7405" s="10" t="str">
        <f t="shared" si="700"/>
        <v>2-2012</v>
      </c>
      <c r="E7405">
        <f t="shared" si="698"/>
        <v>3</v>
      </c>
      <c r="F7405">
        <v>10</v>
      </c>
      <c r="G7405" s="3">
        <f t="shared" si="699"/>
        <v>1</v>
      </c>
      <c r="H7405">
        <f>VLOOKUP(A7405,'AEP GEN HUB'!$A$1:$AJ$367,MATCH('Ratio Calculations'!F7405,'AEP GEN HUB'!$A$1:$AJ$1,0),0)</f>
        <v>29.923721</v>
      </c>
      <c r="I7405" s="7">
        <f t="shared" si="696"/>
        <v>1.0063922553891058</v>
      </c>
      <c r="J7405" s="7" t="str">
        <f t="shared" si="697"/>
        <v/>
      </c>
      <c r="K7405" s="8">
        <f t="shared" si="701"/>
        <v>1.0063922553891058</v>
      </c>
      <c r="L7405" s="8"/>
    </row>
    <row r="7406" spans="1:12" x14ac:dyDescent="0.25">
      <c r="A7406" s="1">
        <v>40942</v>
      </c>
      <c r="B7406">
        <v>2012</v>
      </c>
      <c r="C7406">
        <v>2</v>
      </c>
      <c r="D7406" s="10" t="str">
        <f t="shared" si="700"/>
        <v>2-2012</v>
      </c>
      <c r="E7406">
        <f t="shared" si="698"/>
        <v>3</v>
      </c>
      <c r="F7406">
        <v>11</v>
      </c>
      <c r="G7406" s="3">
        <f t="shared" si="699"/>
        <v>1</v>
      </c>
      <c r="H7406">
        <f>VLOOKUP(A7406,'AEP GEN HUB'!$A$1:$AJ$367,MATCH('Ratio Calculations'!F7406,'AEP GEN HUB'!$A$1:$AJ$1,0),0)</f>
        <v>28.86</v>
      </c>
      <c r="I7406" s="7">
        <f t="shared" si="696"/>
        <v>0.97061727351787541</v>
      </c>
      <c r="J7406" s="7" t="str">
        <f t="shared" si="697"/>
        <v/>
      </c>
      <c r="K7406" s="8">
        <f t="shared" si="701"/>
        <v>0.97061727351787541</v>
      </c>
      <c r="L7406" s="8"/>
    </row>
    <row r="7407" spans="1:12" x14ac:dyDescent="0.25">
      <c r="A7407" s="1">
        <v>40942</v>
      </c>
      <c r="B7407">
        <v>2012</v>
      </c>
      <c r="C7407">
        <v>2</v>
      </c>
      <c r="D7407" s="10" t="str">
        <f t="shared" si="700"/>
        <v>2-2012</v>
      </c>
      <c r="E7407">
        <f t="shared" si="698"/>
        <v>3</v>
      </c>
      <c r="F7407">
        <v>12</v>
      </c>
      <c r="G7407" s="3">
        <f t="shared" si="699"/>
        <v>1</v>
      </c>
      <c r="H7407">
        <f>VLOOKUP(A7407,'AEP GEN HUB'!$A$1:$AJ$367,MATCH('Ratio Calculations'!F7407,'AEP GEN HUB'!$A$1:$AJ$1,0),0)</f>
        <v>28.125581</v>
      </c>
      <c r="I7407" s="7">
        <f t="shared" si="696"/>
        <v>0.94591735087755235</v>
      </c>
      <c r="J7407" s="7" t="str">
        <f t="shared" si="697"/>
        <v/>
      </c>
      <c r="K7407" s="8">
        <f t="shared" si="701"/>
        <v>0.94591735087755235</v>
      </c>
      <c r="L7407" s="8"/>
    </row>
    <row r="7408" spans="1:12" x14ac:dyDescent="0.25">
      <c r="A7408" s="1">
        <v>40942</v>
      </c>
      <c r="B7408">
        <v>2012</v>
      </c>
      <c r="C7408">
        <v>2</v>
      </c>
      <c r="D7408" s="10" t="str">
        <f t="shared" si="700"/>
        <v>2-2012</v>
      </c>
      <c r="E7408">
        <f t="shared" si="698"/>
        <v>3</v>
      </c>
      <c r="F7408">
        <v>13</v>
      </c>
      <c r="G7408" s="3">
        <f t="shared" si="699"/>
        <v>1</v>
      </c>
      <c r="H7408">
        <f>VLOOKUP(A7408,'AEP GEN HUB'!$A$1:$AJ$367,MATCH('Ratio Calculations'!F7408,'AEP GEN HUB'!$A$1:$AJ$1,0),0)</f>
        <v>27.750698</v>
      </c>
      <c r="I7408" s="7">
        <f t="shared" si="696"/>
        <v>0.93330931500270131</v>
      </c>
      <c r="J7408" s="7" t="str">
        <f t="shared" si="697"/>
        <v/>
      </c>
      <c r="K7408" s="8">
        <f t="shared" si="701"/>
        <v>0.93330931500270131</v>
      </c>
      <c r="L7408" s="8"/>
    </row>
    <row r="7409" spans="1:12" x14ac:dyDescent="0.25">
      <c r="A7409" s="1">
        <v>40942</v>
      </c>
      <c r="B7409">
        <v>2012</v>
      </c>
      <c r="C7409">
        <v>2</v>
      </c>
      <c r="D7409" s="10" t="str">
        <f t="shared" si="700"/>
        <v>2-2012</v>
      </c>
      <c r="E7409">
        <f t="shared" si="698"/>
        <v>3</v>
      </c>
      <c r="F7409">
        <v>14</v>
      </c>
      <c r="G7409" s="3">
        <f t="shared" si="699"/>
        <v>1</v>
      </c>
      <c r="H7409">
        <f>VLOOKUP(A7409,'AEP GEN HUB'!$A$1:$AJ$367,MATCH('Ratio Calculations'!F7409,'AEP GEN HUB'!$A$1:$AJ$1,0),0)</f>
        <v>27.494185999999999</v>
      </c>
      <c r="I7409" s="7">
        <f t="shared" si="696"/>
        <v>0.92468232338577061</v>
      </c>
      <c r="J7409" s="7" t="str">
        <f t="shared" si="697"/>
        <v/>
      </c>
      <c r="K7409" s="8">
        <f t="shared" si="701"/>
        <v>0.92468232338577061</v>
      </c>
      <c r="L7409" s="8"/>
    </row>
    <row r="7410" spans="1:12" x14ac:dyDescent="0.25">
      <c r="A7410" s="1">
        <v>40942</v>
      </c>
      <c r="B7410">
        <v>2012</v>
      </c>
      <c r="C7410">
        <v>2</v>
      </c>
      <c r="D7410" s="10" t="str">
        <f t="shared" si="700"/>
        <v>2-2012</v>
      </c>
      <c r="E7410">
        <f t="shared" si="698"/>
        <v>3</v>
      </c>
      <c r="F7410">
        <v>15</v>
      </c>
      <c r="G7410" s="3">
        <f t="shared" si="699"/>
        <v>1</v>
      </c>
      <c r="H7410">
        <f>VLOOKUP(A7410,'AEP GEN HUB'!$A$1:$AJ$367,MATCH('Ratio Calculations'!F7410,'AEP GEN HUB'!$A$1:$AJ$1,0),0)</f>
        <v>27.013953000000001</v>
      </c>
      <c r="I7410" s="7">
        <f t="shared" si="696"/>
        <v>0.90853116451143567</v>
      </c>
      <c r="J7410" s="7" t="str">
        <f t="shared" si="697"/>
        <v/>
      </c>
      <c r="K7410" s="8">
        <f t="shared" si="701"/>
        <v>0.90853116451143567</v>
      </c>
      <c r="L7410" s="8"/>
    </row>
    <row r="7411" spans="1:12" x14ac:dyDescent="0.25">
      <c r="A7411" s="1">
        <v>40942</v>
      </c>
      <c r="B7411">
        <v>2012</v>
      </c>
      <c r="C7411">
        <v>2</v>
      </c>
      <c r="D7411" s="10" t="str">
        <f t="shared" si="700"/>
        <v>2-2012</v>
      </c>
      <c r="E7411">
        <f t="shared" si="698"/>
        <v>3</v>
      </c>
      <c r="F7411">
        <v>16</v>
      </c>
      <c r="G7411" s="3">
        <f t="shared" si="699"/>
        <v>1</v>
      </c>
      <c r="H7411">
        <f>VLOOKUP(A7411,'AEP GEN HUB'!$A$1:$AJ$367,MATCH('Ratio Calculations'!F7411,'AEP GEN HUB'!$A$1:$AJ$1,0),0)</f>
        <v>26.477906999999998</v>
      </c>
      <c r="I7411" s="7">
        <f t="shared" si="696"/>
        <v>0.89050290716562253</v>
      </c>
      <c r="J7411" s="7" t="str">
        <f t="shared" si="697"/>
        <v/>
      </c>
      <c r="K7411" s="8">
        <f t="shared" si="701"/>
        <v>0.89050290716562253</v>
      </c>
      <c r="L7411" s="8"/>
    </row>
    <row r="7412" spans="1:12" x14ac:dyDescent="0.25">
      <c r="A7412" s="1">
        <v>40942</v>
      </c>
      <c r="B7412">
        <v>2012</v>
      </c>
      <c r="C7412">
        <v>2</v>
      </c>
      <c r="D7412" s="10" t="str">
        <f t="shared" si="700"/>
        <v>2-2012</v>
      </c>
      <c r="E7412">
        <f t="shared" si="698"/>
        <v>3</v>
      </c>
      <c r="F7412">
        <v>17</v>
      </c>
      <c r="G7412" s="3">
        <f t="shared" si="699"/>
        <v>1</v>
      </c>
      <c r="H7412">
        <f>VLOOKUP(A7412,'AEP GEN HUB'!$A$1:$AJ$367,MATCH('Ratio Calculations'!F7412,'AEP GEN HUB'!$A$1:$AJ$1,0),0)</f>
        <v>26.725116</v>
      </c>
      <c r="I7412" s="7">
        <f t="shared" si="696"/>
        <v>0.89881702101070504</v>
      </c>
      <c r="J7412" s="7" t="str">
        <f t="shared" si="697"/>
        <v/>
      </c>
      <c r="K7412" s="8">
        <f t="shared" si="701"/>
        <v>0.89881702101070504</v>
      </c>
      <c r="L7412" s="8"/>
    </row>
    <row r="7413" spans="1:12" x14ac:dyDescent="0.25">
      <c r="A7413" s="1">
        <v>40942</v>
      </c>
      <c r="B7413">
        <v>2012</v>
      </c>
      <c r="C7413">
        <v>2</v>
      </c>
      <c r="D7413" s="10" t="str">
        <f t="shared" si="700"/>
        <v>2-2012</v>
      </c>
      <c r="E7413">
        <f t="shared" si="698"/>
        <v>3</v>
      </c>
      <c r="F7413">
        <v>18</v>
      </c>
      <c r="G7413" s="3">
        <f t="shared" si="699"/>
        <v>1</v>
      </c>
      <c r="H7413">
        <f>VLOOKUP(A7413,'AEP GEN HUB'!$A$1:$AJ$367,MATCH('Ratio Calculations'!F7413,'AEP GEN HUB'!$A$1:$AJ$1,0),0)</f>
        <v>28.310697999999999</v>
      </c>
      <c r="I7413" s="7">
        <f t="shared" si="696"/>
        <v>0.9521431914119185</v>
      </c>
      <c r="J7413" s="7" t="str">
        <f t="shared" si="697"/>
        <v/>
      </c>
      <c r="K7413" s="8">
        <f t="shared" si="701"/>
        <v>0.9521431914119185</v>
      </c>
      <c r="L7413" s="8"/>
    </row>
    <row r="7414" spans="1:12" x14ac:dyDescent="0.25">
      <c r="A7414" s="1">
        <v>40942</v>
      </c>
      <c r="B7414">
        <v>2012</v>
      </c>
      <c r="C7414">
        <v>2</v>
      </c>
      <c r="D7414" s="10" t="str">
        <f t="shared" si="700"/>
        <v>2-2012</v>
      </c>
      <c r="E7414">
        <f t="shared" si="698"/>
        <v>3</v>
      </c>
      <c r="F7414">
        <v>19</v>
      </c>
      <c r="G7414" s="3">
        <f t="shared" si="699"/>
        <v>1</v>
      </c>
      <c r="H7414">
        <f>VLOOKUP(A7414,'AEP GEN HUB'!$A$1:$AJ$367,MATCH('Ratio Calculations'!F7414,'AEP GEN HUB'!$A$1:$AJ$1,0),0)</f>
        <v>30.760232999999999</v>
      </c>
      <c r="I7414" s="7">
        <f t="shared" si="696"/>
        <v>1.03452576185844</v>
      </c>
      <c r="J7414" s="7" t="str">
        <f t="shared" si="697"/>
        <v/>
      </c>
      <c r="K7414" s="8">
        <f t="shared" si="701"/>
        <v>1.03452576185844</v>
      </c>
      <c r="L7414" s="8"/>
    </row>
    <row r="7415" spans="1:12" x14ac:dyDescent="0.25">
      <c r="A7415" s="1">
        <v>40942</v>
      </c>
      <c r="B7415">
        <v>2012</v>
      </c>
      <c r="C7415">
        <v>2</v>
      </c>
      <c r="D7415" s="10" t="str">
        <f t="shared" si="700"/>
        <v>2-2012</v>
      </c>
      <c r="E7415">
        <f t="shared" si="698"/>
        <v>3</v>
      </c>
      <c r="F7415">
        <v>20</v>
      </c>
      <c r="G7415" s="3">
        <f t="shared" si="699"/>
        <v>1</v>
      </c>
      <c r="H7415">
        <f>VLOOKUP(A7415,'AEP GEN HUB'!$A$1:$AJ$367,MATCH('Ratio Calculations'!F7415,'AEP GEN HUB'!$A$1:$AJ$1,0),0)</f>
        <v>29.947209000000001</v>
      </c>
      <c r="I7415" s="7">
        <f t="shared" si="696"/>
        <v>1.0071822019767838</v>
      </c>
      <c r="J7415" s="7" t="str">
        <f t="shared" si="697"/>
        <v/>
      </c>
      <c r="K7415" s="8">
        <f t="shared" si="701"/>
        <v>1.0071822019767838</v>
      </c>
      <c r="L7415" s="8"/>
    </row>
    <row r="7416" spans="1:12" x14ac:dyDescent="0.25">
      <c r="A7416" s="1">
        <v>40942</v>
      </c>
      <c r="B7416">
        <v>2012</v>
      </c>
      <c r="C7416">
        <v>2</v>
      </c>
      <c r="D7416" s="10" t="str">
        <f t="shared" si="700"/>
        <v>2-2012</v>
      </c>
      <c r="E7416">
        <f t="shared" si="698"/>
        <v>3</v>
      </c>
      <c r="F7416">
        <v>21</v>
      </c>
      <c r="G7416" s="3">
        <f t="shared" si="699"/>
        <v>1</v>
      </c>
      <c r="H7416">
        <f>VLOOKUP(A7416,'AEP GEN HUB'!$A$1:$AJ$367,MATCH('Ratio Calculations'!F7416,'AEP GEN HUB'!$A$1:$AJ$1,0),0)</f>
        <v>29.097674000000001</v>
      </c>
      <c r="I7416" s="7">
        <f t="shared" si="696"/>
        <v>0.97861070698516883</v>
      </c>
      <c r="J7416" s="7" t="str">
        <f t="shared" si="697"/>
        <v/>
      </c>
      <c r="K7416" s="8">
        <f t="shared" si="701"/>
        <v>0.97861070698516883</v>
      </c>
      <c r="L7416" s="8"/>
    </row>
    <row r="7417" spans="1:12" x14ac:dyDescent="0.25">
      <c r="A7417" s="1">
        <v>40942</v>
      </c>
      <c r="B7417">
        <v>2012</v>
      </c>
      <c r="C7417">
        <v>2</v>
      </c>
      <c r="D7417" s="10" t="str">
        <f t="shared" si="700"/>
        <v>2-2012</v>
      </c>
      <c r="E7417">
        <f t="shared" si="698"/>
        <v>3</v>
      </c>
      <c r="F7417">
        <v>22</v>
      </c>
      <c r="G7417" s="3">
        <f t="shared" si="699"/>
        <v>1</v>
      </c>
      <c r="H7417">
        <f>VLOOKUP(A7417,'AEP GEN HUB'!$A$1:$AJ$367,MATCH('Ratio Calculations'!F7417,'AEP GEN HUB'!$A$1:$AJ$1,0),0)</f>
        <v>27.957906999999999</v>
      </c>
      <c r="I7417" s="7">
        <f t="shared" si="696"/>
        <v>0.94027815196141107</v>
      </c>
      <c r="J7417" s="7" t="str">
        <f t="shared" si="697"/>
        <v/>
      </c>
      <c r="K7417" s="8">
        <f t="shared" si="701"/>
        <v>0.94027815196141107</v>
      </c>
      <c r="L7417" s="8"/>
    </row>
    <row r="7418" spans="1:12" x14ac:dyDescent="0.25">
      <c r="A7418" s="1">
        <v>40942</v>
      </c>
      <c r="B7418">
        <v>2012</v>
      </c>
      <c r="C7418">
        <v>2</v>
      </c>
      <c r="D7418" s="10" t="str">
        <f t="shared" si="700"/>
        <v>2-2012</v>
      </c>
      <c r="E7418">
        <f t="shared" si="698"/>
        <v>3</v>
      </c>
      <c r="F7418">
        <v>23</v>
      </c>
      <c r="G7418" s="3">
        <f t="shared" si="699"/>
        <v>1</v>
      </c>
      <c r="H7418">
        <f>VLOOKUP(A7418,'AEP GEN HUB'!$A$1:$AJ$367,MATCH('Ratio Calculations'!F7418,'AEP GEN HUB'!$A$1:$AJ$1,0),0)</f>
        <v>26.45186</v>
      </c>
      <c r="I7418" s="7">
        <f t="shared" si="696"/>
        <v>0.88962689648913884</v>
      </c>
      <c r="J7418" s="7" t="str">
        <f t="shared" si="697"/>
        <v/>
      </c>
      <c r="K7418" s="8">
        <f t="shared" si="701"/>
        <v>0.88962689648913884</v>
      </c>
      <c r="L7418" s="8"/>
    </row>
    <row r="7419" spans="1:12" x14ac:dyDescent="0.25">
      <c r="A7419" s="1">
        <v>40942</v>
      </c>
      <c r="B7419">
        <v>2012</v>
      </c>
      <c r="C7419">
        <v>2</v>
      </c>
      <c r="D7419" s="10" t="str">
        <f t="shared" si="700"/>
        <v>2-2012</v>
      </c>
      <c r="E7419">
        <f t="shared" si="698"/>
        <v>3</v>
      </c>
      <c r="F7419">
        <v>24</v>
      </c>
      <c r="G7419" s="3">
        <f t="shared" si="699"/>
        <v>0</v>
      </c>
      <c r="H7419">
        <f>VLOOKUP(A7419,'AEP GEN HUB'!$A$1:$AJ$367,MATCH('Ratio Calculations'!F7419,'AEP GEN HUB'!$A$1:$AJ$1,0),0)</f>
        <v>24.525580999999999</v>
      </c>
      <c r="I7419" s="7" t="str">
        <f t="shared" si="696"/>
        <v/>
      </c>
      <c r="J7419" s="7">
        <f t="shared" si="697"/>
        <v>0.91661225729211082</v>
      </c>
      <c r="K7419" s="8">
        <f t="shared" si="701"/>
        <v>0.91661225729211082</v>
      </c>
      <c r="L7419" s="8"/>
    </row>
    <row r="7420" spans="1:12" x14ac:dyDescent="0.25">
      <c r="A7420" s="1">
        <v>40943</v>
      </c>
      <c r="B7420">
        <v>2012</v>
      </c>
      <c r="C7420">
        <v>2</v>
      </c>
      <c r="D7420" s="10" t="str">
        <f t="shared" si="700"/>
        <v>2-2012</v>
      </c>
      <c r="E7420">
        <f t="shared" si="698"/>
        <v>4</v>
      </c>
      <c r="F7420">
        <v>1</v>
      </c>
      <c r="G7420" s="3">
        <f t="shared" si="699"/>
        <v>0</v>
      </c>
      <c r="H7420">
        <f>VLOOKUP(A7420,'AEP GEN HUB'!$A$1:$AJ$367,MATCH('Ratio Calculations'!F7420,'AEP GEN HUB'!$A$1:$AJ$1,0),0)</f>
        <v>24.675115999999999</v>
      </c>
      <c r="I7420" s="7" t="str">
        <f t="shared" si="696"/>
        <v/>
      </c>
      <c r="J7420" s="7">
        <f t="shared" si="697"/>
        <v>0.92220093687911742</v>
      </c>
      <c r="K7420" s="8">
        <f t="shared" si="701"/>
        <v>0.92220093687911742</v>
      </c>
      <c r="L7420" s="8"/>
    </row>
    <row r="7421" spans="1:12" x14ac:dyDescent="0.25">
      <c r="A7421" s="1">
        <v>40943</v>
      </c>
      <c r="B7421">
        <v>2012</v>
      </c>
      <c r="C7421">
        <v>2</v>
      </c>
      <c r="D7421" s="10" t="str">
        <f t="shared" si="700"/>
        <v>2-2012</v>
      </c>
      <c r="E7421">
        <f t="shared" si="698"/>
        <v>4</v>
      </c>
      <c r="F7421">
        <v>2</v>
      </c>
      <c r="G7421" s="3">
        <f t="shared" si="699"/>
        <v>0</v>
      </c>
      <c r="H7421">
        <f>VLOOKUP(A7421,'AEP GEN HUB'!$A$1:$AJ$367,MATCH('Ratio Calculations'!F7421,'AEP GEN HUB'!$A$1:$AJ$1,0),0)</f>
        <v>24.733256000000001</v>
      </c>
      <c r="I7421" s="7" t="str">
        <f t="shared" si="696"/>
        <v/>
      </c>
      <c r="J7421" s="7">
        <f t="shared" si="697"/>
        <v>0.92437384510253373</v>
      </c>
      <c r="K7421" s="8">
        <f t="shared" si="701"/>
        <v>0.92437384510253373</v>
      </c>
      <c r="L7421" s="8"/>
    </row>
    <row r="7422" spans="1:12" x14ac:dyDescent="0.25">
      <c r="A7422" s="1">
        <v>40943</v>
      </c>
      <c r="B7422">
        <v>2012</v>
      </c>
      <c r="C7422">
        <v>2</v>
      </c>
      <c r="D7422" s="10" t="str">
        <f t="shared" si="700"/>
        <v>2-2012</v>
      </c>
      <c r="E7422">
        <f t="shared" si="698"/>
        <v>4</v>
      </c>
      <c r="F7422">
        <v>3</v>
      </c>
      <c r="G7422" s="3">
        <f t="shared" si="699"/>
        <v>0</v>
      </c>
      <c r="H7422">
        <f>VLOOKUP(A7422,'AEP GEN HUB'!$A$1:$AJ$367,MATCH('Ratio Calculations'!F7422,'AEP GEN HUB'!$A$1:$AJ$1,0),0)</f>
        <v>23.532791</v>
      </c>
      <c r="I7422" s="7" t="str">
        <f t="shared" si="696"/>
        <v/>
      </c>
      <c r="J7422" s="7">
        <f t="shared" si="697"/>
        <v>0.8795079993780156</v>
      </c>
      <c r="K7422" s="8">
        <f t="shared" si="701"/>
        <v>0.8795079993780156</v>
      </c>
      <c r="L7422" s="8"/>
    </row>
    <row r="7423" spans="1:12" x14ac:dyDescent="0.25">
      <c r="A7423" s="1">
        <v>40943</v>
      </c>
      <c r="B7423">
        <v>2012</v>
      </c>
      <c r="C7423">
        <v>2</v>
      </c>
      <c r="D7423" s="10" t="str">
        <f t="shared" si="700"/>
        <v>2-2012</v>
      </c>
      <c r="E7423">
        <f t="shared" si="698"/>
        <v>4</v>
      </c>
      <c r="F7423">
        <v>4</v>
      </c>
      <c r="G7423" s="3">
        <f t="shared" si="699"/>
        <v>0</v>
      </c>
      <c r="H7423">
        <f>VLOOKUP(A7423,'AEP GEN HUB'!$A$1:$AJ$367,MATCH('Ratio Calculations'!F7423,'AEP GEN HUB'!$A$1:$AJ$1,0),0)</f>
        <v>23.001162999999998</v>
      </c>
      <c r="I7423" s="7" t="str">
        <f t="shared" si="696"/>
        <v/>
      </c>
      <c r="J7423" s="7">
        <f t="shared" si="697"/>
        <v>0.85963908205778194</v>
      </c>
      <c r="K7423" s="8">
        <f t="shared" si="701"/>
        <v>0.85963908205778194</v>
      </c>
      <c r="L7423" s="8"/>
    </row>
    <row r="7424" spans="1:12" x14ac:dyDescent="0.25">
      <c r="A7424" s="1">
        <v>40943</v>
      </c>
      <c r="B7424">
        <v>2012</v>
      </c>
      <c r="C7424">
        <v>2</v>
      </c>
      <c r="D7424" s="10" t="str">
        <f t="shared" si="700"/>
        <v>2-2012</v>
      </c>
      <c r="E7424">
        <f t="shared" si="698"/>
        <v>4</v>
      </c>
      <c r="F7424">
        <v>5</v>
      </c>
      <c r="G7424" s="3">
        <f t="shared" si="699"/>
        <v>0</v>
      </c>
      <c r="H7424">
        <f>VLOOKUP(A7424,'AEP GEN HUB'!$A$1:$AJ$367,MATCH('Ratio Calculations'!F7424,'AEP GEN HUB'!$A$1:$AJ$1,0),0)</f>
        <v>23.480698</v>
      </c>
      <c r="I7424" s="7" t="str">
        <f t="shared" si="696"/>
        <v/>
      </c>
      <c r="J7424" s="7">
        <f t="shared" si="697"/>
        <v>0.87756109005427241</v>
      </c>
      <c r="K7424" s="8">
        <f t="shared" si="701"/>
        <v>0.87756109005427241</v>
      </c>
      <c r="L7424" s="8"/>
    </row>
    <row r="7425" spans="1:12" x14ac:dyDescent="0.25">
      <c r="A7425" s="1">
        <v>40943</v>
      </c>
      <c r="B7425">
        <v>2012</v>
      </c>
      <c r="C7425">
        <v>2</v>
      </c>
      <c r="D7425" s="10" t="str">
        <f t="shared" si="700"/>
        <v>2-2012</v>
      </c>
      <c r="E7425">
        <f t="shared" si="698"/>
        <v>4</v>
      </c>
      <c r="F7425">
        <v>6</v>
      </c>
      <c r="G7425" s="3">
        <f t="shared" si="699"/>
        <v>0</v>
      </c>
      <c r="H7425">
        <f>VLOOKUP(A7425,'AEP GEN HUB'!$A$1:$AJ$367,MATCH('Ratio Calculations'!F7425,'AEP GEN HUB'!$A$1:$AJ$1,0),0)</f>
        <v>24.833023000000001</v>
      </c>
      <c r="I7425" s="7" t="str">
        <f t="shared" si="696"/>
        <v/>
      </c>
      <c r="J7425" s="7">
        <f t="shared" si="697"/>
        <v>0.92810250927050031</v>
      </c>
      <c r="K7425" s="8">
        <f t="shared" si="701"/>
        <v>0.92810250927050031</v>
      </c>
      <c r="L7425" s="8"/>
    </row>
    <row r="7426" spans="1:12" x14ac:dyDescent="0.25">
      <c r="A7426" s="1">
        <v>40943</v>
      </c>
      <c r="B7426">
        <v>2012</v>
      </c>
      <c r="C7426">
        <v>2</v>
      </c>
      <c r="D7426" s="10" t="str">
        <f t="shared" si="700"/>
        <v>2-2012</v>
      </c>
      <c r="E7426">
        <f t="shared" si="698"/>
        <v>4</v>
      </c>
      <c r="F7426">
        <v>7</v>
      </c>
      <c r="G7426" s="3">
        <f t="shared" si="699"/>
        <v>0</v>
      </c>
      <c r="H7426">
        <f>VLOOKUP(A7426,'AEP GEN HUB'!$A$1:$AJ$367,MATCH('Ratio Calculations'!F7426,'AEP GEN HUB'!$A$1:$AJ$1,0),0)</f>
        <v>26.955348999999998</v>
      </c>
      <c r="I7426" s="7" t="str">
        <f t="shared" si="696"/>
        <v/>
      </c>
      <c r="J7426" s="7">
        <f t="shared" si="697"/>
        <v>1.0074217321492462</v>
      </c>
      <c r="K7426" s="8">
        <f t="shared" si="701"/>
        <v>1.0074217321492462</v>
      </c>
      <c r="L7426" s="8"/>
    </row>
    <row r="7427" spans="1:12" x14ac:dyDescent="0.25">
      <c r="A7427" s="1">
        <v>40943</v>
      </c>
      <c r="B7427">
        <v>2012</v>
      </c>
      <c r="C7427">
        <v>2</v>
      </c>
      <c r="D7427" s="10" t="str">
        <f t="shared" si="700"/>
        <v>2-2012</v>
      </c>
      <c r="E7427">
        <f t="shared" si="698"/>
        <v>4</v>
      </c>
      <c r="F7427">
        <v>8</v>
      </c>
      <c r="G7427" s="3">
        <f t="shared" si="699"/>
        <v>0</v>
      </c>
      <c r="H7427">
        <f>VLOOKUP(A7427,'AEP GEN HUB'!$A$1:$AJ$367,MATCH('Ratio Calculations'!F7427,'AEP GEN HUB'!$A$1:$AJ$1,0),0)</f>
        <v>28.693721</v>
      </c>
      <c r="I7427" s="7" t="str">
        <f t="shared" si="696"/>
        <v/>
      </c>
      <c r="J7427" s="7">
        <f t="shared" si="697"/>
        <v>1.0723911647972801</v>
      </c>
      <c r="K7427" s="8">
        <f t="shared" si="701"/>
        <v>1.0723911647972801</v>
      </c>
      <c r="L7427" s="8"/>
    </row>
    <row r="7428" spans="1:12" x14ac:dyDescent="0.25">
      <c r="A7428" s="1">
        <v>40943</v>
      </c>
      <c r="B7428">
        <v>2012</v>
      </c>
      <c r="C7428">
        <v>2</v>
      </c>
      <c r="D7428" s="10" t="str">
        <f t="shared" si="700"/>
        <v>2-2012</v>
      </c>
      <c r="E7428">
        <f t="shared" si="698"/>
        <v>4</v>
      </c>
      <c r="F7428">
        <v>9</v>
      </c>
      <c r="G7428" s="3">
        <f t="shared" si="699"/>
        <v>0</v>
      </c>
      <c r="H7428">
        <f>VLOOKUP(A7428,'AEP GEN HUB'!$A$1:$AJ$367,MATCH('Ratio Calculations'!F7428,'AEP GEN HUB'!$A$1:$AJ$1,0),0)</f>
        <v>29.350930000000002</v>
      </c>
      <c r="I7428" s="7" t="str">
        <f t="shared" ref="I7428:I7491" si="702">IF(G7428=1, H7428/VLOOKUP(D7428,$M$3:$O$15,2,FALSE), "")</f>
        <v/>
      </c>
      <c r="J7428" s="7">
        <f t="shared" ref="J7428:J7491" si="703">IF(G7428=0, H7428/VLOOKUP(D7428,$M$3:$O$15,3,FALSE), "")</f>
        <v>1.0969535115568816</v>
      </c>
      <c r="K7428" s="8">
        <f t="shared" si="701"/>
        <v>1.0969535115568816</v>
      </c>
      <c r="L7428" s="8"/>
    </row>
    <row r="7429" spans="1:12" x14ac:dyDescent="0.25">
      <c r="A7429" s="1">
        <v>40943</v>
      </c>
      <c r="B7429">
        <v>2012</v>
      </c>
      <c r="C7429">
        <v>2</v>
      </c>
      <c r="D7429" s="10" t="str">
        <f t="shared" si="700"/>
        <v>2-2012</v>
      </c>
      <c r="E7429">
        <f t="shared" si="698"/>
        <v>4</v>
      </c>
      <c r="F7429">
        <v>10</v>
      </c>
      <c r="G7429" s="3">
        <f t="shared" si="699"/>
        <v>0</v>
      </c>
      <c r="H7429">
        <f>VLOOKUP(A7429,'AEP GEN HUB'!$A$1:$AJ$367,MATCH('Ratio Calculations'!F7429,'AEP GEN HUB'!$A$1:$AJ$1,0),0)</f>
        <v>29.028604999999999</v>
      </c>
      <c r="I7429" s="7" t="str">
        <f t="shared" si="702"/>
        <v/>
      </c>
      <c r="J7429" s="7">
        <f t="shared" si="703"/>
        <v>1.0849070264672243</v>
      </c>
      <c r="K7429" s="8">
        <f t="shared" si="701"/>
        <v>1.0849070264672243</v>
      </c>
      <c r="L7429" s="8"/>
    </row>
    <row r="7430" spans="1:12" x14ac:dyDescent="0.25">
      <c r="A7430" s="1">
        <v>40943</v>
      </c>
      <c r="B7430">
        <v>2012</v>
      </c>
      <c r="C7430">
        <v>2</v>
      </c>
      <c r="D7430" s="10" t="str">
        <f t="shared" si="700"/>
        <v>2-2012</v>
      </c>
      <c r="E7430">
        <f t="shared" si="698"/>
        <v>4</v>
      </c>
      <c r="F7430">
        <v>11</v>
      </c>
      <c r="G7430" s="3">
        <f t="shared" si="699"/>
        <v>0</v>
      </c>
      <c r="H7430">
        <f>VLOOKUP(A7430,'AEP GEN HUB'!$A$1:$AJ$367,MATCH('Ratio Calculations'!F7430,'AEP GEN HUB'!$A$1:$AJ$1,0),0)</f>
        <v>28.543023000000002</v>
      </c>
      <c r="I7430" s="7" t="str">
        <f t="shared" si="702"/>
        <v/>
      </c>
      <c r="J7430" s="7">
        <f t="shared" si="703"/>
        <v>1.0667590195710608</v>
      </c>
      <c r="K7430" s="8">
        <f t="shared" si="701"/>
        <v>1.0667590195710608</v>
      </c>
      <c r="L7430" s="8"/>
    </row>
    <row r="7431" spans="1:12" x14ac:dyDescent="0.25">
      <c r="A7431" s="1">
        <v>40943</v>
      </c>
      <c r="B7431">
        <v>2012</v>
      </c>
      <c r="C7431">
        <v>2</v>
      </c>
      <c r="D7431" s="10" t="str">
        <f t="shared" si="700"/>
        <v>2-2012</v>
      </c>
      <c r="E7431">
        <f t="shared" si="698"/>
        <v>4</v>
      </c>
      <c r="F7431">
        <v>12</v>
      </c>
      <c r="G7431" s="3">
        <f t="shared" si="699"/>
        <v>0</v>
      </c>
      <c r="H7431">
        <f>VLOOKUP(A7431,'AEP GEN HUB'!$A$1:$AJ$367,MATCH('Ratio Calculations'!F7431,'AEP GEN HUB'!$A$1:$AJ$1,0),0)</f>
        <v>27.86814</v>
      </c>
      <c r="I7431" s="7" t="str">
        <f t="shared" si="702"/>
        <v/>
      </c>
      <c r="J7431" s="7">
        <f t="shared" si="703"/>
        <v>1.0415361296408254</v>
      </c>
      <c r="K7431" s="8">
        <f t="shared" si="701"/>
        <v>1.0415361296408254</v>
      </c>
      <c r="L7431" s="8"/>
    </row>
    <row r="7432" spans="1:12" x14ac:dyDescent="0.25">
      <c r="A7432" s="1">
        <v>40943</v>
      </c>
      <c r="B7432">
        <v>2012</v>
      </c>
      <c r="C7432">
        <v>2</v>
      </c>
      <c r="D7432" s="10" t="str">
        <f t="shared" si="700"/>
        <v>2-2012</v>
      </c>
      <c r="E7432">
        <f t="shared" si="698"/>
        <v>4</v>
      </c>
      <c r="F7432">
        <v>13</v>
      </c>
      <c r="G7432" s="3">
        <f t="shared" si="699"/>
        <v>0</v>
      </c>
      <c r="H7432">
        <f>VLOOKUP(A7432,'AEP GEN HUB'!$A$1:$AJ$367,MATCH('Ratio Calculations'!F7432,'AEP GEN HUB'!$A$1:$AJ$1,0),0)</f>
        <v>27.148371999999998</v>
      </c>
      <c r="I7432" s="7" t="str">
        <f t="shared" si="702"/>
        <v/>
      </c>
      <c r="J7432" s="7">
        <f t="shared" si="703"/>
        <v>1.0146357201782881</v>
      </c>
      <c r="K7432" s="8">
        <f t="shared" si="701"/>
        <v>1.0146357201782881</v>
      </c>
      <c r="L7432" s="8"/>
    </row>
    <row r="7433" spans="1:12" x14ac:dyDescent="0.25">
      <c r="A7433" s="1">
        <v>40943</v>
      </c>
      <c r="B7433">
        <v>2012</v>
      </c>
      <c r="C7433">
        <v>2</v>
      </c>
      <c r="D7433" s="10" t="str">
        <f t="shared" si="700"/>
        <v>2-2012</v>
      </c>
      <c r="E7433">
        <f t="shared" si="698"/>
        <v>4</v>
      </c>
      <c r="F7433">
        <v>14</v>
      </c>
      <c r="G7433" s="3">
        <f t="shared" si="699"/>
        <v>0</v>
      </c>
      <c r="H7433">
        <f>VLOOKUP(A7433,'AEP GEN HUB'!$A$1:$AJ$367,MATCH('Ratio Calculations'!F7433,'AEP GEN HUB'!$A$1:$AJ$1,0),0)</f>
        <v>26.534651</v>
      </c>
      <c r="I7433" s="7" t="str">
        <f t="shared" si="702"/>
        <v/>
      </c>
      <c r="J7433" s="7">
        <f t="shared" si="703"/>
        <v>0.99169868186072196</v>
      </c>
      <c r="K7433" s="8">
        <f t="shared" si="701"/>
        <v>0.99169868186072196</v>
      </c>
      <c r="L7433" s="8"/>
    </row>
    <row r="7434" spans="1:12" x14ac:dyDescent="0.25">
      <c r="A7434" s="1">
        <v>40943</v>
      </c>
      <c r="B7434">
        <v>2012</v>
      </c>
      <c r="C7434">
        <v>2</v>
      </c>
      <c r="D7434" s="10" t="str">
        <f t="shared" si="700"/>
        <v>2-2012</v>
      </c>
      <c r="E7434">
        <f t="shared" si="698"/>
        <v>4</v>
      </c>
      <c r="F7434">
        <v>15</v>
      </c>
      <c r="G7434" s="3">
        <f t="shared" si="699"/>
        <v>0</v>
      </c>
      <c r="H7434">
        <f>VLOOKUP(A7434,'AEP GEN HUB'!$A$1:$AJ$367,MATCH('Ratio Calculations'!F7434,'AEP GEN HUB'!$A$1:$AJ$1,0),0)</f>
        <v>26.270233000000001</v>
      </c>
      <c r="I7434" s="7" t="str">
        <f t="shared" si="702"/>
        <v/>
      </c>
      <c r="J7434" s="7">
        <f t="shared" si="703"/>
        <v>0.98181639691714961</v>
      </c>
      <c r="K7434" s="8">
        <f t="shared" si="701"/>
        <v>0.98181639691714961</v>
      </c>
      <c r="L7434" s="8"/>
    </row>
    <row r="7435" spans="1:12" x14ac:dyDescent="0.25">
      <c r="A7435" s="1">
        <v>40943</v>
      </c>
      <c r="B7435">
        <v>2012</v>
      </c>
      <c r="C7435">
        <v>2</v>
      </c>
      <c r="D7435" s="10" t="str">
        <f t="shared" si="700"/>
        <v>2-2012</v>
      </c>
      <c r="E7435">
        <f t="shared" si="698"/>
        <v>4</v>
      </c>
      <c r="F7435">
        <v>16</v>
      </c>
      <c r="G7435" s="3">
        <f t="shared" si="699"/>
        <v>0</v>
      </c>
      <c r="H7435">
        <f>VLOOKUP(A7435,'AEP GEN HUB'!$A$1:$AJ$367,MATCH('Ratio Calculations'!F7435,'AEP GEN HUB'!$A$1:$AJ$1,0),0)</f>
        <v>26.222557999999999</v>
      </c>
      <c r="I7435" s="7" t="str">
        <f t="shared" si="702"/>
        <v/>
      </c>
      <c r="J7435" s="7">
        <f t="shared" si="703"/>
        <v>0.98003460469920367</v>
      </c>
      <c r="K7435" s="8">
        <f t="shared" si="701"/>
        <v>0.98003460469920367</v>
      </c>
      <c r="L7435" s="8"/>
    </row>
    <row r="7436" spans="1:12" x14ac:dyDescent="0.25">
      <c r="A7436" s="1">
        <v>40943</v>
      </c>
      <c r="B7436">
        <v>2012</v>
      </c>
      <c r="C7436">
        <v>2</v>
      </c>
      <c r="D7436" s="10" t="str">
        <f t="shared" si="700"/>
        <v>2-2012</v>
      </c>
      <c r="E7436">
        <f t="shared" si="698"/>
        <v>4</v>
      </c>
      <c r="F7436">
        <v>17</v>
      </c>
      <c r="G7436" s="3">
        <f t="shared" si="699"/>
        <v>0</v>
      </c>
      <c r="H7436">
        <f>VLOOKUP(A7436,'AEP GEN HUB'!$A$1:$AJ$367,MATCH('Ratio Calculations'!F7436,'AEP GEN HUB'!$A$1:$AJ$1,0),0)</f>
        <v>26.43</v>
      </c>
      <c r="I7436" s="7" t="str">
        <f t="shared" si="702"/>
        <v/>
      </c>
      <c r="J7436" s="7">
        <f t="shared" si="703"/>
        <v>0.98778748443229503</v>
      </c>
      <c r="K7436" s="8">
        <f t="shared" si="701"/>
        <v>0.98778748443229503</v>
      </c>
      <c r="L7436" s="8"/>
    </row>
    <row r="7437" spans="1:12" x14ac:dyDescent="0.25">
      <c r="A7437" s="1">
        <v>40943</v>
      </c>
      <c r="B7437">
        <v>2012</v>
      </c>
      <c r="C7437">
        <v>2</v>
      </c>
      <c r="D7437" s="10" t="str">
        <f t="shared" si="700"/>
        <v>2-2012</v>
      </c>
      <c r="E7437">
        <f t="shared" si="698"/>
        <v>4</v>
      </c>
      <c r="F7437">
        <v>18</v>
      </c>
      <c r="G7437" s="3">
        <f t="shared" si="699"/>
        <v>0</v>
      </c>
      <c r="H7437">
        <f>VLOOKUP(A7437,'AEP GEN HUB'!$A$1:$AJ$367,MATCH('Ratio Calculations'!F7437,'AEP GEN HUB'!$A$1:$AJ$1,0),0)</f>
        <v>28.642092999999999</v>
      </c>
      <c r="I7437" s="7" t="str">
        <f t="shared" si="702"/>
        <v/>
      </c>
      <c r="J7437" s="7">
        <f t="shared" si="703"/>
        <v>1.0704616342544777</v>
      </c>
      <c r="K7437" s="8">
        <f t="shared" si="701"/>
        <v>1.0704616342544777</v>
      </c>
      <c r="L7437" s="8"/>
    </row>
    <row r="7438" spans="1:12" x14ac:dyDescent="0.25">
      <c r="A7438" s="1">
        <v>40943</v>
      </c>
      <c r="B7438">
        <v>2012</v>
      </c>
      <c r="C7438">
        <v>2</v>
      </c>
      <c r="D7438" s="10" t="str">
        <f t="shared" si="700"/>
        <v>2-2012</v>
      </c>
      <c r="E7438">
        <f t="shared" si="698"/>
        <v>4</v>
      </c>
      <c r="F7438">
        <v>19</v>
      </c>
      <c r="G7438" s="3">
        <f t="shared" si="699"/>
        <v>0</v>
      </c>
      <c r="H7438">
        <f>VLOOKUP(A7438,'AEP GEN HUB'!$A$1:$AJ$367,MATCH('Ratio Calculations'!F7438,'AEP GEN HUB'!$A$1:$AJ$1,0),0)</f>
        <v>32.085115999999999</v>
      </c>
      <c r="I7438" s="7" t="str">
        <f t="shared" si="702"/>
        <v/>
      </c>
      <c r="J7438" s="7">
        <f t="shared" si="703"/>
        <v>1.1991402202557087</v>
      </c>
      <c r="K7438" s="8">
        <f t="shared" si="701"/>
        <v>1.1991402202557087</v>
      </c>
      <c r="L7438" s="8"/>
    </row>
    <row r="7439" spans="1:12" x14ac:dyDescent="0.25">
      <c r="A7439" s="1">
        <v>40943</v>
      </c>
      <c r="B7439">
        <v>2012</v>
      </c>
      <c r="C7439">
        <v>2</v>
      </c>
      <c r="D7439" s="10" t="str">
        <f t="shared" si="700"/>
        <v>2-2012</v>
      </c>
      <c r="E7439">
        <f t="shared" si="698"/>
        <v>4</v>
      </c>
      <c r="F7439">
        <v>20</v>
      </c>
      <c r="G7439" s="3">
        <f t="shared" si="699"/>
        <v>0</v>
      </c>
      <c r="H7439">
        <f>VLOOKUP(A7439,'AEP GEN HUB'!$A$1:$AJ$367,MATCH('Ratio Calculations'!F7439,'AEP GEN HUB'!$A$1:$AJ$1,0),0)</f>
        <v>29.311627999999999</v>
      </c>
      <c r="I7439" s="7" t="str">
        <f t="shared" si="702"/>
        <v/>
      </c>
      <c r="J7439" s="7">
        <f t="shared" si="703"/>
        <v>1.0954846495170345</v>
      </c>
      <c r="K7439" s="8">
        <f t="shared" si="701"/>
        <v>1.0954846495170345</v>
      </c>
      <c r="L7439" s="8"/>
    </row>
    <row r="7440" spans="1:12" x14ac:dyDescent="0.25">
      <c r="A7440" s="1">
        <v>40943</v>
      </c>
      <c r="B7440">
        <v>2012</v>
      </c>
      <c r="C7440">
        <v>2</v>
      </c>
      <c r="D7440" s="10" t="str">
        <f t="shared" si="700"/>
        <v>2-2012</v>
      </c>
      <c r="E7440">
        <f t="shared" si="698"/>
        <v>4</v>
      </c>
      <c r="F7440">
        <v>21</v>
      </c>
      <c r="G7440" s="3">
        <f t="shared" si="699"/>
        <v>0</v>
      </c>
      <c r="H7440">
        <f>VLOOKUP(A7440,'AEP GEN HUB'!$A$1:$AJ$367,MATCH('Ratio Calculations'!F7440,'AEP GEN HUB'!$A$1:$AJ$1,0),0)</f>
        <v>27.973255999999999</v>
      </c>
      <c r="I7440" s="7" t="str">
        <f t="shared" si="702"/>
        <v/>
      </c>
      <c r="J7440" s="7">
        <f t="shared" si="703"/>
        <v>1.0454647058501931</v>
      </c>
      <c r="K7440" s="8">
        <f t="shared" si="701"/>
        <v>1.0454647058501931</v>
      </c>
      <c r="L7440" s="8"/>
    </row>
    <row r="7441" spans="1:12" x14ac:dyDescent="0.25">
      <c r="A7441" s="1">
        <v>40943</v>
      </c>
      <c r="B7441">
        <v>2012</v>
      </c>
      <c r="C7441">
        <v>2</v>
      </c>
      <c r="D7441" s="10" t="str">
        <f t="shared" si="700"/>
        <v>2-2012</v>
      </c>
      <c r="E7441">
        <f t="shared" si="698"/>
        <v>4</v>
      </c>
      <c r="F7441">
        <v>22</v>
      </c>
      <c r="G7441" s="3">
        <f t="shared" si="699"/>
        <v>0</v>
      </c>
      <c r="H7441">
        <f>VLOOKUP(A7441,'AEP GEN HUB'!$A$1:$AJ$367,MATCH('Ratio Calculations'!F7441,'AEP GEN HUB'!$A$1:$AJ$1,0),0)</f>
        <v>27.436512</v>
      </c>
      <c r="I7441" s="7" t="str">
        <f t="shared" si="702"/>
        <v/>
      </c>
      <c r="J7441" s="7">
        <f t="shared" si="703"/>
        <v>1.0254045845658901</v>
      </c>
      <c r="K7441" s="8">
        <f t="shared" si="701"/>
        <v>1.0254045845658901</v>
      </c>
      <c r="L7441" s="8"/>
    </row>
    <row r="7442" spans="1:12" x14ac:dyDescent="0.25">
      <c r="A7442" s="1">
        <v>40943</v>
      </c>
      <c r="B7442">
        <v>2012</v>
      </c>
      <c r="C7442">
        <v>2</v>
      </c>
      <c r="D7442" s="10" t="str">
        <f t="shared" si="700"/>
        <v>2-2012</v>
      </c>
      <c r="E7442">
        <f t="shared" si="698"/>
        <v>4</v>
      </c>
      <c r="F7442">
        <v>23</v>
      </c>
      <c r="G7442" s="3">
        <f t="shared" si="699"/>
        <v>0</v>
      </c>
      <c r="H7442">
        <f>VLOOKUP(A7442,'AEP GEN HUB'!$A$1:$AJ$367,MATCH('Ratio Calculations'!F7442,'AEP GEN HUB'!$A$1:$AJ$1,0),0)</f>
        <v>26.777442000000001</v>
      </c>
      <c r="I7442" s="7" t="str">
        <f t="shared" si="702"/>
        <v/>
      </c>
      <c r="J7442" s="7">
        <f t="shared" si="703"/>
        <v>1.0007726853088037</v>
      </c>
      <c r="K7442" s="8">
        <f t="shared" si="701"/>
        <v>1.0007726853088037</v>
      </c>
      <c r="L7442" s="8"/>
    </row>
    <row r="7443" spans="1:12" x14ac:dyDescent="0.25">
      <c r="A7443" s="1">
        <v>40943</v>
      </c>
      <c r="B7443">
        <v>2012</v>
      </c>
      <c r="C7443">
        <v>2</v>
      </c>
      <c r="D7443" s="10" t="str">
        <f t="shared" si="700"/>
        <v>2-2012</v>
      </c>
      <c r="E7443">
        <f t="shared" si="698"/>
        <v>4</v>
      </c>
      <c r="F7443">
        <v>24</v>
      </c>
      <c r="G7443" s="3">
        <f t="shared" si="699"/>
        <v>0</v>
      </c>
      <c r="H7443">
        <f>VLOOKUP(A7443,'AEP GEN HUB'!$A$1:$AJ$367,MATCH('Ratio Calculations'!F7443,'AEP GEN HUB'!$A$1:$AJ$1,0),0)</f>
        <v>24.603255999999998</v>
      </c>
      <c r="I7443" s="7" t="str">
        <f t="shared" si="702"/>
        <v/>
      </c>
      <c r="J7443" s="7">
        <f t="shared" si="703"/>
        <v>0.91951526118364613</v>
      </c>
      <c r="K7443" s="8">
        <f t="shared" si="701"/>
        <v>0.91951526118364613</v>
      </c>
      <c r="L7443" s="8"/>
    </row>
    <row r="7444" spans="1:12" x14ac:dyDescent="0.25">
      <c r="A7444" s="1">
        <v>40944</v>
      </c>
      <c r="B7444">
        <v>2012</v>
      </c>
      <c r="C7444">
        <v>2</v>
      </c>
      <c r="D7444" s="10" t="str">
        <f t="shared" si="700"/>
        <v>2-2012</v>
      </c>
      <c r="E7444">
        <f t="shared" ref="E7444:E7507" si="704">DAY(A7444)</f>
        <v>5</v>
      </c>
      <c r="F7444">
        <v>1</v>
      </c>
      <c r="G7444" s="3">
        <f t="shared" ref="G7444:G7507" si="705">IF(A7444=",","",IF(OR(WEEKDAY(A7444)=1, WEEKDAY(A7444)=7, F7444&lt;=7, F7444&gt;=24, NOT(ISNA(VLOOKUP(A7444,$P$4:$P$27,1,0)))),0,1))</f>
        <v>0</v>
      </c>
      <c r="H7444">
        <f>VLOOKUP(A7444,'AEP GEN HUB'!$A$1:$AJ$367,MATCH('Ratio Calculations'!F7444,'AEP GEN HUB'!$A$1:$AJ$1,0),0)</f>
        <v>22.388372</v>
      </c>
      <c r="I7444" s="7" t="str">
        <f t="shared" si="702"/>
        <v/>
      </c>
      <c r="J7444" s="7">
        <f t="shared" si="703"/>
        <v>0.83673680130209727</v>
      </c>
      <c r="K7444" s="8">
        <f t="shared" si="701"/>
        <v>0.83673680130209727</v>
      </c>
      <c r="L7444" s="8"/>
    </row>
    <row r="7445" spans="1:12" x14ac:dyDescent="0.25">
      <c r="A7445" s="1">
        <v>40944</v>
      </c>
      <c r="B7445">
        <v>2012</v>
      </c>
      <c r="C7445">
        <v>2</v>
      </c>
      <c r="D7445" s="10" t="str">
        <f t="shared" ref="D7445:D7508" si="706">C7445&amp;"-"&amp;B7445</f>
        <v>2-2012</v>
      </c>
      <c r="E7445">
        <f t="shared" si="704"/>
        <v>5</v>
      </c>
      <c r="F7445">
        <v>2</v>
      </c>
      <c r="G7445" s="3">
        <f t="shared" si="705"/>
        <v>0</v>
      </c>
      <c r="H7445">
        <f>VLOOKUP(A7445,'AEP GEN HUB'!$A$1:$AJ$367,MATCH('Ratio Calculations'!F7445,'AEP GEN HUB'!$A$1:$AJ$1,0),0)</f>
        <v>22.113721000000002</v>
      </c>
      <c r="I7445" s="7" t="str">
        <f t="shared" si="702"/>
        <v/>
      </c>
      <c r="J7445" s="7">
        <f t="shared" si="703"/>
        <v>0.82647207105666354</v>
      </c>
      <c r="K7445" s="8">
        <f t="shared" ref="K7445:K7508" si="707">SUM(I7445:J7445)</f>
        <v>0.82647207105666354</v>
      </c>
      <c r="L7445" s="8"/>
    </row>
    <row r="7446" spans="1:12" x14ac:dyDescent="0.25">
      <c r="A7446" s="1">
        <v>40944</v>
      </c>
      <c r="B7446">
        <v>2012</v>
      </c>
      <c r="C7446">
        <v>2</v>
      </c>
      <c r="D7446" s="10" t="str">
        <f t="shared" si="706"/>
        <v>2-2012</v>
      </c>
      <c r="E7446">
        <f t="shared" si="704"/>
        <v>5</v>
      </c>
      <c r="F7446">
        <v>3</v>
      </c>
      <c r="G7446" s="3">
        <f t="shared" si="705"/>
        <v>0</v>
      </c>
      <c r="H7446">
        <f>VLOOKUP(A7446,'AEP GEN HUB'!$A$1:$AJ$367,MATCH('Ratio Calculations'!F7446,'AEP GEN HUB'!$A$1:$AJ$1,0),0)</f>
        <v>21.661628</v>
      </c>
      <c r="I7446" s="7" t="str">
        <f t="shared" si="702"/>
        <v/>
      </c>
      <c r="J7446" s="7">
        <f t="shared" si="703"/>
        <v>0.80957567275172782</v>
      </c>
      <c r="K7446" s="8">
        <f t="shared" si="707"/>
        <v>0.80957567275172782</v>
      </c>
      <c r="L7446" s="8"/>
    </row>
    <row r="7447" spans="1:12" x14ac:dyDescent="0.25">
      <c r="A7447" s="1">
        <v>40944</v>
      </c>
      <c r="B7447">
        <v>2012</v>
      </c>
      <c r="C7447">
        <v>2</v>
      </c>
      <c r="D7447" s="10" t="str">
        <f t="shared" si="706"/>
        <v>2-2012</v>
      </c>
      <c r="E7447">
        <f t="shared" si="704"/>
        <v>5</v>
      </c>
      <c r="F7447">
        <v>4</v>
      </c>
      <c r="G7447" s="3">
        <f t="shared" si="705"/>
        <v>0</v>
      </c>
      <c r="H7447">
        <f>VLOOKUP(A7447,'AEP GEN HUB'!$A$1:$AJ$367,MATCH('Ratio Calculations'!F7447,'AEP GEN HUB'!$A$1:$AJ$1,0),0)</f>
        <v>21.585115999999999</v>
      </c>
      <c r="I7447" s="7" t="str">
        <f t="shared" si="702"/>
        <v/>
      </c>
      <c r="J7447" s="7">
        <f t="shared" si="703"/>
        <v>0.80671613449940527</v>
      </c>
      <c r="K7447" s="8">
        <f t="shared" si="707"/>
        <v>0.80671613449940527</v>
      </c>
      <c r="L7447" s="8"/>
    </row>
    <row r="7448" spans="1:12" x14ac:dyDescent="0.25">
      <c r="A7448" s="1">
        <v>40944</v>
      </c>
      <c r="B7448">
        <v>2012</v>
      </c>
      <c r="C7448">
        <v>2</v>
      </c>
      <c r="D7448" s="10" t="str">
        <f t="shared" si="706"/>
        <v>2-2012</v>
      </c>
      <c r="E7448">
        <f t="shared" si="704"/>
        <v>5</v>
      </c>
      <c r="F7448">
        <v>5</v>
      </c>
      <c r="G7448" s="3">
        <f t="shared" si="705"/>
        <v>0</v>
      </c>
      <c r="H7448">
        <f>VLOOKUP(A7448,'AEP GEN HUB'!$A$1:$AJ$367,MATCH('Ratio Calculations'!F7448,'AEP GEN HUB'!$A$1:$AJ$1,0),0)</f>
        <v>21.780930000000001</v>
      </c>
      <c r="I7448" s="7" t="str">
        <f t="shared" si="702"/>
        <v/>
      </c>
      <c r="J7448" s="7">
        <f t="shared" si="703"/>
        <v>0.81403443258781338</v>
      </c>
      <c r="K7448" s="8">
        <f t="shared" si="707"/>
        <v>0.81403443258781338</v>
      </c>
      <c r="L7448" s="8"/>
    </row>
    <row r="7449" spans="1:12" x14ac:dyDescent="0.25">
      <c r="A7449" s="1">
        <v>40944</v>
      </c>
      <c r="B7449">
        <v>2012</v>
      </c>
      <c r="C7449">
        <v>2</v>
      </c>
      <c r="D7449" s="10" t="str">
        <f t="shared" si="706"/>
        <v>2-2012</v>
      </c>
      <c r="E7449">
        <f t="shared" si="704"/>
        <v>5</v>
      </c>
      <c r="F7449">
        <v>6</v>
      </c>
      <c r="G7449" s="3">
        <f t="shared" si="705"/>
        <v>0</v>
      </c>
      <c r="H7449">
        <f>VLOOKUP(A7449,'AEP GEN HUB'!$A$1:$AJ$367,MATCH('Ratio Calculations'!F7449,'AEP GEN HUB'!$A$1:$AJ$1,0),0)</f>
        <v>22.355349</v>
      </c>
      <c r="I7449" s="7" t="str">
        <f t="shared" si="702"/>
        <v/>
      </c>
      <c r="J7449" s="7">
        <f t="shared" si="703"/>
        <v>0.8355026088655324</v>
      </c>
      <c r="K7449" s="8">
        <f t="shared" si="707"/>
        <v>0.8355026088655324</v>
      </c>
      <c r="L7449" s="8"/>
    </row>
    <row r="7450" spans="1:12" x14ac:dyDescent="0.25">
      <c r="A7450" s="1">
        <v>40944</v>
      </c>
      <c r="B7450">
        <v>2012</v>
      </c>
      <c r="C7450">
        <v>2</v>
      </c>
      <c r="D7450" s="10" t="str">
        <f t="shared" si="706"/>
        <v>2-2012</v>
      </c>
      <c r="E7450">
        <f t="shared" si="704"/>
        <v>5</v>
      </c>
      <c r="F7450">
        <v>7</v>
      </c>
      <c r="G7450" s="3">
        <f t="shared" si="705"/>
        <v>0</v>
      </c>
      <c r="H7450">
        <f>VLOOKUP(A7450,'AEP GEN HUB'!$A$1:$AJ$367,MATCH('Ratio Calculations'!F7450,'AEP GEN HUB'!$A$1:$AJ$1,0),0)</f>
        <v>24.102791</v>
      </c>
      <c r="I7450" s="7" t="str">
        <f t="shared" si="702"/>
        <v/>
      </c>
      <c r="J7450" s="7">
        <f t="shared" si="703"/>
        <v>0.90081102117621492</v>
      </c>
      <c r="K7450" s="8">
        <f t="shared" si="707"/>
        <v>0.90081102117621492</v>
      </c>
      <c r="L7450" s="8"/>
    </row>
    <row r="7451" spans="1:12" x14ac:dyDescent="0.25">
      <c r="A7451" s="1">
        <v>40944</v>
      </c>
      <c r="B7451">
        <v>2012</v>
      </c>
      <c r="C7451">
        <v>2</v>
      </c>
      <c r="D7451" s="10" t="str">
        <f t="shared" si="706"/>
        <v>2-2012</v>
      </c>
      <c r="E7451">
        <f t="shared" si="704"/>
        <v>5</v>
      </c>
      <c r="F7451">
        <v>8</v>
      </c>
      <c r="G7451" s="3">
        <f t="shared" si="705"/>
        <v>0</v>
      </c>
      <c r="H7451">
        <f>VLOOKUP(A7451,'AEP GEN HUB'!$A$1:$AJ$367,MATCH('Ratio Calculations'!F7451,'AEP GEN HUB'!$A$1:$AJ$1,0),0)</f>
        <v>25.772558</v>
      </c>
      <c r="I7451" s="7" t="str">
        <f t="shared" si="702"/>
        <v/>
      </c>
      <c r="J7451" s="7">
        <f t="shared" si="703"/>
        <v>0.96321642959536202</v>
      </c>
      <c r="K7451" s="8">
        <f t="shared" si="707"/>
        <v>0.96321642959536202</v>
      </c>
      <c r="L7451" s="8"/>
    </row>
    <row r="7452" spans="1:12" x14ac:dyDescent="0.25">
      <c r="A7452" s="1">
        <v>40944</v>
      </c>
      <c r="B7452">
        <v>2012</v>
      </c>
      <c r="C7452">
        <v>2</v>
      </c>
      <c r="D7452" s="10" t="str">
        <f t="shared" si="706"/>
        <v>2-2012</v>
      </c>
      <c r="E7452">
        <f t="shared" si="704"/>
        <v>5</v>
      </c>
      <c r="F7452">
        <v>9</v>
      </c>
      <c r="G7452" s="3">
        <f t="shared" si="705"/>
        <v>0</v>
      </c>
      <c r="H7452">
        <f>VLOOKUP(A7452,'AEP GEN HUB'!$A$1:$AJ$367,MATCH('Ratio Calculations'!F7452,'AEP GEN HUB'!$A$1:$AJ$1,0),0)</f>
        <v>27.103953000000001</v>
      </c>
      <c r="I7452" s="7" t="str">
        <f t="shared" si="702"/>
        <v/>
      </c>
      <c r="J7452" s="7">
        <f t="shared" si="703"/>
        <v>1.0129756168006492</v>
      </c>
      <c r="K7452" s="8">
        <f t="shared" si="707"/>
        <v>1.0129756168006492</v>
      </c>
      <c r="L7452" s="8"/>
    </row>
    <row r="7453" spans="1:12" x14ac:dyDescent="0.25">
      <c r="A7453" s="1">
        <v>40944</v>
      </c>
      <c r="B7453">
        <v>2012</v>
      </c>
      <c r="C7453">
        <v>2</v>
      </c>
      <c r="D7453" s="10" t="str">
        <f t="shared" si="706"/>
        <v>2-2012</v>
      </c>
      <c r="E7453">
        <f t="shared" si="704"/>
        <v>5</v>
      </c>
      <c r="F7453">
        <v>10</v>
      </c>
      <c r="G7453" s="3">
        <f t="shared" si="705"/>
        <v>0</v>
      </c>
      <c r="H7453">
        <f>VLOOKUP(A7453,'AEP GEN HUB'!$A$1:$AJ$367,MATCH('Ratio Calculations'!F7453,'AEP GEN HUB'!$A$1:$AJ$1,0),0)</f>
        <v>27.569534999999998</v>
      </c>
      <c r="I7453" s="7" t="str">
        <f t="shared" si="702"/>
        <v/>
      </c>
      <c r="J7453" s="7">
        <f t="shared" si="703"/>
        <v>1.030376149247753</v>
      </c>
      <c r="K7453" s="8">
        <f t="shared" si="707"/>
        <v>1.030376149247753</v>
      </c>
      <c r="L7453" s="8"/>
    </row>
    <row r="7454" spans="1:12" x14ac:dyDescent="0.25">
      <c r="A7454" s="1">
        <v>40944</v>
      </c>
      <c r="B7454">
        <v>2012</v>
      </c>
      <c r="C7454">
        <v>2</v>
      </c>
      <c r="D7454" s="10" t="str">
        <f t="shared" si="706"/>
        <v>2-2012</v>
      </c>
      <c r="E7454">
        <f t="shared" si="704"/>
        <v>5</v>
      </c>
      <c r="F7454">
        <v>11</v>
      </c>
      <c r="G7454" s="3">
        <f t="shared" si="705"/>
        <v>0</v>
      </c>
      <c r="H7454">
        <f>VLOOKUP(A7454,'AEP GEN HUB'!$A$1:$AJ$367,MATCH('Ratio Calculations'!F7454,'AEP GEN HUB'!$A$1:$AJ$1,0),0)</f>
        <v>27.212092999999999</v>
      </c>
      <c r="I7454" s="7" t="str">
        <f t="shared" si="702"/>
        <v/>
      </c>
      <c r="J7454" s="7">
        <f t="shared" si="703"/>
        <v>1.0170172111467144</v>
      </c>
      <c r="K7454" s="8">
        <f t="shared" si="707"/>
        <v>1.0170172111467144</v>
      </c>
      <c r="L7454" s="8"/>
    </row>
    <row r="7455" spans="1:12" x14ac:dyDescent="0.25">
      <c r="A7455" s="1">
        <v>40944</v>
      </c>
      <c r="B7455">
        <v>2012</v>
      </c>
      <c r="C7455">
        <v>2</v>
      </c>
      <c r="D7455" s="10" t="str">
        <f t="shared" si="706"/>
        <v>2-2012</v>
      </c>
      <c r="E7455">
        <f t="shared" si="704"/>
        <v>5</v>
      </c>
      <c r="F7455">
        <v>12</v>
      </c>
      <c r="G7455" s="3">
        <f t="shared" si="705"/>
        <v>0</v>
      </c>
      <c r="H7455">
        <f>VLOOKUP(A7455,'AEP GEN HUB'!$A$1:$AJ$367,MATCH('Ratio Calculations'!F7455,'AEP GEN HUB'!$A$1:$AJ$1,0),0)</f>
        <v>26.703488</v>
      </c>
      <c r="I7455" s="7" t="str">
        <f t="shared" si="702"/>
        <v/>
      </c>
      <c r="J7455" s="7">
        <f t="shared" si="703"/>
        <v>0.99800874903851589</v>
      </c>
      <c r="K7455" s="8">
        <f t="shared" si="707"/>
        <v>0.99800874903851589</v>
      </c>
      <c r="L7455" s="8"/>
    </row>
    <row r="7456" spans="1:12" x14ac:dyDescent="0.25">
      <c r="A7456" s="1">
        <v>40944</v>
      </c>
      <c r="B7456">
        <v>2012</v>
      </c>
      <c r="C7456">
        <v>2</v>
      </c>
      <c r="D7456" s="10" t="str">
        <f t="shared" si="706"/>
        <v>2-2012</v>
      </c>
      <c r="E7456">
        <f t="shared" si="704"/>
        <v>5</v>
      </c>
      <c r="F7456">
        <v>13</v>
      </c>
      <c r="G7456" s="3">
        <f t="shared" si="705"/>
        <v>0</v>
      </c>
      <c r="H7456">
        <f>VLOOKUP(A7456,'AEP GEN HUB'!$A$1:$AJ$367,MATCH('Ratio Calculations'!F7456,'AEP GEN HUB'!$A$1:$AJ$1,0),0)</f>
        <v>26.435116000000001</v>
      </c>
      <c r="I7456" s="7" t="str">
        <f t="shared" si="702"/>
        <v/>
      </c>
      <c r="J7456" s="7">
        <f t="shared" si="703"/>
        <v>0.98797868839636449</v>
      </c>
      <c r="K7456" s="8">
        <f t="shared" si="707"/>
        <v>0.98797868839636449</v>
      </c>
      <c r="L7456" s="8"/>
    </row>
    <row r="7457" spans="1:12" x14ac:dyDescent="0.25">
      <c r="A7457" s="1">
        <v>40944</v>
      </c>
      <c r="B7457">
        <v>2012</v>
      </c>
      <c r="C7457">
        <v>2</v>
      </c>
      <c r="D7457" s="10" t="str">
        <f t="shared" si="706"/>
        <v>2-2012</v>
      </c>
      <c r="E7457">
        <f t="shared" si="704"/>
        <v>5</v>
      </c>
      <c r="F7457">
        <v>14</v>
      </c>
      <c r="G7457" s="3">
        <f t="shared" si="705"/>
        <v>0</v>
      </c>
      <c r="H7457">
        <f>VLOOKUP(A7457,'AEP GEN HUB'!$A$1:$AJ$367,MATCH('Ratio Calculations'!F7457,'AEP GEN HUB'!$A$1:$AJ$1,0),0)</f>
        <v>26.077907</v>
      </c>
      <c r="I7457" s="7" t="str">
        <f t="shared" si="702"/>
        <v/>
      </c>
      <c r="J7457" s="7">
        <f t="shared" si="703"/>
        <v>0.97462845837265744</v>
      </c>
      <c r="K7457" s="8">
        <f t="shared" si="707"/>
        <v>0.97462845837265744</v>
      </c>
      <c r="L7457" s="8"/>
    </row>
    <row r="7458" spans="1:12" x14ac:dyDescent="0.25">
      <c r="A7458" s="1">
        <v>40944</v>
      </c>
      <c r="B7458">
        <v>2012</v>
      </c>
      <c r="C7458">
        <v>2</v>
      </c>
      <c r="D7458" s="10" t="str">
        <f t="shared" si="706"/>
        <v>2-2012</v>
      </c>
      <c r="E7458">
        <f t="shared" si="704"/>
        <v>5</v>
      </c>
      <c r="F7458">
        <v>15</v>
      </c>
      <c r="G7458" s="3">
        <f t="shared" si="705"/>
        <v>0</v>
      </c>
      <c r="H7458">
        <f>VLOOKUP(A7458,'AEP GEN HUB'!$A$1:$AJ$367,MATCH('Ratio Calculations'!F7458,'AEP GEN HUB'!$A$1:$AJ$1,0),0)</f>
        <v>25.582557999999999</v>
      </c>
      <c r="I7458" s="7" t="str">
        <f t="shared" si="702"/>
        <v/>
      </c>
      <c r="J7458" s="7">
        <f t="shared" si="703"/>
        <v>0.95611542232929558</v>
      </c>
      <c r="K7458" s="8">
        <f t="shared" si="707"/>
        <v>0.95611542232929558</v>
      </c>
      <c r="L7458" s="8"/>
    </row>
    <row r="7459" spans="1:12" x14ac:dyDescent="0.25">
      <c r="A7459" s="1">
        <v>40944</v>
      </c>
      <c r="B7459">
        <v>2012</v>
      </c>
      <c r="C7459">
        <v>2</v>
      </c>
      <c r="D7459" s="10" t="str">
        <f t="shared" si="706"/>
        <v>2-2012</v>
      </c>
      <c r="E7459">
        <f t="shared" si="704"/>
        <v>5</v>
      </c>
      <c r="F7459">
        <v>16</v>
      </c>
      <c r="G7459" s="3">
        <f t="shared" si="705"/>
        <v>0</v>
      </c>
      <c r="H7459">
        <f>VLOOKUP(A7459,'AEP GEN HUB'!$A$1:$AJ$367,MATCH('Ratio Calculations'!F7459,'AEP GEN HUB'!$A$1:$AJ$1,0),0)</f>
        <v>25.704186</v>
      </c>
      <c r="I7459" s="7" t="str">
        <f t="shared" si="702"/>
        <v/>
      </c>
      <c r="J7459" s="7">
        <f t="shared" si="703"/>
        <v>0.96066111344380689</v>
      </c>
      <c r="K7459" s="8">
        <f t="shared" si="707"/>
        <v>0.96066111344380689</v>
      </c>
      <c r="L7459" s="8"/>
    </row>
    <row r="7460" spans="1:12" x14ac:dyDescent="0.25">
      <c r="A7460" s="1">
        <v>40944</v>
      </c>
      <c r="B7460">
        <v>2012</v>
      </c>
      <c r="C7460">
        <v>2</v>
      </c>
      <c r="D7460" s="10" t="str">
        <f t="shared" si="706"/>
        <v>2-2012</v>
      </c>
      <c r="E7460">
        <f t="shared" si="704"/>
        <v>5</v>
      </c>
      <c r="F7460">
        <v>17</v>
      </c>
      <c r="G7460" s="3">
        <f t="shared" si="705"/>
        <v>0</v>
      </c>
      <c r="H7460">
        <f>VLOOKUP(A7460,'AEP GEN HUB'!$A$1:$AJ$367,MATCH('Ratio Calculations'!F7460,'AEP GEN HUB'!$A$1:$AJ$1,0),0)</f>
        <v>26.448605000000001</v>
      </c>
      <c r="I7460" s="7" t="str">
        <f t="shared" si="702"/>
        <v/>
      </c>
      <c r="J7460" s="7">
        <f t="shared" si="703"/>
        <v>0.9884828225385327</v>
      </c>
      <c r="K7460" s="8">
        <f t="shared" si="707"/>
        <v>0.9884828225385327</v>
      </c>
      <c r="L7460" s="8"/>
    </row>
    <row r="7461" spans="1:12" x14ac:dyDescent="0.25">
      <c r="A7461" s="1">
        <v>40944</v>
      </c>
      <c r="B7461">
        <v>2012</v>
      </c>
      <c r="C7461">
        <v>2</v>
      </c>
      <c r="D7461" s="10" t="str">
        <f t="shared" si="706"/>
        <v>2-2012</v>
      </c>
      <c r="E7461">
        <f t="shared" si="704"/>
        <v>5</v>
      </c>
      <c r="F7461">
        <v>18</v>
      </c>
      <c r="G7461" s="3">
        <f t="shared" si="705"/>
        <v>0</v>
      </c>
      <c r="H7461">
        <f>VLOOKUP(A7461,'AEP GEN HUB'!$A$1:$AJ$367,MATCH('Ratio Calculations'!F7461,'AEP GEN HUB'!$A$1:$AJ$1,0),0)</f>
        <v>28.183256</v>
      </c>
      <c r="I7461" s="7" t="str">
        <f t="shared" si="702"/>
        <v/>
      </c>
      <c r="J7461" s="7">
        <f t="shared" si="703"/>
        <v>1.0533131875653192</v>
      </c>
      <c r="K7461" s="8">
        <f t="shared" si="707"/>
        <v>1.0533131875653192</v>
      </c>
      <c r="L7461" s="8"/>
    </row>
    <row r="7462" spans="1:12" x14ac:dyDescent="0.25">
      <c r="A7462" s="1">
        <v>40944</v>
      </c>
      <c r="B7462">
        <v>2012</v>
      </c>
      <c r="C7462">
        <v>2</v>
      </c>
      <c r="D7462" s="10" t="str">
        <f t="shared" si="706"/>
        <v>2-2012</v>
      </c>
      <c r="E7462">
        <f t="shared" si="704"/>
        <v>5</v>
      </c>
      <c r="F7462">
        <v>19</v>
      </c>
      <c r="G7462" s="3">
        <f t="shared" si="705"/>
        <v>0</v>
      </c>
      <c r="H7462">
        <f>VLOOKUP(A7462,'AEP GEN HUB'!$A$1:$AJ$367,MATCH('Ratio Calculations'!F7462,'AEP GEN HUB'!$A$1:$AJ$1,0),0)</f>
        <v>29.961860000000001</v>
      </c>
      <c r="I7462" s="7" t="str">
        <f t="shared" si="702"/>
        <v/>
      </c>
      <c r="J7462" s="7">
        <f t="shared" si="703"/>
        <v>1.1197862398150815</v>
      </c>
      <c r="K7462" s="8">
        <f t="shared" si="707"/>
        <v>1.1197862398150815</v>
      </c>
      <c r="L7462" s="8"/>
    </row>
    <row r="7463" spans="1:12" x14ac:dyDescent="0.25">
      <c r="A7463" s="1">
        <v>40944</v>
      </c>
      <c r="B7463">
        <v>2012</v>
      </c>
      <c r="C7463">
        <v>2</v>
      </c>
      <c r="D7463" s="10" t="str">
        <f t="shared" si="706"/>
        <v>2-2012</v>
      </c>
      <c r="E7463">
        <f t="shared" si="704"/>
        <v>5</v>
      </c>
      <c r="F7463">
        <v>20</v>
      </c>
      <c r="G7463" s="3">
        <f t="shared" si="705"/>
        <v>0</v>
      </c>
      <c r="H7463">
        <f>VLOOKUP(A7463,'AEP GEN HUB'!$A$1:$AJ$367,MATCH('Ratio Calculations'!F7463,'AEP GEN HUB'!$A$1:$AJ$1,0),0)</f>
        <v>28.965115999999998</v>
      </c>
      <c r="I7463" s="7" t="str">
        <f t="shared" si="702"/>
        <v/>
      </c>
      <c r="J7463" s="7">
        <f t="shared" si="703"/>
        <v>1.082534206202407</v>
      </c>
      <c r="K7463" s="8">
        <f t="shared" si="707"/>
        <v>1.082534206202407</v>
      </c>
      <c r="L7463" s="8"/>
    </row>
    <row r="7464" spans="1:12" x14ac:dyDescent="0.25">
      <c r="A7464" s="1">
        <v>40944</v>
      </c>
      <c r="B7464">
        <v>2012</v>
      </c>
      <c r="C7464">
        <v>2</v>
      </c>
      <c r="D7464" s="10" t="str">
        <f t="shared" si="706"/>
        <v>2-2012</v>
      </c>
      <c r="E7464">
        <f t="shared" si="704"/>
        <v>5</v>
      </c>
      <c r="F7464">
        <v>21</v>
      </c>
      <c r="G7464" s="3">
        <f t="shared" si="705"/>
        <v>0</v>
      </c>
      <c r="H7464">
        <f>VLOOKUP(A7464,'AEP GEN HUB'!$A$1:$AJ$367,MATCH('Ratio Calculations'!F7464,'AEP GEN HUB'!$A$1:$AJ$1,0),0)</f>
        <v>28.722325999999999</v>
      </c>
      <c r="I7464" s="7" t="str">
        <f t="shared" si="702"/>
        <v/>
      </c>
      <c r="J7464" s="7">
        <f t="shared" si="703"/>
        <v>1.0734602401280477</v>
      </c>
      <c r="K7464" s="8">
        <f t="shared" si="707"/>
        <v>1.0734602401280477</v>
      </c>
      <c r="L7464" s="8"/>
    </row>
    <row r="7465" spans="1:12" x14ac:dyDescent="0.25">
      <c r="A7465" s="1">
        <v>40944</v>
      </c>
      <c r="B7465">
        <v>2012</v>
      </c>
      <c r="C7465">
        <v>2</v>
      </c>
      <c r="D7465" s="10" t="str">
        <f t="shared" si="706"/>
        <v>2-2012</v>
      </c>
      <c r="E7465">
        <f t="shared" si="704"/>
        <v>5</v>
      </c>
      <c r="F7465">
        <v>22</v>
      </c>
      <c r="G7465" s="3">
        <f t="shared" si="705"/>
        <v>0</v>
      </c>
      <c r="H7465">
        <f>VLOOKUP(A7465,'AEP GEN HUB'!$A$1:$AJ$367,MATCH('Ratio Calculations'!F7465,'AEP GEN HUB'!$A$1:$AJ$1,0),0)</f>
        <v>28.114650999999999</v>
      </c>
      <c r="I7465" s="7" t="str">
        <f t="shared" si="702"/>
        <v/>
      </c>
      <c r="J7465" s="7">
        <f t="shared" si="703"/>
        <v>1.0507491633364323</v>
      </c>
      <c r="K7465" s="8">
        <f t="shared" si="707"/>
        <v>1.0507491633364323</v>
      </c>
      <c r="L7465" s="8"/>
    </row>
    <row r="7466" spans="1:12" x14ac:dyDescent="0.25">
      <c r="A7466" s="1">
        <v>40944</v>
      </c>
      <c r="B7466">
        <v>2012</v>
      </c>
      <c r="C7466">
        <v>2</v>
      </c>
      <c r="D7466" s="10" t="str">
        <f t="shared" si="706"/>
        <v>2-2012</v>
      </c>
      <c r="E7466">
        <f t="shared" si="704"/>
        <v>5</v>
      </c>
      <c r="F7466">
        <v>23</v>
      </c>
      <c r="G7466" s="3">
        <f t="shared" si="705"/>
        <v>0</v>
      </c>
      <c r="H7466">
        <f>VLOOKUP(A7466,'AEP GEN HUB'!$A$1:$AJ$367,MATCH('Ratio Calculations'!F7466,'AEP GEN HUB'!$A$1:$AJ$1,0),0)</f>
        <v>26.983953</v>
      </c>
      <c r="I7466" s="7" t="str">
        <f t="shared" si="702"/>
        <v/>
      </c>
      <c r="J7466" s="7">
        <f t="shared" si="703"/>
        <v>1.0084907701062913</v>
      </c>
      <c r="K7466" s="8">
        <f t="shared" si="707"/>
        <v>1.0084907701062913</v>
      </c>
      <c r="L7466" s="8"/>
    </row>
    <row r="7467" spans="1:12" x14ac:dyDescent="0.25">
      <c r="A7467" s="1">
        <v>40944</v>
      </c>
      <c r="B7467">
        <v>2012</v>
      </c>
      <c r="C7467">
        <v>2</v>
      </c>
      <c r="D7467" s="10" t="str">
        <f t="shared" si="706"/>
        <v>2-2012</v>
      </c>
      <c r="E7467">
        <f t="shared" si="704"/>
        <v>5</v>
      </c>
      <c r="F7467">
        <v>24</v>
      </c>
      <c r="G7467" s="3">
        <f t="shared" si="705"/>
        <v>0</v>
      </c>
      <c r="H7467">
        <f>VLOOKUP(A7467,'AEP GEN HUB'!$A$1:$AJ$367,MATCH('Ratio Calculations'!F7467,'AEP GEN HUB'!$A$1:$AJ$1,0),0)</f>
        <v>25.546512</v>
      </c>
      <c r="I7467" s="7" t="str">
        <f t="shared" si="702"/>
        <v/>
      </c>
      <c r="J7467" s="7">
        <f t="shared" si="703"/>
        <v>0.95476824912975544</v>
      </c>
      <c r="K7467" s="8">
        <f t="shared" si="707"/>
        <v>0.95476824912975544</v>
      </c>
      <c r="L7467" s="8"/>
    </row>
    <row r="7468" spans="1:12" x14ac:dyDescent="0.25">
      <c r="A7468" s="1">
        <v>40945</v>
      </c>
      <c r="B7468">
        <v>2012</v>
      </c>
      <c r="C7468">
        <v>2</v>
      </c>
      <c r="D7468" s="10" t="str">
        <f t="shared" si="706"/>
        <v>2-2012</v>
      </c>
      <c r="E7468">
        <f t="shared" si="704"/>
        <v>6</v>
      </c>
      <c r="F7468">
        <v>1</v>
      </c>
      <c r="G7468" s="3">
        <f t="shared" si="705"/>
        <v>0</v>
      </c>
      <c r="H7468">
        <f>VLOOKUP(A7468,'AEP GEN HUB'!$A$1:$AJ$367,MATCH('Ratio Calculations'!F7468,'AEP GEN HUB'!$A$1:$AJ$1,0),0)</f>
        <v>25.590698</v>
      </c>
      <c r="I7468" s="7" t="str">
        <f t="shared" si="702"/>
        <v/>
      </c>
      <c r="J7468" s="7">
        <f t="shared" si="703"/>
        <v>0.95641964443006289</v>
      </c>
      <c r="K7468" s="8">
        <f t="shared" si="707"/>
        <v>0.95641964443006289</v>
      </c>
      <c r="L7468" s="8"/>
    </row>
    <row r="7469" spans="1:12" x14ac:dyDescent="0.25">
      <c r="A7469" s="1">
        <v>40945</v>
      </c>
      <c r="B7469">
        <v>2012</v>
      </c>
      <c r="C7469">
        <v>2</v>
      </c>
      <c r="D7469" s="10" t="str">
        <f t="shared" si="706"/>
        <v>2-2012</v>
      </c>
      <c r="E7469">
        <f t="shared" si="704"/>
        <v>6</v>
      </c>
      <c r="F7469">
        <v>2</v>
      </c>
      <c r="G7469" s="3">
        <f t="shared" si="705"/>
        <v>0</v>
      </c>
      <c r="H7469">
        <f>VLOOKUP(A7469,'AEP GEN HUB'!$A$1:$AJ$367,MATCH('Ratio Calculations'!F7469,'AEP GEN HUB'!$A$1:$AJ$1,0),0)</f>
        <v>25.789301999999999</v>
      </c>
      <c r="I7469" s="7" t="str">
        <f t="shared" si="702"/>
        <v/>
      </c>
      <c r="J7469" s="7">
        <f t="shared" si="703"/>
        <v>0.96384221520411473</v>
      </c>
      <c r="K7469" s="8">
        <f t="shared" si="707"/>
        <v>0.96384221520411473</v>
      </c>
      <c r="L7469" s="8"/>
    </row>
    <row r="7470" spans="1:12" x14ac:dyDescent="0.25">
      <c r="A7470" s="1">
        <v>40945</v>
      </c>
      <c r="B7470">
        <v>2012</v>
      </c>
      <c r="C7470">
        <v>2</v>
      </c>
      <c r="D7470" s="10" t="str">
        <f t="shared" si="706"/>
        <v>2-2012</v>
      </c>
      <c r="E7470">
        <f t="shared" si="704"/>
        <v>6</v>
      </c>
      <c r="F7470">
        <v>3</v>
      </c>
      <c r="G7470" s="3">
        <f t="shared" si="705"/>
        <v>0</v>
      </c>
      <c r="H7470">
        <f>VLOOKUP(A7470,'AEP GEN HUB'!$A$1:$AJ$367,MATCH('Ratio Calculations'!F7470,'AEP GEN HUB'!$A$1:$AJ$1,0),0)</f>
        <v>25.623953</v>
      </c>
      <c r="I7470" s="7" t="str">
        <f t="shared" si="702"/>
        <v/>
      </c>
      <c r="J7470" s="7">
        <f t="shared" si="703"/>
        <v>0.95766250757023685</v>
      </c>
      <c r="K7470" s="8">
        <f t="shared" si="707"/>
        <v>0.95766250757023685</v>
      </c>
      <c r="L7470" s="8"/>
    </row>
    <row r="7471" spans="1:12" x14ac:dyDescent="0.25">
      <c r="A7471" s="1">
        <v>40945</v>
      </c>
      <c r="B7471">
        <v>2012</v>
      </c>
      <c r="C7471">
        <v>2</v>
      </c>
      <c r="D7471" s="10" t="str">
        <f t="shared" si="706"/>
        <v>2-2012</v>
      </c>
      <c r="E7471">
        <f t="shared" si="704"/>
        <v>6</v>
      </c>
      <c r="F7471">
        <v>4</v>
      </c>
      <c r="G7471" s="3">
        <f t="shared" si="705"/>
        <v>0</v>
      </c>
      <c r="H7471">
        <f>VLOOKUP(A7471,'AEP GEN HUB'!$A$1:$AJ$367,MATCH('Ratio Calculations'!F7471,'AEP GEN HUB'!$A$1:$AJ$1,0),0)</f>
        <v>25.768837000000001</v>
      </c>
      <c r="I7471" s="7" t="str">
        <f t="shared" si="702"/>
        <v/>
      </c>
      <c r="J7471" s="7">
        <f t="shared" si="703"/>
        <v>0.96307736197411453</v>
      </c>
      <c r="K7471" s="8">
        <f t="shared" si="707"/>
        <v>0.96307736197411453</v>
      </c>
      <c r="L7471" s="8"/>
    </row>
    <row r="7472" spans="1:12" x14ac:dyDescent="0.25">
      <c r="A7472" s="1">
        <v>40945</v>
      </c>
      <c r="B7472">
        <v>2012</v>
      </c>
      <c r="C7472">
        <v>2</v>
      </c>
      <c r="D7472" s="10" t="str">
        <f t="shared" si="706"/>
        <v>2-2012</v>
      </c>
      <c r="E7472">
        <f t="shared" si="704"/>
        <v>6</v>
      </c>
      <c r="F7472">
        <v>5</v>
      </c>
      <c r="G7472" s="3">
        <f t="shared" si="705"/>
        <v>0</v>
      </c>
      <c r="H7472">
        <f>VLOOKUP(A7472,'AEP GEN HUB'!$A$1:$AJ$367,MATCH('Ratio Calculations'!F7472,'AEP GEN HUB'!$A$1:$AJ$1,0),0)</f>
        <v>26.127673999999999</v>
      </c>
      <c r="I7472" s="7" t="str">
        <f t="shared" si="702"/>
        <v/>
      </c>
      <c r="J7472" s="7">
        <f t="shared" si="703"/>
        <v>0.97648843641797489</v>
      </c>
      <c r="K7472" s="8">
        <f t="shared" si="707"/>
        <v>0.97648843641797489</v>
      </c>
      <c r="L7472" s="8"/>
    </row>
    <row r="7473" spans="1:12" x14ac:dyDescent="0.25">
      <c r="A7473" s="1">
        <v>40945</v>
      </c>
      <c r="B7473">
        <v>2012</v>
      </c>
      <c r="C7473">
        <v>2</v>
      </c>
      <c r="D7473" s="10" t="str">
        <f t="shared" si="706"/>
        <v>2-2012</v>
      </c>
      <c r="E7473">
        <f t="shared" si="704"/>
        <v>6</v>
      </c>
      <c r="F7473">
        <v>6</v>
      </c>
      <c r="G7473" s="3">
        <f t="shared" si="705"/>
        <v>0</v>
      </c>
      <c r="H7473">
        <f>VLOOKUP(A7473,'AEP GEN HUB'!$A$1:$AJ$367,MATCH('Ratio Calculations'!F7473,'AEP GEN HUB'!$A$1:$AJ$1,0),0)</f>
        <v>27.89</v>
      </c>
      <c r="I7473" s="7" t="str">
        <f t="shared" si="702"/>
        <v/>
      </c>
      <c r="J7473" s="7">
        <f t="shared" si="703"/>
        <v>1.0423531192136477</v>
      </c>
      <c r="K7473" s="8">
        <f t="shared" si="707"/>
        <v>1.0423531192136477</v>
      </c>
      <c r="L7473" s="8"/>
    </row>
    <row r="7474" spans="1:12" x14ac:dyDescent="0.25">
      <c r="A7474" s="1">
        <v>40945</v>
      </c>
      <c r="B7474">
        <v>2012</v>
      </c>
      <c r="C7474">
        <v>2</v>
      </c>
      <c r="D7474" s="10" t="str">
        <f t="shared" si="706"/>
        <v>2-2012</v>
      </c>
      <c r="E7474">
        <f t="shared" si="704"/>
        <v>6</v>
      </c>
      <c r="F7474">
        <v>7</v>
      </c>
      <c r="G7474" s="3">
        <f t="shared" si="705"/>
        <v>0</v>
      </c>
      <c r="H7474">
        <f>VLOOKUP(A7474,'AEP GEN HUB'!$A$1:$AJ$367,MATCH('Ratio Calculations'!F7474,'AEP GEN HUB'!$A$1:$AJ$1,0),0)</f>
        <v>39.687441999999997</v>
      </c>
      <c r="I7474" s="7" t="str">
        <f t="shared" si="702"/>
        <v/>
      </c>
      <c r="J7474" s="7">
        <f t="shared" si="703"/>
        <v>1.4832674421767917</v>
      </c>
      <c r="K7474" s="8">
        <f t="shared" si="707"/>
        <v>1.4832674421767917</v>
      </c>
      <c r="L7474" s="8"/>
    </row>
    <row r="7475" spans="1:12" x14ac:dyDescent="0.25">
      <c r="A7475" s="1">
        <v>40945</v>
      </c>
      <c r="B7475">
        <v>2012</v>
      </c>
      <c r="C7475">
        <v>2</v>
      </c>
      <c r="D7475" s="10" t="str">
        <f t="shared" si="706"/>
        <v>2-2012</v>
      </c>
      <c r="E7475">
        <f t="shared" si="704"/>
        <v>6</v>
      </c>
      <c r="F7475">
        <v>8</v>
      </c>
      <c r="G7475" s="3">
        <f t="shared" si="705"/>
        <v>1</v>
      </c>
      <c r="H7475">
        <f>VLOOKUP(A7475,'AEP GEN HUB'!$A$1:$AJ$367,MATCH('Ratio Calculations'!F7475,'AEP GEN HUB'!$A$1:$AJ$1,0),0)</f>
        <v>44.142558000000001</v>
      </c>
      <c r="I7475" s="7">
        <f t="shared" si="702"/>
        <v>1.4845990745691158</v>
      </c>
      <c r="J7475" s="7" t="str">
        <f t="shared" si="703"/>
        <v/>
      </c>
      <c r="K7475" s="8">
        <f t="shared" si="707"/>
        <v>1.4845990745691158</v>
      </c>
      <c r="L7475" s="8"/>
    </row>
    <row r="7476" spans="1:12" x14ac:dyDescent="0.25">
      <c r="A7476" s="1">
        <v>40945</v>
      </c>
      <c r="B7476">
        <v>2012</v>
      </c>
      <c r="C7476">
        <v>2</v>
      </c>
      <c r="D7476" s="10" t="str">
        <f t="shared" si="706"/>
        <v>2-2012</v>
      </c>
      <c r="E7476">
        <f t="shared" si="704"/>
        <v>6</v>
      </c>
      <c r="F7476">
        <v>9</v>
      </c>
      <c r="G7476" s="3">
        <f t="shared" si="705"/>
        <v>1</v>
      </c>
      <c r="H7476">
        <f>VLOOKUP(A7476,'AEP GEN HUB'!$A$1:$AJ$367,MATCH('Ratio Calculations'!F7476,'AEP GEN HUB'!$A$1:$AJ$1,0),0)</f>
        <v>35.711395000000003</v>
      </c>
      <c r="I7476" s="7">
        <f t="shared" si="702"/>
        <v>1.2010428568406062</v>
      </c>
      <c r="J7476" s="7" t="str">
        <f t="shared" si="703"/>
        <v/>
      </c>
      <c r="K7476" s="8">
        <f t="shared" si="707"/>
        <v>1.2010428568406062</v>
      </c>
      <c r="L7476" s="8"/>
    </row>
    <row r="7477" spans="1:12" x14ac:dyDescent="0.25">
      <c r="A7477" s="1">
        <v>40945</v>
      </c>
      <c r="B7477">
        <v>2012</v>
      </c>
      <c r="C7477">
        <v>2</v>
      </c>
      <c r="D7477" s="10" t="str">
        <f t="shared" si="706"/>
        <v>2-2012</v>
      </c>
      <c r="E7477">
        <f t="shared" si="704"/>
        <v>6</v>
      </c>
      <c r="F7477">
        <v>10</v>
      </c>
      <c r="G7477" s="3">
        <f t="shared" si="705"/>
        <v>1</v>
      </c>
      <c r="H7477">
        <f>VLOOKUP(A7477,'AEP GEN HUB'!$A$1:$AJ$367,MATCH('Ratio Calculations'!F7477,'AEP GEN HUB'!$A$1:$AJ$1,0),0)</f>
        <v>31.761395</v>
      </c>
      <c r="I7477" s="7">
        <f t="shared" si="702"/>
        <v>1.0681967643113057</v>
      </c>
      <c r="J7477" s="7" t="str">
        <f t="shared" si="703"/>
        <v/>
      </c>
      <c r="K7477" s="8">
        <f t="shared" si="707"/>
        <v>1.0681967643113057</v>
      </c>
      <c r="L7477" s="8"/>
    </row>
    <row r="7478" spans="1:12" x14ac:dyDescent="0.25">
      <c r="A7478" s="1">
        <v>40945</v>
      </c>
      <c r="B7478">
        <v>2012</v>
      </c>
      <c r="C7478">
        <v>2</v>
      </c>
      <c r="D7478" s="10" t="str">
        <f t="shared" si="706"/>
        <v>2-2012</v>
      </c>
      <c r="E7478">
        <f t="shared" si="704"/>
        <v>6</v>
      </c>
      <c r="F7478">
        <v>11</v>
      </c>
      <c r="G7478" s="3">
        <f t="shared" si="705"/>
        <v>1</v>
      </c>
      <c r="H7478">
        <f>VLOOKUP(A7478,'AEP GEN HUB'!$A$1:$AJ$367,MATCH('Ratio Calculations'!F7478,'AEP GEN HUB'!$A$1:$AJ$1,0),0)</f>
        <v>31.255580999999999</v>
      </c>
      <c r="I7478" s="7">
        <f t="shared" si="702"/>
        <v>1.0511852672362132</v>
      </c>
      <c r="J7478" s="7" t="str">
        <f t="shared" si="703"/>
        <v/>
      </c>
      <c r="K7478" s="8">
        <f t="shared" si="707"/>
        <v>1.0511852672362132</v>
      </c>
      <c r="L7478" s="8"/>
    </row>
    <row r="7479" spans="1:12" x14ac:dyDescent="0.25">
      <c r="A7479" s="1">
        <v>40945</v>
      </c>
      <c r="B7479">
        <v>2012</v>
      </c>
      <c r="C7479">
        <v>2</v>
      </c>
      <c r="D7479" s="10" t="str">
        <f t="shared" si="706"/>
        <v>2-2012</v>
      </c>
      <c r="E7479">
        <f t="shared" si="704"/>
        <v>6</v>
      </c>
      <c r="F7479">
        <v>12</v>
      </c>
      <c r="G7479" s="3">
        <f t="shared" si="705"/>
        <v>1</v>
      </c>
      <c r="H7479">
        <f>VLOOKUP(A7479,'AEP GEN HUB'!$A$1:$AJ$367,MATCH('Ratio Calculations'!F7479,'AEP GEN HUB'!$A$1:$AJ$1,0),0)</f>
        <v>29.849070000000001</v>
      </c>
      <c r="I7479" s="7">
        <f t="shared" si="702"/>
        <v>1.0038815987679908</v>
      </c>
      <c r="J7479" s="7" t="str">
        <f t="shared" si="703"/>
        <v/>
      </c>
      <c r="K7479" s="8">
        <f t="shared" si="707"/>
        <v>1.0038815987679908</v>
      </c>
      <c r="L7479" s="8"/>
    </row>
    <row r="7480" spans="1:12" x14ac:dyDescent="0.25">
      <c r="A7480" s="1">
        <v>40945</v>
      </c>
      <c r="B7480">
        <v>2012</v>
      </c>
      <c r="C7480">
        <v>2</v>
      </c>
      <c r="D7480" s="10" t="str">
        <f t="shared" si="706"/>
        <v>2-2012</v>
      </c>
      <c r="E7480">
        <f t="shared" si="704"/>
        <v>6</v>
      </c>
      <c r="F7480">
        <v>13</v>
      </c>
      <c r="G7480" s="3">
        <f t="shared" si="705"/>
        <v>1</v>
      </c>
      <c r="H7480">
        <f>VLOOKUP(A7480,'AEP GEN HUB'!$A$1:$AJ$367,MATCH('Ratio Calculations'!F7480,'AEP GEN HUB'!$A$1:$AJ$1,0),0)</f>
        <v>28.29907</v>
      </c>
      <c r="I7480" s="7">
        <f t="shared" si="702"/>
        <v>0.95175211942104998</v>
      </c>
      <c r="J7480" s="7" t="str">
        <f t="shared" si="703"/>
        <v/>
      </c>
      <c r="K7480" s="8">
        <f t="shared" si="707"/>
        <v>0.95175211942104998</v>
      </c>
      <c r="L7480" s="8"/>
    </row>
    <row r="7481" spans="1:12" x14ac:dyDescent="0.25">
      <c r="A7481" s="1">
        <v>40945</v>
      </c>
      <c r="B7481">
        <v>2012</v>
      </c>
      <c r="C7481">
        <v>2</v>
      </c>
      <c r="D7481" s="10" t="str">
        <f t="shared" si="706"/>
        <v>2-2012</v>
      </c>
      <c r="E7481">
        <f t="shared" si="704"/>
        <v>6</v>
      </c>
      <c r="F7481">
        <v>14</v>
      </c>
      <c r="G7481" s="3">
        <f t="shared" si="705"/>
        <v>1</v>
      </c>
      <c r="H7481">
        <f>VLOOKUP(A7481,'AEP GEN HUB'!$A$1:$AJ$367,MATCH('Ratio Calculations'!F7481,'AEP GEN HUB'!$A$1:$AJ$1,0),0)</f>
        <v>27.760465</v>
      </c>
      <c r="I7481" s="7">
        <f t="shared" si="702"/>
        <v>0.93363779798643132</v>
      </c>
      <c r="J7481" s="7" t="str">
        <f t="shared" si="703"/>
        <v/>
      </c>
      <c r="K7481" s="8">
        <f t="shared" si="707"/>
        <v>0.93363779798643132</v>
      </c>
      <c r="L7481" s="8"/>
    </row>
    <row r="7482" spans="1:12" x14ac:dyDescent="0.25">
      <c r="A7482" s="1">
        <v>40945</v>
      </c>
      <c r="B7482">
        <v>2012</v>
      </c>
      <c r="C7482">
        <v>2</v>
      </c>
      <c r="D7482" s="10" t="str">
        <f t="shared" si="706"/>
        <v>2-2012</v>
      </c>
      <c r="E7482">
        <f t="shared" si="704"/>
        <v>6</v>
      </c>
      <c r="F7482">
        <v>15</v>
      </c>
      <c r="G7482" s="3">
        <f t="shared" si="705"/>
        <v>1</v>
      </c>
      <c r="H7482">
        <f>VLOOKUP(A7482,'AEP GEN HUB'!$A$1:$AJ$367,MATCH('Ratio Calculations'!F7482,'AEP GEN HUB'!$A$1:$AJ$1,0),0)</f>
        <v>27.349070000000001</v>
      </c>
      <c r="I7482" s="7">
        <f t="shared" si="702"/>
        <v>0.91980179336969936</v>
      </c>
      <c r="J7482" s="7" t="str">
        <f t="shared" si="703"/>
        <v/>
      </c>
      <c r="K7482" s="8">
        <f t="shared" si="707"/>
        <v>0.91980179336969936</v>
      </c>
      <c r="L7482" s="8"/>
    </row>
    <row r="7483" spans="1:12" x14ac:dyDescent="0.25">
      <c r="A7483" s="1">
        <v>40945</v>
      </c>
      <c r="B7483">
        <v>2012</v>
      </c>
      <c r="C7483">
        <v>2</v>
      </c>
      <c r="D7483" s="10" t="str">
        <f t="shared" si="706"/>
        <v>2-2012</v>
      </c>
      <c r="E7483">
        <f t="shared" si="704"/>
        <v>6</v>
      </c>
      <c r="F7483">
        <v>16</v>
      </c>
      <c r="G7483" s="3">
        <f t="shared" si="705"/>
        <v>1</v>
      </c>
      <c r="H7483">
        <f>VLOOKUP(A7483,'AEP GEN HUB'!$A$1:$AJ$367,MATCH('Ratio Calculations'!F7483,'AEP GEN HUB'!$A$1:$AJ$1,0),0)</f>
        <v>27.095116000000001</v>
      </c>
      <c r="I7483" s="7">
        <f t="shared" si="702"/>
        <v>0.91126083220965226</v>
      </c>
      <c r="J7483" s="7" t="str">
        <f t="shared" si="703"/>
        <v/>
      </c>
      <c r="K7483" s="8">
        <f t="shared" si="707"/>
        <v>0.91126083220965226</v>
      </c>
      <c r="L7483" s="8"/>
    </row>
    <row r="7484" spans="1:12" x14ac:dyDescent="0.25">
      <c r="A7484" s="1">
        <v>40945</v>
      </c>
      <c r="B7484">
        <v>2012</v>
      </c>
      <c r="C7484">
        <v>2</v>
      </c>
      <c r="D7484" s="10" t="str">
        <f t="shared" si="706"/>
        <v>2-2012</v>
      </c>
      <c r="E7484">
        <f t="shared" si="704"/>
        <v>6</v>
      </c>
      <c r="F7484">
        <v>17</v>
      </c>
      <c r="G7484" s="3">
        <f t="shared" si="705"/>
        <v>1</v>
      </c>
      <c r="H7484">
        <f>VLOOKUP(A7484,'AEP GEN HUB'!$A$1:$AJ$367,MATCH('Ratio Calculations'!F7484,'AEP GEN HUB'!$A$1:$AJ$1,0),0)</f>
        <v>27.07</v>
      </c>
      <c r="I7484" s="7">
        <f t="shared" si="702"/>
        <v>0.91041613285269885</v>
      </c>
      <c r="J7484" s="7" t="str">
        <f t="shared" si="703"/>
        <v/>
      </c>
      <c r="K7484" s="8">
        <f t="shared" si="707"/>
        <v>0.91041613285269885</v>
      </c>
      <c r="L7484" s="8"/>
    </row>
    <row r="7485" spans="1:12" x14ac:dyDescent="0.25">
      <c r="A7485" s="1">
        <v>40945</v>
      </c>
      <c r="B7485">
        <v>2012</v>
      </c>
      <c r="C7485">
        <v>2</v>
      </c>
      <c r="D7485" s="10" t="str">
        <f t="shared" si="706"/>
        <v>2-2012</v>
      </c>
      <c r="E7485">
        <f t="shared" si="704"/>
        <v>6</v>
      </c>
      <c r="F7485">
        <v>18</v>
      </c>
      <c r="G7485" s="3">
        <f t="shared" si="705"/>
        <v>1</v>
      </c>
      <c r="H7485">
        <f>VLOOKUP(A7485,'AEP GEN HUB'!$A$1:$AJ$367,MATCH('Ratio Calculations'!F7485,'AEP GEN HUB'!$A$1:$AJ$1,0),0)</f>
        <v>33.494419000000001</v>
      </c>
      <c r="I7485" s="7">
        <f t="shared" si="702"/>
        <v>1.1264816925795331</v>
      </c>
      <c r="J7485" s="7" t="str">
        <f t="shared" si="703"/>
        <v/>
      </c>
      <c r="K7485" s="8">
        <f t="shared" si="707"/>
        <v>1.1264816925795331</v>
      </c>
      <c r="L7485" s="8"/>
    </row>
    <row r="7486" spans="1:12" x14ac:dyDescent="0.25">
      <c r="A7486" s="1">
        <v>40945</v>
      </c>
      <c r="B7486">
        <v>2012</v>
      </c>
      <c r="C7486">
        <v>2</v>
      </c>
      <c r="D7486" s="10" t="str">
        <f t="shared" si="706"/>
        <v>2-2012</v>
      </c>
      <c r="E7486">
        <f t="shared" si="704"/>
        <v>6</v>
      </c>
      <c r="F7486">
        <v>19</v>
      </c>
      <c r="G7486" s="3">
        <f t="shared" si="705"/>
        <v>1</v>
      </c>
      <c r="H7486">
        <f>VLOOKUP(A7486,'AEP GEN HUB'!$A$1:$AJ$367,MATCH('Ratio Calculations'!F7486,'AEP GEN HUB'!$A$1:$AJ$1,0),0)</f>
        <v>35.780233000000003</v>
      </c>
      <c r="I7486" s="7">
        <f t="shared" si="702"/>
        <v>1.2033580110982092</v>
      </c>
      <c r="J7486" s="7" t="str">
        <f t="shared" si="703"/>
        <v/>
      </c>
      <c r="K7486" s="8">
        <f t="shared" si="707"/>
        <v>1.2033580110982092</v>
      </c>
      <c r="L7486" s="8"/>
    </row>
    <row r="7487" spans="1:12" x14ac:dyDescent="0.25">
      <c r="A7487" s="1">
        <v>40945</v>
      </c>
      <c r="B7487">
        <v>2012</v>
      </c>
      <c r="C7487">
        <v>2</v>
      </c>
      <c r="D7487" s="10" t="str">
        <f t="shared" si="706"/>
        <v>2-2012</v>
      </c>
      <c r="E7487">
        <f t="shared" si="704"/>
        <v>6</v>
      </c>
      <c r="F7487">
        <v>20</v>
      </c>
      <c r="G7487" s="3">
        <f t="shared" si="705"/>
        <v>1</v>
      </c>
      <c r="H7487">
        <f>VLOOKUP(A7487,'AEP GEN HUB'!$A$1:$AJ$367,MATCH('Ratio Calculations'!F7487,'AEP GEN HUB'!$A$1:$AJ$1,0),0)</f>
        <v>31.54814</v>
      </c>
      <c r="I7487" s="7">
        <f t="shared" si="702"/>
        <v>1.0610245887512206</v>
      </c>
      <c r="J7487" s="7" t="str">
        <f t="shared" si="703"/>
        <v/>
      </c>
      <c r="K7487" s="8">
        <f t="shared" si="707"/>
        <v>1.0610245887512206</v>
      </c>
      <c r="L7487" s="8"/>
    </row>
    <row r="7488" spans="1:12" x14ac:dyDescent="0.25">
      <c r="A7488" s="1">
        <v>40945</v>
      </c>
      <c r="B7488">
        <v>2012</v>
      </c>
      <c r="C7488">
        <v>2</v>
      </c>
      <c r="D7488" s="10" t="str">
        <f t="shared" si="706"/>
        <v>2-2012</v>
      </c>
      <c r="E7488">
        <f t="shared" si="704"/>
        <v>6</v>
      </c>
      <c r="F7488">
        <v>21</v>
      </c>
      <c r="G7488" s="3">
        <f t="shared" si="705"/>
        <v>1</v>
      </c>
      <c r="H7488">
        <f>VLOOKUP(A7488,'AEP GEN HUB'!$A$1:$AJ$367,MATCH('Ratio Calculations'!F7488,'AEP GEN HUB'!$A$1:$AJ$1,0),0)</f>
        <v>31.455348999999998</v>
      </c>
      <c r="I7488" s="7">
        <f t="shared" si="702"/>
        <v>1.0579038490621353</v>
      </c>
      <c r="J7488" s="7" t="str">
        <f t="shared" si="703"/>
        <v/>
      </c>
      <c r="K7488" s="8">
        <f t="shared" si="707"/>
        <v>1.0579038490621353</v>
      </c>
      <c r="L7488" s="8"/>
    </row>
    <row r="7489" spans="1:12" x14ac:dyDescent="0.25">
      <c r="A7489" s="1">
        <v>40945</v>
      </c>
      <c r="B7489">
        <v>2012</v>
      </c>
      <c r="C7489">
        <v>2</v>
      </c>
      <c r="D7489" s="10" t="str">
        <f t="shared" si="706"/>
        <v>2-2012</v>
      </c>
      <c r="E7489">
        <f t="shared" si="704"/>
        <v>6</v>
      </c>
      <c r="F7489">
        <v>22</v>
      </c>
      <c r="G7489" s="3">
        <f t="shared" si="705"/>
        <v>1</v>
      </c>
      <c r="H7489">
        <f>VLOOKUP(A7489,'AEP GEN HUB'!$A$1:$AJ$367,MATCH('Ratio Calculations'!F7489,'AEP GEN HUB'!$A$1:$AJ$1,0),0)</f>
        <v>28.650465000000001</v>
      </c>
      <c r="I7489" s="7">
        <f t="shared" si="702"/>
        <v>0.96357020870822307</v>
      </c>
      <c r="J7489" s="7" t="str">
        <f t="shared" si="703"/>
        <v/>
      </c>
      <c r="K7489" s="8">
        <f t="shared" si="707"/>
        <v>0.96357020870822307</v>
      </c>
      <c r="L7489" s="8"/>
    </row>
    <row r="7490" spans="1:12" x14ac:dyDescent="0.25">
      <c r="A7490" s="1">
        <v>40945</v>
      </c>
      <c r="B7490">
        <v>2012</v>
      </c>
      <c r="C7490">
        <v>2</v>
      </c>
      <c r="D7490" s="10" t="str">
        <f t="shared" si="706"/>
        <v>2-2012</v>
      </c>
      <c r="E7490">
        <f t="shared" si="704"/>
        <v>6</v>
      </c>
      <c r="F7490">
        <v>23</v>
      </c>
      <c r="G7490" s="3">
        <f t="shared" si="705"/>
        <v>1</v>
      </c>
      <c r="H7490">
        <f>VLOOKUP(A7490,'AEP GEN HUB'!$A$1:$AJ$367,MATCH('Ratio Calculations'!F7490,'AEP GEN HUB'!$A$1:$AJ$1,0),0)</f>
        <v>27.412790999999999</v>
      </c>
      <c r="I7490" s="7">
        <f t="shared" si="702"/>
        <v>0.921944853081613</v>
      </c>
      <c r="J7490" s="7" t="str">
        <f t="shared" si="703"/>
        <v/>
      </c>
      <c r="K7490" s="8">
        <f t="shared" si="707"/>
        <v>0.921944853081613</v>
      </c>
      <c r="L7490" s="8"/>
    </row>
    <row r="7491" spans="1:12" x14ac:dyDescent="0.25">
      <c r="A7491" s="1">
        <v>40945</v>
      </c>
      <c r="B7491">
        <v>2012</v>
      </c>
      <c r="C7491">
        <v>2</v>
      </c>
      <c r="D7491" s="10" t="str">
        <f t="shared" si="706"/>
        <v>2-2012</v>
      </c>
      <c r="E7491">
        <f t="shared" si="704"/>
        <v>6</v>
      </c>
      <c r="F7491">
        <v>24</v>
      </c>
      <c r="G7491" s="3">
        <f t="shared" si="705"/>
        <v>0</v>
      </c>
      <c r="H7491">
        <f>VLOOKUP(A7491,'AEP GEN HUB'!$A$1:$AJ$367,MATCH('Ratio Calculations'!F7491,'AEP GEN HUB'!$A$1:$AJ$1,0),0)</f>
        <v>25.693953</v>
      </c>
      <c r="I7491" s="7" t="str">
        <f t="shared" si="702"/>
        <v/>
      </c>
      <c r="J7491" s="7">
        <f t="shared" si="703"/>
        <v>0.96027866814194551</v>
      </c>
      <c r="K7491" s="8">
        <f t="shared" si="707"/>
        <v>0.96027866814194551</v>
      </c>
      <c r="L7491" s="8"/>
    </row>
    <row r="7492" spans="1:12" x14ac:dyDescent="0.25">
      <c r="A7492" s="1">
        <v>40946</v>
      </c>
      <c r="B7492">
        <v>2012</v>
      </c>
      <c r="C7492">
        <v>2</v>
      </c>
      <c r="D7492" s="10" t="str">
        <f t="shared" si="706"/>
        <v>2-2012</v>
      </c>
      <c r="E7492">
        <f t="shared" si="704"/>
        <v>7</v>
      </c>
      <c r="F7492">
        <v>1</v>
      </c>
      <c r="G7492" s="3">
        <f t="shared" si="705"/>
        <v>0</v>
      </c>
      <c r="H7492">
        <f>VLOOKUP(A7492,'AEP GEN HUB'!$A$1:$AJ$367,MATCH('Ratio Calculations'!F7492,'AEP GEN HUB'!$A$1:$AJ$1,0),0)</f>
        <v>25.076744000000001</v>
      </c>
      <c r="I7492" s="7" t="str">
        <f t="shared" ref="I7492:I7555" si="708">IF(G7492=1, H7492/VLOOKUP(D7492,$M$3:$O$15,2,FALSE), "")</f>
        <v/>
      </c>
      <c r="J7492" s="7">
        <f t="shared" ref="J7492:J7555" si="709">IF(G7492=0, H7492/VLOOKUP(D7492,$M$3:$O$15,3,FALSE), "")</f>
        <v>0.93721127028046347</v>
      </c>
      <c r="K7492" s="8">
        <f t="shared" si="707"/>
        <v>0.93721127028046347</v>
      </c>
      <c r="L7492" s="8"/>
    </row>
    <row r="7493" spans="1:12" x14ac:dyDescent="0.25">
      <c r="A7493" s="1">
        <v>40946</v>
      </c>
      <c r="B7493">
        <v>2012</v>
      </c>
      <c r="C7493">
        <v>2</v>
      </c>
      <c r="D7493" s="10" t="str">
        <f t="shared" si="706"/>
        <v>2-2012</v>
      </c>
      <c r="E7493">
        <f t="shared" si="704"/>
        <v>7</v>
      </c>
      <c r="F7493">
        <v>2</v>
      </c>
      <c r="G7493" s="3">
        <f t="shared" si="705"/>
        <v>0</v>
      </c>
      <c r="H7493">
        <f>VLOOKUP(A7493,'AEP GEN HUB'!$A$1:$AJ$367,MATCH('Ratio Calculations'!F7493,'AEP GEN HUB'!$A$1:$AJ$1,0),0)</f>
        <v>25.052558000000001</v>
      </c>
      <c r="I7493" s="7" t="str">
        <f t="shared" si="708"/>
        <v/>
      </c>
      <c r="J7493" s="7">
        <f t="shared" si="709"/>
        <v>0.93630734942921556</v>
      </c>
      <c r="K7493" s="8">
        <f t="shared" si="707"/>
        <v>0.93630734942921556</v>
      </c>
      <c r="L7493" s="8"/>
    </row>
    <row r="7494" spans="1:12" x14ac:dyDescent="0.25">
      <c r="A7494" s="1">
        <v>40946</v>
      </c>
      <c r="B7494">
        <v>2012</v>
      </c>
      <c r="C7494">
        <v>2</v>
      </c>
      <c r="D7494" s="10" t="str">
        <f t="shared" si="706"/>
        <v>2-2012</v>
      </c>
      <c r="E7494">
        <f t="shared" si="704"/>
        <v>7</v>
      </c>
      <c r="F7494">
        <v>3</v>
      </c>
      <c r="G7494" s="3">
        <f t="shared" si="705"/>
        <v>0</v>
      </c>
      <c r="H7494">
        <f>VLOOKUP(A7494,'AEP GEN HUB'!$A$1:$AJ$367,MATCH('Ratio Calculations'!F7494,'AEP GEN HUB'!$A$1:$AJ$1,0),0)</f>
        <v>24.363952999999999</v>
      </c>
      <c r="I7494" s="7" t="str">
        <f t="shared" si="708"/>
        <v/>
      </c>
      <c r="J7494" s="7">
        <f t="shared" si="709"/>
        <v>0.91057161727948033</v>
      </c>
      <c r="K7494" s="8">
        <f t="shared" si="707"/>
        <v>0.91057161727948033</v>
      </c>
      <c r="L7494" s="8"/>
    </row>
    <row r="7495" spans="1:12" x14ac:dyDescent="0.25">
      <c r="A7495" s="1">
        <v>40946</v>
      </c>
      <c r="B7495">
        <v>2012</v>
      </c>
      <c r="C7495">
        <v>2</v>
      </c>
      <c r="D7495" s="10" t="str">
        <f t="shared" si="706"/>
        <v>2-2012</v>
      </c>
      <c r="E7495">
        <f t="shared" si="704"/>
        <v>7</v>
      </c>
      <c r="F7495">
        <v>4</v>
      </c>
      <c r="G7495" s="3">
        <f t="shared" si="705"/>
        <v>0</v>
      </c>
      <c r="H7495">
        <f>VLOOKUP(A7495,'AEP GEN HUB'!$A$1:$AJ$367,MATCH('Ratio Calculations'!F7495,'AEP GEN HUB'!$A$1:$AJ$1,0),0)</f>
        <v>24.620930000000001</v>
      </c>
      <c r="I7495" s="7" t="str">
        <f t="shared" si="708"/>
        <v/>
      </c>
      <c r="J7495" s="7">
        <f t="shared" si="709"/>
        <v>0.92017580435428026</v>
      </c>
      <c r="K7495" s="8">
        <f t="shared" si="707"/>
        <v>0.92017580435428026</v>
      </c>
      <c r="L7495" s="8"/>
    </row>
    <row r="7496" spans="1:12" x14ac:dyDescent="0.25">
      <c r="A7496" s="1">
        <v>40946</v>
      </c>
      <c r="B7496">
        <v>2012</v>
      </c>
      <c r="C7496">
        <v>2</v>
      </c>
      <c r="D7496" s="10" t="str">
        <f t="shared" si="706"/>
        <v>2-2012</v>
      </c>
      <c r="E7496">
        <f t="shared" si="704"/>
        <v>7</v>
      </c>
      <c r="F7496">
        <v>5</v>
      </c>
      <c r="G7496" s="3">
        <f t="shared" si="705"/>
        <v>0</v>
      </c>
      <c r="H7496">
        <f>VLOOKUP(A7496,'AEP GEN HUB'!$A$1:$AJ$367,MATCH('Ratio Calculations'!F7496,'AEP GEN HUB'!$A$1:$AJ$1,0),0)</f>
        <v>24.801162999999999</v>
      </c>
      <c r="I7496" s="7" t="str">
        <f t="shared" si="708"/>
        <v/>
      </c>
      <c r="J7496" s="7">
        <f t="shared" si="709"/>
        <v>0.92691178247314832</v>
      </c>
      <c r="K7496" s="8">
        <f t="shared" si="707"/>
        <v>0.92691178247314832</v>
      </c>
      <c r="L7496" s="8"/>
    </row>
    <row r="7497" spans="1:12" x14ac:dyDescent="0.25">
      <c r="A7497" s="1">
        <v>40946</v>
      </c>
      <c r="B7497">
        <v>2012</v>
      </c>
      <c r="C7497">
        <v>2</v>
      </c>
      <c r="D7497" s="10" t="str">
        <f t="shared" si="706"/>
        <v>2-2012</v>
      </c>
      <c r="E7497">
        <f t="shared" si="704"/>
        <v>7</v>
      </c>
      <c r="F7497">
        <v>6</v>
      </c>
      <c r="G7497" s="3">
        <f t="shared" si="705"/>
        <v>0</v>
      </c>
      <c r="H7497">
        <f>VLOOKUP(A7497,'AEP GEN HUB'!$A$1:$AJ$367,MATCH('Ratio Calculations'!F7497,'AEP GEN HUB'!$A$1:$AJ$1,0),0)</f>
        <v>26.743721000000001</v>
      </c>
      <c r="I7497" s="7" t="str">
        <f t="shared" si="708"/>
        <v/>
      </c>
      <c r="J7497" s="7">
        <f t="shared" si="709"/>
        <v>0.99951240601396674</v>
      </c>
      <c r="K7497" s="8">
        <f t="shared" si="707"/>
        <v>0.99951240601396674</v>
      </c>
      <c r="L7497" s="8"/>
    </row>
    <row r="7498" spans="1:12" x14ac:dyDescent="0.25">
      <c r="A7498" s="1">
        <v>40946</v>
      </c>
      <c r="B7498">
        <v>2012</v>
      </c>
      <c r="C7498">
        <v>2</v>
      </c>
      <c r="D7498" s="10" t="str">
        <f t="shared" si="706"/>
        <v>2-2012</v>
      </c>
      <c r="E7498">
        <f t="shared" si="704"/>
        <v>7</v>
      </c>
      <c r="F7498">
        <v>7</v>
      </c>
      <c r="G7498" s="3">
        <f t="shared" si="705"/>
        <v>0</v>
      </c>
      <c r="H7498">
        <f>VLOOKUP(A7498,'AEP GEN HUB'!$A$1:$AJ$367,MATCH('Ratio Calculations'!F7498,'AEP GEN HUB'!$A$1:$AJ$1,0),0)</f>
        <v>33.480697999999997</v>
      </c>
      <c r="I7498" s="7" t="str">
        <f t="shared" si="708"/>
        <v/>
      </c>
      <c r="J7498" s="7">
        <f t="shared" si="709"/>
        <v>1.251298314584085</v>
      </c>
      <c r="K7498" s="8">
        <f t="shared" si="707"/>
        <v>1.251298314584085</v>
      </c>
      <c r="L7498" s="8"/>
    </row>
    <row r="7499" spans="1:12" x14ac:dyDescent="0.25">
      <c r="A7499" s="1">
        <v>40946</v>
      </c>
      <c r="B7499">
        <v>2012</v>
      </c>
      <c r="C7499">
        <v>2</v>
      </c>
      <c r="D7499" s="10" t="str">
        <f t="shared" si="706"/>
        <v>2-2012</v>
      </c>
      <c r="E7499">
        <f t="shared" si="704"/>
        <v>7</v>
      </c>
      <c r="F7499">
        <v>8</v>
      </c>
      <c r="G7499" s="3">
        <f t="shared" si="705"/>
        <v>1</v>
      </c>
      <c r="H7499">
        <f>VLOOKUP(A7499,'AEP GEN HUB'!$A$1:$AJ$367,MATCH('Ratio Calculations'!F7499,'AEP GEN HUB'!$A$1:$AJ$1,0),0)</f>
        <v>35.51</v>
      </c>
      <c r="I7499" s="7">
        <f t="shared" si="708"/>
        <v>1.1942695558773304</v>
      </c>
      <c r="J7499" s="7" t="str">
        <f t="shared" si="709"/>
        <v/>
      </c>
      <c r="K7499" s="8">
        <f t="shared" si="707"/>
        <v>1.1942695558773304</v>
      </c>
      <c r="L7499" s="8"/>
    </row>
    <row r="7500" spans="1:12" x14ac:dyDescent="0.25">
      <c r="A7500" s="1">
        <v>40946</v>
      </c>
      <c r="B7500">
        <v>2012</v>
      </c>
      <c r="C7500">
        <v>2</v>
      </c>
      <c r="D7500" s="10" t="str">
        <f t="shared" si="706"/>
        <v>2-2012</v>
      </c>
      <c r="E7500">
        <f t="shared" si="704"/>
        <v>7</v>
      </c>
      <c r="F7500">
        <v>9</v>
      </c>
      <c r="G7500" s="3">
        <f t="shared" si="705"/>
        <v>1</v>
      </c>
      <c r="H7500">
        <f>VLOOKUP(A7500,'AEP GEN HUB'!$A$1:$AJ$367,MATCH('Ratio Calculations'!F7500,'AEP GEN HUB'!$A$1:$AJ$1,0),0)</f>
        <v>31.052558000000001</v>
      </c>
      <c r="I7500" s="7">
        <f t="shared" si="708"/>
        <v>1.0443572135036623</v>
      </c>
      <c r="J7500" s="7" t="str">
        <f t="shared" si="709"/>
        <v/>
      </c>
      <c r="K7500" s="8">
        <f t="shared" si="707"/>
        <v>1.0443572135036623</v>
      </c>
      <c r="L7500" s="8"/>
    </row>
    <row r="7501" spans="1:12" x14ac:dyDescent="0.25">
      <c r="A7501" s="1">
        <v>40946</v>
      </c>
      <c r="B7501">
        <v>2012</v>
      </c>
      <c r="C7501">
        <v>2</v>
      </c>
      <c r="D7501" s="10" t="str">
        <f t="shared" si="706"/>
        <v>2-2012</v>
      </c>
      <c r="E7501">
        <f t="shared" si="704"/>
        <v>7</v>
      </c>
      <c r="F7501">
        <v>10</v>
      </c>
      <c r="G7501" s="3">
        <f t="shared" si="705"/>
        <v>1</v>
      </c>
      <c r="H7501">
        <f>VLOOKUP(A7501,'AEP GEN HUB'!$A$1:$AJ$367,MATCH('Ratio Calculations'!F7501,'AEP GEN HUB'!$A$1:$AJ$1,0),0)</f>
        <v>30.176279000000001</v>
      </c>
      <c r="I7501" s="7">
        <f t="shared" si="708"/>
        <v>1.0148862663858185</v>
      </c>
      <c r="J7501" s="7" t="str">
        <f t="shared" si="709"/>
        <v/>
      </c>
      <c r="K7501" s="8">
        <f t="shared" si="707"/>
        <v>1.0148862663858185</v>
      </c>
      <c r="L7501" s="8"/>
    </row>
    <row r="7502" spans="1:12" x14ac:dyDescent="0.25">
      <c r="A7502" s="1">
        <v>40946</v>
      </c>
      <c r="B7502">
        <v>2012</v>
      </c>
      <c r="C7502">
        <v>2</v>
      </c>
      <c r="D7502" s="10" t="str">
        <f t="shared" si="706"/>
        <v>2-2012</v>
      </c>
      <c r="E7502">
        <f t="shared" si="704"/>
        <v>7</v>
      </c>
      <c r="F7502">
        <v>11</v>
      </c>
      <c r="G7502" s="3">
        <f t="shared" si="705"/>
        <v>1</v>
      </c>
      <c r="H7502">
        <f>VLOOKUP(A7502,'AEP GEN HUB'!$A$1:$AJ$367,MATCH('Ratio Calculations'!F7502,'AEP GEN HUB'!$A$1:$AJ$1,0),0)</f>
        <v>29.449535000000001</v>
      </c>
      <c r="I7502" s="7">
        <f t="shared" si="708"/>
        <v>0.99044446874806813</v>
      </c>
      <c r="J7502" s="7" t="str">
        <f t="shared" si="709"/>
        <v/>
      </c>
      <c r="K7502" s="8">
        <f t="shared" si="707"/>
        <v>0.99044446874806813</v>
      </c>
      <c r="L7502" s="8"/>
    </row>
    <row r="7503" spans="1:12" x14ac:dyDescent="0.25">
      <c r="A7503" s="1">
        <v>40946</v>
      </c>
      <c r="B7503">
        <v>2012</v>
      </c>
      <c r="C7503">
        <v>2</v>
      </c>
      <c r="D7503" s="10" t="str">
        <f t="shared" si="706"/>
        <v>2-2012</v>
      </c>
      <c r="E7503">
        <f t="shared" si="704"/>
        <v>7</v>
      </c>
      <c r="F7503">
        <v>12</v>
      </c>
      <c r="G7503" s="3">
        <f t="shared" si="705"/>
        <v>1</v>
      </c>
      <c r="H7503">
        <f>VLOOKUP(A7503,'AEP GEN HUB'!$A$1:$AJ$367,MATCH('Ratio Calculations'!F7503,'AEP GEN HUB'!$A$1:$AJ$1,0),0)</f>
        <v>28.349534999999999</v>
      </c>
      <c r="I7503" s="7">
        <f t="shared" si="708"/>
        <v>0.95344935437281986</v>
      </c>
      <c r="J7503" s="7" t="str">
        <f t="shared" si="709"/>
        <v/>
      </c>
      <c r="K7503" s="8">
        <f t="shared" si="707"/>
        <v>0.95344935437281986</v>
      </c>
      <c r="L7503" s="8"/>
    </row>
    <row r="7504" spans="1:12" x14ac:dyDescent="0.25">
      <c r="A7504" s="1">
        <v>40946</v>
      </c>
      <c r="B7504">
        <v>2012</v>
      </c>
      <c r="C7504">
        <v>2</v>
      </c>
      <c r="D7504" s="10" t="str">
        <f t="shared" si="706"/>
        <v>2-2012</v>
      </c>
      <c r="E7504">
        <f t="shared" si="704"/>
        <v>7</v>
      </c>
      <c r="F7504">
        <v>13</v>
      </c>
      <c r="G7504" s="3">
        <f t="shared" si="705"/>
        <v>1</v>
      </c>
      <c r="H7504">
        <f>VLOOKUP(A7504,'AEP GEN HUB'!$A$1:$AJ$367,MATCH('Ratio Calculations'!F7504,'AEP GEN HUB'!$A$1:$AJ$1,0),0)</f>
        <v>27.695115999999999</v>
      </c>
      <c r="I7504" s="7">
        <f t="shared" si="708"/>
        <v>0.9314399855052421</v>
      </c>
      <c r="J7504" s="7" t="str">
        <f t="shared" si="709"/>
        <v/>
      </c>
      <c r="K7504" s="8">
        <f t="shared" si="707"/>
        <v>0.9314399855052421</v>
      </c>
      <c r="L7504" s="8"/>
    </row>
    <row r="7505" spans="1:12" x14ac:dyDescent="0.25">
      <c r="A7505" s="1">
        <v>40946</v>
      </c>
      <c r="B7505">
        <v>2012</v>
      </c>
      <c r="C7505">
        <v>2</v>
      </c>
      <c r="D7505" s="10" t="str">
        <f t="shared" si="706"/>
        <v>2-2012</v>
      </c>
      <c r="E7505">
        <f t="shared" si="704"/>
        <v>7</v>
      </c>
      <c r="F7505">
        <v>14</v>
      </c>
      <c r="G7505" s="3">
        <f t="shared" si="705"/>
        <v>1</v>
      </c>
      <c r="H7505">
        <f>VLOOKUP(A7505,'AEP GEN HUB'!$A$1:$AJ$367,MATCH('Ratio Calculations'!F7505,'AEP GEN HUB'!$A$1:$AJ$1,0),0)</f>
        <v>27.321628</v>
      </c>
      <c r="I7505" s="7">
        <f t="shared" si="708"/>
        <v>0.91887886616180336</v>
      </c>
      <c r="J7505" s="7" t="str">
        <f t="shared" si="709"/>
        <v/>
      </c>
      <c r="K7505" s="8">
        <f t="shared" si="707"/>
        <v>0.91887886616180336</v>
      </c>
      <c r="L7505" s="8"/>
    </row>
    <row r="7506" spans="1:12" x14ac:dyDescent="0.25">
      <c r="A7506" s="1">
        <v>40946</v>
      </c>
      <c r="B7506">
        <v>2012</v>
      </c>
      <c r="C7506">
        <v>2</v>
      </c>
      <c r="D7506" s="10" t="str">
        <f t="shared" si="706"/>
        <v>2-2012</v>
      </c>
      <c r="E7506">
        <f t="shared" si="704"/>
        <v>7</v>
      </c>
      <c r="F7506">
        <v>15</v>
      </c>
      <c r="G7506" s="3">
        <f t="shared" si="705"/>
        <v>1</v>
      </c>
      <c r="H7506">
        <f>VLOOKUP(A7506,'AEP GEN HUB'!$A$1:$AJ$367,MATCH('Ratio Calculations'!F7506,'AEP GEN HUB'!$A$1:$AJ$1,0),0)</f>
        <v>27.099534999999999</v>
      </c>
      <c r="I7506" s="7">
        <f t="shared" si="708"/>
        <v>0.91140945167367415</v>
      </c>
      <c r="J7506" s="7" t="str">
        <f t="shared" si="709"/>
        <v/>
      </c>
      <c r="K7506" s="8">
        <f t="shared" si="707"/>
        <v>0.91140945167367415</v>
      </c>
      <c r="L7506" s="8"/>
    </row>
    <row r="7507" spans="1:12" x14ac:dyDescent="0.25">
      <c r="A7507" s="1">
        <v>40946</v>
      </c>
      <c r="B7507">
        <v>2012</v>
      </c>
      <c r="C7507">
        <v>2</v>
      </c>
      <c r="D7507" s="10" t="str">
        <f t="shared" si="706"/>
        <v>2-2012</v>
      </c>
      <c r="E7507">
        <f t="shared" si="704"/>
        <v>7</v>
      </c>
      <c r="F7507">
        <v>16</v>
      </c>
      <c r="G7507" s="3">
        <f t="shared" si="705"/>
        <v>1</v>
      </c>
      <c r="H7507">
        <f>VLOOKUP(A7507,'AEP GEN HUB'!$A$1:$AJ$367,MATCH('Ratio Calculations'!F7507,'AEP GEN HUB'!$A$1:$AJ$1,0),0)</f>
        <v>26.828372000000002</v>
      </c>
      <c r="I7507" s="7">
        <f t="shared" si="708"/>
        <v>0.90228971876518749</v>
      </c>
      <c r="J7507" s="7" t="str">
        <f t="shared" si="709"/>
        <v/>
      </c>
      <c r="K7507" s="8">
        <f t="shared" si="707"/>
        <v>0.90228971876518749</v>
      </c>
      <c r="L7507" s="8"/>
    </row>
    <row r="7508" spans="1:12" x14ac:dyDescent="0.25">
      <c r="A7508" s="1">
        <v>40946</v>
      </c>
      <c r="B7508">
        <v>2012</v>
      </c>
      <c r="C7508">
        <v>2</v>
      </c>
      <c r="D7508" s="10" t="str">
        <f t="shared" si="706"/>
        <v>2-2012</v>
      </c>
      <c r="E7508">
        <f t="shared" ref="E7508:E7571" si="710">DAY(A7508)</f>
        <v>7</v>
      </c>
      <c r="F7508">
        <v>17</v>
      </c>
      <c r="G7508" s="3">
        <f t="shared" ref="G7508:G7571" si="711">IF(A7508=",","",IF(OR(WEEKDAY(A7508)=1, WEEKDAY(A7508)=7, F7508&lt;=7, F7508&gt;=24, NOT(ISNA(VLOOKUP(A7508,$P$4:$P$27,1,0)))),0,1))</f>
        <v>1</v>
      </c>
      <c r="H7508">
        <f>VLOOKUP(A7508,'AEP GEN HUB'!$A$1:$AJ$367,MATCH('Ratio Calculations'!F7508,'AEP GEN HUB'!$A$1:$AJ$1,0),0)</f>
        <v>26.981162999999999</v>
      </c>
      <c r="I7508" s="7">
        <f t="shared" si="708"/>
        <v>0.90742837378383157</v>
      </c>
      <c r="J7508" s="7" t="str">
        <f t="shared" si="709"/>
        <v/>
      </c>
      <c r="K7508" s="8">
        <f t="shared" si="707"/>
        <v>0.90742837378383157</v>
      </c>
      <c r="L7508" s="8"/>
    </row>
    <row r="7509" spans="1:12" x14ac:dyDescent="0.25">
      <c r="A7509" s="1">
        <v>40946</v>
      </c>
      <c r="B7509">
        <v>2012</v>
      </c>
      <c r="C7509">
        <v>2</v>
      </c>
      <c r="D7509" s="10" t="str">
        <f t="shared" ref="D7509:D7572" si="712">C7509&amp;"-"&amp;B7509</f>
        <v>2-2012</v>
      </c>
      <c r="E7509">
        <f t="shared" si="710"/>
        <v>7</v>
      </c>
      <c r="F7509">
        <v>18</v>
      </c>
      <c r="G7509" s="3">
        <f t="shared" si="711"/>
        <v>1</v>
      </c>
      <c r="H7509">
        <f>VLOOKUP(A7509,'AEP GEN HUB'!$A$1:$AJ$367,MATCH('Ratio Calculations'!F7509,'AEP GEN HUB'!$A$1:$AJ$1,0),0)</f>
        <v>30.503256</v>
      </c>
      <c r="I7509" s="7">
        <f t="shared" si="708"/>
        <v>1.0258831313977053</v>
      </c>
      <c r="J7509" s="7" t="str">
        <f t="shared" si="709"/>
        <v/>
      </c>
      <c r="K7509" s="8">
        <f t="shared" ref="K7509:K7572" si="713">SUM(I7509:J7509)</f>
        <v>1.0258831313977053</v>
      </c>
      <c r="L7509" s="8"/>
    </row>
    <row r="7510" spans="1:12" x14ac:dyDescent="0.25">
      <c r="A7510" s="1">
        <v>40946</v>
      </c>
      <c r="B7510">
        <v>2012</v>
      </c>
      <c r="C7510">
        <v>2</v>
      </c>
      <c r="D7510" s="10" t="str">
        <f t="shared" si="712"/>
        <v>2-2012</v>
      </c>
      <c r="E7510">
        <f t="shared" si="710"/>
        <v>7</v>
      </c>
      <c r="F7510">
        <v>19</v>
      </c>
      <c r="G7510" s="3">
        <f t="shared" si="711"/>
        <v>1</v>
      </c>
      <c r="H7510">
        <f>VLOOKUP(A7510,'AEP GEN HUB'!$A$1:$AJ$367,MATCH('Ratio Calculations'!F7510,'AEP GEN HUB'!$A$1:$AJ$1,0),0)</f>
        <v>32.536512000000002</v>
      </c>
      <c r="I7510" s="7">
        <f t="shared" si="708"/>
        <v>1.0942654389196687</v>
      </c>
      <c r="J7510" s="7" t="str">
        <f t="shared" si="709"/>
        <v/>
      </c>
      <c r="K7510" s="8">
        <f t="shared" si="713"/>
        <v>1.0942654389196687</v>
      </c>
      <c r="L7510" s="8"/>
    </row>
    <row r="7511" spans="1:12" x14ac:dyDescent="0.25">
      <c r="A7511" s="1">
        <v>40946</v>
      </c>
      <c r="B7511">
        <v>2012</v>
      </c>
      <c r="C7511">
        <v>2</v>
      </c>
      <c r="D7511" s="10" t="str">
        <f t="shared" si="712"/>
        <v>2-2012</v>
      </c>
      <c r="E7511">
        <f t="shared" si="710"/>
        <v>7</v>
      </c>
      <c r="F7511">
        <v>20</v>
      </c>
      <c r="G7511" s="3">
        <f t="shared" si="711"/>
        <v>1</v>
      </c>
      <c r="H7511">
        <f>VLOOKUP(A7511,'AEP GEN HUB'!$A$1:$AJ$367,MATCH('Ratio Calculations'!F7511,'AEP GEN HUB'!$A$1:$AJ$1,0),0)</f>
        <v>31.213953</v>
      </c>
      <c r="I7511" s="7">
        <f t="shared" si="708"/>
        <v>1.049785237580565</v>
      </c>
      <c r="J7511" s="7" t="str">
        <f t="shared" si="709"/>
        <v/>
      </c>
      <c r="K7511" s="8">
        <f t="shared" si="713"/>
        <v>1.049785237580565</v>
      </c>
      <c r="L7511" s="8"/>
    </row>
    <row r="7512" spans="1:12" x14ac:dyDescent="0.25">
      <c r="A7512" s="1">
        <v>40946</v>
      </c>
      <c r="B7512">
        <v>2012</v>
      </c>
      <c r="C7512">
        <v>2</v>
      </c>
      <c r="D7512" s="10" t="str">
        <f t="shared" si="712"/>
        <v>2-2012</v>
      </c>
      <c r="E7512">
        <f t="shared" si="710"/>
        <v>7</v>
      </c>
      <c r="F7512">
        <v>21</v>
      </c>
      <c r="G7512" s="3">
        <f t="shared" si="711"/>
        <v>1</v>
      </c>
      <c r="H7512">
        <f>VLOOKUP(A7512,'AEP GEN HUB'!$A$1:$AJ$367,MATCH('Ratio Calculations'!F7512,'AEP GEN HUB'!$A$1:$AJ$1,0),0)</f>
        <v>30.097906999999999</v>
      </c>
      <c r="I7512" s="7">
        <f t="shared" si="708"/>
        <v>1.0122504653823485</v>
      </c>
      <c r="J7512" s="7" t="str">
        <f t="shared" si="709"/>
        <v/>
      </c>
      <c r="K7512" s="8">
        <f t="shared" si="713"/>
        <v>1.0122504653823485</v>
      </c>
      <c r="L7512" s="8"/>
    </row>
    <row r="7513" spans="1:12" x14ac:dyDescent="0.25">
      <c r="A7513" s="1">
        <v>40946</v>
      </c>
      <c r="B7513">
        <v>2012</v>
      </c>
      <c r="C7513">
        <v>2</v>
      </c>
      <c r="D7513" s="10" t="str">
        <f t="shared" si="712"/>
        <v>2-2012</v>
      </c>
      <c r="E7513">
        <f t="shared" si="710"/>
        <v>7</v>
      </c>
      <c r="F7513">
        <v>22</v>
      </c>
      <c r="G7513" s="3">
        <f t="shared" si="711"/>
        <v>1</v>
      </c>
      <c r="H7513">
        <f>VLOOKUP(A7513,'AEP GEN HUB'!$A$1:$AJ$367,MATCH('Ratio Calculations'!F7513,'AEP GEN HUB'!$A$1:$AJ$1,0),0)</f>
        <v>28.470929999999999</v>
      </c>
      <c r="I7513" s="7">
        <f t="shared" si="708"/>
        <v>0.95753210156335011</v>
      </c>
      <c r="J7513" s="7" t="str">
        <f t="shared" si="709"/>
        <v/>
      </c>
      <c r="K7513" s="8">
        <f t="shared" si="713"/>
        <v>0.95753210156335011</v>
      </c>
      <c r="L7513" s="8"/>
    </row>
    <row r="7514" spans="1:12" x14ac:dyDescent="0.25">
      <c r="A7514" s="1">
        <v>40946</v>
      </c>
      <c r="B7514">
        <v>2012</v>
      </c>
      <c r="C7514">
        <v>2</v>
      </c>
      <c r="D7514" s="10" t="str">
        <f t="shared" si="712"/>
        <v>2-2012</v>
      </c>
      <c r="E7514">
        <f t="shared" si="710"/>
        <v>7</v>
      </c>
      <c r="F7514">
        <v>23</v>
      </c>
      <c r="G7514" s="3">
        <f t="shared" si="711"/>
        <v>1</v>
      </c>
      <c r="H7514">
        <f>VLOOKUP(A7514,'AEP GEN HUB'!$A$1:$AJ$367,MATCH('Ratio Calculations'!F7514,'AEP GEN HUB'!$A$1:$AJ$1,0),0)</f>
        <v>27.133023000000001</v>
      </c>
      <c r="I7514" s="7">
        <f t="shared" si="708"/>
        <v>0.91253571748294549</v>
      </c>
      <c r="J7514" s="7" t="str">
        <f t="shared" si="709"/>
        <v/>
      </c>
      <c r="K7514" s="8">
        <f t="shared" si="713"/>
        <v>0.91253571748294549</v>
      </c>
      <c r="L7514" s="8"/>
    </row>
    <row r="7515" spans="1:12" x14ac:dyDescent="0.25">
      <c r="A7515" s="1">
        <v>40946</v>
      </c>
      <c r="B7515">
        <v>2012</v>
      </c>
      <c r="C7515">
        <v>2</v>
      </c>
      <c r="D7515" s="10" t="str">
        <f t="shared" si="712"/>
        <v>2-2012</v>
      </c>
      <c r="E7515">
        <f t="shared" si="710"/>
        <v>7</v>
      </c>
      <c r="F7515">
        <v>24</v>
      </c>
      <c r="G7515" s="3">
        <f t="shared" si="711"/>
        <v>0</v>
      </c>
      <c r="H7515">
        <f>VLOOKUP(A7515,'AEP GEN HUB'!$A$1:$AJ$367,MATCH('Ratio Calculations'!F7515,'AEP GEN HUB'!$A$1:$AJ$1,0),0)</f>
        <v>25.074186000000001</v>
      </c>
      <c r="I7515" s="7" t="str">
        <f t="shared" si="708"/>
        <v/>
      </c>
      <c r="J7515" s="7">
        <f t="shared" si="709"/>
        <v>0.93711566829842863</v>
      </c>
      <c r="K7515" s="8">
        <f t="shared" si="713"/>
        <v>0.93711566829842863</v>
      </c>
      <c r="L7515" s="8"/>
    </row>
    <row r="7516" spans="1:12" x14ac:dyDescent="0.25">
      <c r="A7516" s="1">
        <v>40947</v>
      </c>
      <c r="B7516">
        <v>2012</v>
      </c>
      <c r="C7516">
        <v>2</v>
      </c>
      <c r="D7516" s="10" t="str">
        <f t="shared" si="712"/>
        <v>2-2012</v>
      </c>
      <c r="E7516">
        <f t="shared" si="710"/>
        <v>8</v>
      </c>
      <c r="F7516">
        <v>1</v>
      </c>
      <c r="G7516" s="3">
        <f t="shared" si="711"/>
        <v>0</v>
      </c>
      <c r="H7516">
        <f>VLOOKUP(A7516,'AEP GEN HUB'!$A$1:$AJ$367,MATCH('Ratio Calculations'!F7516,'AEP GEN HUB'!$A$1:$AJ$1,0),0)</f>
        <v>26.780930000000001</v>
      </c>
      <c r="I7516" s="7" t="str">
        <f t="shared" si="708"/>
        <v/>
      </c>
      <c r="J7516" s="7">
        <f t="shared" si="709"/>
        <v>1.0009030448527199</v>
      </c>
      <c r="K7516" s="8">
        <f t="shared" si="713"/>
        <v>1.0009030448527199</v>
      </c>
      <c r="L7516" s="8"/>
    </row>
    <row r="7517" spans="1:12" x14ac:dyDescent="0.25">
      <c r="A7517" s="1">
        <v>40947</v>
      </c>
      <c r="B7517">
        <v>2012</v>
      </c>
      <c r="C7517">
        <v>2</v>
      </c>
      <c r="D7517" s="10" t="str">
        <f t="shared" si="712"/>
        <v>2-2012</v>
      </c>
      <c r="E7517">
        <f t="shared" si="710"/>
        <v>8</v>
      </c>
      <c r="F7517">
        <v>2</v>
      </c>
      <c r="G7517" s="3">
        <f t="shared" si="711"/>
        <v>0</v>
      </c>
      <c r="H7517">
        <f>VLOOKUP(A7517,'AEP GEN HUB'!$A$1:$AJ$367,MATCH('Ratio Calculations'!F7517,'AEP GEN HUB'!$A$1:$AJ$1,0),0)</f>
        <v>26.086977000000001</v>
      </c>
      <c r="I7517" s="7" t="str">
        <f t="shared" si="708"/>
        <v/>
      </c>
      <c r="J7517" s="7">
        <f t="shared" si="709"/>
        <v>0.97496743803530606</v>
      </c>
      <c r="K7517" s="8">
        <f t="shared" si="713"/>
        <v>0.97496743803530606</v>
      </c>
      <c r="L7517" s="8"/>
    </row>
    <row r="7518" spans="1:12" x14ac:dyDescent="0.25">
      <c r="A7518" s="1">
        <v>40947</v>
      </c>
      <c r="B7518">
        <v>2012</v>
      </c>
      <c r="C7518">
        <v>2</v>
      </c>
      <c r="D7518" s="10" t="str">
        <f t="shared" si="712"/>
        <v>2-2012</v>
      </c>
      <c r="E7518">
        <f t="shared" si="710"/>
        <v>8</v>
      </c>
      <c r="F7518">
        <v>3</v>
      </c>
      <c r="G7518" s="3">
        <f t="shared" si="711"/>
        <v>0</v>
      </c>
      <c r="H7518">
        <f>VLOOKUP(A7518,'AEP GEN HUB'!$A$1:$AJ$367,MATCH('Ratio Calculations'!F7518,'AEP GEN HUB'!$A$1:$AJ$1,0),0)</f>
        <v>26.081163</v>
      </c>
      <c r="I7518" s="7" t="str">
        <f t="shared" si="708"/>
        <v/>
      </c>
      <c r="J7518" s="7">
        <f t="shared" si="709"/>
        <v>0.97475014721296438</v>
      </c>
      <c r="K7518" s="8">
        <f t="shared" si="713"/>
        <v>0.97475014721296438</v>
      </c>
      <c r="L7518" s="8"/>
    </row>
    <row r="7519" spans="1:12" x14ac:dyDescent="0.25">
      <c r="A7519" s="1">
        <v>40947</v>
      </c>
      <c r="B7519">
        <v>2012</v>
      </c>
      <c r="C7519">
        <v>2</v>
      </c>
      <c r="D7519" s="10" t="str">
        <f t="shared" si="712"/>
        <v>2-2012</v>
      </c>
      <c r="E7519">
        <f t="shared" si="710"/>
        <v>8</v>
      </c>
      <c r="F7519">
        <v>4</v>
      </c>
      <c r="G7519" s="3">
        <f t="shared" si="711"/>
        <v>0</v>
      </c>
      <c r="H7519">
        <f>VLOOKUP(A7519,'AEP GEN HUB'!$A$1:$AJ$367,MATCH('Ratio Calculations'!F7519,'AEP GEN HUB'!$A$1:$AJ$1,0),0)</f>
        <v>26.178139999999999</v>
      </c>
      <c r="I7519" s="7" t="str">
        <f t="shared" si="708"/>
        <v/>
      </c>
      <c r="J7519" s="7">
        <f t="shared" si="709"/>
        <v>0.97837453869528712</v>
      </c>
      <c r="K7519" s="8">
        <f t="shared" si="713"/>
        <v>0.97837453869528712</v>
      </c>
      <c r="L7519" s="8"/>
    </row>
    <row r="7520" spans="1:12" x14ac:dyDescent="0.25">
      <c r="A7520" s="1">
        <v>40947</v>
      </c>
      <c r="B7520">
        <v>2012</v>
      </c>
      <c r="C7520">
        <v>2</v>
      </c>
      <c r="D7520" s="10" t="str">
        <f t="shared" si="712"/>
        <v>2-2012</v>
      </c>
      <c r="E7520">
        <f t="shared" si="710"/>
        <v>8</v>
      </c>
      <c r="F7520">
        <v>5</v>
      </c>
      <c r="G7520" s="3">
        <f t="shared" si="711"/>
        <v>0</v>
      </c>
      <c r="H7520">
        <f>VLOOKUP(A7520,'AEP GEN HUB'!$A$1:$AJ$367,MATCH('Ratio Calculations'!F7520,'AEP GEN HUB'!$A$1:$AJ$1,0),0)</f>
        <v>26.753022999999999</v>
      </c>
      <c r="I7520" s="7" t="str">
        <f t="shared" si="708"/>
        <v/>
      </c>
      <c r="J7520" s="7">
        <f t="shared" si="709"/>
        <v>0.99986005638022435</v>
      </c>
      <c r="K7520" s="8">
        <f t="shared" si="713"/>
        <v>0.99986005638022435</v>
      </c>
      <c r="L7520" s="8"/>
    </row>
    <row r="7521" spans="1:12" x14ac:dyDescent="0.25">
      <c r="A7521" s="1">
        <v>40947</v>
      </c>
      <c r="B7521">
        <v>2012</v>
      </c>
      <c r="C7521">
        <v>2</v>
      </c>
      <c r="D7521" s="10" t="str">
        <f t="shared" si="712"/>
        <v>2-2012</v>
      </c>
      <c r="E7521">
        <f t="shared" si="710"/>
        <v>8</v>
      </c>
      <c r="F7521">
        <v>6</v>
      </c>
      <c r="G7521" s="3">
        <f t="shared" si="711"/>
        <v>0</v>
      </c>
      <c r="H7521">
        <f>VLOOKUP(A7521,'AEP GEN HUB'!$A$1:$AJ$367,MATCH('Ratio Calculations'!F7521,'AEP GEN HUB'!$A$1:$AJ$1,0),0)</f>
        <v>27.54186</v>
      </c>
      <c r="I7521" s="7" t="str">
        <f t="shared" si="708"/>
        <v/>
      </c>
      <c r="J7521" s="7">
        <f t="shared" si="709"/>
        <v>1.0293418314788667</v>
      </c>
      <c r="K7521" s="8">
        <f t="shared" si="713"/>
        <v>1.0293418314788667</v>
      </c>
      <c r="L7521" s="8"/>
    </row>
    <row r="7522" spans="1:12" x14ac:dyDescent="0.25">
      <c r="A7522" s="1">
        <v>40947</v>
      </c>
      <c r="B7522">
        <v>2012</v>
      </c>
      <c r="C7522">
        <v>2</v>
      </c>
      <c r="D7522" s="10" t="str">
        <f t="shared" si="712"/>
        <v>2-2012</v>
      </c>
      <c r="E7522">
        <f t="shared" si="710"/>
        <v>8</v>
      </c>
      <c r="F7522">
        <v>7</v>
      </c>
      <c r="G7522" s="3">
        <f t="shared" si="711"/>
        <v>0</v>
      </c>
      <c r="H7522">
        <f>VLOOKUP(A7522,'AEP GEN HUB'!$A$1:$AJ$367,MATCH('Ratio Calculations'!F7522,'AEP GEN HUB'!$A$1:$AJ$1,0),0)</f>
        <v>36.104185999999999</v>
      </c>
      <c r="I7522" s="7" t="str">
        <f t="shared" si="708"/>
        <v/>
      </c>
      <c r="J7522" s="7">
        <f t="shared" si="709"/>
        <v>1.349347826954812</v>
      </c>
      <c r="K7522" s="8">
        <f t="shared" si="713"/>
        <v>1.349347826954812</v>
      </c>
      <c r="L7522" s="8"/>
    </row>
    <row r="7523" spans="1:12" x14ac:dyDescent="0.25">
      <c r="A7523" s="1">
        <v>40947</v>
      </c>
      <c r="B7523">
        <v>2012</v>
      </c>
      <c r="C7523">
        <v>2</v>
      </c>
      <c r="D7523" s="10" t="str">
        <f t="shared" si="712"/>
        <v>2-2012</v>
      </c>
      <c r="E7523">
        <f t="shared" si="710"/>
        <v>8</v>
      </c>
      <c r="F7523">
        <v>8</v>
      </c>
      <c r="G7523" s="3">
        <f t="shared" si="711"/>
        <v>1</v>
      </c>
      <c r="H7523">
        <f>VLOOKUP(A7523,'AEP GEN HUB'!$A$1:$AJ$367,MATCH('Ratio Calculations'!F7523,'AEP GEN HUB'!$A$1:$AJ$1,0),0)</f>
        <v>42.125580999999997</v>
      </c>
      <c r="I7523" s="7">
        <f t="shared" si="708"/>
        <v>1.4167642611079838</v>
      </c>
      <c r="J7523" s="7" t="str">
        <f t="shared" si="709"/>
        <v/>
      </c>
      <c r="K7523" s="8">
        <f t="shared" si="713"/>
        <v>1.4167642611079838</v>
      </c>
      <c r="L7523" s="8"/>
    </row>
    <row r="7524" spans="1:12" x14ac:dyDescent="0.25">
      <c r="A7524" s="1">
        <v>40947</v>
      </c>
      <c r="B7524">
        <v>2012</v>
      </c>
      <c r="C7524">
        <v>2</v>
      </c>
      <c r="D7524" s="10" t="str">
        <f t="shared" si="712"/>
        <v>2-2012</v>
      </c>
      <c r="E7524">
        <f t="shared" si="710"/>
        <v>8</v>
      </c>
      <c r="F7524">
        <v>9</v>
      </c>
      <c r="G7524" s="3">
        <f t="shared" si="711"/>
        <v>1</v>
      </c>
      <c r="H7524">
        <f>VLOOKUP(A7524,'AEP GEN HUB'!$A$1:$AJ$367,MATCH('Ratio Calculations'!F7524,'AEP GEN HUB'!$A$1:$AJ$1,0),0)</f>
        <v>37.896512000000001</v>
      </c>
      <c r="I7524" s="7">
        <f t="shared" si="708"/>
        <v>1.2745325416936053</v>
      </c>
      <c r="J7524" s="7" t="str">
        <f t="shared" si="709"/>
        <v/>
      </c>
      <c r="K7524" s="8">
        <f t="shared" si="713"/>
        <v>1.2745325416936053</v>
      </c>
      <c r="L7524" s="8"/>
    </row>
    <row r="7525" spans="1:12" x14ac:dyDescent="0.25">
      <c r="A7525" s="1">
        <v>40947</v>
      </c>
      <c r="B7525">
        <v>2012</v>
      </c>
      <c r="C7525">
        <v>2</v>
      </c>
      <c r="D7525" s="10" t="str">
        <f t="shared" si="712"/>
        <v>2-2012</v>
      </c>
      <c r="E7525">
        <f t="shared" si="710"/>
        <v>8</v>
      </c>
      <c r="F7525">
        <v>10</v>
      </c>
      <c r="G7525" s="3">
        <f t="shared" si="711"/>
        <v>1</v>
      </c>
      <c r="H7525">
        <f>VLOOKUP(A7525,'AEP GEN HUB'!$A$1:$AJ$367,MATCH('Ratio Calculations'!F7525,'AEP GEN HUB'!$A$1:$AJ$1,0),0)</f>
        <v>35.975116</v>
      </c>
      <c r="I7525" s="7">
        <f t="shared" si="708"/>
        <v>1.2099123009843831</v>
      </c>
      <c r="J7525" s="7" t="str">
        <f t="shared" si="709"/>
        <v/>
      </c>
      <c r="K7525" s="8">
        <f t="shared" si="713"/>
        <v>1.2099123009843831</v>
      </c>
      <c r="L7525" s="8"/>
    </row>
    <row r="7526" spans="1:12" x14ac:dyDescent="0.25">
      <c r="A7526" s="1">
        <v>40947</v>
      </c>
      <c r="B7526">
        <v>2012</v>
      </c>
      <c r="C7526">
        <v>2</v>
      </c>
      <c r="D7526" s="10" t="str">
        <f t="shared" si="712"/>
        <v>2-2012</v>
      </c>
      <c r="E7526">
        <f t="shared" si="710"/>
        <v>8</v>
      </c>
      <c r="F7526">
        <v>11</v>
      </c>
      <c r="G7526" s="3">
        <f t="shared" si="711"/>
        <v>1</v>
      </c>
      <c r="H7526">
        <f>VLOOKUP(A7526,'AEP GEN HUB'!$A$1:$AJ$367,MATCH('Ratio Calculations'!F7526,'AEP GEN HUB'!$A$1:$AJ$1,0),0)</f>
        <v>34.792558</v>
      </c>
      <c r="I7526" s="7">
        <f t="shared" si="708"/>
        <v>1.170140602379506</v>
      </c>
      <c r="J7526" s="7" t="str">
        <f t="shared" si="709"/>
        <v/>
      </c>
      <c r="K7526" s="8">
        <f t="shared" si="713"/>
        <v>1.170140602379506</v>
      </c>
      <c r="L7526" s="8"/>
    </row>
    <row r="7527" spans="1:12" x14ac:dyDescent="0.25">
      <c r="A7527" s="1">
        <v>40947</v>
      </c>
      <c r="B7527">
        <v>2012</v>
      </c>
      <c r="C7527">
        <v>2</v>
      </c>
      <c r="D7527" s="10" t="str">
        <f t="shared" si="712"/>
        <v>2-2012</v>
      </c>
      <c r="E7527">
        <f t="shared" si="710"/>
        <v>8</v>
      </c>
      <c r="F7527">
        <v>12</v>
      </c>
      <c r="G7527" s="3">
        <f t="shared" si="711"/>
        <v>1</v>
      </c>
      <c r="H7527">
        <f>VLOOKUP(A7527,'AEP GEN HUB'!$A$1:$AJ$367,MATCH('Ratio Calculations'!F7527,'AEP GEN HUB'!$A$1:$AJ$1,0),0)</f>
        <v>32.278371999999997</v>
      </c>
      <c r="I7527" s="7">
        <f t="shared" si="708"/>
        <v>1.0855836945334625</v>
      </c>
      <c r="J7527" s="7" t="str">
        <f t="shared" si="709"/>
        <v/>
      </c>
      <c r="K7527" s="8">
        <f t="shared" si="713"/>
        <v>1.0855836945334625</v>
      </c>
      <c r="L7527" s="8"/>
    </row>
    <row r="7528" spans="1:12" x14ac:dyDescent="0.25">
      <c r="A7528" s="1">
        <v>40947</v>
      </c>
      <c r="B7528">
        <v>2012</v>
      </c>
      <c r="C7528">
        <v>2</v>
      </c>
      <c r="D7528" s="10" t="str">
        <f t="shared" si="712"/>
        <v>2-2012</v>
      </c>
      <c r="E7528">
        <f t="shared" si="710"/>
        <v>8</v>
      </c>
      <c r="F7528">
        <v>13</v>
      </c>
      <c r="G7528" s="3">
        <f t="shared" si="711"/>
        <v>1</v>
      </c>
      <c r="H7528">
        <f>VLOOKUP(A7528,'AEP GEN HUB'!$A$1:$AJ$367,MATCH('Ratio Calculations'!F7528,'AEP GEN HUB'!$A$1:$AJ$1,0),0)</f>
        <v>31.22814</v>
      </c>
      <c r="I7528" s="7">
        <f t="shared" si="708"/>
        <v>1.0502623736602392</v>
      </c>
      <c r="J7528" s="7" t="str">
        <f t="shared" si="709"/>
        <v/>
      </c>
      <c r="K7528" s="8">
        <f t="shared" si="713"/>
        <v>1.0502623736602392</v>
      </c>
      <c r="L7528" s="8"/>
    </row>
    <row r="7529" spans="1:12" x14ac:dyDescent="0.25">
      <c r="A7529" s="1">
        <v>40947</v>
      </c>
      <c r="B7529">
        <v>2012</v>
      </c>
      <c r="C7529">
        <v>2</v>
      </c>
      <c r="D7529" s="10" t="str">
        <f t="shared" si="712"/>
        <v>2-2012</v>
      </c>
      <c r="E7529">
        <f t="shared" si="710"/>
        <v>8</v>
      </c>
      <c r="F7529">
        <v>14</v>
      </c>
      <c r="G7529" s="3">
        <f t="shared" si="711"/>
        <v>1</v>
      </c>
      <c r="H7529">
        <f>VLOOKUP(A7529,'AEP GEN HUB'!$A$1:$AJ$367,MATCH('Ratio Calculations'!F7529,'AEP GEN HUB'!$A$1:$AJ$1,0),0)</f>
        <v>29.926047000000001</v>
      </c>
      <c r="I7529" s="7">
        <f t="shared" si="708"/>
        <v>1.0064704832400484</v>
      </c>
      <c r="J7529" s="7" t="str">
        <f t="shared" si="709"/>
        <v/>
      </c>
      <c r="K7529" s="8">
        <f t="shared" si="713"/>
        <v>1.0064704832400484</v>
      </c>
      <c r="L7529" s="8"/>
    </row>
    <row r="7530" spans="1:12" x14ac:dyDescent="0.25">
      <c r="A7530" s="1">
        <v>40947</v>
      </c>
      <c r="B7530">
        <v>2012</v>
      </c>
      <c r="C7530">
        <v>2</v>
      </c>
      <c r="D7530" s="10" t="str">
        <f t="shared" si="712"/>
        <v>2-2012</v>
      </c>
      <c r="E7530">
        <f t="shared" si="710"/>
        <v>8</v>
      </c>
      <c r="F7530">
        <v>15</v>
      </c>
      <c r="G7530" s="3">
        <f t="shared" si="711"/>
        <v>1</v>
      </c>
      <c r="H7530">
        <f>VLOOKUP(A7530,'AEP GEN HUB'!$A$1:$AJ$367,MATCH('Ratio Calculations'!F7530,'AEP GEN HUB'!$A$1:$AJ$1,0),0)</f>
        <v>29.455348999999998</v>
      </c>
      <c r="I7530" s="7">
        <f t="shared" si="708"/>
        <v>0.99064000474350233</v>
      </c>
      <c r="J7530" s="7" t="str">
        <f t="shared" si="709"/>
        <v/>
      </c>
      <c r="K7530" s="8">
        <f t="shared" si="713"/>
        <v>0.99064000474350233</v>
      </c>
      <c r="L7530" s="8"/>
    </row>
    <row r="7531" spans="1:12" x14ac:dyDescent="0.25">
      <c r="A7531" s="1">
        <v>40947</v>
      </c>
      <c r="B7531">
        <v>2012</v>
      </c>
      <c r="C7531">
        <v>2</v>
      </c>
      <c r="D7531" s="10" t="str">
        <f t="shared" si="712"/>
        <v>2-2012</v>
      </c>
      <c r="E7531">
        <f t="shared" si="710"/>
        <v>8</v>
      </c>
      <c r="F7531">
        <v>16</v>
      </c>
      <c r="G7531" s="3">
        <f t="shared" si="711"/>
        <v>1</v>
      </c>
      <c r="H7531">
        <f>VLOOKUP(A7531,'AEP GEN HUB'!$A$1:$AJ$367,MATCH('Ratio Calculations'!F7531,'AEP GEN HUB'!$A$1:$AJ$1,0),0)</f>
        <v>29.202325999999999</v>
      </c>
      <c r="I7531" s="7">
        <f t="shared" si="708"/>
        <v>0.98213035490298561</v>
      </c>
      <c r="J7531" s="7" t="str">
        <f t="shared" si="709"/>
        <v/>
      </c>
      <c r="K7531" s="8">
        <f t="shared" si="713"/>
        <v>0.98213035490298561</v>
      </c>
      <c r="L7531" s="8"/>
    </row>
    <row r="7532" spans="1:12" x14ac:dyDescent="0.25">
      <c r="A7532" s="1">
        <v>40947</v>
      </c>
      <c r="B7532">
        <v>2012</v>
      </c>
      <c r="C7532">
        <v>2</v>
      </c>
      <c r="D7532" s="10" t="str">
        <f t="shared" si="712"/>
        <v>2-2012</v>
      </c>
      <c r="E7532">
        <f t="shared" si="710"/>
        <v>8</v>
      </c>
      <c r="F7532">
        <v>17</v>
      </c>
      <c r="G7532" s="3">
        <f t="shared" si="711"/>
        <v>1</v>
      </c>
      <c r="H7532">
        <f>VLOOKUP(A7532,'AEP GEN HUB'!$A$1:$AJ$367,MATCH('Ratio Calculations'!F7532,'AEP GEN HUB'!$A$1:$AJ$1,0),0)</f>
        <v>29.667209</v>
      </c>
      <c r="I7532" s="7">
        <f t="shared" si="708"/>
        <v>0.99776526377217511</v>
      </c>
      <c r="J7532" s="7" t="str">
        <f t="shared" si="709"/>
        <v/>
      </c>
      <c r="K7532" s="8">
        <f t="shared" si="713"/>
        <v>0.99776526377217511</v>
      </c>
      <c r="L7532" s="8"/>
    </row>
    <row r="7533" spans="1:12" x14ac:dyDescent="0.25">
      <c r="A7533" s="1">
        <v>40947</v>
      </c>
      <c r="B7533">
        <v>2012</v>
      </c>
      <c r="C7533">
        <v>2</v>
      </c>
      <c r="D7533" s="10" t="str">
        <f t="shared" si="712"/>
        <v>2-2012</v>
      </c>
      <c r="E7533">
        <f t="shared" si="710"/>
        <v>8</v>
      </c>
      <c r="F7533">
        <v>18</v>
      </c>
      <c r="G7533" s="3">
        <f t="shared" si="711"/>
        <v>1</v>
      </c>
      <c r="H7533">
        <f>VLOOKUP(A7533,'AEP GEN HUB'!$A$1:$AJ$367,MATCH('Ratio Calculations'!F7533,'AEP GEN HUB'!$A$1:$AJ$1,0),0)</f>
        <v>36.186976999999999</v>
      </c>
      <c r="I7533" s="7">
        <f t="shared" si="708"/>
        <v>1.217037593644978</v>
      </c>
      <c r="J7533" s="7" t="str">
        <f t="shared" si="709"/>
        <v/>
      </c>
      <c r="K7533" s="8">
        <f t="shared" si="713"/>
        <v>1.217037593644978</v>
      </c>
      <c r="L7533" s="8"/>
    </row>
    <row r="7534" spans="1:12" x14ac:dyDescent="0.25">
      <c r="A7534" s="1">
        <v>40947</v>
      </c>
      <c r="B7534">
        <v>2012</v>
      </c>
      <c r="C7534">
        <v>2</v>
      </c>
      <c r="D7534" s="10" t="str">
        <f t="shared" si="712"/>
        <v>2-2012</v>
      </c>
      <c r="E7534">
        <f t="shared" si="710"/>
        <v>8</v>
      </c>
      <c r="F7534">
        <v>19</v>
      </c>
      <c r="G7534" s="3">
        <f t="shared" si="711"/>
        <v>1</v>
      </c>
      <c r="H7534">
        <f>VLOOKUP(A7534,'AEP GEN HUB'!$A$1:$AJ$367,MATCH('Ratio Calculations'!F7534,'AEP GEN HUB'!$A$1:$AJ$1,0),0)</f>
        <v>44.749302</v>
      </c>
      <c r="I7534" s="7">
        <f t="shared" si="708"/>
        <v>1.5050050415477481</v>
      </c>
      <c r="J7534" s="7" t="str">
        <f t="shared" si="709"/>
        <v/>
      </c>
      <c r="K7534" s="8">
        <f t="shared" si="713"/>
        <v>1.5050050415477481</v>
      </c>
      <c r="L7534" s="8"/>
    </row>
    <row r="7535" spans="1:12" x14ac:dyDescent="0.25">
      <c r="A7535" s="1">
        <v>40947</v>
      </c>
      <c r="B7535">
        <v>2012</v>
      </c>
      <c r="C7535">
        <v>2</v>
      </c>
      <c r="D7535" s="10" t="str">
        <f t="shared" si="712"/>
        <v>2-2012</v>
      </c>
      <c r="E7535">
        <f t="shared" si="710"/>
        <v>8</v>
      </c>
      <c r="F7535">
        <v>20</v>
      </c>
      <c r="G7535" s="3">
        <f t="shared" si="711"/>
        <v>1</v>
      </c>
      <c r="H7535">
        <f>VLOOKUP(A7535,'AEP GEN HUB'!$A$1:$AJ$367,MATCH('Ratio Calculations'!F7535,'AEP GEN HUB'!$A$1:$AJ$1,0),0)</f>
        <v>38.004883999999997</v>
      </c>
      <c r="I7535" s="7">
        <f t="shared" si="708"/>
        <v>1.2781773003618546</v>
      </c>
      <c r="J7535" s="7" t="str">
        <f t="shared" si="709"/>
        <v/>
      </c>
      <c r="K7535" s="8">
        <f t="shared" si="713"/>
        <v>1.2781773003618546</v>
      </c>
      <c r="L7535" s="8"/>
    </row>
    <row r="7536" spans="1:12" x14ac:dyDescent="0.25">
      <c r="A7536" s="1">
        <v>40947</v>
      </c>
      <c r="B7536">
        <v>2012</v>
      </c>
      <c r="C7536">
        <v>2</v>
      </c>
      <c r="D7536" s="10" t="str">
        <f t="shared" si="712"/>
        <v>2-2012</v>
      </c>
      <c r="E7536">
        <f t="shared" si="710"/>
        <v>8</v>
      </c>
      <c r="F7536">
        <v>21</v>
      </c>
      <c r="G7536" s="3">
        <f t="shared" si="711"/>
        <v>1</v>
      </c>
      <c r="H7536">
        <f>VLOOKUP(A7536,'AEP GEN HUB'!$A$1:$AJ$367,MATCH('Ratio Calculations'!F7536,'AEP GEN HUB'!$A$1:$AJ$1,0),0)</f>
        <v>35.197209000000001</v>
      </c>
      <c r="I7536" s="7">
        <f t="shared" si="708"/>
        <v>1.1837497933131957</v>
      </c>
      <c r="J7536" s="7" t="str">
        <f t="shared" si="709"/>
        <v/>
      </c>
      <c r="K7536" s="8">
        <f t="shared" si="713"/>
        <v>1.1837497933131957</v>
      </c>
      <c r="L7536" s="8"/>
    </row>
    <row r="7537" spans="1:12" x14ac:dyDescent="0.25">
      <c r="A7537" s="1">
        <v>40947</v>
      </c>
      <c r="B7537">
        <v>2012</v>
      </c>
      <c r="C7537">
        <v>2</v>
      </c>
      <c r="D7537" s="10" t="str">
        <f t="shared" si="712"/>
        <v>2-2012</v>
      </c>
      <c r="E7537">
        <f t="shared" si="710"/>
        <v>8</v>
      </c>
      <c r="F7537">
        <v>22</v>
      </c>
      <c r="G7537" s="3">
        <f t="shared" si="711"/>
        <v>1</v>
      </c>
      <c r="H7537">
        <f>VLOOKUP(A7537,'AEP GEN HUB'!$A$1:$AJ$367,MATCH('Ratio Calculations'!F7537,'AEP GEN HUB'!$A$1:$AJ$1,0),0)</f>
        <v>30.768837000000001</v>
      </c>
      <c r="I7537" s="7">
        <f t="shared" si="708"/>
        <v>1.0348151309166989</v>
      </c>
      <c r="J7537" s="7" t="str">
        <f t="shared" si="709"/>
        <v/>
      </c>
      <c r="K7537" s="8">
        <f t="shared" si="713"/>
        <v>1.0348151309166989</v>
      </c>
      <c r="L7537" s="8"/>
    </row>
    <row r="7538" spans="1:12" x14ac:dyDescent="0.25">
      <c r="A7538" s="1">
        <v>40947</v>
      </c>
      <c r="B7538">
        <v>2012</v>
      </c>
      <c r="C7538">
        <v>2</v>
      </c>
      <c r="D7538" s="10" t="str">
        <f t="shared" si="712"/>
        <v>2-2012</v>
      </c>
      <c r="E7538">
        <f t="shared" si="710"/>
        <v>8</v>
      </c>
      <c r="F7538">
        <v>23</v>
      </c>
      <c r="G7538" s="3">
        <f t="shared" si="711"/>
        <v>1</v>
      </c>
      <c r="H7538">
        <f>VLOOKUP(A7538,'AEP GEN HUB'!$A$1:$AJ$367,MATCH('Ratio Calculations'!F7538,'AEP GEN HUB'!$A$1:$AJ$1,0),0)</f>
        <v>28.613721000000002</v>
      </c>
      <c r="I7538" s="7">
        <f t="shared" si="708"/>
        <v>0.96233443736040114</v>
      </c>
      <c r="J7538" s="7" t="str">
        <f t="shared" si="709"/>
        <v/>
      </c>
      <c r="K7538" s="8">
        <f t="shared" si="713"/>
        <v>0.96233443736040114</v>
      </c>
      <c r="L7538" s="8"/>
    </row>
    <row r="7539" spans="1:12" x14ac:dyDescent="0.25">
      <c r="A7539" s="1">
        <v>40947</v>
      </c>
      <c r="B7539">
        <v>2012</v>
      </c>
      <c r="C7539">
        <v>2</v>
      </c>
      <c r="D7539" s="10" t="str">
        <f t="shared" si="712"/>
        <v>2-2012</v>
      </c>
      <c r="E7539">
        <f t="shared" si="710"/>
        <v>8</v>
      </c>
      <c r="F7539">
        <v>24</v>
      </c>
      <c r="G7539" s="3">
        <f t="shared" si="711"/>
        <v>0</v>
      </c>
      <c r="H7539">
        <f>VLOOKUP(A7539,'AEP GEN HUB'!$A$1:$AJ$367,MATCH('Ratio Calculations'!F7539,'AEP GEN HUB'!$A$1:$AJ$1,0),0)</f>
        <v>27.139766999999999</v>
      </c>
      <c r="I7539" s="7" t="str">
        <f t="shared" si="708"/>
        <v/>
      </c>
      <c r="J7539" s="7">
        <f t="shared" si="709"/>
        <v>1.0143141192965801</v>
      </c>
      <c r="K7539" s="8">
        <f t="shared" si="713"/>
        <v>1.0143141192965801</v>
      </c>
      <c r="L7539" s="8"/>
    </row>
    <row r="7540" spans="1:12" x14ac:dyDescent="0.25">
      <c r="A7540" s="1">
        <v>40948</v>
      </c>
      <c r="B7540">
        <v>2012</v>
      </c>
      <c r="C7540">
        <v>2</v>
      </c>
      <c r="D7540" s="10" t="str">
        <f t="shared" si="712"/>
        <v>2-2012</v>
      </c>
      <c r="E7540">
        <f t="shared" si="710"/>
        <v>9</v>
      </c>
      <c r="F7540">
        <v>1</v>
      </c>
      <c r="G7540" s="3">
        <f t="shared" si="711"/>
        <v>0</v>
      </c>
      <c r="H7540">
        <f>VLOOKUP(A7540,'AEP GEN HUB'!$A$1:$AJ$367,MATCH('Ratio Calculations'!F7540,'AEP GEN HUB'!$A$1:$AJ$1,0),0)</f>
        <v>26.479766999999999</v>
      </c>
      <c r="I7540" s="7" t="str">
        <f t="shared" si="708"/>
        <v/>
      </c>
      <c r="J7540" s="7">
        <f t="shared" si="709"/>
        <v>0.98964746247761248</v>
      </c>
      <c r="K7540" s="8">
        <f t="shared" si="713"/>
        <v>0.98964746247761248</v>
      </c>
      <c r="L7540" s="8"/>
    </row>
    <row r="7541" spans="1:12" x14ac:dyDescent="0.25">
      <c r="A7541" s="1">
        <v>40948</v>
      </c>
      <c r="B7541">
        <v>2012</v>
      </c>
      <c r="C7541">
        <v>2</v>
      </c>
      <c r="D7541" s="10" t="str">
        <f t="shared" si="712"/>
        <v>2-2012</v>
      </c>
      <c r="E7541">
        <f t="shared" si="710"/>
        <v>9</v>
      </c>
      <c r="F7541">
        <v>2</v>
      </c>
      <c r="G7541" s="3">
        <f t="shared" si="711"/>
        <v>0</v>
      </c>
      <c r="H7541">
        <f>VLOOKUP(A7541,'AEP GEN HUB'!$A$1:$AJ$367,MATCH('Ratio Calculations'!F7541,'AEP GEN HUB'!$A$1:$AJ$1,0),0)</f>
        <v>26.147673999999999</v>
      </c>
      <c r="I7541" s="7" t="str">
        <f t="shared" si="708"/>
        <v/>
      </c>
      <c r="J7541" s="7">
        <f t="shared" si="709"/>
        <v>0.97723591086703454</v>
      </c>
      <c r="K7541" s="8">
        <f t="shared" si="713"/>
        <v>0.97723591086703454</v>
      </c>
      <c r="L7541" s="8"/>
    </row>
    <row r="7542" spans="1:12" x14ac:dyDescent="0.25">
      <c r="A7542" s="1">
        <v>40948</v>
      </c>
      <c r="B7542">
        <v>2012</v>
      </c>
      <c r="C7542">
        <v>2</v>
      </c>
      <c r="D7542" s="10" t="str">
        <f t="shared" si="712"/>
        <v>2-2012</v>
      </c>
      <c r="E7542">
        <f t="shared" si="710"/>
        <v>9</v>
      </c>
      <c r="F7542">
        <v>3</v>
      </c>
      <c r="G7542" s="3">
        <f t="shared" si="711"/>
        <v>0</v>
      </c>
      <c r="H7542">
        <f>VLOOKUP(A7542,'AEP GEN HUB'!$A$1:$AJ$367,MATCH('Ratio Calculations'!F7542,'AEP GEN HUB'!$A$1:$AJ$1,0),0)</f>
        <v>26.004186000000001</v>
      </c>
      <c r="I7542" s="7" t="str">
        <f t="shared" si="708"/>
        <v/>
      </c>
      <c r="J7542" s="7">
        <f t="shared" si="709"/>
        <v>0.97187323017970129</v>
      </c>
      <c r="K7542" s="8">
        <f t="shared" si="713"/>
        <v>0.97187323017970129</v>
      </c>
      <c r="L7542" s="8"/>
    </row>
    <row r="7543" spans="1:12" x14ac:dyDescent="0.25">
      <c r="A7543" s="1">
        <v>40948</v>
      </c>
      <c r="B7543">
        <v>2012</v>
      </c>
      <c r="C7543">
        <v>2</v>
      </c>
      <c r="D7543" s="10" t="str">
        <f t="shared" si="712"/>
        <v>2-2012</v>
      </c>
      <c r="E7543">
        <f t="shared" si="710"/>
        <v>9</v>
      </c>
      <c r="F7543">
        <v>4</v>
      </c>
      <c r="G7543" s="3">
        <f t="shared" si="711"/>
        <v>0</v>
      </c>
      <c r="H7543">
        <f>VLOOKUP(A7543,'AEP GEN HUB'!$A$1:$AJ$367,MATCH('Ratio Calculations'!F7543,'AEP GEN HUB'!$A$1:$AJ$1,0),0)</f>
        <v>26.152791000000001</v>
      </c>
      <c r="I7543" s="7" t="str">
        <f t="shared" si="708"/>
        <v/>
      </c>
      <c r="J7543" s="7">
        <f t="shared" si="709"/>
        <v>0.97742715220482657</v>
      </c>
      <c r="K7543" s="8">
        <f t="shared" si="713"/>
        <v>0.97742715220482657</v>
      </c>
      <c r="L7543" s="8"/>
    </row>
    <row r="7544" spans="1:12" x14ac:dyDescent="0.25">
      <c r="A7544" s="1">
        <v>40948</v>
      </c>
      <c r="B7544">
        <v>2012</v>
      </c>
      <c r="C7544">
        <v>2</v>
      </c>
      <c r="D7544" s="10" t="str">
        <f t="shared" si="712"/>
        <v>2-2012</v>
      </c>
      <c r="E7544">
        <f t="shared" si="710"/>
        <v>9</v>
      </c>
      <c r="F7544">
        <v>5</v>
      </c>
      <c r="G7544" s="3">
        <f t="shared" si="711"/>
        <v>0</v>
      </c>
      <c r="H7544">
        <f>VLOOKUP(A7544,'AEP GEN HUB'!$A$1:$AJ$367,MATCH('Ratio Calculations'!F7544,'AEP GEN HUB'!$A$1:$AJ$1,0),0)</f>
        <v>26.369302000000001</v>
      </c>
      <c r="I7544" s="7" t="str">
        <f t="shared" si="708"/>
        <v/>
      </c>
      <c r="J7544" s="7">
        <f t="shared" si="709"/>
        <v>0.98551897422684398</v>
      </c>
      <c r="K7544" s="8">
        <f t="shared" si="713"/>
        <v>0.98551897422684398</v>
      </c>
      <c r="L7544" s="8"/>
    </row>
    <row r="7545" spans="1:12" x14ac:dyDescent="0.25">
      <c r="A7545" s="1">
        <v>40948</v>
      </c>
      <c r="B7545">
        <v>2012</v>
      </c>
      <c r="C7545">
        <v>2</v>
      </c>
      <c r="D7545" s="10" t="str">
        <f t="shared" si="712"/>
        <v>2-2012</v>
      </c>
      <c r="E7545">
        <f t="shared" si="710"/>
        <v>9</v>
      </c>
      <c r="F7545">
        <v>6</v>
      </c>
      <c r="G7545" s="3">
        <f t="shared" si="711"/>
        <v>0</v>
      </c>
      <c r="H7545">
        <f>VLOOKUP(A7545,'AEP GEN HUB'!$A$1:$AJ$367,MATCH('Ratio Calculations'!F7545,'AEP GEN HUB'!$A$1:$AJ$1,0),0)</f>
        <v>28.197209000000001</v>
      </c>
      <c r="I7545" s="7" t="str">
        <f t="shared" si="708"/>
        <v/>
      </c>
      <c r="J7545" s="7">
        <f t="shared" si="709"/>
        <v>1.0538346631147055</v>
      </c>
      <c r="K7545" s="8">
        <f t="shared" si="713"/>
        <v>1.0538346631147055</v>
      </c>
      <c r="L7545" s="8"/>
    </row>
    <row r="7546" spans="1:12" x14ac:dyDescent="0.25">
      <c r="A7546" s="1">
        <v>40948</v>
      </c>
      <c r="B7546">
        <v>2012</v>
      </c>
      <c r="C7546">
        <v>2</v>
      </c>
      <c r="D7546" s="10" t="str">
        <f t="shared" si="712"/>
        <v>2-2012</v>
      </c>
      <c r="E7546">
        <f t="shared" si="710"/>
        <v>9</v>
      </c>
      <c r="F7546">
        <v>7</v>
      </c>
      <c r="G7546" s="3">
        <f t="shared" si="711"/>
        <v>0</v>
      </c>
      <c r="H7546">
        <f>VLOOKUP(A7546,'AEP GEN HUB'!$A$1:$AJ$367,MATCH('Ratio Calculations'!F7546,'AEP GEN HUB'!$A$1:$AJ$1,0),0)</f>
        <v>39.638604999999998</v>
      </c>
      <c r="I7546" s="7" t="str">
        <f t="shared" si="708"/>
        <v/>
      </c>
      <c r="J7546" s="7">
        <f t="shared" si="709"/>
        <v>1.4814422216933556</v>
      </c>
      <c r="K7546" s="8">
        <f t="shared" si="713"/>
        <v>1.4814422216933556</v>
      </c>
      <c r="L7546" s="8"/>
    </row>
    <row r="7547" spans="1:12" x14ac:dyDescent="0.25">
      <c r="A7547" s="1">
        <v>40948</v>
      </c>
      <c r="B7547">
        <v>2012</v>
      </c>
      <c r="C7547">
        <v>2</v>
      </c>
      <c r="D7547" s="10" t="str">
        <f t="shared" si="712"/>
        <v>2-2012</v>
      </c>
      <c r="E7547">
        <f t="shared" si="710"/>
        <v>9</v>
      </c>
      <c r="F7547">
        <v>8</v>
      </c>
      <c r="G7547" s="3">
        <f t="shared" si="711"/>
        <v>1</v>
      </c>
      <c r="H7547">
        <f>VLOOKUP(A7547,'AEP GEN HUB'!$A$1:$AJ$367,MATCH('Ratio Calculations'!F7547,'AEP GEN HUB'!$A$1:$AJ$1,0),0)</f>
        <v>43.604650999999997</v>
      </c>
      <c r="I7547" s="7">
        <f t="shared" si="708"/>
        <v>1.4665082282161641</v>
      </c>
      <c r="J7547" s="7" t="str">
        <f t="shared" si="709"/>
        <v/>
      </c>
      <c r="K7547" s="8">
        <f t="shared" si="713"/>
        <v>1.4665082282161641</v>
      </c>
      <c r="L7547" s="8"/>
    </row>
    <row r="7548" spans="1:12" x14ac:dyDescent="0.25">
      <c r="A7548" s="1">
        <v>40948</v>
      </c>
      <c r="B7548">
        <v>2012</v>
      </c>
      <c r="C7548">
        <v>2</v>
      </c>
      <c r="D7548" s="10" t="str">
        <f t="shared" si="712"/>
        <v>2-2012</v>
      </c>
      <c r="E7548">
        <f t="shared" si="710"/>
        <v>9</v>
      </c>
      <c r="F7548">
        <v>9</v>
      </c>
      <c r="G7548" s="3">
        <f t="shared" si="711"/>
        <v>1</v>
      </c>
      <c r="H7548">
        <f>VLOOKUP(A7548,'AEP GEN HUB'!$A$1:$AJ$367,MATCH('Ratio Calculations'!F7548,'AEP GEN HUB'!$A$1:$AJ$1,0),0)</f>
        <v>33.750233000000001</v>
      </c>
      <c r="I7548" s="7">
        <f t="shared" si="708"/>
        <v>1.1350852091147965</v>
      </c>
      <c r="J7548" s="7" t="str">
        <f t="shared" si="709"/>
        <v/>
      </c>
      <c r="K7548" s="8">
        <f t="shared" si="713"/>
        <v>1.1350852091147965</v>
      </c>
      <c r="L7548" s="8"/>
    </row>
    <row r="7549" spans="1:12" x14ac:dyDescent="0.25">
      <c r="A7549" s="1">
        <v>40948</v>
      </c>
      <c r="B7549">
        <v>2012</v>
      </c>
      <c r="C7549">
        <v>2</v>
      </c>
      <c r="D7549" s="10" t="str">
        <f t="shared" si="712"/>
        <v>2-2012</v>
      </c>
      <c r="E7549">
        <f t="shared" si="710"/>
        <v>9</v>
      </c>
      <c r="F7549">
        <v>10</v>
      </c>
      <c r="G7549" s="3">
        <f t="shared" si="711"/>
        <v>1</v>
      </c>
      <c r="H7549">
        <f>VLOOKUP(A7549,'AEP GEN HUB'!$A$1:$AJ$367,MATCH('Ratio Calculations'!F7549,'AEP GEN HUB'!$A$1:$AJ$1,0),0)</f>
        <v>32.372790999999999</v>
      </c>
      <c r="I7549" s="7">
        <f t="shared" si="708"/>
        <v>1.0887591869918232</v>
      </c>
      <c r="J7549" s="7" t="str">
        <f t="shared" si="709"/>
        <v/>
      </c>
      <c r="K7549" s="8">
        <f t="shared" si="713"/>
        <v>1.0887591869918232</v>
      </c>
      <c r="L7549" s="8"/>
    </row>
    <row r="7550" spans="1:12" x14ac:dyDescent="0.25">
      <c r="A7550" s="1">
        <v>40948</v>
      </c>
      <c r="B7550">
        <v>2012</v>
      </c>
      <c r="C7550">
        <v>2</v>
      </c>
      <c r="D7550" s="10" t="str">
        <f t="shared" si="712"/>
        <v>2-2012</v>
      </c>
      <c r="E7550">
        <f t="shared" si="710"/>
        <v>9</v>
      </c>
      <c r="F7550">
        <v>11</v>
      </c>
      <c r="G7550" s="3">
        <f t="shared" si="711"/>
        <v>1</v>
      </c>
      <c r="H7550">
        <f>VLOOKUP(A7550,'AEP GEN HUB'!$A$1:$AJ$367,MATCH('Ratio Calculations'!F7550,'AEP GEN HUB'!$A$1:$AJ$1,0),0)</f>
        <v>31.272558</v>
      </c>
      <c r="I7550" s="7">
        <f t="shared" si="708"/>
        <v>1.0517562363787119</v>
      </c>
      <c r="J7550" s="7" t="str">
        <f t="shared" si="709"/>
        <v/>
      </c>
      <c r="K7550" s="8">
        <f t="shared" si="713"/>
        <v>1.0517562363787119</v>
      </c>
      <c r="L7550" s="8"/>
    </row>
    <row r="7551" spans="1:12" x14ac:dyDescent="0.25">
      <c r="A7551" s="1">
        <v>40948</v>
      </c>
      <c r="B7551">
        <v>2012</v>
      </c>
      <c r="C7551">
        <v>2</v>
      </c>
      <c r="D7551" s="10" t="str">
        <f t="shared" si="712"/>
        <v>2-2012</v>
      </c>
      <c r="E7551">
        <f t="shared" si="710"/>
        <v>9</v>
      </c>
      <c r="F7551">
        <v>12</v>
      </c>
      <c r="G7551" s="3">
        <f t="shared" si="711"/>
        <v>1</v>
      </c>
      <c r="H7551">
        <f>VLOOKUP(A7551,'AEP GEN HUB'!$A$1:$AJ$367,MATCH('Ratio Calculations'!F7551,'AEP GEN HUB'!$A$1:$AJ$1,0),0)</f>
        <v>29.646977</v>
      </c>
      <c r="I7551" s="7">
        <f t="shared" si="708"/>
        <v>0.99708482272304788</v>
      </c>
      <c r="J7551" s="7" t="str">
        <f t="shared" si="709"/>
        <v/>
      </c>
      <c r="K7551" s="8">
        <f t="shared" si="713"/>
        <v>0.99708482272304788</v>
      </c>
      <c r="L7551" s="8"/>
    </row>
    <row r="7552" spans="1:12" x14ac:dyDescent="0.25">
      <c r="A7552" s="1">
        <v>40948</v>
      </c>
      <c r="B7552">
        <v>2012</v>
      </c>
      <c r="C7552">
        <v>2</v>
      </c>
      <c r="D7552" s="10" t="str">
        <f t="shared" si="712"/>
        <v>2-2012</v>
      </c>
      <c r="E7552">
        <f t="shared" si="710"/>
        <v>9</v>
      </c>
      <c r="F7552">
        <v>13</v>
      </c>
      <c r="G7552" s="3">
        <f t="shared" si="711"/>
        <v>1</v>
      </c>
      <c r="H7552">
        <f>VLOOKUP(A7552,'AEP GEN HUB'!$A$1:$AJ$367,MATCH('Ratio Calculations'!F7552,'AEP GEN HUB'!$A$1:$AJ$1,0),0)</f>
        <v>28.548604999999998</v>
      </c>
      <c r="I7552" s="7">
        <f t="shared" si="708"/>
        <v>0.96014446111707497</v>
      </c>
      <c r="J7552" s="7" t="str">
        <f t="shared" si="709"/>
        <v/>
      </c>
      <c r="K7552" s="8">
        <f t="shared" si="713"/>
        <v>0.96014446111707497</v>
      </c>
      <c r="L7552" s="8"/>
    </row>
    <row r="7553" spans="1:12" x14ac:dyDescent="0.25">
      <c r="A7553" s="1">
        <v>40948</v>
      </c>
      <c r="B7553">
        <v>2012</v>
      </c>
      <c r="C7553">
        <v>2</v>
      </c>
      <c r="D7553" s="10" t="str">
        <f t="shared" si="712"/>
        <v>2-2012</v>
      </c>
      <c r="E7553">
        <f t="shared" si="710"/>
        <v>9</v>
      </c>
      <c r="F7553">
        <v>14</v>
      </c>
      <c r="G7553" s="3">
        <f t="shared" si="711"/>
        <v>1</v>
      </c>
      <c r="H7553">
        <f>VLOOKUP(A7553,'AEP GEN HUB'!$A$1:$AJ$367,MATCH('Ratio Calculations'!F7553,'AEP GEN HUB'!$A$1:$AJ$1,0),0)</f>
        <v>27.733953</v>
      </c>
      <c r="I7553" s="7">
        <f t="shared" si="708"/>
        <v>0.93274614846614345</v>
      </c>
      <c r="J7553" s="7" t="str">
        <f t="shared" si="709"/>
        <v/>
      </c>
      <c r="K7553" s="8">
        <f t="shared" si="713"/>
        <v>0.93274614846614345</v>
      </c>
      <c r="L7553" s="8"/>
    </row>
    <row r="7554" spans="1:12" x14ac:dyDescent="0.25">
      <c r="A7554" s="1">
        <v>40948</v>
      </c>
      <c r="B7554">
        <v>2012</v>
      </c>
      <c r="C7554">
        <v>2</v>
      </c>
      <c r="D7554" s="10" t="str">
        <f t="shared" si="712"/>
        <v>2-2012</v>
      </c>
      <c r="E7554">
        <f t="shared" si="710"/>
        <v>9</v>
      </c>
      <c r="F7554">
        <v>15</v>
      </c>
      <c r="G7554" s="3">
        <f t="shared" si="711"/>
        <v>1</v>
      </c>
      <c r="H7554">
        <f>VLOOKUP(A7554,'AEP GEN HUB'!$A$1:$AJ$367,MATCH('Ratio Calculations'!F7554,'AEP GEN HUB'!$A$1:$AJ$1,0),0)</f>
        <v>27.804418999999999</v>
      </c>
      <c r="I7554" s="7">
        <f t="shared" si="708"/>
        <v>0.9351160554930219</v>
      </c>
      <c r="J7554" s="7" t="str">
        <f t="shared" si="709"/>
        <v/>
      </c>
      <c r="K7554" s="8">
        <f t="shared" si="713"/>
        <v>0.9351160554930219</v>
      </c>
      <c r="L7554" s="8"/>
    </row>
    <row r="7555" spans="1:12" x14ac:dyDescent="0.25">
      <c r="A7555" s="1">
        <v>40948</v>
      </c>
      <c r="B7555">
        <v>2012</v>
      </c>
      <c r="C7555">
        <v>2</v>
      </c>
      <c r="D7555" s="10" t="str">
        <f t="shared" si="712"/>
        <v>2-2012</v>
      </c>
      <c r="E7555">
        <f t="shared" si="710"/>
        <v>9</v>
      </c>
      <c r="F7555">
        <v>16</v>
      </c>
      <c r="G7555" s="3">
        <f t="shared" si="711"/>
        <v>1</v>
      </c>
      <c r="H7555">
        <f>VLOOKUP(A7555,'AEP GEN HUB'!$A$1:$AJ$367,MATCH('Ratio Calculations'!F7555,'AEP GEN HUB'!$A$1:$AJ$1,0),0)</f>
        <v>27.374884000000002</v>
      </c>
      <c r="I7555" s="7">
        <f t="shared" si="708"/>
        <v>0.92066996780831989</v>
      </c>
      <c r="J7555" s="7" t="str">
        <f t="shared" si="709"/>
        <v/>
      </c>
      <c r="K7555" s="8">
        <f t="shared" si="713"/>
        <v>0.92066996780831989</v>
      </c>
      <c r="L7555" s="8"/>
    </row>
    <row r="7556" spans="1:12" x14ac:dyDescent="0.25">
      <c r="A7556" s="1">
        <v>40948</v>
      </c>
      <c r="B7556">
        <v>2012</v>
      </c>
      <c r="C7556">
        <v>2</v>
      </c>
      <c r="D7556" s="10" t="str">
        <f t="shared" si="712"/>
        <v>2-2012</v>
      </c>
      <c r="E7556">
        <f t="shared" si="710"/>
        <v>9</v>
      </c>
      <c r="F7556">
        <v>17</v>
      </c>
      <c r="G7556" s="3">
        <f t="shared" si="711"/>
        <v>1</v>
      </c>
      <c r="H7556">
        <f>VLOOKUP(A7556,'AEP GEN HUB'!$A$1:$AJ$367,MATCH('Ratio Calculations'!F7556,'AEP GEN HUB'!$A$1:$AJ$1,0),0)</f>
        <v>27.454884</v>
      </c>
      <c r="I7556" s="7">
        <f t="shared" ref="I7556:I7619" si="714">IF(G7556=1, H7556/VLOOKUP(D7556,$M$3:$O$15,2,FALSE), "")</f>
        <v>0.92336052158106519</v>
      </c>
      <c r="J7556" s="7" t="str">
        <f t="shared" ref="J7556:J7619" si="715">IF(G7556=0, H7556/VLOOKUP(D7556,$M$3:$O$15,3,FALSE), "")</f>
        <v/>
      </c>
      <c r="K7556" s="8">
        <f t="shared" si="713"/>
        <v>0.92336052158106519</v>
      </c>
      <c r="L7556" s="8"/>
    </row>
    <row r="7557" spans="1:12" x14ac:dyDescent="0.25">
      <c r="A7557" s="1">
        <v>40948</v>
      </c>
      <c r="B7557">
        <v>2012</v>
      </c>
      <c r="C7557">
        <v>2</v>
      </c>
      <c r="D7557" s="10" t="str">
        <f t="shared" si="712"/>
        <v>2-2012</v>
      </c>
      <c r="E7557">
        <f t="shared" si="710"/>
        <v>9</v>
      </c>
      <c r="F7557">
        <v>18</v>
      </c>
      <c r="G7557" s="3">
        <f t="shared" si="711"/>
        <v>1</v>
      </c>
      <c r="H7557">
        <f>VLOOKUP(A7557,'AEP GEN HUB'!$A$1:$AJ$367,MATCH('Ratio Calculations'!F7557,'AEP GEN HUB'!$A$1:$AJ$1,0),0)</f>
        <v>30.625115999999998</v>
      </c>
      <c r="I7557" s="7">
        <f t="shared" si="714"/>
        <v>1.0299815174320395</v>
      </c>
      <c r="J7557" s="7" t="str">
        <f t="shared" si="715"/>
        <v/>
      </c>
      <c r="K7557" s="8">
        <f t="shared" si="713"/>
        <v>1.0299815174320395</v>
      </c>
      <c r="L7557" s="8"/>
    </row>
    <row r="7558" spans="1:12" x14ac:dyDescent="0.25">
      <c r="A7558" s="1">
        <v>40948</v>
      </c>
      <c r="B7558">
        <v>2012</v>
      </c>
      <c r="C7558">
        <v>2</v>
      </c>
      <c r="D7558" s="10" t="str">
        <f t="shared" si="712"/>
        <v>2-2012</v>
      </c>
      <c r="E7558">
        <f t="shared" si="710"/>
        <v>9</v>
      </c>
      <c r="F7558">
        <v>19</v>
      </c>
      <c r="G7558" s="3">
        <f t="shared" si="711"/>
        <v>1</v>
      </c>
      <c r="H7558">
        <f>VLOOKUP(A7558,'AEP GEN HUB'!$A$1:$AJ$367,MATCH('Ratio Calculations'!F7558,'AEP GEN HUB'!$A$1:$AJ$1,0),0)</f>
        <v>33.788139999999999</v>
      </c>
      <c r="I7558" s="7">
        <f t="shared" si="714"/>
        <v>1.1363600943880896</v>
      </c>
      <c r="J7558" s="7" t="str">
        <f t="shared" si="715"/>
        <v/>
      </c>
      <c r="K7558" s="8">
        <f t="shared" si="713"/>
        <v>1.1363600943880896</v>
      </c>
      <c r="L7558" s="8"/>
    </row>
    <row r="7559" spans="1:12" x14ac:dyDescent="0.25">
      <c r="A7559" s="1">
        <v>40948</v>
      </c>
      <c r="B7559">
        <v>2012</v>
      </c>
      <c r="C7559">
        <v>2</v>
      </c>
      <c r="D7559" s="10" t="str">
        <f t="shared" si="712"/>
        <v>2-2012</v>
      </c>
      <c r="E7559">
        <f t="shared" si="710"/>
        <v>9</v>
      </c>
      <c r="F7559">
        <v>20</v>
      </c>
      <c r="G7559" s="3">
        <f t="shared" si="711"/>
        <v>1</v>
      </c>
      <c r="H7559">
        <f>VLOOKUP(A7559,'AEP GEN HUB'!$A$1:$AJ$367,MATCH('Ratio Calculations'!F7559,'AEP GEN HUB'!$A$1:$AJ$1,0),0)</f>
        <v>32.852093000000004</v>
      </c>
      <c r="I7559" s="7">
        <f t="shared" si="714"/>
        <v>1.1048790345466279</v>
      </c>
      <c r="J7559" s="7" t="str">
        <f t="shared" si="715"/>
        <v/>
      </c>
      <c r="K7559" s="8">
        <f t="shared" si="713"/>
        <v>1.1048790345466279</v>
      </c>
      <c r="L7559" s="8"/>
    </row>
    <row r="7560" spans="1:12" x14ac:dyDescent="0.25">
      <c r="A7560" s="1">
        <v>40948</v>
      </c>
      <c r="B7560">
        <v>2012</v>
      </c>
      <c r="C7560">
        <v>2</v>
      </c>
      <c r="D7560" s="10" t="str">
        <f t="shared" si="712"/>
        <v>2-2012</v>
      </c>
      <c r="E7560">
        <f t="shared" si="710"/>
        <v>9</v>
      </c>
      <c r="F7560">
        <v>21</v>
      </c>
      <c r="G7560" s="3">
        <f t="shared" si="711"/>
        <v>1</v>
      </c>
      <c r="H7560">
        <f>VLOOKUP(A7560,'AEP GEN HUB'!$A$1:$AJ$367,MATCH('Ratio Calculations'!F7560,'AEP GEN HUB'!$A$1:$AJ$1,0),0)</f>
        <v>32.400233</v>
      </c>
      <c r="I7560" s="7">
        <f t="shared" si="714"/>
        <v>1.0896821141997191</v>
      </c>
      <c r="J7560" s="7" t="str">
        <f t="shared" si="715"/>
        <v/>
      </c>
      <c r="K7560" s="8">
        <f t="shared" si="713"/>
        <v>1.0896821141997191</v>
      </c>
      <c r="L7560" s="8"/>
    </row>
    <row r="7561" spans="1:12" x14ac:dyDescent="0.25">
      <c r="A7561" s="1">
        <v>40948</v>
      </c>
      <c r="B7561">
        <v>2012</v>
      </c>
      <c r="C7561">
        <v>2</v>
      </c>
      <c r="D7561" s="10" t="str">
        <f t="shared" si="712"/>
        <v>2-2012</v>
      </c>
      <c r="E7561">
        <f t="shared" si="710"/>
        <v>9</v>
      </c>
      <c r="F7561">
        <v>22</v>
      </c>
      <c r="G7561" s="3">
        <f t="shared" si="711"/>
        <v>1</v>
      </c>
      <c r="H7561">
        <f>VLOOKUP(A7561,'AEP GEN HUB'!$A$1:$AJ$367,MATCH('Ratio Calculations'!F7561,'AEP GEN HUB'!$A$1:$AJ$1,0),0)</f>
        <v>29.948371999999999</v>
      </c>
      <c r="I7561" s="7">
        <f t="shared" si="714"/>
        <v>1.0072213159022552</v>
      </c>
      <c r="J7561" s="7" t="str">
        <f t="shared" si="715"/>
        <v/>
      </c>
      <c r="K7561" s="8">
        <f t="shared" si="713"/>
        <v>1.0072213159022552</v>
      </c>
      <c r="L7561" s="8"/>
    </row>
    <row r="7562" spans="1:12" x14ac:dyDescent="0.25">
      <c r="A7562" s="1">
        <v>40948</v>
      </c>
      <c r="B7562">
        <v>2012</v>
      </c>
      <c r="C7562">
        <v>2</v>
      </c>
      <c r="D7562" s="10" t="str">
        <f t="shared" si="712"/>
        <v>2-2012</v>
      </c>
      <c r="E7562">
        <f t="shared" si="710"/>
        <v>9</v>
      </c>
      <c r="F7562">
        <v>23</v>
      </c>
      <c r="G7562" s="3">
        <f t="shared" si="711"/>
        <v>1</v>
      </c>
      <c r="H7562">
        <f>VLOOKUP(A7562,'AEP GEN HUB'!$A$1:$AJ$367,MATCH('Ratio Calculations'!F7562,'AEP GEN HUB'!$A$1:$AJ$1,0),0)</f>
        <v>28.143488000000001</v>
      </c>
      <c r="I7562" s="7">
        <f t="shared" si="714"/>
        <v>0.94651959770765925</v>
      </c>
      <c r="J7562" s="7" t="str">
        <f t="shared" si="715"/>
        <v/>
      </c>
      <c r="K7562" s="8">
        <f t="shared" si="713"/>
        <v>0.94651959770765925</v>
      </c>
      <c r="L7562" s="8"/>
    </row>
    <row r="7563" spans="1:12" x14ac:dyDescent="0.25">
      <c r="A7563" s="1">
        <v>40948</v>
      </c>
      <c r="B7563">
        <v>2012</v>
      </c>
      <c r="C7563">
        <v>2</v>
      </c>
      <c r="D7563" s="10" t="str">
        <f t="shared" si="712"/>
        <v>2-2012</v>
      </c>
      <c r="E7563">
        <f t="shared" si="710"/>
        <v>9</v>
      </c>
      <c r="F7563">
        <v>24</v>
      </c>
      <c r="G7563" s="3">
        <f t="shared" si="711"/>
        <v>0</v>
      </c>
      <c r="H7563">
        <f>VLOOKUP(A7563,'AEP GEN HUB'!$A$1:$AJ$367,MATCH('Ratio Calculations'!F7563,'AEP GEN HUB'!$A$1:$AJ$1,0),0)</f>
        <v>27.04907</v>
      </c>
      <c r="I7563" s="7" t="str">
        <f t="shared" si="714"/>
        <v/>
      </c>
      <c r="J7563" s="7">
        <f t="shared" si="715"/>
        <v>1.010924434791262</v>
      </c>
      <c r="K7563" s="8">
        <f t="shared" si="713"/>
        <v>1.010924434791262</v>
      </c>
      <c r="L7563" s="8"/>
    </row>
    <row r="7564" spans="1:12" x14ac:dyDescent="0.25">
      <c r="A7564" s="1">
        <v>40949</v>
      </c>
      <c r="B7564">
        <v>2012</v>
      </c>
      <c r="C7564">
        <v>2</v>
      </c>
      <c r="D7564" s="10" t="str">
        <f t="shared" si="712"/>
        <v>2-2012</v>
      </c>
      <c r="E7564">
        <f t="shared" si="710"/>
        <v>10</v>
      </c>
      <c r="F7564">
        <v>1</v>
      </c>
      <c r="G7564" s="3">
        <f t="shared" si="711"/>
        <v>0</v>
      </c>
      <c r="H7564">
        <f>VLOOKUP(A7564,'AEP GEN HUB'!$A$1:$AJ$367,MATCH('Ratio Calculations'!F7564,'AEP GEN HUB'!$A$1:$AJ$1,0),0)</f>
        <v>25.435116000000001</v>
      </c>
      <c r="I7564" s="7" t="str">
        <f t="shared" si="714"/>
        <v/>
      </c>
      <c r="J7564" s="7">
        <f t="shared" si="715"/>
        <v>0.95060496594338317</v>
      </c>
      <c r="K7564" s="8">
        <f t="shared" si="713"/>
        <v>0.95060496594338317</v>
      </c>
      <c r="L7564" s="8"/>
    </row>
    <row r="7565" spans="1:12" x14ac:dyDescent="0.25">
      <c r="A7565" s="1">
        <v>40949</v>
      </c>
      <c r="B7565">
        <v>2012</v>
      </c>
      <c r="C7565">
        <v>2</v>
      </c>
      <c r="D7565" s="10" t="str">
        <f t="shared" si="712"/>
        <v>2-2012</v>
      </c>
      <c r="E7565">
        <f t="shared" si="710"/>
        <v>10</v>
      </c>
      <c r="F7565">
        <v>2</v>
      </c>
      <c r="G7565" s="3">
        <f t="shared" si="711"/>
        <v>0</v>
      </c>
      <c r="H7565">
        <f>VLOOKUP(A7565,'AEP GEN HUB'!$A$1:$AJ$367,MATCH('Ratio Calculations'!F7565,'AEP GEN HUB'!$A$1:$AJ$1,0),0)</f>
        <v>25.351859999999999</v>
      </c>
      <c r="I7565" s="7" t="str">
        <f t="shared" si="714"/>
        <v/>
      </c>
      <c r="J7565" s="7">
        <f t="shared" si="715"/>
        <v>0.94749337930683775</v>
      </c>
      <c r="K7565" s="8">
        <f t="shared" si="713"/>
        <v>0.94749337930683775</v>
      </c>
      <c r="L7565" s="8"/>
    </row>
    <row r="7566" spans="1:12" x14ac:dyDescent="0.25">
      <c r="A7566" s="1">
        <v>40949</v>
      </c>
      <c r="B7566">
        <v>2012</v>
      </c>
      <c r="C7566">
        <v>2</v>
      </c>
      <c r="D7566" s="10" t="str">
        <f t="shared" si="712"/>
        <v>2-2012</v>
      </c>
      <c r="E7566">
        <f t="shared" si="710"/>
        <v>10</v>
      </c>
      <c r="F7566">
        <v>3</v>
      </c>
      <c r="G7566" s="3">
        <f t="shared" si="711"/>
        <v>0</v>
      </c>
      <c r="H7566">
        <f>VLOOKUP(A7566,'AEP GEN HUB'!$A$1:$AJ$367,MATCH('Ratio Calculations'!F7566,'AEP GEN HUB'!$A$1:$AJ$1,0),0)</f>
        <v>25.390698</v>
      </c>
      <c r="I7566" s="7" t="str">
        <f t="shared" si="714"/>
        <v/>
      </c>
      <c r="J7566" s="7">
        <f t="shared" si="715"/>
        <v>0.94894489993946662</v>
      </c>
      <c r="K7566" s="8">
        <f t="shared" si="713"/>
        <v>0.94894489993946662</v>
      </c>
      <c r="L7566" s="8"/>
    </row>
    <row r="7567" spans="1:12" x14ac:dyDescent="0.25">
      <c r="A7567" s="1">
        <v>40949</v>
      </c>
      <c r="B7567">
        <v>2012</v>
      </c>
      <c r="C7567">
        <v>2</v>
      </c>
      <c r="D7567" s="10" t="str">
        <f t="shared" si="712"/>
        <v>2-2012</v>
      </c>
      <c r="E7567">
        <f t="shared" si="710"/>
        <v>10</v>
      </c>
      <c r="F7567">
        <v>4</v>
      </c>
      <c r="G7567" s="3">
        <f t="shared" si="711"/>
        <v>0</v>
      </c>
      <c r="H7567">
        <f>VLOOKUP(A7567,'AEP GEN HUB'!$A$1:$AJ$367,MATCH('Ratio Calculations'!F7567,'AEP GEN HUB'!$A$1:$AJ$1,0),0)</f>
        <v>24.732092999999999</v>
      </c>
      <c r="I7567" s="7" t="str">
        <f t="shared" si="714"/>
        <v/>
      </c>
      <c r="J7567" s="7">
        <f t="shared" si="715"/>
        <v>0.92433037946332086</v>
      </c>
      <c r="K7567" s="8">
        <f t="shared" si="713"/>
        <v>0.92433037946332086</v>
      </c>
      <c r="L7567" s="8"/>
    </row>
    <row r="7568" spans="1:12" x14ac:dyDescent="0.25">
      <c r="A7568" s="1">
        <v>40949</v>
      </c>
      <c r="B7568">
        <v>2012</v>
      </c>
      <c r="C7568">
        <v>2</v>
      </c>
      <c r="D7568" s="10" t="str">
        <f t="shared" si="712"/>
        <v>2-2012</v>
      </c>
      <c r="E7568">
        <f t="shared" si="710"/>
        <v>10</v>
      </c>
      <c r="F7568">
        <v>5</v>
      </c>
      <c r="G7568" s="3">
        <f t="shared" si="711"/>
        <v>0</v>
      </c>
      <c r="H7568">
        <f>VLOOKUP(A7568,'AEP GEN HUB'!$A$1:$AJ$367,MATCH('Ratio Calculations'!F7568,'AEP GEN HUB'!$A$1:$AJ$1,0),0)</f>
        <v>25.267441999999999</v>
      </c>
      <c r="I7568" s="7" t="str">
        <f t="shared" si="714"/>
        <v/>
      </c>
      <c r="J7568" s="7">
        <f t="shared" si="715"/>
        <v>0.9443383644048019</v>
      </c>
      <c r="K7568" s="8">
        <f t="shared" si="713"/>
        <v>0.9443383644048019</v>
      </c>
      <c r="L7568" s="8"/>
    </row>
    <row r="7569" spans="1:12" x14ac:dyDescent="0.25">
      <c r="A7569" s="1">
        <v>40949</v>
      </c>
      <c r="B7569">
        <v>2012</v>
      </c>
      <c r="C7569">
        <v>2</v>
      </c>
      <c r="D7569" s="10" t="str">
        <f t="shared" si="712"/>
        <v>2-2012</v>
      </c>
      <c r="E7569">
        <f t="shared" si="710"/>
        <v>10</v>
      </c>
      <c r="F7569">
        <v>6</v>
      </c>
      <c r="G7569" s="3">
        <f t="shared" si="711"/>
        <v>0</v>
      </c>
      <c r="H7569">
        <f>VLOOKUP(A7569,'AEP GEN HUB'!$A$1:$AJ$367,MATCH('Ratio Calculations'!F7569,'AEP GEN HUB'!$A$1:$AJ$1,0),0)</f>
        <v>27.302326000000001</v>
      </c>
      <c r="I7569" s="7" t="str">
        <f t="shared" si="714"/>
        <v/>
      </c>
      <c r="J7569" s="7">
        <f t="shared" si="715"/>
        <v>1.0203895542448143</v>
      </c>
      <c r="K7569" s="8">
        <f t="shared" si="713"/>
        <v>1.0203895542448143</v>
      </c>
      <c r="L7569" s="8"/>
    </row>
    <row r="7570" spans="1:12" x14ac:dyDescent="0.25">
      <c r="A7570" s="1">
        <v>40949</v>
      </c>
      <c r="B7570">
        <v>2012</v>
      </c>
      <c r="C7570">
        <v>2</v>
      </c>
      <c r="D7570" s="10" t="str">
        <f t="shared" si="712"/>
        <v>2-2012</v>
      </c>
      <c r="E7570">
        <f t="shared" si="710"/>
        <v>10</v>
      </c>
      <c r="F7570">
        <v>7</v>
      </c>
      <c r="G7570" s="3">
        <f t="shared" si="711"/>
        <v>0</v>
      </c>
      <c r="H7570">
        <f>VLOOKUP(A7570,'AEP GEN HUB'!$A$1:$AJ$367,MATCH('Ratio Calculations'!F7570,'AEP GEN HUB'!$A$1:$AJ$1,0),0)</f>
        <v>33.297907000000002</v>
      </c>
      <c r="I7570" s="7" t="str">
        <f t="shared" si="714"/>
        <v/>
      </c>
      <c r="J7570" s="7">
        <f t="shared" si="715"/>
        <v>1.2444667344831823</v>
      </c>
      <c r="K7570" s="8">
        <f t="shared" si="713"/>
        <v>1.2444667344831823</v>
      </c>
      <c r="L7570" s="8"/>
    </row>
    <row r="7571" spans="1:12" x14ac:dyDescent="0.25">
      <c r="A7571" s="1">
        <v>40949</v>
      </c>
      <c r="B7571">
        <v>2012</v>
      </c>
      <c r="C7571">
        <v>2</v>
      </c>
      <c r="D7571" s="10" t="str">
        <f t="shared" si="712"/>
        <v>2-2012</v>
      </c>
      <c r="E7571">
        <f t="shared" si="710"/>
        <v>10</v>
      </c>
      <c r="F7571">
        <v>8</v>
      </c>
      <c r="G7571" s="3">
        <f t="shared" si="711"/>
        <v>1</v>
      </c>
      <c r="H7571">
        <f>VLOOKUP(A7571,'AEP GEN HUB'!$A$1:$AJ$367,MATCH('Ratio Calculations'!F7571,'AEP GEN HUB'!$A$1:$AJ$1,0),0)</f>
        <v>34.723022999999998</v>
      </c>
      <c r="I7571" s="7">
        <f t="shared" si="714"/>
        <v>1.1678020066721579</v>
      </c>
      <c r="J7571" s="7" t="str">
        <f t="shared" si="715"/>
        <v/>
      </c>
      <c r="K7571" s="8">
        <f t="shared" si="713"/>
        <v>1.1678020066721579</v>
      </c>
      <c r="L7571" s="8"/>
    </row>
    <row r="7572" spans="1:12" x14ac:dyDescent="0.25">
      <c r="A7572" s="1">
        <v>40949</v>
      </c>
      <c r="B7572">
        <v>2012</v>
      </c>
      <c r="C7572">
        <v>2</v>
      </c>
      <c r="D7572" s="10" t="str">
        <f t="shared" si="712"/>
        <v>2-2012</v>
      </c>
      <c r="E7572">
        <f t="shared" ref="E7572:E7635" si="716">DAY(A7572)</f>
        <v>10</v>
      </c>
      <c r="F7572">
        <v>9</v>
      </c>
      <c r="G7572" s="3">
        <f t="shared" ref="G7572:G7635" si="717">IF(A7572=",","",IF(OR(WEEKDAY(A7572)=1, WEEKDAY(A7572)=7, F7572&lt;=7, F7572&gt;=24, NOT(ISNA(VLOOKUP(A7572,$P$4:$P$27,1,0)))),0,1))</f>
        <v>1</v>
      </c>
      <c r="H7572">
        <f>VLOOKUP(A7572,'AEP GEN HUB'!$A$1:$AJ$367,MATCH('Ratio Calculations'!F7572,'AEP GEN HUB'!$A$1:$AJ$1,0),0)</f>
        <v>31.370930000000001</v>
      </c>
      <c r="I7572" s="7">
        <f t="shared" si="714"/>
        <v>1.0550646758253681</v>
      </c>
      <c r="J7572" s="7" t="str">
        <f t="shared" si="715"/>
        <v/>
      </c>
      <c r="K7572" s="8">
        <f t="shared" si="713"/>
        <v>1.0550646758253681</v>
      </c>
      <c r="L7572" s="8"/>
    </row>
    <row r="7573" spans="1:12" x14ac:dyDescent="0.25">
      <c r="A7573" s="1">
        <v>40949</v>
      </c>
      <c r="B7573">
        <v>2012</v>
      </c>
      <c r="C7573">
        <v>2</v>
      </c>
      <c r="D7573" s="10" t="str">
        <f t="shared" ref="D7573:D7636" si="718">C7573&amp;"-"&amp;B7573</f>
        <v>2-2012</v>
      </c>
      <c r="E7573">
        <f t="shared" si="716"/>
        <v>10</v>
      </c>
      <c r="F7573">
        <v>10</v>
      </c>
      <c r="G7573" s="3">
        <f t="shared" si="717"/>
        <v>1</v>
      </c>
      <c r="H7573">
        <f>VLOOKUP(A7573,'AEP GEN HUB'!$A$1:$AJ$367,MATCH('Ratio Calculations'!F7573,'AEP GEN HUB'!$A$1:$AJ$1,0),0)</f>
        <v>29.95186</v>
      </c>
      <c r="I7573" s="7">
        <f t="shared" si="714"/>
        <v>1.0073386240467468</v>
      </c>
      <c r="J7573" s="7" t="str">
        <f t="shared" si="715"/>
        <v/>
      </c>
      <c r="K7573" s="8">
        <f t="shared" ref="K7573:K7636" si="719">SUM(I7573:J7573)</f>
        <v>1.0073386240467468</v>
      </c>
      <c r="L7573" s="8"/>
    </row>
    <row r="7574" spans="1:12" x14ac:dyDescent="0.25">
      <c r="A7574" s="1">
        <v>40949</v>
      </c>
      <c r="B7574">
        <v>2012</v>
      </c>
      <c r="C7574">
        <v>2</v>
      </c>
      <c r="D7574" s="10" t="str">
        <f t="shared" si="718"/>
        <v>2-2012</v>
      </c>
      <c r="E7574">
        <f t="shared" si="716"/>
        <v>10</v>
      </c>
      <c r="F7574">
        <v>11</v>
      </c>
      <c r="G7574" s="3">
        <f t="shared" si="717"/>
        <v>1</v>
      </c>
      <c r="H7574">
        <f>VLOOKUP(A7574,'AEP GEN HUB'!$A$1:$AJ$367,MATCH('Ratio Calculations'!F7574,'AEP GEN HUB'!$A$1:$AJ$1,0),0)</f>
        <v>29.534884000000002</v>
      </c>
      <c r="I7574" s="7">
        <f t="shared" si="714"/>
        <v>0.99331491967244367</v>
      </c>
      <c r="J7574" s="7" t="str">
        <f t="shared" si="715"/>
        <v/>
      </c>
      <c r="K7574" s="8">
        <f t="shared" si="719"/>
        <v>0.99331491967244367</v>
      </c>
      <c r="L7574" s="8"/>
    </row>
    <row r="7575" spans="1:12" x14ac:dyDescent="0.25">
      <c r="A7575" s="1">
        <v>40949</v>
      </c>
      <c r="B7575">
        <v>2012</v>
      </c>
      <c r="C7575">
        <v>2</v>
      </c>
      <c r="D7575" s="10" t="str">
        <f t="shared" si="718"/>
        <v>2-2012</v>
      </c>
      <c r="E7575">
        <f t="shared" si="716"/>
        <v>10</v>
      </c>
      <c r="F7575">
        <v>12</v>
      </c>
      <c r="G7575" s="3">
        <f t="shared" si="717"/>
        <v>1</v>
      </c>
      <c r="H7575">
        <f>VLOOKUP(A7575,'AEP GEN HUB'!$A$1:$AJ$367,MATCH('Ratio Calculations'!F7575,'AEP GEN HUB'!$A$1:$AJ$1,0),0)</f>
        <v>28.402325999999999</v>
      </c>
      <c r="I7575" s="7">
        <f t="shared" si="714"/>
        <v>0.95522481717553231</v>
      </c>
      <c r="J7575" s="7" t="str">
        <f t="shared" si="715"/>
        <v/>
      </c>
      <c r="K7575" s="8">
        <f t="shared" si="719"/>
        <v>0.95522481717553231</v>
      </c>
      <c r="L7575" s="8"/>
    </row>
    <row r="7576" spans="1:12" x14ac:dyDescent="0.25">
      <c r="A7576" s="1">
        <v>40949</v>
      </c>
      <c r="B7576">
        <v>2012</v>
      </c>
      <c r="C7576">
        <v>2</v>
      </c>
      <c r="D7576" s="10" t="str">
        <f t="shared" si="718"/>
        <v>2-2012</v>
      </c>
      <c r="E7576">
        <f t="shared" si="716"/>
        <v>10</v>
      </c>
      <c r="F7576">
        <v>13</v>
      </c>
      <c r="G7576" s="3">
        <f t="shared" si="717"/>
        <v>1</v>
      </c>
      <c r="H7576">
        <f>VLOOKUP(A7576,'AEP GEN HUB'!$A$1:$AJ$367,MATCH('Ratio Calculations'!F7576,'AEP GEN HUB'!$A$1:$AJ$1,0),0)</f>
        <v>28.379069999999999</v>
      </c>
      <c r="I7576" s="7">
        <f t="shared" si="714"/>
        <v>0.95444267319379528</v>
      </c>
      <c r="J7576" s="7" t="str">
        <f t="shared" si="715"/>
        <v/>
      </c>
      <c r="K7576" s="8">
        <f t="shared" si="719"/>
        <v>0.95444267319379528</v>
      </c>
      <c r="L7576" s="8"/>
    </row>
    <row r="7577" spans="1:12" x14ac:dyDescent="0.25">
      <c r="A7577" s="1">
        <v>40949</v>
      </c>
      <c r="B7577">
        <v>2012</v>
      </c>
      <c r="C7577">
        <v>2</v>
      </c>
      <c r="D7577" s="10" t="str">
        <f t="shared" si="718"/>
        <v>2-2012</v>
      </c>
      <c r="E7577">
        <f t="shared" si="716"/>
        <v>10</v>
      </c>
      <c r="F7577">
        <v>14</v>
      </c>
      <c r="G7577" s="3">
        <f t="shared" si="717"/>
        <v>1</v>
      </c>
      <c r="H7577">
        <f>VLOOKUP(A7577,'AEP GEN HUB'!$A$1:$AJ$367,MATCH('Ratio Calculations'!F7577,'AEP GEN HUB'!$A$1:$AJ$1,0),0)</f>
        <v>27.500233000000001</v>
      </c>
      <c r="I7577" s="7">
        <f t="shared" si="714"/>
        <v>0.92488569561906808</v>
      </c>
      <c r="J7577" s="7" t="str">
        <f t="shared" si="715"/>
        <v/>
      </c>
      <c r="K7577" s="8">
        <f t="shared" si="719"/>
        <v>0.92488569561906808</v>
      </c>
      <c r="L7577" s="8"/>
    </row>
    <row r="7578" spans="1:12" x14ac:dyDescent="0.25">
      <c r="A7578" s="1">
        <v>40949</v>
      </c>
      <c r="B7578">
        <v>2012</v>
      </c>
      <c r="C7578">
        <v>2</v>
      </c>
      <c r="D7578" s="10" t="str">
        <f t="shared" si="718"/>
        <v>2-2012</v>
      </c>
      <c r="E7578">
        <f t="shared" si="716"/>
        <v>10</v>
      </c>
      <c r="F7578">
        <v>15</v>
      </c>
      <c r="G7578" s="3">
        <f t="shared" si="717"/>
        <v>1</v>
      </c>
      <c r="H7578">
        <f>VLOOKUP(A7578,'AEP GEN HUB'!$A$1:$AJ$367,MATCH('Ratio Calculations'!F7578,'AEP GEN HUB'!$A$1:$AJ$1,0),0)</f>
        <v>27.100930000000002</v>
      </c>
      <c r="I7578" s="7">
        <f t="shared" si="714"/>
        <v>0.91145636820508658</v>
      </c>
      <c r="J7578" s="7" t="str">
        <f t="shared" si="715"/>
        <v/>
      </c>
      <c r="K7578" s="8">
        <f t="shared" si="719"/>
        <v>0.91145636820508658</v>
      </c>
      <c r="L7578" s="8"/>
    </row>
    <row r="7579" spans="1:12" x14ac:dyDescent="0.25">
      <c r="A7579" s="1">
        <v>40949</v>
      </c>
      <c r="B7579">
        <v>2012</v>
      </c>
      <c r="C7579">
        <v>2</v>
      </c>
      <c r="D7579" s="10" t="str">
        <f t="shared" si="718"/>
        <v>2-2012</v>
      </c>
      <c r="E7579">
        <f t="shared" si="716"/>
        <v>10</v>
      </c>
      <c r="F7579">
        <v>16</v>
      </c>
      <c r="G7579" s="3">
        <f t="shared" si="717"/>
        <v>1</v>
      </c>
      <c r="H7579">
        <f>VLOOKUP(A7579,'AEP GEN HUB'!$A$1:$AJ$367,MATCH('Ratio Calculations'!F7579,'AEP GEN HUB'!$A$1:$AJ$1,0),0)</f>
        <v>26.871628000000001</v>
      </c>
      <c r="I7579" s="7">
        <f t="shared" si="714"/>
        <v>0.90374450119011096</v>
      </c>
      <c r="J7579" s="7" t="str">
        <f t="shared" si="715"/>
        <v/>
      </c>
      <c r="K7579" s="8">
        <f t="shared" si="719"/>
        <v>0.90374450119011096</v>
      </c>
      <c r="L7579" s="8"/>
    </row>
    <row r="7580" spans="1:12" x14ac:dyDescent="0.25">
      <c r="A7580" s="1">
        <v>40949</v>
      </c>
      <c r="B7580">
        <v>2012</v>
      </c>
      <c r="C7580">
        <v>2</v>
      </c>
      <c r="D7580" s="10" t="str">
        <f t="shared" si="718"/>
        <v>2-2012</v>
      </c>
      <c r="E7580">
        <f t="shared" si="716"/>
        <v>10</v>
      </c>
      <c r="F7580">
        <v>17</v>
      </c>
      <c r="G7580" s="3">
        <f t="shared" si="717"/>
        <v>1</v>
      </c>
      <c r="H7580">
        <f>VLOOKUP(A7580,'AEP GEN HUB'!$A$1:$AJ$367,MATCH('Ratio Calculations'!F7580,'AEP GEN HUB'!$A$1:$AJ$1,0),0)</f>
        <v>27.056047</v>
      </c>
      <c r="I7580" s="7">
        <f t="shared" si="714"/>
        <v>0.90994686664280988</v>
      </c>
      <c r="J7580" s="7" t="str">
        <f t="shared" si="715"/>
        <v/>
      </c>
      <c r="K7580" s="8">
        <f t="shared" si="719"/>
        <v>0.90994686664280988</v>
      </c>
      <c r="L7580" s="8"/>
    </row>
    <row r="7581" spans="1:12" x14ac:dyDescent="0.25">
      <c r="A7581" s="1">
        <v>40949</v>
      </c>
      <c r="B7581">
        <v>2012</v>
      </c>
      <c r="C7581">
        <v>2</v>
      </c>
      <c r="D7581" s="10" t="str">
        <f t="shared" si="718"/>
        <v>2-2012</v>
      </c>
      <c r="E7581">
        <f t="shared" si="716"/>
        <v>10</v>
      </c>
      <c r="F7581">
        <v>18</v>
      </c>
      <c r="G7581" s="3">
        <f t="shared" si="717"/>
        <v>1</v>
      </c>
      <c r="H7581">
        <f>VLOOKUP(A7581,'AEP GEN HUB'!$A$1:$AJ$367,MATCH('Ratio Calculations'!F7581,'AEP GEN HUB'!$A$1:$AJ$1,0),0)</f>
        <v>28.556743999999998</v>
      </c>
      <c r="I7581" s="7">
        <f t="shared" si="714"/>
        <v>0.96041819133152961</v>
      </c>
      <c r="J7581" s="7" t="str">
        <f t="shared" si="715"/>
        <v/>
      </c>
      <c r="K7581" s="8">
        <f t="shared" si="719"/>
        <v>0.96041819133152961</v>
      </c>
      <c r="L7581" s="8"/>
    </row>
    <row r="7582" spans="1:12" x14ac:dyDescent="0.25">
      <c r="A7582" s="1">
        <v>40949</v>
      </c>
      <c r="B7582">
        <v>2012</v>
      </c>
      <c r="C7582">
        <v>2</v>
      </c>
      <c r="D7582" s="10" t="str">
        <f t="shared" si="718"/>
        <v>2-2012</v>
      </c>
      <c r="E7582">
        <f t="shared" si="716"/>
        <v>10</v>
      </c>
      <c r="F7582">
        <v>19</v>
      </c>
      <c r="G7582" s="3">
        <f t="shared" si="717"/>
        <v>1</v>
      </c>
      <c r="H7582">
        <f>VLOOKUP(A7582,'AEP GEN HUB'!$A$1:$AJ$367,MATCH('Ratio Calculations'!F7582,'AEP GEN HUB'!$A$1:$AJ$1,0),0)</f>
        <v>30.077673999999998</v>
      </c>
      <c r="I7582" s="7">
        <f t="shared" si="714"/>
        <v>1.0115699907012989</v>
      </c>
      <c r="J7582" s="7" t="str">
        <f t="shared" si="715"/>
        <v/>
      </c>
      <c r="K7582" s="8">
        <f t="shared" si="719"/>
        <v>1.0115699907012989</v>
      </c>
      <c r="L7582" s="8"/>
    </row>
    <row r="7583" spans="1:12" x14ac:dyDescent="0.25">
      <c r="A7583" s="1">
        <v>40949</v>
      </c>
      <c r="B7583">
        <v>2012</v>
      </c>
      <c r="C7583">
        <v>2</v>
      </c>
      <c r="D7583" s="10" t="str">
        <f t="shared" si="718"/>
        <v>2-2012</v>
      </c>
      <c r="E7583">
        <f t="shared" si="716"/>
        <v>10</v>
      </c>
      <c r="F7583">
        <v>20</v>
      </c>
      <c r="G7583" s="3">
        <f t="shared" si="717"/>
        <v>1</v>
      </c>
      <c r="H7583">
        <f>VLOOKUP(A7583,'AEP GEN HUB'!$A$1:$AJ$367,MATCH('Ratio Calculations'!F7583,'AEP GEN HUB'!$A$1:$AJ$1,0),0)</f>
        <v>29.228605000000002</v>
      </c>
      <c r="I7583" s="7">
        <f t="shared" si="714"/>
        <v>0.98301416818541032</v>
      </c>
      <c r="J7583" s="7" t="str">
        <f t="shared" si="715"/>
        <v/>
      </c>
      <c r="K7583" s="8">
        <f t="shared" si="719"/>
        <v>0.98301416818541032</v>
      </c>
      <c r="L7583" s="8"/>
    </row>
    <row r="7584" spans="1:12" x14ac:dyDescent="0.25">
      <c r="A7584" s="1">
        <v>40949</v>
      </c>
      <c r="B7584">
        <v>2012</v>
      </c>
      <c r="C7584">
        <v>2</v>
      </c>
      <c r="D7584" s="10" t="str">
        <f t="shared" si="718"/>
        <v>2-2012</v>
      </c>
      <c r="E7584">
        <f t="shared" si="716"/>
        <v>10</v>
      </c>
      <c r="F7584">
        <v>21</v>
      </c>
      <c r="G7584" s="3">
        <f t="shared" si="717"/>
        <v>1</v>
      </c>
      <c r="H7584">
        <f>VLOOKUP(A7584,'AEP GEN HUB'!$A$1:$AJ$367,MATCH('Ratio Calculations'!F7584,'AEP GEN HUB'!$A$1:$AJ$1,0),0)</f>
        <v>28.228836999999999</v>
      </c>
      <c r="I7584" s="7">
        <f t="shared" si="714"/>
        <v>0.94939004863203469</v>
      </c>
      <c r="J7584" s="7" t="str">
        <f t="shared" si="715"/>
        <v/>
      </c>
      <c r="K7584" s="8">
        <f t="shared" si="719"/>
        <v>0.94939004863203469</v>
      </c>
      <c r="L7584" s="8"/>
    </row>
    <row r="7585" spans="1:12" x14ac:dyDescent="0.25">
      <c r="A7585" s="1">
        <v>40949</v>
      </c>
      <c r="B7585">
        <v>2012</v>
      </c>
      <c r="C7585">
        <v>2</v>
      </c>
      <c r="D7585" s="10" t="str">
        <f t="shared" si="718"/>
        <v>2-2012</v>
      </c>
      <c r="E7585">
        <f t="shared" si="716"/>
        <v>10</v>
      </c>
      <c r="F7585">
        <v>22</v>
      </c>
      <c r="G7585" s="3">
        <f t="shared" si="717"/>
        <v>1</v>
      </c>
      <c r="H7585">
        <f>VLOOKUP(A7585,'AEP GEN HUB'!$A$1:$AJ$367,MATCH('Ratio Calculations'!F7585,'AEP GEN HUB'!$A$1:$AJ$1,0),0)</f>
        <v>27.436744000000001</v>
      </c>
      <c r="I7585" s="7">
        <f t="shared" si="714"/>
        <v>0.92275043851309524</v>
      </c>
      <c r="J7585" s="7" t="str">
        <f t="shared" si="715"/>
        <v/>
      </c>
      <c r="K7585" s="8">
        <f t="shared" si="719"/>
        <v>0.92275043851309524</v>
      </c>
      <c r="L7585" s="8"/>
    </row>
    <row r="7586" spans="1:12" x14ac:dyDescent="0.25">
      <c r="A7586" s="1">
        <v>40949</v>
      </c>
      <c r="B7586">
        <v>2012</v>
      </c>
      <c r="C7586">
        <v>2</v>
      </c>
      <c r="D7586" s="10" t="str">
        <f t="shared" si="718"/>
        <v>2-2012</v>
      </c>
      <c r="E7586">
        <f t="shared" si="716"/>
        <v>10</v>
      </c>
      <c r="F7586">
        <v>23</v>
      </c>
      <c r="G7586" s="3">
        <f t="shared" si="717"/>
        <v>1</v>
      </c>
      <c r="H7586">
        <f>VLOOKUP(A7586,'AEP GEN HUB'!$A$1:$AJ$367,MATCH('Ratio Calculations'!F7586,'AEP GEN HUB'!$A$1:$AJ$1,0),0)</f>
        <v>26.368372000000001</v>
      </c>
      <c r="I7586" s="7">
        <f t="shared" si="714"/>
        <v>0.88681903457190192</v>
      </c>
      <c r="J7586" s="7" t="str">
        <f t="shared" si="715"/>
        <v/>
      </c>
      <c r="K7586" s="8">
        <f t="shared" si="719"/>
        <v>0.88681903457190192</v>
      </c>
      <c r="L7586" s="8"/>
    </row>
    <row r="7587" spans="1:12" x14ac:dyDescent="0.25">
      <c r="A7587" s="1">
        <v>40949</v>
      </c>
      <c r="B7587">
        <v>2012</v>
      </c>
      <c r="C7587">
        <v>2</v>
      </c>
      <c r="D7587" s="10" t="str">
        <f t="shared" si="718"/>
        <v>2-2012</v>
      </c>
      <c r="E7587">
        <f t="shared" si="716"/>
        <v>10</v>
      </c>
      <c r="F7587">
        <v>24</v>
      </c>
      <c r="G7587" s="3">
        <f t="shared" si="717"/>
        <v>0</v>
      </c>
      <c r="H7587">
        <f>VLOOKUP(A7587,'AEP GEN HUB'!$A$1:$AJ$367,MATCH('Ratio Calculations'!F7587,'AEP GEN HUB'!$A$1:$AJ$1,0),0)</f>
        <v>25.384651000000002</v>
      </c>
      <c r="I7587" s="7" t="str">
        <f t="shared" si="714"/>
        <v/>
      </c>
      <c r="J7587" s="7">
        <f t="shared" si="715"/>
        <v>0.94871890103979351</v>
      </c>
      <c r="K7587" s="8">
        <f t="shared" si="719"/>
        <v>0.94871890103979351</v>
      </c>
      <c r="L7587" s="8"/>
    </row>
    <row r="7588" spans="1:12" x14ac:dyDescent="0.25">
      <c r="A7588" s="1">
        <v>40950</v>
      </c>
      <c r="B7588">
        <v>2012</v>
      </c>
      <c r="C7588">
        <v>2</v>
      </c>
      <c r="D7588" s="10" t="str">
        <f t="shared" si="718"/>
        <v>2-2012</v>
      </c>
      <c r="E7588">
        <f t="shared" si="716"/>
        <v>11</v>
      </c>
      <c r="F7588">
        <v>1</v>
      </c>
      <c r="G7588" s="3">
        <f t="shared" si="717"/>
        <v>0</v>
      </c>
      <c r="H7588">
        <f>VLOOKUP(A7588,'AEP GEN HUB'!$A$1:$AJ$367,MATCH('Ratio Calculations'!F7588,'AEP GEN HUB'!$A$1:$AJ$1,0),0)</f>
        <v>24.916976999999999</v>
      </c>
      <c r="I7588" s="7" t="str">
        <f t="shared" si="714"/>
        <v/>
      </c>
      <c r="J7588" s="7">
        <f t="shared" si="715"/>
        <v>0.93124018276531784</v>
      </c>
      <c r="K7588" s="8">
        <f t="shared" si="719"/>
        <v>0.93124018276531784</v>
      </c>
      <c r="L7588" s="8"/>
    </row>
    <row r="7589" spans="1:12" x14ac:dyDescent="0.25">
      <c r="A7589" s="1">
        <v>40950</v>
      </c>
      <c r="B7589">
        <v>2012</v>
      </c>
      <c r="C7589">
        <v>2</v>
      </c>
      <c r="D7589" s="10" t="str">
        <f t="shared" si="718"/>
        <v>2-2012</v>
      </c>
      <c r="E7589">
        <f t="shared" si="716"/>
        <v>11</v>
      </c>
      <c r="F7589">
        <v>2</v>
      </c>
      <c r="G7589" s="3">
        <f t="shared" si="717"/>
        <v>0</v>
      </c>
      <c r="H7589">
        <f>VLOOKUP(A7589,'AEP GEN HUB'!$A$1:$AJ$367,MATCH('Ratio Calculations'!F7589,'AEP GEN HUB'!$A$1:$AJ$1,0),0)</f>
        <v>24.316279000000002</v>
      </c>
      <c r="I7589" s="7" t="str">
        <f t="shared" si="714"/>
        <v/>
      </c>
      <c r="J7589" s="7">
        <f t="shared" si="715"/>
        <v>0.90878986243525706</v>
      </c>
      <c r="K7589" s="8">
        <f t="shared" si="719"/>
        <v>0.90878986243525706</v>
      </c>
      <c r="L7589" s="8"/>
    </row>
    <row r="7590" spans="1:12" x14ac:dyDescent="0.25">
      <c r="A7590" s="1">
        <v>40950</v>
      </c>
      <c r="B7590">
        <v>2012</v>
      </c>
      <c r="C7590">
        <v>2</v>
      </c>
      <c r="D7590" s="10" t="str">
        <f t="shared" si="718"/>
        <v>2-2012</v>
      </c>
      <c r="E7590">
        <f t="shared" si="716"/>
        <v>11</v>
      </c>
      <c r="F7590">
        <v>3</v>
      </c>
      <c r="G7590" s="3">
        <f t="shared" si="717"/>
        <v>0</v>
      </c>
      <c r="H7590">
        <f>VLOOKUP(A7590,'AEP GEN HUB'!$A$1:$AJ$367,MATCH('Ratio Calculations'!F7590,'AEP GEN HUB'!$A$1:$AJ$1,0),0)</f>
        <v>23.345348999999999</v>
      </c>
      <c r="I7590" s="7" t="str">
        <f t="shared" si="714"/>
        <v/>
      </c>
      <c r="J7590" s="7">
        <f t="shared" si="715"/>
        <v>0.87250259409398379</v>
      </c>
      <c r="K7590" s="8">
        <f t="shared" si="719"/>
        <v>0.87250259409398379</v>
      </c>
      <c r="L7590" s="8"/>
    </row>
    <row r="7591" spans="1:12" x14ac:dyDescent="0.25">
      <c r="A7591" s="1">
        <v>40950</v>
      </c>
      <c r="B7591">
        <v>2012</v>
      </c>
      <c r="C7591">
        <v>2</v>
      </c>
      <c r="D7591" s="10" t="str">
        <f t="shared" si="718"/>
        <v>2-2012</v>
      </c>
      <c r="E7591">
        <f t="shared" si="716"/>
        <v>11</v>
      </c>
      <c r="F7591">
        <v>4</v>
      </c>
      <c r="G7591" s="3">
        <f t="shared" si="717"/>
        <v>0</v>
      </c>
      <c r="H7591">
        <f>VLOOKUP(A7591,'AEP GEN HUB'!$A$1:$AJ$367,MATCH('Ratio Calculations'!F7591,'AEP GEN HUB'!$A$1:$AJ$1,0),0)</f>
        <v>23.382325999999999</v>
      </c>
      <c r="I7591" s="7" t="str">
        <f t="shared" si="714"/>
        <v/>
      </c>
      <c r="J7591" s="7">
        <f t="shared" si="715"/>
        <v>0.87388456222912769</v>
      </c>
      <c r="K7591" s="8">
        <f t="shared" si="719"/>
        <v>0.87388456222912769</v>
      </c>
      <c r="L7591" s="8"/>
    </row>
    <row r="7592" spans="1:12" x14ac:dyDescent="0.25">
      <c r="A7592" s="1">
        <v>40950</v>
      </c>
      <c r="B7592">
        <v>2012</v>
      </c>
      <c r="C7592">
        <v>2</v>
      </c>
      <c r="D7592" s="10" t="str">
        <f t="shared" si="718"/>
        <v>2-2012</v>
      </c>
      <c r="E7592">
        <f t="shared" si="716"/>
        <v>11</v>
      </c>
      <c r="F7592">
        <v>5</v>
      </c>
      <c r="G7592" s="3">
        <f t="shared" si="717"/>
        <v>0</v>
      </c>
      <c r="H7592">
        <f>VLOOKUP(A7592,'AEP GEN HUB'!$A$1:$AJ$367,MATCH('Ratio Calculations'!F7592,'AEP GEN HUB'!$A$1:$AJ$1,0),0)</f>
        <v>23.862093000000002</v>
      </c>
      <c r="I7592" s="7" t="str">
        <f t="shared" si="714"/>
        <v/>
      </c>
      <c r="J7592" s="7">
        <f t="shared" si="715"/>
        <v>0.89181524092922726</v>
      </c>
      <c r="K7592" s="8">
        <f t="shared" si="719"/>
        <v>0.89181524092922726</v>
      </c>
      <c r="L7592" s="8"/>
    </row>
    <row r="7593" spans="1:12" x14ac:dyDescent="0.25">
      <c r="A7593" s="1">
        <v>40950</v>
      </c>
      <c r="B7593">
        <v>2012</v>
      </c>
      <c r="C7593">
        <v>2</v>
      </c>
      <c r="D7593" s="10" t="str">
        <f t="shared" si="718"/>
        <v>2-2012</v>
      </c>
      <c r="E7593">
        <f t="shared" si="716"/>
        <v>11</v>
      </c>
      <c r="F7593">
        <v>6</v>
      </c>
      <c r="G7593" s="3">
        <f t="shared" si="717"/>
        <v>0</v>
      </c>
      <c r="H7593">
        <f>VLOOKUP(A7593,'AEP GEN HUB'!$A$1:$AJ$367,MATCH('Ratio Calculations'!F7593,'AEP GEN HUB'!$A$1:$AJ$1,0),0)</f>
        <v>24.376743999999999</v>
      </c>
      <c r="I7593" s="7" t="str">
        <f t="shared" si="714"/>
        <v/>
      </c>
      <c r="J7593" s="7">
        <f t="shared" si="715"/>
        <v>0.91104966456337644</v>
      </c>
      <c r="K7593" s="8">
        <f t="shared" si="719"/>
        <v>0.91104966456337644</v>
      </c>
      <c r="L7593" s="8"/>
    </row>
    <row r="7594" spans="1:12" x14ac:dyDescent="0.25">
      <c r="A7594" s="1">
        <v>40950</v>
      </c>
      <c r="B7594">
        <v>2012</v>
      </c>
      <c r="C7594">
        <v>2</v>
      </c>
      <c r="D7594" s="10" t="str">
        <f t="shared" si="718"/>
        <v>2-2012</v>
      </c>
      <c r="E7594">
        <f t="shared" si="716"/>
        <v>11</v>
      </c>
      <c r="F7594">
        <v>7</v>
      </c>
      <c r="G7594" s="3">
        <f t="shared" si="717"/>
        <v>0</v>
      </c>
      <c r="H7594">
        <f>VLOOKUP(A7594,'AEP GEN HUB'!$A$1:$AJ$367,MATCH('Ratio Calculations'!F7594,'AEP GEN HUB'!$A$1:$AJ$1,0),0)</f>
        <v>26.22186</v>
      </c>
      <c r="I7594" s="7" t="str">
        <f t="shared" si="714"/>
        <v/>
      </c>
      <c r="J7594" s="7">
        <f t="shared" si="715"/>
        <v>0.98000851784093146</v>
      </c>
      <c r="K7594" s="8">
        <f t="shared" si="719"/>
        <v>0.98000851784093146</v>
      </c>
      <c r="L7594" s="8"/>
    </row>
    <row r="7595" spans="1:12" x14ac:dyDescent="0.25">
      <c r="A7595" s="1">
        <v>40950</v>
      </c>
      <c r="B7595">
        <v>2012</v>
      </c>
      <c r="C7595">
        <v>2</v>
      </c>
      <c r="D7595" s="10" t="str">
        <f t="shared" si="718"/>
        <v>2-2012</v>
      </c>
      <c r="E7595">
        <f t="shared" si="716"/>
        <v>11</v>
      </c>
      <c r="F7595">
        <v>8</v>
      </c>
      <c r="G7595" s="3">
        <f t="shared" si="717"/>
        <v>0</v>
      </c>
      <c r="H7595">
        <f>VLOOKUP(A7595,'AEP GEN HUB'!$A$1:$AJ$367,MATCH('Ratio Calculations'!F7595,'AEP GEN HUB'!$A$1:$AJ$1,0),0)</f>
        <v>28.217441999999998</v>
      </c>
      <c r="I7595" s="7" t="str">
        <f t="shared" si="714"/>
        <v/>
      </c>
      <c r="J7595" s="7">
        <f t="shared" si="715"/>
        <v>1.0545908456410966</v>
      </c>
      <c r="K7595" s="8">
        <f t="shared" si="719"/>
        <v>1.0545908456410966</v>
      </c>
      <c r="L7595" s="8"/>
    </row>
    <row r="7596" spans="1:12" x14ac:dyDescent="0.25">
      <c r="A7596" s="1">
        <v>40950</v>
      </c>
      <c r="B7596">
        <v>2012</v>
      </c>
      <c r="C7596">
        <v>2</v>
      </c>
      <c r="D7596" s="10" t="str">
        <f t="shared" si="718"/>
        <v>2-2012</v>
      </c>
      <c r="E7596">
        <f t="shared" si="716"/>
        <v>11</v>
      </c>
      <c r="F7596">
        <v>9</v>
      </c>
      <c r="G7596" s="3">
        <f t="shared" si="717"/>
        <v>0</v>
      </c>
      <c r="H7596">
        <f>VLOOKUP(A7596,'AEP GEN HUB'!$A$1:$AJ$367,MATCH('Ratio Calculations'!F7596,'AEP GEN HUB'!$A$1:$AJ$1,0),0)</f>
        <v>31.256512000000001</v>
      </c>
      <c r="I7596" s="7" t="str">
        <f t="shared" si="714"/>
        <v/>
      </c>
      <c r="J7596" s="7">
        <f t="shared" si="715"/>
        <v>1.1681722043362786</v>
      </c>
      <c r="K7596" s="8">
        <f t="shared" si="719"/>
        <v>1.1681722043362786</v>
      </c>
      <c r="L7596" s="8"/>
    </row>
    <row r="7597" spans="1:12" x14ac:dyDescent="0.25">
      <c r="A7597" s="1">
        <v>40950</v>
      </c>
      <c r="B7597">
        <v>2012</v>
      </c>
      <c r="C7597">
        <v>2</v>
      </c>
      <c r="D7597" s="10" t="str">
        <f t="shared" si="718"/>
        <v>2-2012</v>
      </c>
      <c r="E7597">
        <f t="shared" si="716"/>
        <v>11</v>
      </c>
      <c r="F7597">
        <v>10</v>
      </c>
      <c r="G7597" s="3">
        <f t="shared" si="717"/>
        <v>0</v>
      </c>
      <c r="H7597">
        <f>VLOOKUP(A7597,'AEP GEN HUB'!$A$1:$AJ$367,MATCH('Ratio Calculations'!F7597,'AEP GEN HUB'!$A$1:$AJ$1,0),0)</f>
        <v>33.522326</v>
      </c>
      <c r="I7597" s="7" t="str">
        <f t="shared" si="714"/>
        <v/>
      </c>
      <c r="J7597" s="7">
        <f t="shared" si="715"/>
        <v>1.2528541079023578</v>
      </c>
      <c r="K7597" s="8">
        <f t="shared" si="719"/>
        <v>1.2528541079023578</v>
      </c>
      <c r="L7597" s="8"/>
    </row>
    <row r="7598" spans="1:12" x14ac:dyDescent="0.25">
      <c r="A7598" s="1">
        <v>40950</v>
      </c>
      <c r="B7598">
        <v>2012</v>
      </c>
      <c r="C7598">
        <v>2</v>
      </c>
      <c r="D7598" s="10" t="str">
        <f t="shared" si="718"/>
        <v>2-2012</v>
      </c>
      <c r="E7598">
        <f t="shared" si="716"/>
        <v>11</v>
      </c>
      <c r="F7598">
        <v>11</v>
      </c>
      <c r="G7598" s="3">
        <f t="shared" si="717"/>
        <v>0</v>
      </c>
      <c r="H7598">
        <f>VLOOKUP(A7598,'AEP GEN HUB'!$A$1:$AJ$367,MATCH('Ratio Calculations'!F7598,'AEP GEN HUB'!$A$1:$AJ$1,0),0)</f>
        <v>34.538837000000001</v>
      </c>
      <c r="I7598" s="7" t="str">
        <f t="shared" si="714"/>
        <v/>
      </c>
      <c r="J7598" s="7">
        <f t="shared" si="715"/>
        <v>1.2908449078867603</v>
      </c>
      <c r="K7598" s="8">
        <f t="shared" si="719"/>
        <v>1.2908449078867603</v>
      </c>
      <c r="L7598" s="8"/>
    </row>
    <row r="7599" spans="1:12" x14ac:dyDescent="0.25">
      <c r="A7599" s="1">
        <v>40950</v>
      </c>
      <c r="B7599">
        <v>2012</v>
      </c>
      <c r="C7599">
        <v>2</v>
      </c>
      <c r="D7599" s="10" t="str">
        <f t="shared" si="718"/>
        <v>2-2012</v>
      </c>
      <c r="E7599">
        <f t="shared" si="716"/>
        <v>11</v>
      </c>
      <c r="F7599">
        <v>12</v>
      </c>
      <c r="G7599" s="3">
        <f t="shared" si="717"/>
        <v>0</v>
      </c>
      <c r="H7599">
        <f>VLOOKUP(A7599,'AEP GEN HUB'!$A$1:$AJ$367,MATCH('Ratio Calculations'!F7599,'AEP GEN HUB'!$A$1:$AJ$1,0),0)</f>
        <v>32.012791</v>
      </c>
      <c r="I7599" s="7" t="str">
        <f t="shared" si="714"/>
        <v/>
      </c>
      <c r="J7599" s="7">
        <f t="shared" si="715"/>
        <v>1.1964371657792967</v>
      </c>
      <c r="K7599" s="8">
        <f t="shared" si="719"/>
        <v>1.1964371657792967</v>
      </c>
      <c r="L7599" s="8"/>
    </row>
    <row r="7600" spans="1:12" x14ac:dyDescent="0.25">
      <c r="A7600" s="1">
        <v>40950</v>
      </c>
      <c r="B7600">
        <v>2012</v>
      </c>
      <c r="C7600">
        <v>2</v>
      </c>
      <c r="D7600" s="10" t="str">
        <f t="shared" si="718"/>
        <v>2-2012</v>
      </c>
      <c r="E7600">
        <f t="shared" si="716"/>
        <v>11</v>
      </c>
      <c r="F7600">
        <v>13</v>
      </c>
      <c r="G7600" s="3">
        <f t="shared" si="717"/>
        <v>0</v>
      </c>
      <c r="H7600">
        <f>VLOOKUP(A7600,'AEP GEN HUB'!$A$1:$AJ$367,MATCH('Ratio Calculations'!F7600,'AEP GEN HUB'!$A$1:$AJ$1,0),0)</f>
        <v>29.334419</v>
      </c>
      <c r="I7600" s="7" t="str">
        <f t="shared" si="714"/>
        <v/>
      </c>
      <c r="J7600" s="7">
        <f t="shared" si="715"/>
        <v>1.0963364340254604</v>
      </c>
      <c r="K7600" s="8">
        <f t="shared" si="719"/>
        <v>1.0963364340254604</v>
      </c>
      <c r="L7600" s="8"/>
    </row>
    <row r="7601" spans="1:12" x14ac:dyDescent="0.25">
      <c r="A7601" s="1">
        <v>40950</v>
      </c>
      <c r="B7601">
        <v>2012</v>
      </c>
      <c r="C7601">
        <v>2</v>
      </c>
      <c r="D7601" s="10" t="str">
        <f t="shared" si="718"/>
        <v>2-2012</v>
      </c>
      <c r="E7601">
        <f t="shared" si="716"/>
        <v>11</v>
      </c>
      <c r="F7601">
        <v>14</v>
      </c>
      <c r="G7601" s="3">
        <f t="shared" si="717"/>
        <v>0</v>
      </c>
      <c r="H7601">
        <f>VLOOKUP(A7601,'AEP GEN HUB'!$A$1:$AJ$367,MATCH('Ratio Calculations'!F7601,'AEP GEN HUB'!$A$1:$AJ$1,0),0)</f>
        <v>28.596046999999999</v>
      </c>
      <c r="I7601" s="7" t="str">
        <f t="shared" si="714"/>
        <v/>
      </c>
      <c r="J7601" s="7">
        <f t="shared" si="715"/>
        <v>1.0687407238304076</v>
      </c>
      <c r="K7601" s="8">
        <f t="shared" si="719"/>
        <v>1.0687407238304076</v>
      </c>
      <c r="L7601" s="8"/>
    </row>
    <row r="7602" spans="1:12" x14ac:dyDescent="0.25">
      <c r="A7602" s="1">
        <v>40950</v>
      </c>
      <c r="B7602">
        <v>2012</v>
      </c>
      <c r="C7602">
        <v>2</v>
      </c>
      <c r="D7602" s="10" t="str">
        <f t="shared" si="718"/>
        <v>2-2012</v>
      </c>
      <c r="E7602">
        <f t="shared" si="716"/>
        <v>11</v>
      </c>
      <c r="F7602">
        <v>15</v>
      </c>
      <c r="G7602" s="3">
        <f t="shared" si="717"/>
        <v>0</v>
      </c>
      <c r="H7602">
        <f>VLOOKUP(A7602,'AEP GEN HUB'!$A$1:$AJ$367,MATCH('Ratio Calculations'!F7602,'AEP GEN HUB'!$A$1:$AJ$1,0),0)</f>
        <v>27.97186</v>
      </c>
      <c r="I7602" s="7" t="str">
        <f t="shared" si="714"/>
        <v/>
      </c>
      <c r="J7602" s="7">
        <f t="shared" si="715"/>
        <v>1.0454125321336487</v>
      </c>
      <c r="K7602" s="8">
        <f t="shared" si="719"/>
        <v>1.0454125321336487</v>
      </c>
      <c r="L7602" s="8"/>
    </row>
    <row r="7603" spans="1:12" x14ac:dyDescent="0.25">
      <c r="A7603" s="1">
        <v>40950</v>
      </c>
      <c r="B7603">
        <v>2012</v>
      </c>
      <c r="C7603">
        <v>2</v>
      </c>
      <c r="D7603" s="10" t="str">
        <f t="shared" si="718"/>
        <v>2-2012</v>
      </c>
      <c r="E7603">
        <f t="shared" si="716"/>
        <v>11</v>
      </c>
      <c r="F7603">
        <v>16</v>
      </c>
      <c r="G7603" s="3">
        <f t="shared" si="717"/>
        <v>0</v>
      </c>
      <c r="H7603">
        <f>VLOOKUP(A7603,'AEP GEN HUB'!$A$1:$AJ$367,MATCH('Ratio Calculations'!F7603,'AEP GEN HUB'!$A$1:$AJ$1,0),0)</f>
        <v>27.986046999999999</v>
      </c>
      <c r="I7603" s="7" t="str">
        <f t="shared" si="714"/>
        <v/>
      </c>
      <c r="J7603" s="7">
        <f t="shared" si="715"/>
        <v>1.045942753134089</v>
      </c>
      <c r="K7603" s="8">
        <f t="shared" si="719"/>
        <v>1.045942753134089</v>
      </c>
      <c r="L7603" s="8"/>
    </row>
    <row r="7604" spans="1:12" x14ac:dyDescent="0.25">
      <c r="A7604" s="1">
        <v>40950</v>
      </c>
      <c r="B7604">
        <v>2012</v>
      </c>
      <c r="C7604">
        <v>2</v>
      </c>
      <c r="D7604" s="10" t="str">
        <f t="shared" si="718"/>
        <v>2-2012</v>
      </c>
      <c r="E7604">
        <f t="shared" si="716"/>
        <v>11</v>
      </c>
      <c r="F7604">
        <v>17</v>
      </c>
      <c r="G7604" s="3">
        <f t="shared" si="717"/>
        <v>0</v>
      </c>
      <c r="H7604">
        <f>VLOOKUP(A7604,'AEP GEN HUB'!$A$1:$AJ$367,MATCH('Ratio Calculations'!F7604,'AEP GEN HUB'!$A$1:$AJ$1,0),0)</f>
        <v>28.279767</v>
      </c>
      <c r="I7604" s="7" t="str">
        <f t="shared" si="714"/>
        <v/>
      </c>
      <c r="J7604" s="7">
        <f t="shared" si="715"/>
        <v>1.0569201628929787</v>
      </c>
      <c r="K7604" s="8">
        <f t="shared" si="719"/>
        <v>1.0569201628929787</v>
      </c>
      <c r="L7604" s="8"/>
    </row>
    <row r="7605" spans="1:12" x14ac:dyDescent="0.25">
      <c r="A7605" s="1">
        <v>40950</v>
      </c>
      <c r="B7605">
        <v>2012</v>
      </c>
      <c r="C7605">
        <v>2</v>
      </c>
      <c r="D7605" s="10" t="str">
        <f t="shared" si="718"/>
        <v>2-2012</v>
      </c>
      <c r="E7605">
        <f t="shared" si="716"/>
        <v>11</v>
      </c>
      <c r="F7605">
        <v>18</v>
      </c>
      <c r="G7605" s="3">
        <f t="shared" si="717"/>
        <v>0</v>
      </c>
      <c r="H7605">
        <f>VLOOKUP(A7605,'AEP GEN HUB'!$A$1:$AJ$367,MATCH('Ratio Calculations'!F7605,'AEP GEN HUB'!$A$1:$AJ$1,0),0)</f>
        <v>32.848371999999998</v>
      </c>
      <c r="I7605" s="7" t="str">
        <f t="shared" si="714"/>
        <v/>
      </c>
      <c r="J7605" s="7">
        <f t="shared" si="715"/>
        <v>1.2276659381602812</v>
      </c>
      <c r="K7605" s="8">
        <f t="shared" si="719"/>
        <v>1.2276659381602812</v>
      </c>
      <c r="L7605" s="8"/>
    </row>
    <row r="7606" spans="1:12" x14ac:dyDescent="0.25">
      <c r="A7606" s="1">
        <v>40950</v>
      </c>
      <c r="B7606">
        <v>2012</v>
      </c>
      <c r="C7606">
        <v>2</v>
      </c>
      <c r="D7606" s="10" t="str">
        <f t="shared" si="718"/>
        <v>2-2012</v>
      </c>
      <c r="E7606">
        <f t="shared" si="716"/>
        <v>11</v>
      </c>
      <c r="F7606">
        <v>19</v>
      </c>
      <c r="G7606" s="3">
        <f t="shared" si="717"/>
        <v>0</v>
      </c>
      <c r="H7606">
        <f>VLOOKUP(A7606,'AEP GEN HUB'!$A$1:$AJ$367,MATCH('Ratio Calculations'!F7606,'AEP GEN HUB'!$A$1:$AJ$1,0),0)</f>
        <v>43.663952999999999</v>
      </c>
      <c r="I7606" s="7" t="str">
        <f t="shared" si="714"/>
        <v/>
      </c>
      <c r="J7606" s="7">
        <f t="shared" si="715"/>
        <v>1.6318844606220189</v>
      </c>
      <c r="K7606" s="8">
        <f t="shared" si="719"/>
        <v>1.6318844606220189</v>
      </c>
      <c r="L7606" s="8"/>
    </row>
    <row r="7607" spans="1:12" x14ac:dyDescent="0.25">
      <c r="A7607" s="1">
        <v>40950</v>
      </c>
      <c r="B7607">
        <v>2012</v>
      </c>
      <c r="C7607">
        <v>2</v>
      </c>
      <c r="D7607" s="10" t="str">
        <f t="shared" si="718"/>
        <v>2-2012</v>
      </c>
      <c r="E7607">
        <f t="shared" si="716"/>
        <v>11</v>
      </c>
      <c r="F7607">
        <v>20</v>
      </c>
      <c r="G7607" s="3">
        <f t="shared" si="717"/>
        <v>0</v>
      </c>
      <c r="H7607">
        <f>VLOOKUP(A7607,'AEP GEN HUB'!$A$1:$AJ$367,MATCH('Ratio Calculations'!F7607,'AEP GEN HUB'!$A$1:$AJ$1,0),0)</f>
        <v>37.430929999999996</v>
      </c>
      <c r="I7607" s="7" t="str">
        <f t="shared" si="714"/>
        <v/>
      </c>
      <c r="J7607" s="7">
        <f t="shared" si="715"/>
        <v>1.3989331889769701</v>
      </c>
      <c r="K7607" s="8">
        <f t="shared" si="719"/>
        <v>1.3989331889769701</v>
      </c>
      <c r="L7607" s="8"/>
    </row>
    <row r="7608" spans="1:12" x14ac:dyDescent="0.25">
      <c r="A7608" s="1">
        <v>40950</v>
      </c>
      <c r="B7608">
        <v>2012</v>
      </c>
      <c r="C7608">
        <v>2</v>
      </c>
      <c r="D7608" s="10" t="str">
        <f t="shared" si="718"/>
        <v>2-2012</v>
      </c>
      <c r="E7608">
        <f t="shared" si="716"/>
        <v>11</v>
      </c>
      <c r="F7608">
        <v>21</v>
      </c>
      <c r="G7608" s="3">
        <f t="shared" si="717"/>
        <v>0</v>
      </c>
      <c r="H7608">
        <f>VLOOKUP(A7608,'AEP GEN HUB'!$A$1:$AJ$367,MATCH('Ratio Calculations'!F7608,'AEP GEN HUB'!$A$1:$AJ$1,0),0)</f>
        <v>36.741394999999997</v>
      </c>
      <c r="I7608" s="7" t="str">
        <f t="shared" si="714"/>
        <v/>
      </c>
      <c r="J7608" s="7">
        <f t="shared" si="715"/>
        <v>1.3731626992653536</v>
      </c>
      <c r="K7608" s="8">
        <f t="shared" si="719"/>
        <v>1.3731626992653536</v>
      </c>
      <c r="L7608" s="8"/>
    </row>
    <row r="7609" spans="1:12" x14ac:dyDescent="0.25">
      <c r="A7609" s="1">
        <v>40950</v>
      </c>
      <c r="B7609">
        <v>2012</v>
      </c>
      <c r="C7609">
        <v>2</v>
      </c>
      <c r="D7609" s="10" t="str">
        <f t="shared" si="718"/>
        <v>2-2012</v>
      </c>
      <c r="E7609">
        <f t="shared" si="716"/>
        <v>11</v>
      </c>
      <c r="F7609">
        <v>22</v>
      </c>
      <c r="G7609" s="3">
        <f t="shared" si="717"/>
        <v>0</v>
      </c>
      <c r="H7609">
        <f>VLOOKUP(A7609,'AEP GEN HUB'!$A$1:$AJ$367,MATCH('Ratio Calculations'!F7609,'AEP GEN HUB'!$A$1:$AJ$1,0),0)</f>
        <v>33.602325999999998</v>
      </c>
      <c r="I7609" s="7" t="str">
        <f t="shared" si="714"/>
        <v/>
      </c>
      <c r="J7609" s="7">
        <f t="shared" si="715"/>
        <v>1.2558440056985962</v>
      </c>
      <c r="K7609" s="8">
        <f t="shared" si="719"/>
        <v>1.2558440056985962</v>
      </c>
      <c r="L7609" s="8"/>
    </row>
    <row r="7610" spans="1:12" x14ac:dyDescent="0.25">
      <c r="A7610" s="1">
        <v>40950</v>
      </c>
      <c r="B7610">
        <v>2012</v>
      </c>
      <c r="C7610">
        <v>2</v>
      </c>
      <c r="D7610" s="10" t="str">
        <f t="shared" si="718"/>
        <v>2-2012</v>
      </c>
      <c r="E7610">
        <f t="shared" si="716"/>
        <v>11</v>
      </c>
      <c r="F7610">
        <v>23</v>
      </c>
      <c r="G7610" s="3">
        <f t="shared" si="717"/>
        <v>0</v>
      </c>
      <c r="H7610">
        <f>VLOOKUP(A7610,'AEP GEN HUB'!$A$1:$AJ$367,MATCH('Ratio Calculations'!F7610,'AEP GEN HUB'!$A$1:$AJ$1,0),0)</f>
        <v>29.555814000000002</v>
      </c>
      <c r="I7610" s="7" t="str">
        <f t="shared" si="714"/>
        <v/>
      </c>
      <c r="J7610" s="7">
        <f t="shared" si="715"/>
        <v>1.1046107893079382</v>
      </c>
      <c r="K7610" s="8">
        <f t="shared" si="719"/>
        <v>1.1046107893079382</v>
      </c>
      <c r="L7610" s="8"/>
    </row>
    <row r="7611" spans="1:12" x14ac:dyDescent="0.25">
      <c r="A7611" s="1">
        <v>40950</v>
      </c>
      <c r="B7611">
        <v>2012</v>
      </c>
      <c r="C7611">
        <v>2</v>
      </c>
      <c r="D7611" s="10" t="str">
        <f t="shared" si="718"/>
        <v>2-2012</v>
      </c>
      <c r="E7611">
        <f t="shared" si="716"/>
        <v>11</v>
      </c>
      <c r="F7611">
        <v>24</v>
      </c>
      <c r="G7611" s="3">
        <f t="shared" si="717"/>
        <v>0</v>
      </c>
      <c r="H7611">
        <f>VLOOKUP(A7611,'AEP GEN HUB'!$A$1:$AJ$367,MATCH('Ratio Calculations'!F7611,'AEP GEN HUB'!$A$1:$AJ$1,0),0)</f>
        <v>27.875115999999998</v>
      </c>
      <c r="I7611" s="7" t="str">
        <f t="shared" si="714"/>
        <v/>
      </c>
      <c r="J7611" s="7">
        <f t="shared" si="715"/>
        <v>1.0417968487286575</v>
      </c>
      <c r="K7611" s="8">
        <f t="shared" si="719"/>
        <v>1.0417968487286575</v>
      </c>
      <c r="L7611" s="8"/>
    </row>
    <row r="7612" spans="1:12" x14ac:dyDescent="0.25">
      <c r="A7612" s="1">
        <v>40951</v>
      </c>
      <c r="B7612">
        <v>2012</v>
      </c>
      <c r="C7612">
        <v>2</v>
      </c>
      <c r="D7612" s="10" t="str">
        <f t="shared" si="718"/>
        <v>2-2012</v>
      </c>
      <c r="E7612">
        <f t="shared" si="716"/>
        <v>12</v>
      </c>
      <c r="F7612">
        <v>1</v>
      </c>
      <c r="G7612" s="3">
        <f t="shared" si="717"/>
        <v>0</v>
      </c>
      <c r="H7612">
        <f>VLOOKUP(A7612,'AEP GEN HUB'!$A$1:$AJ$367,MATCH('Ratio Calculations'!F7612,'AEP GEN HUB'!$A$1:$AJ$1,0),0)</f>
        <v>27.588139999999999</v>
      </c>
      <c r="I7612" s="7" t="str">
        <f t="shared" si="714"/>
        <v/>
      </c>
      <c r="J7612" s="7">
        <f t="shared" si="715"/>
        <v>1.0310714873539908</v>
      </c>
      <c r="K7612" s="8">
        <f t="shared" si="719"/>
        <v>1.0310714873539908</v>
      </c>
      <c r="L7612" s="8"/>
    </row>
    <row r="7613" spans="1:12" x14ac:dyDescent="0.25">
      <c r="A7613" s="1">
        <v>40951</v>
      </c>
      <c r="B7613">
        <v>2012</v>
      </c>
      <c r="C7613">
        <v>2</v>
      </c>
      <c r="D7613" s="10" t="str">
        <f t="shared" si="718"/>
        <v>2-2012</v>
      </c>
      <c r="E7613">
        <f t="shared" si="716"/>
        <v>12</v>
      </c>
      <c r="F7613">
        <v>2</v>
      </c>
      <c r="G7613" s="3">
        <f t="shared" si="717"/>
        <v>0</v>
      </c>
      <c r="H7613">
        <f>VLOOKUP(A7613,'AEP GEN HUB'!$A$1:$AJ$367,MATCH('Ratio Calculations'!F7613,'AEP GEN HUB'!$A$1:$AJ$1,0),0)</f>
        <v>27.555814000000002</v>
      </c>
      <c r="I7613" s="7" t="str">
        <f t="shared" si="714"/>
        <v/>
      </c>
      <c r="J7613" s="7">
        <f t="shared" si="715"/>
        <v>1.0298633444019758</v>
      </c>
      <c r="K7613" s="8">
        <f t="shared" si="719"/>
        <v>1.0298633444019758</v>
      </c>
      <c r="L7613" s="8"/>
    </row>
    <row r="7614" spans="1:12" x14ac:dyDescent="0.25">
      <c r="A7614" s="1">
        <v>40951</v>
      </c>
      <c r="B7614">
        <v>2012</v>
      </c>
      <c r="C7614">
        <v>2</v>
      </c>
      <c r="D7614" s="10" t="str">
        <f t="shared" si="718"/>
        <v>2-2012</v>
      </c>
      <c r="E7614">
        <f t="shared" si="716"/>
        <v>12</v>
      </c>
      <c r="F7614">
        <v>3</v>
      </c>
      <c r="G7614" s="3">
        <f t="shared" si="717"/>
        <v>0</v>
      </c>
      <c r="H7614">
        <f>VLOOKUP(A7614,'AEP GEN HUB'!$A$1:$AJ$367,MATCH('Ratio Calculations'!F7614,'AEP GEN HUB'!$A$1:$AJ$1,0),0)</f>
        <v>27.475814</v>
      </c>
      <c r="I7614" s="7" t="str">
        <f t="shared" si="714"/>
        <v/>
      </c>
      <c r="J7614" s="7">
        <f t="shared" si="715"/>
        <v>1.0268734466057372</v>
      </c>
      <c r="K7614" s="8">
        <f t="shared" si="719"/>
        <v>1.0268734466057372</v>
      </c>
      <c r="L7614" s="8"/>
    </row>
    <row r="7615" spans="1:12" x14ac:dyDescent="0.25">
      <c r="A7615" s="1">
        <v>40951</v>
      </c>
      <c r="B7615">
        <v>2012</v>
      </c>
      <c r="C7615">
        <v>2</v>
      </c>
      <c r="D7615" s="10" t="str">
        <f t="shared" si="718"/>
        <v>2-2012</v>
      </c>
      <c r="E7615">
        <f t="shared" si="716"/>
        <v>12</v>
      </c>
      <c r="F7615">
        <v>4</v>
      </c>
      <c r="G7615" s="3">
        <f t="shared" si="717"/>
        <v>0</v>
      </c>
      <c r="H7615">
        <f>VLOOKUP(A7615,'AEP GEN HUB'!$A$1:$AJ$367,MATCH('Ratio Calculations'!F7615,'AEP GEN HUB'!$A$1:$AJ$1,0),0)</f>
        <v>27.672791</v>
      </c>
      <c r="I7615" s="7" t="str">
        <f t="shared" si="714"/>
        <v/>
      </c>
      <c r="J7615" s="7">
        <f t="shared" si="715"/>
        <v>1.0342352103333581</v>
      </c>
      <c r="K7615" s="8">
        <f t="shared" si="719"/>
        <v>1.0342352103333581</v>
      </c>
      <c r="L7615" s="8"/>
    </row>
    <row r="7616" spans="1:12" x14ac:dyDescent="0.25">
      <c r="A7616" s="1">
        <v>40951</v>
      </c>
      <c r="B7616">
        <v>2012</v>
      </c>
      <c r="C7616">
        <v>2</v>
      </c>
      <c r="D7616" s="10" t="str">
        <f t="shared" si="718"/>
        <v>2-2012</v>
      </c>
      <c r="E7616">
        <f t="shared" si="716"/>
        <v>12</v>
      </c>
      <c r="F7616">
        <v>5</v>
      </c>
      <c r="G7616" s="3">
        <f t="shared" si="717"/>
        <v>0</v>
      </c>
      <c r="H7616">
        <f>VLOOKUP(A7616,'AEP GEN HUB'!$A$1:$AJ$367,MATCH('Ratio Calculations'!F7616,'AEP GEN HUB'!$A$1:$AJ$1,0),0)</f>
        <v>27.783023</v>
      </c>
      <c r="I7616" s="7" t="str">
        <f t="shared" si="714"/>
        <v/>
      </c>
      <c r="J7616" s="7">
        <f t="shared" si="715"/>
        <v>1.038354990506795</v>
      </c>
      <c r="K7616" s="8">
        <f t="shared" si="719"/>
        <v>1.038354990506795</v>
      </c>
      <c r="L7616" s="8"/>
    </row>
    <row r="7617" spans="1:12" x14ac:dyDescent="0.25">
      <c r="A7617" s="1">
        <v>40951</v>
      </c>
      <c r="B7617">
        <v>2012</v>
      </c>
      <c r="C7617">
        <v>2</v>
      </c>
      <c r="D7617" s="10" t="str">
        <f t="shared" si="718"/>
        <v>2-2012</v>
      </c>
      <c r="E7617">
        <f t="shared" si="716"/>
        <v>12</v>
      </c>
      <c r="F7617">
        <v>6</v>
      </c>
      <c r="G7617" s="3">
        <f t="shared" si="717"/>
        <v>0</v>
      </c>
      <c r="H7617">
        <f>VLOOKUP(A7617,'AEP GEN HUB'!$A$1:$AJ$367,MATCH('Ratio Calculations'!F7617,'AEP GEN HUB'!$A$1:$AJ$1,0),0)</f>
        <v>28.646046999999999</v>
      </c>
      <c r="I7617" s="7" t="str">
        <f t="shared" si="714"/>
        <v/>
      </c>
      <c r="J7617" s="7">
        <f t="shared" si="715"/>
        <v>1.0706094099530568</v>
      </c>
      <c r="K7617" s="8">
        <f t="shared" si="719"/>
        <v>1.0706094099530568</v>
      </c>
      <c r="L7617" s="8"/>
    </row>
    <row r="7618" spans="1:12" x14ac:dyDescent="0.25">
      <c r="A7618" s="1">
        <v>40951</v>
      </c>
      <c r="B7618">
        <v>2012</v>
      </c>
      <c r="C7618">
        <v>2</v>
      </c>
      <c r="D7618" s="10" t="str">
        <f t="shared" si="718"/>
        <v>2-2012</v>
      </c>
      <c r="E7618">
        <f t="shared" si="716"/>
        <v>12</v>
      </c>
      <c r="F7618">
        <v>7</v>
      </c>
      <c r="G7618" s="3">
        <f t="shared" si="717"/>
        <v>0</v>
      </c>
      <c r="H7618">
        <f>VLOOKUP(A7618,'AEP GEN HUB'!$A$1:$AJ$367,MATCH('Ratio Calculations'!F7618,'AEP GEN HUB'!$A$1:$AJ$1,0),0)</f>
        <v>29.957208999999999</v>
      </c>
      <c r="I7618" s="7" t="str">
        <f t="shared" si="714"/>
        <v/>
      </c>
      <c r="J7618" s="7">
        <f t="shared" si="715"/>
        <v>1.1196124146319526</v>
      </c>
      <c r="K7618" s="8">
        <f t="shared" si="719"/>
        <v>1.1196124146319526</v>
      </c>
      <c r="L7618" s="8"/>
    </row>
    <row r="7619" spans="1:12" x14ac:dyDescent="0.25">
      <c r="A7619" s="1">
        <v>40951</v>
      </c>
      <c r="B7619">
        <v>2012</v>
      </c>
      <c r="C7619">
        <v>2</v>
      </c>
      <c r="D7619" s="10" t="str">
        <f t="shared" si="718"/>
        <v>2-2012</v>
      </c>
      <c r="E7619">
        <f t="shared" si="716"/>
        <v>12</v>
      </c>
      <c r="F7619">
        <v>8</v>
      </c>
      <c r="G7619" s="3">
        <f t="shared" si="717"/>
        <v>0</v>
      </c>
      <c r="H7619">
        <f>VLOOKUP(A7619,'AEP GEN HUB'!$A$1:$AJ$367,MATCH('Ratio Calculations'!F7619,'AEP GEN HUB'!$A$1:$AJ$1,0),0)</f>
        <v>31.059069999999998</v>
      </c>
      <c r="I7619" s="7" t="str">
        <f t="shared" si="714"/>
        <v/>
      </c>
      <c r="J7619" s="7">
        <f t="shared" si="715"/>
        <v>1.1607930618277169</v>
      </c>
      <c r="K7619" s="8">
        <f t="shared" si="719"/>
        <v>1.1607930618277169</v>
      </c>
      <c r="L7619" s="8"/>
    </row>
    <row r="7620" spans="1:12" x14ac:dyDescent="0.25">
      <c r="A7620" s="1">
        <v>40951</v>
      </c>
      <c r="B7620">
        <v>2012</v>
      </c>
      <c r="C7620">
        <v>2</v>
      </c>
      <c r="D7620" s="10" t="str">
        <f t="shared" si="718"/>
        <v>2-2012</v>
      </c>
      <c r="E7620">
        <f t="shared" si="716"/>
        <v>12</v>
      </c>
      <c r="F7620">
        <v>9</v>
      </c>
      <c r="G7620" s="3">
        <f t="shared" si="717"/>
        <v>0</v>
      </c>
      <c r="H7620">
        <f>VLOOKUP(A7620,'AEP GEN HUB'!$A$1:$AJ$367,MATCH('Ratio Calculations'!F7620,'AEP GEN HUB'!$A$1:$AJ$1,0),0)</f>
        <v>32.678837000000001</v>
      </c>
      <c r="I7620" s="7" t="str">
        <f t="shared" ref="I7620:I7683" si="720">IF(G7620=1, H7620/VLOOKUP(D7620,$M$3:$O$15,2,FALSE), "")</f>
        <v/>
      </c>
      <c r="J7620" s="7">
        <f t="shared" ref="J7620:J7683" si="721">IF(G7620=0, H7620/VLOOKUP(D7620,$M$3:$O$15,3,FALSE), "")</f>
        <v>1.2213297841242152</v>
      </c>
      <c r="K7620" s="8">
        <f t="shared" si="719"/>
        <v>1.2213297841242152</v>
      </c>
      <c r="L7620" s="8"/>
    </row>
    <row r="7621" spans="1:12" x14ac:dyDescent="0.25">
      <c r="A7621" s="1">
        <v>40951</v>
      </c>
      <c r="B7621">
        <v>2012</v>
      </c>
      <c r="C7621">
        <v>2</v>
      </c>
      <c r="D7621" s="10" t="str">
        <f t="shared" si="718"/>
        <v>2-2012</v>
      </c>
      <c r="E7621">
        <f t="shared" si="716"/>
        <v>12</v>
      </c>
      <c r="F7621">
        <v>10</v>
      </c>
      <c r="G7621" s="3">
        <f t="shared" si="717"/>
        <v>0</v>
      </c>
      <c r="H7621">
        <f>VLOOKUP(A7621,'AEP GEN HUB'!$A$1:$AJ$367,MATCH('Ratio Calculations'!F7621,'AEP GEN HUB'!$A$1:$AJ$1,0),0)</f>
        <v>31.553720999999999</v>
      </c>
      <c r="I7621" s="7" t="str">
        <f t="shared" si="720"/>
        <v/>
      </c>
      <c r="J7621" s="7">
        <f t="shared" si="721"/>
        <v>1.1792800110128066</v>
      </c>
      <c r="K7621" s="8">
        <f t="shared" si="719"/>
        <v>1.1792800110128066</v>
      </c>
      <c r="L7621" s="8"/>
    </row>
    <row r="7622" spans="1:12" x14ac:dyDescent="0.25">
      <c r="A7622" s="1">
        <v>40951</v>
      </c>
      <c r="B7622">
        <v>2012</v>
      </c>
      <c r="C7622">
        <v>2</v>
      </c>
      <c r="D7622" s="10" t="str">
        <f t="shared" si="718"/>
        <v>2-2012</v>
      </c>
      <c r="E7622">
        <f t="shared" si="716"/>
        <v>12</v>
      </c>
      <c r="F7622">
        <v>11</v>
      </c>
      <c r="G7622" s="3">
        <f t="shared" si="717"/>
        <v>0</v>
      </c>
      <c r="H7622">
        <f>VLOOKUP(A7622,'AEP GEN HUB'!$A$1:$AJ$367,MATCH('Ratio Calculations'!F7622,'AEP GEN HUB'!$A$1:$AJ$1,0),0)</f>
        <v>30.373487999999998</v>
      </c>
      <c r="I7622" s="7" t="str">
        <f t="shared" si="720"/>
        <v/>
      </c>
      <c r="J7622" s="7">
        <f t="shared" si="721"/>
        <v>1.1351703104409572</v>
      </c>
      <c r="K7622" s="8">
        <f t="shared" si="719"/>
        <v>1.1351703104409572</v>
      </c>
      <c r="L7622" s="8"/>
    </row>
    <row r="7623" spans="1:12" x14ac:dyDescent="0.25">
      <c r="A7623" s="1">
        <v>40951</v>
      </c>
      <c r="B7623">
        <v>2012</v>
      </c>
      <c r="C7623">
        <v>2</v>
      </c>
      <c r="D7623" s="10" t="str">
        <f t="shared" si="718"/>
        <v>2-2012</v>
      </c>
      <c r="E7623">
        <f t="shared" si="716"/>
        <v>12</v>
      </c>
      <c r="F7623">
        <v>12</v>
      </c>
      <c r="G7623" s="3">
        <f t="shared" si="717"/>
        <v>0</v>
      </c>
      <c r="H7623">
        <f>VLOOKUP(A7623,'AEP GEN HUB'!$A$1:$AJ$367,MATCH('Ratio Calculations'!F7623,'AEP GEN HUB'!$A$1:$AJ$1,0),0)</f>
        <v>28.893022999999999</v>
      </c>
      <c r="I7623" s="7" t="str">
        <f t="shared" si="720"/>
        <v/>
      </c>
      <c r="J7623" s="7">
        <f t="shared" si="721"/>
        <v>1.0798398224296042</v>
      </c>
      <c r="K7623" s="8">
        <f t="shared" si="719"/>
        <v>1.0798398224296042</v>
      </c>
      <c r="L7623" s="8"/>
    </row>
    <row r="7624" spans="1:12" x14ac:dyDescent="0.25">
      <c r="A7624" s="1">
        <v>40951</v>
      </c>
      <c r="B7624">
        <v>2012</v>
      </c>
      <c r="C7624">
        <v>2</v>
      </c>
      <c r="D7624" s="10" t="str">
        <f t="shared" si="718"/>
        <v>2-2012</v>
      </c>
      <c r="E7624">
        <f t="shared" si="716"/>
        <v>12</v>
      </c>
      <c r="F7624">
        <v>13</v>
      </c>
      <c r="G7624" s="3">
        <f t="shared" si="717"/>
        <v>0</v>
      </c>
      <c r="H7624">
        <f>VLOOKUP(A7624,'AEP GEN HUB'!$A$1:$AJ$367,MATCH('Ratio Calculations'!F7624,'AEP GEN HUB'!$A$1:$AJ$1,0),0)</f>
        <v>28.168604999999999</v>
      </c>
      <c r="I7624" s="7" t="str">
        <f t="shared" si="720"/>
        <v/>
      </c>
      <c r="J7624" s="7">
        <f t="shared" si="721"/>
        <v>1.0527656251576605</v>
      </c>
      <c r="K7624" s="8">
        <f t="shared" si="719"/>
        <v>1.0527656251576605</v>
      </c>
      <c r="L7624" s="8"/>
    </row>
    <row r="7625" spans="1:12" x14ac:dyDescent="0.25">
      <c r="A7625" s="1">
        <v>40951</v>
      </c>
      <c r="B7625">
        <v>2012</v>
      </c>
      <c r="C7625">
        <v>2</v>
      </c>
      <c r="D7625" s="10" t="str">
        <f t="shared" si="718"/>
        <v>2-2012</v>
      </c>
      <c r="E7625">
        <f t="shared" si="716"/>
        <v>12</v>
      </c>
      <c r="F7625">
        <v>14</v>
      </c>
      <c r="G7625" s="3">
        <f t="shared" si="717"/>
        <v>0</v>
      </c>
      <c r="H7625">
        <f>VLOOKUP(A7625,'AEP GEN HUB'!$A$1:$AJ$367,MATCH('Ratio Calculations'!F7625,'AEP GEN HUB'!$A$1:$AJ$1,0),0)</f>
        <v>27.809301999999999</v>
      </c>
      <c r="I7625" s="7" t="str">
        <f t="shared" si="720"/>
        <v/>
      </c>
      <c r="J7625" s="7">
        <f t="shared" si="721"/>
        <v>1.0393371345591369</v>
      </c>
      <c r="K7625" s="8">
        <f t="shared" si="719"/>
        <v>1.0393371345591369</v>
      </c>
      <c r="L7625" s="8"/>
    </row>
    <row r="7626" spans="1:12" x14ac:dyDescent="0.25">
      <c r="A7626" s="1">
        <v>40951</v>
      </c>
      <c r="B7626">
        <v>2012</v>
      </c>
      <c r="C7626">
        <v>2</v>
      </c>
      <c r="D7626" s="10" t="str">
        <f t="shared" si="718"/>
        <v>2-2012</v>
      </c>
      <c r="E7626">
        <f t="shared" si="716"/>
        <v>12</v>
      </c>
      <c r="F7626">
        <v>15</v>
      </c>
      <c r="G7626" s="3">
        <f t="shared" si="717"/>
        <v>0</v>
      </c>
      <c r="H7626">
        <f>VLOOKUP(A7626,'AEP GEN HUB'!$A$1:$AJ$367,MATCH('Ratio Calculations'!F7626,'AEP GEN HUB'!$A$1:$AJ$1,0),0)</f>
        <v>27.162790999999999</v>
      </c>
      <c r="I7626" s="7" t="str">
        <f t="shared" si="720"/>
        <v/>
      </c>
      <c r="J7626" s="7">
        <f t="shared" si="721"/>
        <v>1.0151746118823375</v>
      </c>
      <c r="K7626" s="8">
        <f t="shared" si="719"/>
        <v>1.0151746118823375</v>
      </c>
      <c r="L7626" s="8"/>
    </row>
    <row r="7627" spans="1:12" x14ac:dyDescent="0.25">
      <c r="A7627" s="1">
        <v>40951</v>
      </c>
      <c r="B7627">
        <v>2012</v>
      </c>
      <c r="C7627">
        <v>2</v>
      </c>
      <c r="D7627" s="10" t="str">
        <f t="shared" si="718"/>
        <v>2-2012</v>
      </c>
      <c r="E7627">
        <f t="shared" si="716"/>
        <v>12</v>
      </c>
      <c r="F7627">
        <v>16</v>
      </c>
      <c r="G7627" s="3">
        <f t="shared" si="717"/>
        <v>0</v>
      </c>
      <c r="H7627">
        <f>VLOOKUP(A7627,'AEP GEN HUB'!$A$1:$AJ$367,MATCH('Ratio Calculations'!F7627,'AEP GEN HUB'!$A$1:$AJ$1,0),0)</f>
        <v>27.320233000000002</v>
      </c>
      <c r="I7627" s="7" t="str">
        <f t="shared" si="720"/>
        <v/>
      </c>
      <c r="J7627" s="7">
        <f t="shared" si="721"/>
        <v>1.0210588054927798</v>
      </c>
      <c r="K7627" s="8">
        <f t="shared" si="719"/>
        <v>1.0210588054927798</v>
      </c>
      <c r="L7627" s="8"/>
    </row>
    <row r="7628" spans="1:12" x14ac:dyDescent="0.25">
      <c r="A7628" s="1">
        <v>40951</v>
      </c>
      <c r="B7628">
        <v>2012</v>
      </c>
      <c r="C7628">
        <v>2</v>
      </c>
      <c r="D7628" s="10" t="str">
        <f t="shared" si="718"/>
        <v>2-2012</v>
      </c>
      <c r="E7628">
        <f t="shared" si="716"/>
        <v>12</v>
      </c>
      <c r="F7628">
        <v>17</v>
      </c>
      <c r="G7628" s="3">
        <f t="shared" si="717"/>
        <v>0</v>
      </c>
      <c r="H7628">
        <f>VLOOKUP(A7628,'AEP GEN HUB'!$A$1:$AJ$367,MATCH('Ratio Calculations'!F7628,'AEP GEN HUB'!$A$1:$AJ$1,0),0)</f>
        <v>27.138836999999999</v>
      </c>
      <c r="I7628" s="7" t="str">
        <f t="shared" si="720"/>
        <v/>
      </c>
      <c r="J7628" s="7">
        <f t="shared" si="721"/>
        <v>1.0142793617346988</v>
      </c>
      <c r="K7628" s="8">
        <f t="shared" si="719"/>
        <v>1.0142793617346988</v>
      </c>
      <c r="L7628" s="8"/>
    </row>
    <row r="7629" spans="1:12" x14ac:dyDescent="0.25">
      <c r="A7629" s="1">
        <v>40951</v>
      </c>
      <c r="B7629">
        <v>2012</v>
      </c>
      <c r="C7629">
        <v>2</v>
      </c>
      <c r="D7629" s="10" t="str">
        <f t="shared" si="718"/>
        <v>2-2012</v>
      </c>
      <c r="E7629">
        <f t="shared" si="716"/>
        <v>12</v>
      </c>
      <c r="F7629">
        <v>18</v>
      </c>
      <c r="G7629" s="3">
        <f t="shared" si="717"/>
        <v>0</v>
      </c>
      <c r="H7629">
        <f>VLOOKUP(A7629,'AEP GEN HUB'!$A$1:$AJ$367,MATCH('Ratio Calculations'!F7629,'AEP GEN HUB'!$A$1:$AJ$1,0),0)</f>
        <v>31.091394999999999</v>
      </c>
      <c r="I7629" s="7" t="str">
        <f t="shared" si="720"/>
        <v/>
      </c>
      <c r="J7629" s="7">
        <f t="shared" si="721"/>
        <v>1.1620011674060096</v>
      </c>
      <c r="K7629" s="8">
        <f t="shared" si="719"/>
        <v>1.1620011674060096</v>
      </c>
      <c r="L7629" s="8"/>
    </row>
    <row r="7630" spans="1:12" x14ac:dyDescent="0.25">
      <c r="A7630" s="1">
        <v>40951</v>
      </c>
      <c r="B7630">
        <v>2012</v>
      </c>
      <c r="C7630">
        <v>2</v>
      </c>
      <c r="D7630" s="10" t="str">
        <f t="shared" si="718"/>
        <v>2-2012</v>
      </c>
      <c r="E7630">
        <f t="shared" si="716"/>
        <v>12</v>
      </c>
      <c r="F7630">
        <v>19</v>
      </c>
      <c r="G7630" s="3">
        <f t="shared" si="717"/>
        <v>0</v>
      </c>
      <c r="H7630">
        <f>VLOOKUP(A7630,'AEP GEN HUB'!$A$1:$AJ$367,MATCH('Ratio Calculations'!F7630,'AEP GEN HUB'!$A$1:$AJ$1,0),0)</f>
        <v>41.683022999999999</v>
      </c>
      <c r="I7630" s="7" t="str">
        <f t="shared" si="720"/>
        <v/>
      </c>
      <c r="J7630" s="7">
        <f t="shared" si="721"/>
        <v>1.5578497326032348</v>
      </c>
      <c r="K7630" s="8">
        <f t="shared" si="719"/>
        <v>1.5578497326032348</v>
      </c>
      <c r="L7630" s="8"/>
    </row>
    <row r="7631" spans="1:12" x14ac:dyDescent="0.25">
      <c r="A7631" s="1">
        <v>40951</v>
      </c>
      <c r="B7631">
        <v>2012</v>
      </c>
      <c r="C7631">
        <v>2</v>
      </c>
      <c r="D7631" s="10" t="str">
        <f t="shared" si="718"/>
        <v>2-2012</v>
      </c>
      <c r="E7631">
        <f t="shared" si="716"/>
        <v>12</v>
      </c>
      <c r="F7631">
        <v>20</v>
      </c>
      <c r="G7631" s="3">
        <f t="shared" si="717"/>
        <v>0</v>
      </c>
      <c r="H7631">
        <f>VLOOKUP(A7631,'AEP GEN HUB'!$A$1:$AJ$367,MATCH('Ratio Calculations'!F7631,'AEP GEN HUB'!$A$1:$AJ$1,0),0)</f>
        <v>36.121859999999998</v>
      </c>
      <c r="I7631" s="7" t="str">
        <f t="shared" si="720"/>
        <v/>
      </c>
      <c r="J7631" s="7">
        <f t="shared" si="721"/>
        <v>1.3500083701254459</v>
      </c>
      <c r="K7631" s="8">
        <f t="shared" si="719"/>
        <v>1.3500083701254459</v>
      </c>
      <c r="L7631" s="8"/>
    </row>
    <row r="7632" spans="1:12" x14ac:dyDescent="0.25">
      <c r="A7632" s="1">
        <v>40951</v>
      </c>
      <c r="B7632">
        <v>2012</v>
      </c>
      <c r="C7632">
        <v>2</v>
      </c>
      <c r="D7632" s="10" t="str">
        <f t="shared" si="718"/>
        <v>2-2012</v>
      </c>
      <c r="E7632">
        <f t="shared" si="716"/>
        <v>12</v>
      </c>
      <c r="F7632">
        <v>21</v>
      </c>
      <c r="G7632" s="3">
        <f t="shared" si="717"/>
        <v>0</v>
      </c>
      <c r="H7632">
        <f>VLOOKUP(A7632,'AEP GEN HUB'!$A$1:$AJ$367,MATCH('Ratio Calculations'!F7632,'AEP GEN HUB'!$A$1:$AJ$1,0),0)</f>
        <v>34.868605000000002</v>
      </c>
      <c r="I7632" s="7" t="str">
        <f t="shared" si="720"/>
        <v/>
      </c>
      <c r="J7632" s="7">
        <f t="shared" si="721"/>
        <v>1.3031695655926352</v>
      </c>
      <c r="K7632" s="8">
        <f t="shared" si="719"/>
        <v>1.3031695655926352</v>
      </c>
      <c r="L7632" s="8"/>
    </row>
    <row r="7633" spans="1:12" x14ac:dyDescent="0.25">
      <c r="A7633" s="1">
        <v>40951</v>
      </c>
      <c r="B7633">
        <v>2012</v>
      </c>
      <c r="C7633">
        <v>2</v>
      </c>
      <c r="D7633" s="10" t="str">
        <f t="shared" si="718"/>
        <v>2-2012</v>
      </c>
      <c r="E7633">
        <f t="shared" si="716"/>
        <v>12</v>
      </c>
      <c r="F7633">
        <v>22</v>
      </c>
      <c r="G7633" s="3">
        <f t="shared" si="717"/>
        <v>0</v>
      </c>
      <c r="H7633">
        <f>VLOOKUP(A7633,'AEP GEN HUB'!$A$1:$AJ$367,MATCH('Ratio Calculations'!F7633,'AEP GEN HUB'!$A$1:$AJ$1,0),0)</f>
        <v>31.526046999999998</v>
      </c>
      <c r="I7633" s="7" t="str">
        <f t="shared" si="720"/>
        <v/>
      </c>
      <c r="J7633" s="7">
        <f t="shared" si="721"/>
        <v>1.1782457306176428</v>
      </c>
      <c r="K7633" s="8">
        <f t="shared" si="719"/>
        <v>1.1782457306176428</v>
      </c>
      <c r="L7633" s="8"/>
    </row>
    <row r="7634" spans="1:12" x14ac:dyDescent="0.25">
      <c r="A7634" s="1">
        <v>40951</v>
      </c>
      <c r="B7634">
        <v>2012</v>
      </c>
      <c r="C7634">
        <v>2</v>
      </c>
      <c r="D7634" s="10" t="str">
        <f t="shared" si="718"/>
        <v>2-2012</v>
      </c>
      <c r="E7634">
        <f t="shared" si="716"/>
        <v>12</v>
      </c>
      <c r="F7634">
        <v>23</v>
      </c>
      <c r="G7634" s="3">
        <f t="shared" si="717"/>
        <v>0</v>
      </c>
      <c r="H7634">
        <f>VLOOKUP(A7634,'AEP GEN HUB'!$A$1:$AJ$367,MATCH('Ratio Calculations'!F7634,'AEP GEN HUB'!$A$1:$AJ$1,0),0)</f>
        <v>28.466743999999998</v>
      </c>
      <c r="I7634" s="7" t="str">
        <f t="shared" si="720"/>
        <v/>
      </c>
      <c r="J7634" s="7">
        <f t="shared" si="721"/>
        <v>1.0639081893960698</v>
      </c>
      <c r="K7634" s="8">
        <f t="shared" si="719"/>
        <v>1.0639081893960698</v>
      </c>
      <c r="L7634" s="8"/>
    </row>
    <row r="7635" spans="1:12" x14ac:dyDescent="0.25">
      <c r="A7635" s="1">
        <v>40951</v>
      </c>
      <c r="B7635">
        <v>2012</v>
      </c>
      <c r="C7635">
        <v>2</v>
      </c>
      <c r="D7635" s="10" t="str">
        <f t="shared" si="718"/>
        <v>2-2012</v>
      </c>
      <c r="E7635">
        <f t="shared" si="716"/>
        <v>12</v>
      </c>
      <c r="F7635">
        <v>24</v>
      </c>
      <c r="G7635" s="3">
        <f t="shared" si="717"/>
        <v>0</v>
      </c>
      <c r="H7635">
        <f>VLOOKUP(A7635,'AEP GEN HUB'!$A$1:$AJ$367,MATCH('Ratio Calculations'!F7635,'AEP GEN HUB'!$A$1:$AJ$1,0),0)</f>
        <v>27.365814</v>
      </c>
      <c r="I7635" s="7" t="str">
        <f t="shared" si="720"/>
        <v/>
      </c>
      <c r="J7635" s="7">
        <f t="shared" si="721"/>
        <v>1.0227623371359091</v>
      </c>
      <c r="K7635" s="8">
        <f t="shared" si="719"/>
        <v>1.0227623371359091</v>
      </c>
      <c r="L7635" s="8"/>
    </row>
    <row r="7636" spans="1:12" x14ac:dyDescent="0.25">
      <c r="A7636" s="1">
        <v>40952</v>
      </c>
      <c r="B7636">
        <v>2012</v>
      </c>
      <c r="C7636">
        <v>2</v>
      </c>
      <c r="D7636" s="10" t="str">
        <f t="shared" si="718"/>
        <v>2-2012</v>
      </c>
      <c r="E7636">
        <f t="shared" ref="E7636:E7699" si="722">DAY(A7636)</f>
        <v>13</v>
      </c>
      <c r="F7636">
        <v>1</v>
      </c>
      <c r="G7636" s="3">
        <f t="shared" ref="G7636:G7699" si="723">IF(A7636=",","",IF(OR(WEEKDAY(A7636)=1, WEEKDAY(A7636)=7, F7636&lt;=7, F7636&gt;=24, NOT(ISNA(VLOOKUP(A7636,$P$4:$P$27,1,0)))),0,1))</f>
        <v>0</v>
      </c>
      <c r="H7636">
        <f>VLOOKUP(A7636,'AEP GEN HUB'!$A$1:$AJ$367,MATCH('Ratio Calculations'!F7636,'AEP GEN HUB'!$A$1:$AJ$1,0),0)</f>
        <v>27.143022999999999</v>
      </c>
      <c r="I7636" s="7" t="str">
        <f t="shared" si="720"/>
        <v/>
      </c>
      <c r="J7636" s="7">
        <f t="shared" si="721"/>
        <v>1.0144358081368869</v>
      </c>
      <c r="K7636" s="8">
        <f t="shared" si="719"/>
        <v>1.0144358081368869</v>
      </c>
      <c r="L7636" s="8"/>
    </row>
    <row r="7637" spans="1:12" x14ac:dyDescent="0.25">
      <c r="A7637" s="1">
        <v>40952</v>
      </c>
      <c r="B7637">
        <v>2012</v>
      </c>
      <c r="C7637">
        <v>2</v>
      </c>
      <c r="D7637" s="10" t="str">
        <f t="shared" ref="D7637:D7700" si="724">C7637&amp;"-"&amp;B7637</f>
        <v>2-2012</v>
      </c>
      <c r="E7637">
        <f t="shared" si="722"/>
        <v>13</v>
      </c>
      <c r="F7637">
        <v>2</v>
      </c>
      <c r="G7637" s="3">
        <f t="shared" si="723"/>
        <v>0</v>
      </c>
      <c r="H7637">
        <f>VLOOKUP(A7637,'AEP GEN HUB'!$A$1:$AJ$367,MATCH('Ratio Calculations'!F7637,'AEP GEN HUB'!$A$1:$AJ$1,0),0)</f>
        <v>27.151163</v>
      </c>
      <c r="I7637" s="7" t="str">
        <f t="shared" si="720"/>
        <v/>
      </c>
      <c r="J7637" s="7">
        <f t="shared" si="721"/>
        <v>1.0147400302376544</v>
      </c>
      <c r="K7637" s="8">
        <f t="shared" ref="K7637:K7700" si="725">SUM(I7637:J7637)</f>
        <v>1.0147400302376544</v>
      </c>
      <c r="L7637" s="8"/>
    </row>
    <row r="7638" spans="1:12" x14ac:dyDescent="0.25">
      <c r="A7638" s="1">
        <v>40952</v>
      </c>
      <c r="B7638">
        <v>2012</v>
      </c>
      <c r="C7638">
        <v>2</v>
      </c>
      <c r="D7638" s="10" t="str">
        <f t="shared" si="724"/>
        <v>2-2012</v>
      </c>
      <c r="E7638">
        <f t="shared" si="722"/>
        <v>13</v>
      </c>
      <c r="F7638">
        <v>3</v>
      </c>
      <c r="G7638" s="3">
        <f t="shared" si="723"/>
        <v>0</v>
      </c>
      <c r="H7638">
        <f>VLOOKUP(A7638,'AEP GEN HUB'!$A$1:$AJ$367,MATCH('Ratio Calculations'!F7638,'AEP GEN HUB'!$A$1:$AJ$1,0),0)</f>
        <v>27.016047</v>
      </c>
      <c r="I7638" s="7" t="str">
        <f t="shared" si="720"/>
        <v/>
      </c>
      <c r="J7638" s="7">
        <f t="shared" si="721"/>
        <v>1.0096902423546974</v>
      </c>
      <c r="K7638" s="8">
        <f t="shared" si="725"/>
        <v>1.0096902423546974</v>
      </c>
      <c r="L7638" s="8"/>
    </row>
    <row r="7639" spans="1:12" x14ac:dyDescent="0.25">
      <c r="A7639" s="1">
        <v>40952</v>
      </c>
      <c r="B7639">
        <v>2012</v>
      </c>
      <c r="C7639">
        <v>2</v>
      </c>
      <c r="D7639" s="10" t="str">
        <f t="shared" si="724"/>
        <v>2-2012</v>
      </c>
      <c r="E7639">
        <f t="shared" si="722"/>
        <v>13</v>
      </c>
      <c r="F7639">
        <v>4</v>
      </c>
      <c r="G7639" s="3">
        <f t="shared" si="723"/>
        <v>0</v>
      </c>
      <c r="H7639">
        <f>VLOOKUP(A7639,'AEP GEN HUB'!$A$1:$AJ$367,MATCH('Ratio Calculations'!F7639,'AEP GEN HUB'!$A$1:$AJ$1,0),0)</f>
        <v>27.050698000000001</v>
      </c>
      <c r="I7639" s="7" t="str">
        <f t="shared" si="720"/>
        <v/>
      </c>
      <c r="J7639" s="7">
        <f t="shared" si="721"/>
        <v>1.0109852792114156</v>
      </c>
      <c r="K7639" s="8">
        <f t="shared" si="725"/>
        <v>1.0109852792114156</v>
      </c>
      <c r="L7639" s="8"/>
    </row>
    <row r="7640" spans="1:12" x14ac:dyDescent="0.25">
      <c r="A7640" s="1">
        <v>40952</v>
      </c>
      <c r="B7640">
        <v>2012</v>
      </c>
      <c r="C7640">
        <v>2</v>
      </c>
      <c r="D7640" s="10" t="str">
        <f t="shared" si="724"/>
        <v>2-2012</v>
      </c>
      <c r="E7640">
        <f t="shared" si="722"/>
        <v>13</v>
      </c>
      <c r="F7640">
        <v>5</v>
      </c>
      <c r="G7640" s="3">
        <f t="shared" si="723"/>
        <v>0</v>
      </c>
      <c r="H7640">
        <f>VLOOKUP(A7640,'AEP GEN HUB'!$A$1:$AJ$367,MATCH('Ratio Calculations'!F7640,'AEP GEN HUB'!$A$1:$AJ$1,0),0)</f>
        <v>28.213256000000001</v>
      </c>
      <c r="I7640" s="7" t="str">
        <f t="shared" si="720"/>
        <v/>
      </c>
      <c r="J7640" s="7">
        <f t="shared" si="721"/>
        <v>1.0544343992389087</v>
      </c>
      <c r="K7640" s="8">
        <f t="shared" si="725"/>
        <v>1.0544343992389087</v>
      </c>
      <c r="L7640" s="8"/>
    </row>
    <row r="7641" spans="1:12" x14ac:dyDescent="0.25">
      <c r="A7641" s="1">
        <v>40952</v>
      </c>
      <c r="B7641">
        <v>2012</v>
      </c>
      <c r="C7641">
        <v>2</v>
      </c>
      <c r="D7641" s="10" t="str">
        <f t="shared" si="724"/>
        <v>2-2012</v>
      </c>
      <c r="E7641">
        <f t="shared" si="722"/>
        <v>13</v>
      </c>
      <c r="F7641">
        <v>6</v>
      </c>
      <c r="G7641" s="3">
        <f t="shared" si="723"/>
        <v>0</v>
      </c>
      <c r="H7641">
        <f>VLOOKUP(A7641,'AEP GEN HUB'!$A$1:$AJ$367,MATCH('Ratio Calculations'!F7641,'AEP GEN HUB'!$A$1:$AJ$1,0),0)</f>
        <v>30.983720999999999</v>
      </c>
      <c r="I7641" s="7" t="str">
        <f t="shared" si="720"/>
        <v/>
      </c>
      <c r="J7641" s="7">
        <f t="shared" si="721"/>
        <v>1.1579769892146072</v>
      </c>
      <c r="K7641" s="8">
        <f t="shared" si="725"/>
        <v>1.1579769892146072</v>
      </c>
      <c r="L7641" s="8"/>
    </row>
    <row r="7642" spans="1:12" x14ac:dyDescent="0.25">
      <c r="A7642" s="1">
        <v>40952</v>
      </c>
      <c r="B7642">
        <v>2012</v>
      </c>
      <c r="C7642">
        <v>2</v>
      </c>
      <c r="D7642" s="10" t="str">
        <f t="shared" si="724"/>
        <v>2-2012</v>
      </c>
      <c r="E7642">
        <f t="shared" si="722"/>
        <v>13</v>
      </c>
      <c r="F7642">
        <v>7</v>
      </c>
      <c r="G7642" s="3">
        <f t="shared" si="723"/>
        <v>0</v>
      </c>
      <c r="H7642">
        <f>VLOOKUP(A7642,'AEP GEN HUB'!$A$1:$AJ$367,MATCH('Ratio Calculations'!F7642,'AEP GEN HUB'!$A$1:$AJ$1,0),0)</f>
        <v>42.475349000000001</v>
      </c>
      <c r="I7642" s="7" t="str">
        <f t="shared" si="720"/>
        <v/>
      </c>
      <c r="J7642" s="7">
        <f t="shared" si="721"/>
        <v>1.5874619046195155</v>
      </c>
      <c r="K7642" s="8">
        <f t="shared" si="725"/>
        <v>1.5874619046195155</v>
      </c>
      <c r="L7642" s="8"/>
    </row>
    <row r="7643" spans="1:12" x14ac:dyDescent="0.25">
      <c r="A7643" s="1">
        <v>40952</v>
      </c>
      <c r="B7643">
        <v>2012</v>
      </c>
      <c r="C7643">
        <v>2</v>
      </c>
      <c r="D7643" s="10" t="str">
        <f t="shared" si="724"/>
        <v>2-2012</v>
      </c>
      <c r="E7643">
        <f t="shared" si="722"/>
        <v>13</v>
      </c>
      <c r="F7643">
        <v>8</v>
      </c>
      <c r="G7643" s="3">
        <f t="shared" si="723"/>
        <v>1</v>
      </c>
      <c r="H7643">
        <f>VLOOKUP(A7643,'AEP GEN HUB'!$A$1:$AJ$367,MATCH('Ratio Calculations'!F7643,'AEP GEN HUB'!$A$1:$AJ$1,0),0)</f>
        <v>55.336278999999998</v>
      </c>
      <c r="I7643" s="7">
        <f t="shared" si="720"/>
        <v>1.8610654279142225</v>
      </c>
      <c r="J7643" s="7" t="str">
        <f t="shared" si="721"/>
        <v/>
      </c>
      <c r="K7643" s="8">
        <f t="shared" si="725"/>
        <v>1.8610654279142225</v>
      </c>
      <c r="L7643" s="8"/>
    </row>
    <row r="7644" spans="1:12" x14ac:dyDescent="0.25">
      <c r="A7644" s="1">
        <v>40952</v>
      </c>
      <c r="B7644">
        <v>2012</v>
      </c>
      <c r="C7644">
        <v>2</v>
      </c>
      <c r="D7644" s="10" t="str">
        <f t="shared" si="724"/>
        <v>2-2012</v>
      </c>
      <c r="E7644">
        <f t="shared" si="722"/>
        <v>13</v>
      </c>
      <c r="F7644">
        <v>9</v>
      </c>
      <c r="G7644" s="3">
        <f t="shared" si="723"/>
        <v>1</v>
      </c>
      <c r="H7644">
        <f>VLOOKUP(A7644,'AEP GEN HUB'!$A$1:$AJ$367,MATCH('Ratio Calculations'!F7644,'AEP GEN HUB'!$A$1:$AJ$1,0),0)</f>
        <v>40.718837000000001</v>
      </c>
      <c r="I7644" s="7">
        <f t="shared" si="720"/>
        <v>1.3694527564018983</v>
      </c>
      <c r="J7644" s="7" t="str">
        <f t="shared" si="721"/>
        <v/>
      </c>
      <c r="K7644" s="8">
        <f t="shared" si="725"/>
        <v>1.3694527564018983</v>
      </c>
      <c r="L7644" s="8"/>
    </row>
    <row r="7645" spans="1:12" x14ac:dyDescent="0.25">
      <c r="A7645" s="1">
        <v>40952</v>
      </c>
      <c r="B7645">
        <v>2012</v>
      </c>
      <c r="C7645">
        <v>2</v>
      </c>
      <c r="D7645" s="10" t="str">
        <f t="shared" si="724"/>
        <v>2-2012</v>
      </c>
      <c r="E7645">
        <f t="shared" si="722"/>
        <v>13</v>
      </c>
      <c r="F7645">
        <v>10</v>
      </c>
      <c r="G7645" s="3">
        <f t="shared" si="723"/>
        <v>1</v>
      </c>
      <c r="H7645">
        <f>VLOOKUP(A7645,'AEP GEN HUB'!$A$1:$AJ$367,MATCH('Ratio Calculations'!F7645,'AEP GEN HUB'!$A$1:$AJ$1,0),0)</f>
        <v>35.456511999999996</v>
      </c>
      <c r="I7645" s="7">
        <f t="shared" si="720"/>
        <v>1.1924706516248729</v>
      </c>
      <c r="J7645" s="7" t="str">
        <f t="shared" si="721"/>
        <v/>
      </c>
      <c r="K7645" s="8">
        <f t="shared" si="725"/>
        <v>1.1924706516248729</v>
      </c>
      <c r="L7645" s="8"/>
    </row>
    <row r="7646" spans="1:12" x14ac:dyDescent="0.25">
      <c r="A7646" s="1">
        <v>40952</v>
      </c>
      <c r="B7646">
        <v>2012</v>
      </c>
      <c r="C7646">
        <v>2</v>
      </c>
      <c r="D7646" s="10" t="str">
        <f t="shared" si="724"/>
        <v>2-2012</v>
      </c>
      <c r="E7646">
        <f t="shared" si="722"/>
        <v>13</v>
      </c>
      <c r="F7646">
        <v>11</v>
      </c>
      <c r="G7646" s="3">
        <f t="shared" si="723"/>
        <v>1</v>
      </c>
      <c r="H7646">
        <f>VLOOKUP(A7646,'AEP GEN HUB'!$A$1:$AJ$367,MATCH('Ratio Calculations'!F7646,'AEP GEN HUB'!$A$1:$AJ$1,0),0)</f>
        <v>34.710698000000001</v>
      </c>
      <c r="I7646" s="7">
        <f t="shared" si="720"/>
        <v>1.1673874932315444</v>
      </c>
      <c r="J7646" s="7" t="str">
        <f t="shared" si="721"/>
        <v/>
      </c>
      <c r="K7646" s="8">
        <f t="shared" si="725"/>
        <v>1.1673874932315444</v>
      </c>
      <c r="L7646" s="8"/>
    </row>
    <row r="7647" spans="1:12" x14ac:dyDescent="0.25">
      <c r="A7647" s="1">
        <v>40952</v>
      </c>
      <c r="B7647">
        <v>2012</v>
      </c>
      <c r="C7647">
        <v>2</v>
      </c>
      <c r="D7647" s="10" t="str">
        <f t="shared" si="724"/>
        <v>2-2012</v>
      </c>
      <c r="E7647">
        <f t="shared" si="722"/>
        <v>13</v>
      </c>
      <c r="F7647">
        <v>12</v>
      </c>
      <c r="G7647" s="3">
        <f t="shared" si="723"/>
        <v>1</v>
      </c>
      <c r="H7647">
        <f>VLOOKUP(A7647,'AEP GEN HUB'!$A$1:$AJ$367,MATCH('Ratio Calculations'!F7647,'AEP GEN HUB'!$A$1:$AJ$1,0),0)</f>
        <v>31.268139999999999</v>
      </c>
      <c r="I7647" s="7">
        <f t="shared" si="720"/>
        <v>1.0516076505466119</v>
      </c>
      <c r="J7647" s="7" t="str">
        <f t="shared" si="721"/>
        <v/>
      </c>
      <c r="K7647" s="8">
        <f t="shared" si="725"/>
        <v>1.0516076505466119</v>
      </c>
      <c r="L7647" s="8"/>
    </row>
    <row r="7648" spans="1:12" x14ac:dyDescent="0.25">
      <c r="A7648" s="1">
        <v>40952</v>
      </c>
      <c r="B7648">
        <v>2012</v>
      </c>
      <c r="C7648">
        <v>2</v>
      </c>
      <c r="D7648" s="10" t="str">
        <f t="shared" si="724"/>
        <v>2-2012</v>
      </c>
      <c r="E7648">
        <f t="shared" si="722"/>
        <v>13</v>
      </c>
      <c r="F7648">
        <v>13</v>
      </c>
      <c r="G7648" s="3">
        <f t="shared" si="723"/>
        <v>1</v>
      </c>
      <c r="H7648">
        <f>VLOOKUP(A7648,'AEP GEN HUB'!$A$1:$AJ$367,MATCH('Ratio Calculations'!F7648,'AEP GEN HUB'!$A$1:$AJ$1,0),0)</f>
        <v>29.503022999999999</v>
      </c>
      <c r="I7648" s="7">
        <f t="shared" si="720"/>
        <v>0.99224337300052556</v>
      </c>
      <c r="J7648" s="7" t="str">
        <f t="shared" si="721"/>
        <v/>
      </c>
      <c r="K7648" s="8">
        <f t="shared" si="725"/>
        <v>0.99224337300052556</v>
      </c>
      <c r="L7648" s="8"/>
    </row>
    <row r="7649" spans="1:12" x14ac:dyDescent="0.25">
      <c r="A7649" s="1">
        <v>40952</v>
      </c>
      <c r="B7649">
        <v>2012</v>
      </c>
      <c r="C7649">
        <v>2</v>
      </c>
      <c r="D7649" s="10" t="str">
        <f t="shared" si="724"/>
        <v>2-2012</v>
      </c>
      <c r="E7649">
        <f t="shared" si="722"/>
        <v>13</v>
      </c>
      <c r="F7649">
        <v>14</v>
      </c>
      <c r="G7649" s="3">
        <f t="shared" si="723"/>
        <v>1</v>
      </c>
      <c r="H7649">
        <f>VLOOKUP(A7649,'AEP GEN HUB'!$A$1:$AJ$367,MATCH('Ratio Calculations'!F7649,'AEP GEN HUB'!$A$1:$AJ$1,0),0)</f>
        <v>29.071628</v>
      </c>
      <c r="I7649" s="7">
        <f t="shared" si="720"/>
        <v>0.97773472994060728</v>
      </c>
      <c r="J7649" s="7" t="str">
        <f t="shared" si="721"/>
        <v/>
      </c>
      <c r="K7649" s="8">
        <f t="shared" si="725"/>
        <v>0.97773472994060728</v>
      </c>
      <c r="L7649" s="8"/>
    </row>
    <row r="7650" spans="1:12" x14ac:dyDescent="0.25">
      <c r="A7650" s="1">
        <v>40952</v>
      </c>
      <c r="B7650">
        <v>2012</v>
      </c>
      <c r="C7650">
        <v>2</v>
      </c>
      <c r="D7650" s="10" t="str">
        <f t="shared" si="724"/>
        <v>2-2012</v>
      </c>
      <c r="E7650">
        <f t="shared" si="722"/>
        <v>13</v>
      </c>
      <c r="F7650">
        <v>15</v>
      </c>
      <c r="G7650" s="3">
        <f t="shared" si="723"/>
        <v>1</v>
      </c>
      <c r="H7650">
        <f>VLOOKUP(A7650,'AEP GEN HUB'!$A$1:$AJ$367,MATCH('Ratio Calculations'!F7650,'AEP GEN HUB'!$A$1:$AJ$1,0),0)</f>
        <v>28.447209000000001</v>
      </c>
      <c r="I7650" s="7">
        <f t="shared" si="720"/>
        <v>0.95673431873780901</v>
      </c>
      <c r="J7650" s="7" t="str">
        <f t="shared" si="721"/>
        <v/>
      </c>
      <c r="K7650" s="8">
        <f t="shared" si="725"/>
        <v>0.95673431873780901</v>
      </c>
      <c r="L7650" s="8"/>
    </row>
    <row r="7651" spans="1:12" x14ac:dyDescent="0.25">
      <c r="A7651" s="1">
        <v>40952</v>
      </c>
      <c r="B7651">
        <v>2012</v>
      </c>
      <c r="C7651">
        <v>2</v>
      </c>
      <c r="D7651" s="10" t="str">
        <f t="shared" si="724"/>
        <v>2-2012</v>
      </c>
      <c r="E7651">
        <f t="shared" si="722"/>
        <v>13</v>
      </c>
      <c r="F7651">
        <v>16</v>
      </c>
      <c r="G7651" s="3">
        <f t="shared" si="723"/>
        <v>1</v>
      </c>
      <c r="H7651">
        <f>VLOOKUP(A7651,'AEP GEN HUB'!$A$1:$AJ$367,MATCH('Ratio Calculations'!F7651,'AEP GEN HUB'!$A$1:$AJ$1,0),0)</f>
        <v>28.257442000000001</v>
      </c>
      <c r="I7651" s="7">
        <f t="shared" si="720"/>
        <v>0.95035208976540198</v>
      </c>
      <c r="J7651" s="7" t="str">
        <f t="shared" si="721"/>
        <v/>
      </c>
      <c r="K7651" s="8">
        <f t="shared" si="725"/>
        <v>0.95035208976540198</v>
      </c>
      <c r="L7651" s="8"/>
    </row>
    <row r="7652" spans="1:12" x14ac:dyDescent="0.25">
      <c r="A7652" s="1">
        <v>40952</v>
      </c>
      <c r="B7652">
        <v>2012</v>
      </c>
      <c r="C7652">
        <v>2</v>
      </c>
      <c r="D7652" s="10" t="str">
        <f t="shared" si="724"/>
        <v>2-2012</v>
      </c>
      <c r="E7652">
        <f t="shared" si="722"/>
        <v>13</v>
      </c>
      <c r="F7652">
        <v>17</v>
      </c>
      <c r="G7652" s="3">
        <f t="shared" si="723"/>
        <v>1</v>
      </c>
      <c r="H7652">
        <f>VLOOKUP(A7652,'AEP GEN HUB'!$A$1:$AJ$367,MATCH('Ratio Calculations'!F7652,'AEP GEN HUB'!$A$1:$AJ$1,0),0)</f>
        <v>28.349767</v>
      </c>
      <c r="I7652" s="7">
        <f t="shared" si="720"/>
        <v>0.95345715697876088</v>
      </c>
      <c r="J7652" s="7" t="str">
        <f t="shared" si="721"/>
        <v/>
      </c>
      <c r="K7652" s="8">
        <f t="shared" si="725"/>
        <v>0.95345715697876088</v>
      </c>
      <c r="L7652" s="8"/>
    </row>
    <row r="7653" spans="1:12" x14ac:dyDescent="0.25">
      <c r="A7653" s="1">
        <v>40952</v>
      </c>
      <c r="B7653">
        <v>2012</v>
      </c>
      <c r="C7653">
        <v>2</v>
      </c>
      <c r="D7653" s="10" t="str">
        <f t="shared" si="724"/>
        <v>2-2012</v>
      </c>
      <c r="E7653">
        <f t="shared" si="722"/>
        <v>13</v>
      </c>
      <c r="F7653">
        <v>18</v>
      </c>
      <c r="G7653" s="3">
        <f t="shared" si="723"/>
        <v>1</v>
      </c>
      <c r="H7653">
        <f>VLOOKUP(A7653,'AEP GEN HUB'!$A$1:$AJ$367,MATCH('Ratio Calculations'!F7653,'AEP GEN HUB'!$A$1:$AJ$1,0),0)</f>
        <v>29.826046999999999</v>
      </c>
      <c r="I7653" s="7">
        <f t="shared" si="720"/>
        <v>1.0031072910241166</v>
      </c>
      <c r="J7653" s="7" t="str">
        <f t="shared" si="721"/>
        <v/>
      </c>
      <c r="K7653" s="8">
        <f t="shared" si="725"/>
        <v>1.0031072910241166</v>
      </c>
      <c r="L7653" s="8"/>
    </row>
    <row r="7654" spans="1:12" x14ac:dyDescent="0.25">
      <c r="A7654" s="1">
        <v>40952</v>
      </c>
      <c r="B7654">
        <v>2012</v>
      </c>
      <c r="C7654">
        <v>2</v>
      </c>
      <c r="D7654" s="10" t="str">
        <f t="shared" si="724"/>
        <v>2-2012</v>
      </c>
      <c r="E7654">
        <f t="shared" si="722"/>
        <v>13</v>
      </c>
      <c r="F7654">
        <v>19</v>
      </c>
      <c r="G7654" s="3">
        <f t="shared" si="723"/>
        <v>1</v>
      </c>
      <c r="H7654">
        <f>VLOOKUP(A7654,'AEP GEN HUB'!$A$1:$AJ$367,MATCH('Ratio Calculations'!F7654,'AEP GEN HUB'!$A$1:$AJ$1,0),0)</f>
        <v>34.226278999999998</v>
      </c>
      <c r="I7654" s="7">
        <f t="shared" si="720"/>
        <v>1.1510955511310503</v>
      </c>
      <c r="J7654" s="7" t="str">
        <f t="shared" si="721"/>
        <v/>
      </c>
      <c r="K7654" s="8">
        <f t="shared" si="725"/>
        <v>1.1510955511310503</v>
      </c>
      <c r="L7654" s="8"/>
    </row>
    <row r="7655" spans="1:12" x14ac:dyDescent="0.25">
      <c r="A7655" s="1">
        <v>40952</v>
      </c>
      <c r="B7655">
        <v>2012</v>
      </c>
      <c r="C7655">
        <v>2</v>
      </c>
      <c r="D7655" s="10" t="str">
        <f t="shared" si="724"/>
        <v>2-2012</v>
      </c>
      <c r="E7655">
        <f t="shared" si="722"/>
        <v>13</v>
      </c>
      <c r="F7655">
        <v>20</v>
      </c>
      <c r="G7655" s="3">
        <f t="shared" si="723"/>
        <v>1</v>
      </c>
      <c r="H7655">
        <f>VLOOKUP(A7655,'AEP GEN HUB'!$A$1:$AJ$367,MATCH('Ratio Calculations'!F7655,'AEP GEN HUB'!$A$1:$AJ$1,0),0)</f>
        <v>33.493721000000001</v>
      </c>
      <c r="I7655" s="7">
        <f t="shared" si="720"/>
        <v>1.1264582174978659</v>
      </c>
      <c r="J7655" s="7" t="str">
        <f t="shared" si="721"/>
        <v/>
      </c>
      <c r="K7655" s="8">
        <f t="shared" si="725"/>
        <v>1.1264582174978659</v>
      </c>
      <c r="L7655" s="8"/>
    </row>
    <row r="7656" spans="1:12" x14ac:dyDescent="0.25">
      <c r="A7656" s="1">
        <v>40952</v>
      </c>
      <c r="B7656">
        <v>2012</v>
      </c>
      <c r="C7656">
        <v>2</v>
      </c>
      <c r="D7656" s="10" t="str">
        <f t="shared" si="724"/>
        <v>2-2012</v>
      </c>
      <c r="E7656">
        <f t="shared" si="722"/>
        <v>13</v>
      </c>
      <c r="F7656">
        <v>21</v>
      </c>
      <c r="G7656" s="3">
        <f t="shared" si="723"/>
        <v>1</v>
      </c>
      <c r="H7656">
        <f>VLOOKUP(A7656,'AEP GEN HUB'!$A$1:$AJ$367,MATCH('Ratio Calculations'!F7656,'AEP GEN HUB'!$A$1:$AJ$1,0),0)</f>
        <v>32.831395000000001</v>
      </c>
      <c r="I7656" s="7">
        <f t="shared" si="720"/>
        <v>1.1041829210217744</v>
      </c>
      <c r="J7656" s="7" t="str">
        <f t="shared" si="721"/>
        <v/>
      </c>
      <c r="K7656" s="8">
        <f t="shared" si="725"/>
        <v>1.1041829210217744</v>
      </c>
      <c r="L7656" s="8"/>
    </row>
    <row r="7657" spans="1:12" x14ac:dyDescent="0.25">
      <c r="A7657" s="1">
        <v>40952</v>
      </c>
      <c r="B7657">
        <v>2012</v>
      </c>
      <c r="C7657">
        <v>2</v>
      </c>
      <c r="D7657" s="10" t="str">
        <f t="shared" si="724"/>
        <v>2-2012</v>
      </c>
      <c r="E7657">
        <f t="shared" si="722"/>
        <v>13</v>
      </c>
      <c r="F7657">
        <v>22</v>
      </c>
      <c r="G7657" s="3">
        <f t="shared" si="723"/>
        <v>1</v>
      </c>
      <c r="H7657">
        <f>VLOOKUP(A7657,'AEP GEN HUB'!$A$1:$AJ$367,MATCH('Ratio Calculations'!F7657,'AEP GEN HUB'!$A$1:$AJ$1,0),0)</f>
        <v>30.657442</v>
      </c>
      <c r="I7657" s="7">
        <f t="shared" si="720"/>
        <v>1.0310687029477617</v>
      </c>
      <c r="J7657" s="7" t="str">
        <f t="shared" si="721"/>
        <v/>
      </c>
      <c r="K7657" s="8">
        <f t="shared" si="725"/>
        <v>1.0310687029477617</v>
      </c>
      <c r="L7657" s="8"/>
    </row>
    <row r="7658" spans="1:12" x14ac:dyDescent="0.25">
      <c r="A7658" s="1">
        <v>40952</v>
      </c>
      <c r="B7658">
        <v>2012</v>
      </c>
      <c r="C7658">
        <v>2</v>
      </c>
      <c r="D7658" s="10" t="str">
        <f t="shared" si="724"/>
        <v>2-2012</v>
      </c>
      <c r="E7658">
        <f t="shared" si="722"/>
        <v>13</v>
      </c>
      <c r="F7658">
        <v>23</v>
      </c>
      <c r="G7658" s="3">
        <f t="shared" si="723"/>
        <v>1</v>
      </c>
      <c r="H7658">
        <f>VLOOKUP(A7658,'AEP GEN HUB'!$A$1:$AJ$367,MATCH('Ratio Calculations'!F7658,'AEP GEN HUB'!$A$1:$AJ$1,0),0)</f>
        <v>28.404883999999999</v>
      </c>
      <c r="I7658" s="7">
        <f t="shared" si="720"/>
        <v>0.95531084763241592</v>
      </c>
      <c r="J7658" s="7" t="str">
        <f t="shared" si="721"/>
        <v/>
      </c>
      <c r="K7658" s="8">
        <f t="shared" si="725"/>
        <v>0.95531084763241592</v>
      </c>
      <c r="L7658" s="8"/>
    </row>
    <row r="7659" spans="1:12" x14ac:dyDescent="0.25">
      <c r="A7659" s="1">
        <v>40952</v>
      </c>
      <c r="B7659">
        <v>2012</v>
      </c>
      <c r="C7659">
        <v>2</v>
      </c>
      <c r="D7659" s="10" t="str">
        <f t="shared" si="724"/>
        <v>2-2012</v>
      </c>
      <c r="E7659">
        <f t="shared" si="722"/>
        <v>13</v>
      </c>
      <c r="F7659">
        <v>24</v>
      </c>
      <c r="G7659" s="3">
        <f t="shared" si="723"/>
        <v>0</v>
      </c>
      <c r="H7659">
        <f>VLOOKUP(A7659,'AEP GEN HUB'!$A$1:$AJ$367,MATCH('Ratio Calculations'!F7659,'AEP GEN HUB'!$A$1:$AJ$1,0),0)</f>
        <v>26.818605000000002</v>
      </c>
      <c r="I7659" s="7" t="str">
        <f t="shared" si="720"/>
        <v/>
      </c>
      <c r="J7659" s="7">
        <f t="shared" si="721"/>
        <v>1.0023110998461358</v>
      </c>
      <c r="K7659" s="8">
        <f t="shared" si="725"/>
        <v>1.0023110998461358</v>
      </c>
      <c r="L7659" s="8"/>
    </row>
    <row r="7660" spans="1:12" x14ac:dyDescent="0.25">
      <c r="A7660" s="1">
        <v>40953</v>
      </c>
      <c r="B7660">
        <v>2012</v>
      </c>
      <c r="C7660">
        <v>2</v>
      </c>
      <c r="D7660" s="10" t="str">
        <f t="shared" si="724"/>
        <v>2-2012</v>
      </c>
      <c r="E7660">
        <f t="shared" si="722"/>
        <v>14</v>
      </c>
      <c r="F7660">
        <v>1</v>
      </c>
      <c r="G7660" s="3">
        <f t="shared" si="723"/>
        <v>0</v>
      </c>
      <c r="H7660">
        <f>VLOOKUP(A7660,'AEP GEN HUB'!$A$1:$AJ$367,MATCH('Ratio Calculations'!F7660,'AEP GEN HUB'!$A$1:$AJ$1,0),0)</f>
        <v>25.680465000000002</v>
      </c>
      <c r="I7660" s="7" t="str">
        <f t="shared" si="720"/>
        <v/>
      </c>
      <c r="J7660" s="7">
        <f t="shared" si="721"/>
        <v>0.95977457137349975</v>
      </c>
      <c r="K7660" s="8">
        <f t="shared" si="725"/>
        <v>0.95977457137349975</v>
      </c>
      <c r="L7660" s="8"/>
    </row>
    <row r="7661" spans="1:12" x14ac:dyDescent="0.25">
      <c r="A7661" s="1">
        <v>40953</v>
      </c>
      <c r="B7661">
        <v>2012</v>
      </c>
      <c r="C7661">
        <v>2</v>
      </c>
      <c r="D7661" s="10" t="str">
        <f t="shared" si="724"/>
        <v>2-2012</v>
      </c>
      <c r="E7661">
        <f t="shared" si="722"/>
        <v>14</v>
      </c>
      <c r="F7661">
        <v>2</v>
      </c>
      <c r="G7661" s="3">
        <f t="shared" si="723"/>
        <v>0</v>
      </c>
      <c r="H7661">
        <f>VLOOKUP(A7661,'AEP GEN HUB'!$A$1:$AJ$367,MATCH('Ratio Calculations'!F7661,'AEP GEN HUB'!$A$1:$AJ$1,0),0)</f>
        <v>25.220929999999999</v>
      </c>
      <c r="I7661" s="7" t="str">
        <f t="shared" si="720"/>
        <v/>
      </c>
      <c r="J7661" s="7">
        <f t="shared" si="721"/>
        <v>0.94260003782606894</v>
      </c>
      <c r="K7661" s="8">
        <f t="shared" si="725"/>
        <v>0.94260003782606894</v>
      </c>
      <c r="L7661" s="8"/>
    </row>
    <row r="7662" spans="1:12" x14ac:dyDescent="0.25">
      <c r="A7662" s="1">
        <v>40953</v>
      </c>
      <c r="B7662">
        <v>2012</v>
      </c>
      <c r="C7662">
        <v>2</v>
      </c>
      <c r="D7662" s="10" t="str">
        <f t="shared" si="724"/>
        <v>2-2012</v>
      </c>
      <c r="E7662">
        <f t="shared" si="722"/>
        <v>14</v>
      </c>
      <c r="F7662">
        <v>3</v>
      </c>
      <c r="G7662" s="3">
        <f t="shared" si="723"/>
        <v>0</v>
      </c>
      <c r="H7662">
        <f>VLOOKUP(A7662,'AEP GEN HUB'!$A$1:$AJ$367,MATCH('Ratio Calculations'!F7662,'AEP GEN HUB'!$A$1:$AJ$1,0),0)</f>
        <v>25.27814</v>
      </c>
      <c r="I7662" s="7" t="str">
        <f t="shared" si="720"/>
        <v/>
      </c>
      <c r="J7662" s="7">
        <f t="shared" si="721"/>
        <v>0.94473818848760405</v>
      </c>
      <c r="K7662" s="8">
        <f t="shared" si="725"/>
        <v>0.94473818848760405</v>
      </c>
      <c r="L7662" s="8"/>
    </row>
    <row r="7663" spans="1:12" x14ac:dyDescent="0.25">
      <c r="A7663" s="1">
        <v>40953</v>
      </c>
      <c r="B7663">
        <v>2012</v>
      </c>
      <c r="C7663">
        <v>2</v>
      </c>
      <c r="D7663" s="10" t="str">
        <f t="shared" si="724"/>
        <v>2-2012</v>
      </c>
      <c r="E7663">
        <f t="shared" si="722"/>
        <v>14</v>
      </c>
      <c r="F7663">
        <v>4</v>
      </c>
      <c r="G7663" s="3">
        <f t="shared" si="723"/>
        <v>0</v>
      </c>
      <c r="H7663">
        <f>VLOOKUP(A7663,'AEP GEN HUB'!$A$1:$AJ$367,MATCH('Ratio Calculations'!F7663,'AEP GEN HUB'!$A$1:$AJ$1,0),0)</f>
        <v>25.355115999999999</v>
      </c>
      <c r="I7663" s="7" t="str">
        <f t="shared" si="720"/>
        <v/>
      </c>
      <c r="J7663" s="7">
        <f t="shared" si="721"/>
        <v>0.94761506814714458</v>
      </c>
      <c r="K7663" s="8">
        <f t="shared" si="725"/>
        <v>0.94761506814714458</v>
      </c>
      <c r="L7663" s="8"/>
    </row>
    <row r="7664" spans="1:12" x14ac:dyDescent="0.25">
      <c r="A7664" s="1">
        <v>40953</v>
      </c>
      <c r="B7664">
        <v>2012</v>
      </c>
      <c r="C7664">
        <v>2</v>
      </c>
      <c r="D7664" s="10" t="str">
        <f t="shared" si="724"/>
        <v>2-2012</v>
      </c>
      <c r="E7664">
        <f t="shared" si="722"/>
        <v>14</v>
      </c>
      <c r="F7664">
        <v>5</v>
      </c>
      <c r="G7664" s="3">
        <f t="shared" si="723"/>
        <v>0</v>
      </c>
      <c r="H7664">
        <f>VLOOKUP(A7664,'AEP GEN HUB'!$A$1:$AJ$367,MATCH('Ratio Calculations'!F7664,'AEP GEN HUB'!$A$1:$AJ$1,0),0)</f>
        <v>25.327209</v>
      </c>
      <c r="I7664" s="7" t="str">
        <f t="shared" si="720"/>
        <v/>
      </c>
      <c r="J7664" s="7">
        <f t="shared" si="721"/>
        <v>0.94657207967464929</v>
      </c>
      <c r="K7664" s="8">
        <f t="shared" si="725"/>
        <v>0.94657207967464929</v>
      </c>
      <c r="L7664" s="8"/>
    </row>
    <row r="7665" spans="1:12" x14ac:dyDescent="0.25">
      <c r="A7665" s="1">
        <v>40953</v>
      </c>
      <c r="B7665">
        <v>2012</v>
      </c>
      <c r="C7665">
        <v>2</v>
      </c>
      <c r="D7665" s="10" t="str">
        <f t="shared" si="724"/>
        <v>2-2012</v>
      </c>
      <c r="E7665">
        <f t="shared" si="722"/>
        <v>14</v>
      </c>
      <c r="F7665">
        <v>6</v>
      </c>
      <c r="G7665" s="3">
        <f t="shared" si="723"/>
        <v>0</v>
      </c>
      <c r="H7665">
        <f>VLOOKUP(A7665,'AEP GEN HUB'!$A$1:$AJ$367,MATCH('Ratio Calculations'!F7665,'AEP GEN HUB'!$A$1:$AJ$1,0),0)</f>
        <v>26.583255999999999</v>
      </c>
      <c r="I7665" s="7" t="str">
        <f t="shared" si="720"/>
        <v/>
      </c>
      <c r="J7665" s="7">
        <f t="shared" si="721"/>
        <v>0.993515231640549</v>
      </c>
      <c r="K7665" s="8">
        <f t="shared" si="725"/>
        <v>0.993515231640549</v>
      </c>
      <c r="L7665" s="8"/>
    </row>
    <row r="7666" spans="1:12" x14ac:dyDescent="0.25">
      <c r="A7666" s="1">
        <v>40953</v>
      </c>
      <c r="B7666">
        <v>2012</v>
      </c>
      <c r="C7666">
        <v>2</v>
      </c>
      <c r="D7666" s="10" t="str">
        <f t="shared" si="724"/>
        <v>2-2012</v>
      </c>
      <c r="E7666">
        <f t="shared" si="722"/>
        <v>14</v>
      </c>
      <c r="F7666">
        <v>7</v>
      </c>
      <c r="G7666" s="3">
        <f t="shared" si="723"/>
        <v>0</v>
      </c>
      <c r="H7666">
        <f>VLOOKUP(A7666,'AEP GEN HUB'!$A$1:$AJ$367,MATCH('Ratio Calculations'!F7666,'AEP GEN HUB'!$A$1:$AJ$1,0),0)</f>
        <v>29.492791</v>
      </c>
      <c r="I7666" s="7" t="str">
        <f t="shared" si="720"/>
        <v/>
      </c>
      <c r="J7666" s="7">
        <f t="shared" si="721"/>
        <v>1.1022553851977839</v>
      </c>
      <c r="K7666" s="8">
        <f t="shared" si="725"/>
        <v>1.1022553851977839</v>
      </c>
      <c r="L7666" s="8"/>
    </row>
    <row r="7667" spans="1:12" x14ac:dyDescent="0.25">
      <c r="A7667" s="1">
        <v>40953</v>
      </c>
      <c r="B7667">
        <v>2012</v>
      </c>
      <c r="C7667">
        <v>2</v>
      </c>
      <c r="D7667" s="10" t="str">
        <f t="shared" si="724"/>
        <v>2-2012</v>
      </c>
      <c r="E7667">
        <f t="shared" si="722"/>
        <v>14</v>
      </c>
      <c r="F7667">
        <v>8</v>
      </c>
      <c r="G7667" s="3">
        <f t="shared" si="723"/>
        <v>1</v>
      </c>
      <c r="H7667">
        <f>VLOOKUP(A7667,'AEP GEN HUB'!$A$1:$AJ$367,MATCH('Ratio Calculations'!F7667,'AEP GEN HUB'!$A$1:$AJ$1,0),0)</f>
        <v>31.893488000000001</v>
      </c>
      <c r="I7667" s="7">
        <f t="shared" si="720"/>
        <v>1.0726393058050963</v>
      </c>
      <c r="J7667" s="7" t="str">
        <f t="shared" si="721"/>
        <v/>
      </c>
      <c r="K7667" s="8">
        <f t="shared" si="725"/>
        <v>1.0726393058050963</v>
      </c>
      <c r="L7667" s="8"/>
    </row>
    <row r="7668" spans="1:12" x14ac:dyDescent="0.25">
      <c r="A7668" s="1">
        <v>40953</v>
      </c>
      <c r="B7668">
        <v>2012</v>
      </c>
      <c r="C7668">
        <v>2</v>
      </c>
      <c r="D7668" s="10" t="str">
        <f t="shared" si="724"/>
        <v>2-2012</v>
      </c>
      <c r="E7668">
        <f t="shared" si="722"/>
        <v>14</v>
      </c>
      <c r="F7668">
        <v>9</v>
      </c>
      <c r="G7668" s="3">
        <f t="shared" si="723"/>
        <v>1</v>
      </c>
      <c r="H7668">
        <f>VLOOKUP(A7668,'AEP GEN HUB'!$A$1:$AJ$367,MATCH('Ratio Calculations'!F7668,'AEP GEN HUB'!$A$1:$AJ$1,0),0)</f>
        <v>31.223255999999999</v>
      </c>
      <c r="I7668" s="7">
        <f t="shared" si="720"/>
        <v>1.0500981153524132</v>
      </c>
      <c r="J7668" s="7" t="str">
        <f t="shared" si="721"/>
        <v/>
      </c>
      <c r="K7668" s="8">
        <f t="shared" si="725"/>
        <v>1.0500981153524132</v>
      </c>
      <c r="L7668" s="8"/>
    </row>
    <row r="7669" spans="1:12" x14ac:dyDescent="0.25">
      <c r="A7669" s="1">
        <v>40953</v>
      </c>
      <c r="B7669">
        <v>2012</v>
      </c>
      <c r="C7669">
        <v>2</v>
      </c>
      <c r="D7669" s="10" t="str">
        <f t="shared" si="724"/>
        <v>2-2012</v>
      </c>
      <c r="E7669">
        <f t="shared" si="722"/>
        <v>14</v>
      </c>
      <c r="F7669">
        <v>10</v>
      </c>
      <c r="G7669" s="3">
        <f t="shared" si="723"/>
        <v>1</v>
      </c>
      <c r="H7669">
        <f>VLOOKUP(A7669,'AEP GEN HUB'!$A$1:$AJ$367,MATCH('Ratio Calculations'!F7669,'AEP GEN HUB'!$A$1:$AJ$1,0),0)</f>
        <v>30.571860000000001</v>
      </c>
      <c r="I7669" s="7">
        <f t="shared" si="720"/>
        <v>1.0281904157855231</v>
      </c>
      <c r="J7669" s="7" t="str">
        <f t="shared" si="721"/>
        <v/>
      </c>
      <c r="K7669" s="8">
        <f t="shared" si="725"/>
        <v>1.0281904157855231</v>
      </c>
      <c r="L7669" s="8"/>
    </row>
    <row r="7670" spans="1:12" x14ac:dyDescent="0.25">
      <c r="A7670" s="1">
        <v>40953</v>
      </c>
      <c r="B7670">
        <v>2012</v>
      </c>
      <c r="C7670">
        <v>2</v>
      </c>
      <c r="D7670" s="10" t="str">
        <f t="shared" si="724"/>
        <v>2-2012</v>
      </c>
      <c r="E7670">
        <f t="shared" si="722"/>
        <v>14</v>
      </c>
      <c r="F7670">
        <v>11</v>
      </c>
      <c r="G7670" s="3">
        <f t="shared" si="723"/>
        <v>1</v>
      </c>
      <c r="H7670">
        <f>VLOOKUP(A7670,'AEP GEN HUB'!$A$1:$AJ$367,MATCH('Ratio Calculations'!F7670,'AEP GEN HUB'!$A$1:$AJ$1,0),0)</f>
        <v>30.585813999999999</v>
      </c>
      <c r="I7670" s="7">
        <f t="shared" si="720"/>
        <v>1.028659715627334</v>
      </c>
      <c r="J7670" s="7" t="str">
        <f t="shared" si="721"/>
        <v/>
      </c>
      <c r="K7670" s="8">
        <f t="shared" si="725"/>
        <v>1.028659715627334</v>
      </c>
      <c r="L7670" s="8"/>
    </row>
    <row r="7671" spans="1:12" x14ac:dyDescent="0.25">
      <c r="A7671" s="1">
        <v>40953</v>
      </c>
      <c r="B7671">
        <v>2012</v>
      </c>
      <c r="C7671">
        <v>2</v>
      </c>
      <c r="D7671" s="10" t="str">
        <f t="shared" si="724"/>
        <v>2-2012</v>
      </c>
      <c r="E7671">
        <f t="shared" si="722"/>
        <v>14</v>
      </c>
      <c r="F7671">
        <v>12</v>
      </c>
      <c r="G7671" s="3">
        <f t="shared" si="723"/>
        <v>1</v>
      </c>
      <c r="H7671">
        <f>VLOOKUP(A7671,'AEP GEN HUB'!$A$1:$AJ$367,MATCH('Ratio Calculations'!F7671,'AEP GEN HUB'!$A$1:$AJ$1,0),0)</f>
        <v>29.815349000000001</v>
      </c>
      <c r="I7671" s="7">
        <f t="shared" si="720"/>
        <v>1.0027474967208563</v>
      </c>
      <c r="J7671" s="7" t="str">
        <f t="shared" si="721"/>
        <v/>
      </c>
      <c r="K7671" s="8">
        <f t="shared" si="725"/>
        <v>1.0027474967208563</v>
      </c>
      <c r="L7671" s="8"/>
    </row>
    <row r="7672" spans="1:12" x14ac:dyDescent="0.25">
      <c r="A7672" s="1">
        <v>40953</v>
      </c>
      <c r="B7672">
        <v>2012</v>
      </c>
      <c r="C7672">
        <v>2</v>
      </c>
      <c r="D7672" s="10" t="str">
        <f t="shared" si="724"/>
        <v>2-2012</v>
      </c>
      <c r="E7672">
        <f t="shared" si="722"/>
        <v>14</v>
      </c>
      <c r="F7672">
        <v>13</v>
      </c>
      <c r="G7672" s="3">
        <f t="shared" si="723"/>
        <v>1</v>
      </c>
      <c r="H7672">
        <f>VLOOKUP(A7672,'AEP GEN HUB'!$A$1:$AJ$367,MATCH('Ratio Calculations'!F7672,'AEP GEN HUB'!$A$1:$AJ$1,0),0)</f>
        <v>29.732558000000001</v>
      </c>
      <c r="I7672" s="7">
        <f t="shared" si="720"/>
        <v>0.99996307625336434</v>
      </c>
      <c r="J7672" s="7" t="str">
        <f t="shared" si="721"/>
        <v/>
      </c>
      <c r="K7672" s="8">
        <f t="shared" si="725"/>
        <v>0.99996307625336434</v>
      </c>
      <c r="L7672" s="8"/>
    </row>
    <row r="7673" spans="1:12" x14ac:dyDescent="0.25">
      <c r="A7673" s="1">
        <v>40953</v>
      </c>
      <c r="B7673">
        <v>2012</v>
      </c>
      <c r="C7673">
        <v>2</v>
      </c>
      <c r="D7673" s="10" t="str">
        <f t="shared" si="724"/>
        <v>2-2012</v>
      </c>
      <c r="E7673">
        <f t="shared" si="722"/>
        <v>14</v>
      </c>
      <c r="F7673">
        <v>14</v>
      </c>
      <c r="G7673" s="3">
        <f t="shared" si="723"/>
        <v>1</v>
      </c>
      <c r="H7673">
        <f>VLOOKUP(A7673,'AEP GEN HUB'!$A$1:$AJ$367,MATCH('Ratio Calculations'!F7673,'AEP GEN HUB'!$A$1:$AJ$1,0),0)</f>
        <v>28.702791000000001</v>
      </c>
      <c r="I7673" s="7">
        <f t="shared" si="720"/>
        <v>0.96533003266713147</v>
      </c>
      <c r="J7673" s="7" t="str">
        <f t="shared" si="721"/>
        <v/>
      </c>
      <c r="K7673" s="8">
        <f t="shared" si="725"/>
        <v>0.96533003266713147</v>
      </c>
      <c r="L7673" s="8"/>
    </row>
    <row r="7674" spans="1:12" x14ac:dyDescent="0.25">
      <c r="A7674" s="1">
        <v>40953</v>
      </c>
      <c r="B7674">
        <v>2012</v>
      </c>
      <c r="C7674">
        <v>2</v>
      </c>
      <c r="D7674" s="10" t="str">
        <f t="shared" si="724"/>
        <v>2-2012</v>
      </c>
      <c r="E7674">
        <f t="shared" si="722"/>
        <v>14</v>
      </c>
      <c r="F7674">
        <v>15</v>
      </c>
      <c r="G7674" s="3">
        <f t="shared" si="723"/>
        <v>1</v>
      </c>
      <c r="H7674">
        <f>VLOOKUP(A7674,'AEP GEN HUB'!$A$1:$AJ$367,MATCH('Ratio Calculations'!F7674,'AEP GEN HUB'!$A$1:$AJ$1,0),0)</f>
        <v>28.294186</v>
      </c>
      <c r="I7674" s="7">
        <f t="shared" si="720"/>
        <v>0.95158786111322391</v>
      </c>
      <c r="J7674" s="7" t="str">
        <f t="shared" si="721"/>
        <v/>
      </c>
      <c r="K7674" s="8">
        <f t="shared" si="725"/>
        <v>0.95158786111322391</v>
      </c>
      <c r="L7674" s="8"/>
    </row>
    <row r="7675" spans="1:12" x14ac:dyDescent="0.25">
      <c r="A7675" s="1">
        <v>40953</v>
      </c>
      <c r="B7675">
        <v>2012</v>
      </c>
      <c r="C7675">
        <v>2</v>
      </c>
      <c r="D7675" s="10" t="str">
        <f t="shared" si="724"/>
        <v>2-2012</v>
      </c>
      <c r="E7675">
        <f t="shared" si="722"/>
        <v>14</v>
      </c>
      <c r="F7675">
        <v>16</v>
      </c>
      <c r="G7675" s="3">
        <f t="shared" si="723"/>
        <v>1</v>
      </c>
      <c r="H7675">
        <f>VLOOKUP(A7675,'AEP GEN HUB'!$A$1:$AJ$367,MATCH('Ratio Calculations'!F7675,'AEP GEN HUB'!$A$1:$AJ$1,0),0)</f>
        <v>27.711395</v>
      </c>
      <c r="I7675" s="7">
        <f t="shared" si="720"/>
        <v>0.93198747956607364</v>
      </c>
      <c r="J7675" s="7" t="str">
        <f t="shared" si="721"/>
        <v/>
      </c>
      <c r="K7675" s="8">
        <f t="shared" si="725"/>
        <v>0.93198747956607364</v>
      </c>
      <c r="L7675" s="8"/>
    </row>
    <row r="7676" spans="1:12" x14ac:dyDescent="0.25">
      <c r="A7676" s="1">
        <v>40953</v>
      </c>
      <c r="B7676">
        <v>2012</v>
      </c>
      <c r="C7676">
        <v>2</v>
      </c>
      <c r="D7676" s="10" t="str">
        <f t="shared" si="724"/>
        <v>2-2012</v>
      </c>
      <c r="E7676">
        <f t="shared" si="722"/>
        <v>14</v>
      </c>
      <c r="F7676">
        <v>17</v>
      </c>
      <c r="G7676" s="3">
        <f t="shared" si="723"/>
        <v>1</v>
      </c>
      <c r="H7676">
        <f>VLOOKUP(A7676,'AEP GEN HUB'!$A$1:$AJ$367,MATCH('Ratio Calculations'!F7676,'AEP GEN HUB'!$A$1:$AJ$1,0),0)</f>
        <v>28.134419000000001</v>
      </c>
      <c r="I7676" s="7">
        <f t="shared" si="720"/>
        <v>0.94621458980559636</v>
      </c>
      <c r="J7676" s="7" t="str">
        <f t="shared" si="721"/>
        <v/>
      </c>
      <c r="K7676" s="8">
        <f t="shared" si="725"/>
        <v>0.94621458980559636</v>
      </c>
      <c r="L7676" s="8"/>
    </row>
    <row r="7677" spans="1:12" x14ac:dyDescent="0.25">
      <c r="A7677" s="1">
        <v>40953</v>
      </c>
      <c r="B7677">
        <v>2012</v>
      </c>
      <c r="C7677">
        <v>2</v>
      </c>
      <c r="D7677" s="10" t="str">
        <f t="shared" si="724"/>
        <v>2-2012</v>
      </c>
      <c r="E7677">
        <f t="shared" si="722"/>
        <v>14</v>
      </c>
      <c r="F7677">
        <v>18</v>
      </c>
      <c r="G7677" s="3">
        <f t="shared" si="723"/>
        <v>1</v>
      </c>
      <c r="H7677">
        <f>VLOOKUP(A7677,'AEP GEN HUB'!$A$1:$AJ$367,MATCH('Ratio Calculations'!F7677,'AEP GEN HUB'!$A$1:$AJ$1,0),0)</f>
        <v>30.159766999999999</v>
      </c>
      <c r="I7677" s="7">
        <f t="shared" si="720"/>
        <v>1.0143309360871238</v>
      </c>
      <c r="J7677" s="7" t="str">
        <f t="shared" si="721"/>
        <v/>
      </c>
      <c r="K7677" s="8">
        <f t="shared" si="725"/>
        <v>1.0143309360871238</v>
      </c>
      <c r="L7677" s="8"/>
    </row>
    <row r="7678" spans="1:12" x14ac:dyDescent="0.25">
      <c r="A7678" s="1">
        <v>40953</v>
      </c>
      <c r="B7678">
        <v>2012</v>
      </c>
      <c r="C7678">
        <v>2</v>
      </c>
      <c r="D7678" s="10" t="str">
        <f t="shared" si="724"/>
        <v>2-2012</v>
      </c>
      <c r="E7678">
        <f t="shared" si="722"/>
        <v>14</v>
      </c>
      <c r="F7678">
        <v>19</v>
      </c>
      <c r="G7678" s="3">
        <f t="shared" si="723"/>
        <v>1</v>
      </c>
      <c r="H7678">
        <f>VLOOKUP(A7678,'AEP GEN HUB'!$A$1:$AJ$367,MATCH('Ratio Calculations'!F7678,'AEP GEN HUB'!$A$1:$AJ$1,0),0)</f>
        <v>33.878140000000002</v>
      </c>
      <c r="I7678" s="7">
        <f t="shared" si="720"/>
        <v>1.1393869673824282</v>
      </c>
      <c r="J7678" s="7" t="str">
        <f t="shared" si="721"/>
        <v/>
      </c>
      <c r="K7678" s="8">
        <f t="shared" si="725"/>
        <v>1.1393869673824282</v>
      </c>
      <c r="L7678" s="8"/>
    </row>
    <row r="7679" spans="1:12" x14ac:dyDescent="0.25">
      <c r="A7679" s="1">
        <v>40953</v>
      </c>
      <c r="B7679">
        <v>2012</v>
      </c>
      <c r="C7679">
        <v>2</v>
      </c>
      <c r="D7679" s="10" t="str">
        <f t="shared" si="724"/>
        <v>2-2012</v>
      </c>
      <c r="E7679">
        <f t="shared" si="722"/>
        <v>14</v>
      </c>
      <c r="F7679">
        <v>20</v>
      </c>
      <c r="G7679" s="3">
        <f t="shared" si="723"/>
        <v>1</v>
      </c>
      <c r="H7679">
        <f>VLOOKUP(A7679,'AEP GEN HUB'!$A$1:$AJ$367,MATCH('Ratio Calculations'!F7679,'AEP GEN HUB'!$A$1:$AJ$1,0),0)</f>
        <v>31.432326</v>
      </c>
      <c r="I7679" s="7">
        <f t="shared" si="720"/>
        <v>1.0571295413182615</v>
      </c>
      <c r="J7679" s="7" t="str">
        <f t="shared" si="721"/>
        <v/>
      </c>
      <c r="K7679" s="8">
        <f t="shared" si="725"/>
        <v>1.0571295413182615</v>
      </c>
      <c r="L7679" s="8"/>
    </row>
    <row r="7680" spans="1:12" x14ac:dyDescent="0.25">
      <c r="A7680" s="1">
        <v>40953</v>
      </c>
      <c r="B7680">
        <v>2012</v>
      </c>
      <c r="C7680">
        <v>2</v>
      </c>
      <c r="D7680" s="10" t="str">
        <f t="shared" si="724"/>
        <v>2-2012</v>
      </c>
      <c r="E7680">
        <f t="shared" si="722"/>
        <v>14</v>
      </c>
      <c r="F7680">
        <v>21</v>
      </c>
      <c r="G7680" s="3">
        <f t="shared" si="723"/>
        <v>1</v>
      </c>
      <c r="H7680">
        <f>VLOOKUP(A7680,'AEP GEN HUB'!$A$1:$AJ$367,MATCH('Ratio Calculations'!F7680,'AEP GEN HUB'!$A$1:$AJ$1,0),0)</f>
        <v>30.186744000000001</v>
      </c>
      <c r="I7680" s="7">
        <f t="shared" si="720"/>
        <v>1.0152382244512157</v>
      </c>
      <c r="J7680" s="7" t="str">
        <f t="shared" si="721"/>
        <v/>
      </c>
      <c r="K7680" s="8">
        <f t="shared" si="725"/>
        <v>1.0152382244512157</v>
      </c>
      <c r="L7680" s="8"/>
    </row>
    <row r="7681" spans="1:12" x14ac:dyDescent="0.25">
      <c r="A7681" s="1">
        <v>40953</v>
      </c>
      <c r="B7681">
        <v>2012</v>
      </c>
      <c r="C7681">
        <v>2</v>
      </c>
      <c r="D7681" s="10" t="str">
        <f t="shared" si="724"/>
        <v>2-2012</v>
      </c>
      <c r="E7681">
        <f t="shared" si="722"/>
        <v>14</v>
      </c>
      <c r="F7681">
        <v>22</v>
      </c>
      <c r="G7681" s="3">
        <f t="shared" si="723"/>
        <v>1</v>
      </c>
      <c r="H7681">
        <f>VLOOKUP(A7681,'AEP GEN HUB'!$A$1:$AJ$367,MATCH('Ratio Calculations'!F7681,'AEP GEN HUB'!$A$1:$AJ$1,0),0)</f>
        <v>28.751628</v>
      </c>
      <c r="I7681" s="7">
        <f t="shared" si="720"/>
        <v>0.96697251484962599</v>
      </c>
      <c r="J7681" s="7" t="str">
        <f t="shared" si="721"/>
        <v/>
      </c>
      <c r="K7681" s="8">
        <f t="shared" si="725"/>
        <v>0.96697251484962599</v>
      </c>
      <c r="L7681" s="8"/>
    </row>
    <row r="7682" spans="1:12" x14ac:dyDescent="0.25">
      <c r="A7682" s="1">
        <v>40953</v>
      </c>
      <c r="B7682">
        <v>2012</v>
      </c>
      <c r="C7682">
        <v>2</v>
      </c>
      <c r="D7682" s="10" t="str">
        <f t="shared" si="724"/>
        <v>2-2012</v>
      </c>
      <c r="E7682">
        <f t="shared" si="722"/>
        <v>14</v>
      </c>
      <c r="F7682">
        <v>23</v>
      </c>
      <c r="G7682" s="3">
        <f t="shared" si="723"/>
        <v>1</v>
      </c>
      <c r="H7682">
        <f>VLOOKUP(A7682,'AEP GEN HUB'!$A$1:$AJ$367,MATCH('Ratio Calculations'!F7682,'AEP GEN HUB'!$A$1:$AJ$1,0),0)</f>
        <v>27.104651</v>
      </c>
      <c r="I7682" s="7">
        <f t="shared" si="720"/>
        <v>0.91158151258744136</v>
      </c>
      <c r="J7682" s="7" t="str">
        <f t="shared" si="721"/>
        <v/>
      </c>
      <c r="K7682" s="8">
        <f t="shared" si="725"/>
        <v>0.91158151258744136</v>
      </c>
      <c r="L7682" s="8"/>
    </row>
    <row r="7683" spans="1:12" x14ac:dyDescent="0.25">
      <c r="A7683" s="1">
        <v>40953</v>
      </c>
      <c r="B7683">
        <v>2012</v>
      </c>
      <c r="C7683">
        <v>2</v>
      </c>
      <c r="D7683" s="10" t="str">
        <f t="shared" si="724"/>
        <v>2-2012</v>
      </c>
      <c r="E7683">
        <f t="shared" si="722"/>
        <v>14</v>
      </c>
      <c r="F7683">
        <v>24</v>
      </c>
      <c r="G7683" s="3">
        <f t="shared" si="723"/>
        <v>0</v>
      </c>
      <c r="H7683">
        <f>VLOOKUP(A7683,'AEP GEN HUB'!$A$1:$AJ$367,MATCH('Ratio Calculations'!F7683,'AEP GEN HUB'!$A$1:$AJ$1,0),0)</f>
        <v>25.164650999999999</v>
      </c>
      <c r="I7683" s="7" t="str">
        <f t="shared" si="720"/>
        <v/>
      </c>
      <c r="J7683" s="7">
        <f t="shared" si="721"/>
        <v>0.94049668210013759</v>
      </c>
      <c r="K7683" s="8">
        <f t="shared" si="725"/>
        <v>0.94049668210013759</v>
      </c>
      <c r="L7683" s="8"/>
    </row>
    <row r="7684" spans="1:12" x14ac:dyDescent="0.25">
      <c r="A7684" s="1">
        <v>40954</v>
      </c>
      <c r="B7684">
        <v>2012</v>
      </c>
      <c r="C7684">
        <v>2</v>
      </c>
      <c r="D7684" s="10" t="str">
        <f t="shared" si="724"/>
        <v>2-2012</v>
      </c>
      <c r="E7684">
        <f t="shared" si="722"/>
        <v>15</v>
      </c>
      <c r="F7684">
        <v>1</v>
      </c>
      <c r="G7684" s="3">
        <f t="shared" si="723"/>
        <v>0</v>
      </c>
      <c r="H7684">
        <f>VLOOKUP(A7684,'AEP GEN HUB'!$A$1:$AJ$367,MATCH('Ratio Calculations'!F7684,'AEP GEN HUB'!$A$1:$AJ$1,0),0)</f>
        <v>25.200697999999999</v>
      </c>
      <c r="I7684" s="7" t="str">
        <f t="shared" ref="I7684:I7747" si="726">IF(G7684=1, H7684/VLOOKUP(D7684,$M$3:$O$15,2,FALSE), "")</f>
        <v/>
      </c>
      <c r="J7684" s="7">
        <f t="shared" ref="J7684:J7747" si="727">IF(G7684=0, H7684/VLOOKUP(D7684,$M$3:$O$15,3,FALSE), "")</f>
        <v>0.94184389267340018</v>
      </c>
      <c r="K7684" s="8">
        <f t="shared" si="725"/>
        <v>0.94184389267340018</v>
      </c>
      <c r="L7684" s="8"/>
    </row>
    <row r="7685" spans="1:12" x14ac:dyDescent="0.25">
      <c r="A7685" s="1">
        <v>40954</v>
      </c>
      <c r="B7685">
        <v>2012</v>
      </c>
      <c r="C7685">
        <v>2</v>
      </c>
      <c r="D7685" s="10" t="str">
        <f t="shared" si="724"/>
        <v>2-2012</v>
      </c>
      <c r="E7685">
        <f t="shared" si="722"/>
        <v>15</v>
      </c>
      <c r="F7685">
        <v>2</v>
      </c>
      <c r="G7685" s="3">
        <f t="shared" si="723"/>
        <v>0</v>
      </c>
      <c r="H7685">
        <f>VLOOKUP(A7685,'AEP GEN HUB'!$A$1:$AJ$367,MATCH('Ratio Calculations'!F7685,'AEP GEN HUB'!$A$1:$AJ$1,0),0)</f>
        <v>24.413952999999999</v>
      </c>
      <c r="I7685" s="7" t="str">
        <f t="shared" si="726"/>
        <v/>
      </c>
      <c r="J7685" s="7">
        <f t="shared" si="727"/>
        <v>0.91244030340212945</v>
      </c>
      <c r="K7685" s="8">
        <f t="shared" si="725"/>
        <v>0.91244030340212945</v>
      </c>
      <c r="L7685" s="8"/>
    </row>
    <row r="7686" spans="1:12" x14ac:dyDescent="0.25">
      <c r="A7686" s="1">
        <v>40954</v>
      </c>
      <c r="B7686">
        <v>2012</v>
      </c>
      <c r="C7686">
        <v>2</v>
      </c>
      <c r="D7686" s="10" t="str">
        <f t="shared" si="724"/>
        <v>2-2012</v>
      </c>
      <c r="E7686">
        <f t="shared" si="722"/>
        <v>15</v>
      </c>
      <c r="F7686">
        <v>3</v>
      </c>
      <c r="G7686" s="3">
        <f t="shared" si="723"/>
        <v>0</v>
      </c>
      <c r="H7686">
        <f>VLOOKUP(A7686,'AEP GEN HUB'!$A$1:$AJ$367,MATCH('Ratio Calculations'!F7686,'AEP GEN HUB'!$A$1:$AJ$1,0),0)</f>
        <v>23.684650999999999</v>
      </c>
      <c r="I7686" s="7" t="str">
        <f t="shared" si="726"/>
        <v/>
      </c>
      <c r="J7686" s="7">
        <f t="shared" si="727"/>
        <v>0.88518357286972527</v>
      </c>
      <c r="K7686" s="8">
        <f t="shared" si="725"/>
        <v>0.88518357286972527</v>
      </c>
      <c r="L7686" s="8"/>
    </row>
    <row r="7687" spans="1:12" x14ac:dyDescent="0.25">
      <c r="A7687" s="1">
        <v>40954</v>
      </c>
      <c r="B7687">
        <v>2012</v>
      </c>
      <c r="C7687">
        <v>2</v>
      </c>
      <c r="D7687" s="10" t="str">
        <f t="shared" si="724"/>
        <v>2-2012</v>
      </c>
      <c r="E7687">
        <f t="shared" si="722"/>
        <v>15</v>
      </c>
      <c r="F7687">
        <v>4</v>
      </c>
      <c r="G7687" s="3">
        <f t="shared" si="723"/>
        <v>0</v>
      </c>
      <c r="H7687">
        <f>VLOOKUP(A7687,'AEP GEN HUB'!$A$1:$AJ$367,MATCH('Ratio Calculations'!F7687,'AEP GEN HUB'!$A$1:$AJ$1,0),0)</f>
        <v>23.751394999999999</v>
      </c>
      <c r="I7687" s="7" t="str">
        <f t="shared" si="726"/>
        <v/>
      </c>
      <c r="J7687" s="7">
        <f t="shared" si="727"/>
        <v>0.88767804460112709</v>
      </c>
      <c r="K7687" s="8">
        <f t="shared" si="725"/>
        <v>0.88767804460112709</v>
      </c>
      <c r="L7687" s="8"/>
    </row>
    <row r="7688" spans="1:12" x14ac:dyDescent="0.25">
      <c r="A7688" s="1">
        <v>40954</v>
      </c>
      <c r="B7688">
        <v>2012</v>
      </c>
      <c r="C7688">
        <v>2</v>
      </c>
      <c r="D7688" s="10" t="str">
        <f t="shared" si="724"/>
        <v>2-2012</v>
      </c>
      <c r="E7688">
        <f t="shared" si="722"/>
        <v>15</v>
      </c>
      <c r="F7688">
        <v>5</v>
      </c>
      <c r="G7688" s="3">
        <f t="shared" si="723"/>
        <v>0</v>
      </c>
      <c r="H7688">
        <f>VLOOKUP(A7688,'AEP GEN HUB'!$A$1:$AJ$367,MATCH('Ratio Calculations'!F7688,'AEP GEN HUB'!$A$1:$AJ$1,0),0)</f>
        <v>24.411394999999999</v>
      </c>
      <c r="I7688" s="7" t="str">
        <f t="shared" si="726"/>
        <v/>
      </c>
      <c r="J7688" s="7">
        <f t="shared" si="727"/>
        <v>0.91234470142009472</v>
      </c>
      <c r="K7688" s="8">
        <f t="shared" si="725"/>
        <v>0.91234470142009472</v>
      </c>
      <c r="L7688" s="8"/>
    </row>
    <row r="7689" spans="1:12" x14ac:dyDescent="0.25">
      <c r="A7689" s="1">
        <v>40954</v>
      </c>
      <c r="B7689">
        <v>2012</v>
      </c>
      <c r="C7689">
        <v>2</v>
      </c>
      <c r="D7689" s="10" t="str">
        <f t="shared" si="724"/>
        <v>2-2012</v>
      </c>
      <c r="E7689">
        <f t="shared" si="722"/>
        <v>15</v>
      </c>
      <c r="F7689">
        <v>6</v>
      </c>
      <c r="G7689" s="3">
        <f t="shared" si="723"/>
        <v>0</v>
      </c>
      <c r="H7689">
        <f>VLOOKUP(A7689,'AEP GEN HUB'!$A$1:$AJ$367,MATCH('Ratio Calculations'!F7689,'AEP GEN HUB'!$A$1:$AJ$1,0),0)</f>
        <v>26.609069999999999</v>
      </c>
      <c r="I7689" s="7" t="str">
        <f t="shared" si="726"/>
        <v/>
      </c>
      <c r="J7689" s="7">
        <f t="shared" si="727"/>
        <v>0.99447999691195033</v>
      </c>
      <c r="K7689" s="8">
        <f t="shared" si="725"/>
        <v>0.99447999691195033</v>
      </c>
      <c r="L7689" s="8"/>
    </row>
    <row r="7690" spans="1:12" x14ac:dyDescent="0.25">
      <c r="A7690" s="1">
        <v>40954</v>
      </c>
      <c r="B7690">
        <v>2012</v>
      </c>
      <c r="C7690">
        <v>2</v>
      </c>
      <c r="D7690" s="10" t="str">
        <f t="shared" si="724"/>
        <v>2-2012</v>
      </c>
      <c r="E7690">
        <f t="shared" si="722"/>
        <v>15</v>
      </c>
      <c r="F7690">
        <v>7</v>
      </c>
      <c r="G7690" s="3">
        <f t="shared" si="723"/>
        <v>0</v>
      </c>
      <c r="H7690">
        <f>VLOOKUP(A7690,'AEP GEN HUB'!$A$1:$AJ$367,MATCH('Ratio Calculations'!F7690,'AEP GEN HUB'!$A$1:$AJ$1,0),0)</f>
        <v>29.338139999999999</v>
      </c>
      <c r="I7690" s="7" t="str">
        <f t="shared" si="726"/>
        <v/>
      </c>
      <c r="J7690" s="7">
        <f t="shared" si="727"/>
        <v>1.0964755016467078</v>
      </c>
      <c r="K7690" s="8">
        <f t="shared" si="725"/>
        <v>1.0964755016467078</v>
      </c>
      <c r="L7690" s="8"/>
    </row>
    <row r="7691" spans="1:12" x14ac:dyDescent="0.25">
      <c r="A7691" s="1">
        <v>40954</v>
      </c>
      <c r="B7691">
        <v>2012</v>
      </c>
      <c r="C7691">
        <v>2</v>
      </c>
      <c r="D7691" s="10" t="str">
        <f t="shared" si="724"/>
        <v>2-2012</v>
      </c>
      <c r="E7691">
        <f t="shared" si="722"/>
        <v>15</v>
      </c>
      <c r="F7691">
        <v>8</v>
      </c>
      <c r="G7691" s="3">
        <f t="shared" si="723"/>
        <v>1</v>
      </c>
      <c r="H7691">
        <f>VLOOKUP(A7691,'AEP GEN HUB'!$A$1:$AJ$367,MATCH('Ratio Calculations'!F7691,'AEP GEN HUB'!$A$1:$AJ$1,0),0)</f>
        <v>31.976977000000002</v>
      </c>
      <c r="I7691" s="7">
        <f t="shared" si="726"/>
        <v>1.0754472013542555</v>
      </c>
      <c r="J7691" s="7" t="str">
        <f t="shared" si="727"/>
        <v/>
      </c>
      <c r="K7691" s="8">
        <f t="shared" si="725"/>
        <v>1.0754472013542555</v>
      </c>
      <c r="L7691" s="8"/>
    </row>
    <row r="7692" spans="1:12" x14ac:dyDescent="0.25">
      <c r="A7692" s="1">
        <v>40954</v>
      </c>
      <c r="B7692">
        <v>2012</v>
      </c>
      <c r="C7692">
        <v>2</v>
      </c>
      <c r="D7692" s="10" t="str">
        <f t="shared" si="724"/>
        <v>2-2012</v>
      </c>
      <c r="E7692">
        <f t="shared" si="722"/>
        <v>15</v>
      </c>
      <c r="F7692">
        <v>9</v>
      </c>
      <c r="G7692" s="3">
        <f t="shared" si="723"/>
        <v>1</v>
      </c>
      <c r="H7692">
        <f>VLOOKUP(A7692,'AEP GEN HUB'!$A$1:$AJ$367,MATCH('Ratio Calculations'!F7692,'AEP GEN HUB'!$A$1:$AJ$1,0),0)</f>
        <v>29.898371999999998</v>
      </c>
      <c r="I7692" s="7">
        <f t="shared" si="726"/>
        <v>1.0055397197942892</v>
      </c>
      <c r="J7692" s="7" t="str">
        <f t="shared" si="727"/>
        <v/>
      </c>
      <c r="K7692" s="8">
        <f t="shared" si="725"/>
        <v>1.0055397197942892</v>
      </c>
      <c r="L7692" s="8"/>
    </row>
    <row r="7693" spans="1:12" x14ac:dyDescent="0.25">
      <c r="A7693" s="1">
        <v>40954</v>
      </c>
      <c r="B7693">
        <v>2012</v>
      </c>
      <c r="C7693">
        <v>2</v>
      </c>
      <c r="D7693" s="10" t="str">
        <f t="shared" si="724"/>
        <v>2-2012</v>
      </c>
      <c r="E7693">
        <f t="shared" si="722"/>
        <v>15</v>
      </c>
      <c r="F7693">
        <v>10</v>
      </c>
      <c r="G7693" s="3">
        <f t="shared" si="723"/>
        <v>1</v>
      </c>
      <c r="H7693">
        <f>VLOOKUP(A7693,'AEP GEN HUB'!$A$1:$AJ$367,MATCH('Ratio Calculations'!F7693,'AEP GEN HUB'!$A$1:$AJ$1,0),0)</f>
        <v>29.272093000000002</v>
      </c>
      <c r="I7693" s="7">
        <f t="shared" si="726"/>
        <v>0.9844767532162747</v>
      </c>
      <c r="J7693" s="7" t="str">
        <f t="shared" si="727"/>
        <v/>
      </c>
      <c r="K7693" s="8">
        <f t="shared" si="725"/>
        <v>0.9844767532162747</v>
      </c>
      <c r="L7693" s="8"/>
    </row>
    <row r="7694" spans="1:12" x14ac:dyDescent="0.25">
      <c r="A7694" s="1">
        <v>40954</v>
      </c>
      <c r="B7694">
        <v>2012</v>
      </c>
      <c r="C7694">
        <v>2</v>
      </c>
      <c r="D7694" s="10" t="str">
        <f t="shared" si="724"/>
        <v>2-2012</v>
      </c>
      <c r="E7694">
        <f t="shared" si="722"/>
        <v>15</v>
      </c>
      <c r="F7694">
        <v>11</v>
      </c>
      <c r="G7694" s="3">
        <f t="shared" si="723"/>
        <v>1</v>
      </c>
      <c r="H7694">
        <f>VLOOKUP(A7694,'AEP GEN HUB'!$A$1:$AJ$367,MATCH('Ratio Calculations'!F7694,'AEP GEN HUB'!$A$1:$AJ$1,0),0)</f>
        <v>28.713953</v>
      </c>
      <c r="I7694" s="7">
        <f t="shared" si="726"/>
        <v>0.96570543218227367</v>
      </c>
      <c r="J7694" s="7" t="str">
        <f t="shared" si="727"/>
        <v/>
      </c>
      <c r="K7694" s="8">
        <f t="shared" si="725"/>
        <v>0.96570543218227367</v>
      </c>
      <c r="L7694" s="8"/>
    </row>
    <row r="7695" spans="1:12" x14ac:dyDescent="0.25">
      <c r="A7695" s="1">
        <v>40954</v>
      </c>
      <c r="B7695">
        <v>2012</v>
      </c>
      <c r="C7695">
        <v>2</v>
      </c>
      <c r="D7695" s="10" t="str">
        <f t="shared" si="724"/>
        <v>2-2012</v>
      </c>
      <c r="E7695">
        <f t="shared" si="722"/>
        <v>15</v>
      </c>
      <c r="F7695">
        <v>12</v>
      </c>
      <c r="G7695" s="3">
        <f t="shared" si="723"/>
        <v>1</v>
      </c>
      <c r="H7695">
        <f>VLOOKUP(A7695,'AEP GEN HUB'!$A$1:$AJ$367,MATCH('Ratio Calculations'!F7695,'AEP GEN HUB'!$A$1:$AJ$1,0),0)</f>
        <v>28.066279000000002</v>
      </c>
      <c r="I7695" s="7">
        <f t="shared" si="726"/>
        <v>0.94392291062966061</v>
      </c>
      <c r="J7695" s="7" t="str">
        <f t="shared" si="727"/>
        <v/>
      </c>
      <c r="K7695" s="8">
        <f t="shared" si="725"/>
        <v>0.94392291062966061</v>
      </c>
      <c r="L7695" s="8"/>
    </row>
    <row r="7696" spans="1:12" x14ac:dyDescent="0.25">
      <c r="A7696" s="1">
        <v>40954</v>
      </c>
      <c r="B7696">
        <v>2012</v>
      </c>
      <c r="C7696">
        <v>2</v>
      </c>
      <c r="D7696" s="10" t="str">
        <f t="shared" si="724"/>
        <v>2-2012</v>
      </c>
      <c r="E7696">
        <f t="shared" si="722"/>
        <v>15</v>
      </c>
      <c r="F7696">
        <v>13</v>
      </c>
      <c r="G7696" s="3">
        <f t="shared" si="723"/>
        <v>1</v>
      </c>
      <c r="H7696">
        <f>VLOOKUP(A7696,'AEP GEN HUB'!$A$1:$AJ$367,MATCH('Ratio Calculations'!F7696,'AEP GEN HUB'!$A$1:$AJ$1,0),0)</f>
        <v>27.854419</v>
      </c>
      <c r="I7696" s="7">
        <f t="shared" si="726"/>
        <v>0.93679765160098771</v>
      </c>
      <c r="J7696" s="7" t="str">
        <f t="shared" si="727"/>
        <v/>
      </c>
      <c r="K7696" s="8">
        <f t="shared" si="725"/>
        <v>0.93679765160098771</v>
      </c>
      <c r="L7696" s="8"/>
    </row>
    <row r="7697" spans="1:12" x14ac:dyDescent="0.25">
      <c r="A7697" s="1">
        <v>40954</v>
      </c>
      <c r="B7697">
        <v>2012</v>
      </c>
      <c r="C7697">
        <v>2</v>
      </c>
      <c r="D7697" s="10" t="str">
        <f t="shared" si="724"/>
        <v>2-2012</v>
      </c>
      <c r="E7697">
        <f t="shared" si="722"/>
        <v>15</v>
      </c>
      <c r="F7697">
        <v>14</v>
      </c>
      <c r="G7697" s="3">
        <f t="shared" si="723"/>
        <v>1</v>
      </c>
      <c r="H7697">
        <f>VLOOKUP(A7697,'AEP GEN HUB'!$A$1:$AJ$367,MATCH('Ratio Calculations'!F7697,'AEP GEN HUB'!$A$1:$AJ$1,0),0)</f>
        <v>26.362093000000002</v>
      </c>
      <c r="I7697" s="7">
        <f t="shared" si="726"/>
        <v>0.88660785973266354</v>
      </c>
      <c r="J7697" s="7" t="str">
        <f t="shared" si="727"/>
        <v/>
      </c>
      <c r="K7697" s="8">
        <f t="shared" si="725"/>
        <v>0.88660785973266354</v>
      </c>
      <c r="L7697" s="8"/>
    </row>
    <row r="7698" spans="1:12" x14ac:dyDescent="0.25">
      <c r="A7698" s="1">
        <v>40954</v>
      </c>
      <c r="B7698">
        <v>2012</v>
      </c>
      <c r="C7698">
        <v>2</v>
      </c>
      <c r="D7698" s="10" t="str">
        <f t="shared" si="724"/>
        <v>2-2012</v>
      </c>
      <c r="E7698">
        <f t="shared" si="722"/>
        <v>15</v>
      </c>
      <c r="F7698">
        <v>15</v>
      </c>
      <c r="G7698" s="3">
        <f t="shared" si="723"/>
        <v>1</v>
      </c>
      <c r="H7698">
        <f>VLOOKUP(A7698,'AEP GEN HUB'!$A$1:$AJ$367,MATCH('Ratio Calculations'!F7698,'AEP GEN HUB'!$A$1:$AJ$1,0),0)</f>
        <v>26.38186</v>
      </c>
      <c r="I7698" s="7">
        <f t="shared" si="726"/>
        <v>0.88727266193798671</v>
      </c>
      <c r="J7698" s="7" t="str">
        <f t="shared" si="727"/>
        <v/>
      </c>
      <c r="K7698" s="8">
        <f t="shared" si="725"/>
        <v>0.88727266193798671</v>
      </c>
      <c r="L7698" s="8"/>
    </row>
    <row r="7699" spans="1:12" x14ac:dyDescent="0.25">
      <c r="A7699" s="1">
        <v>40954</v>
      </c>
      <c r="B7699">
        <v>2012</v>
      </c>
      <c r="C7699">
        <v>2</v>
      </c>
      <c r="D7699" s="10" t="str">
        <f t="shared" si="724"/>
        <v>2-2012</v>
      </c>
      <c r="E7699">
        <f t="shared" si="722"/>
        <v>15</v>
      </c>
      <c r="F7699">
        <v>16</v>
      </c>
      <c r="G7699" s="3">
        <f t="shared" si="723"/>
        <v>1</v>
      </c>
      <c r="H7699">
        <f>VLOOKUP(A7699,'AEP GEN HUB'!$A$1:$AJ$367,MATCH('Ratio Calculations'!F7699,'AEP GEN HUB'!$A$1:$AJ$1,0),0)</f>
        <v>25.930233000000001</v>
      </c>
      <c r="I7699" s="7">
        <f t="shared" si="726"/>
        <v>0.87208357782894108</v>
      </c>
      <c r="J7699" s="7" t="str">
        <f t="shared" si="727"/>
        <v/>
      </c>
      <c r="K7699" s="8">
        <f t="shared" si="725"/>
        <v>0.87208357782894108</v>
      </c>
      <c r="L7699" s="8"/>
    </row>
    <row r="7700" spans="1:12" x14ac:dyDescent="0.25">
      <c r="A7700" s="1">
        <v>40954</v>
      </c>
      <c r="B7700">
        <v>2012</v>
      </c>
      <c r="C7700">
        <v>2</v>
      </c>
      <c r="D7700" s="10" t="str">
        <f t="shared" si="724"/>
        <v>2-2012</v>
      </c>
      <c r="E7700">
        <f t="shared" ref="E7700:E7763" si="728">DAY(A7700)</f>
        <v>15</v>
      </c>
      <c r="F7700">
        <v>17</v>
      </c>
      <c r="G7700" s="3">
        <f t="shared" ref="G7700:G7763" si="729">IF(A7700=",","",IF(OR(WEEKDAY(A7700)=1, WEEKDAY(A7700)=7, F7700&lt;=7, F7700&gt;=24, NOT(ISNA(VLOOKUP(A7700,$P$4:$P$27,1,0)))),0,1))</f>
        <v>1</v>
      </c>
      <c r="H7700">
        <f>VLOOKUP(A7700,'AEP GEN HUB'!$A$1:$AJ$367,MATCH('Ratio Calculations'!F7700,'AEP GEN HUB'!$A$1:$AJ$1,0),0)</f>
        <v>26.537907000000001</v>
      </c>
      <c r="I7700" s="7">
        <f t="shared" si="726"/>
        <v>0.89252082249518161</v>
      </c>
      <c r="J7700" s="7" t="str">
        <f t="shared" si="727"/>
        <v/>
      </c>
      <c r="K7700" s="8">
        <f t="shared" si="725"/>
        <v>0.89252082249518161</v>
      </c>
      <c r="L7700" s="8"/>
    </row>
    <row r="7701" spans="1:12" x14ac:dyDescent="0.25">
      <c r="A7701" s="1">
        <v>40954</v>
      </c>
      <c r="B7701">
        <v>2012</v>
      </c>
      <c r="C7701">
        <v>2</v>
      </c>
      <c r="D7701" s="10" t="str">
        <f t="shared" ref="D7701:D7764" si="730">C7701&amp;"-"&amp;B7701</f>
        <v>2-2012</v>
      </c>
      <c r="E7701">
        <f t="shared" si="728"/>
        <v>15</v>
      </c>
      <c r="F7701">
        <v>18</v>
      </c>
      <c r="G7701" s="3">
        <f t="shared" si="729"/>
        <v>1</v>
      </c>
      <c r="H7701">
        <f>VLOOKUP(A7701,'AEP GEN HUB'!$A$1:$AJ$367,MATCH('Ratio Calculations'!F7701,'AEP GEN HUB'!$A$1:$AJ$1,0),0)</f>
        <v>28.553953</v>
      </c>
      <c r="I7701" s="7">
        <f t="shared" si="726"/>
        <v>0.96032432463678308</v>
      </c>
      <c r="J7701" s="7" t="str">
        <f t="shared" si="727"/>
        <v/>
      </c>
      <c r="K7701" s="8">
        <f t="shared" ref="K7701:K7764" si="731">SUM(I7701:J7701)</f>
        <v>0.96032432463678308</v>
      </c>
      <c r="L7701" s="8"/>
    </row>
    <row r="7702" spans="1:12" x14ac:dyDescent="0.25">
      <c r="A7702" s="1">
        <v>40954</v>
      </c>
      <c r="B7702">
        <v>2012</v>
      </c>
      <c r="C7702">
        <v>2</v>
      </c>
      <c r="D7702" s="10" t="str">
        <f t="shared" si="730"/>
        <v>2-2012</v>
      </c>
      <c r="E7702">
        <f t="shared" si="728"/>
        <v>15</v>
      </c>
      <c r="F7702">
        <v>19</v>
      </c>
      <c r="G7702" s="3">
        <f t="shared" si="729"/>
        <v>1</v>
      </c>
      <c r="H7702">
        <f>VLOOKUP(A7702,'AEP GEN HUB'!$A$1:$AJ$367,MATCH('Ratio Calculations'!F7702,'AEP GEN HUB'!$A$1:$AJ$1,0),0)</f>
        <v>30.579535</v>
      </c>
      <c r="I7702" s="7">
        <f t="shared" si="726"/>
        <v>1.0284485407880959</v>
      </c>
      <c r="J7702" s="7" t="str">
        <f t="shared" si="727"/>
        <v/>
      </c>
      <c r="K7702" s="8">
        <f t="shared" si="731"/>
        <v>1.0284485407880959</v>
      </c>
      <c r="L7702" s="8"/>
    </row>
    <row r="7703" spans="1:12" x14ac:dyDescent="0.25">
      <c r="A7703" s="1">
        <v>40954</v>
      </c>
      <c r="B7703">
        <v>2012</v>
      </c>
      <c r="C7703">
        <v>2</v>
      </c>
      <c r="D7703" s="10" t="str">
        <f t="shared" si="730"/>
        <v>2-2012</v>
      </c>
      <c r="E7703">
        <f t="shared" si="728"/>
        <v>15</v>
      </c>
      <c r="F7703">
        <v>20</v>
      </c>
      <c r="G7703" s="3">
        <f t="shared" si="729"/>
        <v>1</v>
      </c>
      <c r="H7703">
        <f>VLOOKUP(A7703,'AEP GEN HUB'!$A$1:$AJ$367,MATCH('Ratio Calculations'!F7703,'AEP GEN HUB'!$A$1:$AJ$1,0),0)</f>
        <v>29.628371999999999</v>
      </c>
      <c r="I7703" s="7">
        <f t="shared" si="726"/>
        <v>0.99645910081127376</v>
      </c>
      <c r="J7703" s="7" t="str">
        <f t="shared" si="727"/>
        <v/>
      </c>
      <c r="K7703" s="8">
        <f t="shared" si="731"/>
        <v>0.99645910081127376</v>
      </c>
      <c r="L7703" s="8"/>
    </row>
    <row r="7704" spans="1:12" x14ac:dyDescent="0.25">
      <c r="A7704" s="1">
        <v>40954</v>
      </c>
      <c r="B7704">
        <v>2012</v>
      </c>
      <c r="C7704">
        <v>2</v>
      </c>
      <c r="D7704" s="10" t="str">
        <f t="shared" si="730"/>
        <v>2-2012</v>
      </c>
      <c r="E7704">
        <f t="shared" si="728"/>
        <v>15</v>
      </c>
      <c r="F7704">
        <v>21</v>
      </c>
      <c r="G7704" s="3">
        <f t="shared" si="729"/>
        <v>1</v>
      </c>
      <c r="H7704">
        <f>VLOOKUP(A7704,'AEP GEN HUB'!$A$1:$AJ$367,MATCH('Ratio Calculations'!F7704,'AEP GEN HUB'!$A$1:$AJ$1,0),0)</f>
        <v>28.731628000000001</v>
      </c>
      <c r="I7704" s="7">
        <f t="shared" si="726"/>
        <v>0.96629987640643966</v>
      </c>
      <c r="J7704" s="7" t="str">
        <f t="shared" si="727"/>
        <v/>
      </c>
      <c r="K7704" s="8">
        <f t="shared" si="731"/>
        <v>0.96629987640643966</v>
      </c>
      <c r="L7704" s="8"/>
    </row>
    <row r="7705" spans="1:12" x14ac:dyDescent="0.25">
      <c r="A7705" s="1">
        <v>40954</v>
      </c>
      <c r="B7705">
        <v>2012</v>
      </c>
      <c r="C7705">
        <v>2</v>
      </c>
      <c r="D7705" s="10" t="str">
        <f t="shared" si="730"/>
        <v>2-2012</v>
      </c>
      <c r="E7705">
        <f t="shared" si="728"/>
        <v>15</v>
      </c>
      <c r="F7705">
        <v>22</v>
      </c>
      <c r="G7705" s="3">
        <f t="shared" si="729"/>
        <v>1</v>
      </c>
      <c r="H7705">
        <f>VLOOKUP(A7705,'AEP GEN HUB'!$A$1:$AJ$367,MATCH('Ratio Calculations'!F7705,'AEP GEN HUB'!$A$1:$AJ$1,0),0)</f>
        <v>27.587907000000001</v>
      </c>
      <c r="I7705" s="7">
        <f t="shared" si="726"/>
        <v>0.92783434076246396</v>
      </c>
      <c r="J7705" s="7" t="str">
        <f t="shared" si="727"/>
        <v/>
      </c>
      <c r="K7705" s="8">
        <f t="shared" si="731"/>
        <v>0.92783434076246396</v>
      </c>
      <c r="L7705" s="8"/>
    </row>
    <row r="7706" spans="1:12" x14ac:dyDescent="0.25">
      <c r="A7706" s="1">
        <v>40954</v>
      </c>
      <c r="B7706">
        <v>2012</v>
      </c>
      <c r="C7706">
        <v>2</v>
      </c>
      <c r="D7706" s="10" t="str">
        <f t="shared" si="730"/>
        <v>2-2012</v>
      </c>
      <c r="E7706">
        <f t="shared" si="728"/>
        <v>15</v>
      </c>
      <c r="F7706">
        <v>23</v>
      </c>
      <c r="G7706" s="3">
        <f t="shared" si="729"/>
        <v>1</v>
      </c>
      <c r="H7706">
        <f>VLOOKUP(A7706,'AEP GEN HUB'!$A$1:$AJ$367,MATCH('Ratio Calculations'!F7706,'AEP GEN HUB'!$A$1:$AJ$1,0),0)</f>
        <v>26.72</v>
      </c>
      <c r="I7706" s="7">
        <f t="shared" si="726"/>
        <v>0.89864496009693795</v>
      </c>
      <c r="J7706" s="7" t="str">
        <f t="shared" si="727"/>
        <v/>
      </c>
      <c r="K7706" s="8">
        <f t="shared" si="731"/>
        <v>0.89864496009693795</v>
      </c>
      <c r="L7706" s="8"/>
    </row>
    <row r="7707" spans="1:12" x14ac:dyDescent="0.25">
      <c r="A7707" s="1">
        <v>40954</v>
      </c>
      <c r="B7707">
        <v>2012</v>
      </c>
      <c r="C7707">
        <v>2</v>
      </c>
      <c r="D7707" s="10" t="str">
        <f t="shared" si="730"/>
        <v>2-2012</v>
      </c>
      <c r="E7707">
        <f t="shared" si="728"/>
        <v>15</v>
      </c>
      <c r="F7707">
        <v>24</v>
      </c>
      <c r="G7707" s="3">
        <f t="shared" si="729"/>
        <v>0</v>
      </c>
      <c r="H7707">
        <f>VLOOKUP(A7707,'AEP GEN HUB'!$A$1:$AJ$367,MATCH('Ratio Calculations'!F7707,'AEP GEN HUB'!$A$1:$AJ$1,0),0)</f>
        <v>24.430698</v>
      </c>
      <c r="I7707" s="7" t="str">
        <f t="shared" si="726"/>
        <v/>
      </c>
      <c r="J7707" s="7">
        <f t="shared" si="727"/>
        <v>0.9130661263846046</v>
      </c>
      <c r="K7707" s="8">
        <f t="shared" si="731"/>
        <v>0.9130661263846046</v>
      </c>
      <c r="L7707" s="8"/>
    </row>
    <row r="7708" spans="1:12" x14ac:dyDescent="0.25">
      <c r="A7708" s="1">
        <v>40955</v>
      </c>
      <c r="B7708">
        <v>2012</v>
      </c>
      <c r="C7708">
        <v>2</v>
      </c>
      <c r="D7708" s="10" t="str">
        <f t="shared" si="730"/>
        <v>2-2012</v>
      </c>
      <c r="E7708">
        <f t="shared" si="728"/>
        <v>16</v>
      </c>
      <c r="F7708">
        <v>1</v>
      </c>
      <c r="G7708" s="3">
        <f t="shared" si="729"/>
        <v>0</v>
      </c>
      <c r="H7708">
        <f>VLOOKUP(A7708,'AEP GEN HUB'!$A$1:$AJ$367,MATCH('Ratio Calculations'!F7708,'AEP GEN HUB'!$A$1:$AJ$1,0),0)</f>
        <v>24.046512</v>
      </c>
      <c r="I7708" s="7" t="str">
        <f t="shared" si="726"/>
        <v/>
      </c>
      <c r="J7708" s="7">
        <f t="shared" si="727"/>
        <v>0.89870766545028358</v>
      </c>
      <c r="K7708" s="8">
        <f t="shared" si="731"/>
        <v>0.89870766545028358</v>
      </c>
      <c r="L7708" s="8"/>
    </row>
    <row r="7709" spans="1:12" x14ac:dyDescent="0.25">
      <c r="A7709" s="1">
        <v>40955</v>
      </c>
      <c r="B7709">
        <v>2012</v>
      </c>
      <c r="C7709">
        <v>2</v>
      </c>
      <c r="D7709" s="10" t="str">
        <f t="shared" si="730"/>
        <v>2-2012</v>
      </c>
      <c r="E7709">
        <f t="shared" si="728"/>
        <v>16</v>
      </c>
      <c r="F7709">
        <v>2</v>
      </c>
      <c r="G7709" s="3">
        <f t="shared" si="729"/>
        <v>0</v>
      </c>
      <c r="H7709">
        <f>VLOOKUP(A7709,'AEP GEN HUB'!$A$1:$AJ$367,MATCH('Ratio Calculations'!F7709,'AEP GEN HUB'!$A$1:$AJ$1,0),0)</f>
        <v>22.541395000000001</v>
      </c>
      <c r="I7709" s="7" t="str">
        <f t="shared" si="726"/>
        <v/>
      </c>
      <c r="J7709" s="7">
        <f t="shared" si="727"/>
        <v>0.8424558404330198</v>
      </c>
      <c r="K7709" s="8">
        <f t="shared" si="731"/>
        <v>0.8424558404330198</v>
      </c>
      <c r="L7709" s="8"/>
    </row>
    <row r="7710" spans="1:12" x14ac:dyDescent="0.25">
      <c r="A7710" s="1">
        <v>40955</v>
      </c>
      <c r="B7710">
        <v>2012</v>
      </c>
      <c r="C7710">
        <v>2</v>
      </c>
      <c r="D7710" s="10" t="str">
        <f t="shared" si="730"/>
        <v>2-2012</v>
      </c>
      <c r="E7710">
        <f t="shared" si="728"/>
        <v>16</v>
      </c>
      <c r="F7710">
        <v>3</v>
      </c>
      <c r="G7710" s="3">
        <f t="shared" si="729"/>
        <v>0</v>
      </c>
      <c r="H7710">
        <f>VLOOKUP(A7710,'AEP GEN HUB'!$A$1:$AJ$367,MATCH('Ratio Calculations'!F7710,'AEP GEN HUB'!$A$1:$AJ$1,0),0)</f>
        <v>22.351628000000002</v>
      </c>
      <c r="I7710" s="7" t="str">
        <f t="shared" si="726"/>
        <v/>
      </c>
      <c r="J7710" s="7">
        <f t="shared" si="727"/>
        <v>0.83536354124428491</v>
      </c>
      <c r="K7710" s="8">
        <f t="shared" si="731"/>
        <v>0.83536354124428491</v>
      </c>
      <c r="L7710" s="8"/>
    </row>
    <row r="7711" spans="1:12" x14ac:dyDescent="0.25">
      <c r="A7711" s="1">
        <v>40955</v>
      </c>
      <c r="B7711">
        <v>2012</v>
      </c>
      <c r="C7711">
        <v>2</v>
      </c>
      <c r="D7711" s="10" t="str">
        <f t="shared" si="730"/>
        <v>2-2012</v>
      </c>
      <c r="E7711">
        <f t="shared" si="728"/>
        <v>16</v>
      </c>
      <c r="F7711">
        <v>4</v>
      </c>
      <c r="G7711" s="3">
        <f t="shared" si="729"/>
        <v>0</v>
      </c>
      <c r="H7711">
        <f>VLOOKUP(A7711,'AEP GEN HUB'!$A$1:$AJ$367,MATCH('Ratio Calculations'!F7711,'AEP GEN HUB'!$A$1:$AJ$1,0),0)</f>
        <v>22.313488</v>
      </c>
      <c r="I7711" s="7" t="str">
        <f t="shared" si="726"/>
        <v/>
      </c>
      <c r="J7711" s="7">
        <f t="shared" si="727"/>
        <v>0.83393810746992814</v>
      </c>
      <c r="K7711" s="8">
        <f t="shared" si="731"/>
        <v>0.83393810746992814</v>
      </c>
      <c r="L7711" s="8"/>
    </row>
    <row r="7712" spans="1:12" x14ac:dyDescent="0.25">
      <c r="A7712" s="1">
        <v>40955</v>
      </c>
      <c r="B7712">
        <v>2012</v>
      </c>
      <c r="C7712">
        <v>2</v>
      </c>
      <c r="D7712" s="10" t="str">
        <f t="shared" si="730"/>
        <v>2-2012</v>
      </c>
      <c r="E7712">
        <f t="shared" si="728"/>
        <v>16</v>
      </c>
      <c r="F7712">
        <v>5</v>
      </c>
      <c r="G7712" s="3">
        <f t="shared" si="729"/>
        <v>0</v>
      </c>
      <c r="H7712">
        <f>VLOOKUP(A7712,'AEP GEN HUB'!$A$1:$AJ$367,MATCH('Ratio Calculations'!F7712,'AEP GEN HUB'!$A$1:$AJ$1,0),0)</f>
        <v>23.413022999999999</v>
      </c>
      <c r="I7712" s="7" t="str">
        <f t="shared" si="726"/>
        <v/>
      </c>
      <c r="J7712" s="7">
        <f t="shared" si="727"/>
        <v>0.87503182338726693</v>
      </c>
      <c r="K7712" s="8">
        <f t="shared" si="731"/>
        <v>0.87503182338726693</v>
      </c>
      <c r="L7712" s="8"/>
    </row>
    <row r="7713" spans="1:12" x14ac:dyDescent="0.25">
      <c r="A7713" s="1">
        <v>40955</v>
      </c>
      <c r="B7713">
        <v>2012</v>
      </c>
      <c r="C7713">
        <v>2</v>
      </c>
      <c r="D7713" s="10" t="str">
        <f t="shared" si="730"/>
        <v>2-2012</v>
      </c>
      <c r="E7713">
        <f t="shared" si="728"/>
        <v>16</v>
      </c>
      <c r="F7713">
        <v>6</v>
      </c>
      <c r="G7713" s="3">
        <f t="shared" si="729"/>
        <v>0</v>
      </c>
      <c r="H7713">
        <f>VLOOKUP(A7713,'AEP GEN HUB'!$A$1:$AJ$367,MATCH('Ratio Calculations'!F7713,'AEP GEN HUB'!$A$1:$AJ$1,0),0)</f>
        <v>25.612791000000001</v>
      </c>
      <c r="I7713" s="7" t="str">
        <f t="shared" si="726"/>
        <v/>
      </c>
      <c r="J7713" s="7">
        <f t="shared" si="727"/>
        <v>0.95724534208021672</v>
      </c>
      <c r="K7713" s="8">
        <f t="shared" si="731"/>
        <v>0.95724534208021672</v>
      </c>
      <c r="L7713" s="8"/>
    </row>
    <row r="7714" spans="1:12" x14ac:dyDescent="0.25">
      <c r="A7714" s="1">
        <v>40955</v>
      </c>
      <c r="B7714">
        <v>2012</v>
      </c>
      <c r="C7714">
        <v>2</v>
      </c>
      <c r="D7714" s="10" t="str">
        <f t="shared" si="730"/>
        <v>2-2012</v>
      </c>
      <c r="E7714">
        <f t="shared" si="728"/>
        <v>16</v>
      </c>
      <c r="F7714">
        <v>7</v>
      </c>
      <c r="G7714" s="3">
        <f t="shared" si="729"/>
        <v>0</v>
      </c>
      <c r="H7714">
        <f>VLOOKUP(A7714,'AEP GEN HUB'!$A$1:$AJ$367,MATCH('Ratio Calculations'!F7714,'AEP GEN HUB'!$A$1:$AJ$1,0),0)</f>
        <v>28.606511999999999</v>
      </c>
      <c r="I7714" s="7" t="str">
        <f t="shared" si="726"/>
        <v/>
      </c>
      <c r="J7714" s="7">
        <f t="shared" si="727"/>
        <v>1.069131839835878</v>
      </c>
      <c r="K7714" s="8">
        <f t="shared" si="731"/>
        <v>1.069131839835878</v>
      </c>
      <c r="L7714" s="8"/>
    </row>
    <row r="7715" spans="1:12" x14ac:dyDescent="0.25">
      <c r="A7715" s="1">
        <v>40955</v>
      </c>
      <c r="B7715">
        <v>2012</v>
      </c>
      <c r="C7715">
        <v>2</v>
      </c>
      <c r="D7715" s="10" t="str">
        <f t="shared" si="730"/>
        <v>2-2012</v>
      </c>
      <c r="E7715">
        <f t="shared" si="728"/>
        <v>16</v>
      </c>
      <c r="F7715">
        <v>8</v>
      </c>
      <c r="G7715" s="3">
        <f t="shared" si="729"/>
        <v>1</v>
      </c>
      <c r="H7715">
        <f>VLOOKUP(A7715,'AEP GEN HUB'!$A$1:$AJ$367,MATCH('Ratio Calculations'!F7715,'AEP GEN HUB'!$A$1:$AJ$1,0),0)</f>
        <v>29.838372</v>
      </c>
      <c r="I7715" s="7">
        <f t="shared" si="726"/>
        <v>1.0035218044647303</v>
      </c>
      <c r="J7715" s="7" t="str">
        <f t="shared" si="727"/>
        <v/>
      </c>
      <c r="K7715" s="8">
        <f t="shared" si="731"/>
        <v>1.0035218044647303</v>
      </c>
      <c r="L7715" s="8"/>
    </row>
    <row r="7716" spans="1:12" x14ac:dyDescent="0.25">
      <c r="A7716" s="1">
        <v>40955</v>
      </c>
      <c r="B7716">
        <v>2012</v>
      </c>
      <c r="C7716">
        <v>2</v>
      </c>
      <c r="D7716" s="10" t="str">
        <f t="shared" si="730"/>
        <v>2-2012</v>
      </c>
      <c r="E7716">
        <f t="shared" si="728"/>
        <v>16</v>
      </c>
      <c r="F7716">
        <v>9</v>
      </c>
      <c r="G7716" s="3">
        <f t="shared" si="729"/>
        <v>1</v>
      </c>
      <c r="H7716">
        <f>VLOOKUP(A7716,'AEP GEN HUB'!$A$1:$AJ$367,MATCH('Ratio Calculations'!F7716,'AEP GEN HUB'!$A$1:$AJ$1,0),0)</f>
        <v>29.284651</v>
      </c>
      <c r="I7716" s="7">
        <f t="shared" si="726"/>
        <v>0.98489910289475135</v>
      </c>
      <c r="J7716" s="7" t="str">
        <f t="shared" si="727"/>
        <v/>
      </c>
      <c r="K7716" s="8">
        <f t="shared" si="731"/>
        <v>0.98489910289475135</v>
      </c>
      <c r="L7716" s="8"/>
    </row>
    <row r="7717" spans="1:12" x14ac:dyDescent="0.25">
      <c r="A7717" s="1">
        <v>40955</v>
      </c>
      <c r="B7717">
        <v>2012</v>
      </c>
      <c r="C7717">
        <v>2</v>
      </c>
      <c r="D7717" s="10" t="str">
        <f t="shared" si="730"/>
        <v>2-2012</v>
      </c>
      <c r="E7717">
        <f t="shared" si="728"/>
        <v>16</v>
      </c>
      <c r="F7717">
        <v>10</v>
      </c>
      <c r="G7717" s="3">
        <f t="shared" si="729"/>
        <v>1</v>
      </c>
      <c r="H7717">
        <f>VLOOKUP(A7717,'AEP GEN HUB'!$A$1:$AJ$367,MATCH('Ratio Calculations'!F7717,'AEP GEN HUB'!$A$1:$AJ$1,0),0)</f>
        <v>29.294419000000001</v>
      </c>
      <c r="I7717" s="7">
        <f t="shared" si="726"/>
        <v>0.98522761951040361</v>
      </c>
      <c r="J7717" s="7" t="str">
        <f t="shared" si="727"/>
        <v/>
      </c>
      <c r="K7717" s="8">
        <f t="shared" si="731"/>
        <v>0.98522761951040361</v>
      </c>
      <c r="L7717" s="8"/>
    </row>
    <row r="7718" spans="1:12" x14ac:dyDescent="0.25">
      <c r="A7718" s="1">
        <v>40955</v>
      </c>
      <c r="B7718">
        <v>2012</v>
      </c>
      <c r="C7718">
        <v>2</v>
      </c>
      <c r="D7718" s="10" t="str">
        <f t="shared" si="730"/>
        <v>2-2012</v>
      </c>
      <c r="E7718">
        <f t="shared" si="728"/>
        <v>16</v>
      </c>
      <c r="F7718">
        <v>11</v>
      </c>
      <c r="G7718" s="3">
        <f t="shared" si="729"/>
        <v>1</v>
      </c>
      <c r="H7718">
        <f>VLOOKUP(A7718,'AEP GEN HUB'!$A$1:$AJ$367,MATCH('Ratio Calculations'!F7718,'AEP GEN HUB'!$A$1:$AJ$1,0),0)</f>
        <v>29.122790999999999</v>
      </c>
      <c r="I7718" s="7">
        <f t="shared" si="726"/>
        <v>0.97945543997404438</v>
      </c>
      <c r="J7718" s="7" t="str">
        <f t="shared" si="727"/>
        <v/>
      </c>
      <c r="K7718" s="8">
        <f t="shared" si="731"/>
        <v>0.97945543997404438</v>
      </c>
      <c r="L7718" s="8"/>
    </row>
    <row r="7719" spans="1:12" x14ac:dyDescent="0.25">
      <c r="A7719" s="1">
        <v>40955</v>
      </c>
      <c r="B7719">
        <v>2012</v>
      </c>
      <c r="C7719">
        <v>2</v>
      </c>
      <c r="D7719" s="10" t="str">
        <f t="shared" si="730"/>
        <v>2-2012</v>
      </c>
      <c r="E7719">
        <f t="shared" si="728"/>
        <v>16</v>
      </c>
      <c r="F7719">
        <v>12</v>
      </c>
      <c r="G7719" s="3">
        <f t="shared" si="729"/>
        <v>1</v>
      </c>
      <c r="H7719">
        <f>VLOOKUP(A7719,'AEP GEN HUB'!$A$1:$AJ$367,MATCH('Ratio Calculations'!F7719,'AEP GEN HUB'!$A$1:$AJ$1,0),0)</f>
        <v>28.650465000000001</v>
      </c>
      <c r="I7719" s="7">
        <f t="shared" si="726"/>
        <v>0.96357020870822307</v>
      </c>
      <c r="J7719" s="7" t="str">
        <f t="shared" si="727"/>
        <v/>
      </c>
      <c r="K7719" s="8">
        <f t="shared" si="731"/>
        <v>0.96357020870822307</v>
      </c>
      <c r="L7719" s="8"/>
    </row>
    <row r="7720" spans="1:12" x14ac:dyDescent="0.25">
      <c r="A7720" s="1">
        <v>40955</v>
      </c>
      <c r="B7720">
        <v>2012</v>
      </c>
      <c r="C7720">
        <v>2</v>
      </c>
      <c r="D7720" s="10" t="str">
        <f t="shared" si="730"/>
        <v>2-2012</v>
      </c>
      <c r="E7720">
        <f t="shared" si="728"/>
        <v>16</v>
      </c>
      <c r="F7720">
        <v>13</v>
      </c>
      <c r="G7720" s="3">
        <f t="shared" si="729"/>
        <v>1</v>
      </c>
      <c r="H7720">
        <f>VLOOKUP(A7720,'AEP GEN HUB'!$A$1:$AJ$367,MATCH('Ratio Calculations'!F7720,'AEP GEN HUB'!$A$1:$AJ$1,0),0)</f>
        <v>28.257906999999999</v>
      </c>
      <c r="I7720" s="7">
        <f t="shared" si="726"/>
        <v>0.95036772860920604</v>
      </c>
      <c r="J7720" s="7" t="str">
        <f t="shared" si="727"/>
        <v/>
      </c>
      <c r="K7720" s="8">
        <f t="shared" si="731"/>
        <v>0.95036772860920604</v>
      </c>
      <c r="L7720" s="8"/>
    </row>
    <row r="7721" spans="1:12" x14ac:dyDescent="0.25">
      <c r="A7721" s="1">
        <v>40955</v>
      </c>
      <c r="B7721">
        <v>2012</v>
      </c>
      <c r="C7721">
        <v>2</v>
      </c>
      <c r="D7721" s="10" t="str">
        <f t="shared" si="730"/>
        <v>2-2012</v>
      </c>
      <c r="E7721">
        <f t="shared" si="728"/>
        <v>16</v>
      </c>
      <c r="F7721">
        <v>14</v>
      </c>
      <c r="G7721" s="3">
        <f t="shared" si="729"/>
        <v>1</v>
      </c>
      <c r="H7721">
        <f>VLOOKUP(A7721,'AEP GEN HUB'!$A$1:$AJ$367,MATCH('Ratio Calculations'!F7721,'AEP GEN HUB'!$A$1:$AJ$1,0),0)</f>
        <v>27.856047</v>
      </c>
      <c r="I7721" s="7">
        <f t="shared" si="726"/>
        <v>0.93685240437026307</v>
      </c>
      <c r="J7721" s="7" t="str">
        <f t="shared" si="727"/>
        <v/>
      </c>
      <c r="K7721" s="8">
        <f t="shared" si="731"/>
        <v>0.93685240437026307</v>
      </c>
      <c r="L7721" s="8"/>
    </row>
    <row r="7722" spans="1:12" x14ac:dyDescent="0.25">
      <c r="A7722" s="1">
        <v>40955</v>
      </c>
      <c r="B7722">
        <v>2012</v>
      </c>
      <c r="C7722">
        <v>2</v>
      </c>
      <c r="D7722" s="10" t="str">
        <f t="shared" si="730"/>
        <v>2-2012</v>
      </c>
      <c r="E7722">
        <f t="shared" si="728"/>
        <v>16</v>
      </c>
      <c r="F7722">
        <v>15</v>
      </c>
      <c r="G7722" s="3">
        <f t="shared" si="729"/>
        <v>1</v>
      </c>
      <c r="H7722">
        <f>VLOOKUP(A7722,'AEP GEN HUB'!$A$1:$AJ$367,MATCH('Ratio Calculations'!F7722,'AEP GEN HUB'!$A$1:$AJ$1,0),0)</f>
        <v>27.513721</v>
      </c>
      <c r="I7722" s="7">
        <f t="shared" si="726"/>
        <v>0.92533932298515287</v>
      </c>
      <c r="J7722" s="7" t="str">
        <f t="shared" si="727"/>
        <v/>
      </c>
      <c r="K7722" s="8">
        <f t="shared" si="731"/>
        <v>0.92533932298515287</v>
      </c>
      <c r="L7722" s="8"/>
    </row>
    <row r="7723" spans="1:12" x14ac:dyDescent="0.25">
      <c r="A7723" s="1">
        <v>40955</v>
      </c>
      <c r="B7723">
        <v>2012</v>
      </c>
      <c r="C7723">
        <v>2</v>
      </c>
      <c r="D7723" s="10" t="str">
        <f t="shared" si="730"/>
        <v>2-2012</v>
      </c>
      <c r="E7723">
        <f t="shared" si="728"/>
        <v>16</v>
      </c>
      <c r="F7723">
        <v>16</v>
      </c>
      <c r="G7723" s="3">
        <f t="shared" si="729"/>
        <v>1</v>
      </c>
      <c r="H7723">
        <f>VLOOKUP(A7723,'AEP GEN HUB'!$A$1:$AJ$367,MATCH('Ratio Calculations'!F7723,'AEP GEN HUB'!$A$1:$AJ$1,0),0)</f>
        <v>27.184884</v>
      </c>
      <c r="I7723" s="7">
        <f t="shared" si="726"/>
        <v>0.9142799025980497</v>
      </c>
      <c r="J7723" s="7" t="str">
        <f t="shared" si="727"/>
        <v/>
      </c>
      <c r="K7723" s="8">
        <f t="shared" si="731"/>
        <v>0.9142799025980497</v>
      </c>
      <c r="L7723" s="8"/>
    </row>
    <row r="7724" spans="1:12" x14ac:dyDescent="0.25">
      <c r="A7724" s="1">
        <v>40955</v>
      </c>
      <c r="B7724">
        <v>2012</v>
      </c>
      <c r="C7724">
        <v>2</v>
      </c>
      <c r="D7724" s="10" t="str">
        <f t="shared" si="730"/>
        <v>2-2012</v>
      </c>
      <c r="E7724">
        <f t="shared" si="728"/>
        <v>16</v>
      </c>
      <c r="F7724">
        <v>17</v>
      </c>
      <c r="G7724" s="3">
        <f t="shared" si="729"/>
        <v>1</v>
      </c>
      <c r="H7724">
        <f>VLOOKUP(A7724,'AEP GEN HUB'!$A$1:$AJ$367,MATCH('Ratio Calculations'!F7724,'AEP GEN HUB'!$A$1:$AJ$1,0),0)</f>
        <v>27.443721</v>
      </c>
      <c r="I7724" s="7">
        <f t="shared" si="726"/>
        <v>0.92298508843400073</v>
      </c>
      <c r="J7724" s="7" t="str">
        <f t="shared" si="727"/>
        <v/>
      </c>
      <c r="K7724" s="8">
        <f t="shared" si="731"/>
        <v>0.92298508843400073</v>
      </c>
      <c r="L7724" s="8"/>
    </row>
    <row r="7725" spans="1:12" x14ac:dyDescent="0.25">
      <c r="A7725" s="1">
        <v>40955</v>
      </c>
      <c r="B7725">
        <v>2012</v>
      </c>
      <c r="C7725">
        <v>2</v>
      </c>
      <c r="D7725" s="10" t="str">
        <f t="shared" si="730"/>
        <v>2-2012</v>
      </c>
      <c r="E7725">
        <f t="shared" si="728"/>
        <v>16</v>
      </c>
      <c r="F7725">
        <v>18</v>
      </c>
      <c r="G7725" s="3">
        <f t="shared" si="729"/>
        <v>1</v>
      </c>
      <c r="H7725">
        <f>VLOOKUP(A7725,'AEP GEN HUB'!$A$1:$AJ$367,MATCH('Ratio Calculations'!F7725,'AEP GEN HUB'!$A$1:$AJ$1,0),0)</f>
        <v>29.698605000000001</v>
      </c>
      <c r="I7725" s="7">
        <f t="shared" si="726"/>
        <v>0.99882117160028905</v>
      </c>
      <c r="J7725" s="7" t="str">
        <f t="shared" si="727"/>
        <v/>
      </c>
      <c r="K7725" s="8">
        <f t="shared" si="731"/>
        <v>0.99882117160028905</v>
      </c>
      <c r="L7725" s="8"/>
    </row>
    <row r="7726" spans="1:12" x14ac:dyDescent="0.25">
      <c r="A7726" s="1">
        <v>40955</v>
      </c>
      <c r="B7726">
        <v>2012</v>
      </c>
      <c r="C7726">
        <v>2</v>
      </c>
      <c r="D7726" s="10" t="str">
        <f t="shared" si="730"/>
        <v>2-2012</v>
      </c>
      <c r="E7726">
        <f t="shared" si="728"/>
        <v>16</v>
      </c>
      <c r="F7726">
        <v>19</v>
      </c>
      <c r="G7726" s="3">
        <f t="shared" si="729"/>
        <v>1</v>
      </c>
      <c r="H7726">
        <f>VLOOKUP(A7726,'AEP GEN HUB'!$A$1:$AJ$367,MATCH('Ratio Calculations'!F7726,'AEP GEN HUB'!$A$1:$AJ$1,0),0)</f>
        <v>31.865116</v>
      </c>
      <c r="I7726" s="7">
        <f t="shared" si="726"/>
        <v>1.0716851009095922</v>
      </c>
      <c r="J7726" s="7" t="str">
        <f t="shared" si="727"/>
        <v/>
      </c>
      <c r="K7726" s="8">
        <f t="shared" si="731"/>
        <v>1.0716851009095922</v>
      </c>
      <c r="L7726" s="8"/>
    </row>
    <row r="7727" spans="1:12" x14ac:dyDescent="0.25">
      <c r="A7727" s="1">
        <v>40955</v>
      </c>
      <c r="B7727">
        <v>2012</v>
      </c>
      <c r="C7727">
        <v>2</v>
      </c>
      <c r="D7727" s="10" t="str">
        <f t="shared" si="730"/>
        <v>2-2012</v>
      </c>
      <c r="E7727">
        <f t="shared" si="728"/>
        <v>16</v>
      </c>
      <c r="F7727">
        <v>20</v>
      </c>
      <c r="G7727" s="3">
        <f t="shared" si="729"/>
        <v>1</v>
      </c>
      <c r="H7727">
        <f>VLOOKUP(A7727,'AEP GEN HUB'!$A$1:$AJ$367,MATCH('Ratio Calculations'!F7727,'AEP GEN HUB'!$A$1:$AJ$1,0),0)</f>
        <v>30.066047000000001</v>
      </c>
      <c r="I7727" s="7">
        <f t="shared" si="726"/>
        <v>1.0111789523423527</v>
      </c>
      <c r="J7727" s="7" t="str">
        <f t="shared" si="727"/>
        <v/>
      </c>
      <c r="K7727" s="8">
        <f t="shared" si="731"/>
        <v>1.0111789523423527</v>
      </c>
      <c r="L7727" s="8"/>
    </row>
    <row r="7728" spans="1:12" x14ac:dyDescent="0.25">
      <c r="A7728" s="1">
        <v>40955</v>
      </c>
      <c r="B7728">
        <v>2012</v>
      </c>
      <c r="C7728">
        <v>2</v>
      </c>
      <c r="D7728" s="10" t="str">
        <f t="shared" si="730"/>
        <v>2-2012</v>
      </c>
      <c r="E7728">
        <f t="shared" si="728"/>
        <v>16</v>
      </c>
      <c r="F7728">
        <v>21</v>
      </c>
      <c r="G7728" s="3">
        <f t="shared" si="729"/>
        <v>1</v>
      </c>
      <c r="H7728">
        <f>VLOOKUP(A7728,'AEP GEN HUB'!$A$1:$AJ$367,MATCH('Ratio Calculations'!F7728,'AEP GEN HUB'!$A$1:$AJ$1,0),0)</f>
        <v>29.176279000000001</v>
      </c>
      <c r="I7728" s="7">
        <f t="shared" si="726"/>
        <v>0.98125434422650193</v>
      </c>
      <c r="J7728" s="7" t="str">
        <f t="shared" si="727"/>
        <v/>
      </c>
      <c r="K7728" s="8">
        <f t="shared" si="731"/>
        <v>0.98125434422650193</v>
      </c>
      <c r="L7728" s="8"/>
    </row>
    <row r="7729" spans="1:12" x14ac:dyDescent="0.25">
      <c r="A7729" s="1">
        <v>40955</v>
      </c>
      <c r="B7729">
        <v>2012</v>
      </c>
      <c r="C7729">
        <v>2</v>
      </c>
      <c r="D7729" s="10" t="str">
        <f t="shared" si="730"/>
        <v>2-2012</v>
      </c>
      <c r="E7729">
        <f t="shared" si="728"/>
        <v>16</v>
      </c>
      <c r="F7729">
        <v>22</v>
      </c>
      <c r="G7729" s="3">
        <f t="shared" si="729"/>
        <v>1</v>
      </c>
      <c r="H7729">
        <f>VLOOKUP(A7729,'AEP GEN HUB'!$A$1:$AJ$367,MATCH('Ratio Calculations'!F7729,'AEP GEN HUB'!$A$1:$AJ$1,0),0)</f>
        <v>27.456744</v>
      </c>
      <c r="I7729" s="7">
        <f t="shared" si="726"/>
        <v>0.92342307695628156</v>
      </c>
      <c r="J7729" s="7" t="str">
        <f t="shared" si="727"/>
        <v/>
      </c>
      <c r="K7729" s="8">
        <f t="shared" si="731"/>
        <v>0.92342307695628156</v>
      </c>
      <c r="L7729" s="8"/>
    </row>
    <row r="7730" spans="1:12" x14ac:dyDescent="0.25">
      <c r="A7730" s="1">
        <v>40955</v>
      </c>
      <c r="B7730">
        <v>2012</v>
      </c>
      <c r="C7730">
        <v>2</v>
      </c>
      <c r="D7730" s="10" t="str">
        <f t="shared" si="730"/>
        <v>2-2012</v>
      </c>
      <c r="E7730">
        <f t="shared" si="728"/>
        <v>16</v>
      </c>
      <c r="F7730">
        <v>23</v>
      </c>
      <c r="G7730" s="3">
        <f t="shared" si="729"/>
        <v>1</v>
      </c>
      <c r="H7730">
        <f>VLOOKUP(A7730,'AEP GEN HUB'!$A$1:$AJ$367,MATCH('Ratio Calculations'!F7730,'AEP GEN HUB'!$A$1:$AJ$1,0),0)</f>
        <v>26.119534999999999</v>
      </c>
      <c r="I7730" s="7">
        <f t="shared" si="726"/>
        <v>0.87845016795754394</v>
      </c>
      <c r="J7730" s="7" t="str">
        <f t="shared" si="727"/>
        <v/>
      </c>
      <c r="K7730" s="8">
        <f t="shared" si="731"/>
        <v>0.87845016795754394</v>
      </c>
      <c r="L7730" s="8"/>
    </row>
    <row r="7731" spans="1:12" x14ac:dyDescent="0.25">
      <c r="A7731" s="1">
        <v>40955</v>
      </c>
      <c r="B7731">
        <v>2012</v>
      </c>
      <c r="C7731">
        <v>2</v>
      </c>
      <c r="D7731" s="10" t="str">
        <f t="shared" si="730"/>
        <v>2-2012</v>
      </c>
      <c r="E7731">
        <f t="shared" si="728"/>
        <v>16</v>
      </c>
      <c r="F7731">
        <v>24</v>
      </c>
      <c r="G7731" s="3">
        <f t="shared" si="729"/>
        <v>0</v>
      </c>
      <c r="H7731">
        <f>VLOOKUP(A7731,'AEP GEN HUB'!$A$1:$AJ$367,MATCH('Ratio Calculations'!F7731,'AEP GEN HUB'!$A$1:$AJ$1,0),0)</f>
        <v>24.043488</v>
      </c>
      <c r="I7731" s="7" t="str">
        <f t="shared" si="726"/>
        <v/>
      </c>
      <c r="J7731" s="7">
        <f t="shared" si="727"/>
        <v>0.89859464731358574</v>
      </c>
      <c r="K7731" s="8">
        <f t="shared" si="731"/>
        <v>0.89859464731358574</v>
      </c>
      <c r="L7731" s="8"/>
    </row>
    <row r="7732" spans="1:12" x14ac:dyDescent="0.25">
      <c r="A7732" s="1">
        <v>40956</v>
      </c>
      <c r="B7732">
        <v>2012</v>
      </c>
      <c r="C7732">
        <v>2</v>
      </c>
      <c r="D7732" s="10" t="str">
        <f t="shared" si="730"/>
        <v>2-2012</v>
      </c>
      <c r="E7732">
        <f t="shared" si="728"/>
        <v>17</v>
      </c>
      <c r="F7732">
        <v>1</v>
      </c>
      <c r="G7732" s="3">
        <f t="shared" si="729"/>
        <v>0</v>
      </c>
      <c r="H7732">
        <f>VLOOKUP(A7732,'AEP GEN HUB'!$A$1:$AJ$367,MATCH('Ratio Calculations'!F7732,'AEP GEN HUB'!$A$1:$AJ$1,0),0)</f>
        <v>23.678139999999999</v>
      </c>
      <c r="I7732" s="7" t="str">
        <f t="shared" si="726"/>
        <v/>
      </c>
      <c r="J7732" s="7">
        <f t="shared" si="727"/>
        <v>0.88494023256283394</v>
      </c>
      <c r="K7732" s="8">
        <f t="shared" si="731"/>
        <v>0.88494023256283394</v>
      </c>
      <c r="L7732" s="8"/>
    </row>
    <row r="7733" spans="1:12" x14ac:dyDescent="0.25">
      <c r="A7733" s="1">
        <v>40956</v>
      </c>
      <c r="B7733">
        <v>2012</v>
      </c>
      <c r="C7733">
        <v>2</v>
      </c>
      <c r="D7733" s="10" t="str">
        <f t="shared" si="730"/>
        <v>2-2012</v>
      </c>
      <c r="E7733">
        <f t="shared" si="728"/>
        <v>17</v>
      </c>
      <c r="F7733">
        <v>2</v>
      </c>
      <c r="G7733" s="3">
        <f t="shared" si="729"/>
        <v>0</v>
      </c>
      <c r="H7733">
        <f>VLOOKUP(A7733,'AEP GEN HUB'!$A$1:$AJ$367,MATCH('Ratio Calculations'!F7733,'AEP GEN HUB'!$A$1:$AJ$1,0),0)</f>
        <v>21.728836999999999</v>
      </c>
      <c r="I7733" s="7" t="str">
        <f t="shared" si="726"/>
        <v/>
      </c>
      <c r="J7733" s="7">
        <f t="shared" si="727"/>
        <v>0.81208752326407019</v>
      </c>
      <c r="K7733" s="8">
        <f t="shared" si="731"/>
        <v>0.81208752326407019</v>
      </c>
      <c r="L7733" s="8"/>
    </row>
    <row r="7734" spans="1:12" x14ac:dyDescent="0.25">
      <c r="A7734" s="1">
        <v>40956</v>
      </c>
      <c r="B7734">
        <v>2012</v>
      </c>
      <c r="C7734">
        <v>2</v>
      </c>
      <c r="D7734" s="10" t="str">
        <f t="shared" si="730"/>
        <v>2-2012</v>
      </c>
      <c r="E7734">
        <f t="shared" si="728"/>
        <v>17</v>
      </c>
      <c r="F7734">
        <v>3</v>
      </c>
      <c r="G7734" s="3">
        <f t="shared" si="729"/>
        <v>0</v>
      </c>
      <c r="H7734">
        <f>VLOOKUP(A7734,'AEP GEN HUB'!$A$1:$AJ$367,MATCH('Ratio Calculations'!F7734,'AEP GEN HUB'!$A$1:$AJ$1,0),0)</f>
        <v>21.622326000000001</v>
      </c>
      <c r="I7734" s="7" t="str">
        <f t="shared" si="726"/>
        <v/>
      </c>
      <c r="J7734" s="7">
        <f t="shared" si="727"/>
        <v>0.80810681071188073</v>
      </c>
      <c r="K7734" s="8">
        <f t="shared" si="731"/>
        <v>0.80810681071188073</v>
      </c>
      <c r="L7734" s="8"/>
    </row>
    <row r="7735" spans="1:12" x14ac:dyDescent="0.25">
      <c r="A7735" s="1">
        <v>40956</v>
      </c>
      <c r="B7735">
        <v>2012</v>
      </c>
      <c r="C7735">
        <v>2</v>
      </c>
      <c r="D7735" s="10" t="str">
        <f t="shared" si="730"/>
        <v>2-2012</v>
      </c>
      <c r="E7735">
        <f t="shared" si="728"/>
        <v>17</v>
      </c>
      <c r="F7735">
        <v>4</v>
      </c>
      <c r="G7735" s="3">
        <f t="shared" si="729"/>
        <v>0</v>
      </c>
      <c r="H7735">
        <f>VLOOKUP(A7735,'AEP GEN HUB'!$A$1:$AJ$367,MATCH('Ratio Calculations'!F7735,'AEP GEN HUB'!$A$1:$AJ$1,0),0)</f>
        <v>21.658372</v>
      </c>
      <c r="I7735" s="7" t="str">
        <f t="shared" si="726"/>
        <v/>
      </c>
      <c r="J7735" s="7">
        <f t="shared" si="727"/>
        <v>0.80945398391142087</v>
      </c>
      <c r="K7735" s="8">
        <f t="shared" si="731"/>
        <v>0.80945398391142087</v>
      </c>
      <c r="L7735" s="8"/>
    </row>
    <row r="7736" spans="1:12" x14ac:dyDescent="0.25">
      <c r="A7736" s="1">
        <v>40956</v>
      </c>
      <c r="B7736">
        <v>2012</v>
      </c>
      <c r="C7736">
        <v>2</v>
      </c>
      <c r="D7736" s="10" t="str">
        <f t="shared" si="730"/>
        <v>2-2012</v>
      </c>
      <c r="E7736">
        <f t="shared" si="728"/>
        <v>17</v>
      </c>
      <c r="F7736">
        <v>5</v>
      </c>
      <c r="G7736" s="3">
        <f t="shared" si="729"/>
        <v>0</v>
      </c>
      <c r="H7736">
        <f>VLOOKUP(A7736,'AEP GEN HUB'!$A$1:$AJ$367,MATCH('Ratio Calculations'!F7736,'AEP GEN HUB'!$A$1:$AJ$1,0),0)</f>
        <v>22.514185999999999</v>
      </c>
      <c r="I7736" s="7" t="str">
        <f t="shared" si="726"/>
        <v/>
      </c>
      <c r="J7736" s="7">
        <f t="shared" si="727"/>
        <v>0.8414389388187965</v>
      </c>
      <c r="K7736" s="8">
        <f t="shared" si="731"/>
        <v>0.8414389388187965</v>
      </c>
      <c r="L7736" s="8"/>
    </row>
    <row r="7737" spans="1:12" x14ac:dyDescent="0.25">
      <c r="A7737" s="1">
        <v>40956</v>
      </c>
      <c r="B7737">
        <v>2012</v>
      </c>
      <c r="C7737">
        <v>2</v>
      </c>
      <c r="D7737" s="10" t="str">
        <f t="shared" si="730"/>
        <v>2-2012</v>
      </c>
      <c r="E7737">
        <f t="shared" si="728"/>
        <v>17</v>
      </c>
      <c r="F7737">
        <v>6</v>
      </c>
      <c r="G7737" s="3">
        <f t="shared" si="729"/>
        <v>0</v>
      </c>
      <c r="H7737">
        <f>VLOOKUP(A7737,'AEP GEN HUB'!$A$1:$AJ$367,MATCH('Ratio Calculations'!F7737,'AEP GEN HUB'!$A$1:$AJ$1,0),0)</f>
        <v>24.854883999999998</v>
      </c>
      <c r="I7737" s="7" t="str">
        <f t="shared" si="726"/>
        <v/>
      </c>
      <c r="J7737" s="7">
        <f t="shared" si="727"/>
        <v>0.92891953621704493</v>
      </c>
      <c r="K7737" s="8">
        <f t="shared" si="731"/>
        <v>0.92891953621704493</v>
      </c>
      <c r="L7737" s="8"/>
    </row>
    <row r="7738" spans="1:12" x14ac:dyDescent="0.25">
      <c r="A7738" s="1">
        <v>40956</v>
      </c>
      <c r="B7738">
        <v>2012</v>
      </c>
      <c r="C7738">
        <v>2</v>
      </c>
      <c r="D7738" s="10" t="str">
        <f t="shared" si="730"/>
        <v>2-2012</v>
      </c>
      <c r="E7738">
        <f t="shared" si="728"/>
        <v>17</v>
      </c>
      <c r="F7738">
        <v>7</v>
      </c>
      <c r="G7738" s="3">
        <f t="shared" si="729"/>
        <v>0</v>
      </c>
      <c r="H7738">
        <f>VLOOKUP(A7738,'AEP GEN HUB'!$A$1:$AJ$367,MATCH('Ratio Calculations'!F7738,'AEP GEN HUB'!$A$1:$AJ$1,0),0)</f>
        <v>29.934650999999999</v>
      </c>
      <c r="I7738" s="7" t="str">
        <f t="shared" si="726"/>
        <v/>
      </c>
      <c r="J7738" s="7">
        <f t="shared" si="727"/>
        <v>1.1187693382008581</v>
      </c>
      <c r="K7738" s="8">
        <f t="shared" si="731"/>
        <v>1.1187693382008581</v>
      </c>
      <c r="L7738" s="8"/>
    </row>
    <row r="7739" spans="1:12" x14ac:dyDescent="0.25">
      <c r="A7739" s="1">
        <v>40956</v>
      </c>
      <c r="B7739">
        <v>2012</v>
      </c>
      <c r="C7739">
        <v>2</v>
      </c>
      <c r="D7739" s="10" t="str">
        <f t="shared" si="730"/>
        <v>2-2012</v>
      </c>
      <c r="E7739">
        <f t="shared" si="728"/>
        <v>17</v>
      </c>
      <c r="F7739">
        <v>8</v>
      </c>
      <c r="G7739" s="3">
        <f t="shared" si="729"/>
        <v>1</v>
      </c>
      <c r="H7739">
        <f>VLOOKUP(A7739,'AEP GEN HUB'!$A$1:$AJ$367,MATCH('Ratio Calculations'!F7739,'AEP GEN HUB'!$A$1:$AJ$1,0),0)</f>
        <v>31.261628000000002</v>
      </c>
      <c r="I7739" s="7">
        <f t="shared" si="726"/>
        <v>1.0513886394695104</v>
      </c>
      <c r="J7739" s="7" t="str">
        <f t="shared" si="727"/>
        <v/>
      </c>
      <c r="K7739" s="8">
        <f t="shared" si="731"/>
        <v>1.0513886394695104</v>
      </c>
      <c r="L7739" s="8"/>
    </row>
    <row r="7740" spans="1:12" x14ac:dyDescent="0.25">
      <c r="A7740" s="1">
        <v>40956</v>
      </c>
      <c r="B7740">
        <v>2012</v>
      </c>
      <c r="C7740">
        <v>2</v>
      </c>
      <c r="D7740" s="10" t="str">
        <f t="shared" si="730"/>
        <v>2-2012</v>
      </c>
      <c r="E7740">
        <f t="shared" si="728"/>
        <v>17</v>
      </c>
      <c r="F7740">
        <v>9</v>
      </c>
      <c r="G7740" s="3">
        <f t="shared" si="729"/>
        <v>1</v>
      </c>
      <c r="H7740">
        <f>VLOOKUP(A7740,'AEP GEN HUB'!$A$1:$AJ$367,MATCH('Ratio Calculations'!F7740,'AEP GEN HUB'!$A$1:$AJ$1,0),0)</f>
        <v>29.870464999999999</v>
      </c>
      <c r="I7740" s="7">
        <f t="shared" si="726"/>
        <v>1.0046011537425892</v>
      </c>
      <c r="J7740" s="7" t="str">
        <f t="shared" si="727"/>
        <v/>
      </c>
      <c r="K7740" s="8">
        <f t="shared" si="731"/>
        <v>1.0046011537425892</v>
      </c>
      <c r="L7740" s="8"/>
    </row>
    <row r="7741" spans="1:12" x14ac:dyDescent="0.25">
      <c r="A7741" s="1">
        <v>40956</v>
      </c>
      <c r="B7741">
        <v>2012</v>
      </c>
      <c r="C7741">
        <v>2</v>
      </c>
      <c r="D7741" s="10" t="str">
        <f t="shared" si="730"/>
        <v>2-2012</v>
      </c>
      <c r="E7741">
        <f t="shared" si="728"/>
        <v>17</v>
      </c>
      <c r="F7741">
        <v>10</v>
      </c>
      <c r="G7741" s="3">
        <f t="shared" si="729"/>
        <v>1</v>
      </c>
      <c r="H7741">
        <f>VLOOKUP(A7741,'AEP GEN HUB'!$A$1:$AJ$367,MATCH('Ratio Calculations'!F7741,'AEP GEN HUB'!$A$1:$AJ$1,0),0)</f>
        <v>29.862558</v>
      </c>
      <c r="I7741" s="7">
        <f t="shared" si="726"/>
        <v>1.0043352261340754</v>
      </c>
      <c r="J7741" s="7" t="str">
        <f t="shared" si="727"/>
        <v/>
      </c>
      <c r="K7741" s="8">
        <f t="shared" si="731"/>
        <v>1.0043352261340754</v>
      </c>
      <c r="L7741" s="8"/>
    </row>
    <row r="7742" spans="1:12" x14ac:dyDescent="0.25">
      <c r="A7742" s="1">
        <v>40956</v>
      </c>
      <c r="B7742">
        <v>2012</v>
      </c>
      <c r="C7742">
        <v>2</v>
      </c>
      <c r="D7742" s="10" t="str">
        <f t="shared" si="730"/>
        <v>2-2012</v>
      </c>
      <c r="E7742">
        <f t="shared" si="728"/>
        <v>17</v>
      </c>
      <c r="F7742">
        <v>11</v>
      </c>
      <c r="G7742" s="3">
        <f t="shared" si="729"/>
        <v>1</v>
      </c>
      <c r="H7742">
        <f>VLOOKUP(A7742,'AEP GEN HUB'!$A$1:$AJ$367,MATCH('Ratio Calculations'!F7742,'AEP GEN HUB'!$A$1:$AJ$1,0),0)</f>
        <v>29.662326</v>
      </c>
      <c r="I7742" s="7">
        <f t="shared" si="726"/>
        <v>0.99760103909627118</v>
      </c>
      <c r="J7742" s="7" t="str">
        <f t="shared" si="727"/>
        <v/>
      </c>
      <c r="K7742" s="8">
        <f t="shared" si="731"/>
        <v>0.99760103909627118</v>
      </c>
      <c r="L7742" s="8"/>
    </row>
    <row r="7743" spans="1:12" x14ac:dyDescent="0.25">
      <c r="A7743" s="1">
        <v>40956</v>
      </c>
      <c r="B7743">
        <v>2012</v>
      </c>
      <c r="C7743">
        <v>2</v>
      </c>
      <c r="D7743" s="10" t="str">
        <f t="shared" si="730"/>
        <v>2-2012</v>
      </c>
      <c r="E7743">
        <f t="shared" si="728"/>
        <v>17</v>
      </c>
      <c r="F7743">
        <v>12</v>
      </c>
      <c r="G7743" s="3">
        <f t="shared" si="729"/>
        <v>1</v>
      </c>
      <c r="H7743">
        <f>VLOOKUP(A7743,'AEP GEN HUB'!$A$1:$AJ$367,MATCH('Ratio Calculations'!F7743,'AEP GEN HUB'!$A$1:$AJ$1,0),0)</f>
        <v>28.486046999999999</v>
      </c>
      <c r="I7743" s="7">
        <f t="shared" si="726"/>
        <v>0.9580405153306325</v>
      </c>
      <c r="J7743" s="7" t="str">
        <f t="shared" si="727"/>
        <v/>
      </c>
      <c r="K7743" s="8">
        <f t="shared" si="731"/>
        <v>0.9580405153306325</v>
      </c>
      <c r="L7743" s="8"/>
    </row>
    <row r="7744" spans="1:12" x14ac:dyDescent="0.25">
      <c r="A7744" s="1">
        <v>40956</v>
      </c>
      <c r="B7744">
        <v>2012</v>
      </c>
      <c r="C7744">
        <v>2</v>
      </c>
      <c r="D7744" s="10" t="str">
        <f t="shared" si="730"/>
        <v>2-2012</v>
      </c>
      <c r="E7744">
        <f t="shared" si="728"/>
        <v>17</v>
      </c>
      <c r="F7744">
        <v>13</v>
      </c>
      <c r="G7744" s="3">
        <f t="shared" si="729"/>
        <v>1</v>
      </c>
      <c r="H7744">
        <f>VLOOKUP(A7744,'AEP GEN HUB'!$A$1:$AJ$367,MATCH('Ratio Calculations'!F7744,'AEP GEN HUB'!$A$1:$AJ$1,0),0)</f>
        <v>27.757442000000001</v>
      </c>
      <c r="I7744" s="7">
        <f t="shared" si="726"/>
        <v>0.93353612868574376</v>
      </c>
      <c r="J7744" s="7" t="str">
        <f t="shared" si="727"/>
        <v/>
      </c>
      <c r="K7744" s="8">
        <f t="shared" si="731"/>
        <v>0.93353612868574376</v>
      </c>
      <c r="L7744" s="8"/>
    </row>
    <row r="7745" spans="1:12" x14ac:dyDescent="0.25">
      <c r="A7745" s="1">
        <v>40956</v>
      </c>
      <c r="B7745">
        <v>2012</v>
      </c>
      <c r="C7745">
        <v>2</v>
      </c>
      <c r="D7745" s="10" t="str">
        <f t="shared" si="730"/>
        <v>2-2012</v>
      </c>
      <c r="E7745">
        <f t="shared" si="728"/>
        <v>17</v>
      </c>
      <c r="F7745">
        <v>14</v>
      </c>
      <c r="G7745" s="3">
        <f t="shared" si="729"/>
        <v>1</v>
      </c>
      <c r="H7745">
        <f>VLOOKUP(A7745,'AEP GEN HUB'!$A$1:$AJ$367,MATCH('Ratio Calculations'!F7745,'AEP GEN HUB'!$A$1:$AJ$1,0),0)</f>
        <v>27.447673999999999</v>
      </c>
      <c r="I7745" s="7">
        <f t="shared" si="726"/>
        <v>0.92311803542229653</v>
      </c>
      <c r="J7745" s="7" t="str">
        <f t="shared" si="727"/>
        <v/>
      </c>
      <c r="K7745" s="8">
        <f t="shared" si="731"/>
        <v>0.92311803542229653</v>
      </c>
      <c r="L7745" s="8"/>
    </row>
    <row r="7746" spans="1:12" x14ac:dyDescent="0.25">
      <c r="A7746" s="1">
        <v>40956</v>
      </c>
      <c r="B7746">
        <v>2012</v>
      </c>
      <c r="C7746">
        <v>2</v>
      </c>
      <c r="D7746" s="10" t="str">
        <f t="shared" si="730"/>
        <v>2-2012</v>
      </c>
      <c r="E7746">
        <f t="shared" si="728"/>
        <v>17</v>
      </c>
      <c r="F7746">
        <v>15</v>
      </c>
      <c r="G7746" s="3">
        <f t="shared" si="729"/>
        <v>1</v>
      </c>
      <c r="H7746">
        <f>VLOOKUP(A7746,'AEP GEN HUB'!$A$1:$AJ$367,MATCH('Ratio Calculations'!F7746,'AEP GEN HUB'!$A$1:$AJ$1,0),0)</f>
        <v>26.951395000000002</v>
      </c>
      <c r="I7746" s="7">
        <f t="shared" si="726"/>
        <v>0.9064272187249931</v>
      </c>
      <c r="J7746" s="7" t="str">
        <f t="shared" si="727"/>
        <v/>
      </c>
      <c r="K7746" s="8">
        <f t="shared" si="731"/>
        <v>0.9064272187249931</v>
      </c>
      <c r="L7746" s="8"/>
    </row>
    <row r="7747" spans="1:12" x14ac:dyDescent="0.25">
      <c r="A7747" s="1">
        <v>40956</v>
      </c>
      <c r="B7747">
        <v>2012</v>
      </c>
      <c r="C7747">
        <v>2</v>
      </c>
      <c r="D7747" s="10" t="str">
        <f t="shared" si="730"/>
        <v>2-2012</v>
      </c>
      <c r="E7747">
        <f t="shared" si="728"/>
        <v>17</v>
      </c>
      <c r="F7747">
        <v>16</v>
      </c>
      <c r="G7747" s="3">
        <f t="shared" si="729"/>
        <v>1</v>
      </c>
      <c r="H7747">
        <f>VLOOKUP(A7747,'AEP GEN HUB'!$A$1:$AJ$367,MATCH('Ratio Calculations'!F7747,'AEP GEN HUB'!$A$1:$AJ$1,0),0)</f>
        <v>26.752092999999999</v>
      </c>
      <c r="I7747" s="7">
        <f t="shared" si="726"/>
        <v>0.89972430937479697</v>
      </c>
      <c r="J7747" s="7" t="str">
        <f t="shared" si="727"/>
        <v/>
      </c>
      <c r="K7747" s="8">
        <f t="shared" si="731"/>
        <v>0.89972430937479697</v>
      </c>
      <c r="L7747" s="8"/>
    </row>
    <row r="7748" spans="1:12" x14ac:dyDescent="0.25">
      <c r="A7748" s="1">
        <v>40956</v>
      </c>
      <c r="B7748">
        <v>2012</v>
      </c>
      <c r="C7748">
        <v>2</v>
      </c>
      <c r="D7748" s="10" t="str">
        <f t="shared" si="730"/>
        <v>2-2012</v>
      </c>
      <c r="E7748">
        <f t="shared" si="728"/>
        <v>17</v>
      </c>
      <c r="F7748">
        <v>17</v>
      </c>
      <c r="G7748" s="3">
        <f t="shared" si="729"/>
        <v>1</v>
      </c>
      <c r="H7748">
        <f>VLOOKUP(A7748,'AEP GEN HUB'!$A$1:$AJ$367,MATCH('Ratio Calculations'!F7748,'AEP GEN HUB'!$A$1:$AJ$1,0),0)</f>
        <v>26.896046999999999</v>
      </c>
      <c r="I7748" s="7">
        <f t="shared" ref="I7748:I7811" si="732">IF(G7748=1, H7748/VLOOKUP(D7748,$M$3:$O$15,2,FALSE), "")</f>
        <v>0.90456575909731918</v>
      </c>
      <c r="J7748" s="7" t="str">
        <f t="shared" ref="J7748:J7811" si="733">IF(G7748=0, H7748/VLOOKUP(D7748,$M$3:$O$15,3,FALSE), "")</f>
        <v/>
      </c>
      <c r="K7748" s="8">
        <f t="shared" si="731"/>
        <v>0.90456575909731918</v>
      </c>
      <c r="L7748" s="8"/>
    </row>
    <row r="7749" spans="1:12" x14ac:dyDescent="0.25">
      <c r="A7749" s="1">
        <v>40956</v>
      </c>
      <c r="B7749">
        <v>2012</v>
      </c>
      <c r="C7749">
        <v>2</v>
      </c>
      <c r="D7749" s="10" t="str">
        <f t="shared" si="730"/>
        <v>2-2012</v>
      </c>
      <c r="E7749">
        <f t="shared" si="728"/>
        <v>17</v>
      </c>
      <c r="F7749">
        <v>18</v>
      </c>
      <c r="G7749" s="3">
        <f t="shared" si="729"/>
        <v>1</v>
      </c>
      <c r="H7749">
        <f>VLOOKUP(A7749,'AEP GEN HUB'!$A$1:$AJ$367,MATCH('Ratio Calculations'!F7749,'AEP GEN HUB'!$A$1:$AJ$1,0),0)</f>
        <v>28.933022999999999</v>
      </c>
      <c r="I7749" s="7">
        <f t="shared" si="732"/>
        <v>0.9730731773697151</v>
      </c>
      <c r="J7749" s="7" t="str">
        <f t="shared" si="733"/>
        <v/>
      </c>
      <c r="K7749" s="8">
        <f t="shared" si="731"/>
        <v>0.9730731773697151</v>
      </c>
      <c r="L7749" s="8"/>
    </row>
    <row r="7750" spans="1:12" x14ac:dyDescent="0.25">
      <c r="A7750" s="1">
        <v>40956</v>
      </c>
      <c r="B7750">
        <v>2012</v>
      </c>
      <c r="C7750">
        <v>2</v>
      </c>
      <c r="D7750" s="10" t="str">
        <f t="shared" si="730"/>
        <v>2-2012</v>
      </c>
      <c r="E7750">
        <f t="shared" si="728"/>
        <v>17</v>
      </c>
      <c r="F7750">
        <v>19</v>
      </c>
      <c r="G7750" s="3">
        <f t="shared" si="729"/>
        <v>1</v>
      </c>
      <c r="H7750">
        <f>VLOOKUP(A7750,'AEP GEN HUB'!$A$1:$AJ$367,MATCH('Ratio Calculations'!F7750,'AEP GEN HUB'!$A$1:$AJ$1,0),0)</f>
        <v>31.131163000000001</v>
      </c>
      <c r="I7750" s="7">
        <f t="shared" si="732"/>
        <v>1.0470008507449953</v>
      </c>
      <c r="J7750" s="7" t="str">
        <f t="shared" si="733"/>
        <v/>
      </c>
      <c r="K7750" s="8">
        <f t="shared" si="731"/>
        <v>1.0470008507449953</v>
      </c>
      <c r="L7750" s="8"/>
    </row>
    <row r="7751" spans="1:12" x14ac:dyDescent="0.25">
      <c r="A7751" s="1">
        <v>40956</v>
      </c>
      <c r="B7751">
        <v>2012</v>
      </c>
      <c r="C7751">
        <v>2</v>
      </c>
      <c r="D7751" s="10" t="str">
        <f t="shared" si="730"/>
        <v>2-2012</v>
      </c>
      <c r="E7751">
        <f t="shared" si="728"/>
        <v>17</v>
      </c>
      <c r="F7751">
        <v>20</v>
      </c>
      <c r="G7751" s="3">
        <f t="shared" si="729"/>
        <v>1</v>
      </c>
      <c r="H7751">
        <f>VLOOKUP(A7751,'AEP GEN HUB'!$A$1:$AJ$367,MATCH('Ratio Calculations'!F7751,'AEP GEN HUB'!$A$1:$AJ$1,0),0)</f>
        <v>30.055581</v>
      </c>
      <c r="I7751" s="7">
        <f t="shared" si="732"/>
        <v>1.0108269606450333</v>
      </c>
      <c r="J7751" s="7" t="str">
        <f t="shared" si="733"/>
        <v/>
      </c>
      <c r="K7751" s="8">
        <f t="shared" si="731"/>
        <v>1.0108269606450333</v>
      </c>
      <c r="L7751" s="8"/>
    </row>
    <row r="7752" spans="1:12" x14ac:dyDescent="0.25">
      <c r="A7752" s="1">
        <v>40956</v>
      </c>
      <c r="B7752">
        <v>2012</v>
      </c>
      <c r="C7752">
        <v>2</v>
      </c>
      <c r="D7752" s="10" t="str">
        <f t="shared" si="730"/>
        <v>2-2012</v>
      </c>
      <c r="E7752">
        <f t="shared" si="728"/>
        <v>17</v>
      </c>
      <c r="F7752">
        <v>21</v>
      </c>
      <c r="G7752" s="3">
        <f t="shared" si="729"/>
        <v>1</v>
      </c>
      <c r="H7752">
        <f>VLOOKUP(A7752,'AEP GEN HUB'!$A$1:$AJ$367,MATCH('Ratio Calculations'!F7752,'AEP GEN HUB'!$A$1:$AJ$1,0),0)</f>
        <v>29.699767000000001</v>
      </c>
      <c r="I7752" s="7">
        <f t="shared" si="732"/>
        <v>0.9988602518938382</v>
      </c>
      <c r="J7752" s="7" t="str">
        <f t="shared" si="733"/>
        <v/>
      </c>
      <c r="K7752" s="8">
        <f t="shared" si="731"/>
        <v>0.9988602518938382</v>
      </c>
      <c r="L7752" s="8"/>
    </row>
    <row r="7753" spans="1:12" x14ac:dyDescent="0.25">
      <c r="A7753" s="1">
        <v>40956</v>
      </c>
      <c r="B7753">
        <v>2012</v>
      </c>
      <c r="C7753">
        <v>2</v>
      </c>
      <c r="D7753" s="10" t="str">
        <f t="shared" si="730"/>
        <v>2-2012</v>
      </c>
      <c r="E7753">
        <f t="shared" si="728"/>
        <v>17</v>
      </c>
      <c r="F7753">
        <v>22</v>
      </c>
      <c r="G7753" s="3">
        <f t="shared" si="729"/>
        <v>1</v>
      </c>
      <c r="H7753">
        <f>VLOOKUP(A7753,'AEP GEN HUB'!$A$1:$AJ$367,MATCH('Ratio Calculations'!F7753,'AEP GEN HUB'!$A$1:$AJ$1,0),0)</f>
        <v>28.396744000000002</v>
      </c>
      <c r="I7753" s="7">
        <f t="shared" si="732"/>
        <v>0.95503708378603913</v>
      </c>
      <c r="J7753" s="7" t="str">
        <f t="shared" si="733"/>
        <v/>
      </c>
      <c r="K7753" s="8">
        <f t="shared" si="731"/>
        <v>0.95503708378603913</v>
      </c>
      <c r="L7753" s="8"/>
    </row>
    <row r="7754" spans="1:12" x14ac:dyDescent="0.25">
      <c r="A7754" s="1">
        <v>40956</v>
      </c>
      <c r="B7754">
        <v>2012</v>
      </c>
      <c r="C7754">
        <v>2</v>
      </c>
      <c r="D7754" s="10" t="str">
        <f t="shared" si="730"/>
        <v>2-2012</v>
      </c>
      <c r="E7754">
        <f t="shared" si="728"/>
        <v>17</v>
      </c>
      <c r="F7754">
        <v>23</v>
      </c>
      <c r="G7754" s="3">
        <f t="shared" si="729"/>
        <v>1</v>
      </c>
      <c r="H7754">
        <f>VLOOKUP(A7754,'AEP GEN HUB'!$A$1:$AJ$367,MATCH('Ratio Calculations'!F7754,'AEP GEN HUB'!$A$1:$AJ$1,0),0)</f>
        <v>27.146046999999999</v>
      </c>
      <c r="I7754" s="7">
        <f t="shared" si="732"/>
        <v>0.91297373963714834</v>
      </c>
      <c r="J7754" s="7" t="str">
        <f t="shared" si="733"/>
        <v/>
      </c>
      <c r="K7754" s="8">
        <f t="shared" si="731"/>
        <v>0.91297373963714834</v>
      </c>
      <c r="L7754" s="8"/>
    </row>
    <row r="7755" spans="1:12" x14ac:dyDescent="0.25">
      <c r="A7755" s="1">
        <v>40956</v>
      </c>
      <c r="B7755">
        <v>2012</v>
      </c>
      <c r="C7755">
        <v>2</v>
      </c>
      <c r="D7755" s="10" t="str">
        <f t="shared" si="730"/>
        <v>2-2012</v>
      </c>
      <c r="E7755">
        <f t="shared" si="728"/>
        <v>17</v>
      </c>
      <c r="F7755">
        <v>24</v>
      </c>
      <c r="G7755" s="3">
        <f t="shared" si="729"/>
        <v>0</v>
      </c>
      <c r="H7755">
        <f>VLOOKUP(A7755,'AEP GEN HUB'!$A$1:$AJ$367,MATCH('Ratio Calculations'!F7755,'AEP GEN HUB'!$A$1:$AJ$1,0),0)</f>
        <v>25.372790999999999</v>
      </c>
      <c r="I7755" s="7" t="str">
        <f t="shared" si="732"/>
        <v/>
      </c>
      <c r="J7755" s="7">
        <f t="shared" si="733"/>
        <v>0.94827564869150105</v>
      </c>
      <c r="K7755" s="8">
        <f t="shared" si="731"/>
        <v>0.94827564869150105</v>
      </c>
      <c r="L7755" s="8"/>
    </row>
    <row r="7756" spans="1:12" x14ac:dyDescent="0.25">
      <c r="A7756" s="1">
        <v>40957</v>
      </c>
      <c r="B7756">
        <v>2012</v>
      </c>
      <c r="C7756">
        <v>2</v>
      </c>
      <c r="D7756" s="10" t="str">
        <f t="shared" si="730"/>
        <v>2-2012</v>
      </c>
      <c r="E7756">
        <f t="shared" si="728"/>
        <v>18</v>
      </c>
      <c r="F7756">
        <v>1</v>
      </c>
      <c r="G7756" s="3">
        <f t="shared" si="729"/>
        <v>0</v>
      </c>
      <c r="H7756">
        <f>VLOOKUP(A7756,'AEP GEN HUB'!$A$1:$AJ$367,MATCH('Ratio Calculations'!F7756,'AEP GEN HUB'!$A$1:$AJ$1,0),0)</f>
        <v>24.696279000000001</v>
      </c>
      <c r="I7756" s="7" t="str">
        <f t="shared" si="732"/>
        <v/>
      </c>
      <c r="J7756" s="7">
        <f t="shared" si="733"/>
        <v>0.92299187696738982</v>
      </c>
      <c r="K7756" s="8">
        <f t="shared" si="731"/>
        <v>0.92299187696738982</v>
      </c>
      <c r="L7756" s="8"/>
    </row>
    <row r="7757" spans="1:12" x14ac:dyDescent="0.25">
      <c r="A7757" s="1">
        <v>40957</v>
      </c>
      <c r="B7757">
        <v>2012</v>
      </c>
      <c r="C7757">
        <v>2</v>
      </c>
      <c r="D7757" s="10" t="str">
        <f t="shared" si="730"/>
        <v>2-2012</v>
      </c>
      <c r="E7757">
        <f t="shared" si="728"/>
        <v>18</v>
      </c>
      <c r="F7757">
        <v>2</v>
      </c>
      <c r="G7757" s="3">
        <f t="shared" si="729"/>
        <v>0</v>
      </c>
      <c r="H7757">
        <f>VLOOKUP(A7757,'AEP GEN HUB'!$A$1:$AJ$367,MATCH('Ratio Calculations'!F7757,'AEP GEN HUB'!$A$1:$AJ$1,0),0)</f>
        <v>24.947673999999999</v>
      </c>
      <c r="I7757" s="7" t="str">
        <f t="shared" si="732"/>
        <v/>
      </c>
      <c r="J7757" s="7">
        <f t="shared" si="733"/>
        <v>0.93238744392345707</v>
      </c>
      <c r="K7757" s="8">
        <f t="shared" si="731"/>
        <v>0.93238744392345707</v>
      </c>
      <c r="L7757" s="8"/>
    </row>
    <row r="7758" spans="1:12" x14ac:dyDescent="0.25">
      <c r="A7758" s="1">
        <v>40957</v>
      </c>
      <c r="B7758">
        <v>2012</v>
      </c>
      <c r="C7758">
        <v>2</v>
      </c>
      <c r="D7758" s="10" t="str">
        <f t="shared" si="730"/>
        <v>2-2012</v>
      </c>
      <c r="E7758">
        <f t="shared" si="728"/>
        <v>18</v>
      </c>
      <c r="F7758">
        <v>3</v>
      </c>
      <c r="G7758" s="3">
        <f t="shared" si="729"/>
        <v>0</v>
      </c>
      <c r="H7758">
        <f>VLOOKUP(A7758,'AEP GEN HUB'!$A$1:$AJ$367,MATCH('Ratio Calculations'!F7758,'AEP GEN HUB'!$A$1:$AJ$1,0),0)</f>
        <v>24.593022999999999</v>
      </c>
      <c r="I7758" s="7" t="str">
        <f t="shared" si="732"/>
        <v/>
      </c>
      <c r="J7758" s="7">
        <f t="shared" si="733"/>
        <v>0.91913281588178475</v>
      </c>
      <c r="K7758" s="8">
        <f t="shared" si="731"/>
        <v>0.91913281588178475</v>
      </c>
      <c r="L7758" s="8"/>
    </row>
    <row r="7759" spans="1:12" x14ac:dyDescent="0.25">
      <c r="A7759" s="1">
        <v>40957</v>
      </c>
      <c r="B7759">
        <v>2012</v>
      </c>
      <c r="C7759">
        <v>2</v>
      </c>
      <c r="D7759" s="10" t="str">
        <f t="shared" si="730"/>
        <v>2-2012</v>
      </c>
      <c r="E7759">
        <f t="shared" si="728"/>
        <v>18</v>
      </c>
      <c r="F7759">
        <v>4</v>
      </c>
      <c r="G7759" s="3">
        <f t="shared" si="729"/>
        <v>0</v>
      </c>
      <c r="H7759">
        <f>VLOOKUP(A7759,'AEP GEN HUB'!$A$1:$AJ$367,MATCH('Ratio Calculations'!F7759,'AEP GEN HUB'!$A$1:$AJ$1,0),0)</f>
        <v>24.346744000000001</v>
      </c>
      <c r="I7759" s="7" t="str">
        <f t="shared" si="732"/>
        <v/>
      </c>
      <c r="J7759" s="7">
        <f t="shared" si="733"/>
        <v>0.90992845288978708</v>
      </c>
      <c r="K7759" s="8">
        <f t="shared" si="731"/>
        <v>0.90992845288978708</v>
      </c>
      <c r="L7759" s="8"/>
    </row>
    <row r="7760" spans="1:12" x14ac:dyDescent="0.25">
      <c r="A7760" s="1">
        <v>40957</v>
      </c>
      <c r="B7760">
        <v>2012</v>
      </c>
      <c r="C7760">
        <v>2</v>
      </c>
      <c r="D7760" s="10" t="str">
        <f t="shared" si="730"/>
        <v>2-2012</v>
      </c>
      <c r="E7760">
        <f t="shared" si="728"/>
        <v>18</v>
      </c>
      <c r="F7760">
        <v>5</v>
      </c>
      <c r="G7760" s="3">
        <f t="shared" si="729"/>
        <v>0</v>
      </c>
      <c r="H7760">
        <f>VLOOKUP(A7760,'AEP GEN HUB'!$A$1:$AJ$367,MATCH('Ratio Calculations'!F7760,'AEP GEN HUB'!$A$1:$AJ$1,0),0)</f>
        <v>24.328837</v>
      </c>
      <c r="I7760" s="7" t="str">
        <f t="shared" si="732"/>
        <v/>
      </c>
      <c r="J7760" s="7">
        <f t="shared" si="733"/>
        <v>0.9092592016418215</v>
      </c>
      <c r="K7760" s="8">
        <f t="shared" si="731"/>
        <v>0.9092592016418215</v>
      </c>
      <c r="L7760" s="8"/>
    </row>
    <row r="7761" spans="1:12" x14ac:dyDescent="0.25">
      <c r="A7761" s="1">
        <v>40957</v>
      </c>
      <c r="B7761">
        <v>2012</v>
      </c>
      <c r="C7761">
        <v>2</v>
      </c>
      <c r="D7761" s="10" t="str">
        <f t="shared" si="730"/>
        <v>2-2012</v>
      </c>
      <c r="E7761">
        <f t="shared" si="728"/>
        <v>18</v>
      </c>
      <c r="F7761">
        <v>6</v>
      </c>
      <c r="G7761" s="3">
        <f t="shared" si="729"/>
        <v>0</v>
      </c>
      <c r="H7761">
        <f>VLOOKUP(A7761,'AEP GEN HUB'!$A$1:$AJ$367,MATCH('Ratio Calculations'!F7761,'AEP GEN HUB'!$A$1:$AJ$1,0),0)</f>
        <v>25.112093000000002</v>
      </c>
      <c r="I7761" s="7" t="str">
        <f t="shared" si="732"/>
        <v/>
      </c>
      <c r="J7761" s="7">
        <f t="shared" si="733"/>
        <v>0.93853239399545385</v>
      </c>
      <c r="K7761" s="8">
        <f t="shared" si="731"/>
        <v>0.93853239399545385</v>
      </c>
      <c r="L7761" s="8"/>
    </row>
    <row r="7762" spans="1:12" x14ac:dyDescent="0.25">
      <c r="A7762" s="1">
        <v>40957</v>
      </c>
      <c r="B7762">
        <v>2012</v>
      </c>
      <c r="C7762">
        <v>2</v>
      </c>
      <c r="D7762" s="10" t="str">
        <f t="shared" si="730"/>
        <v>2-2012</v>
      </c>
      <c r="E7762">
        <f t="shared" si="728"/>
        <v>18</v>
      </c>
      <c r="F7762">
        <v>7</v>
      </c>
      <c r="G7762" s="3">
        <f t="shared" si="729"/>
        <v>0</v>
      </c>
      <c r="H7762">
        <f>VLOOKUP(A7762,'AEP GEN HUB'!$A$1:$AJ$367,MATCH('Ratio Calculations'!F7762,'AEP GEN HUB'!$A$1:$AJ$1,0),0)</f>
        <v>26.656047000000001</v>
      </c>
      <c r="I7762" s="7" t="str">
        <f t="shared" si="732"/>
        <v/>
      </c>
      <c r="J7762" s="7">
        <f t="shared" si="733"/>
        <v>0.99623570227162406</v>
      </c>
      <c r="K7762" s="8">
        <f t="shared" si="731"/>
        <v>0.99623570227162406</v>
      </c>
      <c r="L7762" s="8"/>
    </row>
    <row r="7763" spans="1:12" x14ac:dyDescent="0.25">
      <c r="A7763" s="1">
        <v>40957</v>
      </c>
      <c r="B7763">
        <v>2012</v>
      </c>
      <c r="C7763">
        <v>2</v>
      </c>
      <c r="D7763" s="10" t="str">
        <f t="shared" si="730"/>
        <v>2-2012</v>
      </c>
      <c r="E7763">
        <f t="shared" si="728"/>
        <v>18</v>
      </c>
      <c r="F7763">
        <v>8</v>
      </c>
      <c r="G7763" s="3">
        <f t="shared" si="729"/>
        <v>0</v>
      </c>
      <c r="H7763">
        <f>VLOOKUP(A7763,'AEP GEN HUB'!$A$1:$AJ$367,MATCH('Ratio Calculations'!F7763,'AEP GEN HUB'!$A$1:$AJ$1,0),0)</f>
        <v>27.45093</v>
      </c>
      <c r="I7763" s="7" t="str">
        <f t="shared" si="732"/>
        <v/>
      </c>
      <c r="J7763" s="7">
        <f t="shared" si="733"/>
        <v>1.0259434388962172</v>
      </c>
      <c r="K7763" s="8">
        <f t="shared" si="731"/>
        <v>1.0259434388962172</v>
      </c>
      <c r="L7763" s="8"/>
    </row>
    <row r="7764" spans="1:12" x14ac:dyDescent="0.25">
      <c r="A7764" s="1">
        <v>40957</v>
      </c>
      <c r="B7764">
        <v>2012</v>
      </c>
      <c r="C7764">
        <v>2</v>
      </c>
      <c r="D7764" s="10" t="str">
        <f t="shared" si="730"/>
        <v>2-2012</v>
      </c>
      <c r="E7764">
        <f t="shared" ref="E7764:E7827" si="734">DAY(A7764)</f>
        <v>18</v>
      </c>
      <c r="F7764">
        <v>9</v>
      </c>
      <c r="G7764" s="3">
        <f t="shared" ref="G7764:G7827" si="735">IF(A7764=",","",IF(OR(WEEKDAY(A7764)=1, WEEKDAY(A7764)=7, F7764&lt;=7, F7764&gt;=24, NOT(ISNA(VLOOKUP(A7764,$P$4:$P$27,1,0)))),0,1))</f>
        <v>0</v>
      </c>
      <c r="H7764">
        <f>VLOOKUP(A7764,'AEP GEN HUB'!$A$1:$AJ$367,MATCH('Ratio Calculations'!F7764,'AEP GEN HUB'!$A$1:$AJ$1,0),0)</f>
        <v>28.639766999999999</v>
      </c>
      <c r="I7764" s="7" t="str">
        <f t="shared" si="732"/>
        <v/>
      </c>
      <c r="J7764" s="7">
        <f t="shared" si="733"/>
        <v>1.070374702976052</v>
      </c>
      <c r="K7764" s="8">
        <f t="shared" si="731"/>
        <v>1.070374702976052</v>
      </c>
      <c r="L7764" s="8"/>
    </row>
    <row r="7765" spans="1:12" x14ac:dyDescent="0.25">
      <c r="A7765" s="1">
        <v>40957</v>
      </c>
      <c r="B7765">
        <v>2012</v>
      </c>
      <c r="C7765">
        <v>2</v>
      </c>
      <c r="D7765" s="10" t="str">
        <f t="shared" ref="D7765:D7828" si="736">C7765&amp;"-"&amp;B7765</f>
        <v>2-2012</v>
      </c>
      <c r="E7765">
        <f t="shared" si="734"/>
        <v>18</v>
      </c>
      <c r="F7765">
        <v>10</v>
      </c>
      <c r="G7765" s="3">
        <f t="shared" si="735"/>
        <v>0</v>
      </c>
      <c r="H7765">
        <f>VLOOKUP(A7765,'AEP GEN HUB'!$A$1:$AJ$367,MATCH('Ratio Calculations'!F7765,'AEP GEN HUB'!$A$1:$AJ$1,0),0)</f>
        <v>28.647442000000002</v>
      </c>
      <c r="I7765" s="7" t="str">
        <f t="shared" si="732"/>
        <v/>
      </c>
      <c r="J7765" s="7">
        <f t="shared" si="733"/>
        <v>1.0706615462958788</v>
      </c>
      <c r="K7765" s="8">
        <f t="shared" ref="K7765:K7828" si="737">SUM(I7765:J7765)</f>
        <v>1.0706615462958788</v>
      </c>
      <c r="L7765" s="8"/>
    </row>
    <row r="7766" spans="1:12" x14ac:dyDescent="0.25">
      <c r="A7766" s="1">
        <v>40957</v>
      </c>
      <c r="B7766">
        <v>2012</v>
      </c>
      <c r="C7766">
        <v>2</v>
      </c>
      <c r="D7766" s="10" t="str">
        <f t="shared" si="736"/>
        <v>2-2012</v>
      </c>
      <c r="E7766">
        <f t="shared" si="734"/>
        <v>18</v>
      </c>
      <c r="F7766">
        <v>11</v>
      </c>
      <c r="G7766" s="3">
        <f t="shared" si="735"/>
        <v>0</v>
      </c>
      <c r="H7766">
        <f>VLOOKUP(A7766,'AEP GEN HUB'!$A$1:$AJ$367,MATCH('Ratio Calculations'!F7766,'AEP GEN HUB'!$A$1:$AJ$1,0),0)</f>
        <v>28.398371999999998</v>
      </c>
      <c r="I7766" s="7" t="str">
        <f t="shared" si="732"/>
        <v/>
      </c>
      <c r="J7766" s="7">
        <f t="shared" si="733"/>
        <v>1.0613528732445145</v>
      </c>
      <c r="K7766" s="8">
        <f t="shared" si="737"/>
        <v>1.0613528732445145</v>
      </c>
      <c r="L7766" s="8"/>
    </row>
    <row r="7767" spans="1:12" x14ac:dyDescent="0.25">
      <c r="A7767" s="1">
        <v>40957</v>
      </c>
      <c r="B7767">
        <v>2012</v>
      </c>
      <c r="C7767">
        <v>2</v>
      </c>
      <c r="D7767" s="10" t="str">
        <f t="shared" si="736"/>
        <v>2-2012</v>
      </c>
      <c r="E7767">
        <f t="shared" si="734"/>
        <v>18</v>
      </c>
      <c r="F7767">
        <v>12</v>
      </c>
      <c r="G7767" s="3">
        <f t="shared" si="735"/>
        <v>0</v>
      </c>
      <c r="H7767">
        <f>VLOOKUP(A7767,'AEP GEN HUB'!$A$1:$AJ$367,MATCH('Ratio Calculations'!F7767,'AEP GEN HUB'!$A$1:$AJ$1,0),0)</f>
        <v>27.619534999999999</v>
      </c>
      <c r="I7767" s="7" t="str">
        <f t="shared" si="732"/>
        <v/>
      </c>
      <c r="J7767" s="7">
        <f t="shared" si="733"/>
        <v>1.0322448353704021</v>
      </c>
      <c r="K7767" s="8">
        <f t="shared" si="737"/>
        <v>1.0322448353704021</v>
      </c>
      <c r="L7767" s="8"/>
    </row>
    <row r="7768" spans="1:12" x14ac:dyDescent="0.25">
      <c r="A7768" s="1">
        <v>40957</v>
      </c>
      <c r="B7768">
        <v>2012</v>
      </c>
      <c r="C7768">
        <v>2</v>
      </c>
      <c r="D7768" s="10" t="str">
        <f t="shared" si="736"/>
        <v>2-2012</v>
      </c>
      <c r="E7768">
        <f t="shared" si="734"/>
        <v>18</v>
      </c>
      <c r="F7768">
        <v>13</v>
      </c>
      <c r="G7768" s="3">
        <f t="shared" si="735"/>
        <v>0</v>
      </c>
      <c r="H7768">
        <f>VLOOKUP(A7768,'AEP GEN HUB'!$A$1:$AJ$367,MATCH('Ratio Calculations'!F7768,'AEP GEN HUB'!$A$1:$AJ$1,0),0)</f>
        <v>26.934186</v>
      </c>
      <c r="I7768" s="7" t="str">
        <f t="shared" si="732"/>
        <v/>
      </c>
      <c r="J7768" s="7">
        <f t="shared" si="733"/>
        <v>1.0066307920609738</v>
      </c>
      <c r="K7768" s="8">
        <f t="shared" si="737"/>
        <v>1.0066307920609738</v>
      </c>
      <c r="L7768" s="8"/>
    </row>
    <row r="7769" spans="1:12" x14ac:dyDescent="0.25">
      <c r="A7769" s="1">
        <v>40957</v>
      </c>
      <c r="B7769">
        <v>2012</v>
      </c>
      <c r="C7769">
        <v>2</v>
      </c>
      <c r="D7769" s="10" t="str">
        <f t="shared" si="736"/>
        <v>2-2012</v>
      </c>
      <c r="E7769">
        <f t="shared" si="734"/>
        <v>18</v>
      </c>
      <c r="F7769">
        <v>14</v>
      </c>
      <c r="G7769" s="3">
        <f t="shared" si="735"/>
        <v>0</v>
      </c>
      <c r="H7769">
        <f>VLOOKUP(A7769,'AEP GEN HUB'!$A$1:$AJ$367,MATCH('Ratio Calculations'!F7769,'AEP GEN HUB'!$A$1:$AJ$1,0),0)</f>
        <v>25.964418999999999</v>
      </c>
      <c r="I7769" s="7" t="str">
        <f t="shared" si="732"/>
        <v/>
      </c>
      <c r="J7769" s="7">
        <f t="shared" si="733"/>
        <v>0.97038698935891354</v>
      </c>
      <c r="K7769" s="8">
        <f t="shared" si="737"/>
        <v>0.97038698935891354</v>
      </c>
      <c r="L7769" s="8"/>
    </row>
    <row r="7770" spans="1:12" x14ac:dyDescent="0.25">
      <c r="A7770" s="1">
        <v>40957</v>
      </c>
      <c r="B7770">
        <v>2012</v>
      </c>
      <c r="C7770">
        <v>2</v>
      </c>
      <c r="D7770" s="10" t="str">
        <f t="shared" si="736"/>
        <v>2-2012</v>
      </c>
      <c r="E7770">
        <f t="shared" si="734"/>
        <v>18</v>
      </c>
      <c r="F7770">
        <v>15</v>
      </c>
      <c r="G7770" s="3">
        <f t="shared" si="735"/>
        <v>0</v>
      </c>
      <c r="H7770">
        <f>VLOOKUP(A7770,'AEP GEN HUB'!$A$1:$AJ$367,MATCH('Ratio Calculations'!F7770,'AEP GEN HUB'!$A$1:$AJ$1,0),0)</f>
        <v>25.474651000000001</v>
      </c>
      <c r="I7770" s="7" t="str">
        <f t="shared" si="732"/>
        <v/>
      </c>
      <c r="J7770" s="7">
        <f t="shared" si="733"/>
        <v>0.95208253606056181</v>
      </c>
      <c r="K7770" s="8">
        <f t="shared" si="737"/>
        <v>0.95208253606056181</v>
      </c>
      <c r="L7770" s="8"/>
    </row>
    <row r="7771" spans="1:12" x14ac:dyDescent="0.25">
      <c r="A7771" s="1">
        <v>40957</v>
      </c>
      <c r="B7771">
        <v>2012</v>
      </c>
      <c r="C7771">
        <v>2</v>
      </c>
      <c r="D7771" s="10" t="str">
        <f t="shared" si="736"/>
        <v>2-2012</v>
      </c>
      <c r="E7771">
        <f t="shared" si="734"/>
        <v>18</v>
      </c>
      <c r="F7771">
        <v>16</v>
      </c>
      <c r="G7771" s="3">
        <f t="shared" si="735"/>
        <v>0</v>
      </c>
      <c r="H7771">
        <f>VLOOKUP(A7771,'AEP GEN HUB'!$A$1:$AJ$367,MATCH('Ratio Calculations'!F7771,'AEP GEN HUB'!$A$1:$AJ$1,0),0)</f>
        <v>25.427907000000001</v>
      </c>
      <c r="I7771" s="7" t="str">
        <f t="shared" si="732"/>
        <v/>
      </c>
      <c r="J7771" s="7">
        <f t="shared" si="733"/>
        <v>0.95033553877821964</v>
      </c>
      <c r="K7771" s="8">
        <f t="shared" si="737"/>
        <v>0.95033553877821964</v>
      </c>
      <c r="L7771" s="8"/>
    </row>
    <row r="7772" spans="1:12" x14ac:dyDescent="0.25">
      <c r="A7772" s="1">
        <v>40957</v>
      </c>
      <c r="B7772">
        <v>2012</v>
      </c>
      <c r="C7772">
        <v>2</v>
      </c>
      <c r="D7772" s="10" t="str">
        <f t="shared" si="736"/>
        <v>2-2012</v>
      </c>
      <c r="E7772">
        <f t="shared" si="734"/>
        <v>18</v>
      </c>
      <c r="F7772">
        <v>17</v>
      </c>
      <c r="G7772" s="3">
        <f t="shared" si="735"/>
        <v>0</v>
      </c>
      <c r="H7772">
        <f>VLOOKUP(A7772,'AEP GEN HUB'!$A$1:$AJ$367,MATCH('Ratio Calculations'!F7772,'AEP GEN HUB'!$A$1:$AJ$1,0),0)</f>
        <v>25.701395000000002</v>
      </c>
      <c r="I7772" s="7" t="str">
        <f t="shared" si="732"/>
        <v/>
      </c>
      <c r="J7772" s="7">
        <f t="shared" si="733"/>
        <v>0.96055680338444061</v>
      </c>
      <c r="K7772" s="8">
        <f t="shared" si="737"/>
        <v>0.96055680338444061</v>
      </c>
      <c r="L7772" s="8"/>
    </row>
    <row r="7773" spans="1:12" x14ac:dyDescent="0.25">
      <c r="A7773" s="1">
        <v>40957</v>
      </c>
      <c r="B7773">
        <v>2012</v>
      </c>
      <c r="C7773">
        <v>2</v>
      </c>
      <c r="D7773" s="10" t="str">
        <f t="shared" si="736"/>
        <v>2-2012</v>
      </c>
      <c r="E7773">
        <f t="shared" si="734"/>
        <v>18</v>
      </c>
      <c r="F7773">
        <v>18</v>
      </c>
      <c r="G7773" s="3">
        <f t="shared" si="735"/>
        <v>0</v>
      </c>
      <c r="H7773">
        <f>VLOOKUP(A7773,'AEP GEN HUB'!$A$1:$AJ$367,MATCH('Ratio Calculations'!F7773,'AEP GEN HUB'!$A$1:$AJ$1,0),0)</f>
        <v>27.77093</v>
      </c>
      <c r="I7773" s="7" t="str">
        <f t="shared" si="732"/>
        <v/>
      </c>
      <c r="J7773" s="7">
        <f t="shared" si="733"/>
        <v>1.0379030300811711</v>
      </c>
      <c r="K7773" s="8">
        <f t="shared" si="737"/>
        <v>1.0379030300811711</v>
      </c>
      <c r="L7773" s="8"/>
    </row>
    <row r="7774" spans="1:12" x14ac:dyDescent="0.25">
      <c r="A7774" s="1">
        <v>40957</v>
      </c>
      <c r="B7774">
        <v>2012</v>
      </c>
      <c r="C7774">
        <v>2</v>
      </c>
      <c r="D7774" s="10" t="str">
        <f t="shared" si="736"/>
        <v>2-2012</v>
      </c>
      <c r="E7774">
        <f t="shared" si="734"/>
        <v>18</v>
      </c>
      <c r="F7774">
        <v>19</v>
      </c>
      <c r="G7774" s="3">
        <f t="shared" si="735"/>
        <v>0</v>
      </c>
      <c r="H7774">
        <f>VLOOKUP(A7774,'AEP GEN HUB'!$A$1:$AJ$367,MATCH('Ratio Calculations'!F7774,'AEP GEN HUB'!$A$1:$AJ$1,0),0)</f>
        <v>30.269069999999999</v>
      </c>
      <c r="I7774" s="7" t="str">
        <f t="shared" si="732"/>
        <v/>
      </c>
      <c r="J7774" s="7">
        <f t="shared" si="733"/>
        <v>1.1312678210898617</v>
      </c>
      <c r="K7774" s="8">
        <f t="shared" si="737"/>
        <v>1.1312678210898617</v>
      </c>
      <c r="L7774" s="8"/>
    </row>
    <row r="7775" spans="1:12" x14ac:dyDescent="0.25">
      <c r="A7775" s="1">
        <v>40957</v>
      </c>
      <c r="B7775">
        <v>2012</v>
      </c>
      <c r="C7775">
        <v>2</v>
      </c>
      <c r="D7775" s="10" t="str">
        <f t="shared" si="736"/>
        <v>2-2012</v>
      </c>
      <c r="E7775">
        <f t="shared" si="734"/>
        <v>18</v>
      </c>
      <c r="F7775">
        <v>20</v>
      </c>
      <c r="G7775" s="3">
        <f t="shared" si="735"/>
        <v>0</v>
      </c>
      <c r="H7775">
        <f>VLOOKUP(A7775,'AEP GEN HUB'!$A$1:$AJ$367,MATCH('Ratio Calculations'!F7775,'AEP GEN HUB'!$A$1:$AJ$1,0),0)</f>
        <v>29.399069999999998</v>
      </c>
      <c r="I7775" s="7" t="str">
        <f t="shared" si="732"/>
        <v/>
      </c>
      <c r="J7775" s="7">
        <f t="shared" si="733"/>
        <v>1.0987526825557681</v>
      </c>
      <c r="K7775" s="8">
        <f t="shared" si="737"/>
        <v>1.0987526825557681</v>
      </c>
      <c r="L7775" s="8"/>
    </row>
    <row r="7776" spans="1:12" x14ac:dyDescent="0.25">
      <c r="A7776" s="1">
        <v>40957</v>
      </c>
      <c r="B7776">
        <v>2012</v>
      </c>
      <c r="C7776">
        <v>2</v>
      </c>
      <c r="D7776" s="10" t="str">
        <f t="shared" si="736"/>
        <v>2-2012</v>
      </c>
      <c r="E7776">
        <f t="shared" si="734"/>
        <v>18</v>
      </c>
      <c r="F7776">
        <v>21</v>
      </c>
      <c r="G7776" s="3">
        <f t="shared" si="735"/>
        <v>0</v>
      </c>
      <c r="H7776">
        <f>VLOOKUP(A7776,'AEP GEN HUB'!$A$1:$AJ$367,MATCH('Ratio Calculations'!F7776,'AEP GEN HUB'!$A$1:$AJ$1,0),0)</f>
        <v>28.066744</v>
      </c>
      <c r="I7776" s="7" t="str">
        <f t="shared" si="732"/>
        <v/>
      </c>
      <c r="J7776" s="7">
        <f t="shared" si="733"/>
        <v>1.0489587004148773</v>
      </c>
      <c r="K7776" s="8">
        <f t="shared" si="737"/>
        <v>1.0489587004148773</v>
      </c>
      <c r="L7776" s="8"/>
    </row>
    <row r="7777" spans="1:12" x14ac:dyDescent="0.25">
      <c r="A7777" s="1">
        <v>40957</v>
      </c>
      <c r="B7777">
        <v>2012</v>
      </c>
      <c r="C7777">
        <v>2</v>
      </c>
      <c r="D7777" s="10" t="str">
        <f t="shared" si="736"/>
        <v>2-2012</v>
      </c>
      <c r="E7777">
        <f t="shared" si="734"/>
        <v>18</v>
      </c>
      <c r="F7777">
        <v>22</v>
      </c>
      <c r="G7777" s="3">
        <f t="shared" si="735"/>
        <v>0</v>
      </c>
      <c r="H7777">
        <f>VLOOKUP(A7777,'AEP GEN HUB'!$A$1:$AJ$367,MATCH('Ratio Calculations'!F7777,'AEP GEN HUB'!$A$1:$AJ$1,0),0)</f>
        <v>27.412326</v>
      </c>
      <c r="I7777" s="7" t="str">
        <f t="shared" si="732"/>
        <v/>
      </c>
      <c r="J7777" s="7">
        <f t="shared" si="733"/>
        <v>1.0245006637146423</v>
      </c>
      <c r="K7777" s="8">
        <f t="shared" si="737"/>
        <v>1.0245006637146423</v>
      </c>
      <c r="L7777" s="8"/>
    </row>
    <row r="7778" spans="1:12" x14ac:dyDescent="0.25">
      <c r="A7778" s="1">
        <v>40957</v>
      </c>
      <c r="B7778">
        <v>2012</v>
      </c>
      <c r="C7778">
        <v>2</v>
      </c>
      <c r="D7778" s="10" t="str">
        <f t="shared" si="736"/>
        <v>2-2012</v>
      </c>
      <c r="E7778">
        <f t="shared" si="734"/>
        <v>18</v>
      </c>
      <c r="F7778">
        <v>23</v>
      </c>
      <c r="G7778" s="3">
        <f t="shared" si="735"/>
        <v>0</v>
      </c>
      <c r="H7778">
        <f>VLOOKUP(A7778,'AEP GEN HUB'!$A$1:$AJ$367,MATCH('Ratio Calculations'!F7778,'AEP GEN HUB'!$A$1:$AJ$1,0),0)</f>
        <v>26.080465</v>
      </c>
      <c r="I7778" s="7" t="str">
        <f t="shared" si="732"/>
        <v/>
      </c>
      <c r="J7778" s="7">
        <f t="shared" si="733"/>
        <v>0.97472406035469217</v>
      </c>
      <c r="K7778" s="8">
        <f t="shared" si="737"/>
        <v>0.97472406035469217</v>
      </c>
      <c r="L7778" s="8"/>
    </row>
    <row r="7779" spans="1:12" x14ac:dyDescent="0.25">
      <c r="A7779" s="1">
        <v>40957</v>
      </c>
      <c r="B7779">
        <v>2012</v>
      </c>
      <c r="C7779">
        <v>2</v>
      </c>
      <c r="D7779" s="10" t="str">
        <f t="shared" si="736"/>
        <v>2-2012</v>
      </c>
      <c r="E7779">
        <f t="shared" si="734"/>
        <v>18</v>
      </c>
      <c r="F7779">
        <v>24</v>
      </c>
      <c r="G7779" s="3">
        <f t="shared" si="735"/>
        <v>0</v>
      </c>
      <c r="H7779">
        <f>VLOOKUP(A7779,'AEP GEN HUB'!$A$1:$AJ$367,MATCH('Ratio Calculations'!F7779,'AEP GEN HUB'!$A$1:$AJ$1,0),0)</f>
        <v>24.140698</v>
      </c>
      <c r="I7779" s="7" t="str">
        <f t="shared" si="732"/>
        <v/>
      </c>
      <c r="J7779" s="7">
        <f t="shared" si="733"/>
        <v>0.90222774687324003</v>
      </c>
      <c r="K7779" s="8">
        <f t="shared" si="737"/>
        <v>0.90222774687324003</v>
      </c>
      <c r="L7779" s="8"/>
    </row>
    <row r="7780" spans="1:12" x14ac:dyDescent="0.25">
      <c r="A7780" s="1">
        <v>40958</v>
      </c>
      <c r="B7780">
        <v>2012</v>
      </c>
      <c r="C7780">
        <v>2</v>
      </c>
      <c r="D7780" s="10" t="str">
        <f t="shared" si="736"/>
        <v>2-2012</v>
      </c>
      <c r="E7780">
        <f t="shared" si="734"/>
        <v>19</v>
      </c>
      <c r="F7780">
        <v>1</v>
      </c>
      <c r="G7780" s="3">
        <f t="shared" si="735"/>
        <v>0</v>
      </c>
      <c r="H7780">
        <f>VLOOKUP(A7780,'AEP GEN HUB'!$A$1:$AJ$367,MATCH('Ratio Calculations'!F7780,'AEP GEN HUB'!$A$1:$AJ$1,0),0)</f>
        <v>23.798372000000001</v>
      </c>
      <c r="I7780" s="7" t="str">
        <f t="shared" si="732"/>
        <v/>
      </c>
      <c r="J7780" s="7">
        <f t="shared" si="733"/>
        <v>0.88943374996080082</v>
      </c>
      <c r="K7780" s="8">
        <f t="shared" si="737"/>
        <v>0.88943374996080082</v>
      </c>
      <c r="L7780" s="8"/>
    </row>
    <row r="7781" spans="1:12" x14ac:dyDescent="0.25">
      <c r="A7781" s="1">
        <v>40958</v>
      </c>
      <c r="B7781">
        <v>2012</v>
      </c>
      <c r="C7781">
        <v>2</v>
      </c>
      <c r="D7781" s="10" t="str">
        <f t="shared" si="736"/>
        <v>2-2012</v>
      </c>
      <c r="E7781">
        <f t="shared" si="734"/>
        <v>19</v>
      </c>
      <c r="F7781">
        <v>2</v>
      </c>
      <c r="G7781" s="3">
        <f t="shared" si="735"/>
        <v>0</v>
      </c>
      <c r="H7781">
        <f>VLOOKUP(A7781,'AEP GEN HUB'!$A$1:$AJ$367,MATCH('Ratio Calculations'!F7781,'AEP GEN HUB'!$A$1:$AJ$1,0),0)</f>
        <v>23.984418999999999</v>
      </c>
      <c r="I7781" s="7" t="str">
        <f t="shared" si="732"/>
        <v/>
      </c>
      <c r="J7781" s="7">
        <f t="shared" si="733"/>
        <v>0.89638701890201056</v>
      </c>
      <c r="K7781" s="8">
        <f t="shared" si="737"/>
        <v>0.89638701890201056</v>
      </c>
      <c r="L7781" s="8"/>
    </row>
    <row r="7782" spans="1:12" x14ac:dyDescent="0.25">
      <c r="A7782" s="1">
        <v>40958</v>
      </c>
      <c r="B7782">
        <v>2012</v>
      </c>
      <c r="C7782">
        <v>2</v>
      </c>
      <c r="D7782" s="10" t="str">
        <f t="shared" si="736"/>
        <v>2-2012</v>
      </c>
      <c r="E7782">
        <f t="shared" si="734"/>
        <v>19</v>
      </c>
      <c r="F7782">
        <v>3</v>
      </c>
      <c r="G7782" s="3">
        <f t="shared" si="735"/>
        <v>0</v>
      </c>
      <c r="H7782">
        <f>VLOOKUP(A7782,'AEP GEN HUB'!$A$1:$AJ$367,MATCH('Ratio Calculations'!F7782,'AEP GEN HUB'!$A$1:$AJ$1,0),0)</f>
        <v>23.866278999999999</v>
      </c>
      <c r="I7782" s="7" t="str">
        <f t="shared" si="732"/>
        <v/>
      </c>
      <c r="J7782" s="7">
        <f t="shared" si="733"/>
        <v>0.8919716873314153</v>
      </c>
      <c r="K7782" s="8">
        <f t="shared" si="737"/>
        <v>0.8919716873314153</v>
      </c>
      <c r="L7782" s="8"/>
    </row>
    <row r="7783" spans="1:12" x14ac:dyDescent="0.25">
      <c r="A7783" s="1">
        <v>40958</v>
      </c>
      <c r="B7783">
        <v>2012</v>
      </c>
      <c r="C7783">
        <v>2</v>
      </c>
      <c r="D7783" s="10" t="str">
        <f t="shared" si="736"/>
        <v>2-2012</v>
      </c>
      <c r="E7783">
        <f t="shared" si="734"/>
        <v>19</v>
      </c>
      <c r="F7783">
        <v>4</v>
      </c>
      <c r="G7783" s="3">
        <f t="shared" si="735"/>
        <v>0</v>
      </c>
      <c r="H7783">
        <f>VLOOKUP(A7783,'AEP GEN HUB'!$A$1:$AJ$367,MATCH('Ratio Calculations'!F7783,'AEP GEN HUB'!$A$1:$AJ$1,0),0)</f>
        <v>23.970929999999999</v>
      </c>
      <c r="I7783" s="7" t="str">
        <f t="shared" si="732"/>
        <v/>
      </c>
      <c r="J7783" s="7">
        <f t="shared" si="733"/>
        <v>0.89588288475984235</v>
      </c>
      <c r="K7783" s="8">
        <f t="shared" si="737"/>
        <v>0.89588288475984235</v>
      </c>
      <c r="L7783" s="8"/>
    </row>
    <row r="7784" spans="1:12" x14ac:dyDescent="0.25">
      <c r="A7784" s="1">
        <v>40958</v>
      </c>
      <c r="B7784">
        <v>2012</v>
      </c>
      <c r="C7784">
        <v>2</v>
      </c>
      <c r="D7784" s="10" t="str">
        <f t="shared" si="736"/>
        <v>2-2012</v>
      </c>
      <c r="E7784">
        <f t="shared" si="734"/>
        <v>19</v>
      </c>
      <c r="F7784">
        <v>5</v>
      </c>
      <c r="G7784" s="3">
        <f t="shared" si="735"/>
        <v>0</v>
      </c>
      <c r="H7784">
        <f>VLOOKUP(A7784,'AEP GEN HUB'!$A$1:$AJ$367,MATCH('Ratio Calculations'!F7784,'AEP GEN HUB'!$A$1:$AJ$1,0),0)</f>
        <v>23.683488000000001</v>
      </c>
      <c r="I7784" s="7" t="str">
        <f t="shared" si="732"/>
        <v/>
      </c>
      <c r="J7784" s="7">
        <f t="shared" si="733"/>
        <v>0.88514010723051251</v>
      </c>
      <c r="K7784" s="8">
        <f t="shared" si="737"/>
        <v>0.88514010723051251</v>
      </c>
      <c r="L7784" s="8"/>
    </row>
    <row r="7785" spans="1:12" x14ac:dyDescent="0.25">
      <c r="A7785" s="1">
        <v>40958</v>
      </c>
      <c r="B7785">
        <v>2012</v>
      </c>
      <c r="C7785">
        <v>2</v>
      </c>
      <c r="D7785" s="10" t="str">
        <f t="shared" si="736"/>
        <v>2-2012</v>
      </c>
      <c r="E7785">
        <f t="shared" si="734"/>
        <v>19</v>
      </c>
      <c r="F7785">
        <v>6</v>
      </c>
      <c r="G7785" s="3">
        <f t="shared" si="735"/>
        <v>0</v>
      </c>
      <c r="H7785">
        <f>VLOOKUP(A7785,'AEP GEN HUB'!$A$1:$AJ$367,MATCH('Ratio Calculations'!F7785,'AEP GEN HUB'!$A$1:$AJ$1,0),0)</f>
        <v>24.361628</v>
      </c>
      <c r="I7785" s="7" t="str">
        <f t="shared" si="732"/>
        <v/>
      </c>
      <c r="J7785" s="7">
        <f t="shared" si="733"/>
        <v>0.91048472337477715</v>
      </c>
      <c r="K7785" s="8">
        <f t="shared" si="737"/>
        <v>0.91048472337477715</v>
      </c>
      <c r="L7785" s="8"/>
    </row>
    <row r="7786" spans="1:12" x14ac:dyDescent="0.25">
      <c r="A7786" s="1">
        <v>40958</v>
      </c>
      <c r="B7786">
        <v>2012</v>
      </c>
      <c r="C7786">
        <v>2</v>
      </c>
      <c r="D7786" s="10" t="str">
        <f t="shared" si="736"/>
        <v>2-2012</v>
      </c>
      <c r="E7786">
        <f t="shared" si="734"/>
        <v>19</v>
      </c>
      <c r="F7786">
        <v>7</v>
      </c>
      <c r="G7786" s="3">
        <f t="shared" si="735"/>
        <v>0</v>
      </c>
      <c r="H7786">
        <f>VLOOKUP(A7786,'AEP GEN HUB'!$A$1:$AJ$367,MATCH('Ratio Calculations'!F7786,'AEP GEN HUB'!$A$1:$AJ$1,0),0)</f>
        <v>25.515115999999999</v>
      </c>
      <c r="I7786" s="7" t="str">
        <f t="shared" si="732"/>
        <v/>
      </c>
      <c r="J7786" s="7">
        <f t="shared" si="733"/>
        <v>0.95359486373962166</v>
      </c>
      <c r="K7786" s="8">
        <f t="shared" si="737"/>
        <v>0.95359486373962166</v>
      </c>
      <c r="L7786" s="8"/>
    </row>
    <row r="7787" spans="1:12" x14ac:dyDescent="0.25">
      <c r="A7787" s="1">
        <v>40958</v>
      </c>
      <c r="B7787">
        <v>2012</v>
      </c>
      <c r="C7787">
        <v>2</v>
      </c>
      <c r="D7787" s="10" t="str">
        <f t="shared" si="736"/>
        <v>2-2012</v>
      </c>
      <c r="E7787">
        <f t="shared" si="734"/>
        <v>19</v>
      </c>
      <c r="F7787">
        <v>8</v>
      </c>
      <c r="G7787" s="3">
        <f t="shared" si="735"/>
        <v>0</v>
      </c>
      <c r="H7787">
        <f>VLOOKUP(A7787,'AEP GEN HUB'!$A$1:$AJ$367,MATCH('Ratio Calculations'!F7787,'AEP GEN HUB'!$A$1:$AJ$1,0),0)</f>
        <v>26.810465000000001</v>
      </c>
      <c r="I7787" s="7" t="str">
        <f t="shared" si="732"/>
        <v/>
      </c>
      <c r="J7787" s="7">
        <f t="shared" si="733"/>
        <v>1.0020068777453686</v>
      </c>
      <c r="K7787" s="8">
        <f t="shared" si="737"/>
        <v>1.0020068777453686</v>
      </c>
      <c r="L7787" s="8"/>
    </row>
    <row r="7788" spans="1:12" x14ac:dyDescent="0.25">
      <c r="A7788" s="1">
        <v>40958</v>
      </c>
      <c r="B7788">
        <v>2012</v>
      </c>
      <c r="C7788">
        <v>2</v>
      </c>
      <c r="D7788" s="10" t="str">
        <f t="shared" si="736"/>
        <v>2-2012</v>
      </c>
      <c r="E7788">
        <f t="shared" si="734"/>
        <v>19</v>
      </c>
      <c r="F7788">
        <v>9</v>
      </c>
      <c r="G7788" s="3">
        <f t="shared" si="735"/>
        <v>0</v>
      </c>
      <c r="H7788">
        <f>VLOOKUP(A7788,'AEP GEN HUB'!$A$1:$AJ$367,MATCH('Ratio Calculations'!F7788,'AEP GEN HUB'!$A$1:$AJ$1,0),0)</f>
        <v>28.020697999999999</v>
      </c>
      <c r="I7788" s="7" t="str">
        <f t="shared" si="732"/>
        <v/>
      </c>
      <c r="J7788" s="7">
        <f t="shared" si="733"/>
        <v>1.0472377899908074</v>
      </c>
      <c r="K7788" s="8">
        <f t="shared" si="737"/>
        <v>1.0472377899908074</v>
      </c>
      <c r="L7788" s="8"/>
    </row>
    <row r="7789" spans="1:12" x14ac:dyDescent="0.25">
      <c r="A7789" s="1">
        <v>40958</v>
      </c>
      <c r="B7789">
        <v>2012</v>
      </c>
      <c r="C7789">
        <v>2</v>
      </c>
      <c r="D7789" s="10" t="str">
        <f t="shared" si="736"/>
        <v>2-2012</v>
      </c>
      <c r="E7789">
        <f t="shared" si="734"/>
        <v>19</v>
      </c>
      <c r="F7789">
        <v>10</v>
      </c>
      <c r="G7789" s="3">
        <f t="shared" si="735"/>
        <v>0</v>
      </c>
      <c r="H7789">
        <f>VLOOKUP(A7789,'AEP GEN HUB'!$A$1:$AJ$367,MATCH('Ratio Calculations'!F7789,'AEP GEN HUB'!$A$1:$AJ$1,0),0)</f>
        <v>28.574186000000001</v>
      </c>
      <c r="I7789" s="7" t="str">
        <f t="shared" si="732"/>
        <v/>
      </c>
      <c r="J7789" s="7">
        <f t="shared" si="733"/>
        <v>1.067923696883863</v>
      </c>
      <c r="K7789" s="8">
        <f t="shared" si="737"/>
        <v>1.067923696883863</v>
      </c>
      <c r="L7789" s="8"/>
    </row>
    <row r="7790" spans="1:12" x14ac:dyDescent="0.25">
      <c r="A7790" s="1">
        <v>40958</v>
      </c>
      <c r="B7790">
        <v>2012</v>
      </c>
      <c r="C7790">
        <v>2</v>
      </c>
      <c r="D7790" s="10" t="str">
        <f t="shared" si="736"/>
        <v>2-2012</v>
      </c>
      <c r="E7790">
        <f t="shared" si="734"/>
        <v>19</v>
      </c>
      <c r="F7790">
        <v>11</v>
      </c>
      <c r="G7790" s="3">
        <f t="shared" si="735"/>
        <v>0</v>
      </c>
      <c r="H7790">
        <f>VLOOKUP(A7790,'AEP GEN HUB'!$A$1:$AJ$367,MATCH('Ratio Calculations'!F7790,'AEP GEN HUB'!$A$1:$AJ$1,0),0)</f>
        <v>29.009302000000002</v>
      </c>
      <c r="I7790" s="7" t="str">
        <f t="shared" si="732"/>
        <v/>
      </c>
      <c r="J7790" s="7">
        <f t="shared" si="733"/>
        <v>1.0841856015027145</v>
      </c>
      <c r="K7790" s="8">
        <f t="shared" si="737"/>
        <v>1.0841856015027145</v>
      </c>
      <c r="L7790" s="8"/>
    </row>
    <row r="7791" spans="1:12" x14ac:dyDescent="0.25">
      <c r="A7791" s="1">
        <v>40958</v>
      </c>
      <c r="B7791">
        <v>2012</v>
      </c>
      <c r="C7791">
        <v>2</v>
      </c>
      <c r="D7791" s="10" t="str">
        <f t="shared" si="736"/>
        <v>2-2012</v>
      </c>
      <c r="E7791">
        <f t="shared" si="734"/>
        <v>19</v>
      </c>
      <c r="F7791">
        <v>12</v>
      </c>
      <c r="G7791" s="3">
        <f t="shared" si="735"/>
        <v>0</v>
      </c>
      <c r="H7791">
        <f>VLOOKUP(A7791,'AEP GEN HUB'!$A$1:$AJ$367,MATCH('Ratio Calculations'!F7791,'AEP GEN HUB'!$A$1:$AJ$1,0),0)</f>
        <v>28.992325999999998</v>
      </c>
      <c r="I7791" s="7" t="str">
        <f t="shared" si="732"/>
        <v/>
      </c>
      <c r="J7791" s="7">
        <f t="shared" si="733"/>
        <v>1.0835511451903526</v>
      </c>
      <c r="K7791" s="8">
        <f t="shared" si="737"/>
        <v>1.0835511451903526</v>
      </c>
      <c r="L7791" s="8"/>
    </row>
    <row r="7792" spans="1:12" x14ac:dyDescent="0.25">
      <c r="A7792" s="1">
        <v>40958</v>
      </c>
      <c r="B7792">
        <v>2012</v>
      </c>
      <c r="C7792">
        <v>2</v>
      </c>
      <c r="D7792" s="10" t="str">
        <f t="shared" si="736"/>
        <v>2-2012</v>
      </c>
      <c r="E7792">
        <f t="shared" si="734"/>
        <v>19</v>
      </c>
      <c r="F7792">
        <v>13</v>
      </c>
      <c r="G7792" s="3">
        <f t="shared" si="735"/>
        <v>0</v>
      </c>
      <c r="H7792">
        <f>VLOOKUP(A7792,'AEP GEN HUB'!$A$1:$AJ$367,MATCH('Ratio Calculations'!F7792,'AEP GEN HUB'!$A$1:$AJ$1,0),0)</f>
        <v>28.893256000000001</v>
      </c>
      <c r="I7792" s="7" t="str">
        <f t="shared" si="732"/>
        <v/>
      </c>
      <c r="J7792" s="7">
        <f t="shared" si="733"/>
        <v>1.0798485305069359</v>
      </c>
      <c r="K7792" s="8">
        <f t="shared" si="737"/>
        <v>1.0798485305069359</v>
      </c>
      <c r="L7792" s="8"/>
    </row>
    <row r="7793" spans="1:12" x14ac:dyDescent="0.25">
      <c r="A7793" s="1">
        <v>40958</v>
      </c>
      <c r="B7793">
        <v>2012</v>
      </c>
      <c r="C7793">
        <v>2</v>
      </c>
      <c r="D7793" s="10" t="str">
        <f t="shared" si="736"/>
        <v>2-2012</v>
      </c>
      <c r="E7793">
        <f t="shared" si="734"/>
        <v>19</v>
      </c>
      <c r="F7793">
        <v>14</v>
      </c>
      <c r="G7793" s="3">
        <f t="shared" si="735"/>
        <v>0</v>
      </c>
      <c r="H7793">
        <f>VLOOKUP(A7793,'AEP GEN HUB'!$A$1:$AJ$367,MATCH('Ratio Calculations'!F7793,'AEP GEN HUB'!$A$1:$AJ$1,0),0)</f>
        <v>28.416278999999999</v>
      </c>
      <c r="I7793" s="7" t="str">
        <f t="shared" si="732"/>
        <v/>
      </c>
      <c r="J7793" s="7">
        <f t="shared" si="733"/>
        <v>1.0620221244924801</v>
      </c>
      <c r="K7793" s="8">
        <f t="shared" si="737"/>
        <v>1.0620221244924801</v>
      </c>
      <c r="L7793" s="8"/>
    </row>
    <row r="7794" spans="1:12" x14ac:dyDescent="0.25">
      <c r="A7794" s="1">
        <v>40958</v>
      </c>
      <c r="B7794">
        <v>2012</v>
      </c>
      <c r="C7794">
        <v>2</v>
      </c>
      <c r="D7794" s="10" t="str">
        <f t="shared" si="736"/>
        <v>2-2012</v>
      </c>
      <c r="E7794">
        <f t="shared" si="734"/>
        <v>19</v>
      </c>
      <c r="F7794">
        <v>15</v>
      </c>
      <c r="G7794" s="3">
        <f t="shared" si="735"/>
        <v>0</v>
      </c>
      <c r="H7794">
        <f>VLOOKUP(A7794,'AEP GEN HUB'!$A$1:$AJ$367,MATCH('Ratio Calculations'!F7794,'AEP GEN HUB'!$A$1:$AJ$1,0),0)</f>
        <v>28.039301999999999</v>
      </c>
      <c r="I7794" s="7" t="str">
        <f t="shared" si="732"/>
        <v/>
      </c>
      <c r="J7794" s="7">
        <f t="shared" si="733"/>
        <v>1.0479330907233226</v>
      </c>
      <c r="K7794" s="8">
        <f t="shared" si="737"/>
        <v>1.0479330907233226</v>
      </c>
      <c r="L7794" s="8"/>
    </row>
    <row r="7795" spans="1:12" x14ac:dyDescent="0.25">
      <c r="A7795" s="1">
        <v>40958</v>
      </c>
      <c r="B7795">
        <v>2012</v>
      </c>
      <c r="C7795">
        <v>2</v>
      </c>
      <c r="D7795" s="10" t="str">
        <f t="shared" si="736"/>
        <v>2-2012</v>
      </c>
      <c r="E7795">
        <f t="shared" si="734"/>
        <v>19</v>
      </c>
      <c r="F7795">
        <v>16</v>
      </c>
      <c r="G7795" s="3">
        <f t="shared" si="735"/>
        <v>0</v>
      </c>
      <c r="H7795">
        <f>VLOOKUP(A7795,'AEP GEN HUB'!$A$1:$AJ$367,MATCH('Ratio Calculations'!F7795,'AEP GEN HUB'!$A$1:$AJ$1,0),0)</f>
        <v>28.232092999999999</v>
      </c>
      <c r="I7795" s="7" t="str">
        <f t="shared" si="732"/>
        <v/>
      </c>
      <c r="J7795" s="7">
        <f t="shared" si="733"/>
        <v>1.0551384080487554</v>
      </c>
      <c r="K7795" s="8">
        <f t="shared" si="737"/>
        <v>1.0551384080487554</v>
      </c>
      <c r="L7795" s="8"/>
    </row>
    <row r="7796" spans="1:12" x14ac:dyDescent="0.25">
      <c r="A7796" s="1">
        <v>40958</v>
      </c>
      <c r="B7796">
        <v>2012</v>
      </c>
      <c r="C7796">
        <v>2</v>
      </c>
      <c r="D7796" s="10" t="str">
        <f t="shared" si="736"/>
        <v>2-2012</v>
      </c>
      <c r="E7796">
        <f t="shared" si="734"/>
        <v>19</v>
      </c>
      <c r="F7796">
        <v>17</v>
      </c>
      <c r="G7796" s="3">
        <f t="shared" si="735"/>
        <v>0</v>
      </c>
      <c r="H7796">
        <f>VLOOKUP(A7796,'AEP GEN HUB'!$A$1:$AJ$367,MATCH('Ratio Calculations'!F7796,'AEP GEN HUB'!$A$1:$AJ$1,0),0)</f>
        <v>28.827442000000001</v>
      </c>
      <c r="I7796" s="7" t="str">
        <f t="shared" si="732"/>
        <v/>
      </c>
      <c r="J7796" s="7">
        <f t="shared" si="733"/>
        <v>1.0773888163374155</v>
      </c>
      <c r="K7796" s="8">
        <f t="shared" si="737"/>
        <v>1.0773888163374155</v>
      </c>
      <c r="L7796" s="8"/>
    </row>
    <row r="7797" spans="1:12" x14ac:dyDescent="0.25">
      <c r="A7797" s="1">
        <v>40958</v>
      </c>
      <c r="B7797">
        <v>2012</v>
      </c>
      <c r="C7797">
        <v>2</v>
      </c>
      <c r="D7797" s="10" t="str">
        <f t="shared" si="736"/>
        <v>2-2012</v>
      </c>
      <c r="E7797">
        <f t="shared" si="734"/>
        <v>19</v>
      </c>
      <c r="F7797">
        <v>18</v>
      </c>
      <c r="G7797" s="3">
        <f t="shared" si="735"/>
        <v>0</v>
      </c>
      <c r="H7797">
        <f>VLOOKUP(A7797,'AEP GEN HUB'!$A$1:$AJ$367,MATCH('Ratio Calculations'!F7797,'AEP GEN HUB'!$A$1:$AJ$1,0),0)</f>
        <v>32.005580999999999</v>
      </c>
      <c r="I7797" s="7" t="str">
        <f t="shared" si="732"/>
        <v/>
      </c>
      <c r="J7797" s="7">
        <f t="shared" si="733"/>
        <v>1.1961677012404108</v>
      </c>
      <c r="K7797" s="8">
        <f t="shared" si="737"/>
        <v>1.1961677012404108</v>
      </c>
      <c r="L7797" s="8"/>
    </row>
    <row r="7798" spans="1:12" x14ac:dyDescent="0.25">
      <c r="A7798" s="1">
        <v>40958</v>
      </c>
      <c r="B7798">
        <v>2012</v>
      </c>
      <c r="C7798">
        <v>2</v>
      </c>
      <c r="D7798" s="10" t="str">
        <f t="shared" si="736"/>
        <v>2-2012</v>
      </c>
      <c r="E7798">
        <f t="shared" si="734"/>
        <v>19</v>
      </c>
      <c r="F7798">
        <v>19</v>
      </c>
      <c r="G7798" s="3">
        <f t="shared" si="735"/>
        <v>0</v>
      </c>
      <c r="H7798">
        <f>VLOOKUP(A7798,'AEP GEN HUB'!$A$1:$AJ$367,MATCH('Ratio Calculations'!F7798,'AEP GEN HUB'!$A$1:$AJ$1,0),0)</f>
        <v>40.153953000000001</v>
      </c>
      <c r="I7798" s="7" t="str">
        <f t="shared" si="732"/>
        <v/>
      </c>
      <c r="J7798" s="7">
        <f t="shared" si="733"/>
        <v>1.5007026948120548</v>
      </c>
      <c r="K7798" s="8">
        <f t="shared" si="737"/>
        <v>1.5007026948120548</v>
      </c>
      <c r="L7798" s="8"/>
    </row>
    <row r="7799" spans="1:12" x14ac:dyDescent="0.25">
      <c r="A7799" s="1">
        <v>40958</v>
      </c>
      <c r="B7799">
        <v>2012</v>
      </c>
      <c r="C7799">
        <v>2</v>
      </c>
      <c r="D7799" s="10" t="str">
        <f t="shared" si="736"/>
        <v>2-2012</v>
      </c>
      <c r="E7799">
        <f t="shared" si="734"/>
        <v>19</v>
      </c>
      <c r="F7799">
        <v>20</v>
      </c>
      <c r="G7799" s="3">
        <f t="shared" si="735"/>
        <v>0</v>
      </c>
      <c r="H7799">
        <f>VLOOKUP(A7799,'AEP GEN HUB'!$A$1:$AJ$367,MATCH('Ratio Calculations'!F7799,'AEP GEN HUB'!$A$1:$AJ$1,0),0)</f>
        <v>36.448605000000001</v>
      </c>
      <c r="I7799" s="7" t="str">
        <f t="shared" si="732"/>
        <v/>
      </c>
      <c r="J7799" s="7">
        <f t="shared" si="733"/>
        <v>1.3622200470683454</v>
      </c>
      <c r="K7799" s="8">
        <f t="shared" si="737"/>
        <v>1.3622200470683454</v>
      </c>
      <c r="L7799" s="8"/>
    </row>
    <row r="7800" spans="1:12" x14ac:dyDescent="0.25">
      <c r="A7800" s="1">
        <v>40958</v>
      </c>
      <c r="B7800">
        <v>2012</v>
      </c>
      <c r="C7800">
        <v>2</v>
      </c>
      <c r="D7800" s="10" t="str">
        <f t="shared" si="736"/>
        <v>2-2012</v>
      </c>
      <c r="E7800">
        <f t="shared" si="734"/>
        <v>19</v>
      </c>
      <c r="F7800">
        <v>21</v>
      </c>
      <c r="G7800" s="3">
        <f t="shared" si="735"/>
        <v>0</v>
      </c>
      <c r="H7800">
        <f>VLOOKUP(A7800,'AEP GEN HUB'!$A$1:$AJ$367,MATCH('Ratio Calculations'!F7800,'AEP GEN HUB'!$A$1:$AJ$1,0),0)</f>
        <v>36.877209000000001</v>
      </c>
      <c r="I7800" s="7" t="str">
        <f t="shared" si="732"/>
        <v/>
      </c>
      <c r="J7800" s="7">
        <f t="shared" si="733"/>
        <v>1.378238574006583</v>
      </c>
      <c r="K7800" s="8">
        <f t="shared" si="737"/>
        <v>1.378238574006583</v>
      </c>
      <c r="L7800" s="8"/>
    </row>
    <row r="7801" spans="1:12" x14ac:dyDescent="0.25">
      <c r="A7801" s="1">
        <v>40958</v>
      </c>
      <c r="B7801">
        <v>2012</v>
      </c>
      <c r="C7801">
        <v>2</v>
      </c>
      <c r="D7801" s="10" t="str">
        <f t="shared" si="736"/>
        <v>2-2012</v>
      </c>
      <c r="E7801">
        <f t="shared" si="734"/>
        <v>19</v>
      </c>
      <c r="F7801">
        <v>22</v>
      </c>
      <c r="G7801" s="3">
        <f t="shared" si="735"/>
        <v>0</v>
      </c>
      <c r="H7801">
        <f>VLOOKUP(A7801,'AEP GEN HUB'!$A$1:$AJ$367,MATCH('Ratio Calculations'!F7801,'AEP GEN HUB'!$A$1:$AJ$1,0),0)</f>
        <v>32.269069999999999</v>
      </c>
      <c r="I7801" s="7" t="str">
        <f t="shared" si="732"/>
        <v/>
      </c>
      <c r="J7801" s="7">
        <f t="shared" si="733"/>
        <v>1.2060152659958243</v>
      </c>
      <c r="K7801" s="8">
        <f t="shared" si="737"/>
        <v>1.2060152659958243</v>
      </c>
      <c r="L7801" s="8"/>
    </row>
    <row r="7802" spans="1:12" x14ac:dyDescent="0.25">
      <c r="A7802" s="1">
        <v>40958</v>
      </c>
      <c r="B7802">
        <v>2012</v>
      </c>
      <c r="C7802">
        <v>2</v>
      </c>
      <c r="D7802" s="10" t="str">
        <f t="shared" si="736"/>
        <v>2-2012</v>
      </c>
      <c r="E7802">
        <f t="shared" si="734"/>
        <v>19</v>
      </c>
      <c r="F7802">
        <v>23</v>
      </c>
      <c r="G7802" s="3">
        <f t="shared" si="735"/>
        <v>0</v>
      </c>
      <c r="H7802">
        <f>VLOOKUP(A7802,'AEP GEN HUB'!$A$1:$AJ$367,MATCH('Ratio Calculations'!F7802,'AEP GEN HUB'!$A$1:$AJ$1,0),0)</f>
        <v>28.971627999999999</v>
      </c>
      <c r="I7802" s="7" t="str">
        <f t="shared" si="732"/>
        <v/>
      </c>
      <c r="J7802" s="7">
        <f t="shared" si="733"/>
        <v>1.0827775838830209</v>
      </c>
      <c r="K7802" s="8">
        <f t="shared" si="737"/>
        <v>1.0827775838830209</v>
      </c>
      <c r="L7802" s="8"/>
    </row>
    <row r="7803" spans="1:12" x14ac:dyDescent="0.25">
      <c r="A7803" s="1">
        <v>40958</v>
      </c>
      <c r="B7803">
        <v>2012</v>
      </c>
      <c r="C7803">
        <v>2</v>
      </c>
      <c r="D7803" s="10" t="str">
        <f t="shared" si="736"/>
        <v>2-2012</v>
      </c>
      <c r="E7803">
        <f t="shared" si="734"/>
        <v>19</v>
      </c>
      <c r="F7803">
        <v>24</v>
      </c>
      <c r="G7803" s="3">
        <f t="shared" si="735"/>
        <v>0</v>
      </c>
      <c r="H7803">
        <f>VLOOKUP(A7803,'AEP GEN HUB'!$A$1:$AJ$367,MATCH('Ratio Calculations'!F7803,'AEP GEN HUB'!$A$1:$AJ$1,0),0)</f>
        <v>27.401627999999999</v>
      </c>
      <c r="I7803" s="7" t="str">
        <f t="shared" si="732"/>
        <v/>
      </c>
      <c r="J7803" s="7">
        <f t="shared" si="733"/>
        <v>1.0241008396318403</v>
      </c>
      <c r="K7803" s="8">
        <f t="shared" si="737"/>
        <v>1.0241008396318403</v>
      </c>
      <c r="L7803" s="8"/>
    </row>
    <row r="7804" spans="1:12" x14ac:dyDescent="0.25">
      <c r="A7804" s="1">
        <v>40959</v>
      </c>
      <c r="B7804">
        <v>2012</v>
      </c>
      <c r="C7804">
        <v>2</v>
      </c>
      <c r="D7804" s="10" t="str">
        <f t="shared" si="736"/>
        <v>2-2012</v>
      </c>
      <c r="E7804">
        <f t="shared" si="734"/>
        <v>20</v>
      </c>
      <c r="F7804">
        <v>1</v>
      </c>
      <c r="G7804" s="3">
        <f t="shared" si="735"/>
        <v>0</v>
      </c>
      <c r="H7804">
        <f>VLOOKUP(A7804,'AEP GEN HUB'!$A$1:$AJ$367,MATCH('Ratio Calculations'!F7804,'AEP GEN HUB'!$A$1:$AJ$1,0),0)</f>
        <v>27.124884000000002</v>
      </c>
      <c r="I7804" s="7" t="str">
        <f t="shared" si="732"/>
        <v/>
      </c>
      <c r="J7804" s="7">
        <f t="shared" si="733"/>
        <v>1.0137578861853125</v>
      </c>
      <c r="K7804" s="8">
        <f t="shared" si="737"/>
        <v>1.0137578861853125</v>
      </c>
      <c r="L7804" s="8"/>
    </row>
    <row r="7805" spans="1:12" x14ac:dyDescent="0.25">
      <c r="A7805" s="1">
        <v>40959</v>
      </c>
      <c r="B7805">
        <v>2012</v>
      </c>
      <c r="C7805">
        <v>2</v>
      </c>
      <c r="D7805" s="10" t="str">
        <f t="shared" si="736"/>
        <v>2-2012</v>
      </c>
      <c r="E7805">
        <f t="shared" si="734"/>
        <v>20</v>
      </c>
      <c r="F7805">
        <v>2</v>
      </c>
      <c r="G7805" s="3">
        <f t="shared" si="735"/>
        <v>0</v>
      </c>
      <c r="H7805">
        <f>VLOOKUP(A7805,'AEP GEN HUB'!$A$1:$AJ$367,MATCH('Ratio Calculations'!F7805,'AEP GEN HUB'!$A$1:$AJ$1,0),0)</f>
        <v>26.597906999999999</v>
      </c>
      <c r="I7805" s="7" t="str">
        <f t="shared" si="732"/>
        <v/>
      </c>
      <c r="J7805" s="7">
        <f t="shared" si="733"/>
        <v>0.99406279404820763</v>
      </c>
      <c r="K7805" s="8">
        <f t="shared" si="737"/>
        <v>0.99406279404820763</v>
      </c>
      <c r="L7805" s="8"/>
    </row>
    <row r="7806" spans="1:12" x14ac:dyDescent="0.25">
      <c r="A7806" s="1">
        <v>40959</v>
      </c>
      <c r="B7806">
        <v>2012</v>
      </c>
      <c r="C7806">
        <v>2</v>
      </c>
      <c r="D7806" s="10" t="str">
        <f t="shared" si="736"/>
        <v>2-2012</v>
      </c>
      <c r="E7806">
        <f t="shared" si="734"/>
        <v>20</v>
      </c>
      <c r="F7806">
        <v>3</v>
      </c>
      <c r="G7806" s="3">
        <f t="shared" si="735"/>
        <v>0</v>
      </c>
      <c r="H7806">
        <f>VLOOKUP(A7806,'AEP GEN HUB'!$A$1:$AJ$367,MATCH('Ratio Calculations'!F7806,'AEP GEN HUB'!$A$1:$AJ$1,0),0)</f>
        <v>26.214186000000002</v>
      </c>
      <c r="I7806" s="7" t="str">
        <f t="shared" si="732"/>
        <v/>
      </c>
      <c r="J7806" s="7">
        <f t="shared" si="733"/>
        <v>0.97972171189482737</v>
      </c>
      <c r="K7806" s="8">
        <f t="shared" si="737"/>
        <v>0.97972171189482737</v>
      </c>
      <c r="L7806" s="8"/>
    </row>
    <row r="7807" spans="1:12" x14ac:dyDescent="0.25">
      <c r="A7807" s="1">
        <v>40959</v>
      </c>
      <c r="B7807">
        <v>2012</v>
      </c>
      <c r="C7807">
        <v>2</v>
      </c>
      <c r="D7807" s="10" t="str">
        <f t="shared" si="736"/>
        <v>2-2012</v>
      </c>
      <c r="E7807">
        <f t="shared" si="734"/>
        <v>20</v>
      </c>
      <c r="F7807">
        <v>4</v>
      </c>
      <c r="G7807" s="3">
        <f t="shared" si="735"/>
        <v>0</v>
      </c>
      <c r="H7807">
        <f>VLOOKUP(A7807,'AEP GEN HUB'!$A$1:$AJ$367,MATCH('Ratio Calculations'!F7807,'AEP GEN HUB'!$A$1:$AJ$1,0),0)</f>
        <v>26.349070000000001</v>
      </c>
      <c r="I7807" s="7" t="str">
        <f t="shared" si="732"/>
        <v/>
      </c>
      <c r="J7807" s="7">
        <f t="shared" si="733"/>
        <v>0.98476282907417523</v>
      </c>
      <c r="K7807" s="8">
        <f t="shared" si="737"/>
        <v>0.98476282907417523</v>
      </c>
      <c r="L7807" s="8"/>
    </row>
    <row r="7808" spans="1:12" x14ac:dyDescent="0.25">
      <c r="A7808" s="1">
        <v>40959</v>
      </c>
      <c r="B7808">
        <v>2012</v>
      </c>
      <c r="C7808">
        <v>2</v>
      </c>
      <c r="D7808" s="10" t="str">
        <f t="shared" si="736"/>
        <v>2-2012</v>
      </c>
      <c r="E7808">
        <f t="shared" si="734"/>
        <v>20</v>
      </c>
      <c r="F7808">
        <v>5</v>
      </c>
      <c r="G7808" s="3">
        <f t="shared" si="735"/>
        <v>0</v>
      </c>
      <c r="H7808">
        <f>VLOOKUP(A7808,'AEP GEN HUB'!$A$1:$AJ$367,MATCH('Ratio Calculations'!F7808,'AEP GEN HUB'!$A$1:$AJ$1,0),0)</f>
        <v>27.109767000000002</v>
      </c>
      <c r="I7808" s="7" t="str">
        <f t="shared" si="732"/>
        <v/>
      </c>
      <c r="J7808" s="7">
        <f t="shared" si="733"/>
        <v>1.0131929076229909</v>
      </c>
      <c r="K7808" s="8">
        <f t="shared" si="737"/>
        <v>1.0131929076229909</v>
      </c>
      <c r="L7808" s="8"/>
    </row>
    <row r="7809" spans="1:12" x14ac:dyDescent="0.25">
      <c r="A7809" s="1">
        <v>40959</v>
      </c>
      <c r="B7809">
        <v>2012</v>
      </c>
      <c r="C7809">
        <v>2</v>
      </c>
      <c r="D7809" s="10" t="str">
        <f t="shared" si="736"/>
        <v>2-2012</v>
      </c>
      <c r="E7809">
        <f t="shared" si="734"/>
        <v>20</v>
      </c>
      <c r="F7809">
        <v>6</v>
      </c>
      <c r="G7809" s="3">
        <f t="shared" si="735"/>
        <v>0</v>
      </c>
      <c r="H7809">
        <f>VLOOKUP(A7809,'AEP GEN HUB'!$A$1:$AJ$367,MATCH('Ratio Calculations'!F7809,'AEP GEN HUB'!$A$1:$AJ$1,0),0)</f>
        <v>27.301162999999999</v>
      </c>
      <c r="I7809" s="7" t="str">
        <f t="shared" si="732"/>
        <v/>
      </c>
      <c r="J7809" s="7">
        <f t="shared" si="733"/>
        <v>1.0203460886056015</v>
      </c>
      <c r="K7809" s="8">
        <f t="shared" si="737"/>
        <v>1.0203460886056015</v>
      </c>
      <c r="L7809" s="8"/>
    </row>
    <row r="7810" spans="1:12" x14ac:dyDescent="0.25">
      <c r="A7810" s="1">
        <v>40959</v>
      </c>
      <c r="B7810">
        <v>2012</v>
      </c>
      <c r="C7810">
        <v>2</v>
      </c>
      <c r="D7810" s="10" t="str">
        <f t="shared" si="736"/>
        <v>2-2012</v>
      </c>
      <c r="E7810">
        <f t="shared" si="734"/>
        <v>20</v>
      </c>
      <c r="F7810">
        <v>7</v>
      </c>
      <c r="G7810" s="3">
        <f t="shared" si="735"/>
        <v>0</v>
      </c>
      <c r="H7810">
        <f>VLOOKUP(A7810,'AEP GEN HUB'!$A$1:$AJ$367,MATCH('Ratio Calculations'!F7810,'AEP GEN HUB'!$A$1:$AJ$1,0),0)</f>
        <v>31.065814</v>
      </c>
      <c r="I7810" s="7" t="str">
        <f t="shared" si="732"/>
        <v/>
      </c>
      <c r="J7810" s="7">
        <f t="shared" si="733"/>
        <v>1.1610451102119399</v>
      </c>
      <c r="K7810" s="8">
        <f t="shared" si="737"/>
        <v>1.1610451102119399</v>
      </c>
      <c r="L7810" s="8"/>
    </row>
    <row r="7811" spans="1:12" x14ac:dyDescent="0.25">
      <c r="A7811" s="1">
        <v>40959</v>
      </c>
      <c r="B7811">
        <v>2012</v>
      </c>
      <c r="C7811">
        <v>2</v>
      </c>
      <c r="D7811" s="10" t="str">
        <f t="shared" si="736"/>
        <v>2-2012</v>
      </c>
      <c r="E7811">
        <f t="shared" si="734"/>
        <v>20</v>
      </c>
      <c r="F7811">
        <v>8</v>
      </c>
      <c r="G7811" s="3">
        <f t="shared" si="735"/>
        <v>1</v>
      </c>
      <c r="H7811">
        <f>VLOOKUP(A7811,'AEP GEN HUB'!$A$1:$AJ$367,MATCH('Ratio Calculations'!F7811,'AEP GEN HUB'!$A$1:$AJ$1,0),0)</f>
        <v>34.422790999999997</v>
      </c>
      <c r="I7811" s="7">
        <f t="shared" si="732"/>
        <v>1.1577046274184219</v>
      </c>
      <c r="J7811" s="7" t="str">
        <f t="shared" si="733"/>
        <v/>
      </c>
      <c r="K7811" s="8">
        <f t="shared" si="737"/>
        <v>1.1577046274184219</v>
      </c>
      <c r="L7811" s="8"/>
    </row>
    <row r="7812" spans="1:12" x14ac:dyDescent="0.25">
      <c r="A7812" s="1">
        <v>40959</v>
      </c>
      <c r="B7812">
        <v>2012</v>
      </c>
      <c r="C7812">
        <v>2</v>
      </c>
      <c r="D7812" s="10" t="str">
        <f t="shared" si="736"/>
        <v>2-2012</v>
      </c>
      <c r="E7812">
        <f t="shared" si="734"/>
        <v>20</v>
      </c>
      <c r="F7812">
        <v>9</v>
      </c>
      <c r="G7812" s="3">
        <f t="shared" si="735"/>
        <v>1</v>
      </c>
      <c r="H7812">
        <f>VLOOKUP(A7812,'AEP GEN HUB'!$A$1:$AJ$367,MATCH('Ratio Calculations'!F7812,'AEP GEN HUB'!$A$1:$AJ$1,0),0)</f>
        <v>33.906511999999999</v>
      </c>
      <c r="I7812" s="7">
        <f t="shared" ref="I7812:I7875" si="738">IF(G7812=1, H7812/VLOOKUP(D7812,$M$3:$O$15,2,FALSE), "")</f>
        <v>1.1403411722779322</v>
      </c>
      <c r="J7812" s="7" t="str">
        <f t="shared" ref="J7812:J7875" si="739">IF(G7812=0, H7812/VLOOKUP(D7812,$M$3:$O$15,3,FALSE), "")</f>
        <v/>
      </c>
      <c r="K7812" s="8">
        <f t="shared" si="737"/>
        <v>1.1403411722779322</v>
      </c>
      <c r="L7812" s="8"/>
    </row>
    <row r="7813" spans="1:12" x14ac:dyDescent="0.25">
      <c r="A7813" s="1">
        <v>40959</v>
      </c>
      <c r="B7813">
        <v>2012</v>
      </c>
      <c r="C7813">
        <v>2</v>
      </c>
      <c r="D7813" s="10" t="str">
        <f t="shared" si="736"/>
        <v>2-2012</v>
      </c>
      <c r="E7813">
        <f t="shared" si="734"/>
        <v>20</v>
      </c>
      <c r="F7813">
        <v>10</v>
      </c>
      <c r="G7813" s="3">
        <f t="shared" si="735"/>
        <v>1</v>
      </c>
      <c r="H7813">
        <f>VLOOKUP(A7813,'AEP GEN HUB'!$A$1:$AJ$367,MATCH('Ratio Calculations'!F7813,'AEP GEN HUB'!$A$1:$AJ$1,0),0)</f>
        <v>35.684418999999998</v>
      </c>
      <c r="I7813" s="7">
        <f t="shared" si="738"/>
        <v>1.2001356021084362</v>
      </c>
      <c r="J7813" s="7" t="str">
        <f t="shared" si="739"/>
        <v/>
      </c>
      <c r="K7813" s="8">
        <f t="shared" si="737"/>
        <v>1.2001356021084362</v>
      </c>
      <c r="L7813" s="8"/>
    </row>
    <row r="7814" spans="1:12" x14ac:dyDescent="0.25">
      <c r="A7814" s="1">
        <v>40959</v>
      </c>
      <c r="B7814">
        <v>2012</v>
      </c>
      <c r="C7814">
        <v>2</v>
      </c>
      <c r="D7814" s="10" t="str">
        <f t="shared" si="736"/>
        <v>2-2012</v>
      </c>
      <c r="E7814">
        <f t="shared" si="734"/>
        <v>20</v>
      </c>
      <c r="F7814">
        <v>11</v>
      </c>
      <c r="G7814" s="3">
        <f t="shared" si="735"/>
        <v>1</v>
      </c>
      <c r="H7814">
        <f>VLOOKUP(A7814,'AEP GEN HUB'!$A$1:$AJ$367,MATCH('Ratio Calculations'!F7814,'AEP GEN HUB'!$A$1:$AJ$1,0),0)</f>
        <v>33.767674</v>
      </c>
      <c r="I7814" s="7">
        <f t="shared" si="738"/>
        <v>1.135671783469177</v>
      </c>
      <c r="J7814" s="7" t="str">
        <f t="shared" si="739"/>
        <v/>
      </c>
      <c r="K7814" s="8">
        <f t="shared" si="737"/>
        <v>1.135671783469177</v>
      </c>
      <c r="L7814" s="8"/>
    </row>
    <row r="7815" spans="1:12" x14ac:dyDescent="0.25">
      <c r="A7815" s="1">
        <v>40959</v>
      </c>
      <c r="B7815">
        <v>2012</v>
      </c>
      <c r="C7815">
        <v>2</v>
      </c>
      <c r="D7815" s="10" t="str">
        <f t="shared" si="736"/>
        <v>2-2012</v>
      </c>
      <c r="E7815">
        <f t="shared" si="734"/>
        <v>20</v>
      </c>
      <c r="F7815">
        <v>12</v>
      </c>
      <c r="G7815" s="3">
        <f t="shared" si="735"/>
        <v>1</v>
      </c>
      <c r="H7815">
        <f>VLOOKUP(A7815,'AEP GEN HUB'!$A$1:$AJ$367,MATCH('Ratio Calculations'!F7815,'AEP GEN HUB'!$A$1:$AJ$1,0),0)</f>
        <v>30.787209000000001</v>
      </c>
      <c r="I7815" s="7">
        <f t="shared" si="738"/>
        <v>1.0354330165906098</v>
      </c>
      <c r="J7815" s="7" t="str">
        <f t="shared" si="739"/>
        <v/>
      </c>
      <c r="K7815" s="8">
        <f t="shared" si="737"/>
        <v>1.0354330165906098</v>
      </c>
      <c r="L7815" s="8"/>
    </row>
    <row r="7816" spans="1:12" x14ac:dyDescent="0.25">
      <c r="A7816" s="1">
        <v>40959</v>
      </c>
      <c r="B7816">
        <v>2012</v>
      </c>
      <c r="C7816">
        <v>2</v>
      </c>
      <c r="D7816" s="10" t="str">
        <f t="shared" si="736"/>
        <v>2-2012</v>
      </c>
      <c r="E7816">
        <f t="shared" si="734"/>
        <v>20</v>
      </c>
      <c r="F7816">
        <v>13</v>
      </c>
      <c r="G7816" s="3">
        <f t="shared" si="735"/>
        <v>1</v>
      </c>
      <c r="H7816">
        <f>VLOOKUP(A7816,'AEP GEN HUB'!$A$1:$AJ$367,MATCH('Ratio Calculations'!F7816,'AEP GEN HUB'!$A$1:$AJ$1,0),0)</f>
        <v>29.34</v>
      </c>
      <c r="I7816" s="7">
        <f t="shared" si="738"/>
        <v>0.9867605961543473</v>
      </c>
      <c r="J7816" s="7" t="str">
        <f t="shared" si="739"/>
        <v/>
      </c>
      <c r="K7816" s="8">
        <f t="shared" si="737"/>
        <v>0.9867605961543473</v>
      </c>
      <c r="L7816" s="8"/>
    </row>
    <row r="7817" spans="1:12" x14ac:dyDescent="0.25">
      <c r="A7817" s="1">
        <v>40959</v>
      </c>
      <c r="B7817">
        <v>2012</v>
      </c>
      <c r="C7817">
        <v>2</v>
      </c>
      <c r="D7817" s="10" t="str">
        <f t="shared" si="736"/>
        <v>2-2012</v>
      </c>
      <c r="E7817">
        <f t="shared" si="734"/>
        <v>20</v>
      </c>
      <c r="F7817">
        <v>14</v>
      </c>
      <c r="G7817" s="3">
        <f t="shared" si="735"/>
        <v>1</v>
      </c>
      <c r="H7817">
        <f>VLOOKUP(A7817,'AEP GEN HUB'!$A$1:$AJ$367,MATCH('Ratio Calculations'!F7817,'AEP GEN HUB'!$A$1:$AJ$1,0),0)</f>
        <v>28.245581000000001</v>
      </c>
      <c r="I7817" s="7">
        <f t="shared" si="738"/>
        <v>0.94995318153667041</v>
      </c>
      <c r="J7817" s="7" t="str">
        <f t="shared" si="739"/>
        <v/>
      </c>
      <c r="K7817" s="8">
        <f t="shared" si="737"/>
        <v>0.94995318153667041</v>
      </c>
      <c r="L7817" s="8"/>
    </row>
    <row r="7818" spans="1:12" x14ac:dyDescent="0.25">
      <c r="A7818" s="1">
        <v>40959</v>
      </c>
      <c r="B7818">
        <v>2012</v>
      </c>
      <c r="C7818">
        <v>2</v>
      </c>
      <c r="D7818" s="10" t="str">
        <f t="shared" si="736"/>
        <v>2-2012</v>
      </c>
      <c r="E7818">
        <f t="shared" si="734"/>
        <v>20</v>
      </c>
      <c r="F7818">
        <v>15</v>
      </c>
      <c r="G7818" s="3">
        <f t="shared" si="735"/>
        <v>1</v>
      </c>
      <c r="H7818">
        <f>VLOOKUP(A7818,'AEP GEN HUB'!$A$1:$AJ$367,MATCH('Ratio Calculations'!F7818,'AEP GEN HUB'!$A$1:$AJ$1,0),0)</f>
        <v>27.869070000000001</v>
      </c>
      <c r="I7818" s="7">
        <f t="shared" si="738"/>
        <v>0.9372903928925439</v>
      </c>
      <c r="J7818" s="7" t="str">
        <f t="shared" si="739"/>
        <v/>
      </c>
      <c r="K7818" s="8">
        <f t="shared" si="737"/>
        <v>0.9372903928925439</v>
      </c>
      <c r="L7818" s="8"/>
    </row>
    <row r="7819" spans="1:12" x14ac:dyDescent="0.25">
      <c r="A7819" s="1">
        <v>40959</v>
      </c>
      <c r="B7819">
        <v>2012</v>
      </c>
      <c r="C7819">
        <v>2</v>
      </c>
      <c r="D7819" s="10" t="str">
        <f t="shared" si="736"/>
        <v>2-2012</v>
      </c>
      <c r="E7819">
        <f t="shared" si="734"/>
        <v>20</v>
      </c>
      <c r="F7819">
        <v>16</v>
      </c>
      <c r="G7819" s="3">
        <f t="shared" si="735"/>
        <v>1</v>
      </c>
      <c r="H7819">
        <f>VLOOKUP(A7819,'AEP GEN HUB'!$A$1:$AJ$367,MATCH('Ratio Calculations'!F7819,'AEP GEN HUB'!$A$1:$AJ$1,0),0)</f>
        <v>27.636278999999998</v>
      </c>
      <c r="I7819" s="7">
        <f t="shared" si="738"/>
        <v>0.92946118410115441</v>
      </c>
      <c r="J7819" s="7" t="str">
        <f t="shared" si="739"/>
        <v/>
      </c>
      <c r="K7819" s="8">
        <f t="shared" si="737"/>
        <v>0.92946118410115441</v>
      </c>
      <c r="L7819" s="8"/>
    </row>
    <row r="7820" spans="1:12" x14ac:dyDescent="0.25">
      <c r="A7820" s="1">
        <v>40959</v>
      </c>
      <c r="B7820">
        <v>2012</v>
      </c>
      <c r="C7820">
        <v>2</v>
      </c>
      <c r="D7820" s="10" t="str">
        <f t="shared" si="736"/>
        <v>2-2012</v>
      </c>
      <c r="E7820">
        <f t="shared" si="734"/>
        <v>20</v>
      </c>
      <c r="F7820">
        <v>17</v>
      </c>
      <c r="G7820" s="3">
        <f t="shared" si="735"/>
        <v>1</v>
      </c>
      <c r="H7820">
        <f>VLOOKUP(A7820,'AEP GEN HUB'!$A$1:$AJ$367,MATCH('Ratio Calculations'!F7820,'AEP GEN HUB'!$A$1:$AJ$1,0),0)</f>
        <v>27.433720999999998</v>
      </c>
      <c r="I7820" s="7">
        <f t="shared" si="738"/>
        <v>0.92264876921240757</v>
      </c>
      <c r="J7820" s="7" t="str">
        <f t="shared" si="739"/>
        <v/>
      </c>
      <c r="K7820" s="8">
        <f t="shared" si="737"/>
        <v>0.92264876921240757</v>
      </c>
      <c r="L7820" s="8"/>
    </row>
    <row r="7821" spans="1:12" x14ac:dyDescent="0.25">
      <c r="A7821" s="1">
        <v>40959</v>
      </c>
      <c r="B7821">
        <v>2012</v>
      </c>
      <c r="C7821">
        <v>2</v>
      </c>
      <c r="D7821" s="10" t="str">
        <f t="shared" si="736"/>
        <v>2-2012</v>
      </c>
      <c r="E7821">
        <f t="shared" si="734"/>
        <v>20</v>
      </c>
      <c r="F7821">
        <v>18</v>
      </c>
      <c r="G7821" s="3">
        <f t="shared" si="735"/>
        <v>1</v>
      </c>
      <c r="H7821">
        <f>VLOOKUP(A7821,'AEP GEN HUB'!$A$1:$AJ$367,MATCH('Ratio Calculations'!F7821,'AEP GEN HUB'!$A$1:$AJ$1,0),0)</f>
        <v>30.540233000000001</v>
      </c>
      <c r="I7821" s="7">
        <f t="shared" si="738"/>
        <v>1.0271267389833905</v>
      </c>
      <c r="J7821" s="7" t="str">
        <f t="shared" si="739"/>
        <v/>
      </c>
      <c r="K7821" s="8">
        <f t="shared" si="737"/>
        <v>1.0271267389833905</v>
      </c>
      <c r="L7821" s="8"/>
    </row>
    <row r="7822" spans="1:12" x14ac:dyDescent="0.25">
      <c r="A7822" s="1">
        <v>40959</v>
      </c>
      <c r="B7822">
        <v>2012</v>
      </c>
      <c r="C7822">
        <v>2</v>
      </c>
      <c r="D7822" s="10" t="str">
        <f t="shared" si="736"/>
        <v>2-2012</v>
      </c>
      <c r="E7822">
        <f t="shared" si="734"/>
        <v>20</v>
      </c>
      <c r="F7822">
        <v>19</v>
      </c>
      <c r="G7822" s="3">
        <f t="shared" si="735"/>
        <v>1</v>
      </c>
      <c r="H7822">
        <f>VLOOKUP(A7822,'AEP GEN HUB'!$A$1:$AJ$367,MATCH('Ratio Calculations'!F7822,'AEP GEN HUB'!$A$1:$AJ$1,0),0)</f>
        <v>36.284185999999998</v>
      </c>
      <c r="I7822" s="7">
        <f t="shared" si="738"/>
        <v>1.2203069191661631</v>
      </c>
      <c r="J7822" s="7" t="str">
        <f t="shared" si="739"/>
        <v/>
      </c>
      <c r="K7822" s="8">
        <f t="shared" si="737"/>
        <v>1.2203069191661631</v>
      </c>
      <c r="L7822" s="8"/>
    </row>
    <row r="7823" spans="1:12" x14ac:dyDescent="0.25">
      <c r="A7823" s="1">
        <v>40959</v>
      </c>
      <c r="B7823">
        <v>2012</v>
      </c>
      <c r="C7823">
        <v>2</v>
      </c>
      <c r="D7823" s="10" t="str">
        <f t="shared" si="736"/>
        <v>2-2012</v>
      </c>
      <c r="E7823">
        <f t="shared" si="734"/>
        <v>20</v>
      </c>
      <c r="F7823">
        <v>20</v>
      </c>
      <c r="G7823" s="3">
        <f t="shared" si="735"/>
        <v>1</v>
      </c>
      <c r="H7823">
        <f>VLOOKUP(A7823,'AEP GEN HUB'!$A$1:$AJ$367,MATCH('Ratio Calculations'!F7823,'AEP GEN HUB'!$A$1:$AJ$1,0),0)</f>
        <v>34.815116000000003</v>
      </c>
      <c r="I7823" s="7">
        <f t="shared" si="738"/>
        <v>1.170899271279576</v>
      </c>
      <c r="J7823" s="7" t="str">
        <f t="shared" si="739"/>
        <v/>
      </c>
      <c r="K7823" s="8">
        <f t="shared" si="737"/>
        <v>1.170899271279576</v>
      </c>
      <c r="L7823" s="8"/>
    </row>
    <row r="7824" spans="1:12" x14ac:dyDescent="0.25">
      <c r="A7824" s="1">
        <v>40959</v>
      </c>
      <c r="B7824">
        <v>2012</v>
      </c>
      <c r="C7824">
        <v>2</v>
      </c>
      <c r="D7824" s="10" t="str">
        <f t="shared" si="736"/>
        <v>2-2012</v>
      </c>
      <c r="E7824">
        <f t="shared" si="734"/>
        <v>20</v>
      </c>
      <c r="F7824">
        <v>21</v>
      </c>
      <c r="G7824" s="3">
        <f t="shared" si="735"/>
        <v>1</v>
      </c>
      <c r="H7824">
        <f>VLOOKUP(A7824,'AEP GEN HUB'!$A$1:$AJ$367,MATCH('Ratio Calculations'!F7824,'AEP GEN HUB'!$A$1:$AJ$1,0),0)</f>
        <v>34.898837</v>
      </c>
      <c r="I7824" s="7">
        <f t="shared" si="738"/>
        <v>1.173714969434676</v>
      </c>
      <c r="J7824" s="7" t="str">
        <f t="shared" si="739"/>
        <v/>
      </c>
      <c r="K7824" s="8">
        <f t="shared" si="737"/>
        <v>1.173714969434676</v>
      </c>
      <c r="L7824" s="8"/>
    </row>
    <row r="7825" spans="1:12" x14ac:dyDescent="0.25">
      <c r="A7825" s="1">
        <v>40959</v>
      </c>
      <c r="B7825">
        <v>2012</v>
      </c>
      <c r="C7825">
        <v>2</v>
      </c>
      <c r="D7825" s="10" t="str">
        <f t="shared" si="736"/>
        <v>2-2012</v>
      </c>
      <c r="E7825">
        <f t="shared" si="734"/>
        <v>20</v>
      </c>
      <c r="F7825">
        <v>22</v>
      </c>
      <c r="G7825" s="3">
        <f t="shared" si="735"/>
        <v>1</v>
      </c>
      <c r="H7825">
        <f>VLOOKUP(A7825,'AEP GEN HUB'!$A$1:$AJ$367,MATCH('Ratio Calculations'!F7825,'AEP GEN HUB'!$A$1:$AJ$1,0),0)</f>
        <v>30.696279000000001</v>
      </c>
      <c r="I7825" s="7">
        <f t="shared" si="738"/>
        <v>1.0323748659086631</v>
      </c>
      <c r="J7825" s="7" t="str">
        <f t="shared" si="739"/>
        <v/>
      </c>
      <c r="K7825" s="8">
        <f t="shared" si="737"/>
        <v>1.0323748659086631</v>
      </c>
      <c r="L7825" s="8"/>
    </row>
    <row r="7826" spans="1:12" x14ac:dyDescent="0.25">
      <c r="A7826" s="1">
        <v>40959</v>
      </c>
      <c r="B7826">
        <v>2012</v>
      </c>
      <c r="C7826">
        <v>2</v>
      </c>
      <c r="D7826" s="10" t="str">
        <f t="shared" si="736"/>
        <v>2-2012</v>
      </c>
      <c r="E7826">
        <f t="shared" si="734"/>
        <v>20</v>
      </c>
      <c r="F7826">
        <v>23</v>
      </c>
      <c r="G7826" s="3">
        <f t="shared" si="735"/>
        <v>1</v>
      </c>
      <c r="H7826">
        <f>VLOOKUP(A7826,'AEP GEN HUB'!$A$1:$AJ$367,MATCH('Ratio Calculations'!F7826,'AEP GEN HUB'!$A$1:$AJ$1,0),0)</f>
        <v>28.260465</v>
      </c>
      <c r="I7826" s="7">
        <f t="shared" si="738"/>
        <v>0.95045375906608953</v>
      </c>
      <c r="J7826" s="7" t="str">
        <f t="shared" si="739"/>
        <v/>
      </c>
      <c r="K7826" s="8">
        <f t="shared" si="737"/>
        <v>0.95045375906608953</v>
      </c>
      <c r="L7826" s="8"/>
    </row>
    <row r="7827" spans="1:12" x14ac:dyDescent="0.25">
      <c r="A7827" s="1">
        <v>40959</v>
      </c>
      <c r="B7827">
        <v>2012</v>
      </c>
      <c r="C7827">
        <v>2</v>
      </c>
      <c r="D7827" s="10" t="str">
        <f t="shared" si="736"/>
        <v>2-2012</v>
      </c>
      <c r="E7827">
        <f t="shared" si="734"/>
        <v>20</v>
      </c>
      <c r="F7827">
        <v>24</v>
      </c>
      <c r="G7827" s="3">
        <f t="shared" si="735"/>
        <v>0</v>
      </c>
      <c r="H7827">
        <f>VLOOKUP(A7827,'AEP GEN HUB'!$A$1:$AJ$367,MATCH('Ratio Calculations'!F7827,'AEP GEN HUB'!$A$1:$AJ$1,0),0)</f>
        <v>27.267209000000001</v>
      </c>
      <c r="I7827" s="7" t="str">
        <f t="shared" si="738"/>
        <v/>
      </c>
      <c r="J7827" s="7">
        <f t="shared" si="739"/>
        <v>1.019077101233433</v>
      </c>
      <c r="K7827" s="8">
        <f t="shared" si="737"/>
        <v>1.019077101233433</v>
      </c>
      <c r="L7827" s="8"/>
    </row>
    <row r="7828" spans="1:12" x14ac:dyDescent="0.25">
      <c r="A7828" s="1">
        <v>40960</v>
      </c>
      <c r="B7828">
        <v>2012</v>
      </c>
      <c r="C7828">
        <v>2</v>
      </c>
      <c r="D7828" s="10" t="str">
        <f t="shared" si="736"/>
        <v>2-2012</v>
      </c>
      <c r="E7828">
        <f t="shared" ref="E7828:E7891" si="740">DAY(A7828)</f>
        <v>21</v>
      </c>
      <c r="F7828">
        <v>1</v>
      </c>
      <c r="G7828" s="3">
        <f t="shared" ref="G7828:G7891" si="741">IF(A7828=",","",IF(OR(WEEKDAY(A7828)=1, WEEKDAY(A7828)=7, F7828&lt;=7, F7828&gt;=24, NOT(ISNA(VLOOKUP(A7828,$P$4:$P$27,1,0)))),0,1))</f>
        <v>0</v>
      </c>
      <c r="H7828">
        <f>VLOOKUP(A7828,'AEP GEN HUB'!$A$1:$AJ$367,MATCH('Ratio Calculations'!F7828,'AEP GEN HUB'!$A$1:$AJ$1,0),0)</f>
        <v>26.747209000000002</v>
      </c>
      <c r="I7828" s="7" t="str">
        <f t="shared" si="738"/>
        <v/>
      </c>
      <c r="J7828" s="7">
        <f t="shared" si="739"/>
        <v>0.99964276555788278</v>
      </c>
      <c r="K7828" s="8">
        <f t="shared" si="737"/>
        <v>0.99964276555788278</v>
      </c>
      <c r="L7828" s="8"/>
    </row>
    <row r="7829" spans="1:12" x14ac:dyDescent="0.25">
      <c r="A7829" s="1">
        <v>40960</v>
      </c>
      <c r="B7829">
        <v>2012</v>
      </c>
      <c r="C7829">
        <v>2</v>
      </c>
      <c r="D7829" s="10" t="str">
        <f t="shared" ref="D7829:D7892" si="742">C7829&amp;"-"&amp;B7829</f>
        <v>2-2012</v>
      </c>
      <c r="E7829">
        <f t="shared" si="740"/>
        <v>21</v>
      </c>
      <c r="F7829">
        <v>2</v>
      </c>
      <c r="G7829" s="3">
        <f t="shared" si="741"/>
        <v>0</v>
      </c>
      <c r="H7829">
        <f>VLOOKUP(A7829,'AEP GEN HUB'!$A$1:$AJ$367,MATCH('Ratio Calculations'!F7829,'AEP GEN HUB'!$A$1:$AJ$1,0),0)</f>
        <v>26.780698000000001</v>
      </c>
      <c r="I7829" s="7" t="str">
        <f t="shared" si="738"/>
        <v/>
      </c>
      <c r="J7829" s="7">
        <f t="shared" si="739"/>
        <v>1.0008943741491108</v>
      </c>
      <c r="K7829" s="8">
        <f t="shared" ref="K7829:K7892" si="743">SUM(I7829:J7829)</f>
        <v>1.0008943741491108</v>
      </c>
      <c r="L7829" s="8"/>
    </row>
    <row r="7830" spans="1:12" x14ac:dyDescent="0.25">
      <c r="A7830" s="1">
        <v>40960</v>
      </c>
      <c r="B7830">
        <v>2012</v>
      </c>
      <c r="C7830">
        <v>2</v>
      </c>
      <c r="D7830" s="10" t="str">
        <f t="shared" si="742"/>
        <v>2-2012</v>
      </c>
      <c r="E7830">
        <f t="shared" si="740"/>
        <v>21</v>
      </c>
      <c r="F7830">
        <v>3</v>
      </c>
      <c r="G7830" s="3">
        <f t="shared" si="741"/>
        <v>0</v>
      </c>
      <c r="H7830">
        <f>VLOOKUP(A7830,'AEP GEN HUB'!$A$1:$AJ$367,MATCH('Ratio Calculations'!F7830,'AEP GEN HUB'!$A$1:$AJ$1,0),0)</f>
        <v>26.388604999999998</v>
      </c>
      <c r="I7830" s="7" t="str">
        <f t="shared" si="738"/>
        <v/>
      </c>
      <c r="J7830" s="7">
        <f t="shared" si="739"/>
        <v>0.98624039919135376</v>
      </c>
      <c r="K7830" s="8">
        <f t="shared" si="743"/>
        <v>0.98624039919135376</v>
      </c>
      <c r="L7830" s="8"/>
    </row>
    <row r="7831" spans="1:12" x14ac:dyDescent="0.25">
      <c r="A7831" s="1">
        <v>40960</v>
      </c>
      <c r="B7831">
        <v>2012</v>
      </c>
      <c r="C7831">
        <v>2</v>
      </c>
      <c r="D7831" s="10" t="str">
        <f t="shared" si="742"/>
        <v>2-2012</v>
      </c>
      <c r="E7831">
        <f t="shared" si="740"/>
        <v>21</v>
      </c>
      <c r="F7831">
        <v>4</v>
      </c>
      <c r="G7831" s="3">
        <f t="shared" si="741"/>
        <v>0</v>
      </c>
      <c r="H7831">
        <f>VLOOKUP(A7831,'AEP GEN HUB'!$A$1:$AJ$367,MATCH('Ratio Calculations'!F7831,'AEP GEN HUB'!$A$1:$AJ$1,0),0)</f>
        <v>26.668837</v>
      </c>
      <c r="I7831" s="7" t="str">
        <f t="shared" si="738"/>
        <v/>
      </c>
      <c r="J7831" s="7">
        <f t="shared" si="739"/>
        <v>0.99671371218179772</v>
      </c>
      <c r="K7831" s="8">
        <f t="shared" si="743"/>
        <v>0.99671371218179772</v>
      </c>
      <c r="L7831" s="8"/>
    </row>
    <row r="7832" spans="1:12" x14ac:dyDescent="0.25">
      <c r="A7832" s="1">
        <v>40960</v>
      </c>
      <c r="B7832">
        <v>2012</v>
      </c>
      <c r="C7832">
        <v>2</v>
      </c>
      <c r="D7832" s="10" t="str">
        <f t="shared" si="742"/>
        <v>2-2012</v>
      </c>
      <c r="E7832">
        <f t="shared" si="740"/>
        <v>21</v>
      </c>
      <c r="F7832">
        <v>5</v>
      </c>
      <c r="G7832" s="3">
        <f t="shared" si="741"/>
        <v>0</v>
      </c>
      <c r="H7832">
        <f>VLOOKUP(A7832,'AEP GEN HUB'!$A$1:$AJ$367,MATCH('Ratio Calculations'!F7832,'AEP GEN HUB'!$A$1:$AJ$1,0),0)</f>
        <v>26.917209</v>
      </c>
      <c r="I7832" s="7" t="str">
        <f t="shared" si="738"/>
        <v/>
      </c>
      <c r="J7832" s="7">
        <f t="shared" si="739"/>
        <v>1.0059962983748896</v>
      </c>
      <c r="K7832" s="8">
        <f t="shared" si="743"/>
        <v>1.0059962983748896</v>
      </c>
      <c r="L7832" s="8"/>
    </row>
    <row r="7833" spans="1:12" x14ac:dyDescent="0.25">
      <c r="A7833" s="1">
        <v>40960</v>
      </c>
      <c r="B7833">
        <v>2012</v>
      </c>
      <c r="C7833">
        <v>2</v>
      </c>
      <c r="D7833" s="10" t="str">
        <f t="shared" si="742"/>
        <v>2-2012</v>
      </c>
      <c r="E7833">
        <f t="shared" si="740"/>
        <v>21</v>
      </c>
      <c r="F7833">
        <v>6</v>
      </c>
      <c r="G7833" s="3">
        <f t="shared" si="741"/>
        <v>0</v>
      </c>
      <c r="H7833">
        <f>VLOOKUP(A7833,'AEP GEN HUB'!$A$1:$AJ$367,MATCH('Ratio Calculations'!F7833,'AEP GEN HUB'!$A$1:$AJ$1,0),0)</f>
        <v>28.699069999999999</v>
      </c>
      <c r="I7833" s="7" t="str">
        <f t="shared" si="738"/>
        <v/>
      </c>
      <c r="J7833" s="7">
        <f t="shared" si="739"/>
        <v>1.0725910768386813</v>
      </c>
      <c r="K7833" s="8">
        <f t="shared" si="743"/>
        <v>1.0725910768386813</v>
      </c>
      <c r="L7833" s="8"/>
    </row>
    <row r="7834" spans="1:12" x14ac:dyDescent="0.25">
      <c r="A7834" s="1">
        <v>40960</v>
      </c>
      <c r="B7834">
        <v>2012</v>
      </c>
      <c r="C7834">
        <v>2</v>
      </c>
      <c r="D7834" s="10" t="str">
        <f t="shared" si="742"/>
        <v>2-2012</v>
      </c>
      <c r="E7834">
        <f t="shared" si="740"/>
        <v>21</v>
      </c>
      <c r="F7834">
        <v>7</v>
      </c>
      <c r="G7834" s="3">
        <f t="shared" si="741"/>
        <v>0</v>
      </c>
      <c r="H7834">
        <f>VLOOKUP(A7834,'AEP GEN HUB'!$A$1:$AJ$367,MATCH('Ratio Calculations'!F7834,'AEP GEN HUB'!$A$1:$AJ$1,0),0)</f>
        <v>35.383023000000001</v>
      </c>
      <c r="I7834" s="7" t="str">
        <f t="shared" si="738"/>
        <v/>
      </c>
      <c r="J7834" s="7">
        <f t="shared" si="739"/>
        <v>1.3223952811494528</v>
      </c>
      <c r="K7834" s="8">
        <f t="shared" si="743"/>
        <v>1.3223952811494528</v>
      </c>
      <c r="L7834" s="8"/>
    </row>
    <row r="7835" spans="1:12" x14ac:dyDescent="0.25">
      <c r="A7835" s="1">
        <v>40960</v>
      </c>
      <c r="B7835">
        <v>2012</v>
      </c>
      <c r="C7835">
        <v>2</v>
      </c>
      <c r="D7835" s="10" t="str">
        <f t="shared" si="742"/>
        <v>2-2012</v>
      </c>
      <c r="E7835">
        <f t="shared" si="740"/>
        <v>21</v>
      </c>
      <c r="F7835">
        <v>8</v>
      </c>
      <c r="G7835" s="3">
        <f t="shared" si="741"/>
        <v>1</v>
      </c>
      <c r="H7835">
        <f>VLOOKUP(A7835,'AEP GEN HUB'!$A$1:$AJ$367,MATCH('Ratio Calculations'!F7835,'AEP GEN HUB'!$A$1:$AJ$1,0),0)</f>
        <v>40.42</v>
      </c>
      <c r="I7835" s="7">
        <f t="shared" si="738"/>
        <v>1.3594022936795747</v>
      </c>
      <c r="J7835" s="7" t="str">
        <f t="shared" si="739"/>
        <v/>
      </c>
      <c r="K7835" s="8">
        <f t="shared" si="743"/>
        <v>1.3594022936795747</v>
      </c>
      <c r="L7835" s="8"/>
    </row>
    <row r="7836" spans="1:12" x14ac:dyDescent="0.25">
      <c r="A7836" s="1">
        <v>40960</v>
      </c>
      <c r="B7836">
        <v>2012</v>
      </c>
      <c r="C7836">
        <v>2</v>
      </c>
      <c r="D7836" s="10" t="str">
        <f t="shared" si="742"/>
        <v>2-2012</v>
      </c>
      <c r="E7836">
        <f t="shared" si="740"/>
        <v>21</v>
      </c>
      <c r="F7836">
        <v>9</v>
      </c>
      <c r="G7836" s="3">
        <f t="shared" si="741"/>
        <v>1</v>
      </c>
      <c r="H7836">
        <f>VLOOKUP(A7836,'AEP GEN HUB'!$A$1:$AJ$367,MATCH('Ratio Calculations'!F7836,'AEP GEN HUB'!$A$1:$AJ$1,0),0)</f>
        <v>33.383256000000003</v>
      </c>
      <c r="I7836" s="7">
        <f t="shared" si="738"/>
        <v>1.122743067216537</v>
      </c>
      <c r="J7836" s="7" t="str">
        <f t="shared" si="739"/>
        <v/>
      </c>
      <c r="K7836" s="8">
        <f t="shared" si="743"/>
        <v>1.122743067216537</v>
      </c>
      <c r="L7836" s="8"/>
    </row>
    <row r="7837" spans="1:12" x14ac:dyDescent="0.25">
      <c r="A7837" s="1">
        <v>40960</v>
      </c>
      <c r="B7837">
        <v>2012</v>
      </c>
      <c r="C7837">
        <v>2</v>
      </c>
      <c r="D7837" s="10" t="str">
        <f t="shared" si="742"/>
        <v>2-2012</v>
      </c>
      <c r="E7837">
        <f t="shared" si="740"/>
        <v>21</v>
      </c>
      <c r="F7837">
        <v>10</v>
      </c>
      <c r="G7837" s="3">
        <f t="shared" si="741"/>
        <v>1</v>
      </c>
      <c r="H7837">
        <f>VLOOKUP(A7837,'AEP GEN HUB'!$A$1:$AJ$367,MATCH('Ratio Calculations'!F7837,'AEP GEN HUB'!$A$1:$AJ$1,0),0)</f>
        <v>32.603487999999999</v>
      </c>
      <c r="I7837" s="7">
        <f t="shared" si="738"/>
        <v>1.0965179705382109</v>
      </c>
      <c r="J7837" s="7" t="str">
        <f t="shared" si="739"/>
        <v/>
      </c>
      <c r="K7837" s="8">
        <f t="shared" si="743"/>
        <v>1.0965179705382109</v>
      </c>
      <c r="L7837" s="8"/>
    </row>
    <row r="7838" spans="1:12" x14ac:dyDescent="0.25">
      <c r="A7838" s="1">
        <v>40960</v>
      </c>
      <c r="B7838">
        <v>2012</v>
      </c>
      <c r="C7838">
        <v>2</v>
      </c>
      <c r="D7838" s="10" t="str">
        <f t="shared" si="742"/>
        <v>2-2012</v>
      </c>
      <c r="E7838">
        <f t="shared" si="740"/>
        <v>21</v>
      </c>
      <c r="F7838">
        <v>11</v>
      </c>
      <c r="G7838" s="3">
        <f t="shared" si="741"/>
        <v>1</v>
      </c>
      <c r="H7838">
        <f>VLOOKUP(A7838,'AEP GEN HUB'!$A$1:$AJ$367,MATCH('Ratio Calculations'!F7838,'AEP GEN HUB'!$A$1:$AJ$1,0),0)</f>
        <v>31.222093000000001</v>
      </c>
      <c r="I7838" s="7">
        <f t="shared" si="738"/>
        <v>1.050059001426942</v>
      </c>
      <c r="J7838" s="7" t="str">
        <f t="shared" si="739"/>
        <v/>
      </c>
      <c r="K7838" s="8">
        <f t="shared" si="743"/>
        <v>1.050059001426942</v>
      </c>
      <c r="L7838" s="8"/>
    </row>
    <row r="7839" spans="1:12" x14ac:dyDescent="0.25">
      <c r="A7839" s="1">
        <v>40960</v>
      </c>
      <c r="B7839">
        <v>2012</v>
      </c>
      <c r="C7839">
        <v>2</v>
      </c>
      <c r="D7839" s="10" t="str">
        <f t="shared" si="742"/>
        <v>2-2012</v>
      </c>
      <c r="E7839">
        <f t="shared" si="740"/>
        <v>21</v>
      </c>
      <c r="F7839">
        <v>12</v>
      </c>
      <c r="G7839" s="3">
        <f t="shared" si="741"/>
        <v>1</v>
      </c>
      <c r="H7839">
        <f>VLOOKUP(A7839,'AEP GEN HUB'!$A$1:$AJ$367,MATCH('Ratio Calculations'!F7839,'AEP GEN HUB'!$A$1:$AJ$1,0),0)</f>
        <v>29.561859999999999</v>
      </c>
      <c r="I7839" s="7">
        <f t="shared" si="738"/>
        <v>0.99422217440461336</v>
      </c>
      <c r="J7839" s="7" t="str">
        <f t="shared" si="739"/>
        <v/>
      </c>
      <c r="K7839" s="8">
        <f t="shared" si="743"/>
        <v>0.99422217440461336</v>
      </c>
      <c r="L7839" s="8"/>
    </row>
    <row r="7840" spans="1:12" x14ac:dyDescent="0.25">
      <c r="A7840" s="1">
        <v>40960</v>
      </c>
      <c r="B7840">
        <v>2012</v>
      </c>
      <c r="C7840">
        <v>2</v>
      </c>
      <c r="D7840" s="10" t="str">
        <f t="shared" si="742"/>
        <v>2-2012</v>
      </c>
      <c r="E7840">
        <f t="shared" si="740"/>
        <v>21</v>
      </c>
      <c r="F7840">
        <v>13</v>
      </c>
      <c r="G7840" s="3">
        <f t="shared" si="741"/>
        <v>1</v>
      </c>
      <c r="H7840">
        <f>VLOOKUP(A7840,'AEP GEN HUB'!$A$1:$AJ$367,MATCH('Ratio Calculations'!F7840,'AEP GEN HUB'!$A$1:$AJ$1,0),0)</f>
        <v>28.907907000000002</v>
      </c>
      <c r="I7840" s="7">
        <f t="shared" si="738"/>
        <v>0.9722284780127618</v>
      </c>
      <c r="J7840" s="7" t="str">
        <f t="shared" si="739"/>
        <v/>
      </c>
      <c r="K7840" s="8">
        <f t="shared" si="743"/>
        <v>0.9722284780127618</v>
      </c>
      <c r="L7840" s="8"/>
    </row>
    <row r="7841" spans="1:12" x14ac:dyDescent="0.25">
      <c r="A7841" s="1">
        <v>40960</v>
      </c>
      <c r="B7841">
        <v>2012</v>
      </c>
      <c r="C7841">
        <v>2</v>
      </c>
      <c r="D7841" s="10" t="str">
        <f t="shared" si="742"/>
        <v>2-2012</v>
      </c>
      <c r="E7841">
        <f t="shared" si="740"/>
        <v>21</v>
      </c>
      <c r="F7841">
        <v>14</v>
      </c>
      <c r="G7841" s="3">
        <f t="shared" si="741"/>
        <v>1</v>
      </c>
      <c r="H7841">
        <f>VLOOKUP(A7841,'AEP GEN HUB'!$A$1:$AJ$367,MATCH('Ratio Calculations'!F7841,'AEP GEN HUB'!$A$1:$AJ$1,0),0)</f>
        <v>28.115348999999998</v>
      </c>
      <c r="I7841" s="7">
        <f t="shared" si="738"/>
        <v>0.94557322905001817</v>
      </c>
      <c r="J7841" s="7" t="str">
        <f t="shared" si="739"/>
        <v/>
      </c>
      <c r="K7841" s="8">
        <f t="shared" si="743"/>
        <v>0.94557322905001817</v>
      </c>
      <c r="L7841" s="8"/>
    </row>
    <row r="7842" spans="1:12" x14ac:dyDescent="0.25">
      <c r="A7842" s="1">
        <v>40960</v>
      </c>
      <c r="B7842">
        <v>2012</v>
      </c>
      <c r="C7842">
        <v>2</v>
      </c>
      <c r="D7842" s="10" t="str">
        <f t="shared" si="742"/>
        <v>2-2012</v>
      </c>
      <c r="E7842">
        <f t="shared" si="740"/>
        <v>21</v>
      </c>
      <c r="F7842">
        <v>15</v>
      </c>
      <c r="G7842" s="3">
        <f t="shared" si="741"/>
        <v>1</v>
      </c>
      <c r="H7842">
        <f>VLOOKUP(A7842,'AEP GEN HUB'!$A$1:$AJ$367,MATCH('Ratio Calculations'!F7842,'AEP GEN HUB'!$A$1:$AJ$1,0),0)</f>
        <v>27.546047000000002</v>
      </c>
      <c r="I7842" s="7">
        <f t="shared" si="738"/>
        <v>0.92642650850087505</v>
      </c>
      <c r="J7842" s="7" t="str">
        <f t="shared" si="739"/>
        <v/>
      </c>
      <c r="K7842" s="8">
        <f t="shared" si="743"/>
        <v>0.92642650850087505</v>
      </c>
      <c r="L7842" s="8"/>
    </row>
    <row r="7843" spans="1:12" x14ac:dyDescent="0.25">
      <c r="A7843" s="1">
        <v>40960</v>
      </c>
      <c r="B7843">
        <v>2012</v>
      </c>
      <c r="C7843">
        <v>2</v>
      </c>
      <c r="D7843" s="10" t="str">
        <f t="shared" si="742"/>
        <v>2-2012</v>
      </c>
      <c r="E7843">
        <f t="shared" si="740"/>
        <v>21</v>
      </c>
      <c r="F7843">
        <v>16</v>
      </c>
      <c r="G7843" s="3">
        <f t="shared" si="741"/>
        <v>1</v>
      </c>
      <c r="H7843">
        <f>VLOOKUP(A7843,'AEP GEN HUB'!$A$1:$AJ$367,MATCH('Ratio Calculations'!F7843,'AEP GEN HUB'!$A$1:$AJ$1,0),0)</f>
        <v>27.092790999999998</v>
      </c>
      <c r="I7843" s="7">
        <f t="shared" si="738"/>
        <v>0.91118263799063171</v>
      </c>
      <c r="J7843" s="7" t="str">
        <f t="shared" si="739"/>
        <v/>
      </c>
      <c r="K7843" s="8">
        <f t="shared" si="743"/>
        <v>0.91118263799063171</v>
      </c>
      <c r="L7843" s="8"/>
    </row>
    <row r="7844" spans="1:12" x14ac:dyDescent="0.25">
      <c r="A7844" s="1">
        <v>40960</v>
      </c>
      <c r="B7844">
        <v>2012</v>
      </c>
      <c r="C7844">
        <v>2</v>
      </c>
      <c r="D7844" s="10" t="str">
        <f t="shared" si="742"/>
        <v>2-2012</v>
      </c>
      <c r="E7844">
        <f t="shared" si="740"/>
        <v>21</v>
      </c>
      <c r="F7844">
        <v>17</v>
      </c>
      <c r="G7844" s="3">
        <f t="shared" si="741"/>
        <v>1</v>
      </c>
      <c r="H7844">
        <f>VLOOKUP(A7844,'AEP GEN HUB'!$A$1:$AJ$367,MATCH('Ratio Calculations'!F7844,'AEP GEN HUB'!$A$1:$AJ$1,0),0)</f>
        <v>27.713953</v>
      </c>
      <c r="I7844" s="7">
        <f t="shared" si="738"/>
        <v>0.93207351002295713</v>
      </c>
      <c r="J7844" s="7" t="str">
        <f t="shared" si="739"/>
        <v/>
      </c>
      <c r="K7844" s="8">
        <f t="shared" si="743"/>
        <v>0.93207351002295713</v>
      </c>
      <c r="L7844" s="8"/>
    </row>
    <row r="7845" spans="1:12" x14ac:dyDescent="0.25">
      <c r="A7845" s="1">
        <v>40960</v>
      </c>
      <c r="B7845">
        <v>2012</v>
      </c>
      <c r="C7845">
        <v>2</v>
      </c>
      <c r="D7845" s="10" t="str">
        <f t="shared" si="742"/>
        <v>2-2012</v>
      </c>
      <c r="E7845">
        <f t="shared" si="740"/>
        <v>21</v>
      </c>
      <c r="F7845">
        <v>18</v>
      </c>
      <c r="G7845" s="3">
        <f t="shared" si="741"/>
        <v>1</v>
      </c>
      <c r="H7845">
        <f>VLOOKUP(A7845,'AEP GEN HUB'!$A$1:$AJ$367,MATCH('Ratio Calculations'!F7845,'AEP GEN HUB'!$A$1:$AJ$1,0),0)</f>
        <v>30.75093</v>
      </c>
      <c r="I7845" s="7">
        <f t="shared" si="738"/>
        <v>1.0342128840865918</v>
      </c>
      <c r="J7845" s="7" t="str">
        <f t="shared" si="739"/>
        <v/>
      </c>
      <c r="K7845" s="8">
        <f t="shared" si="743"/>
        <v>1.0342128840865918</v>
      </c>
      <c r="L7845" s="8"/>
    </row>
    <row r="7846" spans="1:12" x14ac:dyDescent="0.25">
      <c r="A7846" s="1">
        <v>40960</v>
      </c>
      <c r="B7846">
        <v>2012</v>
      </c>
      <c r="C7846">
        <v>2</v>
      </c>
      <c r="D7846" s="10" t="str">
        <f t="shared" si="742"/>
        <v>2-2012</v>
      </c>
      <c r="E7846">
        <f t="shared" si="740"/>
        <v>21</v>
      </c>
      <c r="F7846">
        <v>19</v>
      </c>
      <c r="G7846" s="3">
        <f t="shared" si="741"/>
        <v>1</v>
      </c>
      <c r="H7846">
        <f>VLOOKUP(A7846,'AEP GEN HUB'!$A$1:$AJ$367,MATCH('Ratio Calculations'!F7846,'AEP GEN HUB'!$A$1:$AJ$1,0),0)</f>
        <v>32.77093</v>
      </c>
      <c r="I7846" s="7">
        <f t="shared" si="738"/>
        <v>1.1021493668484112</v>
      </c>
      <c r="J7846" s="7" t="str">
        <f t="shared" si="739"/>
        <v/>
      </c>
      <c r="K7846" s="8">
        <f t="shared" si="743"/>
        <v>1.1021493668484112</v>
      </c>
      <c r="L7846" s="8"/>
    </row>
    <row r="7847" spans="1:12" x14ac:dyDescent="0.25">
      <c r="A7847" s="1">
        <v>40960</v>
      </c>
      <c r="B7847">
        <v>2012</v>
      </c>
      <c r="C7847">
        <v>2</v>
      </c>
      <c r="D7847" s="10" t="str">
        <f t="shared" si="742"/>
        <v>2-2012</v>
      </c>
      <c r="E7847">
        <f t="shared" si="740"/>
        <v>21</v>
      </c>
      <c r="F7847">
        <v>20</v>
      </c>
      <c r="G7847" s="3">
        <f t="shared" si="741"/>
        <v>1</v>
      </c>
      <c r="H7847">
        <f>VLOOKUP(A7847,'AEP GEN HUB'!$A$1:$AJ$367,MATCH('Ratio Calculations'!F7847,'AEP GEN HUB'!$A$1:$AJ$1,0),0)</f>
        <v>32.081628000000002</v>
      </c>
      <c r="I7847" s="7">
        <f t="shared" si="738"/>
        <v>1.0789668156401502</v>
      </c>
      <c r="J7847" s="7" t="str">
        <f t="shared" si="739"/>
        <v/>
      </c>
      <c r="K7847" s="8">
        <f t="shared" si="743"/>
        <v>1.0789668156401502</v>
      </c>
      <c r="L7847" s="8"/>
    </row>
    <row r="7848" spans="1:12" x14ac:dyDescent="0.25">
      <c r="A7848" s="1">
        <v>40960</v>
      </c>
      <c r="B7848">
        <v>2012</v>
      </c>
      <c r="C7848">
        <v>2</v>
      </c>
      <c r="D7848" s="10" t="str">
        <f t="shared" si="742"/>
        <v>2-2012</v>
      </c>
      <c r="E7848">
        <f t="shared" si="740"/>
        <v>21</v>
      </c>
      <c r="F7848">
        <v>21</v>
      </c>
      <c r="G7848" s="3">
        <f t="shared" si="741"/>
        <v>1</v>
      </c>
      <c r="H7848">
        <f>VLOOKUP(A7848,'AEP GEN HUB'!$A$1:$AJ$367,MATCH('Ratio Calculations'!F7848,'AEP GEN HUB'!$A$1:$AJ$1,0),0)</f>
        <v>31.033256000000002</v>
      </c>
      <c r="I7848" s="7">
        <f t="shared" si="738"/>
        <v>1.0437080501421432</v>
      </c>
      <c r="J7848" s="7" t="str">
        <f t="shared" si="739"/>
        <v/>
      </c>
      <c r="K7848" s="8">
        <f t="shared" si="743"/>
        <v>1.0437080501421432</v>
      </c>
      <c r="L7848" s="8"/>
    </row>
    <row r="7849" spans="1:12" x14ac:dyDescent="0.25">
      <c r="A7849" s="1">
        <v>40960</v>
      </c>
      <c r="B7849">
        <v>2012</v>
      </c>
      <c r="C7849">
        <v>2</v>
      </c>
      <c r="D7849" s="10" t="str">
        <f t="shared" si="742"/>
        <v>2-2012</v>
      </c>
      <c r="E7849">
        <f t="shared" si="740"/>
        <v>21</v>
      </c>
      <c r="F7849">
        <v>22</v>
      </c>
      <c r="G7849" s="3">
        <f t="shared" si="741"/>
        <v>1</v>
      </c>
      <c r="H7849">
        <f>VLOOKUP(A7849,'AEP GEN HUB'!$A$1:$AJ$367,MATCH('Ratio Calculations'!F7849,'AEP GEN HUB'!$A$1:$AJ$1,0),0)</f>
        <v>28.482092999999999</v>
      </c>
      <c r="I7849" s="7">
        <f t="shared" si="738"/>
        <v>0.95790753471041457</v>
      </c>
      <c r="J7849" s="7" t="str">
        <f t="shared" si="739"/>
        <v/>
      </c>
      <c r="K7849" s="8">
        <f t="shared" si="743"/>
        <v>0.95790753471041457</v>
      </c>
      <c r="L7849" s="8"/>
    </row>
    <row r="7850" spans="1:12" x14ac:dyDescent="0.25">
      <c r="A7850" s="1">
        <v>40960</v>
      </c>
      <c r="B7850">
        <v>2012</v>
      </c>
      <c r="C7850">
        <v>2</v>
      </c>
      <c r="D7850" s="10" t="str">
        <f t="shared" si="742"/>
        <v>2-2012</v>
      </c>
      <c r="E7850">
        <f t="shared" si="740"/>
        <v>21</v>
      </c>
      <c r="F7850">
        <v>23</v>
      </c>
      <c r="G7850" s="3">
        <f t="shared" si="741"/>
        <v>1</v>
      </c>
      <c r="H7850">
        <f>VLOOKUP(A7850,'AEP GEN HUB'!$A$1:$AJ$367,MATCH('Ratio Calculations'!F7850,'AEP GEN HUB'!$A$1:$AJ$1,0),0)</f>
        <v>27.008604999999999</v>
      </c>
      <c r="I7850" s="7">
        <f t="shared" si="738"/>
        <v>0.90835130099172756</v>
      </c>
      <c r="J7850" s="7" t="str">
        <f t="shared" si="739"/>
        <v/>
      </c>
      <c r="K7850" s="8">
        <f t="shared" si="743"/>
        <v>0.90835130099172756</v>
      </c>
      <c r="L7850" s="8"/>
    </row>
    <row r="7851" spans="1:12" x14ac:dyDescent="0.25">
      <c r="A7851" s="1">
        <v>40960</v>
      </c>
      <c r="B7851">
        <v>2012</v>
      </c>
      <c r="C7851">
        <v>2</v>
      </c>
      <c r="D7851" s="10" t="str">
        <f t="shared" si="742"/>
        <v>2-2012</v>
      </c>
      <c r="E7851">
        <f t="shared" si="740"/>
        <v>21</v>
      </c>
      <c r="F7851">
        <v>24</v>
      </c>
      <c r="G7851" s="3">
        <f t="shared" si="741"/>
        <v>0</v>
      </c>
      <c r="H7851">
        <f>VLOOKUP(A7851,'AEP GEN HUB'!$A$1:$AJ$367,MATCH('Ratio Calculations'!F7851,'AEP GEN HUB'!$A$1:$AJ$1,0),0)</f>
        <v>23.823488000000001</v>
      </c>
      <c r="I7851" s="7" t="str">
        <f t="shared" si="738"/>
        <v/>
      </c>
      <c r="J7851" s="7">
        <f t="shared" si="739"/>
        <v>0.89037242837392994</v>
      </c>
      <c r="K7851" s="8">
        <f t="shared" si="743"/>
        <v>0.89037242837392994</v>
      </c>
      <c r="L7851" s="8"/>
    </row>
    <row r="7852" spans="1:12" x14ac:dyDescent="0.25">
      <c r="A7852" s="1">
        <v>40961</v>
      </c>
      <c r="B7852">
        <v>2012</v>
      </c>
      <c r="C7852">
        <v>2</v>
      </c>
      <c r="D7852" s="10" t="str">
        <f t="shared" si="742"/>
        <v>2-2012</v>
      </c>
      <c r="E7852">
        <f t="shared" si="740"/>
        <v>22</v>
      </c>
      <c r="F7852">
        <v>1</v>
      </c>
      <c r="G7852" s="3">
        <f t="shared" si="741"/>
        <v>0</v>
      </c>
      <c r="H7852">
        <f>VLOOKUP(A7852,'AEP GEN HUB'!$A$1:$AJ$367,MATCH('Ratio Calculations'!F7852,'AEP GEN HUB'!$A$1:$AJ$1,0),0)</f>
        <v>24.539535000000001</v>
      </c>
      <c r="I7852" s="7" t="str">
        <f t="shared" si="738"/>
        <v/>
      </c>
      <c r="J7852" s="7">
        <f t="shared" si="739"/>
        <v>0.9171337702152198</v>
      </c>
      <c r="K7852" s="8">
        <f t="shared" si="743"/>
        <v>0.9171337702152198</v>
      </c>
      <c r="L7852" s="8"/>
    </row>
    <row r="7853" spans="1:12" x14ac:dyDescent="0.25">
      <c r="A7853" s="1">
        <v>40961</v>
      </c>
      <c r="B7853">
        <v>2012</v>
      </c>
      <c r="C7853">
        <v>2</v>
      </c>
      <c r="D7853" s="10" t="str">
        <f t="shared" si="742"/>
        <v>2-2012</v>
      </c>
      <c r="E7853">
        <f t="shared" si="740"/>
        <v>22</v>
      </c>
      <c r="F7853">
        <v>2</v>
      </c>
      <c r="G7853" s="3">
        <f t="shared" si="741"/>
        <v>0</v>
      </c>
      <c r="H7853">
        <f>VLOOKUP(A7853,'AEP GEN HUB'!$A$1:$AJ$367,MATCH('Ratio Calculations'!F7853,'AEP GEN HUB'!$A$1:$AJ$1,0),0)</f>
        <v>24.027906999999999</v>
      </c>
      <c r="I7853" s="7" t="str">
        <f t="shared" si="738"/>
        <v/>
      </c>
      <c r="J7853" s="7">
        <f t="shared" si="739"/>
        <v>0.89801232734404579</v>
      </c>
      <c r="K7853" s="8">
        <f t="shared" si="743"/>
        <v>0.89801232734404579</v>
      </c>
      <c r="L7853" s="8"/>
    </row>
    <row r="7854" spans="1:12" x14ac:dyDescent="0.25">
      <c r="A7854" s="1">
        <v>40961</v>
      </c>
      <c r="B7854">
        <v>2012</v>
      </c>
      <c r="C7854">
        <v>2</v>
      </c>
      <c r="D7854" s="10" t="str">
        <f t="shared" si="742"/>
        <v>2-2012</v>
      </c>
      <c r="E7854">
        <f t="shared" si="740"/>
        <v>22</v>
      </c>
      <c r="F7854">
        <v>3</v>
      </c>
      <c r="G7854" s="3">
        <f t="shared" si="741"/>
        <v>0</v>
      </c>
      <c r="H7854">
        <f>VLOOKUP(A7854,'AEP GEN HUB'!$A$1:$AJ$367,MATCH('Ratio Calculations'!F7854,'AEP GEN HUB'!$A$1:$AJ$1,0),0)</f>
        <v>23.420233</v>
      </c>
      <c r="I7854" s="7" t="str">
        <f t="shared" si="738"/>
        <v/>
      </c>
      <c r="J7854" s="7">
        <f t="shared" si="739"/>
        <v>0.87530128792615292</v>
      </c>
      <c r="K7854" s="8">
        <f t="shared" si="743"/>
        <v>0.87530128792615292</v>
      </c>
      <c r="L7854" s="8"/>
    </row>
    <row r="7855" spans="1:12" x14ac:dyDescent="0.25">
      <c r="A7855" s="1">
        <v>40961</v>
      </c>
      <c r="B7855">
        <v>2012</v>
      </c>
      <c r="C7855">
        <v>2</v>
      </c>
      <c r="D7855" s="10" t="str">
        <f t="shared" si="742"/>
        <v>2-2012</v>
      </c>
      <c r="E7855">
        <f t="shared" si="740"/>
        <v>22</v>
      </c>
      <c r="F7855">
        <v>4</v>
      </c>
      <c r="G7855" s="3">
        <f t="shared" si="741"/>
        <v>0</v>
      </c>
      <c r="H7855">
        <f>VLOOKUP(A7855,'AEP GEN HUB'!$A$1:$AJ$367,MATCH('Ratio Calculations'!F7855,'AEP GEN HUB'!$A$1:$AJ$1,0),0)</f>
        <v>23.675581000000001</v>
      </c>
      <c r="I7855" s="7" t="str">
        <f t="shared" si="738"/>
        <v/>
      </c>
      <c r="J7855" s="7">
        <f t="shared" si="739"/>
        <v>0.88484459320707676</v>
      </c>
      <c r="K7855" s="8">
        <f t="shared" si="743"/>
        <v>0.88484459320707676</v>
      </c>
      <c r="L7855" s="8"/>
    </row>
    <row r="7856" spans="1:12" x14ac:dyDescent="0.25">
      <c r="A7856" s="1">
        <v>40961</v>
      </c>
      <c r="B7856">
        <v>2012</v>
      </c>
      <c r="C7856">
        <v>2</v>
      </c>
      <c r="D7856" s="10" t="str">
        <f t="shared" si="742"/>
        <v>2-2012</v>
      </c>
      <c r="E7856">
        <f t="shared" si="740"/>
        <v>22</v>
      </c>
      <c r="F7856">
        <v>5</v>
      </c>
      <c r="G7856" s="3">
        <f t="shared" si="741"/>
        <v>0</v>
      </c>
      <c r="H7856">
        <f>VLOOKUP(A7856,'AEP GEN HUB'!$A$1:$AJ$367,MATCH('Ratio Calculations'!F7856,'AEP GEN HUB'!$A$1:$AJ$1,0),0)</f>
        <v>24.16093</v>
      </c>
      <c r="I7856" s="7" t="str">
        <f t="shared" si="738"/>
        <v/>
      </c>
      <c r="J7856" s="7">
        <f t="shared" si="739"/>
        <v>0.90298389202590879</v>
      </c>
      <c r="K7856" s="8">
        <f t="shared" si="743"/>
        <v>0.90298389202590879</v>
      </c>
      <c r="L7856" s="8"/>
    </row>
    <row r="7857" spans="1:12" x14ac:dyDescent="0.25">
      <c r="A7857" s="1">
        <v>40961</v>
      </c>
      <c r="B7857">
        <v>2012</v>
      </c>
      <c r="C7857">
        <v>2</v>
      </c>
      <c r="D7857" s="10" t="str">
        <f t="shared" si="742"/>
        <v>2-2012</v>
      </c>
      <c r="E7857">
        <f t="shared" si="740"/>
        <v>22</v>
      </c>
      <c r="F7857">
        <v>6</v>
      </c>
      <c r="G7857" s="3">
        <f t="shared" si="741"/>
        <v>0</v>
      </c>
      <c r="H7857">
        <f>VLOOKUP(A7857,'AEP GEN HUB'!$A$1:$AJ$367,MATCH('Ratio Calculations'!F7857,'AEP GEN HUB'!$A$1:$AJ$1,0),0)</f>
        <v>25.669301999999998</v>
      </c>
      <c r="I7857" s="7" t="str">
        <f t="shared" si="738"/>
        <v/>
      </c>
      <c r="J7857" s="7">
        <f t="shared" si="739"/>
        <v>0.95935736850975695</v>
      </c>
      <c r="K7857" s="8">
        <f t="shared" si="743"/>
        <v>0.95935736850975695</v>
      </c>
      <c r="L7857" s="8"/>
    </row>
    <row r="7858" spans="1:12" x14ac:dyDescent="0.25">
      <c r="A7858" s="1">
        <v>40961</v>
      </c>
      <c r="B7858">
        <v>2012</v>
      </c>
      <c r="C7858">
        <v>2</v>
      </c>
      <c r="D7858" s="10" t="str">
        <f t="shared" si="742"/>
        <v>2-2012</v>
      </c>
      <c r="E7858">
        <f t="shared" si="740"/>
        <v>22</v>
      </c>
      <c r="F7858">
        <v>7</v>
      </c>
      <c r="G7858" s="3">
        <f t="shared" si="741"/>
        <v>0</v>
      </c>
      <c r="H7858">
        <f>VLOOKUP(A7858,'AEP GEN HUB'!$A$1:$AJ$367,MATCH('Ratio Calculations'!F7858,'AEP GEN HUB'!$A$1:$AJ$1,0),0)</f>
        <v>30.73</v>
      </c>
      <c r="I7858" s="7" t="str">
        <f t="shared" si="738"/>
        <v/>
      </c>
      <c r="J7858" s="7">
        <f t="shared" si="739"/>
        <v>1.1484944909801145</v>
      </c>
      <c r="K7858" s="8">
        <f t="shared" si="743"/>
        <v>1.1484944909801145</v>
      </c>
      <c r="L7858" s="8"/>
    </row>
    <row r="7859" spans="1:12" x14ac:dyDescent="0.25">
      <c r="A7859" s="1">
        <v>40961</v>
      </c>
      <c r="B7859">
        <v>2012</v>
      </c>
      <c r="C7859">
        <v>2</v>
      </c>
      <c r="D7859" s="10" t="str">
        <f t="shared" si="742"/>
        <v>2-2012</v>
      </c>
      <c r="E7859">
        <f t="shared" si="740"/>
        <v>22</v>
      </c>
      <c r="F7859">
        <v>8</v>
      </c>
      <c r="G7859" s="3">
        <f t="shared" si="741"/>
        <v>1</v>
      </c>
      <c r="H7859">
        <f>VLOOKUP(A7859,'AEP GEN HUB'!$A$1:$AJ$367,MATCH('Ratio Calculations'!F7859,'AEP GEN HUB'!$A$1:$AJ$1,0),0)</f>
        <v>31.746977000000001</v>
      </c>
      <c r="I7859" s="7">
        <f t="shared" si="738"/>
        <v>1.0677118592576127</v>
      </c>
      <c r="J7859" s="7" t="str">
        <f t="shared" si="739"/>
        <v/>
      </c>
      <c r="K7859" s="8">
        <f t="shared" si="743"/>
        <v>1.0677118592576127</v>
      </c>
      <c r="L7859" s="8"/>
    </row>
    <row r="7860" spans="1:12" x14ac:dyDescent="0.25">
      <c r="A7860" s="1">
        <v>40961</v>
      </c>
      <c r="B7860">
        <v>2012</v>
      </c>
      <c r="C7860">
        <v>2</v>
      </c>
      <c r="D7860" s="10" t="str">
        <f t="shared" si="742"/>
        <v>2-2012</v>
      </c>
      <c r="E7860">
        <f t="shared" si="740"/>
        <v>22</v>
      </c>
      <c r="F7860">
        <v>9</v>
      </c>
      <c r="G7860" s="3">
        <f t="shared" si="741"/>
        <v>1</v>
      </c>
      <c r="H7860">
        <f>VLOOKUP(A7860,'AEP GEN HUB'!$A$1:$AJ$367,MATCH('Ratio Calculations'!F7860,'AEP GEN HUB'!$A$1:$AJ$1,0),0)</f>
        <v>32.309069999999998</v>
      </c>
      <c r="I7860" s="7">
        <f t="shared" si="738"/>
        <v>1.0866161272799093</v>
      </c>
      <c r="J7860" s="7" t="str">
        <f t="shared" si="739"/>
        <v/>
      </c>
      <c r="K7860" s="8">
        <f t="shared" si="743"/>
        <v>1.0866161272799093</v>
      </c>
      <c r="L7860" s="8"/>
    </row>
    <row r="7861" spans="1:12" x14ac:dyDescent="0.25">
      <c r="A7861" s="1">
        <v>40961</v>
      </c>
      <c r="B7861">
        <v>2012</v>
      </c>
      <c r="C7861">
        <v>2</v>
      </c>
      <c r="D7861" s="10" t="str">
        <f t="shared" si="742"/>
        <v>2-2012</v>
      </c>
      <c r="E7861">
        <f t="shared" si="740"/>
        <v>22</v>
      </c>
      <c r="F7861">
        <v>10</v>
      </c>
      <c r="G7861" s="3">
        <f t="shared" si="741"/>
        <v>1</v>
      </c>
      <c r="H7861">
        <f>VLOOKUP(A7861,'AEP GEN HUB'!$A$1:$AJ$367,MATCH('Ratio Calculations'!F7861,'AEP GEN HUB'!$A$1:$AJ$1,0),0)</f>
        <v>31.466743999999998</v>
      </c>
      <c r="I7861" s="7">
        <f t="shared" si="738"/>
        <v>1.0582870848151409</v>
      </c>
      <c r="J7861" s="7" t="str">
        <f t="shared" si="739"/>
        <v/>
      </c>
      <c r="K7861" s="8">
        <f t="shared" si="743"/>
        <v>1.0582870848151409</v>
      </c>
      <c r="L7861" s="8"/>
    </row>
    <row r="7862" spans="1:12" x14ac:dyDescent="0.25">
      <c r="A7862" s="1">
        <v>40961</v>
      </c>
      <c r="B7862">
        <v>2012</v>
      </c>
      <c r="C7862">
        <v>2</v>
      </c>
      <c r="D7862" s="10" t="str">
        <f t="shared" si="742"/>
        <v>2-2012</v>
      </c>
      <c r="E7862">
        <f t="shared" si="740"/>
        <v>22</v>
      </c>
      <c r="F7862">
        <v>11</v>
      </c>
      <c r="G7862" s="3">
        <f t="shared" si="741"/>
        <v>1</v>
      </c>
      <c r="H7862">
        <f>VLOOKUP(A7862,'AEP GEN HUB'!$A$1:$AJ$367,MATCH('Ratio Calculations'!F7862,'AEP GEN HUB'!$A$1:$AJ$1,0),0)</f>
        <v>30.888372</v>
      </c>
      <c r="I7862" s="7">
        <f t="shared" si="738"/>
        <v>1.0388353227320126</v>
      </c>
      <c r="J7862" s="7" t="str">
        <f t="shared" si="739"/>
        <v/>
      </c>
      <c r="K7862" s="8">
        <f t="shared" si="743"/>
        <v>1.0388353227320126</v>
      </c>
      <c r="L7862" s="8"/>
    </row>
    <row r="7863" spans="1:12" x14ac:dyDescent="0.25">
      <c r="A7863" s="1">
        <v>40961</v>
      </c>
      <c r="B7863">
        <v>2012</v>
      </c>
      <c r="C7863">
        <v>2</v>
      </c>
      <c r="D7863" s="10" t="str">
        <f t="shared" si="742"/>
        <v>2-2012</v>
      </c>
      <c r="E7863">
        <f t="shared" si="740"/>
        <v>22</v>
      </c>
      <c r="F7863">
        <v>12</v>
      </c>
      <c r="G7863" s="3">
        <f t="shared" si="741"/>
        <v>1</v>
      </c>
      <c r="H7863">
        <f>VLOOKUP(A7863,'AEP GEN HUB'!$A$1:$AJ$367,MATCH('Ratio Calculations'!F7863,'AEP GEN HUB'!$A$1:$AJ$1,0),0)</f>
        <v>29.552558000000001</v>
      </c>
      <c r="I7863" s="7">
        <f t="shared" si="738"/>
        <v>0.99390933026468742</v>
      </c>
      <c r="J7863" s="7" t="str">
        <f t="shared" si="739"/>
        <v/>
      </c>
      <c r="K7863" s="8">
        <f t="shared" si="743"/>
        <v>0.99390933026468742</v>
      </c>
      <c r="L7863" s="8"/>
    </row>
    <row r="7864" spans="1:12" x14ac:dyDescent="0.25">
      <c r="A7864" s="1">
        <v>40961</v>
      </c>
      <c r="B7864">
        <v>2012</v>
      </c>
      <c r="C7864">
        <v>2</v>
      </c>
      <c r="D7864" s="10" t="str">
        <f t="shared" si="742"/>
        <v>2-2012</v>
      </c>
      <c r="E7864">
        <f t="shared" si="740"/>
        <v>22</v>
      </c>
      <c r="F7864">
        <v>13</v>
      </c>
      <c r="G7864" s="3">
        <f t="shared" si="741"/>
        <v>1</v>
      </c>
      <c r="H7864">
        <f>VLOOKUP(A7864,'AEP GEN HUB'!$A$1:$AJ$367,MATCH('Ratio Calculations'!F7864,'AEP GEN HUB'!$A$1:$AJ$1,0),0)</f>
        <v>28.202558</v>
      </c>
      <c r="I7864" s="7">
        <f t="shared" si="738"/>
        <v>0.94850623534960998</v>
      </c>
      <c r="J7864" s="7" t="str">
        <f t="shared" si="739"/>
        <v/>
      </c>
      <c r="K7864" s="8">
        <f t="shared" si="743"/>
        <v>0.94850623534960998</v>
      </c>
      <c r="L7864" s="8"/>
    </row>
    <row r="7865" spans="1:12" x14ac:dyDescent="0.25">
      <c r="A7865" s="1">
        <v>40961</v>
      </c>
      <c r="B7865">
        <v>2012</v>
      </c>
      <c r="C7865">
        <v>2</v>
      </c>
      <c r="D7865" s="10" t="str">
        <f t="shared" si="742"/>
        <v>2-2012</v>
      </c>
      <c r="E7865">
        <f t="shared" si="740"/>
        <v>22</v>
      </c>
      <c r="F7865">
        <v>14</v>
      </c>
      <c r="G7865" s="3">
        <f t="shared" si="741"/>
        <v>1</v>
      </c>
      <c r="H7865">
        <f>VLOOKUP(A7865,'AEP GEN HUB'!$A$1:$AJ$367,MATCH('Ratio Calculations'!F7865,'AEP GEN HUB'!$A$1:$AJ$1,0),0)</f>
        <v>27.417674000000002</v>
      </c>
      <c r="I7865" s="7">
        <f t="shared" si="738"/>
        <v>0.92210907775751705</v>
      </c>
      <c r="J7865" s="7" t="str">
        <f t="shared" si="739"/>
        <v/>
      </c>
      <c r="K7865" s="8">
        <f t="shared" si="743"/>
        <v>0.92210907775751705</v>
      </c>
      <c r="L7865" s="8"/>
    </row>
    <row r="7866" spans="1:12" x14ac:dyDescent="0.25">
      <c r="A7866" s="1">
        <v>40961</v>
      </c>
      <c r="B7866">
        <v>2012</v>
      </c>
      <c r="C7866">
        <v>2</v>
      </c>
      <c r="D7866" s="10" t="str">
        <f t="shared" si="742"/>
        <v>2-2012</v>
      </c>
      <c r="E7866">
        <f t="shared" si="740"/>
        <v>22</v>
      </c>
      <c r="F7866">
        <v>15</v>
      </c>
      <c r="G7866" s="3">
        <f t="shared" si="741"/>
        <v>1</v>
      </c>
      <c r="H7866">
        <f>VLOOKUP(A7866,'AEP GEN HUB'!$A$1:$AJ$367,MATCH('Ratio Calculations'!F7866,'AEP GEN HUB'!$A$1:$AJ$1,0),0)</f>
        <v>26.773256</v>
      </c>
      <c r="I7866" s="7">
        <f t="shared" si="738"/>
        <v>0.90043606174345459</v>
      </c>
      <c r="J7866" s="7" t="str">
        <f t="shared" si="739"/>
        <v/>
      </c>
      <c r="K7866" s="8">
        <f t="shared" si="743"/>
        <v>0.90043606174345459</v>
      </c>
      <c r="L7866" s="8"/>
    </row>
    <row r="7867" spans="1:12" x14ac:dyDescent="0.25">
      <c r="A7867" s="1">
        <v>40961</v>
      </c>
      <c r="B7867">
        <v>2012</v>
      </c>
      <c r="C7867">
        <v>2</v>
      </c>
      <c r="D7867" s="10" t="str">
        <f t="shared" si="742"/>
        <v>2-2012</v>
      </c>
      <c r="E7867">
        <f t="shared" si="740"/>
        <v>22</v>
      </c>
      <c r="F7867">
        <v>16</v>
      </c>
      <c r="G7867" s="3">
        <f t="shared" si="741"/>
        <v>1</v>
      </c>
      <c r="H7867">
        <f>VLOOKUP(A7867,'AEP GEN HUB'!$A$1:$AJ$367,MATCH('Ratio Calculations'!F7867,'AEP GEN HUB'!$A$1:$AJ$1,0),0)</f>
        <v>26.412558000000001</v>
      </c>
      <c r="I7867" s="7">
        <f t="shared" si="738"/>
        <v>0.88830509468443342</v>
      </c>
      <c r="J7867" s="7" t="str">
        <f t="shared" si="739"/>
        <v/>
      </c>
      <c r="K7867" s="8">
        <f t="shared" si="743"/>
        <v>0.88830509468443342</v>
      </c>
      <c r="L7867" s="8"/>
    </row>
    <row r="7868" spans="1:12" x14ac:dyDescent="0.25">
      <c r="A7868" s="1">
        <v>40961</v>
      </c>
      <c r="B7868">
        <v>2012</v>
      </c>
      <c r="C7868">
        <v>2</v>
      </c>
      <c r="D7868" s="10" t="str">
        <f t="shared" si="742"/>
        <v>2-2012</v>
      </c>
      <c r="E7868">
        <f t="shared" si="740"/>
        <v>22</v>
      </c>
      <c r="F7868">
        <v>17</v>
      </c>
      <c r="G7868" s="3">
        <f t="shared" si="741"/>
        <v>1</v>
      </c>
      <c r="H7868">
        <f>VLOOKUP(A7868,'AEP GEN HUB'!$A$1:$AJ$367,MATCH('Ratio Calculations'!F7868,'AEP GEN HUB'!$A$1:$AJ$1,0),0)</f>
        <v>26.628371999999999</v>
      </c>
      <c r="I7868" s="7">
        <f t="shared" si="738"/>
        <v>0.89556333433332413</v>
      </c>
      <c r="J7868" s="7" t="str">
        <f t="shared" si="739"/>
        <v/>
      </c>
      <c r="K7868" s="8">
        <f t="shared" si="743"/>
        <v>0.89556333433332413</v>
      </c>
      <c r="L7868" s="8"/>
    </row>
    <row r="7869" spans="1:12" x14ac:dyDescent="0.25">
      <c r="A7869" s="1">
        <v>40961</v>
      </c>
      <c r="B7869">
        <v>2012</v>
      </c>
      <c r="C7869">
        <v>2</v>
      </c>
      <c r="D7869" s="10" t="str">
        <f t="shared" si="742"/>
        <v>2-2012</v>
      </c>
      <c r="E7869">
        <f t="shared" si="740"/>
        <v>22</v>
      </c>
      <c r="F7869">
        <v>18</v>
      </c>
      <c r="G7869" s="3">
        <f t="shared" si="741"/>
        <v>1</v>
      </c>
      <c r="H7869">
        <f>VLOOKUP(A7869,'AEP GEN HUB'!$A$1:$AJ$367,MATCH('Ratio Calculations'!F7869,'AEP GEN HUB'!$A$1:$AJ$1,0),0)</f>
        <v>29.917674000000002</v>
      </c>
      <c r="I7869" s="7">
        <f t="shared" si="738"/>
        <v>1.0061888831558083</v>
      </c>
      <c r="J7869" s="7" t="str">
        <f t="shared" si="739"/>
        <v/>
      </c>
      <c r="K7869" s="8">
        <f t="shared" si="743"/>
        <v>1.0061888831558083</v>
      </c>
      <c r="L7869" s="8"/>
    </row>
    <row r="7870" spans="1:12" x14ac:dyDescent="0.25">
      <c r="A7870" s="1">
        <v>40961</v>
      </c>
      <c r="B7870">
        <v>2012</v>
      </c>
      <c r="C7870">
        <v>2</v>
      </c>
      <c r="D7870" s="10" t="str">
        <f t="shared" si="742"/>
        <v>2-2012</v>
      </c>
      <c r="E7870">
        <f t="shared" si="740"/>
        <v>22</v>
      </c>
      <c r="F7870">
        <v>19</v>
      </c>
      <c r="G7870" s="3">
        <f t="shared" si="741"/>
        <v>1</v>
      </c>
      <c r="H7870">
        <f>VLOOKUP(A7870,'AEP GEN HUB'!$A$1:$AJ$367,MATCH('Ratio Calculations'!F7870,'AEP GEN HUB'!$A$1:$AJ$1,0),0)</f>
        <v>32.937674000000001</v>
      </c>
      <c r="I7870" s="7">
        <f t="shared" si="738"/>
        <v>1.1077572880769444</v>
      </c>
      <c r="J7870" s="7" t="str">
        <f t="shared" si="739"/>
        <v/>
      </c>
      <c r="K7870" s="8">
        <f t="shared" si="743"/>
        <v>1.1077572880769444</v>
      </c>
      <c r="L7870" s="8"/>
    </row>
    <row r="7871" spans="1:12" x14ac:dyDescent="0.25">
      <c r="A7871" s="1">
        <v>40961</v>
      </c>
      <c r="B7871">
        <v>2012</v>
      </c>
      <c r="C7871">
        <v>2</v>
      </c>
      <c r="D7871" s="10" t="str">
        <f t="shared" si="742"/>
        <v>2-2012</v>
      </c>
      <c r="E7871">
        <f t="shared" si="740"/>
        <v>22</v>
      </c>
      <c r="F7871">
        <v>20</v>
      </c>
      <c r="G7871" s="3">
        <f t="shared" si="741"/>
        <v>1</v>
      </c>
      <c r="H7871">
        <f>VLOOKUP(A7871,'AEP GEN HUB'!$A$1:$AJ$367,MATCH('Ratio Calculations'!F7871,'AEP GEN HUB'!$A$1:$AJ$1,0),0)</f>
        <v>32.137208999999999</v>
      </c>
      <c r="I7871" s="7">
        <f t="shared" si="738"/>
        <v>1.080836111505687</v>
      </c>
      <c r="J7871" s="7" t="str">
        <f t="shared" si="739"/>
        <v/>
      </c>
      <c r="K7871" s="8">
        <f t="shared" si="743"/>
        <v>1.080836111505687</v>
      </c>
      <c r="L7871" s="8"/>
    </row>
    <row r="7872" spans="1:12" x14ac:dyDescent="0.25">
      <c r="A7872" s="1">
        <v>40961</v>
      </c>
      <c r="B7872">
        <v>2012</v>
      </c>
      <c r="C7872">
        <v>2</v>
      </c>
      <c r="D7872" s="10" t="str">
        <f t="shared" si="742"/>
        <v>2-2012</v>
      </c>
      <c r="E7872">
        <f t="shared" si="740"/>
        <v>22</v>
      </c>
      <c r="F7872">
        <v>21</v>
      </c>
      <c r="G7872" s="3">
        <f t="shared" si="741"/>
        <v>1</v>
      </c>
      <c r="H7872">
        <f>VLOOKUP(A7872,'AEP GEN HUB'!$A$1:$AJ$367,MATCH('Ratio Calculations'!F7872,'AEP GEN HUB'!$A$1:$AJ$1,0),0)</f>
        <v>30.845814000000001</v>
      </c>
      <c r="I7872" s="7">
        <f t="shared" si="738"/>
        <v>1.0374040153887565</v>
      </c>
      <c r="J7872" s="7" t="str">
        <f t="shared" si="739"/>
        <v/>
      </c>
      <c r="K7872" s="8">
        <f t="shared" si="743"/>
        <v>1.0374040153887565</v>
      </c>
      <c r="L7872" s="8"/>
    </row>
    <row r="7873" spans="1:12" x14ac:dyDescent="0.25">
      <c r="A7873" s="1">
        <v>40961</v>
      </c>
      <c r="B7873">
        <v>2012</v>
      </c>
      <c r="C7873">
        <v>2</v>
      </c>
      <c r="D7873" s="10" t="str">
        <f t="shared" si="742"/>
        <v>2-2012</v>
      </c>
      <c r="E7873">
        <f t="shared" si="740"/>
        <v>22</v>
      </c>
      <c r="F7873">
        <v>22</v>
      </c>
      <c r="G7873" s="3">
        <f t="shared" si="741"/>
        <v>1</v>
      </c>
      <c r="H7873">
        <f>VLOOKUP(A7873,'AEP GEN HUB'!$A$1:$AJ$367,MATCH('Ratio Calculations'!F7873,'AEP GEN HUB'!$A$1:$AJ$1,0),0)</f>
        <v>27.764419</v>
      </c>
      <c r="I7873" s="7">
        <f t="shared" si="738"/>
        <v>0.93377077860664925</v>
      </c>
      <c r="J7873" s="7" t="str">
        <f t="shared" si="739"/>
        <v/>
      </c>
      <c r="K7873" s="8">
        <f t="shared" si="743"/>
        <v>0.93377077860664925</v>
      </c>
      <c r="L7873" s="8"/>
    </row>
    <row r="7874" spans="1:12" x14ac:dyDescent="0.25">
      <c r="A7874" s="1">
        <v>40961</v>
      </c>
      <c r="B7874">
        <v>2012</v>
      </c>
      <c r="C7874">
        <v>2</v>
      </c>
      <c r="D7874" s="10" t="str">
        <f t="shared" si="742"/>
        <v>2-2012</v>
      </c>
      <c r="E7874">
        <f t="shared" si="740"/>
        <v>22</v>
      </c>
      <c r="F7874">
        <v>23</v>
      </c>
      <c r="G7874" s="3">
        <f t="shared" si="741"/>
        <v>1</v>
      </c>
      <c r="H7874">
        <f>VLOOKUP(A7874,'AEP GEN HUB'!$A$1:$AJ$367,MATCH('Ratio Calculations'!F7874,'AEP GEN HUB'!$A$1:$AJ$1,0),0)</f>
        <v>26.464884000000001</v>
      </c>
      <c r="I7874" s="7">
        <f t="shared" si="738"/>
        <v>0.89006491864334192</v>
      </c>
      <c r="J7874" s="7" t="str">
        <f t="shared" si="739"/>
        <v/>
      </c>
      <c r="K7874" s="8">
        <f t="shared" si="743"/>
        <v>0.89006491864334192</v>
      </c>
      <c r="L7874" s="8"/>
    </row>
    <row r="7875" spans="1:12" x14ac:dyDescent="0.25">
      <c r="A7875" s="1">
        <v>40961</v>
      </c>
      <c r="B7875">
        <v>2012</v>
      </c>
      <c r="C7875">
        <v>2</v>
      </c>
      <c r="D7875" s="10" t="str">
        <f t="shared" si="742"/>
        <v>2-2012</v>
      </c>
      <c r="E7875">
        <f t="shared" si="740"/>
        <v>22</v>
      </c>
      <c r="F7875">
        <v>24</v>
      </c>
      <c r="G7875" s="3">
        <f t="shared" si="741"/>
        <v>0</v>
      </c>
      <c r="H7875">
        <f>VLOOKUP(A7875,'AEP GEN HUB'!$A$1:$AJ$367,MATCH('Ratio Calculations'!F7875,'AEP GEN HUB'!$A$1:$AJ$1,0),0)</f>
        <v>23.876977</v>
      </c>
      <c r="I7875" s="7" t="str">
        <f t="shared" si="738"/>
        <v/>
      </c>
      <c r="J7875" s="7">
        <f t="shared" si="739"/>
        <v>0.89237151141421733</v>
      </c>
      <c r="K7875" s="8">
        <f t="shared" si="743"/>
        <v>0.89237151141421733</v>
      </c>
      <c r="L7875" s="8"/>
    </row>
    <row r="7876" spans="1:12" x14ac:dyDescent="0.25">
      <c r="A7876" s="1">
        <v>40962</v>
      </c>
      <c r="B7876">
        <v>2012</v>
      </c>
      <c r="C7876">
        <v>2</v>
      </c>
      <c r="D7876" s="10" t="str">
        <f t="shared" si="742"/>
        <v>2-2012</v>
      </c>
      <c r="E7876">
        <f t="shared" si="740"/>
        <v>23</v>
      </c>
      <c r="F7876">
        <v>1</v>
      </c>
      <c r="G7876" s="3">
        <f t="shared" si="741"/>
        <v>0</v>
      </c>
      <c r="H7876">
        <f>VLOOKUP(A7876,'AEP GEN HUB'!$A$1:$AJ$367,MATCH('Ratio Calculations'!F7876,'AEP GEN HUB'!$A$1:$AJ$1,0),0)</f>
        <v>22.423721</v>
      </c>
      <c r="I7876" s="7" t="str">
        <f t="shared" ref="I7876:I7939" si="744">IF(G7876=1, H7876/VLOOKUP(D7876,$M$3:$O$15,2,FALSE), "")</f>
        <v/>
      </c>
      <c r="J7876" s="7">
        <f t="shared" ref="J7876:J7939" si="745">IF(G7876=0, H7876/VLOOKUP(D7876,$M$3:$O$15,3,FALSE), "")</f>
        <v>0.83805792501708765</v>
      </c>
      <c r="K7876" s="8">
        <f t="shared" si="743"/>
        <v>0.83805792501708765</v>
      </c>
      <c r="L7876" s="8"/>
    </row>
    <row r="7877" spans="1:12" x14ac:dyDescent="0.25">
      <c r="A7877" s="1">
        <v>40962</v>
      </c>
      <c r="B7877">
        <v>2012</v>
      </c>
      <c r="C7877">
        <v>2</v>
      </c>
      <c r="D7877" s="10" t="str">
        <f t="shared" si="742"/>
        <v>2-2012</v>
      </c>
      <c r="E7877">
        <f t="shared" si="740"/>
        <v>23</v>
      </c>
      <c r="F7877">
        <v>2</v>
      </c>
      <c r="G7877" s="3">
        <f t="shared" si="741"/>
        <v>0</v>
      </c>
      <c r="H7877">
        <f>VLOOKUP(A7877,'AEP GEN HUB'!$A$1:$AJ$367,MATCH('Ratio Calculations'!F7877,'AEP GEN HUB'!$A$1:$AJ$1,0),0)</f>
        <v>22.086047000000001</v>
      </c>
      <c r="I7877" s="7" t="str">
        <f t="shared" si="744"/>
        <v/>
      </c>
      <c r="J7877" s="7">
        <f t="shared" si="745"/>
        <v>0.82543779066149969</v>
      </c>
      <c r="K7877" s="8">
        <f t="shared" si="743"/>
        <v>0.82543779066149969</v>
      </c>
      <c r="L7877" s="8"/>
    </row>
    <row r="7878" spans="1:12" x14ac:dyDescent="0.25">
      <c r="A7878" s="1">
        <v>40962</v>
      </c>
      <c r="B7878">
        <v>2012</v>
      </c>
      <c r="C7878">
        <v>2</v>
      </c>
      <c r="D7878" s="10" t="str">
        <f t="shared" si="742"/>
        <v>2-2012</v>
      </c>
      <c r="E7878">
        <f t="shared" si="740"/>
        <v>23</v>
      </c>
      <c r="F7878">
        <v>3</v>
      </c>
      <c r="G7878" s="3">
        <f t="shared" si="741"/>
        <v>0</v>
      </c>
      <c r="H7878">
        <f>VLOOKUP(A7878,'AEP GEN HUB'!$A$1:$AJ$367,MATCH('Ratio Calculations'!F7878,'AEP GEN HUB'!$A$1:$AJ$1,0),0)</f>
        <v>21.656511999999999</v>
      </c>
      <c r="I7878" s="7" t="str">
        <f t="shared" si="744"/>
        <v/>
      </c>
      <c r="J7878" s="7">
        <f t="shared" si="745"/>
        <v>0.80938446878765835</v>
      </c>
      <c r="K7878" s="8">
        <f t="shared" si="743"/>
        <v>0.80938446878765835</v>
      </c>
      <c r="L7878" s="8"/>
    </row>
    <row r="7879" spans="1:12" x14ac:dyDescent="0.25">
      <c r="A7879" s="1">
        <v>40962</v>
      </c>
      <c r="B7879">
        <v>2012</v>
      </c>
      <c r="C7879">
        <v>2</v>
      </c>
      <c r="D7879" s="10" t="str">
        <f t="shared" si="742"/>
        <v>2-2012</v>
      </c>
      <c r="E7879">
        <f t="shared" si="740"/>
        <v>23</v>
      </c>
      <c r="F7879">
        <v>4</v>
      </c>
      <c r="G7879" s="3">
        <f t="shared" si="741"/>
        <v>0</v>
      </c>
      <c r="H7879">
        <f>VLOOKUP(A7879,'AEP GEN HUB'!$A$1:$AJ$367,MATCH('Ratio Calculations'!F7879,'AEP GEN HUB'!$A$1:$AJ$1,0),0)</f>
        <v>21.749302</v>
      </c>
      <c r="I7879" s="7" t="str">
        <f t="shared" si="744"/>
        <v/>
      </c>
      <c r="J7879" s="7">
        <f t="shared" si="745"/>
        <v>0.81285237649407049</v>
      </c>
      <c r="K7879" s="8">
        <f t="shared" si="743"/>
        <v>0.81285237649407049</v>
      </c>
      <c r="L7879" s="8"/>
    </row>
    <row r="7880" spans="1:12" x14ac:dyDescent="0.25">
      <c r="A7880" s="1">
        <v>40962</v>
      </c>
      <c r="B7880">
        <v>2012</v>
      </c>
      <c r="C7880">
        <v>2</v>
      </c>
      <c r="D7880" s="10" t="str">
        <f t="shared" si="742"/>
        <v>2-2012</v>
      </c>
      <c r="E7880">
        <f t="shared" si="740"/>
        <v>23</v>
      </c>
      <c r="F7880">
        <v>5</v>
      </c>
      <c r="G7880" s="3">
        <f t="shared" si="741"/>
        <v>0</v>
      </c>
      <c r="H7880">
        <f>VLOOKUP(A7880,'AEP GEN HUB'!$A$1:$AJ$367,MATCH('Ratio Calculations'!F7880,'AEP GEN HUB'!$A$1:$AJ$1,0),0)</f>
        <v>22.118836999999999</v>
      </c>
      <c r="I7880" s="7" t="str">
        <f t="shared" si="744"/>
        <v/>
      </c>
      <c r="J7880" s="7">
        <f t="shared" si="745"/>
        <v>0.82666327502073289</v>
      </c>
      <c r="K7880" s="8">
        <f t="shared" si="743"/>
        <v>0.82666327502073289</v>
      </c>
      <c r="L7880" s="8"/>
    </row>
    <row r="7881" spans="1:12" x14ac:dyDescent="0.25">
      <c r="A7881" s="1">
        <v>40962</v>
      </c>
      <c r="B7881">
        <v>2012</v>
      </c>
      <c r="C7881">
        <v>2</v>
      </c>
      <c r="D7881" s="10" t="str">
        <f t="shared" si="742"/>
        <v>2-2012</v>
      </c>
      <c r="E7881">
        <f t="shared" si="740"/>
        <v>23</v>
      </c>
      <c r="F7881">
        <v>6</v>
      </c>
      <c r="G7881" s="3">
        <f t="shared" si="741"/>
        <v>0</v>
      </c>
      <c r="H7881">
        <f>VLOOKUP(A7881,'AEP GEN HUB'!$A$1:$AJ$367,MATCH('Ratio Calculations'!F7881,'AEP GEN HUB'!$A$1:$AJ$1,0),0)</f>
        <v>23.696977</v>
      </c>
      <c r="I7881" s="7" t="str">
        <f t="shared" si="744"/>
        <v/>
      </c>
      <c r="J7881" s="7">
        <f t="shared" si="745"/>
        <v>0.88564424137268072</v>
      </c>
      <c r="K7881" s="8">
        <f t="shared" si="743"/>
        <v>0.88564424137268072</v>
      </c>
      <c r="L7881" s="8"/>
    </row>
    <row r="7882" spans="1:12" x14ac:dyDescent="0.25">
      <c r="A7882" s="1">
        <v>40962</v>
      </c>
      <c r="B7882">
        <v>2012</v>
      </c>
      <c r="C7882">
        <v>2</v>
      </c>
      <c r="D7882" s="10" t="str">
        <f t="shared" si="742"/>
        <v>2-2012</v>
      </c>
      <c r="E7882">
        <f t="shared" si="740"/>
        <v>23</v>
      </c>
      <c r="F7882">
        <v>7</v>
      </c>
      <c r="G7882" s="3">
        <f t="shared" si="741"/>
        <v>0</v>
      </c>
      <c r="H7882">
        <f>VLOOKUP(A7882,'AEP GEN HUB'!$A$1:$AJ$367,MATCH('Ratio Calculations'!F7882,'AEP GEN HUB'!$A$1:$AJ$1,0),0)</f>
        <v>28.494651000000001</v>
      </c>
      <c r="I7882" s="7" t="str">
        <f t="shared" si="744"/>
        <v/>
      </c>
      <c r="J7882" s="7">
        <f t="shared" si="745"/>
        <v>1.0649511778685652</v>
      </c>
      <c r="K7882" s="8">
        <f t="shared" si="743"/>
        <v>1.0649511778685652</v>
      </c>
      <c r="L7882" s="8"/>
    </row>
    <row r="7883" spans="1:12" x14ac:dyDescent="0.25">
      <c r="A7883" s="1">
        <v>40962</v>
      </c>
      <c r="B7883">
        <v>2012</v>
      </c>
      <c r="C7883">
        <v>2</v>
      </c>
      <c r="D7883" s="10" t="str">
        <f t="shared" si="742"/>
        <v>2-2012</v>
      </c>
      <c r="E7883">
        <f t="shared" si="740"/>
        <v>23</v>
      </c>
      <c r="F7883">
        <v>8</v>
      </c>
      <c r="G7883" s="3">
        <f t="shared" si="741"/>
        <v>1</v>
      </c>
      <c r="H7883">
        <f>VLOOKUP(A7883,'AEP GEN HUB'!$A$1:$AJ$367,MATCH('Ratio Calculations'!F7883,'AEP GEN HUB'!$A$1:$AJ$1,0),0)</f>
        <v>30.231162999999999</v>
      </c>
      <c r="I7883" s="7">
        <f t="shared" si="744"/>
        <v>1.0167321208016102</v>
      </c>
      <c r="J7883" s="7" t="str">
        <f t="shared" si="745"/>
        <v/>
      </c>
      <c r="K7883" s="8">
        <f t="shared" si="743"/>
        <v>1.0167321208016102</v>
      </c>
      <c r="L7883" s="8"/>
    </row>
    <row r="7884" spans="1:12" x14ac:dyDescent="0.25">
      <c r="A7884" s="1">
        <v>40962</v>
      </c>
      <c r="B7884">
        <v>2012</v>
      </c>
      <c r="C7884">
        <v>2</v>
      </c>
      <c r="D7884" s="10" t="str">
        <f t="shared" si="742"/>
        <v>2-2012</v>
      </c>
      <c r="E7884">
        <f t="shared" si="740"/>
        <v>23</v>
      </c>
      <c r="F7884">
        <v>9</v>
      </c>
      <c r="G7884" s="3">
        <f t="shared" si="741"/>
        <v>1</v>
      </c>
      <c r="H7884">
        <f>VLOOKUP(A7884,'AEP GEN HUB'!$A$1:$AJ$367,MATCH('Ratio Calculations'!F7884,'AEP GEN HUB'!$A$1:$AJ$1,0),0)</f>
        <v>30.234186000000001</v>
      </c>
      <c r="I7884" s="7">
        <f t="shared" si="744"/>
        <v>1.0168337901022981</v>
      </c>
      <c r="J7884" s="7" t="str">
        <f t="shared" si="745"/>
        <v/>
      </c>
      <c r="K7884" s="8">
        <f t="shared" si="743"/>
        <v>1.0168337901022981</v>
      </c>
      <c r="L7884" s="8"/>
    </row>
    <row r="7885" spans="1:12" x14ac:dyDescent="0.25">
      <c r="A7885" s="1">
        <v>40962</v>
      </c>
      <c r="B7885">
        <v>2012</v>
      </c>
      <c r="C7885">
        <v>2</v>
      </c>
      <c r="D7885" s="10" t="str">
        <f t="shared" si="742"/>
        <v>2-2012</v>
      </c>
      <c r="E7885">
        <f t="shared" si="740"/>
        <v>23</v>
      </c>
      <c r="F7885">
        <v>10</v>
      </c>
      <c r="G7885" s="3">
        <f t="shared" si="741"/>
        <v>1</v>
      </c>
      <c r="H7885">
        <f>VLOOKUP(A7885,'AEP GEN HUB'!$A$1:$AJ$367,MATCH('Ratio Calculations'!F7885,'AEP GEN HUB'!$A$1:$AJ$1,0),0)</f>
        <v>29.956047000000002</v>
      </c>
      <c r="I7885" s="7">
        <f t="shared" si="744"/>
        <v>1.007479440904828</v>
      </c>
      <c r="J7885" s="7" t="str">
        <f t="shared" si="745"/>
        <v/>
      </c>
      <c r="K7885" s="8">
        <f t="shared" si="743"/>
        <v>1.007479440904828</v>
      </c>
      <c r="L7885" s="8"/>
    </row>
    <row r="7886" spans="1:12" x14ac:dyDescent="0.25">
      <c r="A7886" s="1">
        <v>40962</v>
      </c>
      <c r="B7886">
        <v>2012</v>
      </c>
      <c r="C7886">
        <v>2</v>
      </c>
      <c r="D7886" s="10" t="str">
        <f t="shared" si="742"/>
        <v>2-2012</v>
      </c>
      <c r="E7886">
        <f t="shared" si="740"/>
        <v>23</v>
      </c>
      <c r="F7886">
        <v>11</v>
      </c>
      <c r="G7886" s="3">
        <f t="shared" si="741"/>
        <v>1</v>
      </c>
      <c r="H7886">
        <f>VLOOKUP(A7886,'AEP GEN HUB'!$A$1:$AJ$367,MATCH('Ratio Calculations'!F7886,'AEP GEN HUB'!$A$1:$AJ$1,0),0)</f>
        <v>29.616278999999999</v>
      </c>
      <c r="I7886" s="7">
        <f t="shared" si="744"/>
        <v>0.99605238997660117</v>
      </c>
      <c r="J7886" s="7" t="str">
        <f t="shared" si="745"/>
        <v/>
      </c>
      <c r="K7886" s="8">
        <f t="shared" si="743"/>
        <v>0.99605238997660117</v>
      </c>
      <c r="L7886" s="8"/>
    </row>
    <row r="7887" spans="1:12" x14ac:dyDescent="0.25">
      <c r="A7887" s="1">
        <v>40962</v>
      </c>
      <c r="B7887">
        <v>2012</v>
      </c>
      <c r="C7887">
        <v>2</v>
      </c>
      <c r="D7887" s="10" t="str">
        <f t="shared" si="742"/>
        <v>2-2012</v>
      </c>
      <c r="E7887">
        <f t="shared" si="740"/>
        <v>23</v>
      </c>
      <c r="F7887">
        <v>12</v>
      </c>
      <c r="G7887" s="3">
        <f t="shared" si="741"/>
        <v>1</v>
      </c>
      <c r="H7887">
        <f>VLOOKUP(A7887,'AEP GEN HUB'!$A$1:$AJ$367,MATCH('Ratio Calculations'!F7887,'AEP GEN HUB'!$A$1:$AJ$1,0),0)</f>
        <v>29.315349000000001</v>
      </c>
      <c r="I7887" s="7">
        <f t="shared" si="744"/>
        <v>0.98593153564119806</v>
      </c>
      <c r="J7887" s="7" t="str">
        <f t="shared" si="745"/>
        <v/>
      </c>
      <c r="K7887" s="8">
        <f t="shared" si="743"/>
        <v>0.98593153564119806</v>
      </c>
      <c r="L7887" s="8"/>
    </row>
    <row r="7888" spans="1:12" x14ac:dyDescent="0.25">
      <c r="A7888" s="1">
        <v>40962</v>
      </c>
      <c r="B7888">
        <v>2012</v>
      </c>
      <c r="C7888">
        <v>2</v>
      </c>
      <c r="D7888" s="10" t="str">
        <f t="shared" si="742"/>
        <v>2-2012</v>
      </c>
      <c r="E7888">
        <f t="shared" si="740"/>
        <v>23</v>
      </c>
      <c r="F7888">
        <v>13</v>
      </c>
      <c r="G7888" s="3">
        <f t="shared" si="741"/>
        <v>1</v>
      </c>
      <c r="H7888">
        <f>VLOOKUP(A7888,'AEP GEN HUB'!$A$1:$AJ$367,MATCH('Ratio Calculations'!F7888,'AEP GEN HUB'!$A$1:$AJ$1,0),0)</f>
        <v>28.639302000000001</v>
      </c>
      <c r="I7888" s="7">
        <f t="shared" si="744"/>
        <v>0.96319477556115862</v>
      </c>
      <c r="J7888" s="7" t="str">
        <f t="shared" si="745"/>
        <v/>
      </c>
      <c r="K7888" s="8">
        <f t="shared" si="743"/>
        <v>0.96319477556115862</v>
      </c>
      <c r="L7888" s="8"/>
    </row>
    <row r="7889" spans="1:12" x14ac:dyDescent="0.25">
      <c r="A7889" s="1">
        <v>40962</v>
      </c>
      <c r="B7889">
        <v>2012</v>
      </c>
      <c r="C7889">
        <v>2</v>
      </c>
      <c r="D7889" s="10" t="str">
        <f t="shared" si="742"/>
        <v>2-2012</v>
      </c>
      <c r="E7889">
        <f t="shared" si="740"/>
        <v>23</v>
      </c>
      <c r="F7889">
        <v>14</v>
      </c>
      <c r="G7889" s="3">
        <f t="shared" si="741"/>
        <v>1</v>
      </c>
      <c r="H7889">
        <f>VLOOKUP(A7889,'AEP GEN HUB'!$A$1:$AJ$367,MATCH('Ratio Calculations'!F7889,'AEP GEN HUB'!$A$1:$AJ$1,0),0)</f>
        <v>27.789535000000001</v>
      </c>
      <c r="I7889" s="7">
        <f t="shared" si="744"/>
        <v>0.93461547796360267</v>
      </c>
      <c r="J7889" s="7" t="str">
        <f t="shared" si="745"/>
        <v/>
      </c>
      <c r="K7889" s="8">
        <f t="shared" si="743"/>
        <v>0.93461547796360267</v>
      </c>
      <c r="L7889" s="8"/>
    </row>
    <row r="7890" spans="1:12" x14ac:dyDescent="0.25">
      <c r="A7890" s="1">
        <v>40962</v>
      </c>
      <c r="B7890">
        <v>2012</v>
      </c>
      <c r="C7890">
        <v>2</v>
      </c>
      <c r="D7890" s="10" t="str">
        <f t="shared" si="742"/>
        <v>2-2012</v>
      </c>
      <c r="E7890">
        <f t="shared" si="740"/>
        <v>23</v>
      </c>
      <c r="F7890">
        <v>15</v>
      </c>
      <c r="G7890" s="3">
        <f t="shared" si="741"/>
        <v>1</v>
      </c>
      <c r="H7890">
        <f>VLOOKUP(A7890,'AEP GEN HUB'!$A$1:$AJ$367,MATCH('Ratio Calculations'!F7890,'AEP GEN HUB'!$A$1:$AJ$1,0),0)</f>
        <v>27.334419</v>
      </c>
      <c r="I7890" s="7">
        <f t="shared" si="744"/>
        <v>0.91930905207814317</v>
      </c>
      <c r="J7890" s="7" t="str">
        <f t="shared" si="745"/>
        <v/>
      </c>
      <c r="K7890" s="8">
        <f t="shared" si="743"/>
        <v>0.91930905207814317</v>
      </c>
      <c r="L7890" s="8"/>
    </row>
    <row r="7891" spans="1:12" x14ac:dyDescent="0.25">
      <c r="A7891" s="1">
        <v>40962</v>
      </c>
      <c r="B7891">
        <v>2012</v>
      </c>
      <c r="C7891">
        <v>2</v>
      </c>
      <c r="D7891" s="10" t="str">
        <f t="shared" si="742"/>
        <v>2-2012</v>
      </c>
      <c r="E7891">
        <f t="shared" si="740"/>
        <v>23</v>
      </c>
      <c r="F7891">
        <v>16</v>
      </c>
      <c r="G7891" s="3">
        <f t="shared" si="741"/>
        <v>1</v>
      </c>
      <c r="H7891">
        <f>VLOOKUP(A7891,'AEP GEN HUB'!$A$1:$AJ$367,MATCH('Ratio Calculations'!F7891,'AEP GEN HUB'!$A$1:$AJ$1,0),0)</f>
        <v>26.797442</v>
      </c>
      <c r="I7891" s="7">
        <f t="shared" si="744"/>
        <v>0.90124948341279987</v>
      </c>
      <c r="J7891" s="7" t="str">
        <f t="shared" si="745"/>
        <v/>
      </c>
      <c r="K7891" s="8">
        <f t="shared" si="743"/>
        <v>0.90124948341279987</v>
      </c>
      <c r="L7891" s="8"/>
    </row>
    <row r="7892" spans="1:12" x14ac:dyDescent="0.25">
      <c r="A7892" s="1">
        <v>40962</v>
      </c>
      <c r="B7892">
        <v>2012</v>
      </c>
      <c r="C7892">
        <v>2</v>
      </c>
      <c r="D7892" s="10" t="str">
        <f t="shared" si="742"/>
        <v>2-2012</v>
      </c>
      <c r="E7892">
        <f t="shared" ref="E7892:E7955" si="746">DAY(A7892)</f>
        <v>23</v>
      </c>
      <c r="F7892">
        <v>17</v>
      </c>
      <c r="G7892" s="3">
        <f t="shared" ref="G7892:G7955" si="747">IF(A7892=",","",IF(OR(WEEKDAY(A7892)=1, WEEKDAY(A7892)=7, F7892&lt;=7, F7892&gt;=24, NOT(ISNA(VLOOKUP(A7892,$P$4:$P$27,1,0)))),0,1))</f>
        <v>1</v>
      </c>
      <c r="H7892">
        <f>VLOOKUP(A7892,'AEP GEN HUB'!$A$1:$AJ$367,MATCH('Ratio Calculations'!F7892,'AEP GEN HUB'!$A$1:$AJ$1,0),0)</f>
        <v>26.852093</v>
      </c>
      <c r="I7892" s="7">
        <f t="shared" si="744"/>
        <v>0.90308750159072859</v>
      </c>
      <c r="J7892" s="7" t="str">
        <f t="shared" si="745"/>
        <v/>
      </c>
      <c r="K7892" s="8">
        <f t="shared" si="743"/>
        <v>0.90308750159072859</v>
      </c>
      <c r="L7892" s="8"/>
    </row>
    <row r="7893" spans="1:12" x14ac:dyDescent="0.25">
      <c r="A7893" s="1">
        <v>40962</v>
      </c>
      <c r="B7893">
        <v>2012</v>
      </c>
      <c r="C7893">
        <v>2</v>
      </c>
      <c r="D7893" s="10" t="str">
        <f t="shared" ref="D7893:D7956" si="748">C7893&amp;"-"&amp;B7893</f>
        <v>2-2012</v>
      </c>
      <c r="E7893">
        <f t="shared" si="746"/>
        <v>23</v>
      </c>
      <c r="F7893">
        <v>18</v>
      </c>
      <c r="G7893" s="3">
        <f t="shared" si="747"/>
        <v>1</v>
      </c>
      <c r="H7893">
        <f>VLOOKUP(A7893,'AEP GEN HUB'!$A$1:$AJ$367,MATCH('Ratio Calculations'!F7893,'AEP GEN HUB'!$A$1:$AJ$1,0),0)</f>
        <v>28.750233000000001</v>
      </c>
      <c r="I7893" s="7">
        <f t="shared" si="744"/>
        <v>0.96692559831821379</v>
      </c>
      <c r="J7893" s="7" t="str">
        <f t="shared" si="745"/>
        <v/>
      </c>
      <c r="K7893" s="8">
        <f t="shared" ref="K7893:K7956" si="749">SUM(I7893:J7893)</f>
        <v>0.96692559831821379</v>
      </c>
      <c r="L7893" s="8"/>
    </row>
    <row r="7894" spans="1:12" x14ac:dyDescent="0.25">
      <c r="A7894" s="1">
        <v>40962</v>
      </c>
      <c r="B7894">
        <v>2012</v>
      </c>
      <c r="C7894">
        <v>2</v>
      </c>
      <c r="D7894" s="10" t="str">
        <f t="shared" si="748"/>
        <v>2-2012</v>
      </c>
      <c r="E7894">
        <f t="shared" si="746"/>
        <v>23</v>
      </c>
      <c r="F7894">
        <v>19</v>
      </c>
      <c r="G7894" s="3">
        <f t="shared" si="747"/>
        <v>1</v>
      </c>
      <c r="H7894">
        <f>VLOOKUP(A7894,'AEP GEN HUB'!$A$1:$AJ$367,MATCH('Ratio Calculations'!F7894,'AEP GEN HUB'!$A$1:$AJ$1,0),0)</f>
        <v>31.981394999999999</v>
      </c>
      <c r="I7894" s="7">
        <f t="shared" si="744"/>
        <v>1.0755957871863553</v>
      </c>
      <c r="J7894" s="7" t="str">
        <f t="shared" si="745"/>
        <v/>
      </c>
      <c r="K7894" s="8">
        <f t="shared" si="749"/>
        <v>1.0755957871863553</v>
      </c>
      <c r="L7894" s="8"/>
    </row>
    <row r="7895" spans="1:12" x14ac:dyDescent="0.25">
      <c r="A7895" s="1">
        <v>40962</v>
      </c>
      <c r="B7895">
        <v>2012</v>
      </c>
      <c r="C7895">
        <v>2</v>
      </c>
      <c r="D7895" s="10" t="str">
        <f t="shared" si="748"/>
        <v>2-2012</v>
      </c>
      <c r="E7895">
        <f t="shared" si="746"/>
        <v>23</v>
      </c>
      <c r="F7895">
        <v>20</v>
      </c>
      <c r="G7895" s="3">
        <f t="shared" si="747"/>
        <v>1</v>
      </c>
      <c r="H7895">
        <f>VLOOKUP(A7895,'AEP GEN HUB'!$A$1:$AJ$367,MATCH('Ratio Calculations'!F7895,'AEP GEN HUB'!$A$1:$AJ$1,0),0)</f>
        <v>31.491859999999999</v>
      </c>
      <c r="I7895" s="7">
        <f t="shared" si="744"/>
        <v>1.0591317841720942</v>
      </c>
      <c r="J7895" s="7" t="str">
        <f t="shared" si="745"/>
        <v/>
      </c>
      <c r="K7895" s="8">
        <f t="shared" si="749"/>
        <v>1.0591317841720942</v>
      </c>
      <c r="L7895" s="8"/>
    </row>
    <row r="7896" spans="1:12" x14ac:dyDescent="0.25">
      <c r="A7896" s="1">
        <v>40962</v>
      </c>
      <c r="B7896">
        <v>2012</v>
      </c>
      <c r="C7896">
        <v>2</v>
      </c>
      <c r="D7896" s="10" t="str">
        <f t="shared" si="748"/>
        <v>2-2012</v>
      </c>
      <c r="E7896">
        <f t="shared" si="746"/>
        <v>23</v>
      </c>
      <c r="F7896">
        <v>21</v>
      </c>
      <c r="G7896" s="3">
        <f t="shared" si="747"/>
        <v>1</v>
      </c>
      <c r="H7896">
        <f>VLOOKUP(A7896,'AEP GEN HUB'!$A$1:$AJ$367,MATCH('Ratio Calculations'!F7896,'AEP GEN HUB'!$A$1:$AJ$1,0),0)</f>
        <v>29.456278999999999</v>
      </c>
      <c r="I7896" s="7">
        <f t="shared" si="744"/>
        <v>0.99067128243111047</v>
      </c>
      <c r="J7896" s="7" t="str">
        <f t="shared" si="745"/>
        <v/>
      </c>
      <c r="K7896" s="8">
        <f t="shared" si="749"/>
        <v>0.99067128243111047</v>
      </c>
      <c r="L7896" s="8"/>
    </row>
    <row r="7897" spans="1:12" x14ac:dyDescent="0.25">
      <c r="A7897" s="1">
        <v>40962</v>
      </c>
      <c r="B7897">
        <v>2012</v>
      </c>
      <c r="C7897">
        <v>2</v>
      </c>
      <c r="D7897" s="10" t="str">
        <f t="shared" si="748"/>
        <v>2-2012</v>
      </c>
      <c r="E7897">
        <f t="shared" si="746"/>
        <v>23</v>
      </c>
      <c r="F7897">
        <v>22</v>
      </c>
      <c r="G7897" s="3">
        <f t="shared" si="747"/>
        <v>1</v>
      </c>
      <c r="H7897">
        <f>VLOOKUP(A7897,'AEP GEN HUB'!$A$1:$AJ$367,MATCH('Ratio Calculations'!F7897,'AEP GEN HUB'!$A$1:$AJ$1,0),0)</f>
        <v>27.877209000000001</v>
      </c>
      <c r="I7897" s="7">
        <f t="shared" si="744"/>
        <v>0.93756412310699855</v>
      </c>
      <c r="J7897" s="7" t="str">
        <f t="shared" si="745"/>
        <v/>
      </c>
      <c r="K7897" s="8">
        <f t="shared" si="749"/>
        <v>0.93756412310699855</v>
      </c>
      <c r="L7897" s="8"/>
    </row>
    <row r="7898" spans="1:12" x14ac:dyDescent="0.25">
      <c r="A7898" s="1">
        <v>40962</v>
      </c>
      <c r="B7898">
        <v>2012</v>
      </c>
      <c r="C7898">
        <v>2</v>
      </c>
      <c r="D7898" s="10" t="str">
        <f t="shared" si="748"/>
        <v>2-2012</v>
      </c>
      <c r="E7898">
        <f t="shared" si="746"/>
        <v>23</v>
      </c>
      <c r="F7898">
        <v>23</v>
      </c>
      <c r="G7898" s="3">
        <f t="shared" si="747"/>
        <v>1</v>
      </c>
      <c r="H7898">
        <f>VLOOKUP(A7898,'AEP GEN HUB'!$A$1:$AJ$367,MATCH('Ratio Calculations'!F7898,'AEP GEN HUB'!$A$1:$AJ$1,0),0)</f>
        <v>25.422557999999999</v>
      </c>
      <c r="I7898" s="7">
        <f t="shared" si="744"/>
        <v>0.85500949174671004</v>
      </c>
      <c r="J7898" s="7" t="str">
        <f t="shared" si="745"/>
        <v/>
      </c>
      <c r="K7898" s="8">
        <f t="shared" si="749"/>
        <v>0.85500949174671004</v>
      </c>
      <c r="L7898" s="8"/>
    </row>
    <row r="7899" spans="1:12" x14ac:dyDescent="0.25">
      <c r="A7899" s="1">
        <v>40962</v>
      </c>
      <c r="B7899">
        <v>2012</v>
      </c>
      <c r="C7899">
        <v>2</v>
      </c>
      <c r="D7899" s="10" t="str">
        <f t="shared" si="748"/>
        <v>2-2012</v>
      </c>
      <c r="E7899">
        <f t="shared" si="746"/>
        <v>23</v>
      </c>
      <c r="F7899">
        <v>24</v>
      </c>
      <c r="G7899" s="3">
        <f t="shared" si="747"/>
        <v>0</v>
      </c>
      <c r="H7899">
        <f>VLOOKUP(A7899,'AEP GEN HUB'!$A$1:$AJ$367,MATCH('Ratio Calculations'!F7899,'AEP GEN HUB'!$A$1:$AJ$1,0),0)</f>
        <v>22.601163</v>
      </c>
      <c r="I7899" s="7" t="str">
        <f t="shared" si="744"/>
        <v/>
      </c>
      <c r="J7899" s="7">
        <f t="shared" si="745"/>
        <v>0.84468959307658953</v>
      </c>
      <c r="K7899" s="8">
        <f t="shared" si="749"/>
        <v>0.84468959307658953</v>
      </c>
      <c r="L7899" s="8"/>
    </row>
    <row r="7900" spans="1:12" x14ac:dyDescent="0.25">
      <c r="A7900" s="1">
        <v>40963</v>
      </c>
      <c r="B7900">
        <v>2012</v>
      </c>
      <c r="C7900">
        <v>2</v>
      </c>
      <c r="D7900" s="10" t="str">
        <f t="shared" si="748"/>
        <v>2-2012</v>
      </c>
      <c r="E7900">
        <f t="shared" si="746"/>
        <v>24</v>
      </c>
      <c r="F7900">
        <v>1</v>
      </c>
      <c r="G7900" s="3">
        <f t="shared" si="747"/>
        <v>0</v>
      </c>
      <c r="H7900">
        <f>VLOOKUP(A7900,'AEP GEN HUB'!$A$1:$AJ$367,MATCH('Ratio Calculations'!F7900,'AEP GEN HUB'!$A$1:$AJ$1,0),0)</f>
        <v>22.275814</v>
      </c>
      <c r="I7900" s="7" t="str">
        <f t="shared" si="744"/>
        <v/>
      </c>
      <c r="J7900" s="7">
        <f t="shared" si="745"/>
        <v>0.83253008985023458</v>
      </c>
      <c r="K7900" s="8">
        <f t="shared" si="749"/>
        <v>0.83253008985023458</v>
      </c>
      <c r="L7900" s="8"/>
    </row>
    <row r="7901" spans="1:12" x14ac:dyDescent="0.25">
      <c r="A7901" s="1">
        <v>40963</v>
      </c>
      <c r="B7901">
        <v>2012</v>
      </c>
      <c r="C7901">
        <v>2</v>
      </c>
      <c r="D7901" s="10" t="str">
        <f t="shared" si="748"/>
        <v>2-2012</v>
      </c>
      <c r="E7901">
        <f t="shared" si="746"/>
        <v>24</v>
      </c>
      <c r="F7901">
        <v>2</v>
      </c>
      <c r="G7901" s="3">
        <f t="shared" si="747"/>
        <v>0</v>
      </c>
      <c r="H7901">
        <f>VLOOKUP(A7901,'AEP GEN HUB'!$A$1:$AJ$367,MATCH('Ratio Calculations'!F7901,'AEP GEN HUB'!$A$1:$AJ$1,0),0)</f>
        <v>21.951627999999999</v>
      </c>
      <c r="I7901" s="7" t="str">
        <f t="shared" si="744"/>
        <v/>
      </c>
      <c r="J7901" s="7">
        <f t="shared" si="745"/>
        <v>0.82041405226309227</v>
      </c>
      <c r="K7901" s="8">
        <f t="shared" si="749"/>
        <v>0.82041405226309227</v>
      </c>
      <c r="L7901" s="8"/>
    </row>
    <row r="7902" spans="1:12" x14ac:dyDescent="0.25">
      <c r="A7902" s="1">
        <v>40963</v>
      </c>
      <c r="B7902">
        <v>2012</v>
      </c>
      <c r="C7902">
        <v>2</v>
      </c>
      <c r="D7902" s="10" t="str">
        <f t="shared" si="748"/>
        <v>2-2012</v>
      </c>
      <c r="E7902">
        <f t="shared" si="746"/>
        <v>24</v>
      </c>
      <c r="F7902">
        <v>3</v>
      </c>
      <c r="G7902" s="3">
        <f t="shared" si="747"/>
        <v>0</v>
      </c>
      <c r="H7902">
        <f>VLOOKUP(A7902,'AEP GEN HUB'!$A$1:$AJ$367,MATCH('Ratio Calculations'!F7902,'AEP GEN HUB'!$A$1:$AJ$1,0),0)</f>
        <v>21.448371999999999</v>
      </c>
      <c r="I7902" s="7" t="str">
        <f t="shared" si="744"/>
        <v/>
      </c>
      <c r="J7902" s="7">
        <f t="shared" si="745"/>
        <v>0.80160550219629478</v>
      </c>
      <c r="K7902" s="8">
        <f t="shared" si="749"/>
        <v>0.80160550219629478</v>
      </c>
      <c r="L7902" s="8"/>
    </row>
    <row r="7903" spans="1:12" x14ac:dyDescent="0.25">
      <c r="A7903" s="1">
        <v>40963</v>
      </c>
      <c r="B7903">
        <v>2012</v>
      </c>
      <c r="C7903">
        <v>2</v>
      </c>
      <c r="D7903" s="10" t="str">
        <f t="shared" si="748"/>
        <v>2-2012</v>
      </c>
      <c r="E7903">
        <f t="shared" si="746"/>
        <v>24</v>
      </c>
      <c r="F7903">
        <v>4</v>
      </c>
      <c r="G7903" s="3">
        <f t="shared" si="747"/>
        <v>0</v>
      </c>
      <c r="H7903">
        <f>VLOOKUP(A7903,'AEP GEN HUB'!$A$1:$AJ$367,MATCH('Ratio Calculations'!F7903,'AEP GEN HUB'!$A$1:$AJ$1,0),0)</f>
        <v>21.293952999999998</v>
      </c>
      <c r="I7903" s="7" t="str">
        <f t="shared" si="744"/>
        <v/>
      </c>
      <c r="J7903" s="7">
        <f t="shared" si="745"/>
        <v>0.79583428934882783</v>
      </c>
      <c r="K7903" s="8">
        <f t="shared" si="749"/>
        <v>0.79583428934882783</v>
      </c>
      <c r="L7903" s="8"/>
    </row>
    <row r="7904" spans="1:12" x14ac:dyDescent="0.25">
      <c r="A7904" s="1">
        <v>40963</v>
      </c>
      <c r="B7904">
        <v>2012</v>
      </c>
      <c r="C7904">
        <v>2</v>
      </c>
      <c r="D7904" s="10" t="str">
        <f t="shared" si="748"/>
        <v>2-2012</v>
      </c>
      <c r="E7904">
        <f t="shared" si="746"/>
        <v>24</v>
      </c>
      <c r="F7904">
        <v>5</v>
      </c>
      <c r="G7904" s="3">
        <f t="shared" si="747"/>
        <v>0</v>
      </c>
      <c r="H7904">
        <f>VLOOKUP(A7904,'AEP GEN HUB'!$A$1:$AJ$367,MATCH('Ratio Calculations'!F7904,'AEP GEN HUB'!$A$1:$AJ$1,0),0)</f>
        <v>21.670233</v>
      </c>
      <c r="I7904" s="7" t="str">
        <f t="shared" si="744"/>
        <v/>
      </c>
      <c r="J7904" s="7">
        <f t="shared" si="745"/>
        <v>0.80989727363343567</v>
      </c>
      <c r="K7904" s="8">
        <f t="shared" si="749"/>
        <v>0.80989727363343567</v>
      </c>
      <c r="L7904" s="8"/>
    </row>
    <row r="7905" spans="1:12" x14ac:dyDescent="0.25">
      <c r="A7905" s="1">
        <v>40963</v>
      </c>
      <c r="B7905">
        <v>2012</v>
      </c>
      <c r="C7905">
        <v>2</v>
      </c>
      <c r="D7905" s="10" t="str">
        <f t="shared" si="748"/>
        <v>2-2012</v>
      </c>
      <c r="E7905">
        <f t="shared" si="746"/>
        <v>24</v>
      </c>
      <c r="F7905">
        <v>6</v>
      </c>
      <c r="G7905" s="3">
        <f t="shared" si="747"/>
        <v>0</v>
      </c>
      <c r="H7905">
        <f>VLOOKUP(A7905,'AEP GEN HUB'!$A$1:$AJ$367,MATCH('Ratio Calculations'!F7905,'AEP GEN HUB'!$A$1:$AJ$1,0),0)</f>
        <v>23.230930000000001</v>
      </c>
      <c r="I7905" s="7" t="str">
        <f t="shared" si="744"/>
        <v/>
      </c>
      <c r="J7905" s="7">
        <f t="shared" si="745"/>
        <v>0.86822633014463624</v>
      </c>
      <c r="K7905" s="8">
        <f t="shared" si="749"/>
        <v>0.86822633014463624</v>
      </c>
      <c r="L7905" s="8"/>
    </row>
    <row r="7906" spans="1:12" x14ac:dyDescent="0.25">
      <c r="A7906" s="1">
        <v>40963</v>
      </c>
      <c r="B7906">
        <v>2012</v>
      </c>
      <c r="C7906">
        <v>2</v>
      </c>
      <c r="D7906" s="10" t="str">
        <f t="shared" si="748"/>
        <v>2-2012</v>
      </c>
      <c r="E7906">
        <f t="shared" si="746"/>
        <v>24</v>
      </c>
      <c r="F7906">
        <v>7</v>
      </c>
      <c r="G7906" s="3">
        <f t="shared" si="747"/>
        <v>0</v>
      </c>
      <c r="H7906">
        <f>VLOOKUP(A7906,'AEP GEN HUB'!$A$1:$AJ$367,MATCH('Ratio Calculations'!F7906,'AEP GEN HUB'!$A$1:$AJ$1,0),0)</f>
        <v>27.032093</v>
      </c>
      <c r="I7906" s="7" t="str">
        <f t="shared" si="744"/>
        <v/>
      </c>
      <c r="J7906" s="7">
        <f t="shared" si="745"/>
        <v>1.0102899411051778</v>
      </c>
      <c r="K7906" s="8">
        <f t="shared" si="749"/>
        <v>1.0102899411051778</v>
      </c>
      <c r="L7906" s="8"/>
    </row>
    <row r="7907" spans="1:12" x14ac:dyDescent="0.25">
      <c r="A7907" s="1">
        <v>40963</v>
      </c>
      <c r="B7907">
        <v>2012</v>
      </c>
      <c r="C7907">
        <v>2</v>
      </c>
      <c r="D7907" s="10" t="str">
        <f t="shared" si="748"/>
        <v>2-2012</v>
      </c>
      <c r="E7907">
        <f t="shared" si="746"/>
        <v>24</v>
      </c>
      <c r="F7907">
        <v>8</v>
      </c>
      <c r="G7907" s="3">
        <f t="shared" si="747"/>
        <v>1</v>
      </c>
      <c r="H7907">
        <f>VLOOKUP(A7907,'AEP GEN HUB'!$A$1:$AJ$367,MATCH('Ratio Calculations'!F7907,'AEP GEN HUB'!$A$1:$AJ$1,0),0)</f>
        <v>30.062557999999999</v>
      </c>
      <c r="I7907" s="7">
        <f t="shared" si="744"/>
        <v>1.0110616105659387</v>
      </c>
      <c r="J7907" s="7" t="str">
        <f t="shared" si="745"/>
        <v/>
      </c>
      <c r="K7907" s="8">
        <f t="shared" si="749"/>
        <v>1.0110616105659387</v>
      </c>
      <c r="L7907" s="8"/>
    </row>
    <row r="7908" spans="1:12" x14ac:dyDescent="0.25">
      <c r="A7908" s="1">
        <v>40963</v>
      </c>
      <c r="B7908">
        <v>2012</v>
      </c>
      <c r="C7908">
        <v>2</v>
      </c>
      <c r="D7908" s="10" t="str">
        <f t="shared" si="748"/>
        <v>2-2012</v>
      </c>
      <c r="E7908">
        <f t="shared" si="746"/>
        <v>24</v>
      </c>
      <c r="F7908">
        <v>9</v>
      </c>
      <c r="G7908" s="3">
        <f t="shared" si="747"/>
        <v>1</v>
      </c>
      <c r="H7908">
        <f>VLOOKUP(A7908,'AEP GEN HUB'!$A$1:$AJ$367,MATCH('Ratio Calculations'!F7908,'AEP GEN HUB'!$A$1:$AJ$1,0),0)</f>
        <v>30.766977000000001</v>
      </c>
      <c r="I7908" s="7">
        <f t="shared" si="744"/>
        <v>1.0347525755414824</v>
      </c>
      <c r="J7908" s="7" t="str">
        <f t="shared" si="745"/>
        <v/>
      </c>
      <c r="K7908" s="8">
        <f t="shared" si="749"/>
        <v>1.0347525755414824</v>
      </c>
      <c r="L7908" s="8"/>
    </row>
    <row r="7909" spans="1:12" x14ac:dyDescent="0.25">
      <c r="A7909" s="1">
        <v>40963</v>
      </c>
      <c r="B7909">
        <v>2012</v>
      </c>
      <c r="C7909">
        <v>2</v>
      </c>
      <c r="D7909" s="10" t="str">
        <f t="shared" si="748"/>
        <v>2-2012</v>
      </c>
      <c r="E7909">
        <f t="shared" si="746"/>
        <v>24</v>
      </c>
      <c r="F7909">
        <v>10</v>
      </c>
      <c r="G7909" s="3">
        <f t="shared" si="747"/>
        <v>1</v>
      </c>
      <c r="H7909">
        <f>VLOOKUP(A7909,'AEP GEN HUB'!$A$1:$AJ$367,MATCH('Ratio Calculations'!F7909,'AEP GEN HUB'!$A$1:$AJ$1,0),0)</f>
        <v>30.148371999999998</v>
      </c>
      <c r="I7909" s="7">
        <f t="shared" si="744"/>
        <v>1.0139477003341184</v>
      </c>
      <c r="J7909" s="7" t="str">
        <f t="shared" si="745"/>
        <v/>
      </c>
      <c r="K7909" s="8">
        <f t="shared" si="749"/>
        <v>1.0139477003341184</v>
      </c>
      <c r="L7909" s="8"/>
    </row>
    <row r="7910" spans="1:12" x14ac:dyDescent="0.25">
      <c r="A7910" s="1">
        <v>40963</v>
      </c>
      <c r="B7910">
        <v>2012</v>
      </c>
      <c r="C7910">
        <v>2</v>
      </c>
      <c r="D7910" s="10" t="str">
        <f t="shared" si="748"/>
        <v>2-2012</v>
      </c>
      <c r="E7910">
        <f t="shared" si="746"/>
        <v>24</v>
      </c>
      <c r="F7910">
        <v>11</v>
      </c>
      <c r="G7910" s="3">
        <f t="shared" si="747"/>
        <v>1</v>
      </c>
      <c r="H7910">
        <f>VLOOKUP(A7910,'AEP GEN HUB'!$A$1:$AJ$367,MATCH('Ratio Calculations'!F7910,'AEP GEN HUB'!$A$1:$AJ$1,0),0)</f>
        <v>29.902791000000001</v>
      </c>
      <c r="I7910" s="7">
        <f t="shared" si="744"/>
        <v>1.0056883392583114</v>
      </c>
      <c r="J7910" s="7" t="str">
        <f t="shared" si="745"/>
        <v/>
      </c>
      <c r="K7910" s="8">
        <f t="shared" si="749"/>
        <v>1.0056883392583114</v>
      </c>
      <c r="L7910" s="8"/>
    </row>
    <row r="7911" spans="1:12" x14ac:dyDescent="0.25">
      <c r="A7911" s="1">
        <v>40963</v>
      </c>
      <c r="B7911">
        <v>2012</v>
      </c>
      <c r="C7911">
        <v>2</v>
      </c>
      <c r="D7911" s="10" t="str">
        <f t="shared" si="748"/>
        <v>2-2012</v>
      </c>
      <c r="E7911">
        <f t="shared" si="746"/>
        <v>24</v>
      </c>
      <c r="F7911">
        <v>12</v>
      </c>
      <c r="G7911" s="3">
        <f t="shared" si="747"/>
        <v>1</v>
      </c>
      <c r="H7911">
        <f>VLOOKUP(A7911,'AEP GEN HUB'!$A$1:$AJ$367,MATCH('Ratio Calculations'!F7911,'AEP GEN HUB'!$A$1:$AJ$1,0),0)</f>
        <v>29.571394999999999</v>
      </c>
      <c r="I7911" s="7">
        <f t="shared" si="744"/>
        <v>0.99454285478240234</v>
      </c>
      <c r="J7911" s="7" t="str">
        <f t="shared" si="745"/>
        <v/>
      </c>
      <c r="K7911" s="8">
        <f t="shared" si="749"/>
        <v>0.99454285478240234</v>
      </c>
      <c r="L7911" s="8"/>
    </row>
    <row r="7912" spans="1:12" x14ac:dyDescent="0.25">
      <c r="A7912" s="1">
        <v>40963</v>
      </c>
      <c r="B7912">
        <v>2012</v>
      </c>
      <c r="C7912">
        <v>2</v>
      </c>
      <c r="D7912" s="10" t="str">
        <f t="shared" si="748"/>
        <v>2-2012</v>
      </c>
      <c r="E7912">
        <f t="shared" si="746"/>
        <v>24</v>
      </c>
      <c r="F7912">
        <v>13</v>
      </c>
      <c r="G7912" s="3">
        <f t="shared" si="747"/>
        <v>1</v>
      </c>
      <c r="H7912">
        <f>VLOOKUP(A7912,'AEP GEN HUB'!$A$1:$AJ$367,MATCH('Ratio Calculations'!F7912,'AEP GEN HUB'!$A$1:$AJ$1,0),0)</f>
        <v>29.351859999999999</v>
      </c>
      <c r="I7912" s="7">
        <f t="shared" si="744"/>
        <v>0.98715947075115684</v>
      </c>
      <c r="J7912" s="7" t="str">
        <f t="shared" si="745"/>
        <v/>
      </c>
      <c r="K7912" s="8">
        <f t="shared" si="749"/>
        <v>0.98715947075115684</v>
      </c>
      <c r="L7912" s="8"/>
    </row>
    <row r="7913" spans="1:12" x14ac:dyDescent="0.25">
      <c r="A7913" s="1">
        <v>40963</v>
      </c>
      <c r="B7913">
        <v>2012</v>
      </c>
      <c r="C7913">
        <v>2</v>
      </c>
      <c r="D7913" s="10" t="str">
        <f t="shared" si="748"/>
        <v>2-2012</v>
      </c>
      <c r="E7913">
        <f t="shared" si="746"/>
        <v>24</v>
      </c>
      <c r="F7913">
        <v>14</v>
      </c>
      <c r="G7913" s="3">
        <f t="shared" si="747"/>
        <v>1</v>
      </c>
      <c r="H7913">
        <f>VLOOKUP(A7913,'AEP GEN HUB'!$A$1:$AJ$367,MATCH('Ratio Calculations'!F7913,'AEP GEN HUB'!$A$1:$AJ$1,0),0)</f>
        <v>28.799766999999999</v>
      </c>
      <c r="I7913" s="7">
        <f t="shared" si="744"/>
        <v>0.96859152195045328</v>
      </c>
      <c r="J7913" s="7" t="str">
        <f t="shared" si="745"/>
        <v/>
      </c>
      <c r="K7913" s="8">
        <f t="shared" si="749"/>
        <v>0.96859152195045328</v>
      </c>
      <c r="L7913" s="8"/>
    </row>
    <row r="7914" spans="1:12" x14ac:dyDescent="0.25">
      <c r="A7914" s="1">
        <v>40963</v>
      </c>
      <c r="B7914">
        <v>2012</v>
      </c>
      <c r="C7914">
        <v>2</v>
      </c>
      <c r="D7914" s="10" t="str">
        <f t="shared" si="748"/>
        <v>2-2012</v>
      </c>
      <c r="E7914">
        <f t="shared" si="746"/>
        <v>24</v>
      </c>
      <c r="F7914">
        <v>15</v>
      </c>
      <c r="G7914" s="3">
        <f t="shared" si="747"/>
        <v>1</v>
      </c>
      <c r="H7914">
        <f>VLOOKUP(A7914,'AEP GEN HUB'!$A$1:$AJ$367,MATCH('Ratio Calculations'!F7914,'AEP GEN HUB'!$A$1:$AJ$1,0),0)</f>
        <v>27.944651</v>
      </c>
      <c r="I7914" s="7">
        <f t="shared" si="744"/>
        <v>0.93983232720126719</v>
      </c>
      <c r="J7914" s="7" t="str">
        <f t="shared" si="745"/>
        <v/>
      </c>
      <c r="K7914" s="8">
        <f t="shared" si="749"/>
        <v>0.93983232720126719</v>
      </c>
      <c r="L7914" s="8"/>
    </row>
    <row r="7915" spans="1:12" x14ac:dyDescent="0.25">
      <c r="A7915" s="1">
        <v>40963</v>
      </c>
      <c r="B7915">
        <v>2012</v>
      </c>
      <c r="C7915">
        <v>2</v>
      </c>
      <c r="D7915" s="10" t="str">
        <f t="shared" si="748"/>
        <v>2-2012</v>
      </c>
      <c r="E7915">
        <f t="shared" si="746"/>
        <v>24</v>
      </c>
      <c r="F7915">
        <v>16</v>
      </c>
      <c r="G7915" s="3">
        <f t="shared" si="747"/>
        <v>1</v>
      </c>
      <c r="H7915">
        <f>VLOOKUP(A7915,'AEP GEN HUB'!$A$1:$AJ$367,MATCH('Ratio Calculations'!F7915,'AEP GEN HUB'!$A$1:$AJ$1,0),0)</f>
        <v>27.084185999999999</v>
      </c>
      <c r="I7915" s="7">
        <f t="shared" si="744"/>
        <v>0.91089323530045085</v>
      </c>
      <c r="J7915" s="7" t="str">
        <f t="shared" si="745"/>
        <v/>
      </c>
      <c r="K7915" s="8">
        <f t="shared" si="749"/>
        <v>0.91089323530045085</v>
      </c>
      <c r="L7915" s="8"/>
    </row>
    <row r="7916" spans="1:12" x14ac:dyDescent="0.25">
      <c r="A7916" s="1">
        <v>40963</v>
      </c>
      <c r="B7916">
        <v>2012</v>
      </c>
      <c r="C7916">
        <v>2</v>
      </c>
      <c r="D7916" s="10" t="str">
        <f t="shared" si="748"/>
        <v>2-2012</v>
      </c>
      <c r="E7916">
        <f t="shared" si="746"/>
        <v>24</v>
      </c>
      <c r="F7916">
        <v>17</v>
      </c>
      <c r="G7916" s="3">
        <f t="shared" si="747"/>
        <v>1</v>
      </c>
      <c r="H7916">
        <f>VLOOKUP(A7916,'AEP GEN HUB'!$A$1:$AJ$367,MATCH('Ratio Calculations'!F7916,'AEP GEN HUB'!$A$1:$AJ$1,0),0)</f>
        <v>27.403023000000001</v>
      </c>
      <c r="I7916" s="7">
        <f t="shared" si="744"/>
        <v>0.92161633646596097</v>
      </c>
      <c r="J7916" s="7" t="str">
        <f t="shared" si="745"/>
        <v/>
      </c>
      <c r="K7916" s="8">
        <f t="shared" si="749"/>
        <v>0.92161633646596097</v>
      </c>
      <c r="L7916" s="8"/>
    </row>
    <row r="7917" spans="1:12" x14ac:dyDescent="0.25">
      <c r="A7917" s="1">
        <v>40963</v>
      </c>
      <c r="B7917">
        <v>2012</v>
      </c>
      <c r="C7917">
        <v>2</v>
      </c>
      <c r="D7917" s="10" t="str">
        <f t="shared" si="748"/>
        <v>2-2012</v>
      </c>
      <c r="E7917">
        <f t="shared" si="746"/>
        <v>24</v>
      </c>
      <c r="F7917">
        <v>18</v>
      </c>
      <c r="G7917" s="3">
        <f t="shared" si="747"/>
        <v>1</v>
      </c>
      <c r="H7917">
        <f>VLOOKUP(A7917,'AEP GEN HUB'!$A$1:$AJ$367,MATCH('Ratio Calculations'!F7917,'AEP GEN HUB'!$A$1:$AJ$1,0),0)</f>
        <v>29.343022999999999</v>
      </c>
      <c r="I7917" s="7">
        <f t="shared" si="744"/>
        <v>0.98686226545503497</v>
      </c>
      <c r="J7917" s="7" t="str">
        <f t="shared" si="745"/>
        <v/>
      </c>
      <c r="K7917" s="8">
        <f t="shared" si="749"/>
        <v>0.98686226545503497</v>
      </c>
      <c r="L7917" s="8"/>
    </row>
    <row r="7918" spans="1:12" x14ac:dyDescent="0.25">
      <c r="A7918" s="1">
        <v>40963</v>
      </c>
      <c r="B7918">
        <v>2012</v>
      </c>
      <c r="C7918">
        <v>2</v>
      </c>
      <c r="D7918" s="10" t="str">
        <f t="shared" si="748"/>
        <v>2-2012</v>
      </c>
      <c r="E7918">
        <f t="shared" si="746"/>
        <v>24</v>
      </c>
      <c r="F7918">
        <v>19</v>
      </c>
      <c r="G7918" s="3">
        <f t="shared" si="747"/>
        <v>1</v>
      </c>
      <c r="H7918">
        <f>VLOOKUP(A7918,'AEP GEN HUB'!$A$1:$AJ$367,MATCH('Ratio Calculations'!F7918,'AEP GEN HUB'!$A$1:$AJ$1,0),0)</f>
        <v>31.461162999999999</v>
      </c>
      <c r="I7918" s="7">
        <f t="shared" si="744"/>
        <v>1.0580993850575697</v>
      </c>
      <c r="J7918" s="7" t="str">
        <f t="shared" si="745"/>
        <v/>
      </c>
      <c r="K7918" s="8">
        <f t="shared" si="749"/>
        <v>1.0580993850575697</v>
      </c>
      <c r="L7918" s="8"/>
    </row>
    <row r="7919" spans="1:12" x14ac:dyDescent="0.25">
      <c r="A7919" s="1">
        <v>40963</v>
      </c>
      <c r="B7919">
        <v>2012</v>
      </c>
      <c r="C7919">
        <v>2</v>
      </c>
      <c r="D7919" s="10" t="str">
        <f t="shared" si="748"/>
        <v>2-2012</v>
      </c>
      <c r="E7919">
        <f t="shared" si="746"/>
        <v>24</v>
      </c>
      <c r="F7919">
        <v>20</v>
      </c>
      <c r="G7919" s="3">
        <f t="shared" si="747"/>
        <v>1</v>
      </c>
      <c r="H7919">
        <f>VLOOKUP(A7919,'AEP GEN HUB'!$A$1:$AJ$367,MATCH('Ratio Calculations'!F7919,'AEP GEN HUB'!$A$1:$AJ$1,0),0)</f>
        <v>30.085581000000001</v>
      </c>
      <c r="I7919" s="7">
        <f t="shared" si="744"/>
        <v>1.0118359183098129</v>
      </c>
      <c r="J7919" s="7" t="str">
        <f t="shared" si="745"/>
        <v/>
      </c>
      <c r="K7919" s="8">
        <f t="shared" si="749"/>
        <v>1.0118359183098129</v>
      </c>
      <c r="L7919" s="8"/>
    </row>
    <row r="7920" spans="1:12" x14ac:dyDescent="0.25">
      <c r="A7920" s="1">
        <v>40963</v>
      </c>
      <c r="B7920">
        <v>2012</v>
      </c>
      <c r="C7920">
        <v>2</v>
      </c>
      <c r="D7920" s="10" t="str">
        <f t="shared" si="748"/>
        <v>2-2012</v>
      </c>
      <c r="E7920">
        <f t="shared" si="746"/>
        <v>24</v>
      </c>
      <c r="F7920">
        <v>21</v>
      </c>
      <c r="G7920" s="3">
        <f t="shared" si="747"/>
        <v>1</v>
      </c>
      <c r="H7920">
        <f>VLOOKUP(A7920,'AEP GEN HUB'!$A$1:$AJ$367,MATCH('Ratio Calculations'!F7920,'AEP GEN HUB'!$A$1:$AJ$1,0),0)</f>
        <v>30.003488000000001</v>
      </c>
      <c r="I7920" s="7">
        <f t="shared" si="744"/>
        <v>1.0090749729239881</v>
      </c>
      <c r="J7920" s="7" t="str">
        <f t="shared" si="745"/>
        <v/>
      </c>
      <c r="K7920" s="8">
        <f t="shared" si="749"/>
        <v>1.0090749729239881</v>
      </c>
      <c r="L7920" s="8"/>
    </row>
    <row r="7921" spans="1:12" x14ac:dyDescent="0.25">
      <c r="A7921" s="1">
        <v>40963</v>
      </c>
      <c r="B7921">
        <v>2012</v>
      </c>
      <c r="C7921">
        <v>2</v>
      </c>
      <c r="D7921" s="10" t="str">
        <f t="shared" si="748"/>
        <v>2-2012</v>
      </c>
      <c r="E7921">
        <f t="shared" si="746"/>
        <v>24</v>
      </c>
      <c r="F7921">
        <v>22</v>
      </c>
      <c r="G7921" s="3">
        <f t="shared" si="747"/>
        <v>1</v>
      </c>
      <c r="H7921">
        <f>VLOOKUP(A7921,'AEP GEN HUB'!$A$1:$AJ$367,MATCH('Ratio Calculations'!F7921,'AEP GEN HUB'!$A$1:$AJ$1,0),0)</f>
        <v>28.705580999999999</v>
      </c>
      <c r="I7921" s="7">
        <f t="shared" si="744"/>
        <v>0.96542386572995587</v>
      </c>
      <c r="J7921" s="7" t="str">
        <f t="shared" si="745"/>
        <v/>
      </c>
      <c r="K7921" s="8">
        <f t="shared" si="749"/>
        <v>0.96542386572995587</v>
      </c>
      <c r="L7921" s="8"/>
    </row>
    <row r="7922" spans="1:12" x14ac:dyDescent="0.25">
      <c r="A7922" s="1">
        <v>40963</v>
      </c>
      <c r="B7922">
        <v>2012</v>
      </c>
      <c r="C7922">
        <v>2</v>
      </c>
      <c r="D7922" s="10" t="str">
        <f t="shared" si="748"/>
        <v>2-2012</v>
      </c>
      <c r="E7922">
        <f t="shared" si="746"/>
        <v>24</v>
      </c>
      <c r="F7922">
        <v>23</v>
      </c>
      <c r="G7922" s="3">
        <f t="shared" si="747"/>
        <v>1</v>
      </c>
      <c r="H7922">
        <f>VLOOKUP(A7922,'AEP GEN HUB'!$A$1:$AJ$367,MATCH('Ratio Calculations'!F7922,'AEP GEN HUB'!$A$1:$AJ$1,0),0)</f>
        <v>27.461395</v>
      </c>
      <c r="I7922" s="7">
        <f t="shared" si="744"/>
        <v>0.92357949902624448</v>
      </c>
      <c r="J7922" s="7" t="str">
        <f t="shared" si="745"/>
        <v/>
      </c>
      <c r="K7922" s="8">
        <f t="shared" si="749"/>
        <v>0.92357949902624448</v>
      </c>
      <c r="L7922" s="8"/>
    </row>
    <row r="7923" spans="1:12" x14ac:dyDescent="0.25">
      <c r="A7923" s="1">
        <v>40963</v>
      </c>
      <c r="B7923">
        <v>2012</v>
      </c>
      <c r="C7923">
        <v>2</v>
      </c>
      <c r="D7923" s="10" t="str">
        <f t="shared" si="748"/>
        <v>2-2012</v>
      </c>
      <c r="E7923">
        <f t="shared" si="746"/>
        <v>24</v>
      </c>
      <c r="F7923">
        <v>24</v>
      </c>
      <c r="G7923" s="3">
        <f t="shared" si="747"/>
        <v>0</v>
      </c>
      <c r="H7923">
        <f>VLOOKUP(A7923,'AEP GEN HUB'!$A$1:$AJ$367,MATCH('Ratio Calculations'!F7923,'AEP GEN HUB'!$A$1:$AJ$1,0),0)</f>
        <v>24.180465000000002</v>
      </c>
      <c r="I7923" s="7" t="str">
        <f t="shared" si="744"/>
        <v/>
      </c>
      <c r="J7923" s="7">
        <f t="shared" si="745"/>
        <v>0.90371398769402778</v>
      </c>
      <c r="K7923" s="8">
        <f t="shared" si="749"/>
        <v>0.90371398769402778</v>
      </c>
      <c r="L7923" s="8"/>
    </row>
    <row r="7924" spans="1:12" x14ac:dyDescent="0.25">
      <c r="A7924" s="1">
        <v>40964</v>
      </c>
      <c r="B7924">
        <v>2012</v>
      </c>
      <c r="C7924">
        <v>2</v>
      </c>
      <c r="D7924" s="10" t="str">
        <f t="shared" si="748"/>
        <v>2-2012</v>
      </c>
      <c r="E7924">
        <f t="shared" si="746"/>
        <v>25</v>
      </c>
      <c r="F7924">
        <v>1</v>
      </c>
      <c r="G7924" s="3">
        <f t="shared" si="747"/>
        <v>0</v>
      </c>
      <c r="H7924">
        <f>VLOOKUP(A7924,'AEP GEN HUB'!$A$1:$AJ$367,MATCH('Ratio Calculations'!F7924,'AEP GEN HUB'!$A$1:$AJ$1,0),0)</f>
        <v>24.886278999999998</v>
      </c>
      <c r="I7924" s="7" t="str">
        <f t="shared" si="744"/>
        <v/>
      </c>
      <c r="J7924" s="7">
        <f t="shared" si="745"/>
        <v>0.93009288423345626</v>
      </c>
      <c r="K7924" s="8">
        <f t="shared" si="749"/>
        <v>0.93009288423345626</v>
      </c>
      <c r="L7924" s="8"/>
    </row>
    <row r="7925" spans="1:12" x14ac:dyDescent="0.25">
      <c r="A7925" s="1">
        <v>40964</v>
      </c>
      <c r="B7925">
        <v>2012</v>
      </c>
      <c r="C7925">
        <v>2</v>
      </c>
      <c r="D7925" s="10" t="str">
        <f t="shared" si="748"/>
        <v>2-2012</v>
      </c>
      <c r="E7925">
        <f t="shared" si="746"/>
        <v>25</v>
      </c>
      <c r="F7925">
        <v>2</v>
      </c>
      <c r="G7925" s="3">
        <f t="shared" si="747"/>
        <v>0</v>
      </c>
      <c r="H7925">
        <f>VLOOKUP(A7925,'AEP GEN HUB'!$A$1:$AJ$367,MATCH('Ratio Calculations'!F7925,'AEP GEN HUB'!$A$1:$AJ$1,0),0)</f>
        <v>24.61186</v>
      </c>
      <c r="I7925" s="7" t="str">
        <f t="shared" si="744"/>
        <v/>
      </c>
      <c r="J7925" s="7">
        <f t="shared" si="745"/>
        <v>0.91983682469163164</v>
      </c>
      <c r="K7925" s="8">
        <f t="shared" si="749"/>
        <v>0.91983682469163164</v>
      </c>
      <c r="L7925" s="8"/>
    </row>
    <row r="7926" spans="1:12" x14ac:dyDescent="0.25">
      <c r="A7926" s="1">
        <v>40964</v>
      </c>
      <c r="B7926">
        <v>2012</v>
      </c>
      <c r="C7926">
        <v>2</v>
      </c>
      <c r="D7926" s="10" t="str">
        <f t="shared" si="748"/>
        <v>2-2012</v>
      </c>
      <c r="E7926">
        <f t="shared" si="746"/>
        <v>25</v>
      </c>
      <c r="F7926">
        <v>3</v>
      </c>
      <c r="G7926" s="3">
        <f t="shared" si="747"/>
        <v>0</v>
      </c>
      <c r="H7926">
        <f>VLOOKUP(A7926,'AEP GEN HUB'!$A$1:$AJ$367,MATCH('Ratio Calculations'!F7926,'AEP GEN HUB'!$A$1:$AJ$1,0),0)</f>
        <v>24.574418999999999</v>
      </c>
      <c r="I7926" s="7" t="str">
        <f t="shared" si="744"/>
        <v/>
      </c>
      <c r="J7926" s="7">
        <f t="shared" si="745"/>
        <v>0.91843751514926952</v>
      </c>
      <c r="K7926" s="8">
        <f t="shared" si="749"/>
        <v>0.91843751514926952</v>
      </c>
      <c r="L7926" s="8"/>
    </row>
    <row r="7927" spans="1:12" x14ac:dyDescent="0.25">
      <c r="A7927" s="1">
        <v>40964</v>
      </c>
      <c r="B7927">
        <v>2012</v>
      </c>
      <c r="C7927">
        <v>2</v>
      </c>
      <c r="D7927" s="10" t="str">
        <f t="shared" si="748"/>
        <v>2-2012</v>
      </c>
      <c r="E7927">
        <f t="shared" si="746"/>
        <v>25</v>
      </c>
      <c r="F7927">
        <v>4</v>
      </c>
      <c r="G7927" s="3">
        <f t="shared" si="747"/>
        <v>0</v>
      </c>
      <c r="H7927">
        <f>VLOOKUP(A7927,'AEP GEN HUB'!$A$1:$AJ$367,MATCH('Ratio Calculations'!F7927,'AEP GEN HUB'!$A$1:$AJ$1,0),0)</f>
        <v>24.564419000000001</v>
      </c>
      <c r="I7927" s="7" t="str">
        <f t="shared" si="744"/>
        <v/>
      </c>
      <c r="J7927" s="7">
        <f t="shared" si="745"/>
        <v>0.91806377792473981</v>
      </c>
      <c r="K7927" s="8">
        <f t="shared" si="749"/>
        <v>0.91806377792473981</v>
      </c>
      <c r="L7927" s="8"/>
    </row>
    <row r="7928" spans="1:12" x14ac:dyDescent="0.25">
      <c r="A7928" s="1">
        <v>40964</v>
      </c>
      <c r="B7928">
        <v>2012</v>
      </c>
      <c r="C7928">
        <v>2</v>
      </c>
      <c r="D7928" s="10" t="str">
        <f t="shared" si="748"/>
        <v>2-2012</v>
      </c>
      <c r="E7928">
        <f t="shared" si="746"/>
        <v>25</v>
      </c>
      <c r="F7928">
        <v>5</v>
      </c>
      <c r="G7928" s="3">
        <f t="shared" si="747"/>
        <v>0</v>
      </c>
      <c r="H7928">
        <f>VLOOKUP(A7928,'AEP GEN HUB'!$A$1:$AJ$367,MATCH('Ratio Calculations'!F7928,'AEP GEN HUB'!$A$1:$AJ$1,0),0)</f>
        <v>24.747209000000002</v>
      </c>
      <c r="I7928" s="7" t="str">
        <f t="shared" si="744"/>
        <v/>
      </c>
      <c r="J7928" s="7">
        <f t="shared" si="745"/>
        <v>0.92489532065192026</v>
      </c>
      <c r="K7928" s="8">
        <f t="shared" si="749"/>
        <v>0.92489532065192026</v>
      </c>
      <c r="L7928" s="8"/>
    </row>
    <row r="7929" spans="1:12" x14ac:dyDescent="0.25">
      <c r="A7929" s="1">
        <v>40964</v>
      </c>
      <c r="B7929">
        <v>2012</v>
      </c>
      <c r="C7929">
        <v>2</v>
      </c>
      <c r="D7929" s="10" t="str">
        <f t="shared" si="748"/>
        <v>2-2012</v>
      </c>
      <c r="E7929">
        <f t="shared" si="746"/>
        <v>25</v>
      </c>
      <c r="F7929">
        <v>6</v>
      </c>
      <c r="G7929" s="3">
        <f t="shared" si="747"/>
        <v>0</v>
      </c>
      <c r="H7929">
        <f>VLOOKUP(A7929,'AEP GEN HUB'!$A$1:$AJ$367,MATCH('Ratio Calculations'!F7929,'AEP GEN HUB'!$A$1:$AJ$1,0),0)</f>
        <v>25.303488000000002</v>
      </c>
      <c r="I7929" s="7" t="str">
        <f t="shared" si="744"/>
        <v/>
      </c>
      <c r="J7929" s="7">
        <f t="shared" si="745"/>
        <v>0.94568553760434215</v>
      </c>
      <c r="K7929" s="8">
        <f t="shared" si="749"/>
        <v>0.94568553760434215</v>
      </c>
      <c r="L7929" s="8"/>
    </row>
    <row r="7930" spans="1:12" x14ac:dyDescent="0.25">
      <c r="A7930" s="1">
        <v>40964</v>
      </c>
      <c r="B7930">
        <v>2012</v>
      </c>
      <c r="C7930">
        <v>2</v>
      </c>
      <c r="D7930" s="10" t="str">
        <f t="shared" si="748"/>
        <v>2-2012</v>
      </c>
      <c r="E7930">
        <f t="shared" si="746"/>
        <v>25</v>
      </c>
      <c r="F7930">
        <v>7</v>
      </c>
      <c r="G7930" s="3">
        <f t="shared" si="747"/>
        <v>0</v>
      </c>
      <c r="H7930">
        <f>VLOOKUP(A7930,'AEP GEN HUB'!$A$1:$AJ$367,MATCH('Ratio Calculations'!F7930,'AEP GEN HUB'!$A$1:$AJ$1,0),0)</f>
        <v>27.175115999999999</v>
      </c>
      <c r="I7930" s="7" t="str">
        <f t="shared" si="744"/>
        <v/>
      </c>
      <c r="J7930" s="7">
        <f t="shared" si="745"/>
        <v>1.0156352430115705</v>
      </c>
      <c r="K7930" s="8">
        <f t="shared" si="749"/>
        <v>1.0156352430115705</v>
      </c>
      <c r="L7930" s="8"/>
    </row>
    <row r="7931" spans="1:12" x14ac:dyDescent="0.25">
      <c r="A7931" s="1">
        <v>40964</v>
      </c>
      <c r="B7931">
        <v>2012</v>
      </c>
      <c r="C7931">
        <v>2</v>
      </c>
      <c r="D7931" s="10" t="str">
        <f t="shared" si="748"/>
        <v>2-2012</v>
      </c>
      <c r="E7931">
        <f t="shared" si="746"/>
        <v>25</v>
      </c>
      <c r="F7931">
        <v>8</v>
      </c>
      <c r="G7931" s="3">
        <f t="shared" si="747"/>
        <v>0</v>
      </c>
      <c r="H7931">
        <f>VLOOKUP(A7931,'AEP GEN HUB'!$A$1:$AJ$367,MATCH('Ratio Calculations'!F7931,'AEP GEN HUB'!$A$1:$AJ$1,0),0)</f>
        <v>28.376977</v>
      </c>
      <c r="I7931" s="7" t="str">
        <f t="shared" si="744"/>
        <v/>
      </c>
      <c r="J7931" s="7">
        <f t="shared" si="745"/>
        <v>1.060553262452633</v>
      </c>
      <c r="K7931" s="8">
        <f t="shared" si="749"/>
        <v>1.060553262452633</v>
      </c>
      <c r="L7931" s="8"/>
    </row>
    <row r="7932" spans="1:12" x14ac:dyDescent="0.25">
      <c r="A7932" s="1">
        <v>40964</v>
      </c>
      <c r="B7932">
        <v>2012</v>
      </c>
      <c r="C7932">
        <v>2</v>
      </c>
      <c r="D7932" s="10" t="str">
        <f t="shared" si="748"/>
        <v>2-2012</v>
      </c>
      <c r="E7932">
        <f t="shared" si="746"/>
        <v>25</v>
      </c>
      <c r="F7932">
        <v>9</v>
      </c>
      <c r="G7932" s="3">
        <f t="shared" si="747"/>
        <v>0</v>
      </c>
      <c r="H7932">
        <f>VLOOKUP(A7932,'AEP GEN HUB'!$A$1:$AJ$367,MATCH('Ratio Calculations'!F7932,'AEP GEN HUB'!$A$1:$AJ$1,0),0)</f>
        <v>29.034419</v>
      </c>
      <c r="I7932" s="7" t="str">
        <f t="shared" si="744"/>
        <v/>
      </c>
      <c r="J7932" s="7">
        <f t="shared" si="745"/>
        <v>1.0851243172895659</v>
      </c>
      <c r="K7932" s="8">
        <f t="shared" si="749"/>
        <v>1.0851243172895659</v>
      </c>
      <c r="L7932" s="8"/>
    </row>
    <row r="7933" spans="1:12" x14ac:dyDescent="0.25">
      <c r="A7933" s="1">
        <v>40964</v>
      </c>
      <c r="B7933">
        <v>2012</v>
      </c>
      <c r="C7933">
        <v>2</v>
      </c>
      <c r="D7933" s="10" t="str">
        <f t="shared" si="748"/>
        <v>2-2012</v>
      </c>
      <c r="E7933">
        <f t="shared" si="746"/>
        <v>25</v>
      </c>
      <c r="F7933">
        <v>10</v>
      </c>
      <c r="G7933" s="3">
        <f t="shared" si="747"/>
        <v>0</v>
      </c>
      <c r="H7933">
        <f>VLOOKUP(A7933,'AEP GEN HUB'!$A$1:$AJ$367,MATCH('Ratio Calculations'!F7933,'AEP GEN HUB'!$A$1:$AJ$1,0),0)</f>
        <v>30.429069999999999</v>
      </c>
      <c r="I7933" s="7" t="str">
        <f t="shared" si="744"/>
        <v/>
      </c>
      <c r="J7933" s="7">
        <f t="shared" si="745"/>
        <v>1.1372476166823389</v>
      </c>
      <c r="K7933" s="8">
        <f t="shared" si="749"/>
        <v>1.1372476166823389</v>
      </c>
      <c r="L7933" s="8"/>
    </row>
    <row r="7934" spans="1:12" x14ac:dyDescent="0.25">
      <c r="A7934" s="1">
        <v>40964</v>
      </c>
      <c r="B7934">
        <v>2012</v>
      </c>
      <c r="C7934">
        <v>2</v>
      </c>
      <c r="D7934" s="10" t="str">
        <f t="shared" si="748"/>
        <v>2-2012</v>
      </c>
      <c r="E7934">
        <f t="shared" si="746"/>
        <v>25</v>
      </c>
      <c r="F7934">
        <v>11</v>
      </c>
      <c r="G7934" s="3">
        <f t="shared" si="747"/>
        <v>0</v>
      </c>
      <c r="H7934">
        <f>VLOOKUP(A7934,'AEP GEN HUB'!$A$1:$AJ$367,MATCH('Ratio Calculations'!F7934,'AEP GEN HUB'!$A$1:$AJ$1,0),0)</f>
        <v>30.642326000000001</v>
      </c>
      <c r="I7934" s="7" t="str">
        <f t="shared" si="744"/>
        <v/>
      </c>
      <c r="J7934" s="7">
        <f t="shared" si="745"/>
        <v>1.1452177872377718</v>
      </c>
      <c r="K7934" s="8">
        <f t="shared" si="749"/>
        <v>1.1452177872377718</v>
      </c>
      <c r="L7934" s="8"/>
    </row>
    <row r="7935" spans="1:12" x14ac:dyDescent="0.25">
      <c r="A7935" s="1">
        <v>40964</v>
      </c>
      <c r="B7935">
        <v>2012</v>
      </c>
      <c r="C7935">
        <v>2</v>
      </c>
      <c r="D7935" s="10" t="str">
        <f t="shared" si="748"/>
        <v>2-2012</v>
      </c>
      <c r="E7935">
        <f t="shared" si="746"/>
        <v>25</v>
      </c>
      <c r="F7935">
        <v>12</v>
      </c>
      <c r="G7935" s="3">
        <f t="shared" si="747"/>
        <v>0</v>
      </c>
      <c r="H7935">
        <f>VLOOKUP(A7935,'AEP GEN HUB'!$A$1:$AJ$367,MATCH('Ratio Calculations'!F7935,'AEP GEN HUB'!$A$1:$AJ$1,0),0)</f>
        <v>29.668140000000001</v>
      </c>
      <c r="I7935" s="7" t="str">
        <f t="shared" si="744"/>
        <v/>
      </c>
      <c r="J7935" s="7">
        <f t="shared" si="745"/>
        <v>1.1088088300561918</v>
      </c>
      <c r="K7935" s="8">
        <f t="shared" si="749"/>
        <v>1.1088088300561918</v>
      </c>
      <c r="L7935" s="8"/>
    </row>
    <row r="7936" spans="1:12" x14ac:dyDescent="0.25">
      <c r="A7936" s="1">
        <v>40964</v>
      </c>
      <c r="B7936">
        <v>2012</v>
      </c>
      <c r="C7936">
        <v>2</v>
      </c>
      <c r="D7936" s="10" t="str">
        <f t="shared" si="748"/>
        <v>2-2012</v>
      </c>
      <c r="E7936">
        <f t="shared" si="746"/>
        <v>25</v>
      </c>
      <c r="F7936">
        <v>13</v>
      </c>
      <c r="G7936" s="3">
        <f t="shared" si="747"/>
        <v>0</v>
      </c>
      <c r="H7936">
        <f>VLOOKUP(A7936,'AEP GEN HUB'!$A$1:$AJ$367,MATCH('Ratio Calculations'!F7936,'AEP GEN HUB'!$A$1:$AJ$1,0),0)</f>
        <v>29.033953</v>
      </c>
      <c r="I7936" s="7" t="str">
        <f t="shared" si="744"/>
        <v/>
      </c>
      <c r="J7936" s="7">
        <f t="shared" si="745"/>
        <v>1.085106901134903</v>
      </c>
      <c r="K7936" s="8">
        <f t="shared" si="749"/>
        <v>1.085106901134903</v>
      </c>
      <c r="L7936" s="8"/>
    </row>
    <row r="7937" spans="1:12" x14ac:dyDescent="0.25">
      <c r="A7937" s="1">
        <v>40964</v>
      </c>
      <c r="B7937">
        <v>2012</v>
      </c>
      <c r="C7937">
        <v>2</v>
      </c>
      <c r="D7937" s="10" t="str">
        <f t="shared" si="748"/>
        <v>2-2012</v>
      </c>
      <c r="E7937">
        <f t="shared" si="746"/>
        <v>25</v>
      </c>
      <c r="F7937">
        <v>14</v>
      </c>
      <c r="G7937" s="3">
        <f t="shared" si="747"/>
        <v>0</v>
      </c>
      <c r="H7937">
        <f>VLOOKUP(A7937,'AEP GEN HUB'!$A$1:$AJ$367,MATCH('Ratio Calculations'!F7937,'AEP GEN HUB'!$A$1:$AJ$1,0),0)</f>
        <v>27.566047000000001</v>
      </c>
      <c r="I7937" s="7" t="str">
        <f t="shared" si="744"/>
        <v/>
      </c>
      <c r="J7937" s="7">
        <f t="shared" si="745"/>
        <v>1.0302457897038371</v>
      </c>
      <c r="K7937" s="8">
        <f t="shared" si="749"/>
        <v>1.0302457897038371</v>
      </c>
      <c r="L7937" s="8"/>
    </row>
    <row r="7938" spans="1:12" x14ac:dyDescent="0.25">
      <c r="A7938" s="1">
        <v>40964</v>
      </c>
      <c r="B7938">
        <v>2012</v>
      </c>
      <c r="C7938">
        <v>2</v>
      </c>
      <c r="D7938" s="10" t="str">
        <f t="shared" si="748"/>
        <v>2-2012</v>
      </c>
      <c r="E7938">
        <f t="shared" si="746"/>
        <v>25</v>
      </c>
      <c r="F7938">
        <v>15</v>
      </c>
      <c r="G7938" s="3">
        <f t="shared" si="747"/>
        <v>0</v>
      </c>
      <c r="H7938">
        <f>VLOOKUP(A7938,'AEP GEN HUB'!$A$1:$AJ$367,MATCH('Ratio Calculations'!F7938,'AEP GEN HUB'!$A$1:$AJ$1,0),0)</f>
        <v>27.029302000000001</v>
      </c>
      <c r="I7938" s="7" t="str">
        <f t="shared" si="744"/>
        <v/>
      </c>
      <c r="J7938" s="7">
        <f t="shared" si="745"/>
        <v>1.0101856310458117</v>
      </c>
      <c r="K7938" s="8">
        <f t="shared" si="749"/>
        <v>1.0101856310458117</v>
      </c>
      <c r="L7938" s="8"/>
    </row>
    <row r="7939" spans="1:12" x14ac:dyDescent="0.25">
      <c r="A7939" s="1">
        <v>40964</v>
      </c>
      <c r="B7939">
        <v>2012</v>
      </c>
      <c r="C7939">
        <v>2</v>
      </c>
      <c r="D7939" s="10" t="str">
        <f t="shared" si="748"/>
        <v>2-2012</v>
      </c>
      <c r="E7939">
        <f t="shared" si="746"/>
        <v>25</v>
      </c>
      <c r="F7939">
        <v>16</v>
      </c>
      <c r="G7939" s="3">
        <f t="shared" si="747"/>
        <v>0</v>
      </c>
      <c r="H7939">
        <f>VLOOKUP(A7939,'AEP GEN HUB'!$A$1:$AJ$367,MATCH('Ratio Calculations'!F7939,'AEP GEN HUB'!$A$1:$AJ$1,0),0)</f>
        <v>27.008837</v>
      </c>
      <c r="I7939" s="7" t="str">
        <f t="shared" si="744"/>
        <v/>
      </c>
      <c r="J7939" s="7">
        <f t="shared" si="745"/>
        <v>1.0094207778158113</v>
      </c>
      <c r="K7939" s="8">
        <f t="shared" si="749"/>
        <v>1.0094207778158113</v>
      </c>
      <c r="L7939" s="8"/>
    </row>
    <row r="7940" spans="1:12" x14ac:dyDescent="0.25">
      <c r="A7940" s="1">
        <v>40964</v>
      </c>
      <c r="B7940">
        <v>2012</v>
      </c>
      <c r="C7940">
        <v>2</v>
      </c>
      <c r="D7940" s="10" t="str">
        <f t="shared" si="748"/>
        <v>2-2012</v>
      </c>
      <c r="E7940">
        <f t="shared" si="746"/>
        <v>25</v>
      </c>
      <c r="F7940">
        <v>17</v>
      </c>
      <c r="G7940" s="3">
        <f t="shared" si="747"/>
        <v>0</v>
      </c>
      <c r="H7940">
        <f>VLOOKUP(A7940,'AEP GEN HUB'!$A$1:$AJ$367,MATCH('Ratio Calculations'!F7940,'AEP GEN HUB'!$A$1:$AJ$1,0),0)</f>
        <v>27.501162999999998</v>
      </c>
      <c r="I7940" s="7" t="str">
        <f t="shared" ref="I7940:I8003" si="750">IF(G7940=1, H7940/VLOOKUP(D7940,$M$3:$O$15,2,FALSE), "")</f>
        <v/>
      </c>
      <c r="J7940" s="7">
        <f t="shared" ref="J7940:J8003" si="751">IF(G7940=0, H7940/VLOOKUP(D7940,$M$3:$O$15,3,FALSE), "")</f>
        <v>1.0278208330961978</v>
      </c>
      <c r="K7940" s="8">
        <f t="shared" si="749"/>
        <v>1.0278208330961978</v>
      </c>
      <c r="L7940" s="8"/>
    </row>
    <row r="7941" spans="1:12" x14ac:dyDescent="0.25">
      <c r="A7941" s="1">
        <v>40964</v>
      </c>
      <c r="B7941">
        <v>2012</v>
      </c>
      <c r="C7941">
        <v>2</v>
      </c>
      <c r="D7941" s="10" t="str">
        <f t="shared" si="748"/>
        <v>2-2012</v>
      </c>
      <c r="E7941">
        <f t="shared" si="746"/>
        <v>25</v>
      </c>
      <c r="F7941">
        <v>18</v>
      </c>
      <c r="G7941" s="3">
        <f t="shared" si="747"/>
        <v>0</v>
      </c>
      <c r="H7941">
        <f>VLOOKUP(A7941,'AEP GEN HUB'!$A$1:$AJ$367,MATCH('Ratio Calculations'!F7941,'AEP GEN HUB'!$A$1:$AJ$1,0),0)</f>
        <v>30.451163000000001</v>
      </c>
      <c r="I7941" s="7" t="str">
        <f t="shared" si="750"/>
        <v/>
      </c>
      <c r="J7941" s="7">
        <f t="shared" si="751"/>
        <v>1.1380733143324926</v>
      </c>
      <c r="K7941" s="8">
        <f t="shared" si="749"/>
        <v>1.1380733143324926</v>
      </c>
      <c r="L7941" s="8"/>
    </row>
    <row r="7942" spans="1:12" x14ac:dyDescent="0.25">
      <c r="A7942" s="1">
        <v>40964</v>
      </c>
      <c r="B7942">
        <v>2012</v>
      </c>
      <c r="C7942">
        <v>2</v>
      </c>
      <c r="D7942" s="10" t="str">
        <f t="shared" si="748"/>
        <v>2-2012</v>
      </c>
      <c r="E7942">
        <f t="shared" si="746"/>
        <v>25</v>
      </c>
      <c r="F7942">
        <v>19</v>
      </c>
      <c r="G7942" s="3">
        <f t="shared" si="747"/>
        <v>0</v>
      </c>
      <c r="H7942">
        <f>VLOOKUP(A7942,'AEP GEN HUB'!$A$1:$AJ$367,MATCH('Ratio Calculations'!F7942,'AEP GEN HUB'!$A$1:$AJ$1,0),0)</f>
        <v>39.291162999999997</v>
      </c>
      <c r="I7942" s="7" t="str">
        <f t="shared" si="750"/>
        <v/>
      </c>
      <c r="J7942" s="7">
        <f t="shared" si="751"/>
        <v>1.4684570208168468</v>
      </c>
      <c r="K7942" s="8">
        <f t="shared" si="749"/>
        <v>1.4684570208168468</v>
      </c>
      <c r="L7942" s="8"/>
    </row>
    <row r="7943" spans="1:12" x14ac:dyDescent="0.25">
      <c r="A7943" s="1">
        <v>40964</v>
      </c>
      <c r="B7943">
        <v>2012</v>
      </c>
      <c r="C7943">
        <v>2</v>
      </c>
      <c r="D7943" s="10" t="str">
        <f t="shared" si="748"/>
        <v>2-2012</v>
      </c>
      <c r="E7943">
        <f t="shared" si="746"/>
        <v>25</v>
      </c>
      <c r="F7943">
        <v>20</v>
      </c>
      <c r="G7943" s="3">
        <f t="shared" si="747"/>
        <v>0</v>
      </c>
      <c r="H7943">
        <f>VLOOKUP(A7943,'AEP GEN HUB'!$A$1:$AJ$367,MATCH('Ratio Calculations'!F7943,'AEP GEN HUB'!$A$1:$AJ$1,0),0)</f>
        <v>37.620465000000003</v>
      </c>
      <c r="I7943" s="7" t="str">
        <f t="shared" si="750"/>
        <v/>
      </c>
      <c r="J7943" s="7">
        <f t="shared" si="751"/>
        <v>1.4060168174620962</v>
      </c>
      <c r="K7943" s="8">
        <f t="shared" si="749"/>
        <v>1.4060168174620962</v>
      </c>
      <c r="L7943" s="8"/>
    </row>
    <row r="7944" spans="1:12" x14ac:dyDescent="0.25">
      <c r="A7944" s="1">
        <v>40964</v>
      </c>
      <c r="B7944">
        <v>2012</v>
      </c>
      <c r="C7944">
        <v>2</v>
      </c>
      <c r="D7944" s="10" t="str">
        <f t="shared" si="748"/>
        <v>2-2012</v>
      </c>
      <c r="E7944">
        <f t="shared" si="746"/>
        <v>25</v>
      </c>
      <c r="F7944">
        <v>21</v>
      </c>
      <c r="G7944" s="3">
        <f t="shared" si="747"/>
        <v>0</v>
      </c>
      <c r="H7944">
        <f>VLOOKUP(A7944,'AEP GEN HUB'!$A$1:$AJ$367,MATCH('Ratio Calculations'!F7944,'AEP GEN HUB'!$A$1:$AJ$1,0),0)</f>
        <v>32.525348999999999</v>
      </c>
      <c r="I7944" s="7" t="str">
        <f t="shared" si="750"/>
        <v/>
      </c>
      <c r="J7944" s="7">
        <f t="shared" si="751"/>
        <v>1.2155933662123519</v>
      </c>
      <c r="K7944" s="8">
        <f t="shared" si="749"/>
        <v>1.2155933662123519</v>
      </c>
      <c r="L7944" s="8"/>
    </row>
    <row r="7945" spans="1:12" x14ac:dyDescent="0.25">
      <c r="A7945" s="1">
        <v>40964</v>
      </c>
      <c r="B7945">
        <v>2012</v>
      </c>
      <c r="C7945">
        <v>2</v>
      </c>
      <c r="D7945" s="10" t="str">
        <f t="shared" si="748"/>
        <v>2-2012</v>
      </c>
      <c r="E7945">
        <f t="shared" si="746"/>
        <v>25</v>
      </c>
      <c r="F7945">
        <v>22</v>
      </c>
      <c r="G7945" s="3">
        <f t="shared" si="747"/>
        <v>0</v>
      </c>
      <c r="H7945">
        <f>VLOOKUP(A7945,'AEP GEN HUB'!$A$1:$AJ$367,MATCH('Ratio Calculations'!F7945,'AEP GEN HUB'!$A$1:$AJ$1,0),0)</f>
        <v>31.019069999999999</v>
      </c>
      <c r="I7945" s="7" t="str">
        <f t="shared" si="750"/>
        <v/>
      </c>
      <c r="J7945" s="7">
        <f t="shared" si="751"/>
        <v>1.1592981129295976</v>
      </c>
      <c r="K7945" s="8">
        <f t="shared" si="749"/>
        <v>1.1592981129295976</v>
      </c>
      <c r="L7945" s="8"/>
    </row>
    <row r="7946" spans="1:12" x14ac:dyDescent="0.25">
      <c r="A7946" s="1">
        <v>40964</v>
      </c>
      <c r="B7946">
        <v>2012</v>
      </c>
      <c r="C7946">
        <v>2</v>
      </c>
      <c r="D7946" s="10" t="str">
        <f t="shared" si="748"/>
        <v>2-2012</v>
      </c>
      <c r="E7946">
        <f t="shared" si="746"/>
        <v>25</v>
      </c>
      <c r="F7946">
        <v>23</v>
      </c>
      <c r="G7946" s="3">
        <f t="shared" si="747"/>
        <v>0</v>
      </c>
      <c r="H7946">
        <f>VLOOKUP(A7946,'AEP GEN HUB'!$A$1:$AJ$367,MATCH('Ratio Calculations'!F7946,'AEP GEN HUB'!$A$1:$AJ$1,0),0)</f>
        <v>29.367208999999999</v>
      </c>
      <c r="I7946" s="7" t="str">
        <f t="shared" si="750"/>
        <v/>
      </c>
      <c r="J7946" s="7">
        <f t="shared" si="751"/>
        <v>1.0975619183846936</v>
      </c>
      <c r="K7946" s="8">
        <f t="shared" si="749"/>
        <v>1.0975619183846936</v>
      </c>
      <c r="L7946" s="8"/>
    </row>
    <row r="7947" spans="1:12" x14ac:dyDescent="0.25">
      <c r="A7947" s="1">
        <v>40964</v>
      </c>
      <c r="B7947">
        <v>2012</v>
      </c>
      <c r="C7947">
        <v>2</v>
      </c>
      <c r="D7947" s="10" t="str">
        <f t="shared" si="748"/>
        <v>2-2012</v>
      </c>
      <c r="E7947">
        <f t="shared" si="746"/>
        <v>25</v>
      </c>
      <c r="F7947">
        <v>24</v>
      </c>
      <c r="G7947" s="3">
        <f t="shared" si="747"/>
        <v>0</v>
      </c>
      <c r="H7947">
        <f>VLOOKUP(A7947,'AEP GEN HUB'!$A$1:$AJ$367,MATCH('Ratio Calculations'!F7947,'AEP GEN HUB'!$A$1:$AJ$1,0),0)</f>
        <v>27.871395</v>
      </c>
      <c r="I7947" s="7" t="str">
        <f t="shared" si="750"/>
        <v/>
      </c>
      <c r="J7947" s="7">
        <f t="shared" si="751"/>
        <v>1.0416577811074099</v>
      </c>
      <c r="K7947" s="8">
        <f t="shared" si="749"/>
        <v>1.0416577811074099</v>
      </c>
      <c r="L7947" s="8"/>
    </row>
    <row r="7948" spans="1:12" x14ac:dyDescent="0.25">
      <c r="A7948" s="1">
        <v>40965</v>
      </c>
      <c r="B7948">
        <v>2012</v>
      </c>
      <c r="C7948">
        <v>2</v>
      </c>
      <c r="D7948" s="10" t="str">
        <f t="shared" si="748"/>
        <v>2-2012</v>
      </c>
      <c r="E7948">
        <f t="shared" si="746"/>
        <v>26</v>
      </c>
      <c r="F7948">
        <v>1</v>
      </c>
      <c r="G7948" s="3">
        <f t="shared" si="747"/>
        <v>0</v>
      </c>
      <c r="H7948">
        <f>VLOOKUP(A7948,'AEP GEN HUB'!$A$1:$AJ$367,MATCH('Ratio Calculations'!F7948,'AEP GEN HUB'!$A$1:$AJ$1,0),0)</f>
        <v>26.555349</v>
      </c>
      <c r="I7948" s="7" t="str">
        <f t="shared" si="750"/>
        <v/>
      </c>
      <c r="J7948" s="7">
        <f t="shared" si="751"/>
        <v>0.99247224316805371</v>
      </c>
      <c r="K7948" s="8">
        <f t="shared" si="749"/>
        <v>0.99247224316805371</v>
      </c>
      <c r="L7948" s="8"/>
    </row>
    <row r="7949" spans="1:12" x14ac:dyDescent="0.25">
      <c r="A7949" s="1">
        <v>40965</v>
      </c>
      <c r="B7949">
        <v>2012</v>
      </c>
      <c r="C7949">
        <v>2</v>
      </c>
      <c r="D7949" s="10" t="str">
        <f t="shared" si="748"/>
        <v>2-2012</v>
      </c>
      <c r="E7949">
        <f t="shared" si="746"/>
        <v>26</v>
      </c>
      <c r="F7949">
        <v>2</v>
      </c>
      <c r="G7949" s="3">
        <f t="shared" si="747"/>
        <v>0</v>
      </c>
      <c r="H7949">
        <f>VLOOKUP(A7949,'AEP GEN HUB'!$A$1:$AJ$367,MATCH('Ratio Calculations'!F7949,'AEP GEN HUB'!$A$1:$AJ$1,0),0)</f>
        <v>26.181163000000002</v>
      </c>
      <c r="I7949" s="7" t="str">
        <f t="shared" si="750"/>
        <v/>
      </c>
      <c r="J7949" s="7">
        <f t="shared" si="751"/>
        <v>0.97848751945826251</v>
      </c>
      <c r="K7949" s="8">
        <f t="shared" si="749"/>
        <v>0.97848751945826251</v>
      </c>
      <c r="L7949" s="8"/>
    </row>
    <row r="7950" spans="1:12" x14ac:dyDescent="0.25">
      <c r="A7950" s="1">
        <v>40965</v>
      </c>
      <c r="B7950">
        <v>2012</v>
      </c>
      <c r="C7950">
        <v>2</v>
      </c>
      <c r="D7950" s="10" t="str">
        <f t="shared" si="748"/>
        <v>2-2012</v>
      </c>
      <c r="E7950">
        <f t="shared" si="746"/>
        <v>26</v>
      </c>
      <c r="F7950">
        <v>3</v>
      </c>
      <c r="G7950" s="3">
        <f t="shared" si="747"/>
        <v>0</v>
      </c>
      <c r="H7950">
        <f>VLOOKUP(A7950,'AEP GEN HUB'!$A$1:$AJ$367,MATCH('Ratio Calculations'!F7950,'AEP GEN HUB'!$A$1:$AJ$1,0),0)</f>
        <v>25.948605000000001</v>
      </c>
      <c r="I7950" s="7" t="str">
        <f t="shared" si="750"/>
        <v/>
      </c>
      <c r="J7950" s="7">
        <f t="shared" si="751"/>
        <v>0.96979596131204204</v>
      </c>
      <c r="K7950" s="8">
        <f t="shared" si="749"/>
        <v>0.96979596131204204</v>
      </c>
      <c r="L7950" s="8"/>
    </row>
    <row r="7951" spans="1:12" x14ac:dyDescent="0.25">
      <c r="A7951" s="1">
        <v>40965</v>
      </c>
      <c r="B7951">
        <v>2012</v>
      </c>
      <c r="C7951">
        <v>2</v>
      </c>
      <c r="D7951" s="10" t="str">
        <f t="shared" si="748"/>
        <v>2-2012</v>
      </c>
      <c r="E7951">
        <f t="shared" si="746"/>
        <v>26</v>
      </c>
      <c r="F7951">
        <v>4</v>
      </c>
      <c r="G7951" s="3">
        <f t="shared" si="747"/>
        <v>0</v>
      </c>
      <c r="H7951">
        <f>VLOOKUP(A7951,'AEP GEN HUB'!$A$1:$AJ$367,MATCH('Ratio Calculations'!F7951,'AEP GEN HUB'!$A$1:$AJ$1,0),0)</f>
        <v>25.846744000000001</v>
      </c>
      <c r="I7951" s="7" t="str">
        <f t="shared" si="750"/>
        <v/>
      </c>
      <c r="J7951" s="7">
        <f t="shared" si="751"/>
        <v>0.96598903656925894</v>
      </c>
      <c r="K7951" s="8">
        <f t="shared" si="749"/>
        <v>0.96598903656925894</v>
      </c>
      <c r="L7951" s="8"/>
    </row>
    <row r="7952" spans="1:12" x14ac:dyDescent="0.25">
      <c r="A7952" s="1">
        <v>40965</v>
      </c>
      <c r="B7952">
        <v>2012</v>
      </c>
      <c r="C7952">
        <v>2</v>
      </c>
      <c r="D7952" s="10" t="str">
        <f t="shared" si="748"/>
        <v>2-2012</v>
      </c>
      <c r="E7952">
        <f t="shared" si="746"/>
        <v>26</v>
      </c>
      <c r="F7952">
        <v>5</v>
      </c>
      <c r="G7952" s="3">
        <f t="shared" si="747"/>
        <v>0</v>
      </c>
      <c r="H7952">
        <f>VLOOKUP(A7952,'AEP GEN HUB'!$A$1:$AJ$367,MATCH('Ratio Calculations'!F7952,'AEP GEN HUB'!$A$1:$AJ$1,0),0)</f>
        <v>25.891860000000001</v>
      </c>
      <c r="I7952" s="7" t="str">
        <f t="shared" si="750"/>
        <v/>
      </c>
      <c r="J7952" s="7">
        <f t="shared" si="751"/>
        <v>0.9676751894314477</v>
      </c>
      <c r="K7952" s="8">
        <f t="shared" si="749"/>
        <v>0.9676751894314477</v>
      </c>
      <c r="L7952" s="8"/>
    </row>
    <row r="7953" spans="1:12" x14ac:dyDescent="0.25">
      <c r="A7953" s="1">
        <v>40965</v>
      </c>
      <c r="B7953">
        <v>2012</v>
      </c>
      <c r="C7953">
        <v>2</v>
      </c>
      <c r="D7953" s="10" t="str">
        <f t="shared" si="748"/>
        <v>2-2012</v>
      </c>
      <c r="E7953">
        <f t="shared" si="746"/>
        <v>26</v>
      </c>
      <c r="F7953">
        <v>6</v>
      </c>
      <c r="G7953" s="3">
        <f t="shared" si="747"/>
        <v>0</v>
      </c>
      <c r="H7953">
        <f>VLOOKUP(A7953,'AEP GEN HUB'!$A$1:$AJ$367,MATCH('Ratio Calculations'!F7953,'AEP GEN HUB'!$A$1:$AJ$1,0),0)</f>
        <v>26.752558000000001</v>
      </c>
      <c r="I7953" s="7" t="str">
        <f t="shared" si="750"/>
        <v/>
      </c>
      <c r="J7953" s="7">
        <f t="shared" si="751"/>
        <v>0.99984267759928369</v>
      </c>
      <c r="K7953" s="8">
        <f t="shared" si="749"/>
        <v>0.99984267759928369</v>
      </c>
      <c r="L7953" s="8"/>
    </row>
    <row r="7954" spans="1:12" x14ac:dyDescent="0.25">
      <c r="A7954" s="1">
        <v>40965</v>
      </c>
      <c r="B7954">
        <v>2012</v>
      </c>
      <c r="C7954">
        <v>2</v>
      </c>
      <c r="D7954" s="10" t="str">
        <f t="shared" si="748"/>
        <v>2-2012</v>
      </c>
      <c r="E7954">
        <f t="shared" si="746"/>
        <v>26</v>
      </c>
      <c r="F7954">
        <v>7</v>
      </c>
      <c r="G7954" s="3">
        <f t="shared" si="747"/>
        <v>0</v>
      </c>
      <c r="H7954">
        <f>VLOOKUP(A7954,'AEP GEN HUB'!$A$1:$AJ$367,MATCH('Ratio Calculations'!F7954,'AEP GEN HUB'!$A$1:$AJ$1,0),0)</f>
        <v>27.854651</v>
      </c>
      <c r="I7954" s="7" t="str">
        <f t="shared" si="750"/>
        <v/>
      </c>
      <c r="J7954" s="7">
        <f t="shared" si="751"/>
        <v>1.0410319954986573</v>
      </c>
      <c r="K7954" s="8">
        <f t="shared" si="749"/>
        <v>1.0410319954986573</v>
      </c>
      <c r="L7954" s="8"/>
    </row>
    <row r="7955" spans="1:12" x14ac:dyDescent="0.25">
      <c r="A7955" s="1">
        <v>40965</v>
      </c>
      <c r="B7955">
        <v>2012</v>
      </c>
      <c r="C7955">
        <v>2</v>
      </c>
      <c r="D7955" s="10" t="str">
        <f t="shared" si="748"/>
        <v>2-2012</v>
      </c>
      <c r="E7955">
        <f t="shared" si="746"/>
        <v>26</v>
      </c>
      <c r="F7955">
        <v>8</v>
      </c>
      <c r="G7955" s="3">
        <f t="shared" si="747"/>
        <v>0</v>
      </c>
      <c r="H7955">
        <f>VLOOKUP(A7955,'AEP GEN HUB'!$A$1:$AJ$367,MATCH('Ratio Calculations'!F7955,'AEP GEN HUB'!$A$1:$AJ$1,0),0)</f>
        <v>27.971395000000001</v>
      </c>
      <c r="I7955" s="7" t="str">
        <f t="shared" si="750"/>
        <v/>
      </c>
      <c r="J7955" s="7">
        <f t="shared" si="751"/>
        <v>1.0453951533527082</v>
      </c>
      <c r="K7955" s="8">
        <f t="shared" si="749"/>
        <v>1.0453951533527082</v>
      </c>
      <c r="L7955" s="8"/>
    </row>
    <row r="7956" spans="1:12" x14ac:dyDescent="0.25">
      <c r="A7956" s="1">
        <v>40965</v>
      </c>
      <c r="B7956">
        <v>2012</v>
      </c>
      <c r="C7956">
        <v>2</v>
      </c>
      <c r="D7956" s="10" t="str">
        <f t="shared" si="748"/>
        <v>2-2012</v>
      </c>
      <c r="E7956">
        <f t="shared" ref="E7956:E8019" si="752">DAY(A7956)</f>
        <v>26</v>
      </c>
      <c r="F7956">
        <v>9</v>
      </c>
      <c r="G7956" s="3">
        <f t="shared" ref="G7956:G8019" si="753">IF(A7956=",","",IF(OR(WEEKDAY(A7956)=1, WEEKDAY(A7956)=7, F7956&lt;=7, F7956&gt;=24, NOT(ISNA(VLOOKUP(A7956,$P$4:$P$27,1,0)))),0,1))</f>
        <v>0</v>
      </c>
      <c r="H7956">
        <f>VLOOKUP(A7956,'AEP GEN HUB'!$A$1:$AJ$367,MATCH('Ratio Calculations'!F7956,'AEP GEN HUB'!$A$1:$AJ$1,0),0)</f>
        <v>28.242325999999998</v>
      </c>
      <c r="I7956" s="7" t="str">
        <f t="shared" si="750"/>
        <v/>
      </c>
      <c r="J7956" s="7">
        <f t="shared" si="751"/>
        <v>1.0555208533506166</v>
      </c>
      <c r="K7956" s="8">
        <f t="shared" si="749"/>
        <v>1.0555208533506166</v>
      </c>
      <c r="L7956" s="8"/>
    </row>
    <row r="7957" spans="1:12" x14ac:dyDescent="0.25">
      <c r="A7957" s="1">
        <v>40965</v>
      </c>
      <c r="B7957">
        <v>2012</v>
      </c>
      <c r="C7957">
        <v>2</v>
      </c>
      <c r="D7957" s="10" t="str">
        <f t="shared" ref="D7957:D8020" si="754">C7957&amp;"-"&amp;B7957</f>
        <v>2-2012</v>
      </c>
      <c r="E7957">
        <f t="shared" si="752"/>
        <v>26</v>
      </c>
      <c r="F7957">
        <v>10</v>
      </c>
      <c r="G7957" s="3">
        <f t="shared" si="753"/>
        <v>0</v>
      </c>
      <c r="H7957">
        <f>VLOOKUP(A7957,'AEP GEN HUB'!$A$1:$AJ$367,MATCH('Ratio Calculations'!F7957,'AEP GEN HUB'!$A$1:$AJ$1,0),0)</f>
        <v>28.643022999999999</v>
      </c>
      <c r="I7957" s="7" t="str">
        <f t="shared" si="750"/>
        <v/>
      </c>
      <c r="J7957" s="7">
        <f t="shared" si="751"/>
        <v>1.070496391816359</v>
      </c>
      <c r="K7957" s="8">
        <f t="shared" ref="K7957:K8020" si="755">SUM(I7957:J7957)</f>
        <v>1.070496391816359</v>
      </c>
      <c r="L7957" s="8"/>
    </row>
    <row r="7958" spans="1:12" x14ac:dyDescent="0.25">
      <c r="A7958" s="1">
        <v>40965</v>
      </c>
      <c r="B7958">
        <v>2012</v>
      </c>
      <c r="C7958">
        <v>2</v>
      </c>
      <c r="D7958" s="10" t="str">
        <f t="shared" si="754"/>
        <v>2-2012</v>
      </c>
      <c r="E7958">
        <f t="shared" si="752"/>
        <v>26</v>
      </c>
      <c r="F7958">
        <v>11</v>
      </c>
      <c r="G7958" s="3">
        <f t="shared" si="753"/>
        <v>0</v>
      </c>
      <c r="H7958">
        <f>VLOOKUP(A7958,'AEP GEN HUB'!$A$1:$AJ$367,MATCH('Ratio Calculations'!F7958,'AEP GEN HUB'!$A$1:$AJ$1,0),0)</f>
        <v>27.547208999999999</v>
      </c>
      <c r="I7958" s="7" t="str">
        <f t="shared" si="750"/>
        <v/>
      </c>
      <c r="J7958" s="7">
        <f t="shared" si="751"/>
        <v>1.0295417435202676</v>
      </c>
      <c r="K7958" s="8">
        <f t="shared" si="755"/>
        <v>1.0295417435202676</v>
      </c>
      <c r="L7958" s="8"/>
    </row>
    <row r="7959" spans="1:12" x14ac:dyDescent="0.25">
      <c r="A7959" s="1">
        <v>40965</v>
      </c>
      <c r="B7959">
        <v>2012</v>
      </c>
      <c r="C7959">
        <v>2</v>
      </c>
      <c r="D7959" s="10" t="str">
        <f t="shared" si="754"/>
        <v>2-2012</v>
      </c>
      <c r="E7959">
        <f t="shared" si="752"/>
        <v>26</v>
      </c>
      <c r="F7959">
        <v>12</v>
      </c>
      <c r="G7959" s="3">
        <f t="shared" si="753"/>
        <v>0</v>
      </c>
      <c r="H7959">
        <f>VLOOKUP(A7959,'AEP GEN HUB'!$A$1:$AJ$367,MATCH('Ratio Calculations'!F7959,'AEP GEN HUB'!$A$1:$AJ$1,0),0)</f>
        <v>26.715349</v>
      </c>
      <c r="I7959" s="7" t="str">
        <f t="shared" si="750"/>
        <v/>
      </c>
      <c r="J7959" s="7">
        <f t="shared" si="751"/>
        <v>0.99845203876053068</v>
      </c>
      <c r="K7959" s="8">
        <f t="shared" si="755"/>
        <v>0.99845203876053068</v>
      </c>
      <c r="L7959" s="8"/>
    </row>
    <row r="7960" spans="1:12" x14ac:dyDescent="0.25">
      <c r="A7960" s="1">
        <v>40965</v>
      </c>
      <c r="B7960">
        <v>2012</v>
      </c>
      <c r="C7960">
        <v>2</v>
      </c>
      <c r="D7960" s="10" t="str">
        <f t="shared" si="754"/>
        <v>2-2012</v>
      </c>
      <c r="E7960">
        <f t="shared" si="752"/>
        <v>26</v>
      </c>
      <c r="F7960">
        <v>13</v>
      </c>
      <c r="G7960" s="3">
        <f t="shared" si="753"/>
        <v>0</v>
      </c>
      <c r="H7960">
        <f>VLOOKUP(A7960,'AEP GEN HUB'!$A$1:$AJ$367,MATCH('Ratio Calculations'!F7960,'AEP GEN HUB'!$A$1:$AJ$1,0),0)</f>
        <v>26.486744000000002</v>
      </c>
      <c r="I7960" s="7" t="str">
        <f t="shared" si="750"/>
        <v/>
      </c>
      <c r="J7960" s="7">
        <f t="shared" si="751"/>
        <v>0.98990821893916703</v>
      </c>
      <c r="K7960" s="8">
        <f t="shared" si="755"/>
        <v>0.98990821893916703</v>
      </c>
      <c r="L7960" s="8"/>
    </row>
    <row r="7961" spans="1:12" x14ac:dyDescent="0.25">
      <c r="A7961" s="1">
        <v>40965</v>
      </c>
      <c r="B7961">
        <v>2012</v>
      </c>
      <c r="C7961">
        <v>2</v>
      </c>
      <c r="D7961" s="10" t="str">
        <f t="shared" si="754"/>
        <v>2-2012</v>
      </c>
      <c r="E7961">
        <f t="shared" si="752"/>
        <v>26</v>
      </c>
      <c r="F7961">
        <v>14</v>
      </c>
      <c r="G7961" s="3">
        <f t="shared" si="753"/>
        <v>0</v>
      </c>
      <c r="H7961">
        <f>VLOOKUP(A7961,'AEP GEN HUB'!$A$1:$AJ$367,MATCH('Ratio Calculations'!F7961,'AEP GEN HUB'!$A$1:$AJ$1,0),0)</f>
        <v>25.616976999999999</v>
      </c>
      <c r="I7961" s="7" t="str">
        <f t="shared" si="750"/>
        <v/>
      </c>
      <c r="J7961" s="7">
        <f t="shared" si="751"/>
        <v>0.95740178848240476</v>
      </c>
      <c r="K7961" s="8">
        <f t="shared" si="755"/>
        <v>0.95740178848240476</v>
      </c>
      <c r="L7961" s="8"/>
    </row>
    <row r="7962" spans="1:12" x14ac:dyDescent="0.25">
      <c r="A7962" s="1">
        <v>40965</v>
      </c>
      <c r="B7962">
        <v>2012</v>
      </c>
      <c r="C7962">
        <v>2</v>
      </c>
      <c r="D7962" s="10" t="str">
        <f t="shared" si="754"/>
        <v>2-2012</v>
      </c>
      <c r="E7962">
        <f t="shared" si="752"/>
        <v>26</v>
      </c>
      <c r="F7962">
        <v>15</v>
      </c>
      <c r="G7962" s="3">
        <f t="shared" si="753"/>
        <v>0</v>
      </c>
      <c r="H7962">
        <f>VLOOKUP(A7962,'AEP GEN HUB'!$A$1:$AJ$367,MATCH('Ratio Calculations'!F7962,'AEP GEN HUB'!$A$1:$AJ$1,0),0)</f>
        <v>25.110465000000001</v>
      </c>
      <c r="I7962" s="7" t="str">
        <f t="shared" si="750"/>
        <v/>
      </c>
      <c r="J7962" s="7">
        <f t="shared" si="751"/>
        <v>0.93847154957530043</v>
      </c>
      <c r="K7962" s="8">
        <f t="shared" si="755"/>
        <v>0.93847154957530043</v>
      </c>
      <c r="L7962" s="8"/>
    </row>
    <row r="7963" spans="1:12" x14ac:dyDescent="0.25">
      <c r="A7963" s="1">
        <v>40965</v>
      </c>
      <c r="B7963">
        <v>2012</v>
      </c>
      <c r="C7963">
        <v>2</v>
      </c>
      <c r="D7963" s="10" t="str">
        <f t="shared" si="754"/>
        <v>2-2012</v>
      </c>
      <c r="E7963">
        <f t="shared" si="752"/>
        <v>26</v>
      </c>
      <c r="F7963">
        <v>16</v>
      </c>
      <c r="G7963" s="3">
        <f t="shared" si="753"/>
        <v>0</v>
      </c>
      <c r="H7963">
        <f>VLOOKUP(A7963,'AEP GEN HUB'!$A$1:$AJ$367,MATCH('Ratio Calculations'!F7963,'AEP GEN HUB'!$A$1:$AJ$1,0),0)</f>
        <v>25.091163000000002</v>
      </c>
      <c r="I7963" s="7" t="str">
        <f t="shared" si="750"/>
        <v/>
      </c>
      <c r="J7963" s="7">
        <f t="shared" si="751"/>
        <v>0.937750161984513</v>
      </c>
      <c r="K7963" s="8">
        <f t="shared" si="755"/>
        <v>0.937750161984513</v>
      </c>
      <c r="L7963" s="8"/>
    </row>
    <row r="7964" spans="1:12" x14ac:dyDescent="0.25">
      <c r="A7964" s="1">
        <v>40965</v>
      </c>
      <c r="B7964">
        <v>2012</v>
      </c>
      <c r="C7964">
        <v>2</v>
      </c>
      <c r="D7964" s="10" t="str">
        <f t="shared" si="754"/>
        <v>2-2012</v>
      </c>
      <c r="E7964">
        <f t="shared" si="752"/>
        <v>26</v>
      </c>
      <c r="F7964">
        <v>17</v>
      </c>
      <c r="G7964" s="3">
        <f t="shared" si="753"/>
        <v>0</v>
      </c>
      <c r="H7964">
        <f>VLOOKUP(A7964,'AEP GEN HUB'!$A$1:$AJ$367,MATCH('Ratio Calculations'!F7964,'AEP GEN HUB'!$A$1:$AJ$1,0),0)</f>
        <v>25.347208999999999</v>
      </c>
      <c r="I7964" s="7" t="str">
        <f t="shared" si="750"/>
        <v/>
      </c>
      <c r="J7964" s="7">
        <f t="shared" si="751"/>
        <v>0.94731955412370894</v>
      </c>
      <c r="K7964" s="8">
        <f t="shared" si="755"/>
        <v>0.94731955412370894</v>
      </c>
      <c r="L7964" s="8"/>
    </row>
    <row r="7965" spans="1:12" x14ac:dyDescent="0.25">
      <c r="A7965" s="1">
        <v>40965</v>
      </c>
      <c r="B7965">
        <v>2012</v>
      </c>
      <c r="C7965">
        <v>2</v>
      </c>
      <c r="D7965" s="10" t="str">
        <f t="shared" si="754"/>
        <v>2-2012</v>
      </c>
      <c r="E7965">
        <f t="shared" si="752"/>
        <v>26</v>
      </c>
      <c r="F7965">
        <v>18</v>
      </c>
      <c r="G7965" s="3">
        <f t="shared" si="753"/>
        <v>0</v>
      </c>
      <c r="H7965">
        <f>VLOOKUP(A7965,'AEP GEN HUB'!$A$1:$AJ$367,MATCH('Ratio Calculations'!F7965,'AEP GEN HUB'!$A$1:$AJ$1,0),0)</f>
        <v>27.521394999999998</v>
      </c>
      <c r="I7965" s="7" t="str">
        <f t="shared" si="750"/>
        <v/>
      </c>
      <c r="J7965" s="7">
        <f t="shared" si="751"/>
        <v>1.0285769782488665</v>
      </c>
      <c r="K7965" s="8">
        <f t="shared" si="755"/>
        <v>1.0285769782488665</v>
      </c>
      <c r="L7965" s="8"/>
    </row>
    <row r="7966" spans="1:12" x14ac:dyDescent="0.25">
      <c r="A7966" s="1">
        <v>40965</v>
      </c>
      <c r="B7966">
        <v>2012</v>
      </c>
      <c r="C7966">
        <v>2</v>
      </c>
      <c r="D7966" s="10" t="str">
        <f t="shared" si="754"/>
        <v>2-2012</v>
      </c>
      <c r="E7966">
        <f t="shared" si="752"/>
        <v>26</v>
      </c>
      <c r="F7966">
        <v>19</v>
      </c>
      <c r="G7966" s="3">
        <f t="shared" si="753"/>
        <v>0</v>
      </c>
      <c r="H7966">
        <f>VLOOKUP(A7966,'AEP GEN HUB'!$A$1:$AJ$367,MATCH('Ratio Calculations'!F7966,'AEP GEN HUB'!$A$1:$AJ$1,0),0)</f>
        <v>32.436743999999997</v>
      </c>
      <c r="I7966" s="7" t="str">
        <f t="shared" si="750"/>
        <v/>
      </c>
      <c r="J7966" s="7">
        <f t="shared" si="751"/>
        <v>1.2122818675344054</v>
      </c>
      <c r="K7966" s="8">
        <f t="shared" si="755"/>
        <v>1.2122818675344054</v>
      </c>
      <c r="L7966" s="8"/>
    </row>
    <row r="7967" spans="1:12" x14ac:dyDescent="0.25">
      <c r="A7967" s="1">
        <v>40965</v>
      </c>
      <c r="B7967">
        <v>2012</v>
      </c>
      <c r="C7967">
        <v>2</v>
      </c>
      <c r="D7967" s="10" t="str">
        <f t="shared" si="754"/>
        <v>2-2012</v>
      </c>
      <c r="E7967">
        <f t="shared" si="752"/>
        <v>26</v>
      </c>
      <c r="F7967">
        <v>20</v>
      </c>
      <c r="G7967" s="3">
        <f t="shared" si="753"/>
        <v>0</v>
      </c>
      <c r="H7967">
        <f>VLOOKUP(A7967,'AEP GEN HUB'!$A$1:$AJ$367,MATCH('Ratio Calculations'!F7967,'AEP GEN HUB'!$A$1:$AJ$1,0),0)</f>
        <v>29.949301999999999</v>
      </c>
      <c r="I7967" s="7" t="str">
        <f t="shared" si="750"/>
        <v/>
      </c>
      <c r="J7967" s="7">
        <f t="shared" si="751"/>
        <v>1.1193169006085169</v>
      </c>
      <c r="K7967" s="8">
        <f t="shared" si="755"/>
        <v>1.1193169006085169</v>
      </c>
      <c r="L7967" s="8"/>
    </row>
    <row r="7968" spans="1:12" x14ac:dyDescent="0.25">
      <c r="A7968" s="1">
        <v>40965</v>
      </c>
      <c r="B7968">
        <v>2012</v>
      </c>
      <c r="C7968">
        <v>2</v>
      </c>
      <c r="D7968" s="10" t="str">
        <f t="shared" si="754"/>
        <v>2-2012</v>
      </c>
      <c r="E7968">
        <f t="shared" si="752"/>
        <v>26</v>
      </c>
      <c r="F7968">
        <v>21</v>
      </c>
      <c r="G7968" s="3">
        <f t="shared" si="753"/>
        <v>0</v>
      </c>
      <c r="H7968">
        <f>VLOOKUP(A7968,'AEP GEN HUB'!$A$1:$AJ$367,MATCH('Ratio Calculations'!F7968,'AEP GEN HUB'!$A$1:$AJ$1,0),0)</f>
        <v>29.949069999999999</v>
      </c>
      <c r="I7968" s="7" t="str">
        <f t="shared" si="750"/>
        <v/>
      </c>
      <c r="J7968" s="7">
        <f t="shared" si="751"/>
        <v>1.1193082299049077</v>
      </c>
      <c r="K7968" s="8">
        <f t="shared" si="755"/>
        <v>1.1193082299049077</v>
      </c>
      <c r="L7968" s="8"/>
    </row>
    <row r="7969" spans="1:12" x14ac:dyDescent="0.25">
      <c r="A7969" s="1">
        <v>40965</v>
      </c>
      <c r="B7969">
        <v>2012</v>
      </c>
      <c r="C7969">
        <v>2</v>
      </c>
      <c r="D7969" s="10" t="str">
        <f t="shared" si="754"/>
        <v>2-2012</v>
      </c>
      <c r="E7969">
        <f t="shared" si="752"/>
        <v>26</v>
      </c>
      <c r="F7969">
        <v>22</v>
      </c>
      <c r="G7969" s="3">
        <f t="shared" si="753"/>
        <v>0</v>
      </c>
      <c r="H7969">
        <f>VLOOKUP(A7969,'AEP GEN HUB'!$A$1:$AJ$367,MATCH('Ratio Calculations'!F7969,'AEP GEN HUB'!$A$1:$AJ$1,0),0)</f>
        <v>29.272791000000002</v>
      </c>
      <c r="I7969" s="7" t="str">
        <f t="shared" si="750"/>
        <v/>
      </c>
      <c r="J7969" s="7">
        <f t="shared" si="751"/>
        <v>1.0940331662581282</v>
      </c>
      <c r="K7969" s="8">
        <f t="shared" si="755"/>
        <v>1.0940331662581282</v>
      </c>
      <c r="L7969" s="8"/>
    </row>
    <row r="7970" spans="1:12" x14ac:dyDescent="0.25">
      <c r="A7970" s="1">
        <v>40965</v>
      </c>
      <c r="B7970">
        <v>2012</v>
      </c>
      <c r="C7970">
        <v>2</v>
      </c>
      <c r="D7970" s="10" t="str">
        <f t="shared" si="754"/>
        <v>2-2012</v>
      </c>
      <c r="E7970">
        <f t="shared" si="752"/>
        <v>26</v>
      </c>
      <c r="F7970">
        <v>23</v>
      </c>
      <c r="G7970" s="3">
        <f t="shared" si="753"/>
        <v>0</v>
      </c>
      <c r="H7970">
        <f>VLOOKUP(A7970,'AEP GEN HUB'!$A$1:$AJ$367,MATCH('Ratio Calculations'!F7970,'AEP GEN HUB'!$A$1:$AJ$1,0),0)</f>
        <v>26.692791</v>
      </c>
      <c r="I7970" s="7" t="str">
        <f t="shared" si="750"/>
        <v/>
      </c>
      <c r="J7970" s="7">
        <f t="shared" si="751"/>
        <v>0.99760896232943641</v>
      </c>
      <c r="K7970" s="8">
        <f t="shared" si="755"/>
        <v>0.99760896232943641</v>
      </c>
      <c r="L7970" s="8"/>
    </row>
    <row r="7971" spans="1:12" x14ac:dyDescent="0.25">
      <c r="A7971" s="1">
        <v>40965</v>
      </c>
      <c r="B7971">
        <v>2012</v>
      </c>
      <c r="C7971">
        <v>2</v>
      </c>
      <c r="D7971" s="10" t="str">
        <f t="shared" si="754"/>
        <v>2-2012</v>
      </c>
      <c r="E7971">
        <f t="shared" si="752"/>
        <v>26</v>
      </c>
      <c r="F7971">
        <v>24</v>
      </c>
      <c r="G7971" s="3">
        <f t="shared" si="753"/>
        <v>0</v>
      </c>
      <c r="H7971">
        <f>VLOOKUP(A7971,'AEP GEN HUB'!$A$1:$AJ$367,MATCH('Ratio Calculations'!F7971,'AEP GEN HUB'!$A$1:$AJ$1,0),0)</f>
        <v>25.066279000000002</v>
      </c>
      <c r="I7971" s="7" t="str">
        <f t="shared" si="750"/>
        <v/>
      </c>
      <c r="J7971" s="7">
        <f t="shared" si="751"/>
        <v>0.93682015427499299</v>
      </c>
      <c r="K7971" s="8">
        <f t="shared" si="755"/>
        <v>0.93682015427499299</v>
      </c>
      <c r="L7971" s="8"/>
    </row>
    <row r="7972" spans="1:12" x14ac:dyDescent="0.25">
      <c r="A7972" s="1">
        <v>40966</v>
      </c>
      <c r="B7972">
        <v>2012</v>
      </c>
      <c r="C7972">
        <v>2</v>
      </c>
      <c r="D7972" s="10" t="str">
        <f t="shared" si="754"/>
        <v>2-2012</v>
      </c>
      <c r="E7972">
        <f t="shared" si="752"/>
        <v>27</v>
      </c>
      <c r="F7972">
        <v>1</v>
      </c>
      <c r="G7972" s="3">
        <f t="shared" si="753"/>
        <v>0</v>
      </c>
      <c r="H7972">
        <f>VLOOKUP(A7972,'AEP GEN HUB'!$A$1:$AJ$367,MATCH('Ratio Calculations'!F7972,'AEP GEN HUB'!$A$1:$AJ$1,0),0)</f>
        <v>25.006512000000001</v>
      </c>
      <c r="I7972" s="7" t="str">
        <f t="shared" si="750"/>
        <v/>
      </c>
      <c r="J7972" s="7">
        <f t="shared" si="751"/>
        <v>0.9345864390051456</v>
      </c>
      <c r="K7972" s="8">
        <f t="shared" si="755"/>
        <v>0.9345864390051456</v>
      </c>
      <c r="L7972" s="8"/>
    </row>
    <row r="7973" spans="1:12" x14ac:dyDescent="0.25">
      <c r="A7973" s="1">
        <v>40966</v>
      </c>
      <c r="B7973">
        <v>2012</v>
      </c>
      <c r="C7973">
        <v>2</v>
      </c>
      <c r="D7973" s="10" t="str">
        <f t="shared" si="754"/>
        <v>2-2012</v>
      </c>
      <c r="E7973">
        <f t="shared" si="752"/>
        <v>27</v>
      </c>
      <c r="F7973">
        <v>2</v>
      </c>
      <c r="G7973" s="3">
        <f t="shared" si="753"/>
        <v>0</v>
      </c>
      <c r="H7973">
        <f>VLOOKUP(A7973,'AEP GEN HUB'!$A$1:$AJ$367,MATCH('Ratio Calculations'!F7973,'AEP GEN HUB'!$A$1:$AJ$1,0),0)</f>
        <v>24.760698000000001</v>
      </c>
      <c r="I7973" s="7" t="str">
        <f t="shared" si="750"/>
        <v/>
      </c>
      <c r="J7973" s="7">
        <f t="shared" si="751"/>
        <v>0.92539945479408847</v>
      </c>
      <c r="K7973" s="8">
        <f t="shared" si="755"/>
        <v>0.92539945479408847</v>
      </c>
      <c r="L7973" s="8"/>
    </row>
    <row r="7974" spans="1:12" x14ac:dyDescent="0.25">
      <c r="A7974" s="1">
        <v>40966</v>
      </c>
      <c r="B7974">
        <v>2012</v>
      </c>
      <c r="C7974">
        <v>2</v>
      </c>
      <c r="D7974" s="10" t="str">
        <f t="shared" si="754"/>
        <v>2-2012</v>
      </c>
      <c r="E7974">
        <f t="shared" si="752"/>
        <v>27</v>
      </c>
      <c r="F7974">
        <v>3</v>
      </c>
      <c r="G7974" s="3">
        <f t="shared" si="753"/>
        <v>0</v>
      </c>
      <c r="H7974">
        <f>VLOOKUP(A7974,'AEP GEN HUB'!$A$1:$AJ$367,MATCH('Ratio Calculations'!F7974,'AEP GEN HUB'!$A$1:$AJ$1,0),0)</f>
        <v>24.508604999999999</v>
      </c>
      <c r="I7974" s="7" t="str">
        <f t="shared" si="750"/>
        <v/>
      </c>
      <c r="J7974" s="7">
        <f t="shared" si="751"/>
        <v>0.91597780097974901</v>
      </c>
      <c r="K7974" s="8">
        <f t="shared" si="755"/>
        <v>0.91597780097974901</v>
      </c>
      <c r="L7974" s="8"/>
    </row>
    <row r="7975" spans="1:12" x14ac:dyDescent="0.25">
      <c r="A7975" s="1">
        <v>40966</v>
      </c>
      <c r="B7975">
        <v>2012</v>
      </c>
      <c r="C7975">
        <v>2</v>
      </c>
      <c r="D7975" s="10" t="str">
        <f t="shared" si="754"/>
        <v>2-2012</v>
      </c>
      <c r="E7975">
        <f t="shared" si="752"/>
        <v>27</v>
      </c>
      <c r="F7975">
        <v>4</v>
      </c>
      <c r="G7975" s="3">
        <f t="shared" si="753"/>
        <v>0</v>
      </c>
      <c r="H7975">
        <f>VLOOKUP(A7975,'AEP GEN HUB'!$A$1:$AJ$367,MATCH('Ratio Calculations'!F7975,'AEP GEN HUB'!$A$1:$AJ$1,0),0)</f>
        <v>24.676047000000001</v>
      </c>
      <c r="I7975" s="7" t="str">
        <f t="shared" si="750"/>
        <v/>
      </c>
      <c r="J7975" s="7">
        <f t="shared" si="751"/>
        <v>0.92223573181472118</v>
      </c>
      <c r="K7975" s="8">
        <f t="shared" si="755"/>
        <v>0.92223573181472118</v>
      </c>
      <c r="L7975" s="8"/>
    </row>
    <row r="7976" spans="1:12" x14ac:dyDescent="0.25">
      <c r="A7976" s="1">
        <v>40966</v>
      </c>
      <c r="B7976">
        <v>2012</v>
      </c>
      <c r="C7976">
        <v>2</v>
      </c>
      <c r="D7976" s="10" t="str">
        <f t="shared" si="754"/>
        <v>2-2012</v>
      </c>
      <c r="E7976">
        <f t="shared" si="752"/>
        <v>27</v>
      </c>
      <c r="F7976">
        <v>5</v>
      </c>
      <c r="G7976" s="3">
        <f t="shared" si="753"/>
        <v>0</v>
      </c>
      <c r="H7976">
        <f>VLOOKUP(A7976,'AEP GEN HUB'!$A$1:$AJ$367,MATCH('Ratio Calculations'!F7976,'AEP GEN HUB'!$A$1:$AJ$1,0),0)</f>
        <v>25.245581000000001</v>
      </c>
      <c r="I7976" s="7" t="str">
        <f t="shared" si="750"/>
        <v/>
      </c>
      <c r="J7976" s="7">
        <f t="shared" si="751"/>
        <v>0.94352133745825739</v>
      </c>
      <c r="K7976" s="8">
        <f t="shared" si="755"/>
        <v>0.94352133745825739</v>
      </c>
      <c r="L7976" s="8"/>
    </row>
    <row r="7977" spans="1:12" x14ac:dyDescent="0.25">
      <c r="A7977" s="1">
        <v>40966</v>
      </c>
      <c r="B7977">
        <v>2012</v>
      </c>
      <c r="C7977">
        <v>2</v>
      </c>
      <c r="D7977" s="10" t="str">
        <f t="shared" si="754"/>
        <v>2-2012</v>
      </c>
      <c r="E7977">
        <f t="shared" si="752"/>
        <v>27</v>
      </c>
      <c r="F7977">
        <v>6</v>
      </c>
      <c r="G7977" s="3">
        <f t="shared" si="753"/>
        <v>0</v>
      </c>
      <c r="H7977">
        <f>VLOOKUP(A7977,'AEP GEN HUB'!$A$1:$AJ$367,MATCH('Ratio Calculations'!F7977,'AEP GEN HUB'!$A$1:$AJ$1,0),0)</f>
        <v>27.662092999999999</v>
      </c>
      <c r="I7977" s="7" t="str">
        <f t="shared" si="750"/>
        <v/>
      </c>
      <c r="J7977" s="7">
        <f t="shared" si="751"/>
        <v>1.033835386250556</v>
      </c>
      <c r="K7977" s="8">
        <f t="shared" si="755"/>
        <v>1.033835386250556</v>
      </c>
      <c r="L7977" s="8"/>
    </row>
    <row r="7978" spans="1:12" x14ac:dyDescent="0.25">
      <c r="A7978" s="1">
        <v>40966</v>
      </c>
      <c r="B7978">
        <v>2012</v>
      </c>
      <c r="C7978">
        <v>2</v>
      </c>
      <c r="D7978" s="10" t="str">
        <f t="shared" si="754"/>
        <v>2-2012</v>
      </c>
      <c r="E7978">
        <f t="shared" si="752"/>
        <v>27</v>
      </c>
      <c r="F7978">
        <v>7</v>
      </c>
      <c r="G7978" s="3">
        <f t="shared" si="753"/>
        <v>0</v>
      </c>
      <c r="H7978">
        <f>VLOOKUP(A7978,'AEP GEN HUB'!$A$1:$AJ$367,MATCH('Ratio Calculations'!F7978,'AEP GEN HUB'!$A$1:$AJ$1,0),0)</f>
        <v>37.522092999999998</v>
      </c>
      <c r="I7978" s="7" t="str">
        <f t="shared" si="750"/>
        <v/>
      </c>
      <c r="J7978" s="7">
        <f t="shared" si="751"/>
        <v>1.4023402896369512</v>
      </c>
      <c r="K7978" s="8">
        <f t="shared" si="755"/>
        <v>1.4023402896369512</v>
      </c>
      <c r="L7978" s="8"/>
    </row>
    <row r="7979" spans="1:12" x14ac:dyDescent="0.25">
      <c r="A7979" s="1">
        <v>40966</v>
      </c>
      <c r="B7979">
        <v>2012</v>
      </c>
      <c r="C7979">
        <v>2</v>
      </c>
      <c r="D7979" s="10" t="str">
        <f t="shared" si="754"/>
        <v>2-2012</v>
      </c>
      <c r="E7979">
        <f t="shared" si="752"/>
        <v>27</v>
      </c>
      <c r="F7979">
        <v>8</v>
      </c>
      <c r="G7979" s="3">
        <f t="shared" si="753"/>
        <v>1</v>
      </c>
      <c r="H7979">
        <f>VLOOKUP(A7979,'AEP GEN HUB'!$A$1:$AJ$367,MATCH('Ratio Calculations'!F7979,'AEP GEN HUB'!$A$1:$AJ$1,0),0)</f>
        <v>40.596744000000001</v>
      </c>
      <c r="I7979" s="7">
        <f t="shared" si="750"/>
        <v>1.3653465341297009</v>
      </c>
      <c r="J7979" s="7" t="str">
        <f t="shared" si="751"/>
        <v/>
      </c>
      <c r="K7979" s="8">
        <f t="shared" si="755"/>
        <v>1.3653465341297009</v>
      </c>
      <c r="L7979" s="8"/>
    </row>
    <row r="7980" spans="1:12" x14ac:dyDescent="0.25">
      <c r="A7980" s="1">
        <v>40966</v>
      </c>
      <c r="B7980">
        <v>2012</v>
      </c>
      <c r="C7980">
        <v>2</v>
      </c>
      <c r="D7980" s="10" t="str">
        <f t="shared" si="754"/>
        <v>2-2012</v>
      </c>
      <c r="E7980">
        <f t="shared" si="752"/>
        <v>27</v>
      </c>
      <c r="F7980">
        <v>9</v>
      </c>
      <c r="G7980" s="3">
        <f t="shared" si="753"/>
        <v>1</v>
      </c>
      <c r="H7980">
        <f>VLOOKUP(A7980,'AEP GEN HUB'!$A$1:$AJ$367,MATCH('Ratio Calculations'!F7980,'AEP GEN HUB'!$A$1:$AJ$1,0),0)</f>
        <v>31.213721</v>
      </c>
      <c r="I7980" s="7">
        <f t="shared" si="750"/>
        <v>1.0497774349746241</v>
      </c>
      <c r="J7980" s="7" t="str">
        <f t="shared" si="751"/>
        <v/>
      </c>
      <c r="K7980" s="8">
        <f t="shared" si="755"/>
        <v>1.0497774349746241</v>
      </c>
      <c r="L7980" s="8"/>
    </row>
    <row r="7981" spans="1:12" x14ac:dyDescent="0.25">
      <c r="A7981" s="1">
        <v>40966</v>
      </c>
      <c r="B7981">
        <v>2012</v>
      </c>
      <c r="C7981">
        <v>2</v>
      </c>
      <c r="D7981" s="10" t="str">
        <f t="shared" si="754"/>
        <v>2-2012</v>
      </c>
      <c r="E7981">
        <f t="shared" si="752"/>
        <v>27</v>
      </c>
      <c r="F7981">
        <v>10</v>
      </c>
      <c r="G7981" s="3">
        <f t="shared" si="753"/>
        <v>1</v>
      </c>
      <c r="H7981">
        <f>VLOOKUP(A7981,'AEP GEN HUB'!$A$1:$AJ$367,MATCH('Ratio Calculations'!F7981,'AEP GEN HUB'!$A$1:$AJ$1,0),0)</f>
        <v>30.022326</v>
      </c>
      <c r="I7981" s="7">
        <f t="shared" si="750"/>
        <v>1.0097085310736251</v>
      </c>
      <c r="J7981" s="7" t="str">
        <f t="shared" si="751"/>
        <v/>
      </c>
      <c r="K7981" s="8">
        <f t="shared" si="755"/>
        <v>1.0097085310736251</v>
      </c>
      <c r="L7981" s="8"/>
    </row>
    <row r="7982" spans="1:12" x14ac:dyDescent="0.25">
      <c r="A7982" s="1">
        <v>40966</v>
      </c>
      <c r="B7982">
        <v>2012</v>
      </c>
      <c r="C7982">
        <v>2</v>
      </c>
      <c r="D7982" s="10" t="str">
        <f t="shared" si="754"/>
        <v>2-2012</v>
      </c>
      <c r="E7982">
        <f t="shared" si="752"/>
        <v>27</v>
      </c>
      <c r="F7982">
        <v>11</v>
      </c>
      <c r="G7982" s="3">
        <f t="shared" si="753"/>
        <v>1</v>
      </c>
      <c r="H7982">
        <f>VLOOKUP(A7982,'AEP GEN HUB'!$A$1:$AJ$367,MATCH('Ratio Calculations'!F7982,'AEP GEN HUB'!$A$1:$AJ$1,0),0)</f>
        <v>30.465581</v>
      </c>
      <c r="I7982" s="7">
        <f t="shared" si="750"/>
        <v>1.0246160487303531</v>
      </c>
      <c r="J7982" s="7" t="str">
        <f t="shared" si="751"/>
        <v/>
      </c>
      <c r="K7982" s="8">
        <f t="shared" si="755"/>
        <v>1.0246160487303531</v>
      </c>
      <c r="L7982" s="8"/>
    </row>
    <row r="7983" spans="1:12" x14ac:dyDescent="0.25">
      <c r="A7983" s="1">
        <v>40966</v>
      </c>
      <c r="B7983">
        <v>2012</v>
      </c>
      <c r="C7983">
        <v>2</v>
      </c>
      <c r="D7983" s="10" t="str">
        <f t="shared" si="754"/>
        <v>2-2012</v>
      </c>
      <c r="E7983">
        <f t="shared" si="752"/>
        <v>27</v>
      </c>
      <c r="F7983">
        <v>12</v>
      </c>
      <c r="G7983" s="3">
        <f t="shared" si="753"/>
        <v>1</v>
      </c>
      <c r="H7983">
        <f>VLOOKUP(A7983,'AEP GEN HUB'!$A$1:$AJ$367,MATCH('Ratio Calculations'!F7983,'AEP GEN HUB'!$A$1:$AJ$1,0),0)</f>
        <v>29.366512</v>
      </c>
      <c r="I7983" s="7">
        <f t="shared" si="750"/>
        <v>0.98765224567463517</v>
      </c>
      <c r="J7983" s="7" t="str">
        <f t="shared" si="751"/>
        <v/>
      </c>
      <c r="K7983" s="8">
        <f t="shared" si="755"/>
        <v>0.98765224567463517</v>
      </c>
      <c r="L7983" s="8"/>
    </row>
    <row r="7984" spans="1:12" x14ac:dyDescent="0.25">
      <c r="A7984" s="1">
        <v>40966</v>
      </c>
      <c r="B7984">
        <v>2012</v>
      </c>
      <c r="C7984">
        <v>2</v>
      </c>
      <c r="D7984" s="10" t="str">
        <f t="shared" si="754"/>
        <v>2-2012</v>
      </c>
      <c r="E7984">
        <f t="shared" si="752"/>
        <v>27</v>
      </c>
      <c r="F7984">
        <v>13</v>
      </c>
      <c r="G7984" s="3">
        <f t="shared" si="753"/>
        <v>1</v>
      </c>
      <c r="H7984">
        <f>VLOOKUP(A7984,'AEP GEN HUB'!$A$1:$AJ$367,MATCH('Ratio Calculations'!F7984,'AEP GEN HUB'!$A$1:$AJ$1,0),0)</f>
        <v>28.352093</v>
      </c>
      <c r="I7984" s="7">
        <f t="shared" si="750"/>
        <v>0.95353538482970346</v>
      </c>
      <c r="J7984" s="7" t="str">
        <f t="shared" si="751"/>
        <v/>
      </c>
      <c r="K7984" s="8">
        <f t="shared" si="755"/>
        <v>0.95353538482970346</v>
      </c>
      <c r="L7984" s="8"/>
    </row>
    <row r="7985" spans="1:12" x14ac:dyDescent="0.25">
      <c r="A7985" s="1">
        <v>40966</v>
      </c>
      <c r="B7985">
        <v>2012</v>
      </c>
      <c r="C7985">
        <v>2</v>
      </c>
      <c r="D7985" s="10" t="str">
        <f t="shared" si="754"/>
        <v>2-2012</v>
      </c>
      <c r="E7985">
        <f t="shared" si="752"/>
        <v>27</v>
      </c>
      <c r="F7985">
        <v>14</v>
      </c>
      <c r="G7985" s="3">
        <f t="shared" si="753"/>
        <v>1</v>
      </c>
      <c r="H7985">
        <f>VLOOKUP(A7985,'AEP GEN HUB'!$A$1:$AJ$367,MATCH('Ratio Calculations'!F7985,'AEP GEN HUB'!$A$1:$AJ$1,0),0)</f>
        <v>27.530465</v>
      </c>
      <c r="I7985" s="7">
        <f t="shared" si="750"/>
        <v>0.92590245588978848</v>
      </c>
      <c r="J7985" s="7" t="str">
        <f t="shared" si="751"/>
        <v/>
      </c>
      <c r="K7985" s="8">
        <f t="shared" si="755"/>
        <v>0.92590245588978848</v>
      </c>
      <c r="L7985" s="8"/>
    </row>
    <row r="7986" spans="1:12" x14ac:dyDescent="0.25">
      <c r="A7986" s="1">
        <v>40966</v>
      </c>
      <c r="B7986">
        <v>2012</v>
      </c>
      <c r="C7986">
        <v>2</v>
      </c>
      <c r="D7986" s="10" t="str">
        <f t="shared" si="754"/>
        <v>2-2012</v>
      </c>
      <c r="E7986">
        <f t="shared" si="752"/>
        <v>27</v>
      </c>
      <c r="F7986">
        <v>15</v>
      </c>
      <c r="G7986" s="3">
        <f t="shared" si="753"/>
        <v>1</v>
      </c>
      <c r="H7986">
        <f>VLOOKUP(A7986,'AEP GEN HUB'!$A$1:$AJ$367,MATCH('Ratio Calculations'!F7986,'AEP GEN HUB'!$A$1:$AJ$1,0),0)</f>
        <v>26.915581</v>
      </c>
      <c r="I7986" s="7">
        <f t="shared" si="750"/>
        <v>0.9052227250647793</v>
      </c>
      <c r="J7986" s="7" t="str">
        <f t="shared" si="751"/>
        <v/>
      </c>
      <c r="K7986" s="8">
        <f t="shared" si="755"/>
        <v>0.9052227250647793</v>
      </c>
      <c r="L7986" s="8"/>
    </row>
    <row r="7987" spans="1:12" x14ac:dyDescent="0.25">
      <c r="A7987" s="1">
        <v>40966</v>
      </c>
      <c r="B7987">
        <v>2012</v>
      </c>
      <c r="C7987">
        <v>2</v>
      </c>
      <c r="D7987" s="10" t="str">
        <f t="shared" si="754"/>
        <v>2-2012</v>
      </c>
      <c r="E7987">
        <f t="shared" si="752"/>
        <v>27</v>
      </c>
      <c r="F7987">
        <v>16</v>
      </c>
      <c r="G7987" s="3">
        <f t="shared" si="753"/>
        <v>1</v>
      </c>
      <c r="H7987">
        <f>VLOOKUP(A7987,'AEP GEN HUB'!$A$1:$AJ$367,MATCH('Ratio Calculations'!F7987,'AEP GEN HUB'!$A$1:$AJ$1,0),0)</f>
        <v>26.172326000000002</v>
      </c>
      <c r="I7987" s="7">
        <f t="shared" si="750"/>
        <v>0.88022563076025651</v>
      </c>
      <c r="J7987" s="7" t="str">
        <f t="shared" si="751"/>
        <v/>
      </c>
      <c r="K7987" s="8">
        <f t="shared" si="755"/>
        <v>0.88022563076025651</v>
      </c>
      <c r="L7987" s="8"/>
    </row>
    <row r="7988" spans="1:12" x14ac:dyDescent="0.25">
      <c r="A7988" s="1">
        <v>40966</v>
      </c>
      <c r="B7988">
        <v>2012</v>
      </c>
      <c r="C7988">
        <v>2</v>
      </c>
      <c r="D7988" s="10" t="str">
        <f t="shared" si="754"/>
        <v>2-2012</v>
      </c>
      <c r="E7988">
        <f t="shared" si="752"/>
        <v>27</v>
      </c>
      <c r="F7988">
        <v>17</v>
      </c>
      <c r="G7988" s="3">
        <f t="shared" si="753"/>
        <v>1</v>
      </c>
      <c r="H7988">
        <f>VLOOKUP(A7988,'AEP GEN HUB'!$A$1:$AJ$367,MATCH('Ratio Calculations'!F7988,'AEP GEN HUB'!$A$1:$AJ$1,0),0)</f>
        <v>26.474883999999999</v>
      </c>
      <c r="I7988" s="7">
        <f t="shared" si="750"/>
        <v>0.89040123786493497</v>
      </c>
      <c r="J7988" s="7" t="str">
        <f t="shared" si="751"/>
        <v/>
      </c>
      <c r="K7988" s="8">
        <f t="shared" si="755"/>
        <v>0.89040123786493497</v>
      </c>
      <c r="L7988" s="8"/>
    </row>
    <row r="7989" spans="1:12" x14ac:dyDescent="0.25">
      <c r="A7989" s="1">
        <v>40966</v>
      </c>
      <c r="B7989">
        <v>2012</v>
      </c>
      <c r="C7989">
        <v>2</v>
      </c>
      <c r="D7989" s="10" t="str">
        <f t="shared" si="754"/>
        <v>2-2012</v>
      </c>
      <c r="E7989">
        <f t="shared" si="752"/>
        <v>27</v>
      </c>
      <c r="F7989">
        <v>18</v>
      </c>
      <c r="G7989" s="3">
        <f t="shared" si="753"/>
        <v>1</v>
      </c>
      <c r="H7989">
        <f>VLOOKUP(A7989,'AEP GEN HUB'!$A$1:$AJ$367,MATCH('Ratio Calculations'!F7989,'AEP GEN HUB'!$A$1:$AJ$1,0),0)</f>
        <v>27.781162999999999</v>
      </c>
      <c r="I7989" s="7">
        <f t="shared" si="750"/>
        <v>0.93433391151128486</v>
      </c>
      <c r="J7989" s="7" t="str">
        <f t="shared" si="751"/>
        <v/>
      </c>
      <c r="K7989" s="8">
        <f t="shared" si="755"/>
        <v>0.93433391151128486</v>
      </c>
      <c r="L7989" s="8"/>
    </row>
    <row r="7990" spans="1:12" x14ac:dyDescent="0.25">
      <c r="A7990" s="1">
        <v>40966</v>
      </c>
      <c r="B7990">
        <v>2012</v>
      </c>
      <c r="C7990">
        <v>2</v>
      </c>
      <c r="D7990" s="10" t="str">
        <f t="shared" si="754"/>
        <v>2-2012</v>
      </c>
      <c r="E7990">
        <f t="shared" si="752"/>
        <v>27</v>
      </c>
      <c r="F7990">
        <v>19</v>
      </c>
      <c r="G7990" s="3">
        <f t="shared" si="753"/>
        <v>1</v>
      </c>
      <c r="H7990">
        <f>VLOOKUP(A7990,'AEP GEN HUB'!$A$1:$AJ$367,MATCH('Ratio Calculations'!F7990,'AEP GEN HUB'!$A$1:$AJ$1,0),0)</f>
        <v>31.341163000000002</v>
      </c>
      <c r="I7990" s="7">
        <f t="shared" si="750"/>
        <v>1.0540635543984518</v>
      </c>
      <c r="J7990" s="7" t="str">
        <f t="shared" si="751"/>
        <v/>
      </c>
      <c r="K7990" s="8">
        <f t="shared" si="755"/>
        <v>1.0540635543984518</v>
      </c>
      <c r="L7990" s="8"/>
    </row>
    <row r="7991" spans="1:12" x14ac:dyDescent="0.25">
      <c r="A7991" s="1">
        <v>40966</v>
      </c>
      <c r="B7991">
        <v>2012</v>
      </c>
      <c r="C7991">
        <v>2</v>
      </c>
      <c r="D7991" s="10" t="str">
        <f t="shared" si="754"/>
        <v>2-2012</v>
      </c>
      <c r="E7991">
        <f t="shared" si="752"/>
        <v>27</v>
      </c>
      <c r="F7991">
        <v>20</v>
      </c>
      <c r="G7991" s="3">
        <f t="shared" si="753"/>
        <v>1</v>
      </c>
      <c r="H7991">
        <f>VLOOKUP(A7991,'AEP GEN HUB'!$A$1:$AJ$367,MATCH('Ratio Calculations'!F7991,'AEP GEN HUB'!$A$1:$AJ$1,0),0)</f>
        <v>30.772791000000002</v>
      </c>
      <c r="I7991" s="7">
        <f t="shared" si="750"/>
        <v>1.0349481115369168</v>
      </c>
      <c r="J7991" s="7" t="str">
        <f t="shared" si="751"/>
        <v/>
      </c>
      <c r="K7991" s="8">
        <f t="shared" si="755"/>
        <v>1.0349481115369168</v>
      </c>
      <c r="L7991" s="8"/>
    </row>
    <row r="7992" spans="1:12" x14ac:dyDescent="0.25">
      <c r="A7992" s="1">
        <v>40966</v>
      </c>
      <c r="B7992">
        <v>2012</v>
      </c>
      <c r="C7992">
        <v>2</v>
      </c>
      <c r="D7992" s="10" t="str">
        <f t="shared" si="754"/>
        <v>2-2012</v>
      </c>
      <c r="E7992">
        <f t="shared" si="752"/>
        <v>27</v>
      </c>
      <c r="F7992">
        <v>21</v>
      </c>
      <c r="G7992" s="3">
        <f t="shared" si="753"/>
        <v>1</v>
      </c>
      <c r="H7992">
        <f>VLOOKUP(A7992,'AEP GEN HUB'!$A$1:$AJ$367,MATCH('Ratio Calculations'!F7992,'AEP GEN HUB'!$A$1:$AJ$1,0),0)</f>
        <v>30.539069999999999</v>
      </c>
      <c r="I7992" s="7">
        <f t="shared" si="750"/>
        <v>1.0270876250579191</v>
      </c>
      <c r="J7992" s="7" t="str">
        <f t="shared" si="751"/>
        <v/>
      </c>
      <c r="K7992" s="8">
        <f t="shared" si="755"/>
        <v>1.0270876250579191</v>
      </c>
      <c r="L7992" s="8"/>
    </row>
    <row r="7993" spans="1:12" x14ac:dyDescent="0.25">
      <c r="A7993" s="1">
        <v>40966</v>
      </c>
      <c r="B7993">
        <v>2012</v>
      </c>
      <c r="C7993">
        <v>2</v>
      </c>
      <c r="D7993" s="10" t="str">
        <f t="shared" si="754"/>
        <v>2-2012</v>
      </c>
      <c r="E7993">
        <f t="shared" si="752"/>
        <v>27</v>
      </c>
      <c r="F7993">
        <v>22</v>
      </c>
      <c r="G7993" s="3">
        <f t="shared" si="753"/>
        <v>1</v>
      </c>
      <c r="H7993">
        <f>VLOOKUP(A7993,'AEP GEN HUB'!$A$1:$AJ$367,MATCH('Ratio Calculations'!F7993,'AEP GEN HUB'!$A$1:$AJ$1,0),0)</f>
        <v>28.451627999999999</v>
      </c>
      <c r="I7993" s="7">
        <f t="shared" si="750"/>
        <v>0.95688293820183101</v>
      </c>
      <c r="J7993" s="7" t="str">
        <f t="shared" si="751"/>
        <v/>
      </c>
      <c r="K7993" s="8">
        <f t="shared" si="755"/>
        <v>0.95688293820183101</v>
      </c>
      <c r="L7993" s="8"/>
    </row>
    <row r="7994" spans="1:12" x14ac:dyDescent="0.25">
      <c r="A7994" s="1">
        <v>40966</v>
      </c>
      <c r="B7994">
        <v>2012</v>
      </c>
      <c r="C7994">
        <v>2</v>
      </c>
      <c r="D7994" s="10" t="str">
        <f t="shared" si="754"/>
        <v>2-2012</v>
      </c>
      <c r="E7994">
        <f t="shared" si="752"/>
        <v>27</v>
      </c>
      <c r="F7994">
        <v>23</v>
      </c>
      <c r="G7994" s="3">
        <f t="shared" si="753"/>
        <v>1</v>
      </c>
      <c r="H7994">
        <f>VLOOKUP(A7994,'AEP GEN HUB'!$A$1:$AJ$367,MATCH('Ratio Calculations'!F7994,'AEP GEN HUB'!$A$1:$AJ$1,0),0)</f>
        <v>26.755116000000001</v>
      </c>
      <c r="I7994" s="7">
        <f t="shared" si="750"/>
        <v>0.89982597867548464</v>
      </c>
      <c r="J7994" s="7" t="str">
        <f t="shared" si="751"/>
        <v/>
      </c>
      <c r="K7994" s="8">
        <f t="shared" si="755"/>
        <v>0.89982597867548464</v>
      </c>
      <c r="L7994" s="8"/>
    </row>
    <row r="7995" spans="1:12" x14ac:dyDescent="0.25">
      <c r="A7995" s="1">
        <v>40966</v>
      </c>
      <c r="B7995">
        <v>2012</v>
      </c>
      <c r="C7995">
        <v>2</v>
      </c>
      <c r="D7995" s="10" t="str">
        <f t="shared" si="754"/>
        <v>2-2012</v>
      </c>
      <c r="E7995">
        <f t="shared" si="752"/>
        <v>27</v>
      </c>
      <c r="F7995">
        <v>24</v>
      </c>
      <c r="G7995" s="3">
        <f t="shared" si="753"/>
        <v>0</v>
      </c>
      <c r="H7995">
        <f>VLOOKUP(A7995,'AEP GEN HUB'!$A$1:$AJ$367,MATCH('Ratio Calculations'!F7995,'AEP GEN HUB'!$A$1:$AJ$1,0),0)</f>
        <v>25.305349</v>
      </c>
      <c r="I7995" s="7" t="str">
        <f t="shared" si="750"/>
        <v/>
      </c>
      <c r="J7995" s="7">
        <f t="shared" si="751"/>
        <v>0.94575509010182712</v>
      </c>
      <c r="K7995" s="8">
        <f t="shared" si="755"/>
        <v>0.94575509010182712</v>
      </c>
      <c r="L7995" s="8"/>
    </row>
    <row r="7996" spans="1:12" x14ac:dyDescent="0.25">
      <c r="A7996" s="1">
        <v>40967</v>
      </c>
      <c r="B7996">
        <v>2012</v>
      </c>
      <c r="C7996">
        <v>2</v>
      </c>
      <c r="D7996" s="10" t="str">
        <f t="shared" si="754"/>
        <v>2-2012</v>
      </c>
      <c r="E7996">
        <f t="shared" si="752"/>
        <v>28</v>
      </c>
      <c r="F7996">
        <v>1</v>
      </c>
      <c r="G7996" s="3">
        <f t="shared" si="753"/>
        <v>0</v>
      </c>
      <c r="H7996">
        <f>VLOOKUP(A7996,'AEP GEN HUB'!$A$1:$AJ$367,MATCH('Ratio Calculations'!F7996,'AEP GEN HUB'!$A$1:$AJ$1,0),0)</f>
        <v>24.796512</v>
      </c>
      <c r="I7996" s="7" t="str">
        <f t="shared" si="750"/>
        <v/>
      </c>
      <c r="J7996" s="7">
        <f t="shared" si="751"/>
        <v>0.92673795729001951</v>
      </c>
      <c r="K7996" s="8">
        <f t="shared" si="755"/>
        <v>0.92673795729001951</v>
      </c>
      <c r="L7996" s="8"/>
    </row>
    <row r="7997" spans="1:12" x14ac:dyDescent="0.25">
      <c r="A7997" s="1">
        <v>40967</v>
      </c>
      <c r="B7997">
        <v>2012</v>
      </c>
      <c r="C7997">
        <v>2</v>
      </c>
      <c r="D7997" s="10" t="str">
        <f t="shared" si="754"/>
        <v>2-2012</v>
      </c>
      <c r="E7997">
        <f t="shared" si="752"/>
        <v>28</v>
      </c>
      <c r="F7997">
        <v>2</v>
      </c>
      <c r="G7997" s="3">
        <f t="shared" si="753"/>
        <v>0</v>
      </c>
      <c r="H7997">
        <f>VLOOKUP(A7997,'AEP GEN HUB'!$A$1:$AJ$367,MATCH('Ratio Calculations'!F7997,'AEP GEN HUB'!$A$1:$AJ$1,0),0)</f>
        <v>24.456047000000002</v>
      </c>
      <c r="I7997" s="7" t="str">
        <f t="shared" si="750"/>
        <v/>
      </c>
      <c r="J7997" s="7">
        <f t="shared" si="751"/>
        <v>0.91401351287506527</v>
      </c>
      <c r="K7997" s="8">
        <f t="shared" si="755"/>
        <v>0.91401351287506527</v>
      </c>
      <c r="L7997" s="8"/>
    </row>
    <row r="7998" spans="1:12" x14ac:dyDescent="0.25">
      <c r="A7998" s="1">
        <v>40967</v>
      </c>
      <c r="B7998">
        <v>2012</v>
      </c>
      <c r="C7998">
        <v>2</v>
      </c>
      <c r="D7998" s="10" t="str">
        <f t="shared" si="754"/>
        <v>2-2012</v>
      </c>
      <c r="E7998">
        <f t="shared" si="752"/>
        <v>28</v>
      </c>
      <c r="F7998">
        <v>3</v>
      </c>
      <c r="G7998" s="3">
        <f t="shared" si="753"/>
        <v>0</v>
      </c>
      <c r="H7998">
        <f>VLOOKUP(A7998,'AEP GEN HUB'!$A$1:$AJ$367,MATCH('Ratio Calculations'!F7998,'AEP GEN HUB'!$A$1:$AJ$1,0),0)</f>
        <v>24.117674000000001</v>
      </c>
      <c r="I7998" s="7" t="str">
        <f t="shared" si="750"/>
        <v/>
      </c>
      <c r="J7998" s="7">
        <f t="shared" si="751"/>
        <v>0.90136725428748266</v>
      </c>
      <c r="K7998" s="8">
        <f t="shared" si="755"/>
        <v>0.90136725428748266</v>
      </c>
      <c r="L7998" s="8"/>
    </row>
    <row r="7999" spans="1:12" x14ac:dyDescent="0.25">
      <c r="A7999" s="1">
        <v>40967</v>
      </c>
      <c r="B7999">
        <v>2012</v>
      </c>
      <c r="C7999">
        <v>2</v>
      </c>
      <c r="D7999" s="10" t="str">
        <f t="shared" si="754"/>
        <v>2-2012</v>
      </c>
      <c r="E7999">
        <f t="shared" si="752"/>
        <v>28</v>
      </c>
      <c r="F7999">
        <v>4</v>
      </c>
      <c r="G7999" s="3">
        <f t="shared" si="753"/>
        <v>0</v>
      </c>
      <c r="H7999">
        <f>VLOOKUP(A7999,'AEP GEN HUB'!$A$1:$AJ$367,MATCH('Ratio Calculations'!F7999,'AEP GEN HUB'!$A$1:$AJ$1,0),0)</f>
        <v>24.070930000000001</v>
      </c>
      <c r="I7999" s="7" t="str">
        <f t="shared" si="750"/>
        <v/>
      </c>
      <c r="J7999" s="7">
        <f t="shared" si="751"/>
        <v>0.89962025700514048</v>
      </c>
      <c r="K7999" s="8">
        <f t="shared" si="755"/>
        <v>0.89962025700514048</v>
      </c>
      <c r="L7999" s="8"/>
    </row>
    <row r="8000" spans="1:12" x14ac:dyDescent="0.25">
      <c r="A8000" s="1">
        <v>40967</v>
      </c>
      <c r="B8000">
        <v>2012</v>
      </c>
      <c r="C8000">
        <v>2</v>
      </c>
      <c r="D8000" s="10" t="str">
        <f t="shared" si="754"/>
        <v>2-2012</v>
      </c>
      <c r="E8000">
        <f t="shared" si="752"/>
        <v>28</v>
      </c>
      <c r="F8000">
        <v>5</v>
      </c>
      <c r="G8000" s="3">
        <f t="shared" si="753"/>
        <v>0</v>
      </c>
      <c r="H8000">
        <f>VLOOKUP(A8000,'AEP GEN HUB'!$A$1:$AJ$367,MATCH('Ratio Calculations'!F8000,'AEP GEN HUB'!$A$1:$AJ$1,0),0)</f>
        <v>24.741163</v>
      </c>
      <c r="I8000" s="7" t="str">
        <f t="shared" si="750"/>
        <v/>
      </c>
      <c r="J8000" s="7">
        <f t="shared" si="751"/>
        <v>0.92466935912596948</v>
      </c>
      <c r="K8000" s="8">
        <f t="shared" si="755"/>
        <v>0.92466935912596948</v>
      </c>
      <c r="L8000" s="8"/>
    </row>
    <row r="8001" spans="1:12" x14ac:dyDescent="0.25">
      <c r="A8001" s="1">
        <v>40967</v>
      </c>
      <c r="B8001">
        <v>2012</v>
      </c>
      <c r="C8001">
        <v>2</v>
      </c>
      <c r="D8001" s="10" t="str">
        <f t="shared" si="754"/>
        <v>2-2012</v>
      </c>
      <c r="E8001">
        <f t="shared" si="752"/>
        <v>28</v>
      </c>
      <c r="F8001">
        <v>6</v>
      </c>
      <c r="G8001" s="3">
        <f t="shared" si="753"/>
        <v>0</v>
      </c>
      <c r="H8001">
        <f>VLOOKUP(A8001,'AEP GEN HUB'!$A$1:$AJ$367,MATCH('Ratio Calculations'!F8001,'AEP GEN HUB'!$A$1:$AJ$1,0),0)</f>
        <v>26.587907000000001</v>
      </c>
      <c r="I8001" s="7" t="str">
        <f t="shared" si="750"/>
        <v/>
      </c>
      <c r="J8001" s="7">
        <f t="shared" si="751"/>
        <v>0.99368905682367792</v>
      </c>
      <c r="K8001" s="8">
        <f t="shared" si="755"/>
        <v>0.99368905682367792</v>
      </c>
      <c r="L8001" s="8"/>
    </row>
    <row r="8002" spans="1:12" x14ac:dyDescent="0.25">
      <c r="A8002" s="1">
        <v>40967</v>
      </c>
      <c r="B8002">
        <v>2012</v>
      </c>
      <c r="C8002">
        <v>2</v>
      </c>
      <c r="D8002" s="10" t="str">
        <f t="shared" si="754"/>
        <v>2-2012</v>
      </c>
      <c r="E8002">
        <f t="shared" si="752"/>
        <v>28</v>
      </c>
      <c r="F8002">
        <v>7</v>
      </c>
      <c r="G8002" s="3">
        <f t="shared" si="753"/>
        <v>0</v>
      </c>
      <c r="H8002">
        <f>VLOOKUP(A8002,'AEP GEN HUB'!$A$1:$AJ$367,MATCH('Ratio Calculations'!F8002,'AEP GEN HUB'!$A$1:$AJ$1,0),0)</f>
        <v>36.274186</v>
      </c>
      <c r="I8002" s="7" t="str">
        <f t="shared" si="750"/>
        <v/>
      </c>
      <c r="J8002" s="7">
        <f t="shared" si="751"/>
        <v>1.3557013597718188</v>
      </c>
      <c r="K8002" s="8">
        <f t="shared" si="755"/>
        <v>1.3557013597718188</v>
      </c>
      <c r="L8002" s="8"/>
    </row>
    <row r="8003" spans="1:12" x14ac:dyDescent="0.25">
      <c r="A8003" s="1">
        <v>40967</v>
      </c>
      <c r="B8003">
        <v>2012</v>
      </c>
      <c r="C8003">
        <v>2</v>
      </c>
      <c r="D8003" s="10" t="str">
        <f t="shared" si="754"/>
        <v>2-2012</v>
      </c>
      <c r="E8003">
        <f t="shared" si="752"/>
        <v>28</v>
      </c>
      <c r="F8003">
        <v>8</v>
      </c>
      <c r="G8003" s="3">
        <f t="shared" si="753"/>
        <v>1</v>
      </c>
      <c r="H8003">
        <f>VLOOKUP(A8003,'AEP GEN HUB'!$A$1:$AJ$367,MATCH('Ratio Calculations'!F8003,'AEP GEN HUB'!$A$1:$AJ$1,0),0)</f>
        <v>39.881394999999998</v>
      </c>
      <c r="I8003" s="7">
        <f t="shared" si="750"/>
        <v>1.341287972244956</v>
      </c>
      <c r="J8003" s="7" t="str">
        <f t="shared" si="751"/>
        <v/>
      </c>
      <c r="K8003" s="8">
        <f t="shared" si="755"/>
        <v>1.341287972244956</v>
      </c>
      <c r="L8003" s="8"/>
    </row>
    <row r="8004" spans="1:12" x14ac:dyDescent="0.25">
      <c r="A8004" s="1">
        <v>40967</v>
      </c>
      <c r="B8004">
        <v>2012</v>
      </c>
      <c r="C8004">
        <v>2</v>
      </c>
      <c r="D8004" s="10" t="str">
        <f t="shared" si="754"/>
        <v>2-2012</v>
      </c>
      <c r="E8004">
        <f t="shared" si="752"/>
        <v>28</v>
      </c>
      <c r="F8004">
        <v>9</v>
      </c>
      <c r="G8004" s="3">
        <f t="shared" si="753"/>
        <v>1</v>
      </c>
      <c r="H8004">
        <f>VLOOKUP(A8004,'AEP GEN HUB'!$A$1:$AJ$367,MATCH('Ratio Calculations'!F8004,'AEP GEN HUB'!$A$1:$AJ$1,0),0)</f>
        <v>32.167442000000001</v>
      </c>
      <c r="I8004" s="7">
        <f t="shared" ref="I8004:I8067" si="756">IF(G8004=1, H8004/VLOOKUP(D8004,$M$3:$O$15,2,FALSE), "")</f>
        <v>1.0818529054083297</v>
      </c>
      <c r="J8004" s="7" t="str">
        <f t="shared" ref="J8004:J8067" si="757">IF(G8004=0, H8004/VLOOKUP(D8004,$M$3:$O$15,3,FALSE), "")</f>
        <v/>
      </c>
      <c r="K8004" s="8">
        <f t="shared" si="755"/>
        <v>1.0818529054083297</v>
      </c>
      <c r="L8004" s="8"/>
    </row>
    <row r="8005" spans="1:12" x14ac:dyDescent="0.25">
      <c r="A8005" s="1">
        <v>40967</v>
      </c>
      <c r="B8005">
        <v>2012</v>
      </c>
      <c r="C8005">
        <v>2</v>
      </c>
      <c r="D8005" s="10" t="str">
        <f t="shared" si="754"/>
        <v>2-2012</v>
      </c>
      <c r="E8005">
        <f t="shared" si="752"/>
        <v>28</v>
      </c>
      <c r="F8005">
        <v>10</v>
      </c>
      <c r="G8005" s="3">
        <f t="shared" si="753"/>
        <v>1</v>
      </c>
      <c r="H8005">
        <f>VLOOKUP(A8005,'AEP GEN HUB'!$A$1:$AJ$367,MATCH('Ratio Calculations'!F8005,'AEP GEN HUB'!$A$1:$AJ$1,0),0)</f>
        <v>31.317674</v>
      </c>
      <c r="I8005" s="7">
        <f t="shared" si="756"/>
        <v>1.0532735741788515</v>
      </c>
      <c r="J8005" s="7" t="str">
        <f t="shared" si="757"/>
        <v/>
      </c>
      <c r="K8005" s="8">
        <f t="shared" si="755"/>
        <v>1.0532735741788515</v>
      </c>
      <c r="L8005" s="8"/>
    </row>
    <row r="8006" spans="1:12" x14ac:dyDescent="0.25">
      <c r="A8006" s="1">
        <v>40967</v>
      </c>
      <c r="B8006">
        <v>2012</v>
      </c>
      <c r="C8006">
        <v>2</v>
      </c>
      <c r="D8006" s="10" t="str">
        <f t="shared" si="754"/>
        <v>2-2012</v>
      </c>
      <c r="E8006">
        <f t="shared" si="752"/>
        <v>28</v>
      </c>
      <c r="F8006">
        <v>11</v>
      </c>
      <c r="G8006" s="3">
        <f t="shared" si="753"/>
        <v>1</v>
      </c>
      <c r="H8006">
        <f>VLOOKUP(A8006,'AEP GEN HUB'!$A$1:$AJ$367,MATCH('Ratio Calculations'!F8006,'AEP GEN HUB'!$A$1:$AJ$1,0),0)</f>
        <v>30.666976999999999</v>
      </c>
      <c r="I8006" s="7">
        <f t="shared" si="756"/>
        <v>1.0313893833255507</v>
      </c>
      <c r="J8006" s="7" t="str">
        <f t="shared" si="757"/>
        <v/>
      </c>
      <c r="K8006" s="8">
        <f t="shared" si="755"/>
        <v>1.0313893833255507</v>
      </c>
      <c r="L8006" s="8"/>
    </row>
    <row r="8007" spans="1:12" x14ac:dyDescent="0.25">
      <c r="A8007" s="1">
        <v>40967</v>
      </c>
      <c r="B8007">
        <v>2012</v>
      </c>
      <c r="C8007">
        <v>2</v>
      </c>
      <c r="D8007" s="10" t="str">
        <f t="shared" si="754"/>
        <v>2-2012</v>
      </c>
      <c r="E8007">
        <f t="shared" si="752"/>
        <v>28</v>
      </c>
      <c r="F8007">
        <v>12</v>
      </c>
      <c r="G8007" s="3">
        <f t="shared" si="753"/>
        <v>1</v>
      </c>
      <c r="H8007">
        <f>VLOOKUP(A8007,'AEP GEN HUB'!$A$1:$AJ$367,MATCH('Ratio Calculations'!F8007,'AEP GEN HUB'!$A$1:$AJ$1,0),0)</f>
        <v>29.047906999999999</v>
      </c>
      <c r="I8007" s="7">
        <f t="shared" si="756"/>
        <v>0.97693694711506607</v>
      </c>
      <c r="J8007" s="7" t="str">
        <f t="shared" si="757"/>
        <v/>
      </c>
      <c r="K8007" s="8">
        <f t="shared" si="755"/>
        <v>0.97693694711506607</v>
      </c>
      <c r="L8007" s="8"/>
    </row>
    <row r="8008" spans="1:12" x14ac:dyDescent="0.25">
      <c r="A8008" s="1">
        <v>40967</v>
      </c>
      <c r="B8008">
        <v>2012</v>
      </c>
      <c r="C8008">
        <v>2</v>
      </c>
      <c r="D8008" s="10" t="str">
        <f t="shared" si="754"/>
        <v>2-2012</v>
      </c>
      <c r="E8008">
        <f t="shared" si="752"/>
        <v>28</v>
      </c>
      <c r="F8008">
        <v>13</v>
      </c>
      <c r="G8008" s="3">
        <f t="shared" si="753"/>
        <v>1</v>
      </c>
      <c r="H8008">
        <f>VLOOKUP(A8008,'AEP GEN HUB'!$A$1:$AJ$367,MATCH('Ratio Calculations'!F8008,'AEP GEN HUB'!$A$1:$AJ$1,0),0)</f>
        <v>28.510698000000001</v>
      </c>
      <c r="I8008" s="7">
        <f t="shared" si="756"/>
        <v>0.95886957584378185</v>
      </c>
      <c r="J8008" s="7" t="str">
        <f t="shared" si="757"/>
        <v/>
      </c>
      <c r="K8008" s="8">
        <f t="shared" si="755"/>
        <v>0.95886957584378185</v>
      </c>
      <c r="L8008" s="8"/>
    </row>
    <row r="8009" spans="1:12" x14ac:dyDescent="0.25">
      <c r="A8009" s="1">
        <v>40967</v>
      </c>
      <c r="B8009">
        <v>2012</v>
      </c>
      <c r="C8009">
        <v>2</v>
      </c>
      <c r="D8009" s="10" t="str">
        <f t="shared" si="754"/>
        <v>2-2012</v>
      </c>
      <c r="E8009">
        <f t="shared" si="752"/>
        <v>28</v>
      </c>
      <c r="F8009">
        <v>14</v>
      </c>
      <c r="G8009" s="3">
        <f t="shared" si="753"/>
        <v>1</v>
      </c>
      <c r="H8009">
        <f>VLOOKUP(A8009,'AEP GEN HUB'!$A$1:$AJ$367,MATCH('Ratio Calculations'!F8009,'AEP GEN HUB'!$A$1:$AJ$1,0),0)</f>
        <v>27.787441999999999</v>
      </c>
      <c r="I8009" s="7">
        <f t="shared" si="756"/>
        <v>0.93454508635052314</v>
      </c>
      <c r="J8009" s="7" t="str">
        <f t="shared" si="757"/>
        <v/>
      </c>
      <c r="K8009" s="8">
        <f t="shared" si="755"/>
        <v>0.93454508635052314</v>
      </c>
      <c r="L8009" s="8"/>
    </row>
    <row r="8010" spans="1:12" x14ac:dyDescent="0.25">
      <c r="A8010" s="1">
        <v>40967</v>
      </c>
      <c r="B8010">
        <v>2012</v>
      </c>
      <c r="C8010">
        <v>2</v>
      </c>
      <c r="D8010" s="10" t="str">
        <f t="shared" si="754"/>
        <v>2-2012</v>
      </c>
      <c r="E8010">
        <f t="shared" si="752"/>
        <v>28</v>
      </c>
      <c r="F8010">
        <v>15</v>
      </c>
      <c r="G8010" s="3">
        <f t="shared" si="753"/>
        <v>1</v>
      </c>
      <c r="H8010">
        <f>VLOOKUP(A8010,'AEP GEN HUB'!$A$1:$AJ$367,MATCH('Ratio Calculations'!F8010,'AEP GEN HUB'!$A$1:$AJ$1,0),0)</f>
        <v>27.081627999999998</v>
      </c>
      <c r="I8010" s="7">
        <f t="shared" si="756"/>
        <v>0.91080720484356725</v>
      </c>
      <c r="J8010" s="7" t="str">
        <f t="shared" si="757"/>
        <v/>
      </c>
      <c r="K8010" s="8">
        <f t="shared" si="755"/>
        <v>0.91080720484356725</v>
      </c>
      <c r="L8010" s="8"/>
    </row>
    <row r="8011" spans="1:12" x14ac:dyDescent="0.25">
      <c r="A8011" s="1">
        <v>40967</v>
      </c>
      <c r="B8011">
        <v>2012</v>
      </c>
      <c r="C8011">
        <v>2</v>
      </c>
      <c r="D8011" s="10" t="str">
        <f t="shared" si="754"/>
        <v>2-2012</v>
      </c>
      <c r="E8011">
        <f t="shared" si="752"/>
        <v>28</v>
      </c>
      <c r="F8011">
        <v>16</v>
      </c>
      <c r="G8011" s="3">
        <f t="shared" si="753"/>
        <v>1</v>
      </c>
      <c r="H8011">
        <f>VLOOKUP(A8011,'AEP GEN HUB'!$A$1:$AJ$367,MATCH('Ratio Calculations'!F8011,'AEP GEN HUB'!$A$1:$AJ$1,0),0)</f>
        <v>26.763023</v>
      </c>
      <c r="I8011" s="7">
        <f t="shared" si="756"/>
        <v>0.90009190628399827</v>
      </c>
      <c r="J8011" s="7" t="str">
        <f t="shared" si="757"/>
        <v/>
      </c>
      <c r="K8011" s="8">
        <f t="shared" si="755"/>
        <v>0.90009190628399827</v>
      </c>
      <c r="L8011" s="8"/>
    </row>
    <row r="8012" spans="1:12" x14ac:dyDescent="0.25">
      <c r="A8012" s="1">
        <v>40967</v>
      </c>
      <c r="B8012">
        <v>2012</v>
      </c>
      <c r="C8012">
        <v>2</v>
      </c>
      <c r="D8012" s="10" t="str">
        <f t="shared" si="754"/>
        <v>2-2012</v>
      </c>
      <c r="E8012">
        <f t="shared" si="752"/>
        <v>28</v>
      </c>
      <c r="F8012">
        <v>17</v>
      </c>
      <c r="G8012" s="3">
        <f t="shared" si="753"/>
        <v>1</v>
      </c>
      <c r="H8012">
        <f>VLOOKUP(A8012,'AEP GEN HUB'!$A$1:$AJ$367,MATCH('Ratio Calculations'!F8012,'AEP GEN HUB'!$A$1:$AJ$1,0),0)</f>
        <v>26.801628000000001</v>
      </c>
      <c r="I8012" s="7">
        <f t="shared" si="756"/>
        <v>0.90139026663895871</v>
      </c>
      <c r="J8012" s="7" t="str">
        <f t="shared" si="757"/>
        <v/>
      </c>
      <c r="K8012" s="8">
        <f t="shared" si="755"/>
        <v>0.90139026663895871</v>
      </c>
      <c r="L8012" s="8"/>
    </row>
    <row r="8013" spans="1:12" x14ac:dyDescent="0.25">
      <c r="A8013" s="1">
        <v>40967</v>
      </c>
      <c r="B8013">
        <v>2012</v>
      </c>
      <c r="C8013">
        <v>2</v>
      </c>
      <c r="D8013" s="10" t="str">
        <f t="shared" si="754"/>
        <v>2-2012</v>
      </c>
      <c r="E8013">
        <f t="shared" si="752"/>
        <v>28</v>
      </c>
      <c r="F8013">
        <v>18</v>
      </c>
      <c r="G8013" s="3">
        <f t="shared" si="753"/>
        <v>1</v>
      </c>
      <c r="H8013">
        <f>VLOOKUP(A8013,'AEP GEN HUB'!$A$1:$AJ$367,MATCH('Ratio Calculations'!F8013,'AEP GEN HUB'!$A$1:$AJ$1,0),0)</f>
        <v>28.062557999999999</v>
      </c>
      <c r="I8013" s="7">
        <f t="shared" si="756"/>
        <v>0.94379776624730571</v>
      </c>
      <c r="J8013" s="7" t="str">
        <f t="shared" si="757"/>
        <v/>
      </c>
      <c r="K8013" s="8">
        <f t="shared" si="755"/>
        <v>0.94379776624730571</v>
      </c>
      <c r="L8013" s="8"/>
    </row>
    <row r="8014" spans="1:12" x14ac:dyDescent="0.25">
      <c r="A8014" s="1">
        <v>40967</v>
      </c>
      <c r="B8014">
        <v>2012</v>
      </c>
      <c r="C8014">
        <v>2</v>
      </c>
      <c r="D8014" s="10" t="str">
        <f t="shared" si="754"/>
        <v>2-2012</v>
      </c>
      <c r="E8014">
        <f t="shared" si="752"/>
        <v>28</v>
      </c>
      <c r="F8014">
        <v>19</v>
      </c>
      <c r="G8014" s="3">
        <f t="shared" si="753"/>
        <v>1</v>
      </c>
      <c r="H8014">
        <f>VLOOKUP(A8014,'AEP GEN HUB'!$A$1:$AJ$367,MATCH('Ratio Calculations'!F8014,'AEP GEN HUB'!$A$1:$AJ$1,0),0)</f>
        <v>33.525348999999999</v>
      </c>
      <c r="I8014" s="7">
        <f t="shared" si="756"/>
        <v>1.1275219279319206</v>
      </c>
      <c r="J8014" s="7" t="str">
        <f t="shared" si="757"/>
        <v/>
      </c>
      <c r="K8014" s="8">
        <f t="shared" si="755"/>
        <v>1.1275219279319206</v>
      </c>
      <c r="L8014" s="8"/>
    </row>
    <row r="8015" spans="1:12" x14ac:dyDescent="0.25">
      <c r="A8015" s="1">
        <v>40967</v>
      </c>
      <c r="B8015">
        <v>2012</v>
      </c>
      <c r="C8015">
        <v>2</v>
      </c>
      <c r="D8015" s="10" t="str">
        <f t="shared" si="754"/>
        <v>2-2012</v>
      </c>
      <c r="E8015">
        <f t="shared" si="752"/>
        <v>28</v>
      </c>
      <c r="F8015">
        <v>20</v>
      </c>
      <c r="G8015" s="3">
        <f t="shared" si="753"/>
        <v>1</v>
      </c>
      <c r="H8015">
        <f>VLOOKUP(A8015,'AEP GEN HUB'!$A$1:$AJ$367,MATCH('Ratio Calculations'!F8015,'AEP GEN HUB'!$A$1:$AJ$1,0),0)</f>
        <v>30.422093</v>
      </c>
      <c r="I8015" s="7">
        <f t="shared" si="756"/>
        <v>1.0231534636994888</v>
      </c>
      <c r="J8015" s="7" t="str">
        <f t="shared" si="757"/>
        <v/>
      </c>
      <c r="K8015" s="8">
        <f t="shared" si="755"/>
        <v>1.0231534636994888</v>
      </c>
      <c r="L8015" s="8"/>
    </row>
    <row r="8016" spans="1:12" x14ac:dyDescent="0.25">
      <c r="A8016" s="1">
        <v>40967</v>
      </c>
      <c r="B8016">
        <v>2012</v>
      </c>
      <c r="C8016">
        <v>2</v>
      </c>
      <c r="D8016" s="10" t="str">
        <f t="shared" si="754"/>
        <v>2-2012</v>
      </c>
      <c r="E8016">
        <f t="shared" si="752"/>
        <v>28</v>
      </c>
      <c r="F8016">
        <v>21</v>
      </c>
      <c r="G8016" s="3">
        <f t="shared" si="753"/>
        <v>1</v>
      </c>
      <c r="H8016">
        <f>VLOOKUP(A8016,'AEP GEN HUB'!$A$1:$AJ$367,MATCH('Ratio Calculations'!F8016,'AEP GEN HUB'!$A$1:$AJ$1,0),0)</f>
        <v>30.214884000000001</v>
      </c>
      <c r="I8016" s="7">
        <f t="shared" si="756"/>
        <v>1.0161846267407788</v>
      </c>
      <c r="J8016" s="7" t="str">
        <f t="shared" si="757"/>
        <v/>
      </c>
      <c r="K8016" s="8">
        <f t="shared" si="755"/>
        <v>1.0161846267407788</v>
      </c>
      <c r="L8016" s="8"/>
    </row>
    <row r="8017" spans="1:12" x14ac:dyDescent="0.25">
      <c r="A8017" s="1">
        <v>40967</v>
      </c>
      <c r="B8017">
        <v>2012</v>
      </c>
      <c r="C8017">
        <v>2</v>
      </c>
      <c r="D8017" s="10" t="str">
        <f t="shared" si="754"/>
        <v>2-2012</v>
      </c>
      <c r="E8017">
        <f t="shared" si="752"/>
        <v>28</v>
      </c>
      <c r="F8017">
        <v>22</v>
      </c>
      <c r="G8017" s="3">
        <f t="shared" si="753"/>
        <v>1</v>
      </c>
      <c r="H8017">
        <f>VLOOKUP(A8017,'AEP GEN HUB'!$A$1:$AJ$367,MATCH('Ratio Calculations'!F8017,'AEP GEN HUB'!$A$1:$AJ$1,0),0)</f>
        <v>27.822326</v>
      </c>
      <c r="I8017" s="7">
        <f t="shared" si="756"/>
        <v>0.9357183023231288</v>
      </c>
      <c r="J8017" s="7" t="str">
        <f t="shared" si="757"/>
        <v/>
      </c>
      <c r="K8017" s="8">
        <f t="shared" si="755"/>
        <v>0.9357183023231288</v>
      </c>
      <c r="L8017" s="8"/>
    </row>
    <row r="8018" spans="1:12" x14ac:dyDescent="0.25">
      <c r="A8018" s="1">
        <v>40967</v>
      </c>
      <c r="B8018">
        <v>2012</v>
      </c>
      <c r="C8018">
        <v>2</v>
      </c>
      <c r="D8018" s="10" t="str">
        <f t="shared" si="754"/>
        <v>2-2012</v>
      </c>
      <c r="E8018">
        <f t="shared" si="752"/>
        <v>28</v>
      </c>
      <c r="F8018">
        <v>23</v>
      </c>
      <c r="G8018" s="3">
        <f t="shared" si="753"/>
        <v>1</v>
      </c>
      <c r="H8018">
        <f>VLOOKUP(A8018,'AEP GEN HUB'!$A$1:$AJ$367,MATCH('Ratio Calculations'!F8018,'AEP GEN HUB'!$A$1:$AJ$1,0),0)</f>
        <v>26.118372000000001</v>
      </c>
      <c r="I8018" s="7">
        <f t="shared" si="756"/>
        <v>0.87841105403207276</v>
      </c>
      <c r="J8018" s="7" t="str">
        <f t="shared" si="757"/>
        <v/>
      </c>
      <c r="K8018" s="8">
        <f t="shared" si="755"/>
        <v>0.87841105403207276</v>
      </c>
      <c r="L8018" s="8"/>
    </row>
    <row r="8019" spans="1:12" x14ac:dyDescent="0.25">
      <c r="A8019" s="1">
        <v>40967</v>
      </c>
      <c r="B8019">
        <v>2012</v>
      </c>
      <c r="C8019">
        <v>2</v>
      </c>
      <c r="D8019" s="10" t="str">
        <f t="shared" si="754"/>
        <v>2-2012</v>
      </c>
      <c r="E8019">
        <f t="shared" si="752"/>
        <v>28</v>
      </c>
      <c r="F8019">
        <v>24</v>
      </c>
      <c r="G8019" s="3">
        <f t="shared" si="753"/>
        <v>0</v>
      </c>
      <c r="H8019">
        <f>VLOOKUP(A8019,'AEP GEN HUB'!$A$1:$AJ$367,MATCH('Ratio Calculations'!F8019,'AEP GEN HUB'!$A$1:$AJ$1,0),0)</f>
        <v>24.106977000000001</v>
      </c>
      <c r="I8019" s="7" t="str">
        <f t="shared" si="756"/>
        <v/>
      </c>
      <c r="J8019" s="7">
        <f t="shared" si="757"/>
        <v>0.90096746757840307</v>
      </c>
      <c r="K8019" s="8">
        <f t="shared" si="755"/>
        <v>0.90096746757840307</v>
      </c>
      <c r="L8019" s="8"/>
    </row>
    <row r="8020" spans="1:12" x14ac:dyDescent="0.25">
      <c r="A8020" s="1">
        <v>40968</v>
      </c>
      <c r="B8020">
        <v>2012</v>
      </c>
      <c r="C8020">
        <v>2</v>
      </c>
      <c r="D8020" s="10" t="str">
        <f t="shared" si="754"/>
        <v>2-2012</v>
      </c>
      <c r="E8020">
        <f t="shared" ref="E8020:E8083" si="758">DAY(A8020)</f>
        <v>29</v>
      </c>
      <c r="F8020">
        <v>1</v>
      </c>
      <c r="G8020" s="3">
        <f t="shared" ref="G8020:G8083" si="759">IF(A8020=",","",IF(OR(WEEKDAY(A8020)=1, WEEKDAY(A8020)=7, F8020&lt;=7, F8020&gt;=24, NOT(ISNA(VLOOKUP(A8020,$P$4:$P$27,1,0)))),0,1))</f>
        <v>0</v>
      </c>
      <c r="H8020">
        <f>VLOOKUP(A8020,'AEP GEN HUB'!$A$1:$AJ$367,MATCH('Ratio Calculations'!F8020,'AEP GEN HUB'!$A$1:$AJ$1,0),0)</f>
        <v>23.339766999999998</v>
      </c>
      <c r="I8020" s="7" t="str">
        <f t="shared" si="756"/>
        <v/>
      </c>
      <c r="J8020" s="7">
        <f t="shared" si="757"/>
        <v>0.87229397397525121</v>
      </c>
      <c r="K8020" s="8">
        <f t="shared" si="755"/>
        <v>0.87229397397525121</v>
      </c>
      <c r="L8020" s="8"/>
    </row>
    <row r="8021" spans="1:12" x14ac:dyDescent="0.25">
      <c r="A8021" s="1">
        <v>40968</v>
      </c>
      <c r="B8021">
        <v>2012</v>
      </c>
      <c r="C8021">
        <v>2</v>
      </c>
      <c r="D8021" s="10" t="str">
        <f t="shared" ref="D8021:D8084" si="760">C8021&amp;"-"&amp;B8021</f>
        <v>2-2012</v>
      </c>
      <c r="E8021">
        <f t="shared" si="758"/>
        <v>29</v>
      </c>
      <c r="F8021">
        <v>2</v>
      </c>
      <c r="G8021" s="3">
        <f t="shared" si="759"/>
        <v>0</v>
      </c>
      <c r="H8021">
        <f>VLOOKUP(A8021,'AEP GEN HUB'!$A$1:$AJ$367,MATCH('Ratio Calculations'!F8021,'AEP GEN HUB'!$A$1:$AJ$1,0),0)</f>
        <v>22.113721000000002</v>
      </c>
      <c r="I8021" s="7" t="str">
        <f t="shared" si="756"/>
        <v/>
      </c>
      <c r="J8021" s="7">
        <f t="shared" si="757"/>
        <v>0.82647207105666354</v>
      </c>
      <c r="K8021" s="8">
        <f t="shared" ref="K8021:K8084" si="761">SUM(I8021:J8021)</f>
        <v>0.82647207105666354</v>
      </c>
      <c r="L8021" s="8"/>
    </row>
    <row r="8022" spans="1:12" x14ac:dyDescent="0.25">
      <c r="A8022" s="1">
        <v>40968</v>
      </c>
      <c r="B8022">
        <v>2012</v>
      </c>
      <c r="C8022">
        <v>2</v>
      </c>
      <c r="D8022" s="10" t="str">
        <f t="shared" si="760"/>
        <v>2-2012</v>
      </c>
      <c r="E8022">
        <f t="shared" si="758"/>
        <v>29</v>
      </c>
      <c r="F8022">
        <v>3</v>
      </c>
      <c r="G8022" s="3">
        <f t="shared" si="759"/>
        <v>0</v>
      </c>
      <c r="H8022">
        <f>VLOOKUP(A8022,'AEP GEN HUB'!$A$1:$AJ$367,MATCH('Ratio Calculations'!F8022,'AEP GEN HUB'!$A$1:$AJ$1,0),0)</f>
        <v>21.631395000000001</v>
      </c>
      <c r="I8022" s="7" t="str">
        <f t="shared" si="756"/>
        <v/>
      </c>
      <c r="J8022" s="7">
        <f t="shared" si="757"/>
        <v>0.80844575300080679</v>
      </c>
      <c r="K8022" s="8">
        <f t="shared" si="761"/>
        <v>0.80844575300080679</v>
      </c>
      <c r="L8022" s="8"/>
    </row>
    <row r="8023" spans="1:12" x14ac:dyDescent="0.25">
      <c r="A8023" s="1">
        <v>40968</v>
      </c>
      <c r="B8023">
        <v>2012</v>
      </c>
      <c r="C8023">
        <v>2</v>
      </c>
      <c r="D8023" s="10" t="str">
        <f t="shared" si="760"/>
        <v>2-2012</v>
      </c>
      <c r="E8023">
        <f t="shared" si="758"/>
        <v>29</v>
      </c>
      <c r="F8023">
        <v>4</v>
      </c>
      <c r="G8023" s="3">
        <f t="shared" si="759"/>
        <v>0</v>
      </c>
      <c r="H8023">
        <f>VLOOKUP(A8023,'AEP GEN HUB'!$A$1:$AJ$367,MATCH('Ratio Calculations'!F8023,'AEP GEN HUB'!$A$1:$AJ$1,0),0)</f>
        <v>21.744883999999999</v>
      </c>
      <c r="I8023" s="7" t="str">
        <f t="shared" si="756"/>
        <v/>
      </c>
      <c r="J8023" s="7">
        <f t="shared" si="757"/>
        <v>0.81268725938827313</v>
      </c>
      <c r="K8023" s="8">
        <f t="shared" si="761"/>
        <v>0.81268725938827313</v>
      </c>
      <c r="L8023" s="8"/>
    </row>
    <row r="8024" spans="1:12" x14ac:dyDescent="0.25">
      <c r="A8024" s="1">
        <v>40968</v>
      </c>
      <c r="B8024">
        <v>2012</v>
      </c>
      <c r="C8024">
        <v>2</v>
      </c>
      <c r="D8024" s="10" t="str">
        <f t="shared" si="760"/>
        <v>2-2012</v>
      </c>
      <c r="E8024">
        <f t="shared" si="758"/>
        <v>29</v>
      </c>
      <c r="F8024">
        <v>5</v>
      </c>
      <c r="G8024" s="3">
        <f t="shared" si="759"/>
        <v>0</v>
      </c>
      <c r="H8024">
        <f>VLOOKUP(A8024,'AEP GEN HUB'!$A$1:$AJ$367,MATCH('Ratio Calculations'!F8024,'AEP GEN HUB'!$A$1:$AJ$1,0),0)</f>
        <v>22.155581000000002</v>
      </c>
      <c r="I8024" s="7" t="str">
        <f t="shared" si="756"/>
        <v/>
      </c>
      <c r="J8024" s="7">
        <f t="shared" si="757"/>
        <v>0.82803653507854524</v>
      </c>
      <c r="K8024" s="8">
        <f t="shared" si="761"/>
        <v>0.82803653507854524</v>
      </c>
      <c r="L8024" s="8"/>
    </row>
    <row r="8025" spans="1:12" x14ac:dyDescent="0.25">
      <c r="A8025" s="1">
        <v>40968</v>
      </c>
      <c r="B8025">
        <v>2012</v>
      </c>
      <c r="C8025">
        <v>2</v>
      </c>
      <c r="D8025" s="10" t="str">
        <f t="shared" si="760"/>
        <v>2-2012</v>
      </c>
      <c r="E8025">
        <f t="shared" si="758"/>
        <v>29</v>
      </c>
      <c r="F8025">
        <v>6</v>
      </c>
      <c r="G8025" s="3">
        <f t="shared" si="759"/>
        <v>0</v>
      </c>
      <c r="H8025">
        <f>VLOOKUP(A8025,'AEP GEN HUB'!$A$1:$AJ$367,MATCH('Ratio Calculations'!F8025,'AEP GEN HUB'!$A$1:$AJ$1,0),0)</f>
        <v>24.560233</v>
      </c>
      <c r="I8025" s="7" t="str">
        <f t="shared" si="756"/>
        <v/>
      </c>
      <c r="J8025" s="7">
        <f t="shared" si="757"/>
        <v>0.91790733152255155</v>
      </c>
      <c r="K8025" s="8">
        <f t="shared" si="761"/>
        <v>0.91790733152255155</v>
      </c>
      <c r="L8025" s="8"/>
    </row>
    <row r="8026" spans="1:12" x14ac:dyDescent="0.25">
      <c r="A8026" s="1">
        <v>40968</v>
      </c>
      <c r="B8026">
        <v>2012</v>
      </c>
      <c r="C8026">
        <v>2</v>
      </c>
      <c r="D8026" s="10" t="str">
        <f t="shared" si="760"/>
        <v>2-2012</v>
      </c>
      <c r="E8026">
        <f t="shared" si="758"/>
        <v>29</v>
      </c>
      <c r="F8026">
        <v>7</v>
      </c>
      <c r="G8026" s="3">
        <f t="shared" si="759"/>
        <v>0</v>
      </c>
      <c r="H8026">
        <f>VLOOKUP(A8026,'AEP GEN HUB'!$A$1:$AJ$367,MATCH('Ratio Calculations'!F8026,'AEP GEN HUB'!$A$1:$AJ$1,0),0)</f>
        <v>28.038371999999999</v>
      </c>
      <c r="I8026" s="7" t="str">
        <f t="shared" si="756"/>
        <v/>
      </c>
      <c r="J8026" s="7">
        <f t="shared" si="757"/>
        <v>1.0478983331614413</v>
      </c>
      <c r="K8026" s="8">
        <f t="shared" si="761"/>
        <v>1.0478983331614413</v>
      </c>
      <c r="L8026" s="8"/>
    </row>
    <row r="8027" spans="1:12" x14ac:dyDescent="0.25">
      <c r="A8027" s="1">
        <v>40968</v>
      </c>
      <c r="B8027">
        <v>2012</v>
      </c>
      <c r="C8027">
        <v>2</v>
      </c>
      <c r="D8027" s="10" t="str">
        <f t="shared" si="760"/>
        <v>2-2012</v>
      </c>
      <c r="E8027">
        <f t="shared" si="758"/>
        <v>29</v>
      </c>
      <c r="F8027">
        <v>8</v>
      </c>
      <c r="G8027" s="3">
        <f t="shared" si="759"/>
        <v>1</v>
      </c>
      <c r="H8027">
        <f>VLOOKUP(A8027,'AEP GEN HUB'!$A$1:$AJ$367,MATCH('Ratio Calculations'!F8027,'AEP GEN HUB'!$A$1:$AJ$1,0),0)</f>
        <v>29.010929999999998</v>
      </c>
      <c r="I8027" s="7">
        <f t="shared" si="756"/>
        <v>0.97569333952938098</v>
      </c>
      <c r="J8027" s="7" t="str">
        <f t="shared" si="757"/>
        <v/>
      </c>
      <c r="K8027" s="8">
        <f t="shared" si="761"/>
        <v>0.97569333952938098</v>
      </c>
      <c r="L8027" s="8"/>
    </row>
    <row r="8028" spans="1:12" x14ac:dyDescent="0.25">
      <c r="A8028" s="1">
        <v>40968</v>
      </c>
      <c r="B8028">
        <v>2012</v>
      </c>
      <c r="C8028">
        <v>2</v>
      </c>
      <c r="D8028" s="10" t="str">
        <f t="shared" si="760"/>
        <v>2-2012</v>
      </c>
      <c r="E8028">
        <f t="shared" si="758"/>
        <v>29</v>
      </c>
      <c r="F8028">
        <v>9</v>
      </c>
      <c r="G8028" s="3">
        <f t="shared" si="759"/>
        <v>1</v>
      </c>
      <c r="H8028">
        <f>VLOOKUP(A8028,'AEP GEN HUB'!$A$1:$AJ$367,MATCH('Ratio Calculations'!F8028,'AEP GEN HUB'!$A$1:$AJ$1,0),0)</f>
        <v>28.732092999999999</v>
      </c>
      <c r="I8028" s="7">
        <f t="shared" si="756"/>
        <v>0.96631551525024373</v>
      </c>
      <c r="J8028" s="7" t="str">
        <f t="shared" si="757"/>
        <v/>
      </c>
      <c r="K8028" s="8">
        <f t="shared" si="761"/>
        <v>0.96631551525024373</v>
      </c>
      <c r="L8028" s="8"/>
    </row>
    <row r="8029" spans="1:12" x14ac:dyDescent="0.25">
      <c r="A8029" s="1">
        <v>40968</v>
      </c>
      <c r="B8029">
        <v>2012</v>
      </c>
      <c r="C8029">
        <v>2</v>
      </c>
      <c r="D8029" s="10" t="str">
        <f t="shared" si="760"/>
        <v>2-2012</v>
      </c>
      <c r="E8029">
        <f t="shared" si="758"/>
        <v>29</v>
      </c>
      <c r="F8029">
        <v>10</v>
      </c>
      <c r="G8029" s="3">
        <f t="shared" si="759"/>
        <v>1</v>
      </c>
      <c r="H8029">
        <f>VLOOKUP(A8029,'AEP GEN HUB'!$A$1:$AJ$367,MATCH('Ratio Calculations'!F8029,'AEP GEN HUB'!$A$1:$AJ$1,0),0)</f>
        <v>29.048836999999999</v>
      </c>
      <c r="I8029" s="7">
        <f t="shared" si="756"/>
        <v>0.9769682248026742</v>
      </c>
      <c r="J8029" s="7" t="str">
        <f t="shared" si="757"/>
        <v/>
      </c>
      <c r="K8029" s="8">
        <f t="shared" si="761"/>
        <v>0.9769682248026742</v>
      </c>
      <c r="L8029" s="8"/>
    </row>
    <row r="8030" spans="1:12" x14ac:dyDescent="0.25">
      <c r="A8030" s="1">
        <v>40968</v>
      </c>
      <c r="B8030">
        <v>2012</v>
      </c>
      <c r="C8030">
        <v>2</v>
      </c>
      <c r="D8030" s="10" t="str">
        <f t="shared" si="760"/>
        <v>2-2012</v>
      </c>
      <c r="E8030">
        <f t="shared" si="758"/>
        <v>29</v>
      </c>
      <c r="F8030">
        <v>11</v>
      </c>
      <c r="G8030" s="3">
        <f t="shared" si="759"/>
        <v>1</v>
      </c>
      <c r="H8030">
        <f>VLOOKUP(A8030,'AEP GEN HUB'!$A$1:$AJ$367,MATCH('Ratio Calculations'!F8030,'AEP GEN HUB'!$A$1:$AJ$1,0),0)</f>
        <v>29.305814000000002</v>
      </c>
      <c r="I8030" s="7">
        <f t="shared" si="756"/>
        <v>0.98561085526340897</v>
      </c>
      <c r="J8030" s="7" t="str">
        <f t="shared" si="757"/>
        <v/>
      </c>
      <c r="K8030" s="8">
        <f t="shared" si="761"/>
        <v>0.98561085526340897</v>
      </c>
      <c r="L8030" s="8"/>
    </row>
    <row r="8031" spans="1:12" x14ac:dyDescent="0.25">
      <c r="A8031" s="1">
        <v>40968</v>
      </c>
      <c r="B8031">
        <v>2012</v>
      </c>
      <c r="C8031">
        <v>2</v>
      </c>
      <c r="D8031" s="10" t="str">
        <f t="shared" si="760"/>
        <v>2-2012</v>
      </c>
      <c r="E8031">
        <f t="shared" si="758"/>
        <v>29</v>
      </c>
      <c r="F8031">
        <v>12</v>
      </c>
      <c r="G8031" s="3">
        <f t="shared" si="759"/>
        <v>1</v>
      </c>
      <c r="H8031">
        <f>VLOOKUP(A8031,'AEP GEN HUB'!$A$1:$AJ$367,MATCH('Ratio Calculations'!F8031,'AEP GEN HUB'!$A$1:$AJ$1,0),0)</f>
        <v>28.268605000000001</v>
      </c>
      <c r="I8031" s="7">
        <f t="shared" si="756"/>
        <v>0.95072752291246643</v>
      </c>
      <c r="J8031" s="7" t="str">
        <f t="shared" si="757"/>
        <v/>
      </c>
      <c r="K8031" s="8">
        <f t="shared" si="761"/>
        <v>0.95072752291246643</v>
      </c>
      <c r="L8031" s="8"/>
    </row>
    <row r="8032" spans="1:12" x14ac:dyDescent="0.25">
      <c r="A8032" s="1">
        <v>40968</v>
      </c>
      <c r="B8032">
        <v>2012</v>
      </c>
      <c r="C8032">
        <v>2</v>
      </c>
      <c r="D8032" s="10" t="str">
        <f t="shared" si="760"/>
        <v>2-2012</v>
      </c>
      <c r="E8032">
        <f t="shared" si="758"/>
        <v>29</v>
      </c>
      <c r="F8032">
        <v>13</v>
      </c>
      <c r="G8032" s="3">
        <f t="shared" si="759"/>
        <v>1</v>
      </c>
      <c r="H8032">
        <f>VLOOKUP(A8032,'AEP GEN HUB'!$A$1:$AJ$367,MATCH('Ratio Calculations'!F8032,'AEP GEN HUB'!$A$1:$AJ$1,0),0)</f>
        <v>27.97907</v>
      </c>
      <c r="I8032" s="7">
        <f t="shared" si="756"/>
        <v>0.94098990433006868</v>
      </c>
      <c r="J8032" s="7" t="str">
        <f t="shared" si="757"/>
        <v/>
      </c>
      <c r="K8032" s="8">
        <f t="shared" si="761"/>
        <v>0.94098990433006868</v>
      </c>
      <c r="L8032" s="8"/>
    </row>
    <row r="8033" spans="1:12" x14ac:dyDescent="0.25">
      <c r="A8033" s="1">
        <v>40968</v>
      </c>
      <c r="B8033">
        <v>2012</v>
      </c>
      <c r="C8033">
        <v>2</v>
      </c>
      <c r="D8033" s="10" t="str">
        <f t="shared" si="760"/>
        <v>2-2012</v>
      </c>
      <c r="E8033">
        <f t="shared" si="758"/>
        <v>29</v>
      </c>
      <c r="F8033">
        <v>14</v>
      </c>
      <c r="G8033" s="3">
        <f t="shared" si="759"/>
        <v>1</v>
      </c>
      <c r="H8033">
        <f>VLOOKUP(A8033,'AEP GEN HUB'!$A$1:$AJ$367,MATCH('Ratio Calculations'!F8033,'AEP GEN HUB'!$A$1:$AJ$1,0),0)</f>
        <v>26.972791000000001</v>
      </c>
      <c r="I8033" s="7">
        <f t="shared" si="756"/>
        <v>0.90714680733151387</v>
      </c>
      <c r="J8033" s="7" t="str">
        <f t="shared" si="757"/>
        <v/>
      </c>
      <c r="K8033" s="8">
        <f t="shared" si="761"/>
        <v>0.90714680733151387</v>
      </c>
      <c r="L8033" s="8"/>
    </row>
    <row r="8034" spans="1:12" x14ac:dyDescent="0.25">
      <c r="A8034" s="1">
        <v>40968</v>
      </c>
      <c r="B8034">
        <v>2012</v>
      </c>
      <c r="C8034">
        <v>2</v>
      </c>
      <c r="D8034" s="10" t="str">
        <f t="shared" si="760"/>
        <v>2-2012</v>
      </c>
      <c r="E8034">
        <f t="shared" si="758"/>
        <v>29</v>
      </c>
      <c r="F8034">
        <v>15</v>
      </c>
      <c r="G8034" s="3">
        <f t="shared" si="759"/>
        <v>1</v>
      </c>
      <c r="H8034">
        <f>VLOOKUP(A8034,'AEP GEN HUB'!$A$1:$AJ$367,MATCH('Ratio Calculations'!F8034,'AEP GEN HUB'!$A$1:$AJ$1,0),0)</f>
        <v>26.350698000000001</v>
      </c>
      <c r="I8034" s="7">
        <f t="shared" si="756"/>
        <v>0.88622462397965818</v>
      </c>
      <c r="J8034" s="7" t="str">
        <f t="shared" si="757"/>
        <v/>
      </c>
      <c r="K8034" s="8">
        <f t="shared" si="761"/>
        <v>0.88622462397965818</v>
      </c>
      <c r="L8034" s="8"/>
    </row>
    <row r="8035" spans="1:12" x14ac:dyDescent="0.25">
      <c r="A8035" s="1">
        <v>40968</v>
      </c>
      <c r="B8035">
        <v>2012</v>
      </c>
      <c r="C8035">
        <v>2</v>
      </c>
      <c r="D8035" s="10" t="str">
        <f t="shared" si="760"/>
        <v>2-2012</v>
      </c>
      <c r="E8035">
        <f t="shared" si="758"/>
        <v>29</v>
      </c>
      <c r="F8035">
        <v>16</v>
      </c>
      <c r="G8035" s="3">
        <f t="shared" si="759"/>
        <v>1</v>
      </c>
      <c r="H8035">
        <f>VLOOKUP(A8035,'AEP GEN HUB'!$A$1:$AJ$367,MATCH('Ratio Calculations'!F8035,'AEP GEN HUB'!$A$1:$AJ$1,0),0)</f>
        <v>25.839535000000001</v>
      </c>
      <c r="I8035" s="7">
        <f t="shared" si="756"/>
        <v>0.8690332297529354</v>
      </c>
      <c r="J8035" s="7" t="str">
        <f t="shared" si="757"/>
        <v/>
      </c>
      <c r="K8035" s="8">
        <f t="shared" si="761"/>
        <v>0.8690332297529354</v>
      </c>
      <c r="L8035" s="8"/>
    </row>
    <row r="8036" spans="1:12" x14ac:dyDescent="0.25">
      <c r="A8036" s="1">
        <v>40968</v>
      </c>
      <c r="B8036">
        <v>2012</v>
      </c>
      <c r="C8036">
        <v>2</v>
      </c>
      <c r="D8036" s="10" t="str">
        <f t="shared" si="760"/>
        <v>2-2012</v>
      </c>
      <c r="E8036">
        <f t="shared" si="758"/>
        <v>29</v>
      </c>
      <c r="F8036">
        <v>17</v>
      </c>
      <c r="G8036" s="3">
        <f t="shared" si="759"/>
        <v>1</v>
      </c>
      <c r="H8036">
        <f>VLOOKUP(A8036,'AEP GEN HUB'!$A$1:$AJ$367,MATCH('Ratio Calculations'!F8036,'AEP GEN HUB'!$A$1:$AJ$1,0),0)</f>
        <v>25.702093000000001</v>
      </c>
      <c r="I8036" s="7">
        <f t="shared" si="756"/>
        <v>0.86441079110751462</v>
      </c>
      <c r="J8036" s="7" t="str">
        <f t="shared" si="757"/>
        <v/>
      </c>
      <c r="K8036" s="8">
        <f t="shared" si="761"/>
        <v>0.86441079110751462</v>
      </c>
      <c r="L8036" s="8"/>
    </row>
    <row r="8037" spans="1:12" x14ac:dyDescent="0.25">
      <c r="A8037" s="1">
        <v>40968</v>
      </c>
      <c r="B8037">
        <v>2012</v>
      </c>
      <c r="C8037">
        <v>2</v>
      </c>
      <c r="D8037" s="10" t="str">
        <f t="shared" si="760"/>
        <v>2-2012</v>
      </c>
      <c r="E8037">
        <f t="shared" si="758"/>
        <v>29</v>
      </c>
      <c r="F8037">
        <v>18</v>
      </c>
      <c r="G8037" s="3">
        <f t="shared" si="759"/>
        <v>1</v>
      </c>
      <c r="H8037">
        <f>VLOOKUP(A8037,'AEP GEN HUB'!$A$1:$AJ$367,MATCH('Ratio Calculations'!F8037,'AEP GEN HUB'!$A$1:$AJ$1,0),0)</f>
        <v>26.538605</v>
      </c>
      <c r="I8037" s="7">
        <f t="shared" si="756"/>
        <v>0.89254429757684883</v>
      </c>
      <c r="J8037" s="7" t="str">
        <f t="shared" si="757"/>
        <v/>
      </c>
      <c r="K8037" s="8">
        <f t="shared" si="761"/>
        <v>0.89254429757684883</v>
      </c>
      <c r="L8037" s="8"/>
    </row>
    <row r="8038" spans="1:12" x14ac:dyDescent="0.25">
      <c r="A8038" s="1">
        <v>40968</v>
      </c>
      <c r="B8038">
        <v>2012</v>
      </c>
      <c r="C8038">
        <v>2</v>
      </c>
      <c r="D8038" s="10" t="str">
        <f t="shared" si="760"/>
        <v>2-2012</v>
      </c>
      <c r="E8038">
        <f t="shared" si="758"/>
        <v>29</v>
      </c>
      <c r="F8038">
        <v>19</v>
      </c>
      <c r="G8038" s="3">
        <f t="shared" si="759"/>
        <v>1</v>
      </c>
      <c r="H8038">
        <f>VLOOKUP(A8038,'AEP GEN HUB'!$A$1:$AJ$367,MATCH('Ratio Calculations'!F8038,'AEP GEN HUB'!$A$1:$AJ$1,0),0)</f>
        <v>29.309767000000001</v>
      </c>
      <c r="I8038" s="7">
        <f t="shared" si="756"/>
        <v>0.98574380225170477</v>
      </c>
      <c r="J8038" s="7" t="str">
        <f t="shared" si="757"/>
        <v/>
      </c>
      <c r="K8038" s="8">
        <f t="shared" si="761"/>
        <v>0.98574380225170477</v>
      </c>
      <c r="L8038" s="8"/>
    </row>
    <row r="8039" spans="1:12" x14ac:dyDescent="0.25">
      <c r="A8039" s="1">
        <v>40968</v>
      </c>
      <c r="B8039">
        <v>2012</v>
      </c>
      <c r="C8039">
        <v>2</v>
      </c>
      <c r="D8039" s="10" t="str">
        <f t="shared" si="760"/>
        <v>2-2012</v>
      </c>
      <c r="E8039">
        <f t="shared" si="758"/>
        <v>29</v>
      </c>
      <c r="F8039">
        <v>20</v>
      </c>
      <c r="G8039" s="3">
        <f t="shared" si="759"/>
        <v>1</v>
      </c>
      <c r="H8039">
        <f>VLOOKUP(A8039,'AEP GEN HUB'!$A$1:$AJ$367,MATCH('Ratio Calculations'!F8039,'AEP GEN HUB'!$A$1:$AJ$1,0),0)</f>
        <v>27.351859999999999</v>
      </c>
      <c r="I8039" s="7">
        <f t="shared" si="756"/>
        <v>0.91989562643252376</v>
      </c>
      <c r="J8039" s="7" t="str">
        <f t="shared" si="757"/>
        <v/>
      </c>
      <c r="K8039" s="8">
        <f t="shared" si="761"/>
        <v>0.91989562643252376</v>
      </c>
      <c r="L8039" s="8"/>
    </row>
    <row r="8040" spans="1:12" x14ac:dyDescent="0.25">
      <c r="A8040" s="1">
        <v>40968</v>
      </c>
      <c r="B8040">
        <v>2012</v>
      </c>
      <c r="C8040">
        <v>2</v>
      </c>
      <c r="D8040" s="10" t="str">
        <f t="shared" si="760"/>
        <v>2-2012</v>
      </c>
      <c r="E8040">
        <f t="shared" si="758"/>
        <v>29</v>
      </c>
      <c r="F8040">
        <v>21</v>
      </c>
      <c r="G8040" s="3">
        <f t="shared" si="759"/>
        <v>1</v>
      </c>
      <c r="H8040">
        <f>VLOOKUP(A8040,'AEP GEN HUB'!$A$1:$AJ$367,MATCH('Ratio Calculations'!F8040,'AEP GEN HUB'!$A$1:$AJ$1,0),0)</f>
        <v>26.993721000000001</v>
      </c>
      <c r="I8040" s="7">
        <f t="shared" si="756"/>
        <v>0.90785072346230833</v>
      </c>
      <c r="J8040" s="7" t="str">
        <f t="shared" si="757"/>
        <v/>
      </c>
      <c r="K8040" s="8">
        <f t="shared" si="761"/>
        <v>0.90785072346230833</v>
      </c>
      <c r="L8040" s="8"/>
    </row>
    <row r="8041" spans="1:12" x14ac:dyDescent="0.25">
      <c r="A8041" s="1">
        <v>40968</v>
      </c>
      <c r="B8041">
        <v>2012</v>
      </c>
      <c r="C8041">
        <v>2</v>
      </c>
      <c r="D8041" s="10" t="str">
        <f t="shared" si="760"/>
        <v>2-2012</v>
      </c>
      <c r="E8041">
        <f t="shared" si="758"/>
        <v>29</v>
      </c>
      <c r="F8041">
        <v>22</v>
      </c>
      <c r="G8041" s="3">
        <f t="shared" si="759"/>
        <v>1</v>
      </c>
      <c r="H8041">
        <f>VLOOKUP(A8041,'AEP GEN HUB'!$A$1:$AJ$367,MATCH('Ratio Calculations'!F8041,'AEP GEN HUB'!$A$1:$AJ$1,0),0)</f>
        <v>25.710930000000001</v>
      </c>
      <c r="I8041" s="7">
        <f t="shared" si="756"/>
        <v>0.86470799640363649</v>
      </c>
      <c r="J8041" s="7" t="str">
        <f t="shared" si="757"/>
        <v/>
      </c>
      <c r="K8041" s="8">
        <f t="shared" si="761"/>
        <v>0.86470799640363649</v>
      </c>
      <c r="L8041" s="8"/>
    </row>
    <row r="8042" spans="1:12" x14ac:dyDescent="0.25">
      <c r="A8042" s="1">
        <v>40968</v>
      </c>
      <c r="B8042">
        <v>2012</v>
      </c>
      <c r="C8042">
        <v>2</v>
      </c>
      <c r="D8042" s="10" t="str">
        <f t="shared" si="760"/>
        <v>2-2012</v>
      </c>
      <c r="E8042">
        <f t="shared" si="758"/>
        <v>29</v>
      </c>
      <c r="F8042">
        <v>23</v>
      </c>
      <c r="G8042" s="3">
        <f t="shared" si="759"/>
        <v>1</v>
      </c>
      <c r="H8042">
        <f>VLOOKUP(A8042,'AEP GEN HUB'!$A$1:$AJ$367,MATCH('Ratio Calculations'!F8042,'AEP GEN HUB'!$A$1:$AJ$1,0),0)</f>
        <v>23.865580999999999</v>
      </c>
      <c r="I8042" s="7">
        <f t="shared" si="756"/>
        <v>0.80264536247886387</v>
      </c>
      <c r="J8042" s="7" t="str">
        <f t="shared" si="757"/>
        <v/>
      </c>
      <c r="K8042" s="8">
        <f t="shared" si="761"/>
        <v>0.80264536247886387</v>
      </c>
      <c r="L8042" s="8"/>
    </row>
    <row r="8043" spans="1:12" x14ac:dyDescent="0.25">
      <c r="A8043" s="1">
        <v>40968</v>
      </c>
      <c r="B8043">
        <v>2012</v>
      </c>
      <c r="C8043">
        <v>2</v>
      </c>
      <c r="D8043" s="10" t="str">
        <f t="shared" si="760"/>
        <v>2-2012</v>
      </c>
      <c r="E8043">
        <f t="shared" si="758"/>
        <v>29</v>
      </c>
      <c r="F8043">
        <v>24</v>
      </c>
      <c r="G8043" s="3">
        <f t="shared" si="759"/>
        <v>0</v>
      </c>
      <c r="H8043">
        <f>VLOOKUP(A8043,'AEP GEN HUB'!$A$1:$AJ$367,MATCH('Ratio Calculations'!F8043,'AEP GEN HUB'!$A$1:$AJ$1,0),0)</f>
        <v>21.515813999999999</v>
      </c>
      <c r="I8043" s="7" t="str">
        <f t="shared" si="756"/>
        <v/>
      </c>
      <c r="J8043" s="7">
        <f t="shared" si="757"/>
        <v>0.80412606078596871</v>
      </c>
      <c r="K8043" s="8">
        <f t="shared" si="761"/>
        <v>0.80412606078596871</v>
      </c>
      <c r="L8043" s="8"/>
    </row>
    <row r="8044" spans="1:12" x14ac:dyDescent="0.25">
      <c r="A8044" s="1">
        <v>40969</v>
      </c>
      <c r="B8044">
        <v>2012</v>
      </c>
      <c r="C8044">
        <v>3</v>
      </c>
      <c r="D8044" s="10" t="str">
        <f t="shared" si="760"/>
        <v>3-2012</v>
      </c>
      <c r="E8044">
        <f t="shared" si="758"/>
        <v>1</v>
      </c>
      <c r="F8044">
        <v>1</v>
      </c>
      <c r="G8044" s="3">
        <f t="shared" si="759"/>
        <v>0</v>
      </c>
      <c r="H8044">
        <f>VLOOKUP(A8044,'AEP GEN HUB'!$A$1:$AJ$367,MATCH('Ratio Calculations'!F8044,'AEP GEN HUB'!$A$1:$AJ$1,0),0)</f>
        <v>20.718605</v>
      </c>
      <c r="I8044" s="7" t="str">
        <f t="shared" si="756"/>
        <v/>
      </c>
      <c r="J8044" s="7">
        <f t="shared" si="757"/>
        <v>0.84548052217927272</v>
      </c>
      <c r="K8044" s="8">
        <f t="shared" si="761"/>
        <v>0.84548052217927272</v>
      </c>
      <c r="L8044" s="8"/>
    </row>
    <row r="8045" spans="1:12" x14ac:dyDescent="0.25">
      <c r="A8045" s="1">
        <v>40969</v>
      </c>
      <c r="B8045">
        <v>2012</v>
      </c>
      <c r="C8045">
        <v>3</v>
      </c>
      <c r="D8045" s="10" t="str">
        <f t="shared" si="760"/>
        <v>3-2012</v>
      </c>
      <c r="E8045">
        <f t="shared" si="758"/>
        <v>1</v>
      </c>
      <c r="F8045">
        <v>2</v>
      </c>
      <c r="G8045" s="3">
        <f t="shared" si="759"/>
        <v>0</v>
      </c>
      <c r="H8045">
        <f>VLOOKUP(A8045,'AEP GEN HUB'!$A$1:$AJ$367,MATCH('Ratio Calculations'!F8045,'AEP GEN HUB'!$A$1:$AJ$1,0),0)</f>
        <v>20.696279000000001</v>
      </c>
      <c r="I8045" s="7" t="str">
        <f t="shared" si="756"/>
        <v/>
      </c>
      <c r="J8045" s="7">
        <f t="shared" si="757"/>
        <v>0.84456944741636397</v>
      </c>
      <c r="K8045" s="8">
        <f t="shared" si="761"/>
        <v>0.84456944741636397</v>
      </c>
      <c r="L8045" s="8"/>
    </row>
    <row r="8046" spans="1:12" x14ac:dyDescent="0.25">
      <c r="A8046" s="1">
        <v>40969</v>
      </c>
      <c r="B8046">
        <v>2012</v>
      </c>
      <c r="C8046">
        <v>3</v>
      </c>
      <c r="D8046" s="10" t="str">
        <f t="shared" si="760"/>
        <v>3-2012</v>
      </c>
      <c r="E8046">
        <f t="shared" si="758"/>
        <v>1</v>
      </c>
      <c r="F8046">
        <v>3</v>
      </c>
      <c r="G8046" s="3">
        <f t="shared" si="759"/>
        <v>0</v>
      </c>
      <c r="H8046">
        <f>VLOOKUP(A8046,'AEP GEN HUB'!$A$1:$AJ$367,MATCH('Ratio Calculations'!F8046,'AEP GEN HUB'!$A$1:$AJ$1,0),0)</f>
        <v>20.338139999999999</v>
      </c>
      <c r="I8046" s="7" t="str">
        <f t="shared" si="756"/>
        <v/>
      </c>
      <c r="J8046" s="7">
        <f t="shared" si="757"/>
        <v>0.8299545856178614</v>
      </c>
      <c r="K8046" s="8">
        <f t="shared" si="761"/>
        <v>0.8299545856178614</v>
      </c>
      <c r="L8046" s="8"/>
    </row>
    <row r="8047" spans="1:12" x14ac:dyDescent="0.25">
      <c r="A8047" s="1">
        <v>40969</v>
      </c>
      <c r="B8047">
        <v>2012</v>
      </c>
      <c r="C8047">
        <v>3</v>
      </c>
      <c r="D8047" s="10" t="str">
        <f t="shared" si="760"/>
        <v>3-2012</v>
      </c>
      <c r="E8047">
        <f t="shared" si="758"/>
        <v>1</v>
      </c>
      <c r="F8047">
        <v>4</v>
      </c>
      <c r="G8047" s="3">
        <f t="shared" si="759"/>
        <v>0</v>
      </c>
      <c r="H8047">
        <f>VLOOKUP(A8047,'AEP GEN HUB'!$A$1:$AJ$367,MATCH('Ratio Calculations'!F8047,'AEP GEN HUB'!$A$1:$AJ$1,0),0)</f>
        <v>20.417674000000002</v>
      </c>
      <c r="I8047" s="7" t="str">
        <f t="shared" si="756"/>
        <v/>
      </c>
      <c r="J8047" s="7">
        <f t="shared" si="757"/>
        <v>0.833200192542218</v>
      </c>
      <c r="K8047" s="8">
        <f t="shared" si="761"/>
        <v>0.833200192542218</v>
      </c>
      <c r="L8047" s="8"/>
    </row>
    <row r="8048" spans="1:12" x14ac:dyDescent="0.25">
      <c r="A8048" s="1">
        <v>40969</v>
      </c>
      <c r="B8048">
        <v>2012</v>
      </c>
      <c r="C8048">
        <v>3</v>
      </c>
      <c r="D8048" s="10" t="str">
        <f t="shared" si="760"/>
        <v>3-2012</v>
      </c>
      <c r="E8048">
        <f t="shared" si="758"/>
        <v>1</v>
      </c>
      <c r="F8048">
        <v>5</v>
      </c>
      <c r="G8048" s="3">
        <f t="shared" si="759"/>
        <v>0</v>
      </c>
      <c r="H8048">
        <f>VLOOKUP(A8048,'AEP GEN HUB'!$A$1:$AJ$367,MATCH('Ratio Calculations'!F8048,'AEP GEN HUB'!$A$1:$AJ$1,0),0)</f>
        <v>21.231628000000001</v>
      </c>
      <c r="I8048" s="7" t="str">
        <f t="shared" si="756"/>
        <v/>
      </c>
      <c r="J8048" s="7">
        <f t="shared" si="757"/>
        <v>0.86641585802500054</v>
      </c>
      <c r="K8048" s="8">
        <f t="shared" si="761"/>
        <v>0.86641585802500054</v>
      </c>
      <c r="L8048" s="8"/>
    </row>
    <row r="8049" spans="1:12" x14ac:dyDescent="0.25">
      <c r="A8049" s="1">
        <v>40969</v>
      </c>
      <c r="B8049">
        <v>2012</v>
      </c>
      <c r="C8049">
        <v>3</v>
      </c>
      <c r="D8049" s="10" t="str">
        <f t="shared" si="760"/>
        <v>3-2012</v>
      </c>
      <c r="E8049">
        <f t="shared" si="758"/>
        <v>1</v>
      </c>
      <c r="F8049">
        <v>6</v>
      </c>
      <c r="G8049" s="3">
        <f t="shared" si="759"/>
        <v>0</v>
      </c>
      <c r="H8049">
        <f>VLOOKUP(A8049,'AEP GEN HUB'!$A$1:$AJ$367,MATCH('Ratio Calculations'!F8049,'AEP GEN HUB'!$A$1:$AJ$1,0),0)</f>
        <v>22.708836999999999</v>
      </c>
      <c r="I8049" s="7" t="str">
        <f t="shared" si="756"/>
        <v/>
      </c>
      <c r="J8049" s="7">
        <f t="shared" si="757"/>
        <v>0.92669749555261982</v>
      </c>
      <c r="K8049" s="8">
        <f t="shared" si="761"/>
        <v>0.92669749555261982</v>
      </c>
      <c r="L8049" s="8"/>
    </row>
    <row r="8050" spans="1:12" x14ac:dyDescent="0.25">
      <c r="A8050" s="1">
        <v>40969</v>
      </c>
      <c r="B8050">
        <v>2012</v>
      </c>
      <c r="C8050">
        <v>3</v>
      </c>
      <c r="D8050" s="10" t="str">
        <f t="shared" si="760"/>
        <v>3-2012</v>
      </c>
      <c r="E8050">
        <f t="shared" si="758"/>
        <v>1</v>
      </c>
      <c r="F8050">
        <v>7</v>
      </c>
      <c r="G8050" s="3">
        <f t="shared" si="759"/>
        <v>0</v>
      </c>
      <c r="H8050">
        <f>VLOOKUP(A8050,'AEP GEN HUB'!$A$1:$AJ$367,MATCH('Ratio Calculations'!F8050,'AEP GEN HUB'!$A$1:$AJ$1,0),0)</f>
        <v>26.920465</v>
      </c>
      <c r="I8050" s="7" t="str">
        <f t="shared" si="756"/>
        <v/>
      </c>
      <c r="J8050" s="7">
        <f t="shared" si="757"/>
        <v>1.0985647347159151</v>
      </c>
      <c r="K8050" s="8">
        <f t="shared" si="761"/>
        <v>1.0985647347159151</v>
      </c>
      <c r="L8050" s="8"/>
    </row>
    <row r="8051" spans="1:12" x14ac:dyDescent="0.25">
      <c r="A8051" s="1">
        <v>40969</v>
      </c>
      <c r="B8051">
        <v>2012</v>
      </c>
      <c r="C8051">
        <v>3</v>
      </c>
      <c r="D8051" s="10" t="str">
        <f t="shared" si="760"/>
        <v>3-2012</v>
      </c>
      <c r="E8051">
        <f t="shared" si="758"/>
        <v>1</v>
      </c>
      <c r="F8051">
        <v>8</v>
      </c>
      <c r="G8051" s="3">
        <f t="shared" si="759"/>
        <v>1</v>
      </c>
      <c r="H8051">
        <f>VLOOKUP(A8051,'AEP GEN HUB'!$A$1:$AJ$367,MATCH('Ratio Calculations'!F8051,'AEP GEN HUB'!$A$1:$AJ$1,0),0)</f>
        <v>28.116744000000001</v>
      </c>
      <c r="I8051" s="7">
        <f t="shared" si="756"/>
        <v>0.91653415463714716</v>
      </c>
      <c r="J8051" s="7" t="str">
        <f t="shared" si="757"/>
        <v/>
      </c>
      <c r="K8051" s="8">
        <f t="shared" si="761"/>
        <v>0.91653415463714716</v>
      </c>
      <c r="L8051" s="8"/>
    </row>
    <row r="8052" spans="1:12" x14ac:dyDescent="0.25">
      <c r="A8052" s="1">
        <v>40969</v>
      </c>
      <c r="B8052">
        <v>2012</v>
      </c>
      <c r="C8052">
        <v>3</v>
      </c>
      <c r="D8052" s="10" t="str">
        <f t="shared" si="760"/>
        <v>3-2012</v>
      </c>
      <c r="E8052">
        <f t="shared" si="758"/>
        <v>1</v>
      </c>
      <c r="F8052">
        <v>9</v>
      </c>
      <c r="G8052" s="3">
        <f t="shared" si="759"/>
        <v>1</v>
      </c>
      <c r="H8052">
        <f>VLOOKUP(A8052,'AEP GEN HUB'!$A$1:$AJ$367,MATCH('Ratio Calculations'!F8052,'AEP GEN HUB'!$A$1:$AJ$1,0),0)</f>
        <v>28.297208999999999</v>
      </c>
      <c r="I8052" s="7">
        <f t="shared" si="756"/>
        <v>0.92241685343813884</v>
      </c>
      <c r="J8052" s="7" t="str">
        <f t="shared" si="757"/>
        <v/>
      </c>
      <c r="K8052" s="8">
        <f t="shared" si="761"/>
        <v>0.92241685343813884</v>
      </c>
      <c r="L8052" s="8"/>
    </row>
    <row r="8053" spans="1:12" x14ac:dyDescent="0.25">
      <c r="A8053" s="1">
        <v>40969</v>
      </c>
      <c r="B8053">
        <v>2012</v>
      </c>
      <c r="C8053">
        <v>3</v>
      </c>
      <c r="D8053" s="10" t="str">
        <f t="shared" si="760"/>
        <v>3-2012</v>
      </c>
      <c r="E8053">
        <f t="shared" si="758"/>
        <v>1</v>
      </c>
      <c r="F8053">
        <v>10</v>
      </c>
      <c r="G8053" s="3">
        <f t="shared" si="759"/>
        <v>1</v>
      </c>
      <c r="H8053">
        <f>VLOOKUP(A8053,'AEP GEN HUB'!$A$1:$AJ$367,MATCH('Ratio Calculations'!F8053,'AEP GEN HUB'!$A$1:$AJ$1,0),0)</f>
        <v>28.632558</v>
      </c>
      <c r="I8053" s="7">
        <f t="shared" si="756"/>
        <v>0.93334837567355178</v>
      </c>
      <c r="J8053" s="7" t="str">
        <f t="shared" si="757"/>
        <v/>
      </c>
      <c r="K8053" s="8">
        <f t="shared" si="761"/>
        <v>0.93334837567355178</v>
      </c>
      <c r="L8053" s="8"/>
    </row>
    <row r="8054" spans="1:12" x14ac:dyDescent="0.25">
      <c r="A8054" s="1">
        <v>40969</v>
      </c>
      <c r="B8054">
        <v>2012</v>
      </c>
      <c r="C8054">
        <v>3</v>
      </c>
      <c r="D8054" s="10" t="str">
        <f t="shared" si="760"/>
        <v>3-2012</v>
      </c>
      <c r="E8054">
        <f t="shared" si="758"/>
        <v>1</v>
      </c>
      <c r="F8054">
        <v>11</v>
      </c>
      <c r="G8054" s="3">
        <f t="shared" si="759"/>
        <v>1</v>
      </c>
      <c r="H8054">
        <f>VLOOKUP(A8054,'AEP GEN HUB'!$A$1:$AJ$367,MATCH('Ratio Calculations'!F8054,'AEP GEN HUB'!$A$1:$AJ$1,0),0)</f>
        <v>28.886047000000001</v>
      </c>
      <c r="I8054" s="7">
        <f t="shared" si="756"/>
        <v>0.94161147065797879</v>
      </c>
      <c r="J8054" s="7" t="str">
        <f t="shared" si="757"/>
        <v/>
      </c>
      <c r="K8054" s="8">
        <f t="shared" si="761"/>
        <v>0.94161147065797879</v>
      </c>
      <c r="L8054" s="8"/>
    </row>
    <row r="8055" spans="1:12" x14ac:dyDescent="0.25">
      <c r="A8055" s="1">
        <v>40969</v>
      </c>
      <c r="B8055">
        <v>2012</v>
      </c>
      <c r="C8055">
        <v>3</v>
      </c>
      <c r="D8055" s="10" t="str">
        <f t="shared" si="760"/>
        <v>3-2012</v>
      </c>
      <c r="E8055">
        <f t="shared" si="758"/>
        <v>1</v>
      </c>
      <c r="F8055">
        <v>12</v>
      </c>
      <c r="G8055" s="3">
        <f t="shared" si="759"/>
        <v>1</v>
      </c>
      <c r="H8055">
        <f>VLOOKUP(A8055,'AEP GEN HUB'!$A$1:$AJ$367,MATCH('Ratio Calculations'!F8055,'AEP GEN HUB'!$A$1:$AJ$1,0),0)</f>
        <v>28.583255999999999</v>
      </c>
      <c r="I8055" s="7">
        <f t="shared" si="756"/>
        <v>0.93174125619727377</v>
      </c>
      <c r="J8055" s="7" t="str">
        <f t="shared" si="757"/>
        <v/>
      </c>
      <c r="K8055" s="8">
        <f t="shared" si="761"/>
        <v>0.93174125619727377</v>
      </c>
      <c r="L8055" s="8"/>
    </row>
    <row r="8056" spans="1:12" x14ac:dyDescent="0.25">
      <c r="A8056" s="1">
        <v>40969</v>
      </c>
      <c r="B8056">
        <v>2012</v>
      </c>
      <c r="C8056">
        <v>3</v>
      </c>
      <c r="D8056" s="10" t="str">
        <f t="shared" si="760"/>
        <v>3-2012</v>
      </c>
      <c r="E8056">
        <f t="shared" si="758"/>
        <v>1</v>
      </c>
      <c r="F8056">
        <v>13</v>
      </c>
      <c r="G8056" s="3">
        <f t="shared" si="759"/>
        <v>1</v>
      </c>
      <c r="H8056">
        <f>VLOOKUP(A8056,'AEP GEN HUB'!$A$1:$AJ$367,MATCH('Ratio Calculations'!F8056,'AEP GEN HUB'!$A$1:$AJ$1,0),0)</f>
        <v>27.930465000000002</v>
      </c>
      <c r="I8056" s="7">
        <f t="shared" si="756"/>
        <v>0.9104619342622825</v>
      </c>
      <c r="J8056" s="7" t="str">
        <f t="shared" si="757"/>
        <v/>
      </c>
      <c r="K8056" s="8">
        <f t="shared" si="761"/>
        <v>0.9104619342622825</v>
      </c>
      <c r="L8056" s="8"/>
    </row>
    <row r="8057" spans="1:12" x14ac:dyDescent="0.25">
      <c r="A8057" s="1">
        <v>40969</v>
      </c>
      <c r="B8057">
        <v>2012</v>
      </c>
      <c r="C8057">
        <v>3</v>
      </c>
      <c r="D8057" s="10" t="str">
        <f t="shared" si="760"/>
        <v>3-2012</v>
      </c>
      <c r="E8057">
        <f t="shared" si="758"/>
        <v>1</v>
      </c>
      <c r="F8057">
        <v>14</v>
      </c>
      <c r="G8057" s="3">
        <f t="shared" si="759"/>
        <v>1</v>
      </c>
      <c r="H8057">
        <f>VLOOKUP(A8057,'AEP GEN HUB'!$A$1:$AJ$367,MATCH('Ratio Calculations'!F8057,'AEP GEN HUB'!$A$1:$AJ$1,0),0)</f>
        <v>27.532791</v>
      </c>
      <c r="I8057" s="7">
        <f t="shared" si="756"/>
        <v>0.89749877596019834</v>
      </c>
      <c r="J8057" s="7" t="str">
        <f t="shared" si="757"/>
        <v/>
      </c>
      <c r="K8057" s="8">
        <f t="shared" si="761"/>
        <v>0.89749877596019834</v>
      </c>
      <c r="L8057" s="8"/>
    </row>
    <row r="8058" spans="1:12" x14ac:dyDescent="0.25">
      <c r="A8058" s="1">
        <v>40969</v>
      </c>
      <c r="B8058">
        <v>2012</v>
      </c>
      <c r="C8058">
        <v>3</v>
      </c>
      <c r="D8058" s="10" t="str">
        <f t="shared" si="760"/>
        <v>3-2012</v>
      </c>
      <c r="E8058">
        <f t="shared" si="758"/>
        <v>1</v>
      </c>
      <c r="F8058">
        <v>15</v>
      </c>
      <c r="G8058" s="3">
        <f t="shared" si="759"/>
        <v>1</v>
      </c>
      <c r="H8058">
        <f>VLOOKUP(A8058,'AEP GEN HUB'!$A$1:$AJ$367,MATCH('Ratio Calculations'!F8058,'AEP GEN HUB'!$A$1:$AJ$1,0),0)</f>
        <v>27.114884</v>
      </c>
      <c r="I8058" s="7">
        <f t="shared" si="756"/>
        <v>0.88387607345375074</v>
      </c>
      <c r="J8058" s="7" t="str">
        <f t="shared" si="757"/>
        <v/>
      </c>
      <c r="K8058" s="8">
        <f t="shared" si="761"/>
        <v>0.88387607345375074</v>
      </c>
      <c r="L8058" s="8"/>
    </row>
    <row r="8059" spans="1:12" x14ac:dyDescent="0.25">
      <c r="A8059" s="1">
        <v>40969</v>
      </c>
      <c r="B8059">
        <v>2012</v>
      </c>
      <c r="C8059">
        <v>3</v>
      </c>
      <c r="D8059" s="10" t="str">
        <f t="shared" si="760"/>
        <v>3-2012</v>
      </c>
      <c r="E8059">
        <f t="shared" si="758"/>
        <v>1</v>
      </c>
      <c r="F8059">
        <v>16</v>
      </c>
      <c r="G8059" s="3">
        <f t="shared" si="759"/>
        <v>1</v>
      </c>
      <c r="H8059">
        <f>VLOOKUP(A8059,'AEP GEN HUB'!$A$1:$AJ$367,MATCH('Ratio Calculations'!F8059,'AEP GEN HUB'!$A$1:$AJ$1,0),0)</f>
        <v>26.717907</v>
      </c>
      <c r="I8059" s="7">
        <f t="shared" si="756"/>
        <v>0.87093563557426545</v>
      </c>
      <c r="J8059" s="7" t="str">
        <f t="shared" si="757"/>
        <v/>
      </c>
      <c r="K8059" s="8">
        <f t="shared" si="761"/>
        <v>0.87093563557426545</v>
      </c>
      <c r="L8059" s="8"/>
    </row>
    <row r="8060" spans="1:12" x14ac:dyDescent="0.25">
      <c r="A8060" s="1">
        <v>40969</v>
      </c>
      <c r="B8060">
        <v>2012</v>
      </c>
      <c r="C8060">
        <v>3</v>
      </c>
      <c r="D8060" s="10" t="str">
        <f t="shared" si="760"/>
        <v>3-2012</v>
      </c>
      <c r="E8060">
        <f t="shared" si="758"/>
        <v>1</v>
      </c>
      <c r="F8060">
        <v>17</v>
      </c>
      <c r="G8060" s="3">
        <f t="shared" si="759"/>
        <v>1</v>
      </c>
      <c r="H8060">
        <f>VLOOKUP(A8060,'AEP GEN HUB'!$A$1:$AJ$367,MATCH('Ratio Calculations'!F8060,'AEP GEN HUB'!$A$1:$AJ$1,0),0)</f>
        <v>26.561859999999999</v>
      </c>
      <c r="I8060" s="7">
        <f t="shared" si="756"/>
        <v>0.86584890130557979</v>
      </c>
      <c r="J8060" s="7" t="str">
        <f t="shared" si="757"/>
        <v/>
      </c>
      <c r="K8060" s="8">
        <f t="shared" si="761"/>
        <v>0.86584890130557979</v>
      </c>
      <c r="L8060" s="8"/>
    </row>
    <row r="8061" spans="1:12" x14ac:dyDescent="0.25">
      <c r="A8061" s="1">
        <v>40969</v>
      </c>
      <c r="B8061">
        <v>2012</v>
      </c>
      <c r="C8061">
        <v>3</v>
      </c>
      <c r="D8061" s="10" t="str">
        <f t="shared" si="760"/>
        <v>3-2012</v>
      </c>
      <c r="E8061">
        <f t="shared" si="758"/>
        <v>1</v>
      </c>
      <c r="F8061">
        <v>18</v>
      </c>
      <c r="G8061" s="3">
        <f t="shared" si="759"/>
        <v>1</v>
      </c>
      <c r="H8061">
        <f>VLOOKUP(A8061,'AEP GEN HUB'!$A$1:$AJ$367,MATCH('Ratio Calculations'!F8061,'AEP GEN HUB'!$A$1:$AJ$1,0),0)</f>
        <v>27.150465000000001</v>
      </c>
      <c r="I8061" s="7">
        <f t="shared" si="756"/>
        <v>0.88503592331958669</v>
      </c>
      <c r="J8061" s="7" t="str">
        <f t="shared" si="757"/>
        <v/>
      </c>
      <c r="K8061" s="8">
        <f t="shared" si="761"/>
        <v>0.88503592331958669</v>
      </c>
      <c r="L8061" s="8"/>
    </row>
    <row r="8062" spans="1:12" x14ac:dyDescent="0.25">
      <c r="A8062" s="1">
        <v>40969</v>
      </c>
      <c r="B8062">
        <v>2012</v>
      </c>
      <c r="C8062">
        <v>3</v>
      </c>
      <c r="D8062" s="10" t="str">
        <f t="shared" si="760"/>
        <v>3-2012</v>
      </c>
      <c r="E8062">
        <f t="shared" si="758"/>
        <v>1</v>
      </c>
      <c r="F8062">
        <v>19</v>
      </c>
      <c r="G8062" s="3">
        <f t="shared" si="759"/>
        <v>1</v>
      </c>
      <c r="H8062">
        <f>VLOOKUP(A8062,'AEP GEN HUB'!$A$1:$AJ$367,MATCH('Ratio Calculations'!F8062,'AEP GEN HUB'!$A$1:$AJ$1,0),0)</f>
        <v>31.43</v>
      </c>
      <c r="I8062" s="7">
        <f t="shared" si="756"/>
        <v>1.0245378511909322</v>
      </c>
      <c r="J8062" s="7" t="str">
        <f t="shared" si="757"/>
        <v/>
      </c>
      <c r="K8062" s="8">
        <f t="shared" si="761"/>
        <v>1.0245378511909322</v>
      </c>
      <c r="L8062" s="8"/>
    </row>
    <row r="8063" spans="1:12" x14ac:dyDescent="0.25">
      <c r="A8063" s="1">
        <v>40969</v>
      </c>
      <c r="B8063">
        <v>2012</v>
      </c>
      <c r="C8063">
        <v>3</v>
      </c>
      <c r="D8063" s="10" t="str">
        <f t="shared" si="760"/>
        <v>3-2012</v>
      </c>
      <c r="E8063">
        <f t="shared" si="758"/>
        <v>1</v>
      </c>
      <c r="F8063">
        <v>20</v>
      </c>
      <c r="G8063" s="3">
        <f t="shared" si="759"/>
        <v>1</v>
      </c>
      <c r="H8063">
        <f>VLOOKUP(A8063,'AEP GEN HUB'!$A$1:$AJ$367,MATCH('Ratio Calculations'!F8063,'AEP GEN HUB'!$A$1:$AJ$1,0),0)</f>
        <v>31.366046999999998</v>
      </c>
      <c r="I8063" s="7">
        <f t="shared" si="756"/>
        <v>1.0224531464757804</v>
      </c>
      <c r="J8063" s="7" t="str">
        <f t="shared" si="757"/>
        <v/>
      </c>
      <c r="K8063" s="8">
        <f t="shared" si="761"/>
        <v>1.0224531464757804</v>
      </c>
      <c r="L8063" s="8"/>
    </row>
    <row r="8064" spans="1:12" x14ac:dyDescent="0.25">
      <c r="A8064" s="1">
        <v>40969</v>
      </c>
      <c r="B8064">
        <v>2012</v>
      </c>
      <c r="C8064">
        <v>3</v>
      </c>
      <c r="D8064" s="10" t="str">
        <f t="shared" si="760"/>
        <v>3-2012</v>
      </c>
      <c r="E8064">
        <f t="shared" si="758"/>
        <v>1</v>
      </c>
      <c r="F8064">
        <v>21</v>
      </c>
      <c r="G8064" s="3">
        <f t="shared" si="759"/>
        <v>1</v>
      </c>
      <c r="H8064">
        <f>VLOOKUP(A8064,'AEP GEN HUB'!$A$1:$AJ$367,MATCH('Ratio Calculations'!F8064,'AEP GEN HUB'!$A$1:$AJ$1,0),0)</f>
        <v>29.633953000000002</v>
      </c>
      <c r="I8064" s="7">
        <f t="shared" si="756"/>
        <v>0.9659912990427324</v>
      </c>
      <c r="J8064" s="7" t="str">
        <f t="shared" si="757"/>
        <v/>
      </c>
      <c r="K8064" s="8">
        <f t="shared" si="761"/>
        <v>0.9659912990427324</v>
      </c>
      <c r="L8064" s="8"/>
    </row>
    <row r="8065" spans="1:12" x14ac:dyDescent="0.25">
      <c r="A8065" s="1">
        <v>40969</v>
      </c>
      <c r="B8065">
        <v>2012</v>
      </c>
      <c r="C8065">
        <v>3</v>
      </c>
      <c r="D8065" s="10" t="str">
        <f t="shared" si="760"/>
        <v>3-2012</v>
      </c>
      <c r="E8065">
        <f t="shared" si="758"/>
        <v>1</v>
      </c>
      <c r="F8065">
        <v>22</v>
      </c>
      <c r="G8065" s="3">
        <f t="shared" si="759"/>
        <v>1</v>
      </c>
      <c r="H8065">
        <f>VLOOKUP(A8065,'AEP GEN HUB'!$A$1:$AJ$367,MATCH('Ratio Calculations'!F8065,'AEP GEN HUB'!$A$1:$AJ$1,0),0)</f>
        <v>28.077442000000001</v>
      </c>
      <c r="I8065" s="7">
        <f t="shared" si="756"/>
        <v>0.91525300966013456</v>
      </c>
      <c r="J8065" s="7" t="str">
        <f t="shared" si="757"/>
        <v/>
      </c>
      <c r="K8065" s="8">
        <f t="shared" si="761"/>
        <v>0.91525300966013456</v>
      </c>
      <c r="L8065" s="8"/>
    </row>
    <row r="8066" spans="1:12" x14ac:dyDescent="0.25">
      <c r="A8066" s="1">
        <v>40969</v>
      </c>
      <c r="B8066">
        <v>2012</v>
      </c>
      <c r="C8066">
        <v>3</v>
      </c>
      <c r="D8066" s="10" t="str">
        <f t="shared" si="760"/>
        <v>3-2012</v>
      </c>
      <c r="E8066">
        <f t="shared" si="758"/>
        <v>1</v>
      </c>
      <c r="F8066">
        <v>23</v>
      </c>
      <c r="G8066" s="3">
        <f t="shared" si="759"/>
        <v>1</v>
      </c>
      <c r="H8066">
        <f>VLOOKUP(A8066,'AEP GEN HUB'!$A$1:$AJ$367,MATCH('Ratio Calculations'!F8066,'AEP GEN HUB'!$A$1:$AJ$1,0),0)</f>
        <v>25.973023000000001</v>
      </c>
      <c r="I8066" s="7">
        <f t="shared" si="756"/>
        <v>0.84665431668318991</v>
      </c>
      <c r="J8066" s="7" t="str">
        <f t="shared" si="757"/>
        <v/>
      </c>
      <c r="K8066" s="8">
        <f t="shared" si="761"/>
        <v>0.84665431668318991</v>
      </c>
      <c r="L8066" s="8"/>
    </row>
    <row r="8067" spans="1:12" x14ac:dyDescent="0.25">
      <c r="A8067" s="1">
        <v>40969</v>
      </c>
      <c r="B8067">
        <v>2012</v>
      </c>
      <c r="C8067">
        <v>3</v>
      </c>
      <c r="D8067" s="10" t="str">
        <f t="shared" si="760"/>
        <v>3-2012</v>
      </c>
      <c r="E8067">
        <f t="shared" si="758"/>
        <v>1</v>
      </c>
      <c r="F8067">
        <v>24</v>
      </c>
      <c r="G8067" s="3">
        <f t="shared" si="759"/>
        <v>0</v>
      </c>
      <c r="H8067">
        <f>VLOOKUP(A8067,'AEP GEN HUB'!$A$1:$AJ$367,MATCH('Ratio Calculations'!F8067,'AEP GEN HUB'!$A$1:$AJ$1,0),0)</f>
        <v>24.392790999999999</v>
      </c>
      <c r="I8067" s="7" t="str">
        <f t="shared" si="756"/>
        <v/>
      </c>
      <c r="J8067" s="7">
        <f t="shared" si="757"/>
        <v>0.99541594002539557</v>
      </c>
      <c r="K8067" s="8">
        <f t="shared" si="761"/>
        <v>0.99541594002539557</v>
      </c>
      <c r="L8067" s="8"/>
    </row>
    <row r="8068" spans="1:12" x14ac:dyDescent="0.25">
      <c r="A8068" s="1">
        <v>40970</v>
      </c>
      <c r="B8068">
        <v>2012</v>
      </c>
      <c r="C8068">
        <v>3</v>
      </c>
      <c r="D8068" s="10" t="str">
        <f t="shared" si="760"/>
        <v>3-2012</v>
      </c>
      <c r="E8068">
        <f t="shared" si="758"/>
        <v>2</v>
      </c>
      <c r="F8068">
        <v>1</v>
      </c>
      <c r="G8068" s="3">
        <f t="shared" si="759"/>
        <v>0</v>
      </c>
      <c r="H8068">
        <f>VLOOKUP(A8068,'AEP GEN HUB'!$A$1:$AJ$367,MATCH('Ratio Calculations'!F8068,'AEP GEN HUB'!$A$1:$AJ$1,0),0)</f>
        <v>23.290697999999999</v>
      </c>
      <c r="I8068" s="7" t="str">
        <f t="shared" ref="I8068:I8131" si="762">IF(G8068=1, H8068/VLOOKUP(D8068,$M$3:$O$15,2,FALSE), "")</f>
        <v/>
      </c>
      <c r="J8068" s="7">
        <f t="shared" ref="J8068:J8131" si="763">IF(G8068=0, H8068/VLOOKUP(D8068,$M$3:$O$15,3,FALSE), "")</f>
        <v>0.95044195818008692</v>
      </c>
      <c r="K8068" s="8">
        <f t="shared" si="761"/>
        <v>0.95044195818008692</v>
      </c>
      <c r="L8068" s="8"/>
    </row>
    <row r="8069" spans="1:12" x14ac:dyDescent="0.25">
      <c r="A8069" s="1">
        <v>40970</v>
      </c>
      <c r="B8069">
        <v>2012</v>
      </c>
      <c r="C8069">
        <v>3</v>
      </c>
      <c r="D8069" s="10" t="str">
        <f t="shared" si="760"/>
        <v>3-2012</v>
      </c>
      <c r="E8069">
        <f t="shared" si="758"/>
        <v>2</v>
      </c>
      <c r="F8069">
        <v>2</v>
      </c>
      <c r="G8069" s="3">
        <f t="shared" si="759"/>
        <v>0</v>
      </c>
      <c r="H8069">
        <f>VLOOKUP(A8069,'AEP GEN HUB'!$A$1:$AJ$367,MATCH('Ratio Calculations'!F8069,'AEP GEN HUB'!$A$1:$AJ$1,0),0)</f>
        <v>22.949767000000001</v>
      </c>
      <c r="I8069" s="7" t="str">
        <f t="shared" si="762"/>
        <v/>
      </c>
      <c r="J8069" s="7">
        <f t="shared" si="763"/>
        <v>0.93652931686533147</v>
      </c>
      <c r="K8069" s="8">
        <f t="shared" si="761"/>
        <v>0.93652931686533147</v>
      </c>
      <c r="L8069" s="8"/>
    </row>
    <row r="8070" spans="1:12" x14ac:dyDescent="0.25">
      <c r="A8070" s="1">
        <v>40970</v>
      </c>
      <c r="B8070">
        <v>2012</v>
      </c>
      <c r="C8070">
        <v>3</v>
      </c>
      <c r="D8070" s="10" t="str">
        <f t="shared" si="760"/>
        <v>3-2012</v>
      </c>
      <c r="E8070">
        <f t="shared" si="758"/>
        <v>2</v>
      </c>
      <c r="F8070">
        <v>3</v>
      </c>
      <c r="G8070" s="3">
        <f t="shared" si="759"/>
        <v>0</v>
      </c>
      <c r="H8070">
        <f>VLOOKUP(A8070,'AEP GEN HUB'!$A$1:$AJ$367,MATCH('Ratio Calculations'!F8070,'AEP GEN HUB'!$A$1:$AJ$1,0),0)</f>
        <v>23.027906999999999</v>
      </c>
      <c r="I8070" s="7" t="str">
        <f t="shared" si="762"/>
        <v/>
      </c>
      <c r="J8070" s="7">
        <f t="shared" si="763"/>
        <v>0.93971803772772</v>
      </c>
      <c r="K8070" s="8">
        <f t="shared" si="761"/>
        <v>0.93971803772772</v>
      </c>
      <c r="L8070" s="8"/>
    </row>
    <row r="8071" spans="1:12" x14ac:dyDescent="0.25">
      <c r="A8071" s="1">
        <v>40970</v>
      </c>
      <c r="B8071">
        <v>2012</v>
      </c>
      <c r="C8071">
        <v>3</v>
      </c>
      <c r="D8071" s="10" t="str">
        <f t="shared" si="760"/>
        <v>3-2012</v>
      </c>
      <c r="E8071">
        <f t="shared" si="758"/>
        <v>2</v>
      </c>
      <c r="F8071">
        <v>4</v>
      </c>
      <c r="G8071" s="3">
        <f t="shared" si="759"/>
        <v>0</v>
      </c>
      <c r="H8071">
        <f>VLOOKUP(A8071,'AEP GEN HUB'!$A$1:$AJ$367,MATCH('Ratio Calculations'!F8071,'AEP GEN HUB'!$A$1:$AJ$1,0),0)</f>
        <v>22.976279000000002</v>
      </c>
      <c r="I8071" s="7" t="str">
        <f t="shared" si="762"/>
        <v/>
      </c>
      <c r="J8071" s="7">
        <f t="shared" si="763"/>
        <v>0.93761121304531159</v>
      </c>
      <c r="K8071" s="8">
        <f t="shared" si="761"/>
        <v>0.93761121304531159</v>
      </c>
      <c r="L8071" s="8"/>
    </row>
    <row r="8072" spans="1:12" x14ac:dyDescent="0.25">
      <c r="A8072" s="1">
        <v>40970</v>
      </c>
      <c r="B8072">
        <v>2012</v>
      </c>
      <c r="C8072">
        <v>3</v>
      </c>
      <c r="D8072" s="10" t="str">
        <f t="shared" si="760"/>
        <v>3-2012</v>
      </c>
      <c r="E8072">
        <f t="shared" si="758"/>
        <v>2</v>
      </c>
      <c r="F8072">
        <v>5</v>
      </c>
      <c r="G8072" s="3">
        <f t="shared" si="759"/>
        <v>0</v>
      </c>
      <c r="H8072">
        <f>VLOOKUP(A8072,'AEP GEN HUB'!$A$1:$AJ$367,MATCH('Ratio Calculations'!F8072,'AEP GEN HUB'!$A$1:$AJ$1,0),0)</f>
        <v>23.623953</v>
      </c>
      <c r="I8072" s="7" t="str">
        <f t="shared" si="762"/>
        <v/>
      </c>
      <c r="J8072" s="7">
        <f t="shared" si="763"/>
        <v>0.96404135888389186</v>
      </c>
      <c r="K8072" s="8">
        <f t="shared" si="761"/>
        <v>0.96404135888389186</v>
      </c>
      <c r="L8072" s="8"/>
    </row>
    <row r="8073" spans="1:12" x14ac:dyDescent="0.25">
      <c r="A8073" s="1">
        <v>40970</v>
      </c>
      <c r="B8073">
        <v>2012</v>
      </c>
      <c r="C8073">
        <v>3</v>
      </c>
      <c r="D8073" s="10" t="str">
        <f t="shared" si="760"/>
        <v>3-2012</v>
      </c>
      <c r="E8073">
        <f t="shared" si="758"/>
        <v>2</v>
      </c>
      <c r="F8073">
        <v>6</v>
      </c>
      <c r="G8073" s="3">
        <f t="shared" si="759"/>
        <v>0</v>
      </c>
      <c r="H8073">
        <f>VLOOKUP(A8073,'AEP GEN HUB'!$A$1:$AJ$367,MATCH('Ratio Calculations'!F8073,'AEP GEN HUB'!$A$1:$AJ$1,0),0)</f>
        <v>25.585115999999999</v>
      </c>
      <c r="I8073" s="7" t="str">
        <f t="shared" si="762"/>
        <v/>
      </c>
      <c r="J8073" s="7">
        <f t="shared" si="763"/>
        <v>1.0440720905532619</v>
      </c>
      <c r="K8073" s="8">
        <f t="shared" si="761"/>
        <v>1.0440720905532619</v>
      </c>
      <c r="L8073" s="8"/>
    </row>
    <row r="8074" spans="1:12" x14ac:dyDescent="0.25">
      <c r="A8074" s="1">
        <v>40970</v>
      </c>
      <c r="B8074">
        <v>2012</v>
      </c>
      <c r="C8074">
        <v>3</v>
      </c>
      <c r="D8074" s="10" t="str">
        <f t="shared" si="760"/>
        <v>3-2012</v>
      </c>
      <c r="E8074">
        <f t="shared" si="758"/>
        <v>2</v>
      </c>
      <c r="F8074">
        <v>7</v>
      </c>
      <c r="G8074" s="3">
        <f t="shared" si="759"/>
        <v>0</v>
      </c>
      <c r="H8074">
        <f>VLOOKUP(A8074,'AEP GEN HUB'!$A$1:$AJ$367,MATCH('Ratio Calculations'!F8074,'AEP GEN HUB'!$A$1:$AJ$1,0),0)</f>
        <v>31.625813999999998</v>
      </c>
      <c r="I8074" s="7" t="str">
        <f t="shared" si="762"/>
        <v/>
      </c>
      <c r="J8074" s="7">
        <f t="shared" si="763"/>
        <v>1.2905796377248637</v>
      </c>
      <c r="K8074" s="8">
        <f t="shared" si="761"/>
        <v>1.2905796377248637</v>
      </c>
      <c r="L8074" s="8"/>
    </row>
    <row r="8075" spans="1:12" x14ac:dyDescent="0.25">
      <c r="A8075" s="1">
        <v>40970</v>
      </c>
      <c r="B8075">
        <v>2012</v>
      </c>
      <c r="C8075">
        <v>3</v>
      </c>
      <c r="D8075" s="10" t="str">
        <f t="shared" si="760"/>
        <v>3-2012</v>
      </c>
      <c r="E8075">
        <f t="shared" si="758"/>
        <v>2</v>
      </c>
      <c r="F8075">
        <v>8</v>
      </c>
      <c r="G8075" s="3">
        <f t="shared" si="759"/>
        <v>1</v>
      </c>
      <c r="H8075">
        <f>VLOOKUP(A8075,'AEP GEN HUB'!$A$1:$AJ$367,MATCH('Ratio Calculations'!F8075,'AEP GEN HUB'!$A$1:$AJ$1,0),0)</f>
        <v>31.617208999999999</v>
      </c>
      <c r="I8075" s="7">
        <f t="shared" si="762"/>
        <v>1.0306403871942285</v>
      </c>
      <c r="J8075" s="7" t="str">
        <f t="shared" si="763"/>
        <v/>
      </c>
      <c r="K8075" s="8">
        <f t="shared" si="761"/>
        <v>1.0306403871942285</v>
      </c>
      <c r="L8075" s="8"/>
    </row>
    <row r="8076" spans="1:12" x14ac:dyDescent="0.25">
      <c r="A8076" s="1">
        <v>40970</v>
      </c>
      <c r="B8076">
        <v>2012</v>
      </c>
      <c r="C8076">
        <v>3</v>
      </c>
      <c r="D8076" s="10" t="str">
        <f t="shared" si="760"/>
        <v>3-2012</v>
      </c>
      <c r="E8076">
        <f t="shared" si="758"/>
        <v>2</v>
      </c>
      <c r="F8076">
        <v>9</v>
      </c>
      <c r="G8076" s="3">
        <f t="shared" si="759"/>
        <v>1</v>
      </c>
      <c r="H8076">
        <f>VLOOKUP(A8076,'AEP GEN HUB'!$A$1:$AJ$367,MATCH('Ratio Calculations'!F8076,'AEP GEN HUB'!$A$1:$AJ$1,0),0)</f>
        <v>30.714884000000001</v>
      </c>
      <c r="I8076" s="7">
        <f t="shared" si="762"/>
        <v>1.0012268931892696</v>
      </c>
      <c r="J8076" s="7" t="str">
        <f t="shared" si="763"/>
        <v/>
      </c>
      <c r="K8076" s="8">
        <f t="shared" si="761"/>
        <v>1.0012268931892696</v>
      </c>
      <c r="L8076" s="8"/>
    </row>
    <row r="8077" spans="1:12" x14ac:dyDescent="0.25">
      <c r="A8077" s="1">
        <v>40970</v>
      </c>
      <c r="B8077">
        <v>2012</v>
      </c>
      <c r="C8077">
        <v>3</v>
      </c>
      <c r="D8077" s="10" t="str">
        <f t="shared" si="760"/>
        <v>3-2012</v>
      </c>
      <c r="E8077">
        <f t="shared" si="758"/>
        <v>2</v>
      </c>
      <c r="F8077">
        <v>10</v>
      </c>
      <c r="G8077" s="3">
        <f t="shared" si="759"/>
        <v>1</v>
      </c>
      <c r="H8077">
        <f>VLOOKUP(A8077,'AEP GEN HUB'!$A$1:$AJ$367,MATCH('Ratio Calculations'!F8077,'AEP GEN HUB'!$A$1:$AJ$1,0),0)</f>
        <v>30.461860000000001</v>
      </c>
      <c r="I8077" s="7">
        <f t="shared" si="762"/>
        <v>0.9929789560190585</v>
      </c>
      <c r="J8077" s="7" t="str">
        <f t="shared" si="763"/>
        <v/>
      </c>
      <c r="K8077" s="8">
        <f t="shared" si="761"/>
        <v>0.9929789560190585</v>
      </c>
      <c r="L8077" s="8"/>
    </row>
    <row r="8078" spans="1:12" x14ac:dyDescent="0.25">
      <c r="A8078" s="1">
        <v>40970</v>
      </c>
      <c r="B8078">
        <v>2012</v>
      </c>
      <c r="C8078">
        <v>3</v>
      </c>
      <c r="D8078" s="10" t="str">
        <f t="shared" si="760"/>
        <v>3-2012</v>
      </c>
      <c r="E8078">
        <f t="shared" si="758"/>
        <v>2</v>
      </c>
      <c r="F8078">
        <v>11</v>
      </c>
      <c r="G8078" s="3">
        <f t="shared" si="759"/>
        <v>1</v>
      </c>
      <c r="H8078">
        <f>VLOOKUP(A8078,'AEP GEN HUB'!$A$1:$AJ$367,MATCH('Ratio Calculations'!F8078,'AEP GEN HUB'!$A$1:$AJ$1,0),0)</f>
        <v>30.527674000000001</v>
      </c>
      <c r="I8078" s="7">
        <f t="shared" si="762"/>
        <v>0.99512432458852329</v>
      </c>
      <c r="J8078" s="7" t="str">
        <f t="shared" si="763"/>
        <v/>
      </c>
      <c r="K8078" s="8">
        <f t="shared" si="761"/>
        <v>0.99512432458852329</v>
      </c>
      <c r="L8078" s="8"/>
    </row>
    <row r="8079" spans="1:12" x14ac:dyDescent="0.25">
      <c r="A8079" s="1">
        <v>40970</v>
      </c>
      <c r="B8079">
        <v>2012</v>
      </c>
      <c r="C8079">
        <v>3</v>
      </c>
      <c r="D8079" s="10" t="str">
        <f t="shared" si="760"/>
        <v>3-2012</v>
      </c>
      <c r="E8079">
        <f t="shared" si="758"/>
        <v>2</v>
      </c>
      <c r="F8079">
        <v>12</v>
      </c>
      <c r="G8079" s="3">
        <f t="shared" si="759"/>
        <v>1</v>
      </c>
      <c r="H8079">
        <f>VLOOKUP(A8079,'AEP GEN HUB'!$A$1:$AJ$367,MATCH('Ratio Calculations'!F8079,'AEP GEN HUB'!$A$1:$AJ$1,0),0)</f>
        <v>28.766743999999999</v>
      </c>
      <c r="I8079" s="7">
        <f t="shared" si="762"/>
        <v>0.93772249708939348</v>
      </c>
      <c r="J8079" s="7" t="str">
        <f t="shared" si="763"/>
        <v/>
      </c>
      <c r="K8079" s="8">
        <f t="shared" si="761"/>
        <v>0.93772249708939348</v>
      </c>
      <c r="L8079" s="8"/>
    </row>
    <row r="8080" spans="1:12" x14ac:dyDescent="0.25">
      <c r="A8080" s="1">
        <v>40970</v>
      </c>
      <c r="B8080">
        <v>2012</v>
      </c>
      <c r="C8080">
        <v>3</v>
      </c>
      <c r="D8080" s="10" t="str">
        <f t="shared" si="760"/>
        <v>3-2012</v>
      </c>
      <c r="E8080">
        <f t="shared" si="758"/>
        <v>2</v>
      </c>
      <c r="F8080">
        <v>13</v>
      </c>
      <c r="G8080" s="3">
        <f t="shared" si="759"/>
        <v>1</v>
      </c>
      <c r="H8080">
        <f>VLOOKUP(A8080,'AEP GEN HUB'!$A$1:$AJ$367,MATCH('Ratio Calculations'!F8080,'AEP GEN HUB'!$A$1:$AJ$1,0),0)</f>
        <v>27.601163</v>
      </c>
      <c r="I8080" s="7">
        <f t="shared" si="762"/>
        <v>0.89972752880657525</v>
      </c>
      <c r="J8080" s="7" t="str">
        <f t="shared" si="763"/>
        <v/>
      </c>
      <c r="K8080" s="8">
        <f t="shared" si="761"/>
        <v>0.89972752880657525</v>
      </c>
      <c r="L8080" s="8"/>
    </row>
    <row r="8081" spans="1:12" x14ac:dyDescent="0.25">
      <c r="A8081" s="1">
        <v>40970</v>
      </c>
      <c r="B8081">
        <v>2012</v>
      </c>
      <c r="C8081">
        <v>3</v>
      </c>
      <c r="D8081" s="10" t="str">
        <f t="shared" si="760"/>
        <v>3-2012</v>
      </c>
      <c r="E8081">
        <f t="shared" si="758"/>
        <v>2</v>
      </c>
      <c r="F8081">
        <v>14</v>
      </c>
      <c r="G8081" s="3">
        <f t="shared" si="759"/>
        <v>1</v>
      </c>
      <c r="H8081">
        <f>VLOOKUP(A8081,'AEP GEN HUB'!$A$1:$AJ$367,MATCH('Ratio Calculations'!F8081,'AEP GEN HUB'!$A$1:$AJ$1,0),0)</f>
        <v>26.955814</v>
      </c>
      <c r="I8081" s="7">
        <f t="shared" si="762"/>
        <v>0.87869079709393716</v>
      </c>
      <c r="J8081" s="7" t="str">
        <f t="shared" si="763"/>
        <v/>
      </c>
      <c r="K8081" s="8">
        <f t="shared" si="761"/>
        <v>0.87869079709393716</v>
      </c>
      <c r="L8081" s="8"/>
    </row>
    <row r="8082" spans="1:12" x14ac:dyDescent="0.25">
      <c r="A8082" s="1">
        <v>40970</v>
      </c>
      <c r="B8082">
        <v>2012</v>
      </c>
      <c r="C8082">
        <v>3</v>
      </c>
      <c r="D8082" s="10" t="str">
        <f t="shared" si="760"/>
        <v>3-2012</v>
      </c>
      <c r="E8082">
        <f t="shared" si="758"/>
        <v>2</v>
      </c>
      <c r="F8082">
        <v>15</v>
      </c>
      <c r="G8082" s="3">
        <f t="shared" si="759"/>
        <v>1</v>
      </c>
      <c r="H8082">
        <f>VLOOKUP(A8082,'AEP GEN HUB'!$A$1:$AJ$367,MATCH('Ratio Calculations'!F8082,'AEP GEN HUB'!$A$1:$AJ$1,0),0)</f>
        <v>26.086279000000001</v>
      </c>
      <c r="I8082" s="7">
        <f t="shared" si="762"/>
        <v>0.85034617347206931</v>
      </c>
      <c r="J8082" s="7" t="str">
        <f t="shared" si="763"/>
        <v/>
      </c>
      <c r="K8082" s="8">
        <f t="shared" si="761"/>
        <v>0.85034617347206931</v>
      </c>
      <c r="L8082" s="8"/>
    </row>
    <row r="8083" spans="1:12" x14ac:dyDescent="0.25">
      <c r="A8083" s="1">
        <v>40970</v>
      </c>
      <c r="B8083">
        <v>2012</v>
      </c>
      <c r="C8083">
        <v>3</v>
      </c>
      <c r="D8083" s="10" t="str">
        <f t="shared" si="760"/>
        <v>3-2012</v>
      </c>
      <c r="E8083">
        <f t="shared" si="758"/>
        <v>2</v>
      </c>
      <c r="F8083">
        <v>16</v>
      </c>
      <c r="G8083" s="3">
        <f t="shared" si="759"/>
        <v>1</v>
      </c>
      <c r="H8083">
        <f>VLOOKUP(A8083,'AEP GEN HUB'!$A$1:$AJ$367,MATCH('Ratio Calculations'!F8083,'AEP GEN HUB'!$A$1:$AJ$1,0),0)</f>
        <v>25.565349000000001</v>
      </c>
      <c r="I8083" s="7">
        <f t="shared" si="762"/>
        <v>0.83336518388184044</v>
      </c>
      <c r="J8083" s="7" t="str">
        <f t="shared" si="763"/>
        <v/>
      </c>
      <c r="K8083" s="8">
        <f t="shared" si="761"/>
        <v>0.83336518388184044</v>
      </c>
      <c r="L8083" s="8"/>
    </row>
    <row r="8084" spans="1:12" x14ac:dyDescent="0.25">
      <c r="A8084" s="1">
        <v>40970</v>
      </c>
      <c r="B8084">
        <v>2012</v>
      </c>
      <c r="C8084">
        <v>3</v>
      </c>
      <c r="D8084" s="10" t="str">
        <f t="shared" si="760"/>
        <v>3-2012</v>
      </c>
      <c r="E8084">
        <f t="shared" ref="E8084:E8147" si="764">DAY(A8084)</f>
        <v>2</v>
      </c>
      <c r="F8084">
        <v>17</v>
      </c>
      <c r="G8084" s="3">
        <f t="shared" ref="G8084:G8147" si="765">IF(A8084=",","",IF(OR(WEEKDAY(A8084)=1, WEEKDAY(A8084)=7, F8084&lt;=7, F8084&gt;=24, NOT(ISNA(VLOOKUP(A8084,$P$4:$P$27,1,0)))),0,1))</f>
        <v>1</v>
      </c>
      <c r="H8084">
        <f>VLOOKUP(A8084,'AEP GEN HUB'!$A$1:$AJ$367,MATCH('Ratio Calculations'!F8084,'AEP GEN HUB'!$A$1:$AJ$1,0),0)</f>
        <v>25.276046999999998</v>
      </c>
      <c r="I8084" s="7">
        <f t="shared" si="762"/>
        <v>0.82393467642319451</v>
      </c>
      <c r="J8084" s="7" t="str">
        <f t="shared" si="763"/>
        <v/>
      </c>
      <c r="K8084" s="8">
        <f t="shared" si="761"/>
        <v>0.82393467642319451</v>
      </c>
      <c r="L8084" s="8"/>
    </row>
    <row r="8085" spans="1:12" x14ac:dyDescent="0.25">
      <c r="A8085" s="1">
        <v>40970</v>
      </c>
      <c r="B8085">
        <v>2012</v>
      </c>
      <c r="C8085">
        <v>3</v>
      </c>
      <c r="D8085" s="10" t="str">
        <f t="shared" ref="D8085:D8148" si="766">C8085&amp;"-"&amp;B8085</f>
        <v>3-2012</v>
      </c>
      <c r="E8085">
        <f t="shared" si="764"/>
        <v>2</v>
      </c>
      <c r="F8085">
        <v>18</v>
      </c>
      <c r="G8085" s="3">
        <f t="shared" si="765"/>
        <v>1</v>
      </c>
      <c r="H8085">
        <f>VLOOKUP(A8085,'AEP GEN HUB'!$A$1:$AJ$367,MATCH('Ratio Calculations'!F8085,'AEP GEN HUB'!$A$1:$AJ$1,0),0)</f>
        <v>25.486512000000001</v>
      </c>
      <c r="I8085" s="7">
        <f t="shared" si="762"/>
        <v>0.83079529872198243</v>
      </c>
      <c r="J8085" s="7" t="str">
        <f t="shared" si="763"/>
        <v/>
      </c>
      <c r="K8085" s="8">
        <f t="shared" ref="K8085:K8148" si="767">SUM(I8085:J8085)</f>
        <v>0.83079529872198243</v>
      </c>
      <c r="L8085" s="8"/>
    </row>
    <row r="8086" spans="1:12" x14ac:dyDescent="0.25">
      <c r="A8086" s="1">
        <v>40970</v>
      </c>
      <c r="B8086">
        <v>2012</v>
      </c>
      <c r="C8086">
        <v>3</v>
      </c>
      <c r="D8086" s="10" t="str">
        <f t="shared" si="766"/>
        <v>3-2012</v>
      </c>
      <c r="E8086">
        <f t="shared" si="764"/>
        <v>2</v>
      </c>
      <c r="F8086">
        <v>19</v>
      </c>
      <c r="G8086" s="3">
        <f t="shared" si="765"/>
        <v>1</v>
      </c>
      <c r="H8086">
        <f>VLOOKUP(A8086,'AEP GEN HUB'!$A$1:$AJ$367,MATCH('Ratio Calculations'!F8086,'AEP GEN HUB'!$A$1:$AJ$1,0),0)</f>
        <v>27.425349000000001</v>
      </c>
      <c r="I8086" s="7">
        <f t="shared" si="762"/>
        <v>0.8939964407451918</v>
      </c>
      <c r="J8086" s="7" t="str">
        <f t="shared" si="763"/>
        <v/>
      </c>
      <c r="K8086" s="8">
        <f t="shared" si="767"/>
        <v>0.8939964407451918</v>
      </c>
      <c r="L8086" s="8"/>
    </row>
    <row r="8087" spans="1:12" x14ac:dyDescent="0.25">
      <c r="A8087" s="1">
        <v>40970</v>
      </c>
      <c r="B8087">
        <v>2012</v>
      </c>
      <c r="C8087">
        <v>3</v>
      </c>
      <c r="D8087" s="10" t="str">
        <f t="shared" si="766"/>
        <v>3-2012</v>
      </c>
      <c r="E8087">
        <f t="shared" si="764"/>
        <v>2</v>
      </c>
      <c r="F8087">
        <v>20</v>
      </c>
      <c r="G8087" s="3">
        <f t="shared" si="765"/>
        <v>1</v>
      </c>
      <c r="H8087">
        <f>VLOOKUP(A8087,'AEP GEN HUB'!$A$1:$AJ$367,MATCH('Ratio Calculations'!F8087,'AEP GEN HUB'!$A$1:$AJ$1,0),0)</f>
        <v>27.014419</v>
      </c>
      <c r="I8087" s="7">
        <f t="shared" si="762"/>
        <v>0.88060117064688159</v>
      </c>
      <c r="J8087" s="7" t="str">
        <f t="shared" si="763"/>
        <v/>
      </c>
      <c r="K8087" s="8">
        <f t="shared" si="767"/>
        <v>0.88060117064688159</v>
      </c>
      <c r="L8087" s="8"/>
    </row>
    <row r="8088" spans="1:12" x14ac:dyDescent="0.25">
      <c r="A8088" s="1">
        <v>40970</v>
      </c>
      <c r="B8088">
        <v>2012</v>
      </c>
      <c r="C8088">
        <v>3</v>
      </c>
      <c r="D8088" s="10" t="str">
        <f t="shared" si="766"/>
        <v>3-2012</v>
      </c>
      <c r="E8088">
        <f t="shared" si="764"/>
        <v>2</v>
      </c>
      <c r="F8088">
        <v>21</v>
      </c>
      <c r="G8088" s="3">
        <f t="shared" si="765"/>
        <v>1</v>
      </c>
      <c r="H8088">
        <f>VLOOKUP(A8088,'AEP GEN HUB'!$A$1:$AJ$367,MATCH('Ratio Calculations'!F8088,'AEP GEN HUB'!$A$1:$AJ$1,0),0)</f>
        <v>25.651163</v>
      </c>
      <c r="I8088" s="7">
        <f t="shared" si="762"/>
        <v>0.83616250144983595</v>
      </c>
      <c r="J8088" s="7" t="str">
        <f t="shared" si="763"/>
        <v/>
      </c>
      <c r="K8088" s="8">
        <f t="shared" si="767"/>
        <v>0.83616250144983595</v>
      </c>
      <c r="L8088" s="8"/>
    </row>
    <row r="8089" spans="1:12" x14ac:dyDescent="0.25">
      <c r="A8089" s="1">
        <v>40970</v>
      </c>
      <c r="B8089">
        <v>2012</v>
      </c>
      <c r="C8089">
        <v>3</v>
      </c>
      <c r="D8089" s="10" t="str">
        <f t="shared" si="766"/>
        <v>3-2012</v>
      </c>
      <c r="E8089">
        <f t="shared" si="764"/>
        <v>2</v>
      </c>
      <c r="F8089">
        <v>22</v>
      </c>
      <c r="G8089" s="3">
        <f t="shared" si="765"/>
        <v>1</v>
      </c>
      <c r="H8089">
        <f>VLOOKUP(A8089,'AEP GEN HUB'!$A$1:$AJ$367,MATCH('Ratio Calculations'!F8089,'AEP GEN HUB'!$A$1:$AJ$1,0),0)</f>
        <v>25.051860000000001</v>
      </c>
      <c r="I8089" s="7">
        <f t="shared" si="762"/>
        <v>0.81662675191651501</v>
      </c>
      <c r="J8089" s="7" t="str">
        <f t="shared" si="763"/>
        <v/>
      </c>
      <c r="K8089" s="8">
        <f t="shared" si="767"/>
        <v>0.81662675191651501</v>
      </c>
      <c r="L8089" s="8"/>
    </row>
    <row r="8090" spans="1:12" x14ac:dyDescent="0.25">
      <c r="A8090" s="1">
        <v>40970</v>
      </c>
      <c r="B8090">
        <v>2012</v>
      </c>
      <c r="C8090">
        <v>3</v>
      </c>
      <c r="D8090" s="10" t="str">
        <f t="shared" si="766"/>
        <v>3-2012</v>
      </c>
      <c r="E8090">
        <f t="shared" si="764"/>
        <v>2</v>
      </c>
      <c r="F8090">
        <v>23</v>
      </c>
      <c r="G8090" s="3">
        <f t="shared" si="765"/>
        <v>1</v>
      </c>
      <c r="H8090">
        <f>VLOOKUP(A8090,'AEP GEN HUB'!$A$1:$AJ$367,MATCH('Ratio Calculations'!F8090,'AEP GEN HUB'!$A$1:$AJ$1,0),0)</f>
        <v>23.638372</v>
      </c>
      <c r="I8090" s="7">
        <f t="shared" si="762"/>
        <v>0.77055064761475967</v>
      </c>
      <c r="J8090" s="7" t="str">
        <f t="shared" si="763"/>
        <v/>
      </c>
      <c r="K8090" s="8">
        <f t="shared" si="767"/>
        <v>0.77055064761475967</v>
      </c>
      <c r="L8090" s="8"/>
    </row>
    <row r="8091" spans="1:12" x14ac:dyDescent="0.25">
      <c r="A8091" s="1">
        <v>40970</v>
      </c>
      <c r="B8091">
        <v>2012</v>
      </c>
      <c r="C8091">
        <v>3</v>
      </c>
      <c r="D8091" s="10" t="str">
        <f t="shared" si="766"/>
        <v>3-2012</v>
      </c>
      <c r="E8091">
        <f t="shared" si="764"/>
        <v>2</v>
      </c>
      <c r="F8091">
        <v>24</v>
      </c>
      <c r="G8091" s="3">
        <f t="shared" si="765"/>
        <v>0</v>
      </c>
      <c r="H8091">
        <f>VLOOKUP(A8091,'AEP GEN HUB'!$A$1:$AJ$367,MATCH('Ratio Calculations'!F8091,'AEP GEN HUB'!$A$1:$AJ$1,0),0)</f>
        <v>21.443256000000002</v>
      </c>
      <c r="I8091" s="7" t="str">
        <f t="shared" si="762"/>
        <v/>
      </c>
      <c r="J8091" s="7">
        <f t="shared" si="763"/>
        <v>0.87505192941821242</v>
      </c>
      <c r="K8091" s="8">
        <f t="shared" si="767"/>
        <v>0.87505192941821242</v>
      </c>
      <c r="L8091" s="8"/>
    </row>
    <row r="8092" spans="1:12" x14ac:dyDescent="0.25">
      <c r="A8092" s="1">
        <v>40971</v>
      </c>
      <c r="B8092">
        <v>2012</v>
      </c>
      <c r="C8092">
        <v>3</v>
      </c>
      <c r="D8092" s="10" t="str">
        <f t="shared" si="766"/>
        <v>3-2012</v>
      </c>
      <c r="E8092">
        <f t="shared" si="764"/>
        <v>3</v>
      </c>
      <c r="F8092">
        <v>1</v>
      </c>
      <c r="G8092" s="3">
        <f t="shared" si="765"/>
        <v>0</v>
      </c>
      <c r="H8092">
        <f>VLOOKUP(A8092,'AEP GEN HUB'!$A$1:$AJ$367,MATCH('Ratio Calculations'!F8092,'AEP GEN HUB'!$A$1:$AJ$1,0),0)</f>
        <v>21.789767000000001</v>
      </c>
      <c r="I8092" s="7" t="str">
        <f t="shared" si="762"/>
        <v/>
      </c>
      <c r="J8092" s="7">
        <f t="shared" si="763"/>
        <v>0.8891922782120073</v>
      </c>
      <c r="K8092" s="8">
        <f t="shared" si="767"/>
        <v>0.8891922782120073</v>
      </c>
      <c r="L8092" s="8"/>
    </row>
    <row r="8093" spans="1:12" x14ac:dyDescent="0.25">
      <c r="A8093" s="1">
        <v>40971</v>
      </c>
      <c r="B8093">
        <v>2012</v>
      </c>
      <c r="C8093">
        <v>3</v>
      </c>
      <c r="D8093" s="10" t="str">
        <f t="shared" si="766"/>
        <v>3-2012</v>
      </c>
      <c r="E8093">
        <f t="shared" si="764"/>
        <v>3</v>
      </c>
      <c r="F8093">
        <v>2</v>
      </c>
      <c r="G8093" s="3">
        <f t="shared" si="765"/>
        <v>0</v>
      </c>
      <c r="H8093">
        <f>VLOOKUP(A8093,'AEP GEN HUB'!$A$1:$AJ$367,MATCH('Ratio Calculations'!F8093,'AEP GEN HUB'!$A$1:$AJ$1,0),0)</f>
        <v>21.302326000000001</v>
      </c>
      <c r="I8093" s="7" t="str">
        <f t="shared" si="762"/>
        <v/>
      </c>
      <c r="J8093" s="7">
        <f t="shared" si="763"/>
        <v>0.86930088729975297</v>
      </c>
      <c r="K8093" s="8">
        <f t="shared" si="767"/>
        <v>0.86930088729975297</v>
      </c>
      <c r="L8093" s="8"/>
    </row>
    <row r="8094" spans="1:12" x14ac:dyDescent="0.25">
      <c r="A8094" s="1">
        <v>40971</v>
      </c>
      <c r="B8094">
        <v>2012</v>
      </c>
      <c r="C8094">
        <v>3</v>
      </c>
      <c r="D8094" s="10" t="str">
        <f t="shared" si="766"/>
        <v>3-2012</v>
      </c>
      <c r="E8094">
        <f t="shared" si="764"/>
        <v>3</v>
      </c>
      <c r="F8094">
        <v>3</v>
      </c>
      <c r="G8094" s="3">
        <f t="shared" si="765"/>
        <v>0</v>
      </c>
      <c r="H8094">
        <f>VLOOKUP(A8094,'AEP GEN HUB'!$A$1:$AJ$367,MATCH('Ratio Calculations'!F8094,'AEP GEN HUB'!$A$1:$AJ$1,0),0)</f>
        <v>20.970929999999999</v>
      </c>
      <c r="I8094" s="7" t="str">
        <f t="shared" si="762"/>
        <v/>
      </c>
      <c r="J8094" s="7">
        <f t="shared" si="763"/>
        <v>0.85577734828116925</v>
      </c>
      <c r="K8094" s="8">
        <f t="shared" si="767"/>
        <v>0.85577734828116925</v>
      </c>
      <c r="L8094" s="8"/>
    </row>
    <row r="8095" spans="1:12" x14ac:dyDescent="0.25">
      <c r="A8095" s="1">
        <v>40971</v>
      </c>
      <c r="B8095">
        <v>2012</v>
      </c>
      <c r="C8095">
        <v>3</v>
      </c>
      <c r="D8095" s="10" t="str">
        <f t="shared" si="766"/>
        <v>3-2012</v>
      </c>
      <c r="E8095">
        <f t="shared" si="764"/>
        <v>3</v>
      </c>
      <c r="F8095">
        <v>4</v>
      </c>
      <c r="G8095" s="3">
        <f t="shared" si="765"/>
        <v>0</v>
      </c>
      <c r="H8095">
        <f>VLOOKUP(A8095,'AEP GEN HUB'!$A$1:$AJ$367,MATCH('Ratio Calculations'!F8095,'AEP GEN HUB'!$A$1:$AJ$1,0),0)</f>
        <v>20.503488000000001</v>
      </c>
      <c r="I8095" s="7" t="str">
        <f t="shared" si="762"/>
        <v/>
      </c>
      <c r="J8095" s="7">
        <f t="shared" si="763"/>
        <v>0.83670207239997341</v>
      </c>
      <c r="K8095" s="8">
        <f t="shared" si="767"/>
        <v>0.83670207239997341</v>
      </c>
      <c r="L8095" s="8"/>
    </row>
    <row r="8096" spans="1:12" x14ac:dyDescent="0.25">
      <c r="A8096" s="1">
        <v>40971</v>
      </c>
      <c r="B8096">
        <v>2012</v>
      </c>
      <c r="C8096">
        <v>3</v>
      </c>
      <c r="D8096" s="10" t="str">
        <f t="shared" si="766"/>
        <v>3-2012</v>
      </c>
      <c r="E8096">
        <f t="shared" si="764"/>
        <v>3</v>
      </c>
      <c r="F8096">
        <v>5</v>
      </c>
      <c r="G8096" s="3">
        <f t="shared" si="765"/>
        <v>0</v>
      </c>
      <c r="H8096">
        <f>VLOOKUP(A8096,'AEP GEN HUB'!$A$1:$AJ$367,MATCH('Ratio Calculations'!F8096,'AEP GEN HUB'!$A$1:$AJ$1,0),0)</f>
        <v>20.715115999999998</v>
      </c>
      <c r="I8096" s="7" t="str">
        <f t="shared" si="762"/>
        <v/>
      </c>
      <c r="J8096" s="7">
        <f t="shared" si="763"/>
        <v>0.84533814379318517</v>
      </c>
      <c r="K8096" s="8">
        <f t="shared" si="767"/>
        <v>0.84533814379318517</v>
      </c>
      <c r="L8096" s="8"/>
    </row>
    <row r="8097" spans="1:12" x14ac:dyDescent="0.25">
      <c r="A8097" s="1">
        <v>40971</v>
      </c>
      <c r="B8097">
        <v>2012</v>
      </c>
      <c r="C8097">
        <v>3</v>
      </c>
      <c r="D8097" s="10" t="str">
        <f t="shared" si="766"/>
        <v>3-2012</v>
      </c>
      <c r="E8097">
        <f t="shared" si="764"/>
        <v>3</v>
      </c>
      <c r="F8097">
        <v>6</v>
      </c>
      <c r="G8097" s="3">
        <f t="shared" si="765"/>
        <v>0</v>
      </c>
      <c r="H8097">
        <f>VLOOKUP(A8097,'AEP GEN HUB'!$A$1:$AJ$367,MATCH('Ratio Calculations'!F8097,'AEP GEN HUB'!$A$1:$AJ$1,0),0)</f>
        <v>21.423953000000001</v>
      </c>
      <c r="I8097" s="7" t="str">
        <f t="shared" si="762"/>
        <v/>
      </c>
      <c r="J8097" s="7">
        <f t="shared" si="763"/>
        <v>0.87426421661034592</v>
      </c>
      <c r="K8097" s="8">
        <f t="shared" si="767"/>
        <v>0.87426421661034592</v>
      </c>
      <c r="L8097" s="8"/>
    </row>
    <row r="8098" spans="1:12" x14ac:dyDescent="0.25">
      <c r="A8098" s="1">
        <v>40971</v>
      </c>
      <c r="B8098">
        <v>2012</v>
      </c>
      <c r="C8098">
        <v>3</v>
      </c>
      <c r="D8098" s="10" t="str">
        <f t="shared" si="766"/>
        <v>3-2012</v>
      </c>
      <c r="E8098">
        <f t="shared" si="764"/>
        <v>3</v>
      </c>
      <c r="F8098">
        <v>7</v>
      </c>
      <c r="G8098" s="3">
        <f t="shared" si="765"/>
        <v>0</v>
      </c>
      <c r="H8098">
        <f>VLOOKUP(A8098,'AEP GEN HUB'!$A$1:$AJ$367,MATCH('Ratio Calculations'!F8098,'AEP GEN HUB'!$A$1:$AJ$1,0),0)</f>
        <v>23.354883999999998</v>
      </c>
      <c r="I8098" s="7" t="str">
        <f t="shared" si="762"/>
        <v/>
      </c>
      <c r="J8098" s="7">
        <f t="shared" si="763"/>
        <v>0.95306124711370954</v>
      </c>
      <c r="K8098" s="8">
        <f t="shared" si="767"/>
        <v>0.95306124711370954</v>
      </c>
      <c r="L8098" s="8"/>
    </row>
    <row r="8099" spans="1:12" x14ac:dyDescent="0.25">
      <c r="A8099" s="1">
        <v>40971</v>
      </c>
      <c r="B8099">
        <v>2012</v>
      </c>
      <c r="C8099">
        <v>3</v>
      </c>
      <c r="D8099" s="10" t="str">
        <f t="shared" si="766"/>
        <v>3-2012</v>
      </c>
      <c r="E8099">
        <f t="shared" si="764"/>
        <v>3</v>
      </c>
      <c r="F8099">
        <v>8</v>
      </c>
      <c r="G8099" s="3">
        <f t="shared" si="765"/>
        <v>0</v>
      </c>
      <c r="H8099">
        <f>VLOOKUP(A8099,'AEP GEN HUB'!$A$1:$AJ$367,MATCH('Ratio Calculations'!F8099,'AEP GEN HUB'!$A$1:$AJ$1,0),0)</f>
        <v>24.112558</v>
      </c>
      <c r="I8099" s="7" t="str">
        <f t="shared" si="762"/>
        <v/>
      </c>
      <c r="J8099" s="7">
        <f t="shared" si="763"/>
        <v>0.98398025006596723</v>
      </c>
      <c r="K8099" s="8">
        <f t="shared" si="767"/>
        <v>0.98398025006596723</v>
      </c>
      <c r="L8099" s="8"/>
    </row>
    <row r="8100" spans="1:12" x14ac:dyDescent="0.25">
      <c r="A8100" s="1">
        <v>40971</v>
      </c>
      <c r="B8100">
        <v>2012</v>
      </c>
      <c r="C8100">
        <v>3</v>
      </c>
      <c r="D8100" s="10" t="str">
        <f t="shared" si="766"/>
        <v>3-2012</v>
      </c>
      <c r="E8100">
        <f t="shared" si="764"/>
        <v>3</v>
      </c>
      <c r="F8100">
        <v>9</v>
      </c>
      <c r="G8100" s="3">
        <f t="shared" si="765"/>
        <v>0</v>
      </c>
      <c r="H8100">
        <f>VLOOKUP(A8100,'AEP GEN HUB'!$A$1:$AJ$367,MATCH('Ratio Calculations'!F8100,'AEP GEN HUB'!$A$1:$AJ$1,0),0)</f>
        <v>25.118372000000001</v>
      </c>
      <c r="I8100" s="7" t="str">
        <f t="shared" si="762"/>
        <v/>
      </c>
      <c r="J8100" s="7">
        <f t="shared" si="763"/>
        <v>1.0250252985108419</v>
      </c>
      <c r="K8100" s="8">
        <f t="shared" si="767"/>
        <v>1.0250252985108419</v>
      </c>
      <c r="L8100" s="8"/>
    </row>
    <row r="8101" spans="1:12" x14ac:dyDescent="0.25">
      <c r="A8101" s="1">
        <v>40971</v>
      </c>
      <c r="B8101">
        <v>2012</v>
      </c>
      <c r="C8101">
        <v>3</v>
      </c>
      <c r="D8101" s="10" t="str">
        <f t="shared" si="766"/>
        <v>3-2012</v>
      </c>
      <c r="E8101">
        <f t="shared" si="764"/>
        <v>3</v>
      </c>
      <c r="F8101">
        <v>10</v>
      </c>
      <c r="G8101" s="3">
        <f t="shared" si="765"/>
        <v>0</v>
      </c>
      <c r="H8101">
        <f>VLOOKUP(A8101,'AEP GEN HUB'!$A$1:$AJ$367,MATCH('Ratio Calculations'!F8101,'AEP GEN HUB'!$A$1:$AJ$1,0),0)</f>
        <v>26.720929999999999</v>
      </c>
      <c r="I8101" s="7" t="str">
        <f t="shared" si="762"/>
        <v/>
      </c>
      <c r="J8101" s="7">
        <f t="shared" si="763"/>
        <v>1.0904221519506643</v>
      </c>
      <c r="K8101" s="8">
        <f t="shared" si="767"/>
        <v>1.0904221519506643</v>
      </c>
      <c r="L8101" s="8"/>
    </row>
    <row r="8102" spans="1:12" x14ac:dyDescent="0.25">
      <c r="A8102" s="1">
        <v>40971</v>
      </c>
      <c r="B8102">
        <v>2012</v>
      </c>
      <c r="C8102">
        <v>3</v>
      </c>
      <c r="D8102" s="10" t="str">
        <f t="shared" si="766"/>
        <v>3-2012</v>
      </c>
      <c r="E8102">
        <f t="shared" si="764"/>
        <v>3</v>
      </c>
      <c r="F8102">
        <v>11</v>
      </c>
      <c r="G8102" s="3">
        <f t="shared" si="765"/>
        <v>0</v>
      </c>
      <c r="H8102">
        <f>VLOOKUP(A8102,'AEP GEN HUB'!$A$1:$AJ$367,MATCH('Ratio Calculations'!F8102,'AEP GEN HUB'!$A$1:$AJ$1,0),0)</f>
        <v>27.231162999999999</v>
      </c>
      <c r="I8102" s="7" t="str">
        <f t="shared" si="762"/>
        <v/>
      </c>
      <c r="J8102" s="7">
        <f t="shared" si="763"/>
        <v>1.1112436340568725</v>
      </c>
      <c r="K8102" s="8">
        <f t="shared" si="767"/>
        <v>1.1112436340568725</v>
      </c>
      <c r="L8102" s="8"/>
    </row>
    <row r="8103" spans="1:12" x14ac:dyDescent="0.25">
      <c r="A8103" s="1">
        <v>40971</v>
      </c>
      <c r="B8103">
        <v>2012</v>
      </c>
      <c r="C8103">
        <v>3</v>
      </c>
      <c r="D8103" s="10" t="str">
        <f t="shared" si="766"/>
        <v>3-2012</v>
      </c>
      <c r="E8103">
        <f t="shared" si="764"/>
        <v>3</v>
      </c>
      <c r="F8103">
        <v>12</v>
      </c>
      <c r="G8103" s="3">
        <f t="shared" si="765"/>
        <v>0</v>
      </c>
      <c r="H8103">
        <f>VLOOKUP(A8103,'AEP GEN HUB'!$A$1:$AJ$367,MATCH('Ratio Calculations'!F8103,'AEP GEN HUB'!$A$1:$AJ$1,0),0)</f>
        <v>26.491395000000001</v>
      </c>
      <c r="I8103" s="7" t="str">
        <f t="shared" si="762"/>
        <v/>
      </c>
      <c r="J8103" s="7">
        <f t="shared" si="763"/>
        <v>1.0810553354271377</v>
      </c>
      <c r="K8103" s="8">
        <f t="shared" si="767"/>
        <v>1.0810553354271377</v>
      </c>
      <c r="L8103" s="8"/>
    </row>
    <row r="8104" spans="1:12" x14ac:dyDescent="0.25">
      <c r="A8104" s="1">
        <v>40971</v>
      </c>
      <c r="B8104">
        <v>2012</v>
      </c>
      <c r="C8104">
        <v>3</v>
      </c>
      <c r="D8104" s="10" t="str">
        <f t="shared" si="766"/>
        <v>3-2012</v>
      </c>
      <c r="E8104">
        <f t="shared" si="764"/>
        <v>3</v>
      </c>
      <c r="F8104">
        <v>13</v>
      </c>
      <c r="G8104" s="3">
        <f t="shared" si="765"/>
        <v>0</v>
      </c>
      <c r="H8104">
        <f>VLOOKUP(A8104,'AEP GEN HUB'!$A$1:$AJ$367,MATCH('Ratio Calculations'!F8104,'AEP GEN HUB'!$A$1:$AJ$1,0),0)</f>
        <v>25.402093000000001</v>
      </c>
      <c r="I8104" s="7" t="str">
        <f t="shared" si="762"/>
        <v/>
      </c>
      <c r="J8104" s="7">
        <f t="shared" si="763"/>
        <v>1.0366033260485659</v>
      </c>
      <c r="K8104" s="8">
        <f t="shared" si="767"/>
        <v>1.0366033260485659</v>
      </c>
      <c r="L8104" s="8"/>
    </row>
    <row r="8105" spans="1:12" x14ac:dyDescent="0.25">
      <c r="A8105" s="1">
        <v>40971</v>
      </c>
      <c r="B8105">
        <v>2012</v>
      </c>
      <c r="C8105">
        <v>3</v>
      </c>
      <c r="D8105" s="10" t="str">
        <f t="shared" si="766"/>
        <v>3-2012</v>
      </c>
      <c r="E8105">
        <f t="shared" si="764"/>
        <v>3</v>
      </c>
      <c r="F8105">
        <v>14</v>
      </c>
      <c r="G8105" s="3">
        <f t="shared" si="765"/>
        <v>0</v>
      </c>
      <c r="H8105">
        <f>VLOOKUP(A8105,'AEP GEN HUB'!$A$1:$AJ$367,MATCH('Ratio Calculations'!F8105,'AEP GEN HUB'!$A$1:$AJ$1,0),0)</f>
        <v>24.261628000000002</v>
      </c>
      <c r="I8105" s="7" t="str">
        <f t="shared" si="762"/>
        <v/>
      </c>
      <c r="J8105" s="7">
        <f t="shared" si="763"/>
        <v>0.99006346761083885</v>
      </c>
      <c r="K8105" s="8">
        <f t="shared" si="767"/>
        <v>0.99006346761083885</v>
      </c>
      <c r="L8105" s="8"/>
    </row>
    <row r="8106" spans="1:12" x14ac:dyDescent="0.25">
      <c r="A8106" s="1">
        <v>40971</v>
      </c>
      <c r="B8106">
        <v>2012</v>
      </c>
      <c r="C8106">
        <v>3</v>
      </c>
      <c r="D8106" s="10" t="str">
        <f t="shared" si="766"/>
        <v>3-2012</v>
      </c>
      <c r="E8106">
        <f t="shared" si="764"/>
        <v>3</v>
      </c>
      <c r="F8106">
        <v>15</v>
      </c>
      <c r="G8106" s="3">
        <f t="shared" si="765"/>
        <v>0</v>
      </c>
      <c r="H8106">
        <f>VLOOKUP(A8106,'AEP GEN HUB'!$A$1:$AJ$367,MATCH('Ratio Calculations'!F8106,'AEP GEN HUB'!$A$1:$AJ$1,0),0)</f>
        <v>23.703256</v>
      </c>
      <c r="I8106" s="7" t="str">
        <f t="shared" si="762"/>
        <v/>
      </c>
      <c r="J8106" s="7">
        <f t="shared" si="763"/>
        <v>0.9672775392083095</v>
      </c>
      <c r="K8106" s="8">
        <f t="shared" si="767"/>
        <v>0.9672775392083095</v>
      </c>
      <c r="L8106" s="8"/>
    </row>
    <row r="8107" spans="1:12" x14ac:dyDescent="0.25">
      <c r="A8107" s="1">
        <v>40971</v>
      </c>
      <c r="B8107">
        <v>2012</v>
      </c>
      <c r="C8107">
        <v>3</v>
      </c>
      <c r="D8107" s="10" t="str">
        <f t="shared" si="766"/>
        <v>3-2012</v>
      </c>
      <c r="E8107">
        <f t="shared" si="764"/>
        <v>3</v>
      </c>
      <c r="F8107">
        <v>16</v>
      </c>
      <c r="G8107" s="3">
        <f t="shared" si="765"/>
        <v>0</v>
      </c>
      <c r="H8107">
        <f>VLOOKUP(A8107,'AEP GEN HUB'!$A$1:$AJ$367,MATCH('Ratio Calculations'!F8107,'AEP GEN HUB'!$A$1:$AJ$1,0),0)</f>
        <v>23.078837</v>
      </c>
      <c r="I8107" s="7" t="str">
        <f t="shared" si="762"/>
        <v/>
      </c>
      <c r="J8107" s="7">
        <f t="shared" si="763"/>
        <v>0.94179637857135257</v>
      </c>
      <c r="K8107" s="8">
        <f t="shared" si="767"/>
        <v>0.94179637857135257</v>
      </c>
      <c r="L8107" s="8"/>
    </row>
    <row r="8108" spans="1:12" x14ac:dyDescent="0.25">
      <c r="A8108" s="1">
        <v>40971</v>
      </c>
      <c r="B8108">
        <v>2012</v>
      </c>
      <c r="C8108">
        <v>3</v>
      </c>
      <c r="D8108" s="10" t="str">
        <f t="shared" si="766"/>
        <v>3-2012</v>
      </c>
      <c r="E8108">
        <f t="shared" si="764"/>
        <v>3</v>
      </c>
      <c r="F8108">
        <v>17</v>
      </c>
      <c r="G8108" s="3">
        <f t="shared" si="765"/>
        <v>0</v>
      </c>
      <c r="H8108">
        <f>VLOOKUP(A8108,'AEP GEN HUB'!$A$1:$AJ$367,MATCH('Ratio Calculations'!F8108,'AEP GEN HUB'!$A$1:$AJ$1,0),0)</f>
        <v>23.487907</v>
      </c>
      <c r="I8108" s="7" t="str">
        <f t="shared" si="762"/>
        <v/>
      </c>
      <c r="J8108" s="7">
        <f t="shared" si="763"/>
        <v>0.95848962202127963</v>
      </c>
      <c r="K8108" s="8">
        <f t="shared" si="767"/>
        <v>0.95848962202127963</v>
      </c>
      <c r="L8108" s="8"/>
    </row>
    <row r="8109" spans="1:12" x14ac:dyDescent="0.25">
      <c r="A8109" s="1">
        <v>40971</v>
      </c>
      <c r="B8109">
        <v>2012</v>
      </c>
      <c r="C8109">
        <v>3</v>
      </c>
      <c r="D8109" s="10" t="str">
        <f t="shared" si="766"/>
        <v>3-2012</v>
      </c>
      <c r="E8109">
        <f t="shared" si="764"/>
        <v>3</v>
      </c>
      <c r="F8109">
        <v>18</v>
      </c>
      <c r="G8109" s="3">
        <f t="shared" si="765"/>
        <v>0</v>
      </c>
      <c r="H8109">
        <f>VLOOKUP(A8109,'AEP GEN HUB'!$A$1:$AJ$367,MATCH('Ratio Calculations'!F8109,'AEP GEN HUB'!$A$1:$AJ$1,0),0)</f>
        <v>24.555349</v>
      </c>
      <c r="I8109" s="7" t="str">
        <f t="shared" si="762"/>
        <v/>
      </c>
      <c r="J8109" s="7">
        <f t="shared" si="763"/>
        <v>1.0020495730679879</v>
      </c>
      <c r="K8109" s="8">
        <f t="shared" si="767"/>
        <v>1.0020495730679879</v>
      </c>
      <c r="L8109" s="8"/>
    </row>
    <row r="8110" spans="1:12" x14ac:dyDescent="0.25">
      <c r="A8110" s="1">
        <v>40971</v>
      </c>
      <c r="B8110">
        <v>2012</v>
      </c>
      <c r="C8110">
        <v>3</v>
      </c>
      <c r="D8110" s="10" t="str">
        <f t="shared" si="766"/>
        <v>3-2012</v>
      </c>
      <c r="E8110">
        <f t="shared" si="764"/>
        <v>3</v>
      </c>
      <c r="F8110">
        <v>19</v>
      </c>
      <c r="G8110" s="3">
        <f t="shared" si="765"/>
        <v>0</v>
      </c>
      <c r="H8110">
        <f>VLOOKUP(A8110,'AEP GEN HUB'!$A$1:$AJ$367,MATCH('Ratio Calculations'!F8110,'AEP GEN HUB'!$A$1:$AJ$1,0),0)</f>
        <v>29.337907000000001</v>
      </c>
      <c r="I8110" s="7" t="str">
        <f t="shared" si="762"/>
        <v/>
      </c>
      <c r="J8110" s="7">
        <f t="shared" si="763"/>
        <v>1.1972152048850269</v>
      </c>
      <c r="K8110" s="8">
        <f t="shared" si="767"/>
        <v>1.1972152048850269</v>
      </c>
      <c r="L8110" s="8"/>
    </row>
    <row r="8111" spans="1:12" x14ac:dyDescent="0.25">
      <c r="A8111" s="1">
        <v>40971</v>
      </c>
      <c r="B8111">
        <v>2012</v>
      </c>
      <c r="C8111">
        <v>3</v>
      </c>
      <c r="D8111" s="10" t="str">
        <f t="shared" si="766"/>
        <v>3-2012</v>
      </c>
      <c r="E8111">
        <f t="shared" si="764"/>
        <v>3</v>
      </c>
      <c r="F8111">
        <v>20</v>
      </c>
      <c r="G8111" s="3">
        <f t="shared" si="765"/>
        <v>0</v>
      </c>
      <c r="H8111">
        <f>VLOOKUP(A8111,'AEP GEN HUB'!$A$1:$AJ$367,MATCH('Ratio Calculations'!F8111,'AEP GEN HUB'!$A$1:$AJ$1,0),0)</f>
        <v>28.795580999999999</v>
      </c>
      <c r="I8111" s="7" t="str">
        <f t="shared" si="762"/>
        <v/>
      </c>
      <c r="J8111" s="7">
        <f t="shared" si="763"/>
        <v>1.1750840783120071</v>
      </c>
      <c r="K8111" s="8">
        <f t="shared" si="767"/>
        <v>1.1750840783120071</v>
      </c>
      <c r="L8111" s="8"/>
    </row>
    <row r="8112" spans="1:12" x14ac:dyDescent="0.25">
      <c r="A8112" s="1">
        <v>40971</v>
      </c>
      <c r="B8112">
        <v>2012</v>
      </c>
      <c r="C8112">
        <v>3</v>
      </c>
      <c r="D8112" s="10" t="str">
        <f t="shared" si="766"/>
        <v>3-2012</v>
      </c>
      <c r="E8112">
        <f t="shared" si="764"/>
        <v>3</v>
      </c>
      <c r="F8112">
        <v>21</v>
      </c>
      <c r="G8112" s="3">
        <f t="shared" si="765"/>
        <v>0</v>
      </c>
      <c r="H8112">
        <f>VLOOKUP(A8112,'AEP GEN HUB'!$A$1:$AJ$367,MATCH('Ratio Calculations'!F8112,'AEP GEN HUB'!$A$1:$AJ$1,0),0)</f>
        <v>28.028372000000001</v>
      </c>
      <c r="I8112" s="7" t="str">
        <f t="shared" si="762"/>
        <v/>
      </c>
      <c r="J8112" s="7">
        <f t="shared" si="763"/>
        <v>1.1437759730635777</v>
      </c>
      <c r="K8112" s="8">
        <f t="shared" si="767"/>
        <v>1.1437759730635777</v>
      </c>
      <c r="L8112" s="8"/>
    </row>
    <row r="8113" spans="1:12" x14ac:dyDescent="0.25">
      <c r="A8113" s="1">
        <v>40971</v>
      </c>
      <c r="B8113">
        <v>2012</v>
      </c>
      <c r="C8113">
        <v>3</v>
      </c>
      <c r="D8113" s="10" t="str">
        <f t="shared" si="766"/>
        <v>3-2012</v>
      </c>
      <c r="E8113">
        <f t="shared" si="764"/>
        <v>3</v>
      </c>
      <c r="F8113">
        <v>22</v>
      </c>
      <c r="G8113" s="3">
        <f t="shared" si="765"/>
        <v>0</v>
      </c>
      <c r="H8113">
        <f>VLOOKUP(A8113,'AEP GEN HUB'!$A$1:$AJ$367,MATCH('Ratio Calculations'!F8113,'AEP GEN HUB'!$A$1:$AJ$1,0),0)</f>
        <v>26.559301999999999</v>
      </c>
      <c r="I8113" s="7" t="str">
        <f t="shared" si="762"/>
        <v/>
      </c>
      <c r="J8113" s="7">
        <f t="shared" si="763"/>
        <v>1.0838264701545786</v>
      </c>
      <c r="K8113" s="8">
        <f t="shared" si="767"/>
        <v>1.0838264701545786</v>
      </c>
      <c r="L8113" s="8"/>
    </row>
    <row r="8114" spans="1:12" x14ac:dyDescent="0.25">
      <c r="A8114" s="1">
        <v>40971</v>
      </c>
      <c r="B8114">
        <v>2012</v>
      </c>
      <c r="C8114">
        <v>3</v>
      </c>
      <c r="D8114" s="10" t="str">
        <f t="shared" si="766"/>
        <v>3-2012</v>
      </c>
      <c r="E8114">
        <f t="shared" si="764"/>
        <v>3</v>
      </c>
      <c r="F8114">
        <v>23</v>
      </c>
      <c r="G8114" s="3">
        <f t="shared" si="765"/>
        <v>0</v>
      </c>
      <c r="H8114">
        <f>VLOOKUP(A8114,'AEP GEN HUB'!$A$1:$AJ$367,MATCH('Ratio Calculations'!F8114,'AEP GEN HUB'!$A$1:$AJ$1,0),0)</f>
        <v>24.214186000000002</v>
      </c>
      <c r="I8114" s="7" t="str">
        <f t="shared" si="762"/>
        <v/>
      </c>
      <c r="J8114" s="7">
        <f t="shared" si="763"/>
        <v>0.9881274643455018</v>
      </c>
      <c r="K8114" s="8">
        <f t="shared" si="767"/>
        <v>0.9881274643455018</v>
      </c>
      <c r="L8114" s="8"/>
    </row>
    <row r="8115" spans="1:12" x14ac:dyDescent="0.25">
      <c r="A8115" s="1">
        <v>40971</v>
      </c>
      <c r="B8115">
        <v>2012</v>
      </c>
      <c r="C8115">
        <v>3</v>
      </c>
      <c r="D8115" s="10" t="str">
        <f t="shared" si="766"/>
        <v>3-2012</v>
      </c>
      <c r="E8115">
        <f t="shared" si="764"/>
        <v>3</v>
      </c>
      <c r="F8115">
        <v>24</v>
      </c>
      <c r="G8115" s="3">
        <f t="shared" si="765"/>
        <v>0</v>
      </c>
      <c r="H8115">
        <f>VLOOKUP(A8115,'AEP GEN HUB'!$A$1:$AJ$367,MATCH('Ratio Calculations'!F8115,'AEP GEN HUB'!$A$1:$AJ$1,0),0)</f>
        <v>23.511163</v>
      </c>
      <c r="I8115" s="7" t="str">
        <f t="shared" si="762"/>
        <v/>
      </c>
      <c r="J8115" s="7">
        <f t="shared" si="763"/>
        <v>0.9594386480306949</v>
      </c>
      <c r="K8115" s="8">
        <f t="shared" si="767"/>
        <v>0.9594386480306949</v>
      </c>
      <c r="L8115" s="8"/>
    </row>
    <row r="8116" spans="1:12" x14ac:dyDescent="0.25">
      <c r="A8116" s="1">
        <v>40972</v>
      </c>
      <c r="B8116">
        <v>2012</v>
      </c>
      <c r="C8116">
        <v>3</v>
      </c>
      <c r="D8116" s="10" t="str">
        <f t="shared" si="766"/>
        <v>3-2012</v>
      </c>
      <c r="E8116">
        <f t="shared" si="764"/>
        <v>4</v>
      </c>
      <c r="F8116">
        <v>1</v>
      </c>
      <c r="G8116" s="3">
        <f t="shared" si="765"/>
        <v>0</v>
      </c>
      <c r="H8116">
        <f>VLOOKUP(A8116,'AEP GEN HUB'!$A$1:$AJ$367,MATCH('Ratio Calculations'!F8116,'AEP GEN HUB'!$A$1:$AJ$1,0),0)</f>
        <v>25.170233</v>
      </c>
      <c r="I8116" s="7" t="str">
        <f t="shared" si="762"/>
        <v/>
      </c>
      <c r="J8116" s="7">
        <f t="shared" si="763"/>
        <v>1.0271416314087729</v>
      </c>
      <c r="K8116" s="8">
        <f t="shared" si="767"/>
        <v>1.0271416314087729</v>
      </c>
      <c r="L8116" s="8"/>
    </row>
    <row r="8117" spans="1:12" x14ac:dyDescent="0.25">
      <c r="A8117" s="1">
        <v>40972</v>
      </c>
      <c r="B8117">
        <v>2012</v>
      </c>
      <c r="C8117">
        <v>3</v>
      </c>
      <c r="D8117" s="10" t="str">
        <f t="shared" si="766"/>
        <v>3-2012</v>
      </c>
      <c r="E8117">
        <f t="shared" si="764"/>
        <v>4</v>
      </c>
      <c r="F8117">
        <v>2</v>
      </c>
      <c r="G8117" s="3">
        <f t="shared" si="765"/>
        <v>0</v>
      </c>
      <c r="H8117">
        <f>VLOOKUP(A8117,'AEP GEN HUB'!$A$1:$AJ$367,MATCH('Ratio Calculations'!F8117,'AEP GEN HUB'!$A$1:$AJ$1,0),0)</f>
        <v>25.030465</v>
      </c>
      <c r="I8117" s="7" t="str">
        <f t="shared" si="762"/>
        <v/>
      </c>
      <c r="J8117" s="7">
        <f t="shared" si="763"/>
        <v>1.0214380079445506</v>
      </c>
      <c r="K8117" s="8">
        <f t="shared" si="767"/>
        <v>1.0214380079445506</v>
      </c>
      <c r="L8117" s="8"/>
    </row>
    <row r="8118" spans="1:12" x14ac:dyDescent="0.25">
      <c r="A8118" s="1">
        <v>40972</v>
      </c>
      <c r="B8118">
        <v>2012</v>
      </c>
      <c r="C8118">
        <v>3</v>
      </c>
      <c r="D8118" s="10" t="str">
        <f t="shared" si="766"/>
        <v>3-2012</v>
      </c>
      <c r="E8118">
        <f t="shared" si="764"/>
        <v>4</v>
      </c>
      <c r="F8118">
        <v>3</v>
      </c>
      <c r="G8118" s="3">
        <f t="shared" si="765"/>
        <v>0</v>
      </c>
      <c r="H8118">
        <f>VLOOKUP(A8118,'AEP GEN HUB'!$A$1:$AJ$367,MATCH('Ratio Calculations'!F8118,'AEP GEN HUB'!$A$1:$AJ$1,0),0)</f>
        <v>24.923487999999999</v>
      </c>
      <c r="I8118" s="7" t="str">
        <f t="shared" si="762"/>
        <v/>
      </c>
      <c r="J8118" s="7">
        <f t="shared" si="763"/>
        <v>1.0170725127859157</v>
      </c>
      <c r="K8118" s="8">
        <f t="shared" si="767"/>
        <v>1.0170725127859157</v>
      </c>
      <c r="L8118" s="8"/>
    </row>
    <row r="8119" spans="1:12" x14ac:dyDescent="0.25">
      <c r="A8119" s="1">
        <v>40972</v>
      </c>
      <c r="B8119">
        <v>2012</v>
      </c>
      <c r="C8119">
        <v>3</v>
      </c>
      <c r="D8119" s="10" t="str">
        <f t="shared" si="766"/>
        <v>3-2012</v>
      </c>
      <c r="E8119">
        <f t="shared" si="764"/>
        <v>4</v>
      </c>
      <c r="F8119">
        <v>4</v>
      </c>
      <c r="G8119" s="3">
        <f t="shared" si="765"/>
        <v>0</v>
      </c>
      <c r="H8119">
        <f>VLOOKUP(A8119,'AEP GEN HUB'!$A$1:$AJ$367,MATCH('Ratio Calculations'!F8119,'AEP GEN HUB'!$A$1:$AJ$1,0),0)</f>
        <v>25.195115999999999</v>
      </c>
      <c r="I8119" s="7" t="str">
        <f t="shared" si="762"/>
        <v/>
      </c>
      <c r="J8119" s="7">
        <f t="shared" si="763"/>
        <v>1.0281570516956786</v>
      </c>
      <c r="K8119" s="8">
        <f t="shared" si="767"/>
        <v>1.0281570516956786</v>
      </c>
      <c r="L8119" s="8"/>
    </row>
    <row r="8120" spans="1:12" x14ac:dyDescent="0.25">
      <c r="A8120" s="1">
        <v>40972</v>
      </c>
      <c r="B8120">
        <v>2012</v>
      </c>
      <c r="C8120">
        <v>3</v>
      </c>
      <c r="D8120" s="10" t="str">
        <f t="shared" si="766"/>
        <v>3-2012</v>
      </c>
      <c r="E8120">
        <f t="shared" si="764"/>
        <v>4</v>
      </c>
      <c r="F8120">
        <v>5</v>
      </c>
      <c r="G8120" s="3">
        <f t="shared" si="765"/>
        <v>0</v>
      </c>
      <c r="H8120">
        <f>VLOOKUP(A8120,'AEP GEN HUB'!$A$1:$AJ$367,MATCH('Ratio Calculations'!F8120,'AEP GEN HUB'!$A$1:$AJ$1,0),0)</f>
        <v>25.369534999999999</v>
      </c>
      <c r="I8120" s="7" t="str">
        <f t="shared" si="762"/>
        <v/>
      </c>
      <c r="J8120" s="7">
        <f t="shared" si="763"/>
        <v>1.0352747059585012</v>
      </c>
      <c r="K8120" s="8">
        <f t="shared" si="767"/>
        <v>1.0352747059585012</v>
      </c>
      <c r="L8120" s="8"/>
    </row>
    <row r="8121" spans="1:12" x14ac:dyDescent="0.25">
      <c r="A8121" s="1">
        <v>40972</v>
      </c>
      <c r="B8121">
        <v>2012</v>
      </c>
      <c r="C8121">
        <v>3</v>
      </c>
      <c r="D8121" s="10" t="str">
        <f t="shared" si="766"/>
        <v>3-2012</v>
      </c>
      <c r="E8121">
        <f t="shared" si="764"/>
        <v>4</v>
      </c>
      <c r="F8121">
        <v>6</v>
      </c>
      <c r="G8121" s="3">
        <f t="shared" si="765"/>
        <v>0</v>
      </c>
      <c r="H8121">
        <f>VLOOKUP(A8121,'AEP GEN HUB'!$A$1:$AJ$367,MATCH('Ratio Calculations'!F8121,'AEP GEN HUB'!$A$1:$AJ$1,0),0)</f>
        <v>25.655116</v>
      </c>
      <c r="I8121" s="7" t="str">
        <f t="shared" si="762"/>
        <v/>
      </c>
      <c r="J8121" s="7">
        <f t="shared" si="763"/>
        <v>1.0469286359892382</v>
      </c>
      <c r="K8121" s="8">
        <f t="shared" si="767"/>
        <v>1.0469286359892382</v>
      </c>
      <c r="L8121" s="8"/>
    </row>
    <row r="8122" spans="1:12" x14ac:dyDescent="0.25">
      <c r="A8122" s="1">
        <v>40972</v>
      </c>
      <c r="B8122">
        <v>2012</v>
      </c>
      <c r="C8122">
        <v>3</v>
      </c>
      <c r="D8122" s="10" t="str">
        <f t="shared" si="766"/>
        <v>3-2012</v>
      </c>
      <c r="E8122">
        <f t="shared" si="764"/>
        <v>4</v>
      </c>
      <c r="F8122">
        <v>7</v>
      </c>
      <c r="G8122" s="3">
        <f t="shared" si="765"/>
        <v>0</v>
      </c>
      <c r="H8122">
        <f>VLOOKUP(A8122,'AEP GEN HUB'!$A$1:$AJ$367,MATCH('Ratio Calculations'!F8122,'AEP GEN HUB'!$A$1:$AJ$1,0),0)</f>
        <v>25.870464999999999</v>
      </c>
      <c r="I8122" s="7" t="str">
        <f t="shared" si="762"/>
        <v/>
      </c>
      <c r="J8122" s="7">
        <f t="shared" si="763"/>
        <v>1.0557165531762682</v>
      </c>
      <c r="K8122" s="8">
        <f t="shared" si="767"/>
        <v>1.0557165531762682</v>
      </c>
      <c r="L8122" s="8"/>
    </row>
    <row r="8123" spans="1:12" x14ac:dyDescent="0.25">
      <c r="A8123" s="1">
        <v>40972</v>
      </c>
      <c r="B8123">
        <v>2012</v>
      </c>
      <c r="C8123">
        <v>3</v>
      </c>
      <c r="D8123" s="10" t="str">
        <f t="shared" si="766"/>
        <v>3-2012</v>
      </c>
      <c r="E8123">
        <f t="shared" si="764"/>
        <v>4</v>
      </c>
      <c r="F8123">
        <v>8</v>
      </c>
      <c r="G8123" s="3">
        <f t="shared" si="765"/>
        <v>0</v>
      </c>
      <c r="H8123">
        <f>VLOOKUP(A8123,'AEP GEN HUB'!$A$1:$AJ$367,MATCH('Ratio Calculations'!F8123,'AEP GEN HUB'!$A$1:$AJ$1,0),0)</f>
        <v>27.040697999999999</v>
      </c>
      <c r="I8123" s="7" t="str">
        <f t="shared" si="762"/>
        <v/>
      </c>
      <c r="J8123" s="7">
        <f t="shared" si="763"/>
        <v>1.1034711779645403</v>
      </c>
      <c r="K8123" s="8">
        <f t="shared" si="767"/>
        <v>1.1034711779645403</v>
      </c>
      <c r="L8123" s="8"/>
    </row>
    <row r="8124" spans="1:12" x14ac:dyDescent="0.25">
      <c r="A8124" s="1">
        <v>40972</v>
      </c>
      <c r="B8124">
        <v>2012</v>
      </c>
      <c r="C8124">
        <v>3</v>
      </c>
      <c r="D8124" s="10" t="str">
        <f t="shared" si="766"/>
        <v>3-2012</v>
      </c>
      <c r="E8124">
        <f t="shared" si="764"/>
        <v>4</v>
      </c>
      <c r="F8124">
        <v>9</v>
      </c>
      <c r="G8124" s="3">
        <f t="shared" si="765"/>
        <v>0</v>
      </c>
      <c r="H8124">
        <f>VLOOKUP(A8124,'AEP GEN HUB'!$A$1:$AJ$367,MATCH('Ratio Calculations'!F8124,'AEP GEN HUB'!$A$1:$AJ$1,0),0)</f>
        <v>28.483953</v>
      </c>
      <c r="I8124" s="7" t="str">
        <f t="shared" si="762"/>
        <v/>
      </c>
      <c r="J8124" s="7">
        <f t="shared" si="763"/>
        <v>1.1623672277245432</v>
      </c>
      <c r="K8124" s="8">
        <f t="shared" si="767"/>
        <v>1.1623672277245432</v>
      </c>
      <c r="L8124" s="8"/>
    </row>
    <row r="8125" spans="1:12" x14ac:dyDescent="0.25">
      <c r="A8125" s="1">
        <v>40972</v>
      </c>
      <c r="B8125">
        <v>2012</v>
      </c>
      <c r="C8125">
        <v>3</v>
      </c>
      <c r="D8125" s="10" t="str">
        <f t="shared" si="766"/>
        <v>3-2012</v>
      </c>
      <c r="E8125">
        <f t="shared" si="764"/>
        <v>4</v>
      </c>
      <c r="F8125">
        <v>10</v>
      </c>
      <c r="G8125" s="3">
        <f t="shared" si="765"/>
        <v>0</v>
      </c>
      <c r="H8125">
        <f>VLOOKUP(A8125,'AEP GEN HUB'!$A$1:$AJ$367,MATCH('Ratio Calculations'!F8125,'AEP GEN HUB'!$A$1:$AJ$1,0),0)</f>
        <v>30.095116000000001</v>
      </c>
      <c r="I8125" s="7" t="str">
        <f t="shared" si="762"/>
        <v/>
      </c>
      <c r="J8125" s="7">
        <f t="shared" si="763"/>
        <v>1.228115232214031</v>
      </c>
      <c r="K8125" s="8">
        <f t="shared" si="767"/>
        <v>1.228115232214031</v>
      </c>
      <c r="L8125" s="8"/>
    </row>
    <row r="8126" spans="1:12" x14ac:dyDescent="0.25">
      <c r="A8126" s="1">
        <v>40972</v>
      </c>
      <c r="B8126">
        <v>2012</v>
      </c>
      <c r="C8126">
        <v>3</v>
      </c>
      <c r="D8126" s="10" t="str">
        <f t="shared" si="766"/>
        <v>3-2012</v>
      </c>
      <c r="E8126">
        <f t="shared" si="764"/>
        <v>4</v>
      </c>
      <c r="F8126">
        <v>11</v>
      </c>
      <c r="G8126" s="3">
        <f t="shared" si="765"/>
        <v>0</v>
      </c>
      <c r="H8126">
        <f>VLOOKUP(A8126,'AEP GEN HUB'!$A$1:$AJ$367,MATCH('Ratio Calculations'!F8126,'AEP GEN HUB'!$A$1:$AJ$1,0),0)</f>
        <v>29.093720999999999</v>
      </c>
      <c r="I8126" s="7" t="str">
        <f t="shared" si="762"/>
        <v/>
      </c>
      <c r="J8126" s="7">
        <f t="shared" si="763"/>
        <v>1.1872505134017504</v>
      </c>
      <c r="K8126" s="8">
        <f t="shared" si="767"/>
        <v>1.1872505134017504</v>
      </c>
      <c r="L8126" s="8"/>
    </row>
    <row r="8127" spans="1:12" x14ac:dyDescent="0.25">
      <c r="A8127" s="1">
        <v>40972</v>
      </c>
      <c r="B8127">
        <v>2012</v>
      </c>
      <c r="C8127">
        <v>3</v>
      </c>
      <c r="D8127" s="10" t="str">
        <f t="shared" si="766"/>
        <v>3-2012</v>
      </c>
      <c r="E8127">
        <f t="shared" si="764"/>
        <v>4</v>
      </c>
      <c r="F8127">
        <v>12</v>
      </c>
      <c r="G8127" s="3">
        <f t="shared" si="765"/>
        <v>0</v>
      </c>
      <c r="H8127">
        <f>VLOOKUP(A8127,'AEP GEN HUB'!$A$1:$AJ$367,MATCH('Ratio Calculations'!F8127,'AEP GEN HUB'!$A$1:$AJ$1,0),0)</f>
        <v>28.234884000000001</v>
      </c>
      <c r="I8127" s="7" t="str">
        <f t="shared" si="762"/>
        <v/>
      </c>
      <c r="J8127" s="7">
        <f t="shared" si="763"/>
        <v>1.1522032717932116</v>
      </c>
      <c r="K8127" s="8">
        <f t="shared" si="767"/>
        <v>1.1522032717932116</v>
      </c>
      <c r="L8127" s="8"/>
    </row>
    <row r="8128" spans="1:12" x14ac:dyDescent="0.25">
      <c r="A8128" s="1">
        <v>40972</v>
      </c>
      <c r="B8128">
        <v>2012</v>
      </c>
      <c r="C8128">
        <v>3</v>
      </c>
      <c r="D8128" s="10" t="str">
        <f t="shared" si="766"/>
        <v>3-2012</v>
      </c>
      <c r="E8128">
        <f t="shared" si="764"/>
        <v>4</v>
      </c>
      <c r="F8128">
        <v>13</v>
      </c>
      <c r="G8128" s="3">
        <f t="shared" si="765"/>
        <v>0</v>
      </c>
      <c r="H8128">
        <f>VLOOKUP(A8128,'AEP GEN HUB'!$A$1:$AJ$367,MATCH('Ratio Calculations'!F8128,'AEP GEN HUB'!$A$1:$AJ$1,0),0)</f>
        <v>27.18093</v>
      </c>
      <c r="I8128" s="7" t="str">
        <f t="shared" si="762"/>
        <v/>
      </c>
      <c r="J8128" s="7">
        <f t="shared" si="763"/>
        <v>1.1091937362442239</v>
      </c>
      <c r="K8128" s="8">
        <f t="shared" si="767"/>
        <v>1.1091937362442239</v>
      </c>
      <c r="L8128" s="8"/>
    </row>
    <row r="8129" spans="1:12" x14ac:dyDescent="0.25">
      <c r="A8129" s="1">
        <v>40972</v>
      </c>
      <c r="B8129">
        <v>2012</v>
      </c>
      <c r="C8129">
        <v>3</v>
      </c>
      <c r="D8129" s="10" t="str">
        <f t="shared" si="766"/>
        <v>3-2012</v>
      </c>
      <c r="E8129">
        <f t="shared" si="764"/>
        <v>4</v>
      </c>
      <c r="F8129">
        <v>14</v>
      </c>
      <c r="G8129" s="3">
        <f t="shared" si="765"/>
        <v>0</v>
      </c>
      <c r="H8129">
        <f>VLOOKUP(A8129,'AEP GEN HUB'!$A$1:$AJ$367,MATCH('Ratio Calculations'!F8129,'AEP GEN HUB'!$A$1:$AJ$1,0),0)</f>
        <v>26.543023000000002</v>
      </c>
      <c r="I8129" s="7" t="str">
        <f t="shared" si="762"/>
        <v/>
      </c>
      <c r="J8129" s="7">
        <f t="shared" si="763"/>
        <v>1.0831621601095462</v>
      </c>
      <c r="K8129" s="8">
        <f t="shared" si="767"/>
        <v>1.0831621601095462</v>
      </c>
      <c r="L8129" s="8"/>
    </row>
    <row r="8130" spans="1:12" x14ac:dyDescent="0.25">
      <c r="A8130" s="1">
        <v>40972</v>
      </c>
      <c r="B8130">
        <v>2012</v>
      </c>
      <c r="C8130">
        <v>3</v>
      </c>
      <c r="D8130" s="10" t="str">
        <f t="shared" si="766"/>
        <v>3-2012</v>
      </c>
      <c r="E8130">
        <f t="shared" si="764"/>
        <v>4</v>
      </c>
      <c r="F8130">
        <v>15</v>
      </c>
      <c r="G8130" s="3">
        <f t="shared" si="765"/>
        <v>0</v>
      </c>
      <c r="H8130">
        <f>VLOOKUP(A8130,'AEP GEN HUB'!$A$1:$AJ$367,MATCH('Ratio Calculations'!F8130,'AEP GEN HUB'!$A$1:$AJ$1,0),0)</f>
        <v>25.839535000000001</v>
      </c>
      <c r="I8130" s="7" t="str">
        <f t="shared" si="762"/>
        <v/>
      </c>
      <c r="J8130" s="7">
        <f t="shared" si="763"/>
        <v>1.0544543681714862</v>
      </c>
      <c r="K8130" s="8">
        <f t="shared" si="767"/>
        <v>1.0544543681714862</v>
      </c>
      <c r="L8130" s="8"/>
    </row>
    <row r="8131" spans="1:12" x14ac:dyDescent="0.25">
      <c r="A8131" s="1">
        <v>40972</v>
      </c>
      <c r="B8131">
        <v>2012</v>
      </c>
      <c r="C8131">
        <v>3</v>
      </c>
      <c r="D8131" s="10" t="str">
        <f t="shared" si="766"/>
        <v>3-2012</v>
      </c>
      <c r="E8131">
        <f t="shared" si="764"/>
        <v>4</v>
      </c>
      <c r="F8131">
        <v>16</v>
      </c>
      <c r="G8131" s="3">
        <f t="shared" si="765"/>
        <v>0</v>
      </c>
      <c r="H8131">
        <f>VLOOKUP(A8131,'AEP GEN HUB'!$A$1:$AJ$367,MATCH('Ratio Calculations'!F8131,'AEP GEN HUB'!$A$1:$AJ$1,0),0)</f>
        <v>25.858605000000001</v>
      </c>
      <c r="I8131" s="7" t="str">
        <f t="shared" si="762"/>
        <v/>
      </c>
      <c r="J8131" s="7">
        <f t="shared" si="763"/>
        <v>1.0552325727638301</v>
      </c>
      <c r="K8131" s="8">
        <f t="shared" si="767"/>
        <v>1.0552325727638301</v>
      </c>
      <c r="L8131" s="8"/>
    </row>
    <row r="8132" spans="1:12" x14ac:dyDescent="0.25">
      <c r="A8132" s="1">
        <v>40972</v>
      </c>
      <c r="B8132">
        <v>2012</v>
      </c>
      <c r="C8132">
        <v>3</v>
      </c>
      <c r="D8132" s="10" t="str">
        <f t="shared" si="766"/>
        <v>3-2012</v>
      </c>
      <c r="E8132">
        <f t="shared" si="764"/>
        <v>4</v>
      </c>
      <c r="F8132">
        <v>17</v>
      </c>
      <c r="G8132" s="3">
        <f t="shared" si="765"/>
        <v>0</v>
      </c>
      <c r="H8132">
        <f>VLOOKUP(A8132,'AEP GEN HUB'!$A$1:$AJ$367,MATCH('Ratio Calculations'!F8132,'AEP GEN HUB'!$A$1:$AJ$1,0),0)</f>
        <v>26.951163000000001</v>
      </c>
      <c r="I8132" s="7" t="str">
        <f t="shared" ref="I8132:I8195" si="768">IF(G8132=1, H8132/VLOOKUP(D8132,$M$3:$O$15,2,FALSE), "")</f>
        <v/>
      </c>
      <c r="J8132" s="7">
        <f t="shared" ref="J8132:J8195" si="769">IF(G8132=0, H8132/VLOOKUP(D8132,$M$3:$O$15,3,FALSE), "")</f>
        <v>1.0998174523129667</v>
      </c>
      <c r="K8132" s="8">
        <f t="shared" si="767"/>
        <v>1.0998174523129667</v>
      </c>
      <c r="L8132" s="8"/>
    </row>
    <row r="8133" spans="1:12" x14ac:dyDescent="0.25">
      <c r="A8133" s="1">
        <v>40972</v>
      </c>
      <c r="B8133">
        <v>2012</v>
      </c>
      <c r="C8133">
        <v>3</v>
      </c>
      <c r="D8133" s="10" t="str">
        <f t="shared" si="766"/>
        <v>3-2012</v>
      </c>
      <c r="E8133">
        <f t="shared" si="764"/>
        <v>4</v>
      </c>
      <c r="F8133">
        <v>18</v>
      </c>
      <c r="G8133" s="3">
        <f t="shared" si="765"/>
        <v>0</v>
      </c>
      <c r="H8133">
        <f>VLOOKUP(A8133,'AEP GEN HUB'!$A$1:$AJ$367,MATCH('Ratio Calculations'!F8133,'AEP GEN HUB'!$A$1:$AJ$1,0),0)</f>
        <v>29.264419</v>
      </c>
      <c r="I8133" s="7" t="str">
        <f t="shared" si="768"/>
        <v/>
      </c>
      <c r="J8133" s="7">
        <f t="shared" si="769"/>
        <v>1.1942163218707547</v>
      </c>
      <c r="K8133" s="8">
        <f t="shared" si="767"/>
        <v>1.1942163218707547</v>
      </c>
      <c r="L8133" s="8"/>
    </row>
    <row r="8134" spans="1:12" x14ac:dyDescent="0.25">
      <c r="A8134" s="1">
        <v>40972</v>
      </c>
      <c r="B8134">
        <v>2012</v>
      </c>
      <c r="C8134">
        <v>3</v>
      </c>
      <c r="D8134" s="10" t="str">
        <f t="shared" si="766"/>
        <v>3-2012</v>
      </c>
      <c r="E8134">
        <f t="shared" si="764"/>
        <v>4</v>
      </c>
      <c r="F8134">
        <v>19</v>
      </c>
      <c r="G8134" s="3">
        <f t="shared" si="765"/>
        <v>0</v>
      </c>
      <c r="H8134">
        <f>VLOOKUP(A8134,'AEP GEN HUB'!$A$1:$AJ$367,MATCH('Ratio Calculations'!F8134,'AEP GEN HUB'!$A$1:$AJ$1,0),0)</f>
        <v>37.973953000000002</v>
      </c>
      <c r="I8134" s="7" t="str">
        <f t="shared" si="768"/>
        <v/>
      </c>
      <c r="J8134" s="7">
        <f t="shared" si="769"/>
        <v>1.5496331732590665</v>
      </c>
      <c r="K8134" s="8">
        <f t="shared" si="767"/>
        <v>1.5496331732590665</v>
      </c>
      <c r="L8134" s="8"/>
    </row>
    <row r="8135" spans="1:12" x14ac:dyDescent="0.25">
      <c r="A8135" s="1">
        <v>40972</v>
      </c>
      <c r="B8135">
        <v>2012</v>
      </c>
      <c r="C8135">
        <v>3</v>
      </c>
      <c r="D8135" s="10" t="str">
        <f t="shared" si="766"/>
        <v>3-2012</v>
      </c>
      <c r="E8135">
        <f t="shared" si="764"/>
        <v>4</v>
      </c>
      <c r="F8135">
        <v>20</v>
      </c>
      <c r="G8135" s="3">
        <f t="shared" si="765"/>
        <v>0</v>
      </c>
      <c r="H8135">
        <f>VLOOKUP(A8135,'AEP GEN HUB'!$A$1:$AJ$367,MATCH('Ratio Calculations'!F8135,'AEP GEN HUB'!$A$1:$AJ$1,0),0)</f>
        <v>37.637208999999999</v>
      </c>
      <c r="I8135" s="7" t="str">
        <f t="shared" si="768"/>
        <v/>
      </c>
      <c r="J8135" s="7">
        <f t="shared" si="769"/>
        <v>1.5358913941691741</v>
      </c>
      <c r="K8135" s="8">
        <f t="shared" si="767"/>
        <v>1.5358913941691741</v>
      </c>
      <c r="L8135" s="8"/>
    </row>
    <row r="8136" spans="1:12" x14ac:dyDescent="0.25">
      <c r="A8136" s="1">
        <v>40972</v>
      </c>
      <c r="B8136">
        <v>2012</v>
      </c>
      <c r="C8136">
        <v>3</v>
      </c>
      <c r="D8136" s="10" t="str">
        <f t="shared" si="766"/>
        <v>3-2012</v>
      </c>
      <c r="E8136">
        <f t="shared" si="764"/>
        <v>4</v>
      </c>
      <c r="F8136">
        <v>21</v>
      </c>
      <c r="G8136" s="3">
        <f t="shared" si="765"/>
        <v>0</v>
      </c>
      <c r="H8136">
        <f>VLOOKUP(A8136,'AEP GEN HUB'!$A$1:$AJ$367,MATCH('Ratio Calculations'!F8136,'AEP GEN HUB'!$A$1:$AJ$1,0),0)</f>
        <v>35.949767000000001</v>
      </c>
      <c r="I8136" s="7" t="str">
        <f t="shared" si="768"/>
        <v/>
      </c>
      <c r="J8136" s="7">
        <f t="shared" si="769"/>
        <v>1.4670306121181029</v>
      </c>
      <c r="K8136" s="8">
        <f t="shared" si="767"/>
        <v>1.4670306121181029</v>
      </c>
      <c r="L8136" s="8"/>
    </row>
    <row r="8137" spans="1:12" x14ac:dyDescent="0.25">
      <c r="A8137" s="1">
        <v>40972</v>
      </c>
      <c r="B8137">
        <v>2012</v>
      </c>
      <c r="C8137">
        <v>3</v>
      </c>
      <c r="D8137" s="10" t="str">
        <f t="shared" si="766"/>
        <v>3-2012</v>
      </c>
      <c r="E8137">
        <f t="shared" si="764"/>
        <v>4</v>
      </c>
      <c r="F8137">
        <v>22</v>
      </c>
      <c r="G8137" s="3">
        <f t="shared" si="765"/>
        <v>0</v>
      </c>
      <c r="H8137">
        <f>VLOOKUP(A8137,'AEP GEN HUB'!$A$1:$AJ$367,MATCH('Ratio Calculations'!F8137,'AEP GEN HUB'!$A$1:$AJ$1,0),0)</f>
        <v>32.640464999999999</v>
      </c>
      <c r="I8137" s="7" t="str">
        <f t="shared" si="768"/>
        <v/>
      </c>
      <c r="J8137" s="7">
        <f t="shared" si="769"/>
        <v>1.3319853046271346</v>
      </c>
      <c r="K8137" s="8">
        <f t="shared" si="767"/>
        <v>1.3319853046271346</v>
      </c>
      <c r="L8137" s="8"/>
    </row>
    <row r="8138" spans="1:12" x14ac:dyDescent="0.25">
      <c r="A8138" s="1">
        <v>40972</v>
      </c>
      <c r="B8138">
        <v>2012</v>
      </c>
      <c r="C8138">
        <v>3</v>
      </c>
      <c r="D8138" s="10" t="str">
        <f t="shared" si="766"/>
        <v>3-2012</v>
      </c>
      <c r="E8138">
        <f t="shared" si="764"/>
        <v>4</v>
      </c>
      <c r="F8138">
        <v>23</v>
      </c>
      <c r="G8138" s="3">
        <f t="shared" si="765"/>
        <v>0</v>
      </c>
      <c r="H8138">
        <f>VLOOKUP(A8138,'AEP GEN HUB'!$A$1:$AJ$367,MATCH('Ratio Calculations'!F8138,'AEP GEN HUB'!$A$1:$AJ$1,0),0)</f>
        <v>28.392092999999999</v>
      </c>
      <c r="I8138" s="7" t="str">
        <f t="shared" si="768"/>
        <v/>
      </c>
      <c r="J8138" s="7">
        <f t="shared" si="769"/>
        <v>1.1586186239567033</v>
      </c>
      <c r="K8138" s="8">
        <f t="shared" si="767"/>
        <v>1.1586186239567033</v>
      </c>
      <c r="L8138" s="8"/>
    </row>
    <row r="8139" spans="1:12" x14ac:dyDescent="0.25">
      <c r="A8139" s="1">
        <v>40972</v>
      </c>
      <c r="B8139">
        <v>2012</v>
      </c>
      <c r="C8139">
        <v>3</v>
      </c>
      <c r="D8139" s="10" t="str">
        <f t="shared" si="766"/>
        <v>3-2012</v>
      </c>
      <c r="E8139">
        <f t="shared" si="764"/>
        <v>4</v>
      </c>
      <c r="F8139">
        <v>24</v>
      </c>
      <c r="G8139" s="3">
        <f t="shared" si="765"/>
        <v>0</v>
      </c>
      <c r="H8139">
        <f>VLOOKUP(A8139,'AEP GEN HUB'!$A$1:$AJ$367,MATCH('Ratio Calculations'!F8139,'AEP GEN HUB'!$A$1:$AJ$1,0),0)</f>
        <v>26.779534999999999</v>
      </c>
      <c r="I8139" s="7" t="str">
        <f t="shared" si="768"/>
        <v/>
      </c>
      <c r="J8139" s="7">
        <f t="shared" si="769"/>
        <v>1.0928136925974556</v>
      </c>
      <c r="K8139" s="8">
        <f t="shared" si="767"/>
        <v>1.0928136925974556</v>
      </c>
      <c r="L8139" s="8"/>
    </row>
    <row r="8140" spans="1:12" x14ac:dyDescent="0.25">
      <c r="A8140" s="1">
        <v>40973</v>
      </c>
      <c r="B8140">
        <v>2012</v>
      </c>
      <c r="C8140">
        <v>3</v>
      </c>
      <c r="D8140" s="10" t="str">
        <f t="shared" si="766"/>
        <v>3-2012</v>
      </c>
      <c r="E8140">
        <f t="shared" si="764"/>
        <v>5</v>
      </c>
      <c r="F8140">
        <v>1</v>
      </c>
      <c r="G8140" s="3">
        <f t="shared" si="765"/>
        <v>0</v>
      </c>
      <c r="H8140">
        <f>VLOOKUP(A8140,'AEP GEN HUB'!$A$1:$AJ$367,MATCH('Ratio Calculations'!F8140,'AEP GEN HUB'!$A$1:$AJ$1,0),0)</f>
        <v>28.083487999999999</v>
      </c>
      <c r="I8140" s="7" t="str">
        <f t="shared" si="768"/>
        <v/>
      </c>
      <c r="J8140" s="7">
        <f t="shared" si="769"/>
        <v>1.1460251353242816</v>
      </c>
      <c r="K8140" s="8">
        <f t="shared" si="767"/>
        <v>1.1460251353242816</v>
      </c>
      <c r="L8140" s="8"/>
    </row>
    <row r="8141" spans="1:12" x14ac:dyDescent="0.25">
      <c r="A8141" s="1">
        <v>40973</v>
      </c>
      <c r="B8141">
        <v>2012</v>
      </c>
      <c r="C8141">
        <v>3</v>
      </c>
      <c r="D8141" s="10" t="str">
        <f t="shared" si="766"/>
        <v>3-2012</v>
      </c>
      <c r="E8141">
        <f t="shared" si="764"/>
        <v>5</v>
      </c>
      <c r="F8141">
        <v>2</v>
      </c>
      <c r="G8141" s="3">
        <f t="shared" si="765"/>
        <v>0</v>
      </c>
      <c r="H8141">
        <f>VLOOKUP(A8141,'AEP GEN HUB'!$A$1:$AJ$367,MATCH('Ratio Calculations'!F8141,'AEP GEN HUB'!$A$1:$AJ$1,0),0)</f>
        <v>27.117208999999999</v>
      </c>
      <c r="I8141" s="7" t="str">
        <f t="shared" si="768"/>
        <v/>
      </c>
      <c r="J8141" s="7">
        <f t="shared" si="769"/>
        <v>1.1065934229338545</v>
      </c>
      <c r="K8141" s="8">
        <f t="shared" si="767"/>
        <v>1.1065934229338545</v>
      </c>
      <c r="L8141" s="8"/>
    </row>
    <row r="8142" spans="1:12" x14ac:dyDescent="0.25">
      <c r="A8142" s="1">
        <v>40973</v>
      </c>
      <c r="B8142">
        <v>2012</v>
      </c>
      <c r="C8142">
        <v>3</v>
      </c>
      <c r="D8142" s="10" t="str">
        <f t="shared" si="766"/>
        <v>3-2012</v>
      </c>
      <c r="E8142">
        <f t="shared" si="764"/>
        <v>5</v>
      </c>
      <c r="F8142">
        <v>3</v>
      </c>
      <c r="G8142" s="3">
        <f t="shared" si="765"/>
        <v>0</v>
      </c>
      <c r="H8142">
        <f>VLOOKUP(A8142,'AEP GEN HUB'!$A$1:$AJ$367,MATCH('Ratio Calculations'!F8142,'AEP GEN HUB'!$A$1:$AJ$1,0),0)</f>
        <v>27.296278999999998</v>
      </c>
      <c r="I8142" s="7" t="str">
        <f t="shared" si="768"/>
        <v/>
      </c>
      <c r="J8142" s="7">
        <f t="shared" si="769"/>
        <v>1.1139008742370016</v>
      </c>
      <c r="K8142" s="8">
        <f t="shared" si="767"/>
        <v>1.1139008742370016</v>
      </c>
      <c r="L8142" s="8"/>
    </row>
    <row r="8143" spans="1:12" x14ac:dyDescent="0.25">
      <c r="A8143" s="1">
        <v>40973</v>
      </c>
      <c r="B8143">
        <v>2012</v>
      </c>
      <c r="C8143">
        <v>3</v>
      </c>
      <c r="D8143" s="10" t="str">
        <f t="shared" si="766"/>
        <v>3-2012</v>
      </c>
      <c r="E8143">
        <f t="shared" si="764"/>
        <v>5</v>
      </c>
      <c r="F8143">
        <v>4</v>
      </c>
      <c r="G8143" s="3">
        <f t="shared" si="765"/>
        <v>0</v>
      </c>
      <c r="H8143">
        <f>VLOOKUP(A8143,'AEP GEN HUB'!$A$1:$AJ$367,MATCH('Ratio Calculations'!F8143,'AEP GEN HUB'!$A$1:$AJ$1,0),0)</f>
        <v>27.743023000000001</v>
      </c>
      <c r="I8143" s="7" t="str">
        <f t="shared" si="768"/>
        <v/>
      </c>
      <c r="J8143" s="7">
        <f t="shared" si="769"/>
        <v>1.1321315104405714</v>
      </c>
      <c r="K8143" s="8">
        <f t="shared" si="767"/>
        <v>1.1321315104405714</v>
      </c>
      <c r="L8143" s="8"/>
    </row>
    <row r="8144" spans="1:12" x14ac:dyDescent="0.25">
      <c r="A8144" s="1">
        <v>40973</v>
      </c>
      <c r="B8144">
        <v>2012</v>
      </c>
      <c r="C8144">
        <v>3</v>
      </c>
      <c r="D8144" s="10" t="str">
        <f t="shared" si="766"/>
        <v>3-2012</v>
      </c>
      <c r="E8144">
        <f t="shared" si="764"/>
        <v>5</v>
      </c>
      <c r="F8144">
        <v>5</v>
      </c>
      <c r="G8144" s="3">
        <f t="shared" si="765"/>
        <v>0</v>
      </c>
      <c r="H8144">
        <f>VLOOKUP(A8144,'AEP GEN HUB'!$A$1:$AJ$367,MATCH('Ratio Calculations'!F8144,'AEP GEN HUB'!$A$1:$AJ$1,0),0)</f>
        <v>28.293023000000002</v>
      </c>
      <c r="I8144" s="7" t="str">
        <f t="shared" si="768"/>
        <v/>
      </c>
      <c r="J8144" s="7">
        <f t="shared" si="769"/>
        <v>1.1545757960089578</v>
      </c>
      <c r="K8144" s="8">
        <f t="shared" si="767"/>
        <v>1.1545757960089578</v>
      </c>
      <c r="L8144" s="8"/>
    </row>
    <row r="8145" spans="1:12" x14ac:dyDescent="0.25">
      <c r="A8145" s="1">
        <v>40973</v>
      </c>
      <c r="B8145">
        <v>2012</v>
      </c>
      <c r="C8145">
        <v>3</v>
      </c>
      <c r="D8145" s="10" t="str">
        <f t="shared" si="766"/>
        <v>3-2012</v>
      </c>
      <c r="E8145">
        <f t="shared" si="764"/>
        <v>5</v>
      </c>
      <c r="F8145">
        <v>6</v>
      </c>
      <c r="G8145" s="3">
        <f t="shared" si="765"/>
        <v>0</v>
      </c>
      <c r="H8145">
        <f>VLOOKUP(A8145,'AEP GEN HUB'!$A$1:$AJ$367,MATCH('Ratio Calculations'!F8145,'AEP GEN HUB'!$A$1:$AJ$1,0),0)</f>
        <v>31.075581</v>
      </c>
      <c r="I8145" s="7" t="str">
        <f t="shared" si="768"/>
        <v/>
      </c>
      <c r="J8145" s="7">
        <f t="shared" si="769"/>
        <v>1.2681258439409546</v>
      </c>
      <c r="K8145" s="8">
        <f t="shared" si="767"/>
        <v>1.2681258439409546</v>
      </c>
      <c r="L8145" s="8"/>
    </row>
    <row r="8146" spans="1:12" x14ac:dyDescent="0.25">
      <c r="A8146" s="1">
        <v>40973</v>
      </c>
      <c r="B8146">
        <v>2012</v>
      </c>
      <c r="C8146">
        <v>3</v>
      </c>
      <c r="D8146" s="10" t="str">
        <f t="shared" si="766"/>
        <v>3-2012</v>
      </c>
      <c r="E8146">
        <f t="shared" si="764"/>
        <v>5</v>
      </c>
      <c r="F8146">
        <v>7</v>
      </c>
      <c r="G8146" s="3">
        <f t="shared" si="765"/>
        <v>0</v>
      </c>
      <c r="H8146">
        <f>VLOOKUP(A8146,'AEP GEN HUB'!$A$1:$AJ$367,MATCH('Ratio Calculations'!F8146,'AEP GEN HUB'!$A$1:$AJ$1,0),0)</f>
        <v>39.699302000000003</v>
      </c>
      <c r="I8146" s="7" t="str">
        <f t="shared" si="768"/>
        <v/>
      </c>
      <c r="J8146" s="7">
        <f t="shared" si="769"/>
        <v>1.6200408562793029</v>
      </c>
      <c r="K8146" s="8">
        <f t="shared" si="767"/>
        <v>1.6200408562793029</v>
      </c>
      <c r="L8146" s="8"/>
    </row>
    <row r="8147" spans="1:12" x14ac:dyDescent="0.25">
      <c r="A8147" s="1">
        <v>40973</v>
      </c>
      <c r="B8147">
        <v>2012</v>
      </c>
      <c r="C8147">
        <v>3</v>
      </c>
      <c r="D8147" s="10" t="str">
        <f t="shared" si="766"/>
        <v>3-2012</v>
      </c>
      <c r="E8147">
        <f t="shared" si="764"/>
        <v>5</v>
      </c>
      <c r="F8147">
        <v>8</v>
      </c>
      <c r="G8147" s="3">
        <f t="shared" si="765"/>
        <v>1</v>
      </c>
      <c r="H8147">
        <f>VLOOKUP(A8147,'AEP GEN HUB'!$A$1:$AJ$367,MATCH('Ratio Calculations'!F8147,'AEP GEN HUB'!$A$1:$AJ$1,0),0)</f>
        <v>46.04</v>
      </c>
      <c r="I8147" s="7">
        <f t="shared" si="768"/>
        <v>1.5007865946175791</v>
      </c>
      <c r="J8147" s="7" t="str">
        <f t="shared" si="769"/>
        <v/>
      </c>
      <c r="K8147" s="8">
        <f t="shared" si="767"/>
        <v>1.5007865946175791</v>
      </c>
      <c r="L8147" s="8"/>
    </row>
    <row r="8148" spans="1:12" x14ac:dyDescent="0.25">
      <c r="A8148" s="1">
        <v>40973</v>
      </c>
      <c r="B8148">
        <v>2012</v>
      </c>
      <c r="C8148">
        <v>3</v>
      </c>
      <c r="D8148" s="10" t="str">
        <f t="shared" si="766"/>
        <v>3-2012</v>
      </c>
      <c r="E8148">
        <f t="shared" ref="E8148:E8211" si="770">DAY(A8148)</f>
        <v>5</v>
      </c>
      <c r="F8148">
        <v>9</v>
      </c>
      <c r="G8148" s="3">
        <f t="shared" ref="G8148:G8211" si="771">IF(A8148=",","",IF(OR(WEEKDAY(A8148)=1, WEEKDAY(A8148)=7, F8148&lt;=7, F8148&gt;=24, NOT(ISNA(VLOOKUP(A8148,$P$4:$P$27,1,0)))),0,1))</f>
        <v>1</v>
      </c>
      <c r="H8148">
        <f>VLOOKUP(A8148,'AEP GEN HUB'!$A$1:$AJ$367,MATCH('Ratio Calculations'!F8148,'AEP GEN HUB'!$A$1:$AJ$1,0),0)</f>
        <v>37.277208999999999</v>
      </c>
      <c r="I8148" s="7">
        <f t="shared" si="768"/>
        <v>1.2151419537784052</v>
      </c>
      <c r="J8148" s="7" t="str">
        <f t="shared" si="769"/>
        <v/>
      </c>
      <c r="K8148" s="8">
        <f t="shared" si="767"/>
        <v>1.2151419537784052</v>
      </c>
      <c r="L8148" s="8"/>
    </row>
    <row r="8149" spans="1:12" x14ac:dyDescent="0.25">
      <c r="A8149" s="1">
        <v>40973</v>
      </c>
      <c r="B8149">
        <v>2012</v>
      </c>
      <c r="C8149">
        <v>3</v>
      </c>
      <c r="D8149" s="10" t="str">
        <f t="shared" ref="D8149:D8212" si="772">C8149&amp;"-"&amp;B8149</f>
        <v>3-2012</v>
      </c>
      <c r="E8149">
        <f t="shared" si="770"/>
        <v>5</v>
      </c>
      <c r="F8149">
        <v>10</v>
      </c>
      <c r="G8149" s="3">
        <f t="shared" si="771"/>
        <v>1</v>
      </c>
      <c r="H8149">
        <f>VLOOKUP(A8149,'AEP GEN HUB'!$A$1:$AJ$367,MATCH('Ratio Calculations'!F8149,'AEP GEN HUB'!$A$1:$AJ$1,0),0)</f>
        <v>36.557907</v>
      </c>
      <c r="I8149" s="7">
        <f t="shared" si="768"/>
        <v>1.1916945428513501</v>
      </c>
      <c r="J8149" s="7" t="str">
        <f t="shared" si="769"/>
        <v/>
      </c>
      <c r="K8149" s="8">
        <f t="shared" ref="K8149:K8212" si="773">SUM(I8149:J8149)</f>
        <v>1.1916945428513501</v>
      </c>
      <c r="L8149" s="8"/>
    </row>
    <row r="8150" spans="1:12" x14ac:dyDescent="0.25">
      <c r="A8150" s="1">
        <v>40973</v>
      </c>
      <c r="B8150">
        <v>2012</v>
      </c>
      <c r="C8150">
        <v>3</v>
      </c>
      <c r="D8150" s="10" t="str">
        <f t="shared" si="772"/>
        <v>3-2012</v>
      </c>
      <c r="E8150">
        <f t="shared" si="770"/>
        <v>5</v>
      </c>
      <c r="F8150">
        <v>11</v>
      </c>
      <c r="G8150" s="3">
        <f t="shared" si="771"/>
        <v>1</v>
      </c>
      <c r="H8150">
        <f>VLOOKUP(A8150,'AEP GEN HUB'!$A$1:$AJ$367,MATCH('Ratio Calculations'!F8150,'AEP GEN HUB'!$A$1:$AJ$1,0),0)</f>
        <v>37.502325999999996</v>
      </c>
      <c r="I8150" s="7">
        <f t="shared" si="768"/>
        <v>1.2224801939135164</v>
      </c>
      <c r="J8150" s="7" t="str">
        <f t="shared" si="769"/>
        <v/>
      </c>
      <c r="K8150" s="8">
        <f t="shared" si="773"/>
        <v>1.2224801939135164</v>
      </c>
      <c r="L8150" s="8"/>
    </row>
    <row r="8151" spans="1:12" x14ac:dyDescent="0.25">
      <c r="A8151" s="1">
        <v>40973</v>
      </c>
      <c r="B8151">
        <v>2012</v>
      </c>
      <c r="C8151">
        <v>3</v>
      </c>
      <c r="D8151" s="10" t="str">
        <f t="shared" si="772"/>
        <v>3-2012</v>
      </c>
      <c r="E8151">
        <f t="shared" si="770"/>
        <v>5</v>
      </c>
      <c r="F8151">
        <v>12</v>
      </c>
      <c r="G8151" s="3">
        <f t="shared" si="771"/>
        <v>1</v>
      </c>
      <c r="H8151">
        <f>VLOOKUP(A8151,'AEP GEN HUB'!$A$1:$AJ$367,MATCH('Ratio Calculations'!F8151,'AEP GEN HUB'!$A$1:$AJ$1,0),0)</f>
        <v>37.077441999999998</v>
      </c>
      <c r="I8151" s="7">
        <f t="shared" si="768"/>
        <v>1.2086300589989314</v>
      </c>
      <c r="J8151" s="7" t="str">
        <f t="shared" si="769"/>
        <v/>
      </c>
      <c r="K8151" s="8">
        <f t="shared" si="773"/>
        <v>1.2086300589989314</v>
      </c>
      <c r="L8151" s="8"/>
    </row>
    <row r="8152" spans="1:12" x14ac:dyDescent="0.25">
      <c r="A8152" s="1">
        <v>40973</v>
      </c>
      <c r="B8152">
        <v>2012</v>
      </c>
      <c r="C8152">
        <v>3</v>
      </c>
      <c r="D8152" s="10" t="str">
        <f t="shared" si="772"/>
        <v>3-2012</v>
      </c>
      <c r="E8152">
        <f t="shared" si="770"/>
        <v>5</v>
      </c>
      <c r="F8152">
        <v>13</v>
      </c>
      <c r="G8152" s="3">
        <f t="shared" si="771"/>
        <v>1</v>
      </c>
      <c r="H8152">
        <f>VLOOKUP(A8152,'AEP GEN HUB'!$A$1:$AJ$367,MATCH('Ratio Calculations'!F8152,'AEP GEN HUB'!$A$1:$AJ$1,0),0)</f>
        <v>34.061627999999999</v>
      </c>
      <c r="I8152" s="7">
        <f t="shared" si="768"/>
        <v>1.1103222131461943</v>
      </c>
      <c r="J8152" s="7" t="str">
        <f t="shared" si="769"/>
        <v/>
      </c>
      <c r="K8152" s="8">
        <f t="shared" si="773"/>
        <v>1.1103222131461943</v>
      </c>
      <c r="L8152" s="8"/>
    </row>
    <row r="8153" spans="1:12" x14ac:dyDescent="0.25">
      <c r="A8153" s="1">
        <v>40973</v>
      </c>
      <c r="B8153">
        <v>2012</v>
      </c>
      <c r="C8153">
        <v>3</v>
      </c>
      <c r="D8153" s="10" t="str">
        <f t="shared" si="772"/>
        <v>3-2012</v>
      </c>
      <c r="E8153">
        <f t="shared" si="770"/>
        <v>5</v>
      </c>
      <c r="F8153">
        <v>14</v>
      </c>
      <c r="G8153" s="3">
        <f t="shared" si="771"/>
        <v>1</v>
      </c>
      <c r="H8153">
        <f>VLOOKUP(A8153,'AEP GEN HUB'!$A$1:$AJ$367,MATCH('Ratio Calculations'!F8153,'AEP GEN HUB'!$A$1:$AJ$1,0),0)</f>
        <v>31.955814</v>
      </c>
      <c r="I8153" s="7">
        <f t="shared" si="768"/>
        <v>1.0416780467266022</v>
      </c>
      <c r="J8153" s="7" t="str">
        <f t="shared" si="769"/>
        <v/>
      </c>
      <c r="K8153" s="8">
        <f t="shared" si="773"/>
        <v>1.0416780467266022</v>
      </c>
      <c r="L8153" s="8"/>
    </row>
    <row r="8154" spans="1:12" x14ac:dyDescent="0.25">
      <c r="A8154" s="1">
        <v>40973</v>
      </c>
      <c r="B8154">
        <v>2012</v>
      </c>
      <c r="C8154">
        <v>3</v>
      </c>
      <c r="D8154" s="10" t="str">
        <f t="shared" si="772"/>
        <v>3-2012</v>
      </c>
      <c r="E8154">
        <f t="shared" si="770"/>
        <v>5</v>
      </c>
      <c r="F8154">
        <v>15</v>
      </c>
      <c r="G8154" s="3">
        <f t="shared" si="771"/>
        <v>1</v>
      </c>
      <c r="H8154">
        <f>VLOOKUP(A8154,'AEP GEN HUB'!$A$1:$AJ$367,MATCH('Ratio Calculations'!F8154,'AEP GEN HUB'!$A$1:$AJ$1,0),0)</f>
        <v>30.233953</v>
      </c>
      <c r="I8154" s="7">
        <f t="shared" si="768"/>
        <v>0.9855497689986521</v>
      </c>
      <c r="J8154" s="7" t="str">
        <f t="shared" si="769"/>
        <v/>
      </c>
      <c r="K8154" s="8">
        <f t="shared" si="773"/>
        <v>0.9855497689986521</v>
      </c>
      <c r="L8154" s="8"/>
    </row>
    <row r="8155" spans="1:12" x14ac:dyDescent="0.25">
      <c r="A8155" s="1">
        <v>40973</v>
      </c>
      <c r="B8155">
        <v>2012</v>
      </c>
      <c r="C8155">
        <v>3</v>
      </c>
      <c r="D8155" s="10" t="str">
        <f t="shared" si="772"/>
        <v>3-2012</v>
      </c>
      <c r="E8155">
        <f t="shared" si="770"/>
        <v>5</v>
      </c>
      <c r="F8155">
        <v>16</v>
      </c>
      <c r="G8155" s="3">
        <f t="shared" si="771"/>
        <v>1</v>
      </c>
      <c r="H8155">
        <f>VLOOKUP(A8155,'AEP GEN HUB'!$A$1:$AJ$367,MATCH('Ratio Calculations'!F8155,'AEP GEN HUB'!$A$1:$AJ$1,0),0)</f>
        <v>29.706278999999999</v>
      </c>
      <c r="I8155" s="7">
        <f t="shared" si="768"/>
        <v>0.96834894220611867</v>
      </c>
      <c r="J8155" s="7" t="str">
        <f t="shared" si="769"/>
        <v/>
      </c>
      <c r="K8155" s="8">
        <f t="shared" si="773"/>
        <v>0.96834894220611867</v>
      </c>
      <c r="L8155" s="8"/>
    </row>
    <row r="8156" spans="1:12" x14ac:dyDescent="0.25">
      <c r="A8156" s="1">
        <v>40973</v>
      </c>
      <c r="B8156">
        <v>2012</v>
      </c>
      <c r="C8156">
        <v>3</v>
      </c>
      <c r="D8156" s="10" t="str">
        <f t="shared" si="772"/>
        <v>3-2012</v>
      </c>
      <c r="E8156">
        <f t="shared" si="770"/>
        <v>5</v>
      </c>
      <c r="F8156">
        <v>17</v>
      </c>
      <c r="G8156" s="3">
        <f t="shared" si="771"/>
        <v>1</v>
      </c>
      <c r="H8156">
        <f>VLOOKUP(A8156,'AEP GEN HUB'!$A$1:$AJ$367,MATCH('Ratio Calculations'!F8156,'AEP GEN HUB'!$A$1:$AJ$1,0),0)</f>
        <v>29.831859999999999</v>
      </c>
      <c r="I8156" s="7">
        <f t="shared" si="768"/>
        <v>0.97244256256534267</v>
      </c>
      <c r="J8156" s="7" t="str">
        <f t="shared" si="769"/>
        <v/>
      </c>
      <c r="K8156" s="8">
        <f t="shared" si="773"/>
        <v>0.97244256256534267</v>
      </c>
      <c r="L8156" s="8"/>
    </row>
    <row r="8157" spans="1:12" x14ac:dyDescent="0.25">
      <c r="A8157" s="1">
        <v>40973</v>
      </c>
      <c r="B8157">
        <v>2012</v>
      </c>
      <c r="C8157">
        <v>3</v>
      </c>
      <c r="D8157" s="10" t="str">
        <f t="shared" si="772"/>
        <v>3-2012</v>
      </c>
      <c r="E8157">
        <f t="shared" si="770"/>
        <v>5</v>
      </c>
      <c r="F8157">
        <v>18</v>
      </c>
      <c r="G8157" s="3">
        <f t="shared" si="771"/>
        <v>1</v>
      </c>
      <c r="H8157">
        <f>VLOOKUP(A8157,'AEP GEN HUB'!$A$1:$AJ$367,MATCH('Ratio Calculations'!F8157,'AEP GEN HUB'!$A$1:$AJ$1,0),0)</f>
        <v>32.866278999999999</v>
      </c>
      <c r="I8157" s="7">
        <f t="shared" si="768"/>
        <v>1.0713568839739629</v>
      </c>
      <c r="J8157" s="7" t="str">
        <f t="shared" si="769"/>
        <v/>
      </c>
      <c r="K8157" s="8">
        <f t="shared" si="773"/>
        <v>1.0713568839739629</v>
      </c>
      <c r="L8157" s="8"/>
    </row>
    <row r="8158" spans="1:12" x14ac:dyDescent="0.25">
      <c r="A8158" s="1">
        <v>40973</v>
      </c>
      <c r="B8158">
        <v>2012</v>
      </c>
      <c r="C8158">
        <v>3</v>
      </c>
      <c r="D8158" s="10" t="str">
        <f t="shared" si="772"/>
        <v>3-2012</v>
      </c>
      <c r="E8158">
        <f t="shared" si="770"/>
        <v>5</v>
      </c>
      <c r="F8158">
        <v>19</v>
      </c>
      <c r="G8158" s="3">
        <f t="shared" si="771"/>
        <v>1</v>
      </c>
      <c r="H8158">
        <f>VLOOKUP(A8158,'AEP GEN HUB'!$A$1:$AJ$367,MATCH('Ratio Calculations'!F8158,'AEP GEN HUB'!$A$1:$AJ$1,0),0)</f>
        <v>45.008605000000003</v>
      </c>
      <c r="I8158" s="7">
        <f t="shared" si="768"/>
        <v>1.4671657477506028</v>
      </c>
      <c r="J8158" s="7" t="str">
        <f t="shared" si="769"/>
        <v/>
      </c>
      <c r="K8158" s="8">
        <f t="shared" si="773"/>
        <v>1.4671657477506028</v>
      </c>
      <c r="L8158" s="8"/>
    </row>
    <row r="8159" spans="1:12" x14ac:dyDescent="0.25">
      <c r="A8159" s="1">
        <v>40973</v>
      </c>
      <c r="B8159">
        <v>2012</v>
      </c>
      <c r="C8159">
        <v>3</v>
      </c>
      <c r="D8159" s="10" t="str">
        <f t="shared" si="772"/>
        <v>3-2012</v>
      </c>
      <c r="E8159">
        <f t="shared" si="770"/>
        <v>5</v>
      </c>
      <c r="F8159">
        <v>20</v>
      </c>
      <c r="G8159" s="3">
        <f t="shared" si="771"/>
        <v>1</v>
      </c>
      <c r="H8159">
        <f>VLOOKUP(A8159,'AEP GEN HUB'!$A$1:$AJ$367,MATCH('Ratio Calculations'!F8159,'AEP GEN HUB'!$A$1:$AJ$1,0),0)</f>
        <v>42.385814000000003</v>
      </c>
      <c r="I8159" s="7">
        <f t="shared" si="768"/>
        <v>1.3816694494603414</v>
      </c>
      <c r="J8159" s="7" t="str">
        <f t="shared" si="769"/>
        <v/>
      </c>
      <c r="K8159" s="8">
        <f t="shared" si="773"/>
        <v>1.3816694494603414</v>
      </c>
      <c r="L8159" s="8"/>
    </row>
    <row r="8160" spans="1:12" x14ac:dyDescent="0.25">
      <c r="A8160" s="1">
        <v>40973</v>
      </c>
      <c r="B8160">
        <v>2012</v>
      </c>
      <c r="C8160">
        <v>3</v>
      </c>
      <c r="D8160" s="10" t="str">
        <f t="shared" si="772"/>
        <v>3-2012</v>
      </c>
      <c r="E8160">
        <f t="shared" si="770"/>
        <v>5</v>
      </c>
      <c r="F8160">
        <v>21</v>
      </c>
      <c r="G8160" s="3">
        <f t="shared" si="771"/>
        <v>1</v>
      </c>
      <c r="H8160">
        <f>VLOOKUP(A8160,'AEP GEN HUB'!$A$1:$AJ$367,MATCH('Ratio Calculations'!F8160,'AEP GEN HUB'!$A$1:$AJ$1,0),0)</f>
        <v>37.293488000000004</v>
      </c>
      <c r="I8160" s="7">
        <f t="shared" si="768"/>
        <v>1.2156726076657594</v>
      </c>
      <c r="J8160" s="7" t="str">
        <f t="shared" si="769"/>
        <v/>
      </c>
      <c r="K8160" s="8">
        <f t="shared" si="773"/>
        <v>1.2156726076657594</v>
      </c>
      <c r="L8160" s="8"/>
    </row>
    <row r="8161" spans="1:12" x14ac:dyDescent="0.25">
      <c r="A8161" s="1">
        <v>40973</v>
      </c>
      <c r="B8161">
        <v>2012</v>
      </c>
      <c r="C8161">
        <v>3</v>
      </c>
      <c r="D8161" s="10" t="str">
        <f t="shared" si="772"/>
        <v>3-2012</v>
      </c>
      <c r="E8161">
        <f t="shared" si="770"/>
        <v>5</v>
      </c>
      <c r="F8161">
        <v>22</v>
      </c>
      <c r="G8161" s="3">
        <f t="shared" si="771"/>
        <v>1</v>
      </c>
      <c r="H8161">
        <f>VLOOKUP(A8161,'AEP GEN HUB'!$A$1:$AJ$367,MATCH('Ratio Calculations'!F8161,'AEP GEN HUB'!$A$1:$AJ$1,0),0)</f>
        <v>35.64</v>
      </c>
      <c r="I8161" s="7">
        <f t="shared" si="768"/>
        <v>1.161773115381636</v>
      </c>
      <c r="J8161" s="7" t="str">
        <f t="shared" si="769"/>
        <v/>
      </c>
      <c r="K8161" s="8">
        <f t="shared" si="773"/>
        <v>1.161773115381636</v>
      </c>
      <c r="L8161" s="8"/>
    </row>
    <row r="8162" spans="1:12" x14ac:dyDescent="0.25">
      <c r="A8162" s="1">
        <v>40973</v>
      </c>
      <c r="B8162">
        <v>2012</v>
      </c>
      <c r="C8162">
        <v>3</v>
      </c>
      <c r="D8162" s="10" t="str">
        <f t="shared" si="772"/>
        <v>3-2012</v>
      </c>
      <c r="E8162">
        <f t="shared" si="770"/>
        <v>5</v>
      </c>
      <c r="F8162">
        <v>23</v>
      </c>
      <c r="G8162" s="3">
        <f t="shared" si="771"/>
        <v>1</v>
      </c>
      <c r="H8162">
        <f>VLOOKUP(A8162,'AEP GEN HUB'!$A$1:$AJ$367,MATCH('Ratio Calculations'!F8162,'AEP GEN HUB'!$A$1:$AJ$1,0),0)</f>
        <v>31.168837</v>
      </c>
      <c r="I8162" s="7">
        <f t="shared" si="768"/>
        <v>1.0160246033757689</v>
      </c>
      <c r="J8162" s="7" t="str">
        <f t="shared" si="769"/>
        <v/>
      </c>
      <c r="K8162" s="8">
        <f t="shared" si="773"/>
        <v>1.0160246033757689</v>
      </c>
      <c r="L8162" s="8"/>
    </row>
    <row r="8163" spans="1:12" x14ac:dyDescent="0.25">
      <c r="A8163" s="1">
        <v>40973</v>
      </c>
      <c r="B8163">
        <v>2012</v>
      </c>
      <c r="C8163">
        <v>3</v>
      </c>
      <c r="D8163" s="10" t="str">
        <f t="shared" si="772"/>
        <v>3-2012</v>
      </c>
      <c r="E8163">
        <f t="shared" si="770"/>
        <v>5</v>
      </c>
      <c r="F8163">
        <v>24</v>
      </c>
      <c r="G8163" s="3">
        <f t="shared" si="771"/>
        <v>0</v>
      </c>
      <c r="H8163">
        <f>VLOOKUP(A8163,'AEP GEN HUB'!$A$1:$AJ$367,MATCH('Ratio Calculations'!F8163,'AEP GEN HUB'!$A$1:$AJ$1,0),0)</f>
        <v>28.442557999999998</v>
      </c>
      <c r="I8163" s="7" t="str">
        <f t="shared" si="768"/>
        <v/>
      </c>
      <c r="J8163" s="7">
        <f t="shared" si="769"/>
        <v>1.1606779891770824</v>
      </c>
      <c r="K8163" s="8">
        <f t="shared" si="773"/>
        <v>1.1606779891770824</v>
      </c>
      <c r="L8163" s="8"/>
    </row>
    <row r="8164" spans="1:12" x14ac:dyDescent="0.25">
      <c r="A8164" s="1">
        <v>40974</v>
      </c>
      <c r="B8164">
        <v>2012</v>
      </c>
      <c r="C8164">
        <v>3</v>
      </c>
      <c r="D8164" s="10" t="str">
        <f t="shared" si="772"/>
        <v>3-2012</v>
      </c>
      <c r="E8164">
        <f t="shared" si="770"/>
        <v>6</v>
      </c>
      <c r="F8164">
        <v>1</v>
      </c>
      <c r="G8164" s="3">
        <f t="shared" si="771"/>
        <v>0</v>
      </c>
      <c r="H8164">
        <f>VLOOKUP(A8164,'AEP GEN HUB'!$A$1:$AJ$367,MATCH('Ratio Calculations'!F8164,'AEP GEN HUB'!$A$1:$AJ$1,0),0)</f>
        <v>30.154651000000001</v>
      </c>
      <c r="I8164" s="7" t="str">
        <f t="shared" si="768"/>
        <v/>
      </c>
      <c r="J8164" s="7">
        <f t="shared" si="769"/>
        <v>1.2305447241073291</v>
      </c>
      <c r="K8164" s="8">
        <f t="shared" si="773"/>
        <v>1.2305447241073291</v>
      </c>
      <c r="L8164" s="8"/>
    </row>
    <row r="8165" spans="1:12" x14ac:dyDescent="0.25">
      <c r="A8165" s="1">
        <v>40974</v>
      </c>
      <c r="B8165">
        <v>2012</v>
      </c>
      <c r="C8165">
        <v>3</v>
      </c>
      <c r="D8165" s="10" t="str">
        <f t="shared" si="772"/>
        <v>3-2012</v>
      </c>
      <c r="E8165">
        <f t="shared" si="770"/>
        <v>6</v>
      </c>
      <c r="F8165">
        <v>2</v>
      </c>
      <c r="G8165" s="3">
        <f t="shared" si="771"/>
        <v>0</v>
      </c>
      <c r="H8165">
        <f>VLOOKUP(A8165,'AEP GEN HUB'!$A$1:$AJ$367,MATCH('Ratio Calculations'!F8165,'AEP GEN HUB'!$A$1:$AJ$1,0),0)</f>
        <v>29.732092999999999</v>
      </c>
      <c r="I8165" s="7" t="str">
        <f t="shared" si="768"/>
        <v/>
      </c>
      <c r="J8165" s="7">
        <f t="shared" si="769"/>
        <v>1.2133010651596812</v>
      </c>
      <c r="K8165" s="8">
        <f t="shared" si="773"/>
        <v>1.2133010651596812</v>
      </c>
      <c r="L8165" s="8"/>
    </row>
    <row r="8166" spans="1:12" x14ac:dyDescent="0.25">
      <c r="A8166" s="1">
        <v>40974</v>
      </c>
      <c r="B8166">
        <v>2012</v>
      </c>
      <c r="C8166">
        <v>3</v>
      </c>
      <c r="D8166" s="10" t="str">
        <f t="shared" si="772"/>
        <v>3-2012</v>
      </c>
      <c r="E8166">
        <f t="shared" si="770"/>
        <v>6</v>
      </c>
      <c r="F8166">
        <v>3</v>
      </c>
      <c r="G8166" s="3">
        <f t="shared" si="771"/>
        <v>0</v>
      </c>
      <c r="H8166">
        <f>VLOOKUP(A8166,'AEP GEN HUB'!$A$1:$AJ$367,MATCH('Ratio Calculations'!F8166,'AEP GEN HUB'!$A$1:$AJ$1,0),0)</f>
        <v>29.078140000000001</v>
      </c>
      <c r="I8166" s="7" t="str">
        <f t="shared" si="768"/>
        <v/>
      </c>
      <c r="J8166" s="7">
        <f t="shared" si="769"/>
        <v>1.1866146871954939</v>
      </c>
      <c r="K8166" s="8">
        <f t="shared" si="773"/>
        <v>1.1866146871954939</v>
      </c>
      <c r="L8166" s="8"/>
    </row>
    <row r="8167" spans="1:12" x14ac:dyDescent="0.25">
      <c r="A8167" s="1">
        <v>40974</v>
      </c>
      <c r="B8167">
        <v>2012</v>
      </c>
      <c r="C8167">
        <v>3</v>
      </c>
      <c r="D8167" s="10" t="str">
        <f t="shared" si="772"/>
        <v>3-2012</v>
      </c>
      <c r="E8167">
        <f t="shared" si="770"/>
        <v>6</v>
      </c>
      <c r="F8167">
        <v>4</v>
      </c>
      <c r="G8167" s="3">
        <f t="shared" si="771"/>
        <v>0</v>
      </c>
      <c r="H8167">
        <f>VLOOKUP(A8167,'AEP GEN HUB'!$A$1:$AJ$367,MATCH('Ratio Calculations'!F8167,'AEP GEN HUB'!$A$1:$AJ$1,0),0)</f>
        <v>28.747907000000001</v>
      </c>
      <c r="I8167" s="7" t="str">
        <f t="shared" si="768"/>
        <v/>
      </c>
      <c r="J8167" s="7">
        <f t="shared" si="769"/>
        <v>1.1731386076389394</v>
      </c>
      <c r="K8167" s="8">
        <f t="shared" si="773"/>
        <v>1.1731386076389394</v>
      </c>
      <c r="L8167" s="8"/>
    </row>
    <row r="8168" spans="1:12" x14ac:dyDescent="0.25">
      <c r="A8168" s="1">
        <v>40974</v>
      </c>
      <c r="B8168">
        <v>2012</v>
      </c>
      <c r="C8168">
        <v>3</v>
      </c>
      <c r="D8168" s="10" t="str">
        <f t="shared" si="772"/>
        <v>3-2012</v>
      </c>
      <c r="E8168">
        <f t="shared" si="770"/>
        <v>6</v>
      </c>
      <c r="F8168">
        <v>5</v>
      </c>
      <c r="G8168" s="3">
        <f t="shared" si="771"/>
        <v>0</v>
      </c>
      <c r="H8168">
        <f>VLOOKUP(A8168,'AEP GEN HUB'!$A$1:$AJ$367,MATCH('Ratio Calculations'!F8168,'AEP GEN HUB'!$A$1:$AJ$1,0),0)</f>
        <v>29.273720999999998</v>
      </c>
      <c r="I8168" s="7" t="str">
        <f t="shared" si="768"/>
        <v/>
      </c>
      <c r="J8168" s="7">
        <f t="shared" si="769"/>
        <v>1.1945959159514039</v>
      </c>
      <c r="K8168" s="8">
        <f t="shared" si="773"/>
        <v>1.1945959159514039</v>
      </c>
      <c r="L8168" s="8"/>
    </row>
    <row r="8169" spans="1:12" x14ac:dyDescent="0.25">
      <c r="A8169" s="1">
        <v>40974</v>
      </c>
      <c r="B8169">
        <v>2012</v>
      </c>
      <c r="C8169">
        <v>3</v>
      </c>
      <c r="D8169" s="10" t="str">
        <f t="shared" si="772"/>
        <v>3-2012</v>
      </c>
      <c r="E8169">
        <f t="shared" si="770"/>
        <v>6</v>
      </c>
      <c r="F8169">
        <v>6</v>
      </c>
      <c r="G8169" s="3">
        <f t="shared" si="771"/>
        <v>0</v>
      </c>
      <c r="H8169">
        <f>VLOOKUP(A8169,'AEP GEN HUB'!$A$1:$AJ$367,MATCH('Ratio Calculations'!F8169,'AEP GEN HUB'!$A$1:$AJ$1,0),0)</f>
        <v>32.391860000000001</v>
      </c>
      <c r="I8169" s="7" t="str">
        <f t="shared" si="768"/>
        <v/>
      </c>
      <c r="J8169" s="7">
        <f t="shared" si="769"/>
        <v>1.3218402835112641</v>
      </c>
      <c r="K8169" s="8">
        <f t="shared" si="773"/>
        <v>1.3218402835112641</v>
      </c>
      <c r="L8169" s="8"/>
    </row>
    <row r="8170" spans="1:12" x14ac:dyDescent="0.25">
      <c r="A8170" s="1">
        <v>40974</v>
      </c>
      <c r="B8170">
        <v>2012</v>
      </c>
      <c r="C8170">
        <v>3</v>
      </c>
      <c r="D8170" s="10" t="str">
        <f t="shared" si="772"/>
        <v>3-2012</v>
      </c>
      <c r="E8170">
        <f t="shared" si="770"/>
        <v>6</v>
      </c>
      <c r="F8170">
        <v>7</v>
      </c>
      <c r="G8170" s="3">
        <f t="shared" si="771"/>
        <v>0</v>
      </c>
      <c r="H8170">
        <f>VLOOKUP(A8170,'AEP GEN HUB'!$A$1:$AJ$367,MATCH('Ratio Calculations'!F8170,'AEP GEN HUB'!$A$1:$AJ$1,0),0)</f>
        <v>44.302092999999999</v>
      </c>
      <c r="I8170" s="7" t="str">
        <f t="shared" si="768"/>
        <v/>
      </c>
      <c r="J8170" s="7">
        <f t="shared" si="769"/>
        <v>1.8078705937622104</v>
      </c>
      <c r="K8170" s="8">
        <f t="shared" si="773"/>
        <v>1.8078705937622104</v>
      </c>
      <c r="L8170" s="8"/>
    </row>
    <row r="8171" spans="1:12" x14ac:dyDescent="0.25">
      <c r="A8171" s="1">
        <v>40974</v>
      </c>
      <c r="B8171">
        <v>2012</v>
      </c>
      <c r="C8171">
        <v>3</v>
      </c>
      <c r="D8171" s="10" t="str">
        <f t="shared" si="772"/>
        <v>3-2012</v>
      </c>
      <c r="E8171">
        <f t="shared" si="770"/>
        <v>6</v>
      </c>
      <c r="F8171">
        <v>8</v>
      </c>
      <c r="G8171" s="3">
        <f t="shared" si="771"/>
        <v>1</v>
      </c>
      <c r="H8171">
        <f>VLOOKUP(A8171,'AEP GEN HUB'!$A$1:$AJ$367,MATCH('Ratio Calculations'!F8171,'AEP GEN HUB'!$A$1:$AJ$1,0),0)</f>
        <v>53.091859999999997</v>
      </c>
      <c r="I8171" s="7">
        <f t="shared" si="768"/>
        <v>1.7306592478565002</v>
      </c>
      <c r="J8171" s="7" t="str">
        <f t="shared" si="769"/>
        <v/>
      </c>
      <c r="K8171" s="8">
        <f t="shared" si="773"/>
        <v>1.7306592478565002</v>
      </c>
      <c r="L8171" s="8"/>
    </row>
    <row r="8172" spans="1:12" x14ac:dyDescent="0.25">
      <c r="A8172" s="1">
        <v>40974</v>
      </c>
      <c r="B8172">
        <v>2012</v>
      </c>
      <c r="C8172">
        <v>3</v>
      </c>
      <c r="D8172" s="10" t="str">
        <f t="shared" si="772"/>
        <v>3-2012</v>
      </c>
      <c r="E8172">
        <f t="shared" si="770"/>
        <v>6</v>
      </c>
      <c r="F8172">
        <v>9</v>
      </c>
      <c r="G8172" s="3">
        <f t="shared" si="771"/>
        <v>1</v>
      </c>
      <c r="H8172">
        <f>VLOOKUP(A8172,'AEP GEN HUB'!$A$1:$AJ$367,MATCH('Ratio Calculations'!F8172,'AEP GEN HUB'!$A$1:$AJ$1,0),0)</f>
        <v>40.99</v>
      </c>
      <c r="I8172" s="7">
        <f t="shared" si="768"/>
        <v>1.3361694724885878</v>
      </c>
      <c r="J8172" s="7" t="str">
        <f t="shared" si="769"/>
        <v/>
      </c>
      <c r="K8172" s="8">
        <f t="shared" si="773"/>
        <v>1.3361694724885878</v>
      </c>
      <c r="L8172" s="8"/>
    </row>
    <row r="8173" spans="1:12" x14ac:dyDescent="0.25">
      <c r="A8173" s="1">
        <v>40974</v>
      </c>
      <c r="B8173">
        <v>2012</v>
      </c>
      <c r="C8173">
        <v>3</v>
      </c>
      <c r="D8173" s="10" t="str">
        <f t="shared" si="772"/>
        <v>3-2012</v>
      </c>
      <c r="E8173">
        <f t="shared" si="770"/>
        <v>6</v>
      </c>
      <c r="F8173">
        <v>10</v>
      </c>
      <c r="G8173" s="3">
        <f t="shared" si="771"/>
        <v>1</v>
      </c>
      <c r="H8173">
        <f>VLOOKUP(A8173,'AEP GEN HUB'!$A$1:$AJ$367,MATCH('Ratio Calculations'!F8173,'AEP GEN HUB'!$A$1:$AJ$1,0),0)</f>
        <v>35.839302000000004</v>
      </c>
      <c r="I8173" s="7">
        <f t="shared" si="768"/>
        <v>1.168269852346894</v>
      </c>
      <c r="J8173" s="7" t="str">
        <f t="shared" si="769"/>
        <v/>
      </c>
      <c r="K8173" s="8">
        <f t="shared" si="773"/>
        <v>1.168269852346894</v>
      </c>
      <c r="L8173" s="8"/>
    </row>
    <row r="8174" spans="1:12" x14ac:dyDescent="0.25">
      <c r="A8174" s="1">
        <v>40974</v>
      </c>
      <c r="B8174">
        <v>2012</v>
      </c>
      <c r="C8174">
        <v>3</v>
      </c>
      <c r="D8174" s="10" t="str">
        <f t="shared" si="772"/>
        <v>3-2012</v>
      </c>
      <c r="E8174">
        <f t="shared" si="770"/>
        <v>6</v>
      </c>
      <c r="F8174">
        <v>11</v>
      </c>
      <c r="G8174" s="3">
        <f t="shared" si="771"/>
        <v>1</v>
      </c>
      <c r="H8174">
        <f>VLOOKUP(A8174,'AEP GEN HUB'!$A$1:$AJ$367,MATCH('Ratio Calculations'!F8174,'AEP GEN HUB'!$A$1:$AJ$1,0),0)</f>
        <v>34.690697999999998</v>
      </c>
      <c r="I8174" s="7">
        <f t="shared" si="768"/>
        <v>1.1308282909714784</v>
      </c>
      <c r="J8174" s="7" t="str">
        <f t="shared" si="769"/>
        <v/>
      </c>
      <c r="K8174" s="8">
        <f t="shared" si="773"/>
        <v>1.1308282909714784</v>
      </c>
      <c r="L8174" s="8"/>
    </row>
    <row r="8175" spans="1:12" x14ac:dyDescent="0.25">
      <c r="A8175" s="1">
        <v>40974</v>
      </c>
      <c r="B8175">
        <v>2012</v>
      </c>
      <c r="C8175">
        <v>3</v>
      </c>
      <c r="D8175" s="10" t="str">
        <f t="shared" si="772"/>
        <v>3-2012</v>
      </c>
      <c r="E8175">
        <f t="shared" si="770"/>
        <v>6</v>
      </c>
      <c r="F8175">
        <v>12</v>
      </c>
      <c r="G8175" s="3">
        <f t="shared" si="771"/>
        <v>1</v>
      </c>
      <c r="H8175">
        <f>VLOOKUP(A8175,'AEP GEN HUB'!$A$1:$AJ$367,MATCH('Ratio Calculations'!F8175,'AEP GEN HUB'!$A$1:$AJ$1,0),0)</f>
        <v>31.815581000000002</v>
      </c>
      <c r="I8175" s="7">
        <f t="shared" si="768"/>
        <v>1.0371068085310546</v>
      </c>
      <c r="J8175" s="7" t="str">
        <f t="shared" si="769"/>
        <v/>
      </c>
      <c r="K8175" s="8">
        <f t="shared" si="773"/>
        <v>1.0371068085310546</v>
      </c>
      <c r="L8175" s="8"/>
    </row>
    <row r="8176" spans="1:12" x14ac:dyDescent="0.25">
      <c r="A8176" s="1">
        <v>40974</v>
      </c>
      <c r="B8176">
        <v>2012</v>
      </c>
      <c r="C8176">
        <v>3</v>
      </c>
      <c r="D8176" s="10" t="str">
        <f t="shared" si="772"/>
        <v>3-2012</v>
      </c>
      <c r="E8176">
        <f t="shared" si="770"/>
        <v>6</v>
      </c>
      <c r="F8176">
        <v>13</v>
      </c>
      <c r="G8176" s="3">
        <f t="shared" si="771"/>
        <v>1</v>
      </c>
      <c r="H8176">
        <f>VLOOKUP(A8176,'AEP GEN HUB'!$A$1:$AJ$367,MATCH('Ratio Calculations'!F8176,'AEP GEN HUB'!$A$1:$AJ$1,0),0)</f>
        <v>29.342326</v>
      </c>
      <c r="I8176" s="7">
        <f t="shared" si="768"/>
        <v>0.95648500251300728</v>
      </c>
      <c r="J8176" s="7" t="str">
        <f t="shared" si="769"/>
        <v/>
      </c>
      <c r="K8176" s="8">
        <f t="shared" si="773"/>
        <v>0.95648500251300728</v>
      </c>
      <c r="L8176" s="8"/>
    </row>
    <row r="8177" spans="1:12" x14ac:dyDescent="0.25">
      <c r="A8177" s="1">
        <v>40974</v>
      </c>
      <c r="B8177">
        <v>2012</v>
      </c>
      <c r="C8177">
        <v>3</v>
      </c>
      <c r="D8177" s="10" t="str">
        <f t="shared" si="772"/>
        <v>3-2012</v>
      </c>
      <c r="E8177">
        <f t="shared" si="770"/>
        <v>6</v>
      </c>
      <c r="F8177">
        <v>14</v>
      </c>
      <c r="G8177" s="3">
        <f t="shared" si="771"/>
        <v>1</v>
      </c>
      <c r="H8177">
        <f>VLOOKUP(A8177,'AEP GEN HUB'!$A$1:$AJ$367,MATCH('Ratio Calculations'!F8177,'AEP GEN HUB'!$A$1:$AJ$1,0),0)</f>
        <v>28.919070000000001</v>
      </c>
      <c r="I8177" s="7">
        <f t="shared" si="768"/>
        <v>0.94268793624690261</v>
      </c>
      <c r="J8177" s="7" t="str">
        <f t="shared" si="769"/>
        <v/>
      </c>
      <c r="K8177" s="8">
        <f t="shared" si="773"/>
        <v>0.94268793624690261</v>
      </c>
      <c r="L8177" s="8"/>
    </row>
    <row r="8178" spans="1:12" x14ac:dyDescent="0.25">
      <c r="A8178" s="1">
        <v>40974</v>
      </c>
      <c r="B8178">
        <v>2012</v>
      </c>
      <c r="C8178">
        <v>3</v>
      </c>
      <c r="D8178" s="10" t="str">
        <f t="shared" si="772"/>
        <v>3-2012</v>
      </c>
      <c r="E8178">
        <f t="shared" si="770"/>
        <v>6</v>
      </c>
      <c r="F8178">
        <v>15</v>
      </c>
      <c r="G8178" s="3">
        <f t="shared" si="771"/>
        <v>1</v>
      </c>
      <c r="H8178">
        <f>VLOOKUP(A8178,'AEP GEN HUB'!$A$1:$AJ$367,MATCH('Ratio Calculations'!F8178,'AEP GEN HUB'!$A$1:$AJ$1,0),0)</f>
        <v>28.697441999999999</v>
      </c>
      <c r="I8178" s="7">
        <f t="shared" si="768"/>
        <v>0.93546342861458487</v>
      </c>
      <c r="J8178" s="7" t="str">
        <f t="shared" si="769"/>
        <v/>
      </c>
      <c r="K8178" s="8">
        <f t="shared" si="773"/>
        <v>0.93546342861458487</v>
      </c>
      <c r="L8178" s="8"/>
    </row>
    <row r="8179" spans="1:12" x14ac:dyDescent="0.25">
      <c r="A8179" s="1">
        <v>40974</v>
      </c>
      <c r="B8179">
        <v>2012</v>
      </c>
      <c r="C8179">
        <v>3</v>
      </c>
      <c r="D8179" s="10" t="str">
        <f t="shared" si="772"/>
        <v>3-2012</v>
      </c>
      <c r="E8179">
        <f t="shared" si="770"/>
        <v>6</v>
      </c>
      <c r="F8179">
        <v>16</v>
      </c>
      <c r="G8179" s="3">
        <f t="shared" si="771"/>
        <v>1</v>
      </c>
      <c r="H8179">
        <f>VLOOKUP(A8179,'AEP GEN HUB'!$A$1:$AJ$367,MATCH('Ratio Calculations'!F8179,'AEP GEN HUB'!$A$1:$AJ$1,0),0)</f>
        <v>28.409766999999999</v>
      </c>
      <c r="I8179" s="7">
        <f t="shared" si="768"/>
        <v>0.92608595720696951</v>
      </c>
      <c r="J8179" s="7" t="str">
        <f t="shared" si="769"/>
        <v/>
      </c>
      <c r="K8179" s="8">
        <f t="shared" si="773"/>
        <v>0.92608595720696951</v>
      </c>
      <c r="L8179" s="8"/>
    </row>
    <row r="8180" spans="1:12" x14ac:dyDescent="0.25">
      <c r="A8180" s="1">
        <v>40974</v>
      </c>
      <c r="B8180">
        <v>2012</v>
      </c>
      <c r="C8180">
        <v>3</v>
      </c>
      <c r="D8180" s="10" t="str">
        <f t="shared" si="772"/>
        <v>3-2012</v>
      </c>
      <c r="E8180">
        <f t="shared" si="770"/>
        <v>6</v>
      </c>
      <c r="F8180">
        <v>17</v>
      </c>
      <c r="G8180" s="3">
        <f t="shared" si="771"/>
        <v>1</v>
      </c>
      <c r="H8180">
        <f>VLOOKUP(A8180,'AEP GEN HUB'!$A$1:$AJ$367,MATCH('Ratio Calculations'!F8180,'AEP GEN HUB'!$A$1:$AJ$1,0),0)</f>
        <v>27.748605000000001</v>
      </c>
      <c r="I8180" s="7">
        <f t="shared" si="768"/>
        <v>0.90453376201864322</v>
      </c>
      <c r="J8180" s="7" t="str">
        <f t="shared" si="769"/>
        <v/>
      </c>
      <c r="K8180" s="8">
        <f t="shared" si="773"/>
        <v>0.90453376201864322</v>
      </c>
      <c r="L8180" s="8"/>
    </row>
    <row r="8181" spans="1:12" x14ac:dyDescent="0.25">
      <c r="A8181" s="1">
        <v>40974</v>
      </c>
      <c r="B8181">
        <v>2012</v>
      </c>
      <c r="C8181">
        <v>3</v>
      </c>
      <c r="D8181" s="10" t="str">
        <f t="shared" si="772"/>
        <v>3-2012</v>
      </c>
      <c r="E8181">
        <f t="shared" si="770"/>
        <v>6</v>
      </c>
      <c r="F8181">
        <v>18</v>
      </c>
      <c r="G8181" s="3">
        <f t="shared" si="771"/>
        <v>1</v>
      </c>
      <c r="H8181">
        <f>VLOOKUP(A8181,'AEP GEN HUB'!$A$1:$AJ$367,MATCH('Ratio Calculations'!F8181,'AEP GEN HUB'!$A$1:$AJ$1,0),0)</f>
        <v>28.744883999999999</v>
      </c>
      <c r="I8181" s="7">
        <f t="shared" si="768"/>
        <v>0.93700991683399948</v>
      </c>
      <c r="J8181" s="7" t="str">
        <f t="shared" si="769"/>
        <v/>
      </c>
      <c r="K8181" s="8">
        <f t="shared" si="773"/>
        <v>0.93700991683399948</v>
      </c>
      <c r="L8181" s="8"/>
    </row>
    <row r="8182" spans="1:12" x14ac:dyDescent="0.25">
      <c r="A8182" s="1">
        <v>40974</v>
      </c>
      <c r="B8182">
        <v>2012</v>
      </c>
      <c r="C8182">
        <v>3</v>
      </c>
      <c r="D8182" s="10" t="str">
        <f t="shared" si="772"/>
        <v>3-2012</v>
      </c>
      <c r="E8182">
        <f t="shared" si="770"/>
        <v>6</v>
      </c>
      <c r="F8182">
        <v>19</v>
      </c>
      <c r="G8182" s="3">
        <f t="shared" si="771"/>
        <v>1</v>
      </c>
      <c r="H8182">
        <f>VLOOKUP(A8182,'AEP GEN HUB'!$A$1:$AJ$367,MATCH('Ratio Calculations'!F8182,'AEP GEN HUB'!$A$1:$AJ$1,0),0)</f>
        <v>37.286279</v>
      </c>
      <c r="I8182" s="7">
        <f t="shared" si="768"/>
        <v>1.2154376126492388</v>
      </c>
      <c r="J8182" s="7" t="str">
        <f t="shared" si="769"/>
        <v/>
      </c>
      <c r="K8182" s="8">
        <f t="shared" si="773"/>
        <v>1.2154376126492388</v>
      </c>
      <c r="L8182" s="8"/>
    </row>
    <row r="8183" spans="1:12" x14ac:dyDescent="0.25">
      <c r="A8183" s="1">
        <v>40974</v>
      </c>
      <c r="B8183">
        <v>2012</v>
      </c>
      <c r="C8183">
        <v>3</v>
      </c>
      <c r="D8183" s="10" t="str">
        <f t="shared" si="772"/>
        <v>3-2012</v>
      </c>
      <c r="E8183">
        <f t="shared" si="770"/>
        <v>6</v>
      </c>
      <c r="F8183">
        <v>20</v>
      </c>
      <c r="G8183" s="3">
        <f t="shared" si="771"/>
        <v>1</v>
      </c>
      <c r="H8183">
        <f>VLOOKUP(A8183,'AEP GEN HUB'!$A$1:$AJ$367,MATCH('Ratio Calculations'!F8183,'AEP GEN HUB'!$A$1:$AJ$1,0),0)</f>
        <v>35.555349</v>
      </c>
      <c r="I8183" s="7">
        <f t="shared" si="768"/>
        <v>1.1590137086479051</v>
      </c>
      <c r="J8183" s="7" t="str">
        <f t="shared" si="769"/>
        <v/>
      </c>
      <c r="K8183" s="8">
        <f t="shared" si="773"/>
        <v>1.1590137086479051</v>
      </c>
      <c r="L8183" s="8"/>
    </row>
    <row r="8184" spans="1:12" x14ac:dyDescent="0.25">
      <c r="A8184" s="1">
        <v>40974</v>
      </c>
      <c r="B8184">
        <v>2012</v>
      </c>
      <c r="C8184">
        <v>3</v>
      </c>
      <c r="D8184" s="10" t="str">
        <f t="shared" si="772"/>
        <v>3-2012</v>
      </c>
      <c r="E8184">
        <f t="shared" si="770"/>
        <v>6</v>
      </c>
      <c r="F8184">
        <v>21</v>
      </c>
      <c r="G8184" s="3">
        <f t="shared" si="771"/>
        <v>1</v>
      </c>
      <c r="H8184">
        <f>VLOOKUP(A8184,'AEP GEN HUB'!$A$1:$AJ$367,MATCH('Ratio Calculations'!F8184,'AEP GEN HUB'!$A$1:$AJ$1,0),0)</f>
        <v>32.539766999999998</v>
      </c>
      <c r="I8184" s="7">
        <f t="shared" si="768"/>
        <v>1.0607134254035508</v>
      </c>
      <c r="J8184" s="7" t="str">
        <f t="shared" si="769"/>
        <v/>
      </c>
      <c r="K8184" s="8">
        <f t="shared" si="773"/>
        <v>1.0607134254035508</v>
      </c>
      <c r="L8184" s="8"/>
    </row>
    <row r="8185" spans="1:12" x14ac:dyDescent="0.25">
      <c r="A8185" s="1">
        <v>40974</v>
      </c>
      <c r="B8185">
        <v>2012</v>
      </c>
      <c r="C8185">
        <v>3</v>
      </c>
      <c r="D8185" s="10" t="str">
        <f t="shared" si="772"/>
        <v>3-2012</v>
      </c>
      <c r="E8185">
        <f t="shared" si="770"/>
        <v>6</v>
      </c>
      <c r="F8185">
        <v>22</v>
      </c>
      <c r="G8185" s="3">
        <f t="shared" si="771"/>
        <v>1</v>
      </c>
      <c r="H8185">
        <f>VLOOKUP(A8185,'AEP GEN HUB'!$A$1:$AJ$367,MATCH('Ratio Calculations'!F8185,'AEP GEN HUB'!$A$1:$AJ$1,0),0)</f>
        <v>31.825348999999999</v>
      </c>
      <c r="I8185" s="7">
        <f t="shared" si="768"/>
        <v>1.037425220421937</v>
      </c>
      <c r="J8185" s="7" t="str">
        <f t="shared" si="769"/>
        <v/>
      </c>
      <c r="K8185" s="8">
        <f t="shared" si="773"/>
        <v>1.037425220421937</v>
      </c>
      <c r="L8185" s="8"/>
    </row>
    <row r="8186" spans="1:12" x14ac:dyDescent="0.25">
      <c r="A8186" s="1">
        <v>40974</v>
      </c>
      <c r="B8186">
        <v>2012</v>
      </c>
      <c r="C8186">
        <v>3</v>
      </c>
      <c r="D8186" s="10" t="str">
        <f t="shared" si="772"/>
        <v>3-2012</v>
      </c>
      <c r="E8186">
        <f t="shared" si="770"/>
        <v>6</v>
      </c>
      <c r="F8186">
        <v>23</v>
      </c>
      <c r="G8186" s="3">
        <f t="shared" si="771"/>
        <v>1</v>
      </c>
      <c r="H8186">
        <f>VLOOKUP(A8186,'AEP GEN HUB'!$A$1:$AJ$367,MATCH('Ratio Calculations'!F8186,'AEP GEN HUB'!$A$1:$AJ$1,0),0)</f>
        <v>27.898605</v>
      </c>
      <c r="I8186" s="7">
        <f t="shared" si="768"/>
        <v>0.90942337950762309</v>
      </c>
      <c r="J8186" s="7" t="str">
        <f t="shared" si="769"/>
        <v/>
      </c>
      <c r="K8186" s="8">
        <f t="shared" si="773"/>
        <v>0.90942337950762309</v>
      </c>
      <c r="L8186" s="8"/>
    </row>
    <row r="8187" spans="1:12" x14ac:dyDescent="0.25">
      <c r="A8187" s="1">
        <v>40974</v>
      </c>
      <c r="B8187">
        <v>2012</v>
      </c>
      <c r="C8187">
        <v>3</v>
      </c>
      <c r="D8187" s="10" t="str">
        <f t="shared" si="772"/>
        <v>3-2012</v>
      </c>
      <c r="E8187">
        <f t="shared" si="770"/>
        <v>6</v>
      </c>
      <c r="F8187">
        <v>24</v>
      </c>
      <c r="G8187" s="3">
        <f t="shared" si="771"/>
        <v>0</v>
      </c>
      <c r="H8187">
        <f>VLOOKUP(A8187,'AEP GEN HUB'!$A$1:$AJ$367,MATCH('Ratio Calculations'!F8187,'AEP GEN HUB'!$A$1:$AJ$1,0),0)</f>
        <v>25.232790999999999</v>
      </c>
      <c r="I8187" s="7" t="str">
        <f t="shared" si="768"/>
        <v/>
      </c>
      <c r="J8187" s="7">
        <f t="shared" si="769"/>
        <v>1.029694485257113</v>
      </c>
      <c r="K8187" s="8">
        <f t="shared" si="773"/>
        <v>1.029694485257113</v>
      </c>
      <c r="L8187" s="8"/>
    </row>
    <row r="8188" spans="1:12" x14ac:dyDescent="0.25">
      <c r="A8188" s="1">
        <v>40975</v>
      </c>
      <c r="B8188">
        <v>2012</v>
      </c>
      <c r="C8188">
        <v>3</v>
      </c>
      <c r="D8188" s="10" t="str">
        <f t="shared" si="772"/>
        <v>3-2012</v>
      </c>
      <c r="E8188">
        <f t="shared" si="770"/>
        <v>7</v>
      </c>
      <c r="F8188">
        <v>1</v>
      </c>
      <c r="G8188" s="3">
        <f t="shared" si="771"/>
        <v>0</v>
      </c>
      <c r="H8188">
        <f>VLOOKUP(A8188,'AEP GEN HUB'!$A$1:$AJ$367,MATCH('Ratio Calculations'!F8188,'AEP GEN HUB'!$A$1:$AJ$1,0),0)</f>
        <v>25.11</v>
      </c>
      <c r="I8188" s="7" t="str">
        <f t="shared" si="768"/>
        <v/>
      </c>
      <c r="J8188" s="7">
        <f t="shared" si="769"/>
        <v>1.0246836556766992</v>
      </c>
      <c r="K8188" s="8">
        <f t="shared" si="773"/>
        <v>1.0246836556766992</v>
      </c>
      <c r="L8188" s="8"/>
    </row>
    <row r="8189" spans="1:12" x14ac:dyDescent="0.25">
      <c r="A8189" s="1">
        <v>40975</v>
      </c>
      <c r="B8189">
        <v>2012</v>
      </c>
      <c r="C8189">
        <v>3</v>
      </c>
      <c r="D8189" s="10" t="str">
        <f t="shared" si="772"/>
        <v>3-2012</v>
      </c>
      <c r="E8189">
        <f t="shared" si="770"/>
        <v>7</v>
      </c>
      <c r="F8189">
        <v>2</v>
      </c>
      <c r="G8189" s="3">
        <f t="shared" si="771"/>
        <v>0</v>
      </c>
      <c r="H8189">
        <f>VLOOKUP(A8189,'AEP GEN HUB'!$A$1:$AJ$367,MATCH('Ratio Calculations'!F8189,'AEP GEN HUB'!$A$1:$AJ$1,0),0)</f>
        <v>24.67</v>
      </c>
      <c r="I8189" s="7" t="str">
        <f t="shared" si="768"/>
        <v/>
      </c>
      <c r="J8189" s="7">
        <f t="shared" si="769"/>
        <v>1.00672822722199</v>
      </c>
      <c r="K8189" s="8">
        <f t="shared" si="773"/>
        <v>1.00672822722199</v>
      </c>
      <c r="L8189" s="8"/>
    </row>
    <row r="8190" spans="1:12" x14ac:dyDescent="0.25">
      <c r="A8190" s="1">
        <v>40975</v>
      </c>
      <c r="B8190">
        <v>2012</v>
      </c>
      <c r="C8190">
        <v>3</v>
      </c>
      <c r="D8190" s="10" t="str">
        <f t="shared" si="772"/>
        <v>3-2012</v>
      </c>
      <c r="E8190">
        <f t="shared" si="770"/>
        <v>7</v>
      </c>
      <c r="F8190">
        <v>3</v>
      </c>
      <c r="G8190" s="3">
        <f t="shared" si="771"/>
        <v>0</v>
      </c>
      <c r="H8190">
        <f>VLOOKUP(A8190,'AEP GEN HUB'!$A$1:$AJ$367,MATCH('Ratio Calculations'!F8190,'AEP GEN HUB'!$A$1:$AJ$1,0),0)</f>
        <v>24.129535000000001</v>
      </c>
      <c r="I8190" s="7" t="str">
        <f t="shared" si="768"/>
        <v/>
      </c>
      <c r="J8190" s="7">
        <f t="shared" si="769"/>
        <v>0.9846730439497754</v>
      </c>
      <c r="K8190" s="8">
        <f t="shared" si="773"/>
        <v>0.9846730439497754</v>
      </c>
      <c r="L8190" s="8"/>
    </row>
    <row r="8191" spans="1:12" x14ac:dyDescent="0.25">
      <c r="A8191" s="1">
        <v>40975</v>
      </c>
      <c r="B8191">
        <v>2012</v>
      </c>
      <c r="C8191">
        <v>3</v>
      </c>
      <c r="D8191" s="10" t="str">
        <f t="shared" si="772"/>
        <v>3-2012</v>
      </c>
      <c r="E8191">
        <f t="shared" si="770"/>
        <v>7</v>
      </c>
      <c r="F8191">
        <v>4</v>
      </c>
      <c r="G8191" s="3">
        <f t="shared" si="771"/>
        <v>0</v>
      </c>
      <c r="H8191">
        <f>VLOOKUP(A8191,'AEP GEN HUB'!$A$1:$AJ$367,MATCH('Ratio Calculations'!F8191,'AEP GEN HUB'!$A$1:$AJ$1,0),0)</f>
        <v>24.184186</v>
      </c>
      <c r="I8191" s="7" t="str">
        <f t="shared" si="768"/>
        <v/>
      </c>
      <c r="J8191" s="7">
        <f t="shared" si="769"/>
        <v>0.98690323058722607</v>
      </c>
      <c r="K8191" s="8">
        <f t="shared" si="773"/>
        <v>0.98690323058722607</v>
      </c>
      <c r="L8191" s="8"/>
    </row>
    <row r="8192" spans="1:12" x14ac:dyDescent="0.25">
      <c r="A8192" s="1">
        <v>40975</v>
      </c>
      <c r="B8192">
        <v>2012</v>
      </c>
      <c r="C8192">
        <v>3</v>
      </c>
      <c r="D8192" s="10" t="str">
        <f t="shared" si="772"/>
        <v>3-2012</v>
      </c>
      <c r="E8192">
        <f t="shared" si="770"/>
        <v>7</v>
      </c>
      <c r="F8192">
        <v>5</v>
      </c>
      <c r="G8192" s="3">
        <f t="shared" si="771"/>
        <v>0</v>
      </c>
      <c r="H8192">
        <f>VLOOKUP(A8192,'AEP GEN HUB'!$A$1:$AJ$367,MATCH('Ratio Calculations'!F8192,'AEP GEN HUB'!$A$1:$AJ$1,0),0)</f>
        <v>25.012326000000002</v>
      </c>
      <c r="I8192" s="7" t="str">
        <f t="shared" si="768"/>
        <v/>
      </c>
      <c r="J8192" s="7">
        <f t="shared" si="769"/>
        <v>1.0206977954065053</v>
      </c>
      <c r="K8192" s="8">
        <f t="shared" si="773"/>
        <v>1.0206977954065053</v>
      </c>
      <c r="L8192" s="8"/>
    </row>
    <row r="8193" spans="1:12" x14ac:dyDescent="0.25">
      <c r="A8193" s="1">
        <v>40975</v>
      </c>
      <c r="B8193">
        <v>2012</v>
      </c>
      <c r="C8193">
        <v>3</v>
      </c>
      <c r="D8193" s="10" t="str">
        <f t="shared" si="772"/>
        <v>3-2012</v>
      </c>
      <c r="E8193">
        <f t="shared" si="770"/>
        <v>7</v>
      </c>
      <c r="F8193">
        <v>6</v>
      </c>
      <c r="G8193" s="3">
        <f t="shared" si="771"/>
        <v>0</v>
      </c>
      <c r="H8193">
        <f>VLOOKUP(A8193,'AEP GEN HUB'!$A$1:$AJ$367,MATCH('Ratio Calculations'!F8193,'AEP GEN HUB'!$A$1:$AJ$1,0),0)</f>
        <v>26.851859999999999</v>
      </c>
      <c r="I8193" s="7" t="str">
        <f t="shared" si="768"/>
        <v/>
      </c>
      <c r="J8193" s="7">
        <f t="shared" si="769"/>
        <v>1.0957651161496984</v>
      </c>
      <c r="K8193" s="8">
        <f t="shared" si="773"/>
        <v>1.0957651161496984</v>
      </c>
      <c r="L8193" s="8"/>
    </row>
    <row r="8194" spans="1:12" x14ac:dyDescent="0.25">
      <c r="A8194" s="1">
        <v>40975</v>
      </c>
      <c r="B8194">
        <v>2012</v>
      </c>
      <c r="C8194">
        <v>3</v>
      </c>
      <c r="D8194" s="10" t="str">
        <f t="shared" si="772"/>
        <v>3-2012</v>
      </c>
      <c r="E8194">
        <f t="shared" si="770"/>
        <v>7</v>
      </c>
      <c r="F8194">
        <v>7</v>
      </c>
      <c r="G8194" s="3">
        <f t="shared" si="771"/>
        <v>0</v>
      </c>
      <c r="H8194">
        <f>VLOOKUP(A8194,'AEP GEN HUB'!$A$1:$AJ$367,MATCH('Ratio Calculations'!F8194,'AEP GEN HUB'!$A$1:$AJ$1,0),0)</f>
        <v>37.095115999999997</v>
      </c>
      <c r="I8194" s="7" t="str">
        <f t="shared" si="768"/>
        <v/>
      </c>
      <c r="J8194" s="7">
        <f t="shared" si="769"/>
        <v>1.513769775811677</v>
      </c>
      <c r="K8194" s="8">
        <f t="shared" si="773"/>
        <v>1.513769775811677</v>
      </c>
      <c r="L8194" s="8"/>
    </row>
    <row r="8195" spans="1:12" x14ac:dyDescent="0.25">
      <c r="A8195" s="1">
        <v>40975</v>
      </c>
      <c r="B8195">
        <v>2012</v>
      </c>
      <c r="C8195">
        <v>3</v>
      </c>
      <c r="D8195" s="10" t="str">
        <f t="shared" si="772"/>
        <v>3-2012</v>
      </c>
      <c r="E8195">
        <f t="shared" si="770"/>
        <v>7</v>
      </c>
      <c r="F8195">
        <v>8</v>
      </c>
      <c r="G8195" s="3">
        <f t="shared" si="771"/>
        <v>1</v>
      </c>
      <c r="H8195">
        <f>VLOOKUP(A8195,'AEP GEN HUB'!$A$1:$AJ$367,MATCH('Ratio Calculations'!F8195,'AEP GEN HUB'!$A$1:$AJ$1,0),0)</f>
        <v>37.157209000000002</v>
      </c>
      <c r="I8195" s="7">
        <f t="shared" si="768"/>
        <v>1.2112302597872213</v>
      </c>
      <c r="J8195" s="7" t="str">
        <f t="shared" si="769"/>
        <v/>
      </c>
      <c r="K8195" s="8">
        <f t="shared" si="773"/>
        <v>1.2112302597872213</v>
      </c>
      <c r="L8195" s="8"/>
    </row>
    <row r="8196" spans="1:12" x14ac:dyDescent="0.25">
      <c r="A8196" s="1">
        <v>40975</v>
      </c>
      <c r="B8196">
        <v>2012</v>
      </c>
      <c r="C8196">
        <v>3</v>
      </c>
      <c r="D8196" s="10" t="str">
        <f t="shared" si="772"/>
        <v>3-2012</v>
      </c>
      <c r="E8196">
        <f t="shared" si="770"/>
        <v>7</v>
      </c>
      <c r="F8196">
        <v>9</v>
      </c>
      <c r="G8196" s="3">
        <f t="shared" si="771"/>
        <v>1</v>
      </c>
      <c r="H8196">
        <f>VLOOKUP(A8196,'AEP GEN HUB'!$A$1:$AJ$367,MATCH('Ratio Calculations'!F8196,'AEP GEN HUB'!$A$1:$AJ$1,0),0)</f>
        <v>31.268837000000001</v>
      </c>
      <c r="I8196" s="7">
        <f t="shared" ref="I8196:I8259" si="774">IF(G8196=1, H8196/VLOOKUP(D8196,$M$3:$O$15,2,FALSE), "")</f>
        <v>1.0192843483684224</v>
      </c>
      <c r="J8196" s="7" t="str">
        <f t="shared" ref="J8196:J8259" si="775">IF(G8196=0, H8196/VLOOKUP(D8196,$M$3:$O$15,3,FALSE), "")</f>
        <v/>
      </c>
      <c r="K8196" s="8">
        <f t="shared" si="773"/>
        <v>1.0192843483684224</v>
      </c>
      <c r="L8196" s="8"/>
    </row>
    <row r="8197" spans="1:12" x14ac:dyDescent="0.25">
      <c r="A8197" s="1">
        <v>40975</v>
      </c>
      <c r="B8197">
        <v>2012</v>
      </c>
      <c r="C8197">
        <v>3</v>
      </c>
      <c r="D8197" s="10" t="str">
        <f t="shared" si="772"/>
        <v>3-2012</v>
      </c>
      <c r="E8197">
        <f t="shared" si="770"/>
        <v>7</v>
      </c>
      <c r="F8197">
        <v>10</v>
      </c>
      <c r="G8197" s="3">
        <f t="shared" si="771"/>
        <v>1</v>
      </c>
      <c r="H8197">
        <f>VLOOKUP(A8197,'AEP GEN HUB'!$A$1:$AJ$367,MATCH('Ratio Calculations'!F8197,'AEP GEN HUB'!$A$1:$AJ$1,0),0)</f>
        <v>30.313023000000001</v>
      </c>
      <c r="I8197" s="7">
        <f t="shared" si="774"/>
        <v>0.98812724936434315</v>
      </c>
      <c r="J8197" s="7" t="str">
        <f t="shared" si="775"/>
        <v/>
      </c>
      <c r="K8197" s="8">
        <f t="shared" si="773"/>
        <v>0.98812724936434315</v>
      </c>
      <c r="L8197" s="8"/>
    </row>
    <row r="8198" spans="1:12" x14ac:dyDescent="0.25">
      <c r="A8198" s="1">
        <v>40975</v>
      </c>
      <c r="B8198">
        <v>2012</v>
      </c>
      <c r="C8198">
        <v>3</v>
      </c>
      <c r="D8198" s="10" t="str">
        <f t="shared" si="772"/>
        <v>3-2012</v>
      </c>
      <c r="E8198">
        <f t="shared" si="770"/>
        <v>7</v>
      </c>
      <c r="F8198">
        <v>11</v>
      </c>
      <c r="G8198" s="3">
        <f t="shared" si="771"/>
        <v>1</v>
      </c>
      <c r="H8198">
        <f>VLOOKUP(A8198,'AEP GEN HUB'!$A$1:$AJ$367,MATCH('Ratio Calculations'!F8198,'AEP GEN HUB'!$A$1:$AJ$1,0),0)</f>
        <v>30.068836999999998</v>
      </c>
      <c r="I8198" s="7">
        <f t="shared" si="774"/>
        <v>0.98016740845658268</v>
      </c>
      <c r="J8198" s="7" t="str">
        <f t="shared" si="775"/>
        <v/>
      </c>
      <c r="K8198" s="8">
        <f t="shared" si="773"/>
        <v>0.98016740845658268</v>
      </c>
      <c r="L8198" s="8"/>
    </row>
    <row r="8199" spans="1:12" x14ac:dyDescent="0.25">
      <c r="A8199" s="1">
        <v>40975</v>
      </c>
      <c r="B8199">
        <v>2012</v>
      </c>
      <c r="C8199">
        <v>3</v>
      </c>
      <c r="D8199" s="10" t="str">
        <f t="shared" si="772"/>
        <v>3-2012</v>
      </c>
      <c r="E8199">
        <f t="shared" si="770"/>
        <v>7</v>
      </c>
      <c r="F8199">
        <v>12</v>
      </c>
      <c r="G8199" s="3">
        <f t="shared" si="771"/>
        <v>1</v>
      </c>
      <c r="H8199">
        <f>VLOOKUP(A8199,'AEP GEN HUB'!$A$1:$AJ$367,MATCH('Ratio Calculations'!F8199,'AEP GEN HUB'!$A$1:$AJ$1,0),0)</f>
        <v>28.844884</v>
      </c>
      <c r="I8199" s="7">
        <f t="shared" si="774"/>
        <v>0.94026966182665284</v>
      </c>
      <c r="J8199" s="7" t="str">
        <f t="shared" si="775"/>
        <v/>
      </c>
      <c r="K8199" s="8">
        <f t="shared" si="773"/>
        <v>0.94026966182665284</v>
      </c>
      <c r="L8199" s="8"/>
    </row>
    <row r="8200" spans="1:12" x14ac:dyDescent="0.25">
      <c r="A8200" s="1">
        <v>40975</v>
      </c>
      <c r="B8200">
        <v>2012</v>
      </c>
      <c r="C8200">
        <v>3</v>
      </c>
      <c r="D8200" s="10" t="str">
        <f t="shared" si="772"/>
        <v>3-2012</v>
      </c>
      <c r="E8200">
        <f t="shared" si="770"/>
        <v>7</v>
      </c>
      <c r="F8200">
        <v>13</v>
      </c>
      <c r="G8200" s="3">
        <f t="shared" si="771"/>
        <v>1</v>
      </c>
      <c r="H8200">
        <f>VLOOKUP(A8200,'AEP GEN HUB'!$A$1:$AJ$367,MATCH('Ratio Calculations'!F8200,'AEP GEN HUB'!$A$1:$AJ$1,0),0)</f>
        <v>27.863256</v>
      </c>
      <c r="I8200" s="7">
        <f t="shared" si="774"/>
        <v>0.90827109225017011</v>
      </c>
      <c r="J8200" s="7" t="str">
        <f t="shared" si="775"/>
        <v/>
      </c>
      <c r="K8200" s="8">
        <f t="shared" si="773"/>
        <v>0.90827109225017011</v>
      </c>
      <c r="L8200" s="8"/>
    </row>
    <row r="8201" spans="1:12" x14ac:dyDescent="0.25">
      <c r="A8201" s="1">
        <v>40975</v>
      </c>
      <c r="B8201">
        <v>2012</v>
      </c>
      <c r="C8201">
        <v>3</v>
      </c>
      <c r="D8201" s="10" t="str">
        <f t="shared" si="772"/>
        <v>3-2012</v>
      </c>
      <c r="E8201">
        <f t="shared" si="770"/>
        <v>7</v>
      </c>
      <c r="F8201">
        <v>14</v>
      </c>
      <c r="G8201" s="3">
        <f t="shared" si="771"/>
        <v>1</v>
      </c>
      <c r="H8201">
        <f>VLOOKUP(A8201,'AEP GEN HUB'!$A$1:$AJ$367,MATCH('Ratio Calculations'!F8201,'AEP GEN HUB'!$A$1:$AJ$1,0),0)</f>
        <v>26.571860000000001</v>
      </c>
      <c r="I8201" s="7">
        <f t="shared" si="774"/>
        <v>0.86617487580484509</v>
      </c>
      <c r="J8201" s="7" t="str">
        <f t="shared" si="775"/>
        <v/>
      </c>
      <c r="K8201" s="8">
        <f t="shared" si="773"/>
        <v>0.86617487580484509</v>
      </c>
      <c r="L8201" s="8"/>
    </row>
    <row r="8202" spans="1:12" x14ac:dyDescent="0.25">
      <c r="A8202" s="1">
        <v>40975</v>
      </c>
      <c r="B8202">
        <v>2012</v>
      </c>
      <c r="C8202">
        <v>3</v>
      </c>
      <c r="D8202" s="10" t="str">
        <f t="shared" si="772"/>
        <v>3-2012</v>
      </c>
      <c r="E8202">
        <f t="shared" si="770"/>
        <v>7</v>
      </c>
      <c r="F8202">
        <v>15</v>
      </c>
      <c r="G8202" s="3">
        <f t="shared" si="771"/>
        <v>1</v>
      </c>
      <c r="H8202">
        <f>VLOOKUP(A8202,'AEP GEN HUB'!$A$1:$AJ$367,MATCH('Ratio Calculations'!F8202,'AEP GEN HUB'!$A$1:$AJ$1,0),0)</f>
        <v>25.983256000000001</v>
      </c>
      <c r="I8202" s="7">
        <f t="shared" si="774"/>
        <v>0.84698788638828815</v>
      </c>
      <c r="J8202" s="7" t="str">
        <f t="shared" si="775"/>
        <v/>
      </c>
      <c r="K8202" s="8">
        <f t="shared" si="773"/>
        <v>0.84698788638828815</v>
      </c>
      <c r="L8202" s="8"/>
    </row>
    <row r="8203" spans="1:12" x14ac:dyDescent="0.25">
      <c r="A8203" s="1">
        <v>40975</v>
      </c>
      <c r="B8203">
        <v>2012</v>
      </c>
      <c r="C8203">
        <v>3</v>
      </c>
      <c r="D8203" s="10" t="str">
        <f t="shared" si="772"/>
        <v>3-2012</v>
      </c>
      <c r="E8203">
        <f t="shared" si="770"/>
        <v>7</v>
      </c>
      <c r="F8203">
        <v>16</v>
      </c>
      <c r="G8203" s="3">
        <f t="shared" si="771"/>
        <v>1</v>
      </c>
      <c r="H8203">
        <f>VLOOKUP(A8203,'AEP GEN HUB'!$A$1:$AJ$367,MATCH('Ratio Calculations'!F8203,'AEP GEN HUB'!$A$1:$AJ$1,0),0)</f>
        <v>25.611628</v>
      </c>
      <c r="I8203" s="7">
        <f t="shared" si="774"/>
        <v>0.83487376126699042</v>
      </c>
      <c r="J8203" s="7" t="str">
        <f t="shared" si="775"/>
        <v/>
      </c>
      <c r="K8203" s="8">
        <f t="shared" si="773"/>
        <v>0.83487376126699042</v>
      </c>
      <c r="L8203" s="8"/>
    </row>
    <row r="8204" spans="1:12" x14ac:dyDescent="0.25">
      <c r="A8204" s="1">
        <v>40975</v>
      </c>
      <c r="B8204">
        <v>2012</v>
      </c>
      <c r="C8204">
        <v>3</v>
      </c>
      <c r="D8204" s="10" t="str">
        <f t="shared" si="772"/>
        <v>3-2012</v>
      </c>
      <c r="E8204">
        <f t="shared" si="770"/>
        <v>7</v>
      </c>
      <c r="F8204">
        <v>17</v>
      </c>
      <c r="G8204" s="3">
        <f t="shared" si="771"/>
        <v>1</v>
      </c>
      <c r="H8204">
        <f>VLOOKUP(A8204,'AEP GEN HUB'!$A$1:$AJ$367,MATCH('Ratio Calculations'!F8204,'AEP GEN HUB'!$A$1:$AJ$1,0),0)</f>
        <v>25.458604999999999</v>
      </c>
      <c r="I8204" s="7">
        <f t="shared" si="774"/>
        <v>0.82988560168688252</v>
      </c>
      <c r="J8204" s="7" t="str">
        <f t="shared" si="775"/>
        <v/>
      </c>
      <c r="K8204" s="8">
        <f t="shared" si="773"/>
        <v>0.82988560168688252</v>
      </c>
      <c r="L8204" s="8"/>
    </row>
    <row r="8205" spans="1:12" x14ac:dyDescent="0.25">
      <c r="A8205" s="1">
        <v>40975</v>
      </c>
      <c r="B8205">
        <v>2012</v>
      </c>
      <c r="C8205">
        <v>3</v>
      </c>
      <c r="D8205" s="10" t="str">
        <f t="shared" si="772"/>
        <v>3-2012</v>
      </c>
      <c r="E8205">
        <f t="shared" si="770"/>
        <v>7</v>
      </c>
      <c r="F8205">
        <v>18</v>
      </c>
      <c r="G8205" s="3">
        <f t="shared" si="771"/>
        <v>1</v>
      </c>
      <c r="H8205">
        <f>VLOOKUP(A8205,'AEP GEN HUB'!$A$1:$AJ$367,MATCH('Ratio Calculations'!F8205,'AEP GEN HUB'!$A$1:$AJ$1,0),0)</f>
        <v>26.154419000000001</v>
      </c>
      <c r="I8205" s="7">
        <f t="shared" si="774"/>
        <v>0.85256736371006325</v>
      </c>
      <c r="J8205" s="7" t="str">
        <f t="shared" si="775"/>
        <v/>
      </c>
      <c r="K8205" s="8">
        <f t="shared" si="773"/>
        <v>0.85256736371006325</v>
      </c>
      <c r="L8205" s="8"/>
    </row>
    <row r="8206" spans="1:12" x14ac:dyDescent="0.25">
      <c r="A8206" s="1">
        <v>40975</v>
      </c>
      <c r="B8206">
        <v>2012</v>
      </c>
      <c r="C8206">
        <v>3</v>
      </c>
      <c r="D8206" s="10" t="str">
        <f t="shared" si="772"/>
        <v>3-2012</v>
      </c>
      <c r="E8206">
        <f t="shared" si="770"/>
        <v>7</v>
      </c>
      <c r="F8206">
        <v>19</v>
      </c>
      <c r="G8206" s="3">
        <f t="shared" si="771"/>
        <v>1</v>
      </c>
      <c r="H8206">
        <f>VLOOKUP(A8206,'AEP GEN HUB'!$A$1:$AJ$367,MATCH('Ratio Calculations'!F8206,'AEP GEN HUB'!$A$1:$AJ$1,0),0)</f>
        <v>30.225349000000001</v>
      </c>
      <c r="I8206" s="7">
        <f t="shared" si="774"/>
        <v>0.98526930053948425</v>
      </c>
      <c r="J8206" s="7" t="str">
        <f t="shared" si="775"/>
        <v/>
      </c>
      <c r="K8206" s="8">
        <f t="shared" si="773"/>
        <v>0.98526930053948425</v>
      </c>
      <c r="L8206" s="8"/>
    </row>
    <row r="8207" spans="1:12" x14ac:dyDescent="0.25">
      <c r="A8207" s="1">
        <v>40975</v>
      </c>
      <c r="B8207">
        <v>2012</v>
      </c>
      <c r="C8207">
        <v>3</v>
      </c>
      <c r="D8207" s="10" t="str">
        <f t="shared" si="772"/>
        <v>3-2012</v>
      </c>
      <c r="E8207">
        <f t="shared" si="770"/>
        <v>7</v>
      </c>
      <c r="F8207">
        <v>20</v>
      </c>
      <c r="G8207" s="3">
        <f t="shared" si="771"/>
        <v>1</v>
      </c>
      <c r="H8207">
        <f>VLOOKUP(A8207,'AEP GEN HUB'!$A$1:$AJ$367,MATCH('Ratio Calculations'!F8207,'AEP GEN HUB'!$A$1:$AJ$1,0),0)</f>
        <v>30.924419</v>
      </c>
      <c r="I8207" s="7">
        <f t="shared" si="774"/>
        <v>1.0080571998596257</v>
      </c>
      <c r="J8207" s="7" t="str">
        <f t="shared" si="775"/>
        <v/>
      </c>
      <c r="K8207" s="8">
        <f t="shared" si="773"/>
        <v>1.0080571998596257</v>
      </c>
      <c r="L8207" s="8"/>
    </row>
    <row r="8208" spans="1:12" x14ac:dyDescent="0.25">
      <c r="A8208" s="1">
        <v>40975</v>
      </c>
      <c r="B8208">
        <v>2012</v>
      </c>
      <c r="C8208">
        <v>3</v>
      </c>
      <c r="D8208" s="10" t="str">
        <f t="shared" si="772"/>
        <v>3-2012</v>
      </c>
      <c r="E8208">
        <f t="shared" si="770"/>
        <v>7</v>
      </c>
      <c r="F8208">
        <v>21</v>
      </c>
      <c r="G8208" s="3">
        <f t="shared" si="771"/>
        <v>1</v>
      </c>
      <c r="H8208">
        <f>VLOOKUP(A8208,'AEP GEN HUB'!$A$1:$AJ$367,MATCH('Ratio Calculations'!F8208,'AEP GEN HUB'!$A$1:$AJ$1,0),0)</f>
        <v>29.137674000000001</v>
      </c>
      <c r="I8208" s="7">
        <f t="shared" si="774"/>
        <v>0.94981386919064248</v>
      </c>
      <c r="J8208" s="7" t="str">
        <f t="shared" si="775"/>
        <v/>
      </c>
      <c r="K8208" s="8">
        <f t="shared" si="773"/>
        <v>0.94981386919064248</v>
      </c>
      <c r="L8208" s="8"/>
    </row>
    <row r="8209" spans="1:12" x14ac:dyDescent="0.25">
      <c r="A8209" s="1">
        <v>40975</v>
      </c>
      <c r="B8209">
        <v>2012</v>
      </c>
      <c r="C8209">
        <v>3</v>
      </c>
      <c r="D8209" s="10" t="str">
        <f t="shared" si="772"/>
        <v>3-2012</v>
      </c>
      <c r="E8209">
        <f t="shared" si="770"/>
        <v>7</v>
      </c>
      <c r="F8209">
        <v>22</v>
      </c>
      <c r="G8209" s="3">
        <f t="shared" si="771"/>
        <v>1</v>
      </c>
      <c r="H8209">
        <f>VLOOKUP(A8209,'AEP GEN HUB'!$A$1:$AJ$367,MATCH('Ratio Calculations'!F8209,'AEP GEN HUB'!$A$1:$AJ$1,0),0)</f>
        <v>27.364884</v>
      </c>
      <c r="I8209" s="7">
        <f t="shared" si="774"/>
        <v>0.89202543593538397</v>
      </c>
      <c r="J8209" s="7" t="str">
        <f t="shared" si="775"/>
        <v/>
      </c>
      <c r="K8209" s="8">
        <f t="shared" si="773"/>
        <v>0.89202543593538397</v>
      </c>
      <c r="L8209" s="8"/>
    </row>
    <row r="8210" spans="1:12" x14ac:dyDescent="0.25">
      <c r="A8210" s="1">
        <v>40975</v>
      </c>
      <c r="B8210">
        <v>2012</v>
      </c>
      <c r="C8210">
        <v>3</v>
      </c>
      <c r="D8210" s="10" t="str">
        <f t="shared" si="772"/>
        <v>3-2012</v>
      </c>
      <c r="E8210">
        <f t="shared" si="770"/>
        <v>7</v>
      </c>
      <c r="F8210">
        <v>23</v>
      </c>
      <c r="G8210" s="3">
        <f t="shared" si="771"/>
        <v>1</v>
      </c>
      <c r="H8210">
        <f>VLOOKUP(A8210,'AEP GEN HUB'!$A$1:$AJ$367,MATCH('Ratio Calculations'!F8210,'AEP GEN HUB'!$A$1:$AJ$1,0),0)</f>
        <v>24.918604999999999</v>
      </c>
      <c r="I8210" s="7">
        <f t="shared" si="774"/>
        <v>0.81228297872655475</v>
      </c>
      <c r="J8210" s="7" t="str">
        <f t="shared" si="775"/>
        <v/>
      </c>
      <c r="K8210" s="8">
        <f t="shared" si="773"/>
        <v>0.81228297872655475</v>
      </c>
      <c r="L8210" s="8"/>
    </row>
    <row r="8211" spans="1:12" x14ac:dyDescent="0.25">
      <c r="A8211" s="1">
        <v>40975</v>
      </c>
      <c r="B8211">
        <v>2012</v>
      </c>
      <c r="C8211">
        <v>3</v>
      </c>
      <c r="D8211" s="10" t="str">
        <f t="shared" si="772"/>
        <v>3-2012</v>
      </c>
      <c r="E8211">
        <f t="shared" si="770"/>
        <v>7</v>
      </c>
      <c r="F8211">
        <v>24</v>
      </c>
      <c r="G8211" s="3">
        <f t="shared" si="771"/>
        <v>0</v>
      </c>
      <c r="H8211">
        <f>VLOOKUP(A8211,'AEP GEN HUB'!$A$1:$AJ$367,MATCH('Ratio Calculations'!F8211,'AEP GEN HUB'!$A$1:$AJ$1,0),0)</f>
        <v>22.942326000000001</v>
      </c>
      <c r="I8211" s="7" t="str">
        <f t="shared" si="774"/>
        <v/>
      </c>
      <c r="J8211" s="7">
        <f t="shared" si="775"/>
        <v>0.93622566608548718</v>
      </c>
      <c r="K8211" s="8">
        <f t="shared" si="773"/>
        <v>0.93622566608548718</v>
      </c>
      <c r="L8211" s="8"/>
    </row>
    <row r="8212" spans="1:12" x14ac:dyDescent="0.25">
      <c r="A8212" s="1">
        <v>40976</v>
      </c>
      <c r="B8212">
        <v>2012</v>
      </c>
      <c r="C8212">
        <v>3</v>
      </c>
      <c r="D8212" s="10" t="str">
        <f t="shared" si="772"/>
        <v>3-2012</v>
      </c>
      <c r="E8212">
        <f t="shared" ref="E8212:E8275" si="776">DAY(A8212)</f>
        <v>8</v>
      </c>
      <c r="F8212">
        <v>1</v>
      </c>
      <c r="G8212" s="3">
        <f t="shared" ref="G8212:G8275" si="777">IF(A8212=",","",IF(OR(WEEKDAY(A8212)=1, WEEKDAY(A8212)=7, F8212&lt;=7, F8212&gt;=24, NOT(ISNA(VLOOKUP(A8212,$P$4:$P$27,1,0)))),0,1))</f>
        <v>0</v>
      </c>
      <c r="H8212">
        <f>VLOOKUP(A8212,'AEP GEN HUB'!$A$1:$AJ$367,MATCH('Ratio Calculations'!F8212,'AEP GEN HUB'!$A$1:$AJ$1,0),0)</f>
        <v>20.050464999999999</v>
      </c>
      <c r="I8212" s="7" t="str">
        <f t="shared" si="774"/>
        <v/>
      </c>
      <c r="J8212" s="7">
        <f t="shared" si="775"/>
        <v>0.81821520407079673</v>
      </c>
      <c r="K8212" s="8">
        <f t="shared" si="773"/>
        <v>0.81821520407079673</v>
      </c>
      <c r="L8212" s="8"/>
    </row>
    <row r="8213" spans="1:12" x14ac:dyDescent="0.25">
      <c r="A8213" s="1">
        <v>40976</v>
      </c>
      <c r="B8213">
        <v>2012</v>
      </c>
      <c r="C8213">
        <v>3</v>
      </c>
      <c r="D8213" s="10" t="str">
        <f t="shared" ref="D8213:D8276" si="778">C8213&amp;"-"&amp;B8213</f>
        <v>3-2012</v>
      </c>
      <c r="E8213">
        <f t="shared" si="776"/>
        <v>8</v>
      </c>
      <c r="F8213">
        <v>2</v>
      </c>
      <c r="G8213" s="3">
        <f t="shared" si="777"/>
        <v>0</v>
      </c>
      <c r="H8213">
        <f>VLOOKUP(A8213,'AEP GEN HUB'!$A$1:$AJ$367,MATCH('Ratio Calculations'!F8213,'AEP GEN HUB'!$A$1:$AJ$1,0),0)</f>
        <v>19.175115999999999</v>
      </c>
      <c r="I8213" s="7" t="str">
        <f t="shared" si="774"/>
        <v/>
      </c>
      <c r="J8213" s="7">
        <f t="shared" si="775"/>
        <v>0.78249414420170305</v>
      </c>
      <c r="K8213" s="8">
        <f t="shared" ref="K8213:K8276" si="779">SUM(I8213:J8213)</f>
        <v>0.78249414420170305</v>
      </c>
      <c r="L8213" s="8"/>
    </row>
    <row r="8214" spans="1:12" x14ac:dyDescent="0.25">
      <c r="A8214" s="1">
        <v>40976</v>
      </c>
      <c r="B8214">
        <v>2012</v>
      </c>
      <c r="C8214">
        <v>3</v>
      </c>
      <c r="D8214" s="10" t="str">
        <f t="shared" si="778"/>
        <v>3-2012</v>
      </c>
      <c r="E8214">
        <f t="shared" si="776"/>
        <v>8</v>
      </c>
      <c r="F8214">
        <v>3</v>
      </c>
      <c r="G8214" s="3">
        <f t="shared" si="777"/>
        <v>0</v>
      </c>
      <c r="H8214">
        <f>VLOOKUP(A8214,'AEP GEN HUB'!$A$1:$AJ$367,MATCH('Ratio Calculations'!F8214,'AEP GEN HUB'!$A$1:$AJ$1,0),0)</f>
        <v>18.709070000000001</v>
      </c>
      <c r="I8214" s="7" t="str">
        <f t="shared" si="774"/>
        <v/>
      </c>
      <c r="J8214" s="7">
        <f t="shared" si="775"/>
        <v>0.76347583599805902</v>
      </c>
      <c r="K8214" s="8">
        <f t="shared" si="779"/>
        <v>0.76347583599805902</v>
      </c>
      <c r="L8214" s="8"/>
    </row>
    <row r="8215" spans="1:12" x14ac:dyDescent="0.25">
      <c r="A8215" s="1">
        <v>40976</v>
      </c>
      <c r="B8215">
        <v>2012</v>
      </c>
      <c r="C8215">
        <v>3</v>
      </c>
      <c r="D8215" s="10" t="str">
        <f t="shared" si="778"/>
        <v>3-2012</v>
      </c>
      <c r="E8215">
        <f t="shared" si="776"/>
        <v>8</v>
      </c>
      <c r="F8215">
        <v>4</v>
      </c>
      <c r="G8215" s="3">
        <f t="shared" si="777"/>
        <v>0</v>
      </c>
      <c r="H8215">
        <f>VLOOKUP(A8215,'AEP GEN HUB'!$A$1:$AJ$367,MATCH('Ratio Calculations'!F8215,'AEP GEN HUB'!$A$1:$AJ$1,0),0)</f>
        <v>18.709766999999999</v>
      </c>
      <c r="I8215" s="7" t="str">
        <f t="shared" si="774"/>
        <v/>
      </c>
      <c r="J8215" s="7">
        <f t="shared" si="775"/>
        <v>0.76350427902904294</v>
      </c>
      <c r="K8215" s="8">
        <f t="shared" si="779"/>
        <v>0.76350427902904294</v>
      </c>
      <c r="L8215" s="8"/>
    </row>
    <row r="8216" spans="1:12" x14ac:dyDescent="0.25">
      <c r="A8216" s="1">
        <v>40976</v>
      </c>
      <c r="B8216">
        <v>2012</v>
      </c>
      <c r="C8216">
        <v>3</v>
      </c>
      <c r="D8216" s="10" t="str">
        <f t="shared" si="778"/>
        <v>3-2012</v>
      </c>
      <c r="E8216">
        <f t="shared" si="776"/>
        <v>8</v>
      </c>
      <c r="F8216">
        <v>5</v>
      </c>
      <c r="G8216" s="3">
        <f t="shared" si="777"/>
        <v>0</v>
      </c>
      <c r="H8216">
        <f>VLOOKUP(A8216,'AEP GEN HUB'!$A$1:$AJ$367,MATCH('Ratio Calculations'!F8216,'AEP GEN HUB'!$A$1:$AJ$1,0),0)</f>
        <v>19.810465000000001</v>
      </c>
      <c r="I8216" s="7" t="str">
        <f t="shared" si="774"/>
        <v/>
      </c>
      <c r="J8216" s="7">
        <f t="shared" si="775"/>
        <v>0.80842133400459182</v>
      </c>
      <c r="K8216" s="8">
        <f t="shared" si="779"/>
        <v>0.80842133400459182</v>
      </c>
      <c r="L8216" s="8"/>
    </row>
    <row r="8217" spans="1:12" x14ac:dyDescent="0.25">
      <c r="A8217" s="1">
        <v>40976</v>
      </c>
      <c r="B8217">
        <v>2012</v>
      </c>
      <c r="C8217">
        <v>3</v>
      </c>
      <c r="D8217" s="10" t="str">
        <f t="shared" si="778"/>
        <v>3-2012</v>
      </c>
      <c r="E8217">
        <f t="shared" si="776"/>
        <v>8</v>
      </c>
      <c r="F8217">
        <v>6</v>
      </c>
      <c r="G8217" s="3">
        <f t="shared" si="777"/>
        <v>0</v>
      </c>
      <c r="H8217">
        <f>VLOOKUP(A8217,'AEP GEN HUB'!$A$1:$AJ$367,MATCH('Ratio Calculations'!F8217,'AEP GEN HUB'!$A$1:$AJ$1,0),0)</f>
        <v>21.557209</v>
      </c>
      <c r="I8217" s="7" t="str">
        <f t="shared" si="774"/>
        <v/>
      </c>
      <c r="J8217" s="7">
        <f t="shared" si="775"/>
        <v>0.87970209973343849</v>
      </c>
      <c r="K8217" s="8">
        <f t="shared" si="779"/>
        <v>0.87970209973343849</v>
      </c>
      <c r="L8217" s="8"/>
    </row>
    <row r="8218" spans="1:12" x14ac:dyDescent="0.25">
      <c r="A8218" s="1">
        <v>40976</v>
      </c>
      <c r="B8218">
        <v>2012</v>
      </c>
      <c r="C8218">
        <v>3</v>
      </c>
      <c r="D8218" s="10" t="str">
        <f t="shared" si="778"/>
        <v>3-2012</v>
      </c>
      <c r="E8218">
        <f t="shared" si="776"/>
        <v>8</v>
      </c>
      <c r="F8218">
        <v>7</v>
      </c>
      <c r="G8218" s="3">
        <f t="shared" si="777"/>
        <v>0</v>
      </c>
      <c r="H8218">
        <f>VLOOKUP(A8218,'AEP GEN HUB'!$A$1:$AJ$367,MATCH('Ratio Calculations'!F8218,'AEP GEN HUB'!$A$1:$AJ$1,0),0)</f>
        <v>25.842092999999998</v>
      </c>
      <c r="I8218" s="7" t="str">
        <f t="shared" si="774"/>
        <v/>
      </c>
      <c r="J8218" s="7">
        <f t="shared" si="775"/>
        <v>1.0545587545032751</v>
      </c>
      <c r="K8218" s="8">
        <f t="shared" si="779"/>
        <v>1.0545587545032751</v>
      </c>
      <c r="L8218" s="8"/>
    </row>
    <row r="8219" spans="1:12" x14ac:dyDescent="0.25">
      <c r="A8219" s="1">
        <v>40976</v>
      </c>
      <c r="B8219">
        <v>2012</v>
      </c>
      <c r="C8219">
        <v>3</v>
      </c>
      <c r="D8219" s="10" t="str">
        <f t="shared" si="778"/>
        <v>3-2012</v>
      </c>
      <c r="E8219">
        <f t="shared" si="776"/>
        <v>8</v>
      </c>
      <c r="F8219">
        <v>8</v>
      </c>
      <c r="G8219" s="3">
        <f t="shared" si="777"/>
        <v>1</v>
      </c>
      <c r="H8219">
        <f>VLOOKUP(A8219,'AEP GEN HUB'!$A$1:$AJ$367,MATCH('Ratio Calculations'!F8219,'AEP GEN HUB'!$A$1:$AJ$1,0),0)</f>
        <v>26.318836999999998</v>
      </c>
      <c r="I8219" s="7">
        <f t="shared" si="774"/>
        <v>0.85792697123208395</v>
      </c>
      <c r="J8219" s="7" t="str">
        <f t="shared" si="775"/>
        <v/>
      </c>
      <c r="K8219" s="8">
        <f t="shared" si="779"/>
        <v>0.85792697123208395</v>
      </c>
      <c r="L8219" s="8"/>
    </row>
    <row r="8220" spans="1:12" x14ac:dyDescent="0.25">
      <c r="A8220" s="1">
        <v>40976</v>
      </c>
      <c r="B8220">
        <v>2012</v>
      </c>
      <c r="C8220">
        <v>3</v>
      </c>
      <c r="D8220" s="10" t="str">
        <f t="shared" si="778"/>
        <v>3-2012</v>
      </c>
      <c r="E8220">
        <f t="shared" si="776"/>
        <v>8</v>
      </c>
      <c r="F8220">
        <v>9</v>
      </c>
      <c r="G8220" s="3">
        <f t="shared" si="777"/>
        <v>1</v>
      </c>
      <c r="H8220">
        <f>VLOOKUP(A8220,'AEP GEN HUB'!$A$1:$AJ$367,MATCH('Ratio Calculations'!F8220,'AEP GEN HUB'!$A$1:$AJ$1,0),0)</f>
        <v>27.617208999999999</v>
      </c>
      <c r="I8220" s="7">
        <f t="shared" si="774"/>
        <v>0.90025058748809639</v>
      </c>
      <c r="J8220" s="7" t="str">
        <f t="shared" si="775"/>
        <v/>
      </c>
      <c r="K8220" s="8">
        <f t="shared" si="779"/>
        <v>0.90025058748809639</v>
      </c>
      <c r="L8220" s="8"/>
    </row>
    <row r="8221" spans="1:12" x14ac:dyDescent="0.25">
      <c r="A8221" s="1">
        <v>40976</v>
      </c>
      <c r="B8221">
        <v>2012</v>
      </c>
      <c r="C8221">
        <v>3</v>
      </c>
      <c r="D8221" s="10" t="str">
        <f t="shared" si="778"/>
        <v>3-2012</v>
      </c>
      <c r="E8221">
        <f t="shared" si="776"/>
        <v>8</v>
      </c>
      <c r="F8221">
        <v>10</v>
      </c>
      <c r="G8221" s="3">
        <f t="shared" si="777"/>
        <v>1</v>
      </c>
      <c r="H8221">
        <f>VLOOKUP(A8221,'AEP GEN HUB'!$A$1:$AJ$367,MATCH('Ratio Calculations'!F8221,'AEP GEN HUB'!$A$1:$AJ$1,0),0)</f>
        <v>27.792093000000001</v>
      </c>
      <c r="I8221" s="7">
        <f t="shared" si="774"/>
        <v>0.90595135992104825</v>
      </c>
      <c r="J8221" s="7" t="str">
        <f t="shared" si="775"/>
        <v/>
      </c>
      <c r="K8221" s="8">
        <f t="shared" si="779"/>
        <v>0.90595135992104825</v>
      </c>
      <c r="L8221" s="8"/>
    </row>
    <row r="8222" spans="1:12" x14ac:dyDescent="0.25">
      <c r="A8222" s="1">
        <v>40976</v>
      </c>
      <c r="B8222">
        <v>2012</v>
      </c>
      <c r="C8222">
        <v>3</v>
      </c>
      <c r="D8222" s="10" t="str">
        <f t="shared" si="778"/>
        <v>3-2012</v>
      </c>
      <c r="E8222">
        <f t="shared" si="776"/>
        <v>8</v>
      </c>
      <c r="F8222">
        <v>11</v>
      </c>
      <c r="G8222" s="3">
        <f t="shared" si="777"/>
        <v>1</v>
      </c>
      <c r="H8222">
        <f>VLOOKUP(A8222,'AEP GEN HUB'!$A$1:$AJ$367,MATCH('Ratio Calculations'!F8222,'AEP GEN HUB'!$A$1:$AJ$1,0),0)</f>
        <v>28.173953000000001</v>
      </c>
      <c r="I8222" s="7">
        <f t="shared" si="774"/>
        <v>0.91839902214999414</v>
      </c>
      <c r="J8222" s="7" t="str">
        <f t="shared" si="775"/>
        <v/>
      </c>
      <c r="K8222" s="8">
        <f t="shared" si="779"/>
        <v>0.91839902214999414</v>
      </c>
      <c r="L8222" s="8"/>
    </row>
    <row r="8223" spans="1:12" x14ac:dyDescent="0.25">
      <c r="A8223" s="1">
        <v>40976</v>
      </c>
      <c r="B8223">
        <v>2012</v>
      </c>
      <c r="C8223">
        <v>3</v>
      </c>
      <c r="D8223" s="10" t="str">
        <f t="shared" si="778"/>
        <v>3-2012</v>
      </c>
      <c r="E8223">
        <f t="shared" si="776"/>
        <v>8</v>
      </c>
      <c r="F8223">
        <v>12</v>
      </c>
      <c r="G8223" s="3">
        <f t="shared" si="777"/>
        <v>1</v>
      </c>
      <c r="H8223">
        <f>VLOOKUP(A8223,'AEP GEN HUB'!$A$1:$AJ$367,MATCH('Ratio Calculations'!F8223,'AEP GEN HUB'!$A$1:$AJ$1,0),0)</f>
        <v>28.34093</v>
      </c>
      <c r="I8223" s="7">
        <f t="shared" si="774"/>
        <v>0.9238420465463768</v>
      </c>
      <c r="J8223" s="7" t="str">
        <f t="shared" si="775"/>
        <v/>
      </c>
      <c r="K8223" s="8">
        <f t="shared" si="779"/>
        <v>0.9238420465463768</v>
      </c>
      <c r="L8223" s="8"/>
    </row>
    <row r="8224" spans="1:12" x14ac:dyDescent="0.25">
      <c r="A8224" s="1">
        <v>40976</v>
      </c>
      <c r="B8224">
        <v>2012</v>
      </c>
      <c r="C8224">
        <v>3</v>
      </c>
      <c r="D8224" s="10" t="str">
        <f t="shared" si="778"/>
        <v>3-2012</v>
      </c>
      <c r="E8224">
        <f t="shared" si="776"/>
        <v>8</v>
      </c>
      <c r="F8224">
        <v>13</v>
      </c>
      <c r="G8224" s="3">
        <f t="shared" si="777"/>
        <v>1</v>
      </c>
      <c r="H8224">
        <f>VLOOKUP(A8224,'AEP GEN HUB'!$A$1:$AJ$367,MATCH('Ratio Calculations'!F8224,'AEP GEN HUB'!$A$1:$AJ$1,0),0)</f>
        <v>27.693023</v>
      </c>
      <c r="I8224" s="7">
        <f t="shared" si="774"/>
        <v>0.90272193055682659</v>
      </c>
      <c r="J8224" s="7" t="str">
        <f t="shared" si="775"/>
        <v/>
      </c>
      <c r="K8224" s="8">
        <f t="shared" si="779"/>
        <v>0.90272193055682659</v>
      </c>
      <c r="L8224" s="8"/>
    </row>
    <row r="8225" spans="1:12" x14ac:dyDescent="0.25">
      <c r="A8225" s="1">
        <v>40976</v>
      </c>
      <c r="B8225">
        <v>2012</v>
      </c>
      <c r="C8225">
        <v>3</v>
      </c>
      <c r="D8225" s="10" t="str">
        <f t="shared" si="778"/>
        <v>3-2012</v>
      </c>
      <c r="E8225">
        <f t="shared" si="776"/>
        <v>8</v>
      </c>
      <c r="F8225">
        <v>14</v>
      </c>
      <c r="G8225" s="3">
        <f t="shared" si="777"/>
        <v>1</v>
      </c>
      <c r="H8225">
        <f>VLOOKUP(A8225,'AEP GEN HUB'!$A$1:$AJ$367,MATCH('Ratio Calculations'!F8225,'AEP GEN HUB'!$A$1:$AJ$1,0),0)</f>
        <v>27.313488</v>
      </c>
      <c r="I8225" s="7">
        <f t="shared" si="774"/>
        <v>0.89035005739895989</v>
      </c>
      <c r="J8225" s="7" t="str">
        <f t="shared" si="775"/>
        <v/>
      </c>
      <c r="K8225" s="8">
        <f t="shared" si="779"/>
        <v>0.89035005739895989</v>
      </c>
      <c r="L8225" s="8"/>
    </row>
    <row r="8226" spans="1:12" x14ac:dyDescent="0.25">
      <c r="A8226" s="1">
        <v>40976</v>
      </c>
      <c r="B8226">
        <v>2012</v>
      </c>
      <c r="C8226">
        <v>3</v>
      </c>
      <c r="D8226" s="10" t="str">
        <f t="shared" si="778"/>
        <v>3-2012</v>
      </c>
      <c r="E8226">
        <f t="shared" si="776"/>
        <v>8</v>
      </c>
      <c r="F8226">
        <v>15</v>
      </c>
      <c r="G8226" s="3">
        <f t="shared" si="777"/>
        <v>1</v>
      </c>
      <c r="H8226">
        <f>VLOOKUP(A8226,'AEP GEN HUB'!$A$1:$AJ$367,MATCH('Ratio Calculations'!F8226,'AEP GEN HUB'!$A$1:$AJ$1,0),0)</f>
        <v>26.47</v>
      </c>
      <c r="I8226" s="7">
        <f t="shared" si="774"/>
        <v>0.86285449955532845</v>
      </c>
      <c r="J8226" s="7" t="str">
        <f t="shared" si="775"/>
        <v/>
      </c>
      <c r="K8226" s="8">
        <f t="shared" si="779"/>
        <v>0.86285449955532845</v>
      </c>
      <c r="L8226" s="8"/>
    </row>
    <row r="8227" spans="1:12" x14ac:dyDescent="0.25">
      <c r="A8227" s="1">
        <v>40976</v>
      </c>
      <c r="B8227">
        <v>2012</v>
      </c>
      <c r="C8227">
        <v>3</v>
      </c>
      <c r="D8227" s="10" t="str">
        <f t="shared" si="778"/>
        <v>3-2012</v>
      </c>
      <c r="E8227">
        <f t="shared" si="776"/>
        <v>8</v>
      </c>
      <c r="F8227">
        <v>16</v>
      </c>
      <c r="G8227" s="3">
        <f t="shared" si="777"/>
        <v>1</v>
      </c>
      <c r="H8227">
        <f>VLOOKUP(A8227,'AEP GEN HUB'!$A$1:$AJ$367,MATCH('Ratio Calculations'!F8227,'AEP GEN HUB'!$A$1:$AJ$1,0),0)</f>
        <v>26.165814000000001</v>
      </c>
      <c r="I8227" s="7">
        <f t="shared" si="774"/>
        <v>0.85293881165197616</v>
      </c>
      <c r="J8227" s="7" t="str">
        <f t="shared" si="775"/>
        <v/>
      </c>
      <c r="K8227" s="8">
        <f t="shared" si="779"/>
        <v>0.85293881165197616</v>
      </c>
      <c r="L8227" s="8"/>
    </row>
    <row r="8228" spans="1:12" x14ac:dyDescent="0.25">
      <c r="A8228" s="1">
        <v>40976</v>
      </c>
      <c r="B8228">
        <v>2012</v>
      </c>
      <c r="C8228">
        <v>3</v>
      </c>
      <c r="D8228" s="10" t="str">
        <f t="shared" si="778"/>
        <v>3-2012</v>
      </c>
      <c r="E8228">
        <f t="shared" si="776"/>
        <v>8</v>
      </c>
      <c r="F8228">
        <v>17</v>
      </c>
      <c r="G8228" s="3">
        <f t="shared" si="777"/>
        <v>1</v>
      </c>
      <c r="H8228">
        <f>VLOOKUP(A8228,'AEP GEN HUB'!$A$1:$AJ$367,MATCH('Ratio Calculations'!F8228,'AEP GEN HUB'!$A$1:$AJ$1,0),0)</f>
        <v>26.338605000000001</v>
      </c>
      <c r="I8228" s="7">
        <f t="shared" si="774"/>
        <v>0.85857135762223169</v>
      </c>
      <c r="J8228" s="7" t="str">
        <f t="shared" si="775"/>
        <v/>
      </c>
      <c r="K8228" s="8">
        <f t="shared" si="779"/>
        <v>0.85857135762223169</v>
      </c>
      <c r="L8228" s="8"/>
    </row>
    <row r="8229" spans="1:12" x14ac:dyDescent="0.25">
      <c r="A8229" s="1">
        <v>40976</v>
      </c>
      <c r="B8229">
        <v>2012</v>
      </c>
      <c r="C8229">
        <v>3</v>
      </c>
      <c r="D8229" s="10" t="str">
        <f t="shared" si="778"/>
        <v>3-2012</v>
      </c>
      <c r="E8229">
        <f t="shared" si="776"/>
        <v>8</v>
      </c>
      <c r="F8229">
        <v>18</v>
      </c>
      <c r="G8229" s="3">
        <f t="shared" si="777"/>
        <v>1</v>
      </c>
      <c r="H8229">
        <f>VLOOKUP(A8229,'AEP GEN HUB'!$A$1:$AJ$367,MATCH('Ratio Calculations'!F8229,'AEP GEN HUB'!$A$1:$AJ$1,0),0)</f>
        <v>27.573720999999999</v>
      </c>
      <c r="I8229" s="7">
        <f t="shared" si="774"/>
        <v>0.89883298958569136</v>
      </c>
      <c r="J8229" s="7" t="str">
        <f t="shared" si="775"/>
        <v/>
      </c>
      <c r="K8229" s="8">
        <f t="shared" si="779"/>
        <v>0.89883298958569136</v>
      </c>
      <c r="L8229" s="8"/>
    </row>
    <row r="8230" spans="1:12" x14ac:dyDescent="0.25">
      <c r="A8230" s="1">
        <v>40976</v>
      </c>
      <c r="B8230">
        <v>2012</v>
      </c>
      <c r="C8230">
        <v>3</v>
      </c>
      <c r="D8230" s="10" t="str">
        <f t="shared" si="778"/>
        <v>3-2012</v>
      </c>
      <c r="E8230">
        <f t="shared" si="776"/>
        <v>8</v>
      </c>
      <c r="F8230">
        <v>19</v>
      </c>
      <c r="G8230" s="3">
        <f t="shared" si="777"/>
        <v>1</v>
      </c>
      <c r="H8230">
        <f>VLOOKUP(A8230,'AEP GEN HUB'!$A$1:$AJ$367,MATCH('Ratio Calculations'!F8230,'AEP GEN HUB'!$A$1:$AJ$1,0),0)</f>
        <v>29.873721</v>
      </c>
      <c r="I8230" s="7">
        <f t="shared" si="774"/>
        <v>0.97380712441671724</v>
      </c>
      <c r="J8230" s="7" t="str">
        <f t="shared" si="775"/>
        <v/>
      </c>
      <c r="K8230" s="8">
        <f t="shared" si="779"/>
        <v>0.97380712441671724</v>
      </c>
      <c r="L8230" s="8"/>
    </row>
    <row r="8231" spans="1:12" x14ac:dyDescent="0.25">
      <c r="A8231" s="1">
        <v>40976</v>
      </c>
      <c r="B8231">
        <v>2012</v>
      </c>
      <c r="C8231">
        <v>3</v>
      </c>
      <c r="D8231" s="10" t="str">
        <f t="shared" si="778"/>
        <v>3-2012</v>
      </c>
      <c r="E8231">
        <f t="shared" si="776"/>
        <v>8</v>
      </c>
      <c r="F8231">
        <v>20</v>
      </c>
      <c r="G8231" s="3">
        <f t="shared" si="777"/>
        <v>1</v>
      </c>
      <c r="H8231">
        <f>VLOOKUP(A8231,'AEP GEN HUB'!$A$1:$AJ$367,MATCH('Ratio Calculations'!F8231,'AEP GEN HUB'!$A$1:$AJ$1,0),0)</f>
        <v>30.165814000000001</v>
      </c>
      <c r="I8231" s="7">
        <f t="shared" si="774"/>
        <v>0.98332861135810812</v>
      </c>
      <c r="J8231" s="7" t="str">
        <f t="shared" si="775"/>
        <v/>
      </c>
      <c r="K8231" s="8">
        <f t="shared" si="779"/>
        <v>0.98332861135810812</v>
      </c>
      <c r="L8231" s="8"/>
    </row>
    <row r="8232" spans="1:12" x14ac:dyDescent="0.25">
      <c r="A8232" s="1">
        <v>40976</v>
      </c>
      <c r="B8232">
        <v>2012</v>
      </c>
      <c r="C8232">
        <v>3</v>
      </c>
      <c r="D8232" s="10" t="str">
        <f t="shared" si="778"/>
        <v>3-2012</v>
      </c>
      <c r="E8232">
        <f t="shared" si="776"/>
        <v>8</v>
      </c>
      <c r="F8232">
        <v>21</v>
      </c>
      <c r="G8232" s="3">
        <f t="shared" si="777"/>
        <v>1</v>
      </c>
      <c r="H8232">
        <f>VLOOKUP(A8232,'AEP GEN HUB'!$A$1:$AJ$367,MATCH('Ratio Calculations'!F8232,'AEP GEN HUB'!$A$1:$AJ$1,0),0)</f>
        <v>28.542093000000001</v>
      </c>
      <c r="I8232" s="7">
        <f t="shared" si="774"/>
        <v>0.93039944736594804</v>
      </c>
      <c r="J8232" s="7" t="str">
        <f t="shared" si="775"/>
        <v/>
      </c>
      <c r="K8232" s="8">
        <f t="shared" si="779"/>
        <v>0.93039944736594804</v>
      </c>
      <c r="L8232" s="8"/>
    </row>
    <row r="8233" spans="1:12" x14ac:dyDescent="0.25">
      <c r="A8233" s="1">
        <v>40976</v>
      </c>
      <c r="B8233">
        <v>2012</v>
      </c>
      <c r="C8233">
        <v>3</v>
      </c>
      <c r="D8233" s="10" t="str">
        <f t="shared" si="778"/>
        <v>3-2012</v>
      </c>
      <c r="E8233">
        <f t="shared" si="776"/>
        <v>8</v>
      </c>
      <c r="F8233">
        <v>22</v>
      </c>
      <c r="G8233" s="3">
        <f t="shared" si="777"/>
        <v>1</v>
      </c>
      <c r="H8233">
        <f>VLOOKUP(A8233,'AEP GEN HUB'!$A$1:$AJ$367,MATCH('Ratio Calculations'!F8233,'AEP GEN HUB'!$A$1:$AJ$1,0),0)</f>
        <v>27.277674000000001</v>
      </c>
      <c r="I8233" s="7">
        <f t="shared" si="774"/>
        <v>0.88918261232729112</v>
      </c>
      <c r="J8233" s="7" t="str">
        <f t="shared" si="775"/>
        <v/>
      </c>
      <c r="K8233" s="8">
        <f t="shared" si="779"/>
        <v>0.88918261232729112</v>
      </c>
      <c r="L8233" s="8"/>
    </row>
    <row r="8234" spans="1:12" x14ac:dyDescent="0.25">
      <c r="A8234" s="1">
        <v>40976</v>
      </c>
      <c r="B8234">
        <v>2012</v>
      </c>
      <c r="C8234">
        <v>3</v>
      </c>
      <c r="D8234" s="10" t="str">
        <f t="shared" si="778"/>
        <v>3-2012</v>
      </c>
      <c r="E8234">
        <f t="shared" si="776"/>
        <v>8</v>
      </c>
      <c r="F8234">
        <v>23</v>
      </c>
      <c r="G8234" s="3">
        <f t="shared" si="777"/>
        <v>1</v>
      </c>
      <c r="H8234">
        <f>VLOOKUP(A8234,'AEP GEN HUB'!$A$1:$AJ$367,MATCH('Ratio Calculations'!F8234,'AEP GEN HUB'!$A$1:$AJ$1,0),0)</f>
        <v>24.804186000000001</v>
      </c>
      <c r="I8234" s="7">
        <f t="shared" si="774"/>
        <v>0.80855321110341083</v>
      </c>
      <c r="J8234" s="7" t="str">
        <f t="shared" si="775"/>
        <v/>
      </c>
      <c r="K8234" s="8">
        <f t="shared" si="779"/>
        <v>0.80855321110341083</v>
      </c>
      <c r="L8234" s="8"/>
    </row>
    <row r="8235" spans="1:12" x14ac:dyDescent="0.25">
      <c r="A8235" s="1">
        <v>40976</v>
      </c>
      <c r="B8235">
        <v>2012</v>
      </c>
      <c r="C8235">
        <v>3</v>
      </c>
      <c r="D8235" s="10" t="str">
        <f t="shared" si="778"/>
        <v>3-2012</v>
      </c>
      <c r="E8235">
        <f t="shared" si="776"/>
        <v>8</v>
      </c>
      <c r="F8235">
        <v>24</v>
      </c>
      <c r="G8235" s="3">
        <f t="shared" si="777"/>
        <v>0</v>
      </c>
      <c r="H8235">
        <f>VLOOKUP(A8235,'AEP GEN HUB'!$A$1:$AJ$367,MATCH('Ratio Calculations'!F8235,'AEP GEN HUB'!$A$1:$AJ$1,0),0)</f>
        <v>21.933952999999999</v>
      </c>
      <c r="I8235" s="7" t="str">
        <f t="shared" si="774"/>
        <v/>
      </c>
      <c r="J8235" s="7">
        <f t="shared" si="775"/>
        <v>0.89507619050103149</v>
      </c>
      <c r="K8235" s="8">
        <f t="shared" si="779"/>
        <v>0.89507619050103149</v>
      </c>
      <c r="L8235" s="8"/>
    </row>
    <row r="8236" spans="1:12" x14ac:dyDescent="0.25">
      <c r="A8236" s="1">
        <v>40977</v>
      </c>
      <c r="B8236">
        <v>2012</v>
      </c>
      <c r="C8236">
        <v>3</v>
      </c>
      <c r="D8236" s="10" t="str">
        <f t="shared" si="778"/>
        <v>3-2012</v>
      </c>
      <c r="E8236">
        <f t="shared" si="776"/>
        <v>9</v>
      </c>
      <c r="F8236">
        <v>1</v>
      </c>
      <c r="G8236" s="3">
        <f t="shared" si="777"/>
        <v>0</v>
      </c>
      <c r="H8236">
        <f>VLOOKUP(A8236,'AEP GEN HUB'!$A$1:$AJ$367,MATCH('Ratio Calculations'!F8236,'AEP GEN HUB'!$A$1:$AJ$1,0),0)</f>
        <v>19.83907</v>
      </c>
      <c r="I8236" s="7" t="str">
        <f t="shared" si="774"/>
        <v/>
      </c>
      <c r="J8236" s="7">
        <f t="shared" si="775"/>
        <v>0.80958864089310756</v>
      </c>
      <c r="K8236" s="8">
        <f t="shared" si="779"/>
        <v>0.80958864089310756</v>
      </c>
      <c r="L8236" s="8"/>
    </row>
    <row r="8237" spans="1:12" x14ac:dyDescent="0.25">
      <c r="A8237" s="1">
        <v>40977</v>
      </c>
      <c r="B8237">
        <v>2012</v>
      </c>
      <c r="C8237">
        <v>3</v>
      </c>
      <c r="D8237" s="10" t="str">
        <f t="shared" si="778"/>
        <v>3-2012</v>
      </c>
      <c r="E8237">
        <f t="shared" si="776"/>
        <v>9</v>
      </c>
      <c r="F8237">
        <v>2</v>
      </c>
      <c r="G8237" s="3">
        <f t="shared" si="777"/>
        <v>0</v>
      </c>
      <c r="H8237">
        <f>VLOOKUP(A8237,'AEP GEN HUB'!$A$1:$AJ$367,MATCH('Ratio Calculations'!F8237,'AEP GEN HUB'!$A$1:$AJ$1,0),0)</f>
        <v>19.153487999999999</v>
      </c>
      <c r="I8237" s="7" t="str">
        <f t="shared" si="774"/>
        <v/>
      </c>
      <c r="J8237" s="7">
        <f t="shared" si="775"/>
        <v>0.78161155327757026</v>
      </c>
      <c r="K8237" s="8">
        <f t="shared" si="779"/>
        <v>0.78161155327757026</v>
      </c>
      <c r="L8237" s="8"/>
    </row>
    <row r="8238" spans="1:12" x14ac:dyDescent="0.25">
      <c r="A8238" s="1">
        <v>40977</v>
      </c>
      <c r="B8238">
        <v>2012</v>
      </c>
      <c r="C8238">
        <v>3</v>
      </c>
      <c r="D8238" s="10" t="str">
        <f t="shared" si="778"/>
        <v>3-2012</v>
      </c>
      <c r="E8238">
        <f t="shared" si="776"/>
        <v>9</v>
      </c>
      <c r="F8238">
        <v>3</v>
      </c>
      <c r="G8238" s="3">
        <f t="shared" si="777"/>
        <v>0</v>
      </c>
      <c r="H8238">
        <f>VLOOKUP(A8238,'AEP GEN HUB'!$A$1:$AJ$367,MATCH('Ratio Calculations'!F8238,'AEP GEN HUB'!$A$1:$AJ$1,0),0)</f>
        <v>18.653023000000001</v>
      </c>
      <c r="I8238" s="7" t="str">
        <f t="shared" si="774"/>
        <v/>
      </c>
      <c r="J8238" s="7">
        <f t="shared" si="775"/>
        <v>0.76118868168305653</v>
      </c>
      <c r="K8238" s="8">
        <f t="shared" si="779"/>
        <v>0.76118868168305653</v>
      </c>
      <c r="L8238" s="8"/>
    </row>
    <row r="8239" spans="1:12" x14ac:dyDescent="0.25">
      <c r="A8239" s="1">
        <v>40977</v>
      </c>
      <c r="B8239">
        <v>2012</v>
      </c>
      <c r="C8239">
        <v>3</v>
      </c>
      <c r="D8239" s="10" t="str">
        <f t="shared" si="778"/>
        <v>3-2012</v>
      </c>
      <c r="E8239">
        <f t="shared" si="776"/>
        <v>9</v>
      </c>
      <c r="F8239">
        <v>4</v>
      </c>
      <c r="G8239" s="3">
        <f t="shared" si="777"/>
        <v>0</v>
      </c>
      <c r="H8239">
        <f>VLOOKUP(A8239,'AEP GEN HUB'!$A$1:$AJ$367,MATCH('Ratio Calculations'!F8239,'AEP GEN HUB'!$A$1:$AJ$1,0),0)</f>
        <v>19.001162999999998</v>
      </c>
      <c r="I8239" s="7" t="str">
        <f t="shared" si="774"/>
        <v/>
      </c>
      <c r="J8239" s="7">
        <f t="shared" si="775"/>
        <v>0.77539550636992571</v>
      </c>
      <c r="K8239" s="8">
        <f t="shared" si="779"/>
        <v>0.77539550636992571</v>
      </c>
      <c r="L8239" s="8"/>
    </row>
    <row r="8240" spans="1:12" x14ac:dyDescent="0.25">
      <c r="A8240" s="1">
        <v>40977</v>
      </c>
      <c r="B8240">
        <v>2012</v>
      </c>
      <c r="C8240">
        <v>3</v>
      </c>
      <c r="D8240" s="10" t="str">
        <f t="shared" si="778"/>
        <v>3-2012</v>
      </c>
      <c r="E8240">
        <f t="shared" si="776"/>
        <v>9</v>
      </c>
      <c r="F8240">
        <v>5</v>
      </c>
      <c r="G8240" s="3">
        <f t="shared" si="777"/>
        <v>0</v>
      </c>
      <c r="H8240">
        <f>VLOOKUP(A8240,'AEP GEN HUB'!$A$1:$AJ$367,MATCH('Ratio Calculations'!F8240,'AEP GEN HUB'!$A$1:$AJ$1,0),0)</f>
        <v>19.744883999999999</v>
      </c>
      <c r="I8240" s="7" t="str">
        <f t="shared" si="774"/>
        <v/>
      </c>
      <c r="J8240" s="7">
        <f t="shared" si="775"/>
        <v>0.80574511820120931</v>
      </c>
      <c r="K8240" s="8">
        <f t="shared" si="779"/>
        <v>0.80574511820120931</v>
      </c>
      <c r="L8240" s="8"/>
    </row>
    <row r="8241" spans="1:12" x14ac:dyDescent="0.25">
      <c r="A8241" s="1">
        <v>40977</v>
      </c>
      <c r="B8241">
        <v>2012</v>
      </c>
      <c r="C8241">
        <v>3</v>
      </c>
      <c r="D8241" s="10" t="str">
        <f t="shared" si="778"/>
        <v>3-2012</v>
      </c>
      <c r="E8241">
        <f t="shared" si="776"/>
        <v>9</v>
      </c>
      <c r="F8241">
        <v>6</v>
      </c>
      <c r="G8241" s="3">
        <f t="shared" si="777"/>
        <v>0</v>
      </c>
      <c r="H8241">
        <f>VLOOKUP(A8241,'AEP GEN HUB'!$A$1:$AJ$367,MATCH('Ratio Calculations'!F8241,'AEP GEN HUB'!$A$1:$AJ$1,0),0)</f>
        <v>21.57</v>
      </c>
      <c r="I8241" s="7" t="str">
        <f t="shared" si="774"/>
        <v/>
      </c>
      <c r="J8241" s="7">
        <f t="shared" si="775"/>
        <v>0.88022407220017529</v>
      </c>
      <c r="K8241" s="8">
        <f t="shared" si="779"/>
        <v>0.88022407220017529</v>
      </c>
      <c r="L8241" s="8"/>
    </row>
    <row r="8242" spans="1:12" x14ac:dyDescent="0.25">
      <c r="A8242" s="1">
        <v>40977</v>
      </c>
      <c r="B8242">
        <v>2012</v>
      </c>
      <c r="C8242">
        <v>3</v>
      </c>
      <c r="D8242" s="10" t="str">
        <f t="shared" si="778"/>
        <v>3-2012</v>
      </c>
      <c r="E8242">
        <f t="shared" si="776"/>
        <v>9</v>
      </c>
      <c r="F8242">
        <v>7</v>
      </c>
      <c r="G8242" s="3">
        <f t="shared" si="777"/>
        <v>0</v>
      </c>
      <c r="H8242">
        <f>VLOOKUP(A8242,'AEP GEN HUB'!$A$1:$AJ$367,MATCH('Ratio Calculations'!F8242,'AEP GEN HUB'!$A$1:$AJ$1,0),0)</f>
        <v>26.146279</v>
      </c>
      <c r="I8242" s="7" t="str">
        <f t="shared" si="774"/>
        <v/>
      </c>
      <c r="J8242" s="7">
        <f t="shared" si="775"/>
        <v>1.0669719135031026</v>
      </c>
      <c r="K8242" s="8">
        <f t="shared" si="779"/>
        <v>1.0669719135031026</v>
      </c>
      <c r="L8242" s="8"/>
    </row>
    <row r="8243" spans="1:12" x14ac:dyDescent="0.25">
      <c r="A8243" s="1">
        <v>40977</v>
      </c>
      <c r="B8243">
        <v>2012</v>
      </c>
      <c r="C8243">
        <v>3</v>
      </c>
      <c r="D8243" s="10" t="str">
        <f t="shared" si="778"/>
        <v>3-2012</v>
      </c>
      <c r="E8243">
        <f t="shared" si="776"/>
        <v>9</v>
      </c>
      <c r="F8243">
        <v>8</v>
      </c>
      <c r="G8243" s="3">
        <f t="shared" si="777"/>
        <v>1</v>
      </c>
      <c r="H8243">
        <f>VLOOKUP(A8243,'AEP GEN HUB'!$A$1:$AJ$367,MATCH('Ratio Calculations'!F8243,'AEP GEN HUB'!$A$1:$AJ$1,0),0)</f>
        <v>27.306279</v>
      </c>
      <c r="I8243" s="7">
        <f t="shared" si="774"/>
        <v>0.89011506238243954</v>
      </c>
      <c r="J8243" s="7" t="str">
        <f t="shared" si="775"/>
        <v/>
      </c>
      <c r="K8243" s="8">
        <f t="shared" si="779"/>
        <v>0.89011506238243954</v>
      </c>
      <c r="L8243" s="8"/>
    </row>
    <row r="8244" spans="1:12" x14ac:dyDescent="0.25">
      <c r="A8244" s="1">
        <v>40977</v>
      </c>
      <c r="B8244">
        <v>2012</v>
      </c>
      <c r="C8244">
        <v>3</v>
      </c>
      <c r="D8244" s="10" t="str">
        <f t="shared" si="778"/>
        <v>3-2012</v>
      </c>
      <c r="E8244">
        <f t="shared" si="776"/>
        <v>9</v>
      </c>
      <c r="F8244">
        <v>9</v>
      </c>
      <c r="G8244" s="3">
        <f t="shared" si="777"/>
        <v>1</v>
      </c>
      <c r="H8244">
        <f>VLOOKUP(A8244,'AEP GEN HUB'!$A$1:$AJ$367,MATCH('Ratio Calculations'!F8244,'AEP GEN HUB'!$A$1:$AJ$1,0),0)</f>
        <v>28.492325999999998</v>
      </c>
      <c r="I8244" s="7">
        <f t="shared" si="774"/>
        <v>0.92877717007545413</v>
      </c>
      <c r="J8244" s="7" t="str">
        <f t="shared" si="775"/>
        <v/>
      </c>
      <c r="K8244" s="8">
        <f t="shared" si="779"/>
        <v>0.92877717007545413</v>
      </c>
      <c r="L8244" s="8"/>
    </row>
    <row r="8245" spans="1:12" x14ac:dyDescent="0.25">
      <c r="A8245" s="1">
        <v>40977</v>
      </c>
      <c r="B8245">
        <v>2012</v>
      </c>
      <c r="C8245">
        <v>3</v>
      </c>
      <c r="D8245" s="10" t="str">
        <f t="shared" si="778"/>
        <v>3-2012</v>
      </c>
      <c r="E8245">
        <f t="shared" si="776"/>
        <v>9</v>
      </c>
      <c r="F8245">
        <v>10</v>
      </c>
      <c r="G8245" s="3">
        <f t="shared" si="777"/>
        <v>1</v>
      </c>
      <c r="H8245">
        <f>VLOOKUP(A8245,'AEP GEN HUB'!$A$1:$AJ$367,MATCH('Ratio Calculations'!F8245,'AEP GEN HUB'!$A$1:$AJ$1,0),0)</f>
        <v>27.988371999999998</v>
      </c>
      <c r="I8245" s="7">
        <f t="shared" si="774"/>
        <v>0.9123495547951781</v>
      </c>
      <c r="J8245" s="7" t="str">
        <f t="shared" si="775"/>
        <v/>
      </c>
      <c r="K8245" s="8">
        <f t="shared" si="779"/>
        <v>0.9123495547951781</v>
      </c>
      <c r="L8245" s="8"/>
    </row>
    <row r="8246" spans="1:12" x14ac:dyDescent="0.25">
      <c r="A8246" s="1">
        <v>40977</v>
      </c>
      <c r="B8246">
        <v>2012</v>
      </c>
      <c r="C8246">
        <v>3</v>
      </c>
      <c r="D8246" s="10" t="str">
        <f t="shared" si="778"/>
        <v>3-2012</v>
      </c>
      <c r="E8246">
        <f t="shared" si="776"/>
        <v>9</v>
      </c>
      <c r="F8246">
        <v>11</v>
      </c>
      <c r="G8246" s="3">
        <f t="shared" si="777"/>
        <v>1</v>
      </c>
      <c r="H8246">
        <f>VLOOKUP(A8246,'AEP GEN HUB'!$A$1:$AJ$367,MATCH('Ratio Calculations'!F8246,'AEP GEN HUB'!$A$1:$AJ$1,0),0)</f>
        <v>28.126279</v>
      </c>
      <c r="I8246" s="7">
        <f t="shared" si="774"/>
        <v>0.91684497132219656</v>
      </c>
      <c r="J8246" s="7" t="str">
        <f t="shared" si="775"/>
        <v/>
      </c>
      <c r="K8246" s="8">
        <f t="shared" si="779"/>
        <v>0.91684497132219656</v>
      </c>
      <c r="L8246" s="8"/>
    </row>
    <row r="8247" spans="1:12" x14ac:dyDescent="0.25">
      <c r="A8247" s="1">
        <v>40977</v>
      </c>
      <c r="B8247">
        <v>2012</v>
      </c>
      <c r="C8247">
        <v>3</v>
      </c>
      <c r="D8247" s="10" t="str">
        <f t="shared" si="778"/>
        <v>3-2012</v>
      </c>
      <c r="E8247">
        <f t="shared" si="776"/>
        <v>9</v>
      </c>
      <c r="F8247">
        <v>12</v>
      </c>
      <c r="G8247" s="3">
        <f t="shared" si="777"/>
        <v>1</v>
      </c>
      <c r="H8247">
        <f>VLOOKUP(A8247,'AEP GEN HUB'!$A$1:$AJ$367,MATCH('Ratio Calculations'!F8247,'AEP GEN HUB'!$A$1:$AJ$1,0),0)</f>
        <v>27.950233000000001</v>
      </c>
      <c r="I8247" s="7">
        <f t="shared" si="774"/>
        <v>0.91110632065243025</v>
      </c>
      <c r="J8247" s="7" t="str">
        <f t="shared" si="775"/>
        <v/>
      </c>
      <c r="K8247" s="8">
        <f t="shared" si="779"/>
        <v>0.91110632065243025</v>
      </c>
      <c r="L8247" s="8"/>
    </row>
    <row r="8248" spans="1:12" x14ac:dyDescent="0.25">
      <c r="A8248" s="1">
        <v>40977</v>
      </c>
      <c r="B8248">
        <v>2012</v>
      </c>
      <c r="C8248">
        <v>3</v>
      </c>
      <c r="D8248" s="10" t="str">
        <f t="shared" si="778"/>
        <v>3-2012</v>
      </c>
      <c r="E8248">
        <f t="shared" si="776"/>
        <v>9</v>
      </c>
      <c r="F8248">
        <v>13</v>
      </c>
      <c r="G8248" s="3">
        <f t="shared" si="777"/>
        <v>1</v>
      </c>
      <c r="H8248">
        <f>VLOOKUP(A8248,'AEP GEN HUB'!$A$1:$AJ$367,MATCH('Ratio Calculations'!F8248,'AEP GEN HUB'!$A$1:$AJ$1,0),0)</f>
        <v>27.643953</v>
      </c>
      <c r="I8248" s="7">
        <f t="shared" si="774"/>
        <v>0.90112237368893167</v>
      </c>
      <c r="J8248" s="7" t="str">
        <f t="shared" si="775"/>
        <v/>
      </c>
      <c r="K8248" s="8">
        <f t="shared" si="779"/>
        <v>0.90112237368893167</v>
      </c>
      <c r="L8248" s="8"/>
    </row>
    <row r="8249" spans="1:12" x14ac:dyDescent="0.25">
      <c r="A8249" s="1">
        <v>40977</v>
      </c>
      <c r="B8249">
        <v>2012</v>
      </c>
      <c r="C8249">
        <v>3</v>
      </c>
      <c r="D8249" s="10" t="str">
        <f t="shared" si="778"/>
        <v>3-2012</v>
      </c>
      <c r="E8249">
        <f t="shared" si="776"/>
        <v>9</v>
      </c>
      <c r="F8249">
        <v>14</v>
      </c>
      <c r="G8249" s="3">
        <f t="shared" si="777"/>
        <v>1</v>
      </c>
      <c r="H8249">
        <f>VLOOKUP(A8249,'AEP GEN HUB'!$A$1:$AJ$367,MATCH('Ratio Calculations'!F8249,'AEP GEN HUB'!$A$1:$AJ$1,0),0)</f>
        <v>27.242791</v>
      </c>
      <c r="I8249" s="7">
        <f t="shared" si="774"/>
        <v>0.88804551548150379</v>
      </c>
      <c r="J8249" s="7" t="str">
        <f t="shared" si="775"/>
        <v/>
      </c>
      <c r="K8249" s="8">
        <f t="shared" si="779"/>
        <v>0.88804551548150379</v>
      </c>
      <c r="L8249" s="8"/>
    </row>
    <row r="8250" spans="1:12" x14ac:dyDescent="0.25">
      <c r="A8250" s="1">
        <v>40977</v>
      </c>
      <c r="B8250">
        <v>2012</v>
      </c>
      <c r="C8250">
        <v>3</v>
      </c>
      <c r="D8250" s="10" t="str">
        <f t="shared" si="778"/>
        <v>3-2012</v>
      </c>
      <c r="E8250">
        <f t="shared" si="776"/>
        <v>9</v>
      </c>
      <c r="F8250">
        <v>15</v>
      </c>
      <c r="G8250" s="3">
        <f t="shared" si="777"/>
        <v>1</v>
      </c>
      <c r="H8250">
        <f>VLOOKUP(A8250,'AEP GEN HUB'!$A$1:$AJ$367,MATCH('Ratio Calculations'!F8250,'AEP GEN HUB'!$A$1:$AJ$1,0),0)</f>
        <v>26.135349000000001</v>
      </c>
      <c r="I8250" s="7">
        <f t="shared" si="774"/>
        <v>0.85194573033996435</v>
      </c>
      <c r="J8250" s="7" t="str">
        <f t="shared" si="775"/>
        <v/>
      </c>
      <c r="K8250" s="8">
        <f t="shared" si="779"/>
        <v>0.85194573033996435</v>
      </c>
      <c r="L8250" s="8"/>
    </row>
    <row r="8251" spans="1:12" x14ac:dyDescent="0.25">
      <c r="A8251" s="1">
        <v>40977</v>
      </c>
      <c r="B8251">
        <v>2012</v>
      </c>
      <c r="C8251">
        <v>3</v>
      </c>
      <c r="D8251" s="10" t="str">
        <f t="shared" si="778"/>
        <v>3-2012</v>
      </c>
      <c r="E8251">
        <f t="shared" si="776"/>
        <v>9</v>
      </c>
      <c r="F8251">
        <v>16</v>
      </c>
      <c r="G8251" s="3">
        <f t="shared" si="777"/>
        <v>1</v>
      </c>
      <c r="H8251">
        <f>VLOOKUP(A8251,'AEP GEN HUB'!$A$1:$AJ$367,MATCH('Ratio Calculations'!F8251,'AEP GEN HUB'!$A$1:$AJ$1,0),0)</f>
        <v>25.591394999999999</v>
      </c>
      <c r="I8251" s="7">
        <f t="shared" si="774"/>
        <v>0.83421421706262688</v>
      </c>
      <c r="J8251" s="7" t="str">
        <f t="shared" si="775"/>
        <v/>
      </c>
      <c r="K8251" s="8">
        <f t="shared" si="779"/>
        <v>0.83421421706262688</v>
      </c>
      <c r="L8251" s="8"/>
    </row>
    <row r="8252" spans="1:12" x14ac:dyDescent="0.25">
      <c r="A8252" s="1">
        <v>40977</v>
      </c>
      <c r="B8252">
        <v>2012</v>
      </c>
      <c r="C8252">
        <v>3</v>
      </c>
      <c r="D8252" s="10" t="str">
        <f t="shared" si="778"/>
        <v>3-2012</v>
      </c>
      <c r="E8252">
        <f t="shared" si="776"/>
        <v>9</v>
      </c>
      <c r="F8252">
        <v>17</v>
      </c>
      <c r="G8252" s="3">
        <f t="shared" si="777"/>
        <v>1</v>
      </c>
      <c r="H8252">
        <f>VLOOKUP(A8252,'AEP GEN HUB'!$A$1:$AJ$367,MATCH('Ratio Calculations'!F8252,'AEP GEN HUB'!$A$1:$AJ$1,0),0)</f>
        <v>25.716977</v>
      </c>
      <c r="I8252" s="7">
        <f t="shared" si="774"/>
        <v>0.83830787001930074</v>
      </c>
      <c r="J8252" s="7" t="str">
        <f t="shared" si="775"/>
        <v/>
      </c>
      <c r="K8252" s="8">
        <f t="shared" si="779"/>
        <v>0.83830787001930074</v>
      </c>
      <c r="L8252" s="8"/>
    </row>
    <row r="8253" spans="1:12" x14ac:dyDescent="0.25">
      <c r="A8253" s="1">
        <v>40977</v>
      </c>
      <c r="B8253">
        <v>2012</v>
      </c>
      <c r="C8253">
        <v>3</v>
      </c>
      <c r="D8253" s="10" t="str">
        <f t="shared" si="778"/>
        <v>3-2012</v>
      </c>
      <c r="E8253">
        <f t="shared" si="776"/>
        <v>9</v>
      </c>
      <c r="F8253">
        <v>18</v>
      </c>
      <c r="G8253" s="3">
        <f t="shared" si="777"/>
        <v>1</v>
      </c>
      <c r="H8253">
        <f>VLOOKUP(A8253,'AEP GEN HUB'!$A$1:$AJ$367,MATCH('Ratio Calculations'!F8253,'AEP GEN HUB'!$A$1:$AJ$1,0),0)</f>
        <v>27.055581</v>
      </c>
      <c r="I8253" s="7">
        <f t="shared" si="774"/>
        <v>0.88194294688075758</v>
      </c>
      <c r="J8253" s="7" t="str">
        <f t="shared" si="775"/>
        <v/>
      </c>
      <c r="K8253" s="8">
        <f t="shared" si="779"/>
        <v>0.88194294688075758</v>
      </c>
      <c r="L8253" s="8"/>
    </row>
    <row r="8254" spans="1:12" x14ac:dyDescent="0.25">
      <c r="A8254" s="1">
        <v>40977</v>
      </c>
      <c r="B8254">
        <v>2012</v>
      </c>
      <c r="C8254">
        <v>3</v>
      </c>
      <c r="D8254" s="10" t="str">
        <f t="shared" si="778"/>
        <v>3-2012</v>
      </c>
      <c r="E8254">
        <f t="shared" si="776"/>
        <v>9</v>
      </c>
      <c r="F8254">
        <v>19</v>
      </c>
      <c r="G8254" s="3">
        <f t="shared" si="777"/>
        <v>1</v>
      </c>
      <c r="H8254">
        <f>VLOOKUP(A8254,'AEP GEN HUB'!$A$1:$AJ$367,MATCH('Ratio Calculations'!F8254,'AEP GEN HUB'!$A$1:$AJ$1,0),0)</f>
        <v>30.485814000000001</v>
      </c>
      <c r="I8254" s="7">
        <f t="shared" si="774"/>
        <v>0.99375979533459868</v>
      </c>
      <c r="J8254" s="7" t="str">
        <f t="shared" si="775"/>
        <v/>
      </c>
      <c r="K8254" s="8">
        <f t="shared" si="779"/>
        <v>0.99375979533459868</v>
      </c>
      <c r="L8254" s="8"/>
    </row>
    <row r="8255" spans="1:12" x14ac:dyDescent="0.25">
      <c r="A8255" s="1">
        <v>40977</v>
      </c>
      <c r="B8255">
        <v>2012</v>
      </c>
      <c r="C8255">
        <v>3</v>
      </c>
      <c r="D8255" s="10" t="str">
        <f t="shared" si="778"/>
        <v>3-2012</v>
      </c>
      <c r="E8255">
        <f t="shared" si="776"/>
        <v>9</v>
      </c>
      <c r="F8255">
        <v>20</v>
      </c>
      <c r="G8255" s="3">
        <f t="shared" si="777"/>
        <v>1</v>
      </c>
      <c r="H8255">
        <f>VLOOKUP(A8255,'AEP GEN HUB'!$A$1:$AJ$367,MATCH('Ratio Calculations'!F8255,'AEP GEN HUB'!$A$1:$AJ$1,0),0)</f>
        <v>30.954186</v>
      </c>
      <c r="I8255" s="7">
        <f t="shared" si="774"/>
        <v>1.0090275281515888</v>
      </c>
      <c r="J8255" s="7" t="str">
        <f t="shared" si="775"/>
        <v/>
      </c>
      <c r="K8255" s="8">
        <f t="shared" si="779"/>
        <v>1.0090275281515888</v>
      </c>
      <c r="L8255" s="8"/>
    </row>
    <row r="8256" spans="1:12" x14ac:dyDescent="0.25">
      <c r="A8256" s="1">
        <v>40977</v>
      </c>
      <c r="B8256">
        <v>2012</v>
      </c>
      <c r="C8256">
        <v>3</v>
      </c>
      <c r="D8256" s="10" t="str">
        <f t="shared" si="778"/>
        <v>3-2012</v>
      </c>
      <c r="E8256">
        <f t="shared" si="776"/>
        <v>9</v>
      </c>
      <c r="F8256">
        <v>21</v>
      </c>
      <c r="G8256" s="3">
        <f t="shared" si="777"/>
        <v>1</v>
      </c>
      <c r="H8256">
        <f>VLOOKUP(A8256,'AEP GEN HUB'!$A$1:$AJ$367,MATCH('Ratio Calculations'!F8256,'AEP GEN HUB'!$A$1:$AJ$1,0),0)</f>
        <v>29.240697999999998</v>
      </c>
      <c r="I8256" s="7">
        <f t="shared" si="774"/>
        <v>0.95317218887187349</v>
      </c>
      <c r="J8256" s="7" t="str">
        <f t="shared" si="775"/>
        <v/>
      </c>
      <c r="K8256" s="8">
        <f t="shared" si="779"/>
        <v>0.95317218887187349</v>
      </c>
      <c r="L8256" s="8"/>
    </row>
    <row r="8257" spans="1:12" x14ac:dyDescent="0.25">
      <c r="A8257" s="1">
        <v>40977</v>
      </c>
      <c r="B8257">
        <v>2012</v>
      </c>
      <c r="C8257">
        <v>3</v>
      </c>
      <c r="D8257" s="10" t="str">
        <f t="shared" si="778"/>
        <v>3-2012</v>
      </c>
      <c r="E8257">
        <f t="shared" si="776"/>
        <v>9</v>
      </c>
      <c r="F8257">
        <v>22</v>
      </c>
      <c r="G8257" s="3">
        <f t="shared" si="777"/>
        <v>1</v>
      </c>
      <c r="H8257">
        <f>VLOOKUP(A8257,'AEP GEN HUB'!$A$1:$AJ$367,MATCH('Ratio Calculations'!F8257,'AEP GEN HUB'!$A$1:$AJ$1,0),0)</f>
        <v>27.226744</v>
      </c>
      <c r="I8257" s="7">
        <f t="shared" si="774"/>
        <v>0.88752242420253269</v>
      </c>
      <c r="J8257" s="7" t="str">
        <f t="shared" si="775"/>
        <v/>
      </c>
      <c r="K8257" s="8">
        <f t="shared" si="779"/>
        <v>0.88752242420253269</v>
      </c>
      <c r="L8257" s="8"/>
    </row>
    <row r="8258" spans="1:12" x14ac:dyDescent="0.25">
      <c r="A8258" s="1">
        <v>40977</v>
      </c>
      <c r="B8258">
        <v>2012</v>
      </c>
      <c r="C8258">
        <v>3</v>
      </c>
      <c r="D8258" s="10" t="str">
        <f t="shared" si="778"/>
        <v>3-2012</v>
      </c>
      <c r="E8258">
        <f t="shared" si="776"/>
        <v>9</v>
      </c>
      <c r="F8258">
        <v>23</v>
      </c>
      <c r="G8258" s="3">
        <f t="shared" si="777"/>
        <v>1</v>
      </c>
      <c r="H8258">
        <f>VLOOKUP(A8258,'AEP GEN HUB'!$A$1:$AJ$367,MATCH('Ratio Calculations'!F8258,'AEP GEN HUB'!$A$1:$AJ$1,0),0)</f>
        <v>25.826744000000001</v>
      </c>
      <c r="I8258" s="7">
        <f t="shared" si="774"/>
        <v>0.84188599430538658</v>
      </c>
      <c r="J8258" s="7" t="str">
        <f t="shared" si="775"/>
        <v/>
      </c>
      <c r="K8258" s="8">
        <f t="shared" si="779"/>
        <v>0.84188599430538658</v>
      </c>
      <c r="L8258" s="8"/>
    </row>
    <row r="8259" spans="1:12" x14ac:dyDescent="0.25">
      <c r="A8259" s="1">
        <v>40977</v>
      </c>
      <c r="B8259">
        <v>2012</v>
      </c>
      <c r="C8259">
        <v>3</v>
      </c>
      <c r="D8259" s="10" t="str">
        <f t="shared" si="778"/>
        <v>3-2012</v>
      </c>
      <c r="E8259">
        <f t="shared" si="776"/>
        <v>9</v>
      </c>
      <c r="F8259">
        <v>24</v>
      </c>
      <c r="G8259" s="3">
        <f t="shared" si="777"/>
        <v>0</v>
      </c>
      <c r="H8259">
        <f>VLOOKUP(A8259,'AEP GEN HUB'!$A$1:$AJ$367,MATCH('Ratio Calculations'!F8259,'AEP GEN HUB'!$A$1:$AJ$1,0),0)</f>
        <v>24.053256000000001</v>
      </c>
      <c r="I8259" s="7" t="str">
        <f t="shared" si="774"/>
        <v/>
      </c>
      <c r="J8259" s="7">
        <f t="shared" si="775"/>
        <v>0.98156026638819194</v>
      </c>
      <c r="K8259" s="8">
        <f t="shared" si="779"/>
        <v>0.98156026638819194</v>
      </c>
      <c r="L8259" s="8"/>
    </row>
    <row r="8260" spans="1:12" x14ac:dyDescent="0.25">
      <c r="A8260" s="1">
        <v>40978</v>
      </c>
      <c r="B8260">
        <v>2012</v>
      </c>
      <c r="C8260">
        <v>3</v>
      </c>
      <c r="D8260" s="10" t="str">
        <f t="shared" si="778"/>
        <v>3-2012</v>
      </c>
      <c r="E8260">
        <f t="shared" si="776"/>
        <v>10</v>
      </c>
      <c r="F8260">
        <v>1</v>
      </c>
      <c r="G8260" s="3">
        <f t="shared" si="777"/>
        <v>0</v>
      </c>
      <c r="H8260">
        <f>VLOOKUP(A8260,'AEP GEN HUB'!$A$1:$AJ$367,MATCH('Ratio Calculations'!F8260,'AEP GEN HUB'!$A$1:$AJ$1,0),0)</f>
        <v>25.865348999999998</v>
      </c>
      <c r="I8260" s="7" t="str">
        <f t="shared" ref="I8260:I8323" si="780">IF(G8260=1, H8260/VLOOKUP(D8260,$M$3:$O$15,2,FALSE), "")</f>
        <v/>
      </c>
      <c r="J8260" s="7">
        <f t="shared" ref="J8260:J8323" si="781">IF(G8260=0, H8260/VLOOKUP(D8260,$M$3:$O$15,3,FALSE), "")</f>
        <v>1.0555077805126902</v>
      </c>
      <c r="K8260" s="8">
        <f t="shared" si="779"/>
        <v>1.0555077805126902</v>
      </c>
      <c r="L8260" s="8"/>
    </row>
    <row r="8261" spans="1:12" x14ac:dyDescent="0.25">
      <c r="A8261" s="1">
        <v>40978</v>
      </c>
      <c r="B8261">
        <v>2012</v>
      </c>
      <c r="C8261">
        <v>3</v>
      </c>
      <c r="D8261" s="10" t="str">
        <f t="shared" si="778"/>
        <v>3-2012</v>
      </c>
      <c r="E8261">
        <f t="shared" si="776"/>
        <v>10</v>
      </c>
      <c r="F8261">
        <v>2</v>
      </c>
      <c r="G8261" s="3">
        <f t="shared" si="777"/>
        <v>0</v>
      </c>
      <c r="H8261">
        <f>VLOOKUP(A8261,'AEP GEN HUB'!$A$1:$AJ$367,MATCH('Ratio Calculations'!F8261,'AEP GEN HUB'!$A$1:$AJ$1,0),0)</f>
        <v>25.382325999999999</v>
      </c>
      <c r="I8261" s="7" t="str">
        <f t="shared" si="780"/>
        <v/>
      </c>
      <c r="J8261" s="7">
        <f t="shared" si="781"/>
        <v>1.0357966784252379</v>
      </c>
      <c r="K8261" s="8">
        <f t="shared" si="779"/>
        <v>1.0357966784252379</v>
      </c>
      <c r="L8261" s="8"/>
    </row>
    <row r="8262" spans="1:12" x14ac:dyDescent="0.25">
      <c r="A8262" s="1">
        <v>40978</v>
      </c>
      <c r="B8262">
        <v>2012</v>
      </c>
      <c r="C8262">
        <v>3</v>
      </c>
      <c r="D8262" s="10" t="str">
        <f t="shared" si="778"/>
        <v>3-2012</v>
      </c>
      <c r="E8262">
        <f t="shared" si="776"/>
        <v>10</v>
      </c>
      <c r="F8262">
        <v>3</v>
      </c>
      <c r="G8262" s="3">
        <f t="shared" si="777"/>
        <v>0</v>
      </c>
      <c r="H8262">
        <f>VLOOKUP(A8262,'AEP GEN HUB'!$A$1:$AJ$367,MATCH('Ratio Calculations'!F8262,'AEP GEN HUB'!$A$1:$AJ$1,0),0)</f>
        <v>24.967209</v>
      </c>
      <c r="I8262" s="7" t="str">
        <f t="shared" si="780"/>
        <v/>
      </c>
      <c r="J8262" s="7">
        <f t="shared" si="781"/>
        <v>1.0188566702574346</v>
      </c>
      <c r="K8262" s="8">
        <f t="shared" si="779"/>
        <v>1.0188566702574346</v>
      </c>
      <c r="L8262" s="8"/>
    </row>
    <row r="8263" spans="1:12" x14ac:dyDescent="0.25">
      <c r="A8263" s="1">
        <v>40978</v>
      </c>
      <c r="B8263">
        <v>2012</v>
      </c>
      <c r="C8263">
        <v>3</v>
      </c>
      <c r="D8263" s="10" t="str">
        <f t="shared" si="778"/>
        <v>3-2012</v>
      </c>
      <c r="E8263">
        <f t="shared" si="776"/>
        <v>10</v>
      </c>
      <c r="F8263">
        <v>4</v>
      </c>
      <c r="G8263" s="3">
        <f t="shared" si="777"/>
        <v>0</v>
      </c>
      <c r="H8263">
        <f>VLOOKUP(A8263,'AEP GEN HUB'!$A$1:$AJ$367,MATCH('Ratio Calculations'!F8263,'AEP GEN HUB'!$A$1:$AJ$1,0),0)</f>
        <v>24.956744</v>
      </c>
      <c r="I8263" s="7" t="str">
        <f t="shared" si="780"/>
        <v/>
      </c>
      <c r="J8263" s="7">
        <f t="shared" si="781"/>
        <v>1.0184296167147562</v>
      </c>
      <c r="K8263" s="8">
        <f t="shared" si="779"/>
        <v>1.0184296167147562</v>
      </c>
      <c r="L8263" s="8"/>
    </row>
    <row r="8264" spans="1:12" x14ac:dyDescent="0.25">
      <c r="A8264" s="1">
        <v>40978</v>
      </c>
      <c r="B8264">
        <v>2012</v>
      </c>
      <c r="C8264">
        <v>3</v>
      </c>
      <c r="D8264" s="10" t="str">
        <f t="shared" si="778"/>
        <v>3-2012</v>
      </c>
      <c r="E8264">
        <f t="shared" si="776"/>
        <v>10</v>
      </c>
      <c r="F8264">
        <v>5</v>
      </c>
      <c r="G8264" s="3">
        <f t="shared" si="777"/>
        <v>0</v>
      </c>
      <c r="H8264">
        <f>VLOOKUP(A8264,'AEP GEN HUB'!$A$1:$AJ$367,MATCH('Ratio Calculations'!F8264,'AEP GEN HUB'!$A$1:$AJ$1,0),0)</f>
        <v>25.346512000000001</v>
      </c>
      <c r="I8264" s="7" t="str">
        <f t="shared" si="780"/>
        <v/>
      </c>
      <c r="J8264" s="7">
        <f t="shared" si="781"/>
        <v>1.0343351881646086</v>
      </c>
      <c r="K8264" s="8">
        <f t="shared" si="779"/>
        <v>1.0343351881646086</v>
      </c>
      <c r="L8264" s="8"/>
    </row>
    <row r="8265" spans="1:12" x14ac:dyDescent="0.25">
      <c r="A8265" s="1">
        <v>40978</v>
      </c>
      <c r="B8265">
        <v>2012</v>
      </c>
      <c r="C8265">
        <v>3</v>
      </c>
      <c r="D8265" s="10" t="str">
        <f t="shared" si="778"/>
        <v>3-2012</v>
      </c>
      <c r="E8265">
        <f t="shared" si="776"/>
        <v>10</v>
      </c>
      <c r="F8265">
        <v>6</v>
      </c>
      <c r="G8265" s="3">
        <f t="shared" si="777"/>
        <v>0</v>
      </c>
      <c r="H8265">
        <f>VLOOKUP(A8265,'AEP GEN HUB'!$A$1:$AJ$367,MATCH('Ratio Calculations'!F8265,'AEP GEN HUB'!$A$1:$AJ$1,0),0)</f>
        <v>26.399767000000001</v>
      </c>
      <c r="I8265" s="7" t="str">
        <f t="shared" si="780"/>
        <v/>
      </c>
      <c r="J8265" s="7">
        <f t="shared" si="781"/>
        <v>1.0773161990670284</v>
      </c>
      <c r="K8265" s="8">
        <f t="shared" si="779"/>
        <v>1.0773161990670284</v>
      </c>
      <c r="L8265" s="8"/>
    </row>
    <row r="8266" spans="1:12" x14ac:dyDescent="0.25">
      <c r="A8266" s="1">
        <v>40978</v>
      </c>
      <c r="B8266">
        <v>2012</v>
      </c>
      <c r="C8266">
        <v>3</v>
      </c>
      <c r="D8266" s="10" t="str">
        <f t="shared" si="778"/>
        <v>3-2012</v>
      </c>
      <c r="E8266">
        <f t="shared" si="776"/>
        <v>10</v>
      </c>
      <c r="F8266">
        <v>7</v>
      </c>
      <c r="G8266" s="3">
        <f t="shared" si="777"/>
        <v>0</v>
      </c>
      <c r="H8266">
        <f>VLOOKUP(A8266,'AEP GEN HUB'!$A$1:$AJ$367,MATCH('Ratio Calculations'!F8266,'AEP GEN HUB'!$A$1:$AJ$1,0),0)</f>
        <v>28.240697999999998</v>
      </c>
      <c r="I8266" s="7" t="str">
        <f t="shared" si="780"/>
        <v/>
      </c>
      <c r="J8266" s="7">
        <f t="shared" si="781"/>
        <v>1.1524405282955652</v>
      </c>
      <c r="K8266" s="8">
        <f t="shared" si="779"/>
        <v>1.1524405282955652</v>
      </c>
      <c r="L8266" s="8"/>
    </row>
    <row r="8267" spans="1:12" x14ac:dyDescent="0.25">
      <c r="A8267" s="1">
        <v>40978</v>
      </c>
      <c r="B8267">
        <v>2012</v>
      </c>
      <c r="C8267">
        <v>3</v>
      </c>
      <c r="D8267" s="10" t="str">
        <f t="shared" si="778"/>
        <v>3-2012</v>
      </c>
      <c r="E8267">
        <f t="shared" si="776"/>
        <v>10</v>
      </c>
      <c r="F8267">
        <v>8</v>
      </c>
      <c r="G8267" s="3">
        <f t="shared" si="777"/>
        <v>0</v>
      </c>
      <c r="H8267">
        <f>VLOOKUP(A8267,'AEP GEN HUB'!$A$1:$AJ$367,MATCH('Ratio Calculations'!F8267,'AEP GEN HUB'!$A$1:$AJ$1,0),0)</f>
        <v>30.057907</v>
      </c>
      <c r="I8267" s="7" t="str">
        <f t="shared" si="780"/>
        <v/>
      </c>
      <c r="J8267" s="7">
        <f t="shared" si="781"/>
        <v>1.2265968150836417</v>
      </c>
      <c r="K8267" s="8">
        <f t="shared" si="779"/>
        <v>1.2265968150836417</v>
      </c>
      <c r="L8267" s="8"/>
    </row>
    <row r="8268" spans="1:12" x14ac:dyDescent="0.25">
      <c r="A8268" s="1">
        <v>40978</v>
      </c>
      <c r="B8268">
        <v>2012</v>
      </c>
      <c r="C8268">
        <v>3</v>
      </c>
      <c r="D8268" s="10" t="str">
        <f t="shared" si="778"/>
        <v>3-2012</v>
      </c>
      <c r="E8268">
        <f t="shared" si="776"/>
        <v>10</v>
      </c>
      <c r="F8268">
        <v>9</v>
      </c>
      <c r="G8268" s="3">
        <f t="shared" si="777"/>
        <v>0</v>
      </c>
      <c r="H8268">
        <f>VLOOKUP(A8268,'AEP GEN HUB'!$A$1:$AJ$367,MATCH('Ratio Calculations'!F8268,'AEP GEN HUB'!$A$1:$AJ$1,0),0)</f>
        <v>33.741860000000003</v>
      </c>
      <c r="I8268" s="7" t="str">
        <f t="shared" si="780"/>
        <v/>
      </c>
      <c r="J8268" s="7">
        <f t="shared" si="781"/>
        <v>1.3769308026336675</v>
      </c>
      <c r="K8268" s="8">
        <f t="shared" si="779"/>
        <v>1.3769308026336675</v>
      </c>
      <c r="L8268" s="8"/>
    </row>
    <row r="8269" spans="1:12" x14ac:dyDescent="0.25">
      <c r="A8269" s="1">
        <v>40978</v>
      </c>
      <c r="B8269">
        <v>2012</v>
      </c>
      <c r="C8269">
        <v>3</v>
      </c>
      <c r="D8269" s="10" t="str">
        <f t="shared" si="778"/>
        <v>3-2012</v>
      </c>
      <c r="E8269">
        <f t="shared" si="776"/>
        <v>10</v>
      </c>
      <c r="F8269">
        <v>10</v>
      </c>
      <c r="G8269" s="3">
        <f t="shared" si="777"/>
        <v>0</v>
      </c>
      <c r="H8269">
        <f>VLOOKUP(A8269,'AEP GEN HUB'!$A$1:$AJ$367,MATCH('Ratio Calculations'!F8269,'AEP GEN HUB'!$A$1:$AJ$1,0),0)</f>
        <v>34.513953000000001</v>
      </c>
      <c r="I8269" s="7" t="str">
        <f t="shared" si="780"/>
        <v/>
      </c>
      <c r="J8269" s="7">
        <f t="shared" si="781"/>
        <v>1.408438213137944</v>
      </c>
      <c r="K8269" s="8">
        <f t="shared" si="779"/>
        <v>1.408438213137944</v>
      </c>
      <c r="L8269" s="8"/>
    </row>
    <row r="8270" spans="1:12" x14ac:dyDescent="0.25">
      <c r="A8270" s="1">
        <v>40978</v>
      </c>
      <c r="B8270">
        <v>2012</v>
      </c>
      <c r="C8270">
        <v>3</v>
      </c>
      <c r="D8270" s="10" t="str">
        <f t="shared" si="778"/>
        <v>3-2012</v>
      </c>
      <c r="E8270">
        <f t="shared" si="776"/>
        <v>10</v>
      </c>
      <c r="F8270">
        <v>11</v>
      </c>
      <c r="G8270" s="3">
        <f t="shared" si="777"/>
        <v>0</v>
      </c>
      <c r="H8270">
        <f>VLOOKUP(A8270,'AEP GEN HUB'!$A$1:$AJ$367,MATCH('Ratio Calculations'!F8270,'AEP GEN HUB'!$A$1:$AJ$1,0),0)</f>
        <v>31.831627999999998</v>
      </c>
      <c r="I8270" s="7" t="str">
        <f t="shared" si="780"/>
        <v/>
      </c>
      <c r="J8270" s="7">
        <f t="shared" si="781"/>
        <v>1.2989784526157218</v>
      </c>
      <c r="K8270" s="8">
        <f t="shared" si="779"/>
        <v>1.2989784526157218</v>
      </c>
      <c r="L8270" s="8"/>
    </row>
    <row r="8271" spans="1:12" x14ac:dyDescent="0.25">
      <c r="A8271" s="1">
        <v>40978</v>
      </c>
      <c r="B8271">
        <v>2012</v>
      </c>
      <c r="C8271">
        <v>3</v>
      </c>
      <c r="D8271" s="10" t="str">
        <f t="shared" si="778"/>
        <v>3-2012</v>
      </c>
      <c r="E8271">
        <f t="shared" si="776"/>
        <v>10</v>
      </c>
      <c r="F8271">
        <v>12</v>
      </c>
      <c r="G8271" s="3">
        <f t="shared" si="777"/>
        <v>0</v>
      </c>
      <c r="H8271">
        <f>VLOOKUP(A8271,'AEP GEN HUB'!$A$1:$AJ$367,MATCH('Ratio Calculations'!F8271,'AEP GEN HUB'!$A$1:$AJ$1,0),0)</f>
        <v>28.576976999999999</v>
      </c>
      <c r="I8271" s="7" t="str">
        <f t="shared" si="780"/>
        <v/>
      </c>
      <c r="J8271" s="7">
        <f t="shared" si="781"/>
        <v>1.1661633317622042</v>
      </c>
      <c r="K8271" s="8">
        <f t="shared" si="779"/>
        <v>1.1661633317622042</v>
      </c>
      <c r="L8271" s="8"/>
    </row>
    <row r="8272" spans="1:12" x14ac:dyDescent="0.25">
      <c r="A8272" s="1">
        <v>40978</v>
      </c>
      <c r="B8272">
        <v>2012</v>
      </c>
      <c r="C8272">
        <v>3</v>
      </c>
      <c r="D8272" s="10" t="str">
        <f t="shared" si="778"/>
        <v>3-2012</v>
      </c>
      <c r="E8272">
        <f t="shared" si="776"/>
        <v>10</v>
      </c>
      <c r="F8272">
        <v>13</v>
      </c>
      <c r="G8272" s="3">
        <f t="shared" si="777"/>
        <v>0</v>
      </c>
      <c r="H8272">
        <f>VLOOKUP(A8272,'AEP GEN HUB'!$A$1:$AJ$367,MATCH('Ratio Calculations'!F8272,'AEP GEN HUB'!$A$1:$AJ$1,0),0)</f>
        <v>26.287907000000001</v>
      </c>
      <c r="I8272" s="7" t="str">
        <f t="shared" si="780"/>
        <v/>
      </c>
      <c r="J8272" s="7">
        <f t="shared" si="781"/>
        <v>1.0727514394603381</v>
      </c>
      <c r="K8272" s="8">
        <f t="shared" si="779"/>
        <v>1.0727514394603381</v>
      </c>
      <c r="L8272" s="8"/>
    </row>
    <row r="8273" spans="1:12" x14ac:dyDescent="0.25">
      <c r="A8273" s="1">
        <v>40978</v>
      </c>
      <c r="B8273">
        <v>2012</v>
      </c>
      <c r="C8273">
        <v>3</v>
      </c>
      <c r="D8273" s="10" t="str">
        <f t="shared" si="778"/>
        <v>3-2012</v>
      </c>
      <c r="E8273">
        <f t="shared" si="776"/>
        <v>10</v>
      </c>
      <c r="F8273">
        <v>14</v>
      </c>
      <c r="G8273" s="3">
        <f t="shared" si="777"/>
        <v>0</v>
      </c>
      <c r="H8273">
        <f>VLOOKUP(A8273,'AEP GEN HUB'!$A$1:$AJ$367,MATCH('Ratio Calculations'!F8273,'AEP GEN HUB'!$A$1:$AJ$1,0),0)</f>
        <v>25.054418999999999</v>
      </c>
      <c r="I8273" s="7" t="str">
        <f t="shared" si="780"/>
        <v/>
      </c>
      <c r="J8273" s="7">
        <f t="shared" si="781"/>
        <v>1.0224155177927419</v>
      </c>
      <c r="K8273" s="8">
        <f t="shared" si="779"/>
        <v>1.0224155177927419</v>
      </c>
      <c r="L8273" s="8"/>
    </row>
    <row r="8274" spans="1:12" x14ac:dyDescent="0.25">
      <c r="A8274" s="1">
        <v>40978</v>
      </c>
      <c r="B8274">
        <v>2012</v>
      </c>
      <c r="C8274">
        <v>3</v>
      </c>
      <c r="D8274" s="10" t="str">
        <f t="shared" si="778"/>
        <v>3-2012</v>
      </c>
      <c r="E8274">
        <f t="shared" si="776"/>
        <v>10</v>
      </c>
      <c r="F8274">
        <v>15</v>
      </c>
      <c r="G8274" s="3">
        <f t="shared" si="777"/>
        <v>0</v>
      </c>
      <c r="H8274">
        <f>VLOOKUP(A8274,'AEP GEN HUB'!$A$1:$AJ$367,MATCH('Ratio Calculations'!F8274,'AEP GEN HUB'!$A$1:$AJ$1,0),0)</f>
        <v>24.720929999999999</v>
      </c>
      <c r="I8274" s="7" t="str">
        <f t="shared" si="780"/>
        <v/>
      </c>
      <c r="J8274" s="7">
        <f t="shared" si="781"/>
        <v>1.0088065680656224</v>
      </c>
      <c r="K8274" s="8">
        <f t="shared" si="779"/>
        <v>1.0088065680656224</v>
      </c>
      <c r="L8274" s="8"/>
    </row>
    <row r="8275" spans="1:12" x14ac:dyDescent="0.25">
      <c r="A8275" s="1">
        <v>40978</v>
      </c>
      <c r="B8275">
        <v>2012</v>
      </c>
      <c r="C8275">
        <v>3</v>
      </c>
      <c r="D8275" s="10" t="str">
        <f t="shared" si="778"/>
        <v>3-2012</v>
      </c>
      <c r="E8275">
        <f t="shared" si="776"/>
        <v>10</v>
      </c>
      <c r="F8275">
        <v>16</v>
      </c>
      <c r="G8275" s="3">
        <f t="shared" si="777"/>
        <v>0</v>
      </c>
      <c r="H8275">
        <f>VLOOKUP(A8275,'AEP GEN HUB'!$A$1:$AJ$367,MATCH('Ratio Calculations'!F8275,'AEP GEN HUB'!$A$1:$AJ$1,0),0)</f>
        <v>24.471627999999999</v>
      </c>
      <c r="I8275" s="7" t="str">
        <f t="shared" si="780"/>
        <v/>
      </c>
      <c r="J8275" s="7">
        <f t="shared" si="781"/>
        <v>0.99863310391876814</v>
      </c>
      <c r="K8275" s="8">
        <f t="shared" si="779"/>
        <v>0.99863310391876814</v>
      </c>
      <c r="L8275" s="8"/>
    </row>
    <row r="8276" spans="1:12" x14ac:dyDescent="0.25">
      <c r="A8276" s="1">
        <v>40978</v>
      </c>
      <c r="B8276">
        <v>2012</v>
      </c>
      <c r="C8276">
        <v>3</v>
      </c>
      <c r="D8276" s="10" t="str">
        <f t="shared" si="778"/>
        <v>3-2012</v>
      </c>
      <c r="E8276">
        <f t="shared" ref="E8276:E8339" si="782">DAY(A8276)</f>
        <v>10</v>
      </c>
      <c r="F8276">
        <v>17</v>
      </c>
      <c r="G8276" s="3">
        <f t="shared" ref="G8276:G8339" si="783">IF(A8276=",","",IF(OR(WEEKDAY(A8276)=1, WEEKDAY(A8276)=7, F8276&lt;=7, F8276&gt;=24, NOT(ISNA(VLOOKUP(A8276,$P$4:$P$27,1,0)))),0,1))</f>
        <v>0</v>
      </c>
      <c r="H8276">
        <f>VLOOKUP(A8276,'AEP GEN HUB'!$A$1:$AJ$367,MATCH('Ratio Calculations'!F8276,'AEP GEN HUB'!$A$1:$AJ$1,0),0)</f>
        <v>25.11</v>
      </c>
      <c r="I8276" s="7" t="str">
        <f t="shared" si="780"/>
        <v/>
      </c>
      <c r="J8276" s="7">
        <f t="shared" si="781"/>
        <v>1.0246836556766992</v>
      </c>
      <c r="K8276" s="8">
        <f t="shared" si="779"/>
        <v>1.0246836556766992</v>
      </c>
      <c r="L8276" s="8"/>
    </row>
    <row r="8277" spans="1:12" x14ac:dyDescent="0.25">
      <c r="A8277" s="1">
        <v>40978</v>
      </c>
      <c r="B8277">
        <v>2012</v>
      </c>
      <c r="C8277">
        <v>3</v>
      </c>
      <c r="D8277" s="10" t="str">
        <f t="shared" ref="D8277:D8340" si="784">C8277&amp;"-"&amp;B8277</f>
        <v>3-2012</v>
      </c>
      <c r="E8277">
        <f t="shared" si="782"/>
        <v>10</v>
      </c>
      <c r="F8277">
        <v>18</v>
      </c>
      <c r="G8277" s="3">
        <f t="shared" si="783"/>
        <v>0</v>
      </c>
      <c r="H8277">
        <f>VLOOKUP(A8277,'AEP GEN HUB'!$A$1:$AJ$367,MATCH('Ratio Calculations'!F8277,'AEP GEN HUB'!$A$1:$AJ$1,0),0)</f>
        <v>26.554884000000001</v>
      </c>
      <c r="I8277" s="7" t="str">
        <f t="shared" si="780"/>
        <v/>
      </c>
      <c r="J8277" s="7">
        <f t="shared" si="781"/>
        <v>1.0836461813297764</v>
      </c>
      <c r="K8277" s="8">
        <f t="shared" ref="K8277:K8340" si="785">SUM(I8277:J8277)</f>
        <v>1.0836461813297764</v>
      </c>
      <c r="L8277" s="8"/>
    </row>
    <row r="8278" spans="1:12" x14ac:dyDescent="0.25">
      <c r="A8278" s="1">
        <v>40978</v>
      </c>
      <c r="B8278">
        <v>2012</v>
      </c>
      <c r="C8278">
        <v>3</v>
      </c>
      <c r="D8278" s="10" t="str">
        <f t="shared" si="784"/>
        <v>3-2012</v>
      </c>
      <c r="E8278">
        <f t="shared" si="782"/>
        <v>10</v>
      </c>
      <c r="F8278">
        <v>19</v>
      </c>
      <c r="G8278" s="3">
        <f t="shared" si="783"/>
        <v>0</v>
      </c>
      <c r="H8278">
        <f>VLOOKUP(A8278,'AEP GEN HUB'!$A$1:$AJ$367,MATCH('Ratio Calculations'!F8278,'AEP GEN HUB'!$A$1:$AJ$1,0),0)</f>
        <v>36.110464999999998</v>
      </c>
      <c r="I8278" s="7" t="str">
        <f t="shared" si="780"/>
        <v/>
      </c>
      <c r="J8278" s="7">
        <f t="shared" si="781"/>
        <v>1.4735883426676819</v>
      </c>
      <c r="K8278" s="8">
        <f t="shared" si="785"/>
        <v>1.4735883426676819</v>
      </c>
      <c r="L8278" s="8"/>
    </row>
    <row r="8279" spans="1:12" x14ac:dyDescent="0.25">
      <c r="A8279" s="1">
        <v>40978</v>
      </c>
      <c r="B8279">
        <v>2012</v>
      </c>
      <c r="C8279">
        <v>3</v>
      </c>
      <c r="D8279" s="10" t="str">
        <f t="shared" si="784"/>
        <v>3-2012</v>
      </c>
      <c r="E8279">
        <f t="shared" si="782"/>
        <v>10</v>
      </c>
      <c r="F8279">
        <v>20</v>
      </c>
      <c r="G8279" s="3">
        <f t="shared" si="783"/>
        <v>0</v>
      </c>
      <c r="H8279">
        <f>VLOOKUP(A8279,'AEP GEN HUB'!$A$1:$AJ$367,MATCH('Ratio Calculations'!F8279,'AEP GEN HUB'!$A$1:$AJ$1,0),0)</f>
        <v>35.167907</v>
      </c>
      <c r="I8279" s="7" t="str">
        <f t="shared" si="780"/>
        <v/>
      </c>
      <c r="J8279" s="7">
        <f t="shared" si="781"/>
        <v>1.4351246319099233</v>
      </c>
      <c r="K8279" s="8">
        <f t="shared" si="785"/>
        <v>1.4351246319099233</v>
      </c>
      <c r="L8279" s="8"/>
    </row>
    <row r="8280" spans="1:12" x14ac:dyDescent="0.25">
      <c r="A8280" s="1">
        <v>40978</v>
      </c>
      <c r="B8280">
        <v>2012</v>
      </c>
      <c r="C8280">
        <v>3</v>
      </c>
      <c r="D8280" s="10" t="str">
        <f t="shared" si="784"/>
        <v>3-2012</v>
      </c>
      <c r="E8280">
        <f t="shared" si="782"/>
        <v>10</v>
      </c>
      <c r="F8280">
        <v>21</v>
      </c>
      <c r="G8280" s="3">
        <f t="shared" si="783"/>
        <v>0</v>
      </c>
      <c r="H8280">
        <f>VLOOKUP(A8280,'AEP GEN HUB'!$A$1:$AJ$367,MATCH('Ratio Calculations'!F8280,'AEP GEN HUB'!$A$1:$AJ$1,0),0)</f>
        <v>32.393953000000003</v>
      </c>
      <c r="I8280" s="7" t="str">
        <f t="shared" si="780"/>
        <v/>
      </c>
      <c r="J8280" s="7">
        <f t="shared" si="781"/>
        <v>1.3219256942197999</v>
      </c>
      <c r="K8280" s="8">
        <f t="shared" si="785"/>
        <v>1.3219256942197999</v>
      </c>
      <c r="L8280" s="8"/>
    </row>
    <row r="8281" spans="1:12" x14ac:dyDescent="0.25">
      <c r="A8281" s="1">
        <v>40978</v>
      </c>
      <c r="B8281">
        <v>2012</v>
      </c>
      <c r="C8281">
        <v>3</v>
      </c>
      <c r="D8281" s="10" t="str">
        <f t="shared" si="784"/>
        <v>3-2012</v>
      </c>
      <c r="E8281">
        <f t="shared" si="782"/>
        <v>10</v>
      </c>
      <c r="F8281">
        <v>22</v>
      </c>
      <c r="G8281" s="3">
        <f t="shared" si="783"/>
        <v>0</v>
      </c>
      <c r="H8281">
        <f>VLOOKUP(A8281,'AEP GEN HUB'!$A$1:$AJ$367,MATCH('Ratio Calculations'!F8281,'AEP GEN HUB'!$A$1:$AJ$1,0),0)</f>
        <v>29.909535000000002</v>
      </c>
      <c r="I8281" s="7" t="str">
        <f t="shared" si="780"/>
        <v/>
      </c>
      <c r="J8281" s="7">
        <f t="shared" si="781"/>
        <v>1.2205420813775461</v>
      </c>
      <c r="K8281" s="8">
        <f t="shared" si="785"/>
        <v>1.2205420813775461</v>
      </c>
      <c r="L8281" s="8"/>
    </row>
    <row r="8282" spans="1:12" x14ac:dyDescent="0.25">
      <c r="A8282" s="1">
        <v>40978</v>
      </c>
      <c r="B8282">
        <v>2012</v>
      </c>
      <c r="C8282">
        <v>3</v>
      </c>
      <c r="D8282" s="10" t="str">
        <f t="shared" si="784"/>
        <v>3-2012</v>
      </c>
      <c r="E8282">
        <f t="shared" si="782"/>
        <v>10</v>
      </c>
      <c r="F8282">
        <v>23</v>
      </c>
      <c r="G8282" s="3">
        <f t="shared" si="783"/>
        <v>0</v>
      </c>
      <c r="H8282">
        <f>VLOOKUP(A8282,'AEP GEN HUB'!$A$1:$AJ$367,MATCH('Ratio Calculations'!F8282,'AEP GEN HUB'!$A$1:$AJ$1,0),0)</f>
        <v>26.820930000000001</v>
      </c>
      <c r="I8282" s="7" t="str">
        <f t="shared" si="780"/>
        <v/>
      </c>
      <c r="J8282" s="7">
        <f t="shared" si="781"/>
        <v>1.0945029311449164</v>
      </c>
      <c r="K8282" s="8">
        <f t="shared" si="785"/>
        <v>1.0945029311449164</v>
      </c>
      <c r="L8282" s="8"/>
    </row>
    <row r="8283" spans="1:12" x14ac:dyDescent="0.25">
      <c r="A8283" s="1">
        <v>40978</v>
      </c>
      <c r="B8283">
        <v>2012</v>
      </c>
      <c r="C8283">
        <v>3</v>
      </c>
      <c r="D8283" s="10" t="str">
        <f t="shared" si="784"/>
        <v>3-2012</v>
      </c>
      <c r="E8283">
        <f t="shared" si="782"/>
        <v>10</v>
      </c>
      <c r="F8283">
        <v>24</v>
      </c>
      <c r="G8283" s="3">
        <f t="shared" si="783"/>
        <v>0</v>
      </c>
      <c r="H8283">
        <f>VLOOKUP(A8283,'AEP GEN HUB'!$A$1:$AJ$367,MATCH('Ratio Calculations'!F8283,'AEP GEN HUB'!$A$1:$AJ$1,0),0)</f>
        <v>24.512791</v>
      </c>
      <c r="I8283" s="7" t="str">
        <f t="shared" si="780"/>
        <v/>
      </c>
      <c r="J8283" s="7">
        <f t="shared" si="781"/>
        <v>1.0003128750584982</v>
      </c>
      <c r="K8283" s="8">
        <f t="shared" si="785"/>
        <v>1.0003128750584982</v>
      </c>
      <c r="L8283" s="8"/>
    </row>
    <row r="8284" spans="1:12" x14ac:dyDescent="0.25">
      <c r="A8284" s="1">
        <v>40979</v>
      </c>
      <c r="B8284">
        <v>2012</v>
      </c>
      <c r="C8284">
        <v>3</v>
      </c>
      <c r="D8284" s="10" t="str">
        <f t="shared" si="784"/>
        <v>3-2012</v>
      </c>
      <c r="E8284">
        <f t="shared" si="782"/>
        <v>11</v>
      </c>
      <c r="F8284">
        <v>1</v>
      </c>
      <c r="G8284" s="3">
        <f t="shared" si="783"/>
        <v>0</v>
      </c>
      <c r="H8284">
        <f>VLOOKUP(A8284,'AEP GEN HUB'!$A$1:$AJ$367,MATCH('Ratio Calculations'!F8284,'AEP GEN HUB'!$A$1:$AJ$1,0),0)</f>
        <v>23.936046999999999</v>
      </c>
      <c r="I8284" s="7" t="str">
        <f t="shared" si="780"/>
        <v/>
      </c>
      <c r="J8284" s="7">
        <f t="shared" si="781"/>
        <v>0.9767772259024009</v>
      </c>
      <c r="K8284" s="8">
        <f t="shared" si="785"/>
        <v>0.9767772259024009</v>
      </c>
      <c r="L8284" s="8"/>
    </row>
    <row r="8285" spans="1:12" x14ac:dyDescent="0.25">
      <c r="A8285" s="1">
        <v>40979</v>
      </c>
      <c r="B8285">
        <v>2012</v>
      </c>
      <c r="C8285">
        <v>3</v>
      </c>
      <c r="D8285" s="10" t="str">
        <f t="shared" si="784"/>
        <v>3-2012</v>
      </c>
      <c r="E8285">
        <f t="shared" si="782"/>
        <v>11</v>
      </c>
      <c r="F8285">
        <v>2</v>
      </c>
      <c r="G8285" s="3">
        <f t="shared" si="783"/>
        <v>0</v>
      </c>
      <c r="H8285">
        <f>VLOOKUP(A8285,'AEP GEN HUB'!$A$1:$AJ$367,MATCH('Ratio Calculations'!F8285,'AEP GEN HUB'!$A$1:$AJ$1,0),0)</f>
        <v>22.476512</v>
      </c>
      <c r="I8285" s="7" t="str">
        <f t="shared" si="780"/>
        <v/>
      </c>
      <c r="J8285" s="7">
        <f t="shared" si="781"/>
        <v>0.91721682528957371</v>
      </c>
      <c r="K8285" s="8">
        <f t="shared" si="785"/>
        <v>0.91721682528957371</v>
      </c>
      <c r="L8285" s="8"/>
    </row>
    <row r="8286" spans="1:12" x14ac:dyDescent="0.25">
      <c r="A8286" s="1">
        <v>40979</v>
      </c>
      <c r="B8286">
        <v>2012</v>
      </c>
      <c r="C8286">
        <v>3</v>
      </c>
      <c r="D8286" s="10" t="str">
        <f t="shared" si="784"/>
        <v>3-2012</v>
      </c>
      <c r="E8286">
        <f t="shared" si="782"/>
        <v>11</v>
      </c>
      <c r="F8286">
        <v>3</v>
      </c>
      <c r="G8286" s="3">
        <f t="shared" si="783"/>
        <v>0</v>
      </c>
      <c r="H8286" s="15">
        <f>AVERAGE(H8262,H8310)</f>
        <v>22.692325500000003</v>
      </c>
      <c r="I8286" s="7" t="str">
        <f t="shared" si="780"/>
        <v/>
      </c>
      <c r="J8286" s="7">
        <f t="shared" si="781"/>
        <v>0.92602369769596105</v>
      </c>
      <c r="K8286" s="8">
        <f t="shared" si="785"/>
        <v>0.92602369769596105</v>
      </c>
      <c r="L8286" s="8"/>
    </row>
    <row r="8287" spans="1:12" x14ac:dyDescent="0.25">
      <c r="A8287" s="1">
        <v>40979</v>
      </c>
      <c r="B8287">
        <v>2012</v>
      </c>
      <c r="C8287">
        <v>3</v>
      </c>
      <c r="D8287" s="10" t="str">
        <f t="shared" si="784"/>
        <v>3-2012</v>
      </c>
      <c r="E8287">
        <f t="shared" si="782"/>
        <v>11</v>
      </c>
      <c r="F8287">
        <v>4</v>
      </c>
      <c r="G8287" s="3">
        <f t="shared" si="783"/>
        <v>0</v>
      </c>
      <c r="H8287">
        <f>VLOOKUP(A8287,'AEP GEN HUB'!$A$1:$AJ$367,MATCH('Ratio Calculations'!F8287,'AEP GEN HUB'!$A$1:$AJ$1,0),0)</f>
        <v>22.928605000000001</v>
      </c>
      <c r="I8287" s="7" t="str">
        <f t="shared" si="780"/>
        <v/>
      </c>
      <c r="J8287" s="7">
        <f t="shared" si="781"/>
        <v>0.93566574237224387</v>
      </c>
      <c r="K8287" s="8">
        <f t="shared" si="785"/>
        <v>0.93566574237224387</v>
      </c>
      <c r="L8287" s="8"/>
    </row>
    <row r="8288" spans="1:12" x14ac:dyDescent="0.25">
      <c r="A8288" s="1">
        <v>40979</v>
      </c>
      <c r="B8288">
        <v>2012</v>
      </c>
      <c r="C8288">
        <v>3</v>
      </c>
      <c r="D8288" s="10" t="str">
        <f t="shared" si="784"/>
        <v>3-2012</v>
      </c>
      <c r="E8288">
        <f t="shared" si="782"/>
        <v>11</v>
      </c>
      <c r="F8288">
        <v>5</v>
      </c>
      <c r="G8288" s="3">
        <f t="shared" si="783"/>
        <v>0</v>
      </c>
      <c r="H8288">
        <f>VLOOKUP(A8288,'AEP GEN HUB'!$A$1:$AJ$367,MATCH('Ratio Calculations'!F8288,'AEP GEN HUB'!$A$1:$AJ$1,0),0)</f>
        <v>23.253952999999999</v>
      </c>
      <c r="I8288" s="7" t="str">
        <f t="shared" si="780"/>
        <v/>
      </c>
      <c r="J8288" s="7">
        <f t="shared" si="781"/>
        <v>0.94894247586515901</v>
      </c>
      <c r="K8288" s="8">
        <f t="shared" si="785"/>
        <v>0.94894247586515901</v>
      </c>
      <c r="L8288" s="8"/>
    </row>
    <row r="8289" spans="1:12" x14ac:dyDescent="0.25">
      <c r="A8289" s="1">
        <v>40979</v>
      </c>
      <c r="B8289">
        <v>2012</v>
      </c>
      <c r="C8289">
        <v>3</v>
      </c>
      <c r="D8289" s="10" t="str">
        <f t="shared" si="784"/>
        <v>3-2012</v>
      </c>
      <c r="E8289">
        <f t="shared" si="782"/>
        <v>11</v>
      </c>
      <c r="F8289">
        <v>6</v>
      </c>
      <c r="G8289" s="3">
        <f t="shared" si="783"/>
        <v>0</v>
      </c>
      <c r="H8289">
        <f>VLOOKUP(A8289,'AEP GEN HUB'!$A$1:$AJ$367,MATCH('Ratio Calculations'!F8289,'AEP GEN HUB'!$A$1:$AJ$1,0),0)</f>
        <v>24.377441999999999</v>
      </c>
      <c r="I8289" s="7" t="str">
        <f t="shared" si="780"/>
        <v/>
      </c>
      <c r="J8289" s="7">
        <f t="shared" si="781"/>
        <v>0.99478958122686989</v>
      </c>
      <c r="K8289" s="8">
        <f t="shared" si="785"/>
        <v>0.99478958122686989</v>
      </c>
      <c r="L8289" s="8"/>
    </row>
    <row r="8290" spans="1:12" x14ac:dyDescent="0.25">
      <c r="A8290" s="1">
        <v>40979</v>
      </c>
      <c r="B8290">
        <v>2012</v>
      </c>
      <c r="C8290">
        <v>3</v>
      </c>
      <c r="D8290" s="10" t="str">
        <f t="shared" si="784"/>
        <v>3-2012</v>
      </c>
      <c r="E8290">
        <f t="shared" si="782"/>
        <v>11</v>
      </c>
      <c r="F8290">
        <v>7</v>
      </c>
      <c r="G8290" s="3">
        <f t="shared" si="783"/>
        <v>0</v>
      </c>
      <c r="H8290">
        <f>VLOOKUP(A8290,'AEP GEN HUB'!$A$1:$AJ$367,MATCH('Ratio Calculations'!F8290,'AEP GEN HUB'!$A$1:$AJ$1,0),0)</f>
        <v>25.693487999999999</v>
      </c>
      <c r="I8290" s="7" t="str">
        <f t="shared" si="780"/>
        <v/>
      </c>
      <c r="J8290" s="7">
        <f t="shared" si="781"/>
        <v>1.0484945125816567</v>
      </c>
      <c r="K8290" s="8">
        <f t="shared" si="785"/>
        <v>1.0484945125816567</v>
      </c>
      <c r="L8290" s="8"/>
    </row>
    <row r="8291" spans="1:12" x14ac:dyDescent="0.25">
      <c r="A8291" s="1">
        <v>40979</v>
      </c>
      <c r="B8291">
        <v>2012</v>
      </c>
      <c r="C8291">
        <v>3</v>
      </c>
      <c r="D8291" s="10" t="str">
        <f t="shared" si="784"/>
        <v>3-2012</v>
      </c>
      <c r="E8291">
        <f t="shared" si="782"/>
        <v>11</v>
      </c>
      <c r="F8291">
        <v>8</v>
      </c>
      <c r="G8291" s="3">
        <f t="shared" si="783"/>
        <v>0</v>
      </c>
      <c r="H8291">
        <f>VLOOKUP(A8291,'AEP GEN HUB'!$A$1:$AJ$367,MATCH('Ratio Calculations'!F8291,'AEP GEN HUB'!$A$1:$AJ$1,0),0)</f>
        <v>26.316977000000001</v>
      </c>
      <c r="I8291" s="7" t="str">
        <f t="shared" si="780"/>
        <v/>
      </c>
      <c r="J8291" s="7">
        <f t="shared" si="781"/>
        <v>1.0739377219721071</v>
      </c>
      <c r="K8291" s="8">
        <f t="shared" si="785"/>
        <v>1.0739377219721071</v>
      </c>
      <c r="L8291" s="8"/>
    </row>
    <row r="8292" spans="1:12" x14ac:dyDescent="0.25">
      <c r="A8292" s="1">
        <v>40979</v>
      </c>
      <c r="B8292">
        <v>2012</v>
      </c>
      <c r="C8292">
        <v>3</v>
      </c>
      <c r="D8292" s="10" t="str">
        <f t="shared" si="784"/>
        <v>3-2012</v>
      </c>
      <c r="E8292">
        <f t="shared" si="782"/>
        <v>11</v>
      </c>
      <c r="F8292">
        <v>9</v>
      </c>
      <c r="G8292" s="3">
        <f t="shared" si="783"/>
        <v>0</v>
      </c>
      <c r="H8292">
        <f>VLOOKUP(A8292,'AEP GEN HUB'!$A$1:$AJ$367,MATCH('Ratio Calculations'!F8292,'AEP GEN HUB'!$A$1:$AJ$1,0),0)</f>
        <v>26.907674</v>
      </c>
      <c r="I8292" s="7" t="str">
        <f t="shared" si="780"/>
        <v/>
      </c>
      <c r="J8292" s="7">
        <f t="shared" si="781"/>
        <v>1.0980427622491784</v>
      </c>
      <c r="K8292" s="8">
        <f t="shared" si="785"/>
        <v>1.0980427622491784</v>
      </c>
      <c r="L8292" s="8"/>
    </row>
    <row r="8293" spans="1:12" x14ac:dyDescent="0.25">
      <c r="A8293" s="1">
        <v>40979</v>
      </c>
      <c r="B8293">
        <v>2012</v>
      </c>
      <c r="C8293">
        <v>3</v>
      </c>
      <c r="D8293" s="10" t="str">
        <f t="shared" si="784"/>
        <v>3-2012</v>
      </c>
      <c r="E8293">
        <f t="shared" si="782"/>
        <v>11</v>
      </c>
      <c r="F8293">
        <v>10</v>
      </c>
      <c r="G8293" s="3">
        <f t="shared" si="783"/>
        <v>0</v>
      </c>
      <c r="H8293">
        <f>VLOOKUP(A8293,'AEP GEN HUB'!$A$1:$AJ$367,MATCH('Ratio Calculations'!F8293,'AEP GEN HUB'!$A$1:$AJ$1,0),0)</f>
        <v>26.798604999999998</v>
      </c>
      <c r="I8293" s="7" t="str">
        <f t="shared" si="780"/>
        <v/>
      </c>
      <c r="J8293" s="7">
        <f t="shared" si="781"/>
        <v>1.0935918971897995</v>
      </c>
      <c r="K8293" s="8">
        <f t="shared" si="785"/>
        <v>1.0935918971897995</v>
      </c>
      <c r="L8293" s="8"/>
    </row>
    <row r="8294" spans="1:12" x14ac:dyDescent="0.25">
      <c r="A8294" s="1">
        <v>40979</v>
      </c>
      <c r="B8294">
        <v>2012</v>
      </c>
      <c r="C8294">
        <v>3</v>
      </c>
      <c r="D8294" s="10" t="str">
        <f t="shared" si="784"/>
        <v>3-2012</v>
      </c>
      <c r="E8294">
        <f t="shared" si="782"/>
        <v>11</v>
      </c>
      <c r="F8294">
        <v>11</v>
      </c>
      <c r="G8294" s="3">
        <f t="shared" si="783"/>
        <v>0</v>
      </c>
      <c r="H8294">
        <f>VLOOKUP(A8294,'AEP GEN HUB'!$A$1:$AJ$367,MATCH('Ratio Calculations'!F8294,'AEP GEN HUB'!$A$1:$AJ$1,0),0)</f>
        <v>25.844650999999999</v>
      </c>
      <c r="I8294" s="7" t="str">
        <f t="shared" si="780"/>
        <v/>
      </c>
      <c r="J8294" s="7">
        <f t="shared" si="781"/>
        <v>1.054663140835064</v>
      </c>
      <c r="K8294" s="8">
        <f t="shared" si="785"/>
        <v>1.054663140835064</v>
      </c>
      <c r="L8294" s="8"/>
    </row>
    <row r="8295" spans="1:12" x14ac:dyDescent="0.25">
      <c r="A8295" s="1">
        <v>40979</v>
      </c>
      <c r="B8295">
        <v>2012</v>
      </c>
      <c r="C8295">
        <v>3</v>
      </c>
      <c r="D8295" s="10" t="str">
        <f t="shared" si="784"/>
        <v>3-2012</v>
      </c>
      <c r="E8295">
        <f t="shared" si="782"/>
        <v>11</v>
      </c>
      <c r="F8295">
        <v>12</v>
      </c>
      <c r="G8295" s="3">
        <f t="shared" si="783"/>
        <v>0</v>
      </c>
      <c r="H8295">
        <f>VLOOKUP(A8295,'AEP GEN HUB'!$A$1:$AJ$367,MATCH('Ratio Calculations'!F8295,'AEP GEN HUB'!$A$1:$AJ$1,0),0)</f>
        <v>24.827442000000001</v>
      </c>
      <c r="I8295" s="7" t="str">
        <f t="shared" si="780"/>
        <v/>
      </c>
      <c r="J8295" s="7">
        <f t="shared" si="781"/>
        <v>1.0131530876010044</v>
      </c>
      <c r="K8295" s="8">
        <f t="shared" si="785"/>
        <v>1.0131530876010044</v>
      </c>
      <c r="L8295" s="8"/>
    </row>
    <row r="8296" spans="1:12" x14ac:dyDescent="0.25">
      <c r="A8296" s="1">
        <v>40979</v>
      </c>
      <c r="B8296">
        <v>2012</v>
      </c>
      <c r="C8296">
        <v>3</v>
      </c>
      <c r="D8296" s="10" t="str">
        <f t="shared" si="784"/>
        <v>3-2012</v>
      </c>
      <c r="E8296">
        <f t="shared" si="782"/>
        <v>11</v>
      </c>
      <c r="F8296">
        <v>13</v>
      </c>
      <c r="G8296" s="3">
        <f t="shared" si="783"/>
        <v>0</v>
      </c>
      <c r="H8296">
        <f>VLOOKUP(A8296,'AEP GEN HUB'!$A$1:$AJ$367,MATCH('Ratio Calculations'!F8296,'AEP GEN HUB'!$A$1:$AJ$1,0),0)</f>
        <v>24.149301999999999</v>
      </c>
      <c r="I8296" s="7" t="str">
        <f t="shared" si="780"/>
        <v/>
      </c>
      <c r="J8296" s="7">
        <f t="shared" si="781"/>
        <v>0.98547969157310311</v>
      </c>
      <c r="K8296" s="8">
        <f t="shared" si="785"/>
        <v>0.98547969157310311</v>
      </c>
      <c r="L8296" s="8"/>
    </row>
    <row r="8297" spans="1:12" x14ac:dyDescent="0.25">
      <c r="A8297" s="1">
        <v>40979</v>
      </c>
      <c r="B8297">
        <v>2012</v>
      </c>
      <c r="C8297">
        <v>3</v>
      </c>
      <c r="D8297" s="10" t="str">
        <f t="shared" si="784"/>
        <v>3-2012</v>
      </c>
      <c r="E8297">
        <f t="shared" si="782"/>
        <v>11</v>
      </c>
      <c r="F8297">
        <v>14</v>
      </c>
      <c r="G8297" s="3">
        <f t="shared" si="783"/>
        <v>0</v>
      </c>
      <c r="H8297">
        <f>VLOOKUP(A8297,'AEP GEN HUB'!$A$1:$AJ$367,MATCH('Ratio Calculations'!F8297,'AEP GEN HUB'!$A$1:$AJ$1,0),0)</f>
        <v>23.433952999999999</v>
      </c>
      <c r="I8297" s="7" t="str">
        <f t="shared" si="780"/>
        <v/>
      </c>
      <c r="J8297" s="7">
        <f t="shared" si="781"/>
        <v>0.95628787841481278</v>
      </c>
      <c r="K8297" s="8">
        <f t="shared" si="785"/>
        <v>0.95628787841481278</v>
      </c>
      <c r="L8297" s="8"/>
    </row>
    <row r="8298" spans="1:12" x14ac:dyDescent="0.25">
      <c r="A8298" s="1">
        <v>40979</v>
      </c>
      <c r="B8298">
        <v>2012</v>
      </c>
      <c r="C8298">
        <v>3</v>
      </c>
      <c r="D8298" s="10" t="str">
        <f t="shared" si="784"/>
        <v>3-2012</v>
      </c>
      <c r="E8298">
        <f t="shared" si="782"/>
        <v>11</v>
      </c>
      <c r="F8298">
        <v>15</v>
      </c>
      <c r="G8298" s="3">
        <f t="shared" si="783"/>
        <v>0</v>
      </c>
      <c r="H8298">
        <f>VLOOKUP(A8298,'AEP GEN HUB'!$A$1:$AJ$367,MATCH('Ratio Calculations'!F8298,'AEP GEN HUB'!$A$1:$AJ$1,0),0)</f>
        <v>22.807442000000002</v>
      </c>
      <c r="I8298" s="7" t="str">
        <f t="shared" si="780"/>
        <v/>
      </c>
      <c r="J8298" s="7">
        <f t="shared" si="781"/>
        <v>0.93072134787711225</v>
      </c>
      <c r="K8298" s="8">
        <f t="shared" si="785"/>
        <v>0.93072134787711225</v>
      </c>
      <c r="L8298" s="8"/>
    </row>
    <row r="8299" spans="1:12" x14ac:dyDescent="0.25">
      <c r="A8299" s="1">
        <v>40979</v>
      </c>
      <c r="B8299">
        <v>2012</v>
      </c>
      <c r="C8299">
        <v>3</v>
      </c>
      <c r="D8299" s="10" t="str">
        <f t="shared" si="784"/>
        <v>3-2012</v>
      </c>
      <c r="E8299">
        <f t="shared" si="782"/>
        <v>11</v>
      </c>
      <c r="F8299">
        <v>16</v>
      </c>
      <c r="G8299" s="3">
        <f t="shared" si="783"/>
        <v>0</v>
      </c>
      <c r="H8299">
        <f>VLOOKUP(A8299,'AEP GEN HUB'!$A$1:$AJ$367,MATCH('Ratio Calculations'!F8299,'AEP GEN HUB'!$A$1:$AJ$1,0),0)</f>
        <v>22.521394999999998</v>
      </c>
      <c r="I8299" s="7" t="str">
        <f t="shared" si="780"/>
        <v/>
      </c>
      <c r="J8299" s="7">
        <f t="shared" si="781"/>
        <v>0.91904840141532984</v>
      </c>
      <c r="K8299" s="8">
        <f t="shared" si="785"/>
        <v>0.91904840141532984</v>
      </c>
      <c r="L8299" s="8"/>
    </row>
    <row r="8300" spans="1:12" x14ac:dyDescent="0.25">
      <c r="A8300" s="1">
        <v>40979</v>
      </c>
      <c r="B8300">
        <v>2012</v>
      </c>
      <c r="C8300">
        <v>3</v>
      </c>
      <c r="D8300" s="10" t="str">
        <f t="shared" si="784"/>
        <v>3-2012</v>
      </c>
      <c r="E8300">
        <f t="shared" si="782"/>
        <v>11</v>
      </c>
      <c r="F8300">
        <v>17</v>
      </c>
      <c r="G8300" s="3">
        <f t="shared" si="783"/>
        <v>0</v>
      </c>
      <c r="H8300">
        <f>VLOOKUP(A8300,'AEP GEN HUB'!$A$1:$AJ$367,MATCH('Ratio Calculations'!F8300,'AEP GEN HUB'!$A$1:$AJ$1,0),0)</f>
        <v>22.696047</v>
      </c>
      <c r="I8300" s="7" t="str">
        <f t="shared" si="780"/>
        <v/>
      </c>
      <c r="J8300" s="7">
        <f t="shared" si="781"/>
        <v>0.92617556389367506</v>
      </c>
      <c r="K8300" s="8">
        <f t="shared" si="785"/>
        <v>0.92617556389367506</v>
      </c>
      <c r="L8300" s="8"/>
    </row>
    <row r="8301" spans="1:12" x14ac:dyDescent="0.25">
      <c r="A8301" s="1">
        <v>40979</v>
      </c>
      <c r="B8301">
        <v>2012</v>
      </c>
      <c r="C8301">
        <v>3</v>
      </c>
      <c r="D8301" s="10" t="str">
        <f t="shared" si="784"/>
        <v>3-2012</v>
      </c>
      <c r="E8301">
        <f t="shared" si="782"/>
        <v>11</v>
      </c>
      <c r="F8301">
        <v>18</v>
      </c>
      <c r="G8301" s="3">
        <f t="shared" si="783"/>
        <v>0</v>
      </c>
      <c r="H8301">
        <f>VLOOKUP(A8301,'AEP GEN HUB'!$A$1:$AJ$367,MATCH('Ratio Calculations'!F8301,'AEP GEN HUB'!$A$1:$AJ$1,0),0)</f>
        <v>23.634186</v>
      </c>
      <c r="I8301" s="7" t="str">
        <f t="shared" si="780"/>
        <v/>
      </c>
      <c r="J8301" s="7">
        <f t="shared" si="781"/>
        <v>0.96445894501883955</v>
      </c>
      <c r="K8301" s="8">
        <f t="shared" si="785"/>
        <v>0.96445894501883955</v>
      </c>
      <c r="L8301" s="8"/>
    </row>
    <row r="8302" spans="1:12" x14ac:dyDescent="0.25">
      <c r="A8302" s="1">
        <v>40979</v>
      </c>
      <c r="B8302">
        <v>2012</v>
      </c>
      <c r="C8302">
        <v>3</v>
      </c>
      <c r="D8302" s="10" t="str">
        <f t="shared" si="784"/>
        <v>3-2012</v>
      </c>
      <c r="E8302">
        <f t="shared" si="782"/>
        <v>11</v>
      </c>
      <c r="F8302">
        <v>19</v>
      </c>
      <c r="G8302" s="3">
        <f t="shared" si="783"/>
        <v>0</v>
      </c>
      <c r="H8302">
        <f>VLOOKUP(A8302,'AEP GEN HUB'!$A$1:$AJ$367,MATCH('Ratio Calculations'!F8302,'AEP GEN HUB'!$A$1:$AJ$1,0),0)</f>
        <v>24.153721000000001</v>
      </c>
      <c r="I8302" s="7" t="str">
        <f t="shared" si="780"/>
        <v/>
      </c>
      <c r="J8302" s="7">
        <f t="shared" si="781"/>
        <v>0.98566002120569729</v>
      </c>
      <c r="K8302" s="8">
        <f t="shared" si="785"/>
        <v>0.98566002120569729</v>
      </c>
      <c r="L8302" s="8"/>
    </row>
    <row r="8303" spans="1:12" x14ac:dyDescent="0.25">
      <c r="A8303" s="1">
        <v>40979</v>
      </c>
      <c r="B8303">
        <v>2012</v>
      </c>
      <c r="C8303">
        <v>3</v>
      </c>
      <c r="D8303" s="10" t="str">
        <f t="shared" si="784"/>
        <v>3-2012</v>
      </c>
      <c r="E8303">
        <f t="shared" si="782"/>
        <v>11</v>
      </c>
      <c r="F8303">
        <v>20</v>
      </c>
      <c r="G8303" s="3">
        <f t="shared" si="783"/>
        <v>0</v>
      </c>
      <c r="H8303">
        <f>VLOOKUP(A8303,'AEP GEN HUB'!$A$1:$AJ$367,MATCH('Ratio Calculations'!F8303,'AEP GEN HUB'!$A$1:$AJ$1,0),0)</f>
        <v>30.836047000000001</v>
      </c>
      <c r="I8303" s="7" t="str">
        <f t="shared" si="780"/>
        <v/>
      </c>
      <c r="J8303" s="7">
        <f t="shared" si="781"/>
        <v>1.258350990305795</v>
      </c>
      <c r="K8303" s="8">
        <f t="shared" si="785"/>
        <v>1.258350990305795</v>
      </c>
      <c r="L8303" s="8"/>
    </row>
    <row r="8304" spans="1:12" x14ac:dyDescent="0.25">
      <c r="A8304" s="1">
        <v>40979</v>
      </c>
      <c r="B8304">
        <v>2012</v>
      </c>
      <c r="C8304">
        <v>3</v>
      </c>
      <c r="D8304" s="10" t="str">
        <f t="shared" si="784"/>
        <v>3-2012</v>
      </c>
      <c r="E8304">
        <f t="shared" si="782"/>
        <v>11</v>
      </c>
      <c r="F8304">
        <v>21</v>
      </c>
      <c r="G8304" s="3">
        <f t="shared" si="783"/>
        <v>0</v>
      </c>
      <c r="H8304">
        <f>VLOOKUP(A8304,'AEP GEN HUB'!$A$1:$AJ$367,MATCH('Ratio Calculations'!F8304,'AEP GEN HUB'!$A$1:$AJ$1,0),0)</f>
        <v>29.772791000000002</v>
      </c>
      <c r="I8304" s="7" t="str">
        <f t="shared" si="780"/>
        <v/>
      </c>
      <c r="J8304" s="7">
        <f t="shared" si="781"/>
        <v>1.2149618606761581</v>
      </c>
      <c r="K8304" s="8">
        <f t="shared" si="785"/>
        <v>1.2149618606761581</v>
      </c>
      <c r="L8304" s="8"/>
    </row>
    <row r="8305" spans="1:12" x14ac:dyDescent="0.25">
      <c r="A8305" s="1">
        <v>40979</v>
      </c>
      <c r="B8305">
        <v>2012</v>
      </c>
      <c r="C8305">
        <v>3</v>
      </c>
      <c r="D8305" s="10" t="str">
        <f t="shared" si="784"/>
        <v>3-2012</v>
      </c>
      <c r="E8305">
        <f t="shared" si="782"/>
        <v>11</v>
      </c>
      <c r="F8305">
        <v>22</v>
      </c>
      <c r="G8305" s="3">
        <f t="shared" si="783"/>
        <v>0</v>
      </c>
      <c r="H8305">
        <f>VLOOKUP(A8305,'AEP GEN HUB'!$A$1:$AJ$367,MATCH('Ratio Calculations'!F8305,'AEP GEN HUB'!$A$1:$AJ$1,0),0)</f>
        <v>25.389766999999999</v>
      </c>
      <c r="I8305" s="7" t="str">
        <f t="shared" si="780"/>
        <v/>
      </c>
      <c r="J8305" s="7">
        <f t="shared" si="781"/>
        <v>1.0361003292050823</v>
      </c>
      <c r="K8305" s="8">
        <f t="shared" si="785"/>
        <v>1.0361003292050823</v>
      </c>
      <c r="L8305" s="8"/>
    </row>
    <row r="8306" spans="1:12" x14ac:dyDescent="0.25">
      <c r="A8306" s="1">
        <v>40979</v>
      </c>
      <c r="B8306">
        <v>2012</v>
      </c>
      <c r="C8306">
        <v>3</v>
      </c>
      <c r="D8306" s="10" t="str">
        <f t="shared" si="784"/>
        <v>3-2012</v>
      </c>
      <c r="E8306">
        <f t="shared" si="782"/>
        <v>11</v>
      </c>
      <c r="F8306">
        <v>23</v>
      </c>
      <c r="G8306" s="3">
        <f t="shared" si="783"/>
        <v>0</v>
      </c>
      <c r="H8306">
        <f>VLOOKUP(A8306,'AEP GEN HUB'!$A$1:$AJ$367,MATCH('Ratio Calculations'!F8306,'AEP GEN HUB'!$A$1:$AJ$1,0),0)</f>
        <v>23.592790999999998</v>
      </c>
      <c r="I8306" s="7" t="str">
        <f t="shared" si="780"/>
        <v/>
      </c>
      <c r="J8306" s="7">
        <f t="shared" si="781"/>
        <v>0.96276970647137894</v>
      </c>
      <c r="K8306" s="8">
        <f t="shared" si="785"/>
        <v>0.96276970647137894</v>
      </c>
      <c r="L8306" s="8"/>
    </row>
    <row r="8307" spans="1:12" x14ac:dyDescent="0.25">
      <c r="A8307" s="1">
        <v>40979</v>
      </c>
      <c r="B8307">
        <v>2012</v>
      </c>
      <c r="C8307">
        <v>3</v>
      </c>
      <c r="D8307" s="10" t="str">
        <f t="shared" si="784"/>
        <v>3-2012</v>
      </c>
      <c r="E8307">
        <f t="shared" si="782"/>
        <v>11</v>
      </c>
      <c r="F8307">
        <v>24</v>
      </c>
      <c r="G8307" s="3">
        <f t="shared" si="783"/>
        <v>0</v>
      </c>
      <c r="H8307">
        <f>VLOOKUP(A8307,'AEP GEN HUB'!$A$1:$AJ$367,MATCH('Ratio Calculations'!F8307,'AEP GEN HUB'!$A$1:$AJ$1,0),0)</f>
        <v>21.859069999999999</v>
      </c>
      <c r="I8307" s="7" t="str">
        <f t="shared" si="780"/>
        <v/>
      </c>
      <c r="J8307" s="7">
        <f t="shared" si="781"/>
        <v>0.89202038061699973</v>
      </c>
      <c r="K8307" s="8">
        <f t="shared" si="785"/>
        <v>0.89202038061699973</v>
      </c>
      <c r="L8307" s="8"/>
    </row>
    <row r="8308" spans="1:12" x14ac:dyDescent="0.25">
      <c r="A8308" s="1">
        <v>40980</v>
      </c>
      <c r="B8308">
        <v>2012</v>
      </c>
      <c r="C8308">
        <v>3</v>
      </c>
      <c r="D8308" s="10" t="str">
        <f t="shared" si="784"/>
        <v>3-2012</v>
      </c>
      <c r="E8308">
        <f t="shared" si="782"/>
        <v>12</v>
      </c>
      <c r="F8308">
        <v>1</v>
      </c>
      <c r="G8308" s="3">
        <f t="shared" si="783"/>
        <v>0</v>
      </c>
      <c r="H8308">
        <f>VLOOKUP(A8308,'AEP GEN HUB'!$A$1:$AJ$367,MATCH('Ratio Calculations'!F8308,'AEP GEN HUB'!$A$1:$AJ$1,0),0)</f>
        <v>21.41093</v>
      </c>
      <c r="I8308" s="7" t="str">
        <f t="shared" si="780"/>
        <v/>
      </c>
      <c r="J8308" s="7">
        <f t="shared" si="781"/>
        <v>0.87373277673587846</v>
      </c>
      <c r="K8308" s="8">
        <f t="shared" si="785"/>
        <v>0.87373277673587846</v>
      </c>
      <c r="L8308" s="8"/>
    </row>
    <row r="8309" spans="1:12" x14ac:dyDescent="0.25">
      <c r="A8309" s="1">
        <v>40980</v>
      </c>
      <c r="B8309">
        <v>2012</v>
      </c>
      <c r="C8309">
        <v>3</v>
      </c>
      <c r="D8309" s="10" t="str">
        <f t="shared" si="784"/>
        <v>3-2012</v>
      </c>
      <c r="E8309">
        <f t="shared" si="782"/>
        <v>12</v>
      </c>
      <c r="F8309">
        <v>2</v>
      </c>
      <c r="G8309" s="3">
        <f t="shared" si="783"/>
        <v>0</v>
      </c>
      <c r="H8309">
        <f>VLOOKUP(A8309,'AEP GEN HUB'!$A$1:$AJ$367,MATCH('Ratio Calculations'!F8309,'AEP GEN HUB'!$A$1:$AJ$1,0),0)</f>
        <v>20.819534999999998</v>
      </c>
      <c r="I8309" s="7" t="str">
        <f t="shared" si="780"/>
        <v/>
      </c>
      <c r="J8309" s="7">
        <f t="shared" si="781"/>
        <v>0.84959925262003122</v>
      </c>
      <c r="K8309" s="8">
        <f t="shared" si="785"/>
        <v>0.84959925262003122</v>
      </c>
      <c r="L8309" s="8"/>
    </row>
    <row r="8310" spans="1:12" x14ac:dyDescent="0.25">
      <c r="A8310" s="1">
        <v>40980</v>
      </c>
      <c r="B8310">
        <v>2012</v>
      </c>
      <c r="C8310">
        <v>3</v>
      </c>
      <c r="D8310" s="10" t="str">
        <f t="shared" si="784"/>
        <v>3-2012</v>
      </c>
      <c r="E8310">
        <f t="shared" si="782"/>
        <v>12</v>
      </c>
      <c r="F8310">
        <v>3</v>
      </c>
      <c r="G8310" s="3">
        <f t="shared" si="783"/>
        <v>0</v>
      </c>
      <c r="H8310">
        <f>VLOOKUP(A8310,'AEP GEN HUB'!$A$1:$AJ$367,MATCH('Ratio Calculations'!F8310,'AEP GEN HUB'!$A$1:$AJ$1,0),0)</f>
        <v>20.417442000000001</v>
      </c>
      <c r="I8310" s="7" t="str">
        <f t="shared" si="780"/>
        <v/>
      </c>
      <c r="J8310" s="7">
        <f t="shared" si="781"/>
        <v>0.83319072513448733</v>
      </c>
      <c r="K8310" s="8">
        <f t="shared" si="785"/>
        <v>0.83319072513448733</v>
      </c>
      <c r="L8310" s="8"/>
    </row>
    <row r="8311" spans="1:12" x14ac:dyDescent="0.25">
      <c r="A8311" s="1">
        <v>40980</v>
      </c>
      <c r="B8311">
        <v>2012</v>
      </c>
      <c r="C8311">
        <v>3</v>
      </c>
      <c r="D8311" s="10" t="str">
        <f t="shared" si="784"/>
        <v>3-2012</v>
      </c>
      <c r="E8311">
        <f t="shared" si="782"/>
        <v>12</v>
      </c>
      <c r="F8311">
        <v>4</v>
      </c>
      <c r="G8311" s="3">
        <f t="shared" si="783"/>
        <v>0</v>
      </c>
      <c r="H8311">
        <f>VLOOKUP(A8311,'AEP GEN HUB'!$A$1:$AJ$367,MATCH('Ratio Calculations'!F8311,'AEP GEN HUB'!$A$1:$AJ$1,0),0)</f>
        <v>20.442557999999998</v>
      </c>
      <c r="I8311" s="7" t="str">
        <f t="shared" si="780"/>
        <v/>
      </c>
      <c r="J8311" s="7">
        <f t="shared" si="781"/>
        <v>0.83421565363691552</v>
      </c>
      <c r="K8311" s="8">
        <f t="shared" si="785"/>
        <v>0.83421565363691552</v>
      </c>
      <c r="L8311" s="8"/>
    </row>
    <row r="8312" spans="1:12" x14ac:dyDescent="0.25">
      <c r="A8312" s="1">
        <v>40980</v>
      </c>
      <c r="B8312">
        <v>2012</v>
      </c>
      <c r="C8312">
        <v>3</v>
      </c>
      <c r="D8312" s="10" t="str">
        <f t="shared" si="784"/>
        <v>3-2012</v>
      </c>
      <c r="E8312">
        <f t="shared" si="782"/>
        <v>12</v>
      </c>
      <c r="F8312">
        <v>5</v>
      </c>
      <c r="G8312" s="3">
        <f t="shared" si="783"/>
        <v>0</v>
      </c>
      <c r="H8312">
        <f>VLOOKUP(A8312,'AEP GEN HUB'!$A$1:$AJ$367,MATCH('Ratio Calculations'!F8312,'AEP GEN HUB'!$A$1:$AJ$1,0),0)</f>
        <v>21.533721</v>
      </c>
      <c r="I8312" s="7" t="str">
        <f t="shared" si="780"/>
        <v/>
      </c>
      <c r="J8312" s="7">
        <f t="shared" si="781"/>
        <v>0.87874360631629256</v>
      </c>
      <c r="K8312" s="8">
        <f t="shared" si="785"/>
        <v>0.87874360631629256</v>
      </c>
      <c r="L8312" s="8"/>
    </row>
    <row r="8313" spans="1:12" x14ac:dyDescent="0.25">
      <c r="A8313" s="1">
        <v>40980</v>
      </c>
      <c r="B8313">
        <v>2012</v>
      </c>
      <c r="C8313">
        <v>3</v>
      </c>
      <c r="D8313" s="10" t="str">
        <f t="shared" si="784"/>
        <v>3-2012</v>
      </c>
      <c r="E8313">
        <f t="shared" si="782"/>
        <v>12</v>
      </c>
      <c r="F8313">
        <v>6</v>
      </c>
      <c r="G8313" s="3">
        <f t="shared" si="783"/>
        <v>0</v>
      </c>
      <c r="H8313">
        <f>VLOOKUP(A8313,'AEP GEN HUB'!$A$1:$AJ$367,MATCH('Ratio Calculations'!F8313,'AEP GEN HUB'!$A$1:$AJ$1,0),0)</f>
        <v>23.407907000000002</v>
      </c>
      <c r="I8313" s="7" t="str">
        <f t="shared" si="780"/>
        <v/>
      </c>
      <c r="J8313" s="7">
        <f t="shared" si="781"/>
        <v>0.95522499866587796</v>
      </c>
      <c r="K8313" s="8">
        <f t="shared" si="785"/>
        <v>0.95522499866587796</v>
      </c>
      <c r="L8313" s="8"/>
    </row>
    <row r="8314" spans="1:12" x14ac:dyDescent="0.25">
      <c r="A8314" s="1">
        <v>40980</v>
      </c>
      <c r="B8314">
        <v>2012</v>
      </c>
      <c r="C8314">
        <v>3</v>
      </c>
      <c r="D8314" s="10" t="str">
        <f t="shared" si="784"/>
        <v>3-2012</v>
      </c>
      <c r="E8314">
        <f t="shared" si="782"/>
        <v>12</v>
      </c>
      <c r="F8314">
        <v>7</v>
      </c>
      <c r="G8314" s="3">
        <f t="shared" si="783"/>
        <v>0</v>
      </c>
      <c r="H8314">
        <f>VLOOKUP(A8314,'AEP GEN HUB'!$A$1:$AJ$367,MATCH('Ratio Calculations'!F8314,'AEP GEN HUB'!$A$1:$AJ$1,0),0)</f>
        <v>28.249766999999999</v>
      </c>
      <c r="I8314" s="7" t="str">
        <f t="shared" si="780"/>
        <v/>
      </c>
      <c r="J8314" s="7">
        <f t="shared" si="781"/>
        <v>1.152810614160692</v>
      </c>
      <c r="K8314" s="8">
        <f t="shared" si="785"/>
        <v>1.152810614160692</v>
      </c>
      <c r="L8314" s="8"/>
    </row>
    <row r="8315" spans="1:12" x14ac:dyDescent="0.25">
      <c r="A8315" s="1">
        <v>40980</v>
      </c>
      <c r="B8315">
        <v>2012</v>
      </c>
      <c r="C8315">
        <v>3</v>
      </c>
      <c r="D8315" s="10" t="str">
        <f t="shared" si="784"/>
        <v>3-2012</v>
      </c>
      <c r="E8315">
        <f t="shared" si="782"/>
        <v>12</v>
      </c>
      <c r="F8315">
        <v>8</v>
      </c>
      <c r="G8315" s="3">
        <f t="shared" si="783"/>
        <v>1</v>
      </c>
      <c r="H8315">
        <f>VLOOKUP(A8315,'AEP GEN HUB'!$A$1:$AJ$367,MATCH('Ratio Calculations'!F8315,'AEP GEN HUB'!$A$1:$AJ$1,0),0)</f>
        <v>35.457208999999999</v>
      </c>
      <c r="I8315" s="7">
        <f t="shared" si="780"/>
        <v>1.155814594912115</v>
      </c>
      <c r="J8315" s="7" t="str">
        <f t="shared" si="781"/>
        <v/>
      </c>
      <c r="K8315" s="8">
        <f t="shared" si="785"/>
        <v>1.155814594912115</v>
      </c>
      <c r="L8315" s="8"/>
    </row>
    <row r="8316" spans="1:12" x14ac:dyDescent="0.25">
      <c r="A8316" s="1">
        <v>40980</v>
      </c>
      <c r="B8316">
        <v>2012</v>
      </c>
      <c r="C8316">
        <v>3</v>
      </c>
      <c r="D8316" s="10" t="str">
        <f t="shared" si="784"/>
        <v>3-2012</v>
      </c>
      <c r="E8316">
        <f t="shared" si="782"/>
        <v>12</v>
      </c>
      <c r="F8316">
        <v>9</v>
      </c>
      <c r="G8316" s="3">
        <f t="shared" si="783"/>
        <v>1</v>
      </c>
      <c r="H8316">
        <f>VLOOKUP(A8316,'AEP GEN HUB'!$A$1:$AJ$367,MATCH('Ratio Calculations'!F8316,'AEP GEN HUB'!$A$1:$AJ$1,0),0)</f>
        <v>28.456976999999998</v>
      </c>
      <c r="I8316" s="7">
        <f t="shared" si="780"/>
        <v>0.92762488281800115</v>
      </c>
      <c r="J8316" s="7" t="str">
        <f t="shared" si="781"/>
        <v/>
      </c>
      <c r="K8316" s="8">
        <f t="shared" si="785"/>
        <v>0.92762488281800115</v>
      </c>
      <c r="L8316" s="8"/>
    </row>
    <row r="8317" spans="1:12" x14ac:dyDescent="0.25">
      <c r="A8317" s="1">
        <v>40980</v>
      </c>
      <c r="B8317">
        <v>2012</v>
      </c>
      <c r="C8317">
        <v>3</v>
      </c>
      <c r="D8317" s="10" t="str">
        <f t="shared" si="784"/>
        <v>3-2012</v>
      </c>
      <c r="E8317">
        <f t="shared" si="782"/>
        <v>12</v>
      </c>
      <c r="F8317">
        <v>10</v>
      </c>
      <c r="G8317" s="3">
        <f t="shared" si="783"/>
        <v>1</v>
      </c>
      <c r="H8317">
        <f>VLOOKUP(A8317,'AEP GEN HUB'!$A$1:$AJ$367,MATCH('Ratio Calculations'!F8317,'AEP GEN HUB'!$A$1:$AJ$1,0),0)</f>
        <v>27.446743999999999</v>
      </c>
      <c r="I8317" s="7">
        <f t="shared" si="780"/>
        <v>0.89469386318637001</v>
      </c>
      <c r="J8317" s="7" t="str">
        <f t="shared" si="781"/>
        <v/>
      </c>
      <c r="K8317" s="8">
        <f t="shared" si="785"/>
        <v>0.89469386318637001</v>
      </c>
      <c r="L8317" s="8"/>
    </row>
    <row r="8318" spans="1:12" x14ac:dyDescent="0.25">
      <c r="A8318" s="1">
        <v>40980</v>
      </c>
      <c r="B8318">
        <v>2012</v>
      </c>
      <c r="C8318">
        <v>3</v>
      </c>
      <c r="D8318" s="10" t="str">
        <f t="shared" si="784"/>
        <v>3-2012</v>
      </c>
      <c r="E8318">
        <f t="shared" si="782"/>
        <v>12</v>
      </c>
      <c r="F8318">
        <v>11</v>
      </c>
      <c r="G8318" s="3">
        <f t="shared" si="783"/>
        <v>1</v>
      </c>
      <c r="H8318">
        <f>VLOOKUP(A8318,'AEP GEN HUB'!$A$1:$AJ$367,MATCH('Ratio Calculations'!F8318,'AEP GEN HUB'!$A$1:$AJ$1,0),0)</f>
        <v>27.285581000000001</v>
      </c>
      <c r="I8318" s="7">
        <f t="shared" si="780"/>
        <v>0.88944036036386021</v>
      </c>
      <c r="J8318" s="7" t="str">
        <f t="shared" si="781"/>
        <v/>
      </c>
      <c r="K8318" s="8">
        <f t="shared" si="785"/>
        <v>0.88944036036386021</v>
      </c>
      <c r="L8318" s="8"/>
    </row>
    <row r="8319" spans="1:12" x14ac:dyDescent="0.25">
      <c r="A8319" s="1">
        <v>40980</v>
      </c>
      <c r="B8319">
        <v>2012</v>
      </c>
      <c r="C8319">
        <v>3</v>
      </c>
      <c r="D8319" s="10" t="str">
        <f t="shared" si="784"/>
        <v>3-2012</v>
      </c>
      <c r="E8319">
        <f t="shared" si="782"/>
        <v>12</v>
      </c>
      <c r="F8319">
        <v>12</v>
      </c>
      <c r="G8319" s="3">
        <f t="shared" si="783"/>
        <v>1</v>
      </c>
      <c r="H8319">
        <f>VLOOKUP(A8319,'AEP GEN HUB'!$A$1:$AJ$367,MATCH('Ratio Calculations'!F8319,'AEP GEN HUB'!$A$1:$AJ$1,0),0)</f>
        <v>27.251162999999998</v>
      </c>
      <c r="I8319" s="7">
        <f t="shared" si="780"/>
        <v>0.88831842133228867</v>
      </c>
      <c r="J8319" s="7" t="str">
        <f t="shared" si="781"/>
        <v/>
      </c>
      <c r="K8319" s="8">
        <f t="shared" si="785"/>
        <v>0.88831842133228867</v>
      </c>
      <c r="L8319" s="8"/>
    </row>
    <row r="8320" spans="1:12" x14ac:dyDescent="0.25">
      <c r="A8320" s="1">
        <v>40980</v>
      </c>
      <c r="B8320">
        <v>2012</v>
      </c>
      <c r="C8320">
        <v>3</v>
      </c>
      <c r="D8320" s="10" t="str">
        <f t="shared" si="784"/>
        <v>3-2012</v>
      </c>
      <c r="E8320">
        <f t="shared" si="782"/>
        <v>12</v>
      </c>
      <c r="F8320">
        <v>13</v>
      </c>
      <c r="G8320" s="3">
        <f t="shared" si="783"/>
        <v>1</v>
      </c>
      <c r="H8320">
        <f>VLOOKUP(A8320,'AEP GEN HUB'!$A$1:$AJ$367,MATCH('Ratio Calculations'!F8320,'AEP GEN HUB'!$A$1:$AJ$1,0),0)</f>
        <v>27.152791000000001</v>
      </c>
      <c r="I8320" s="7">
        <f t="shared" si="780"/>
        <v>0.88511174498811584</v>
      </c>
      <c r="J8320" s="7" t="str">
        <f t="shared" si="781"/>
        <v/>
      </c>
      <c r="K8320" s="8">
        <f t="shared" si="785"/>
        <v>0.88511174498811584</v>
      </c>
      <c r="L8320" s="8"/>
    </row>
    <row r="8321" spans="1:12" x14ac:dyDescent="0.25">
      <c r="A8321" s="1">
        <v>40980</v>
      </c>
      <c r="B8321">
        <v>2012</v>
      </c>
      <c r="C8321">
        <v>3</v>
      </c>
      <c r="D8321" s="10" t="str">
        <f t="shared" si="784"/>
        <v>3-2012</v>
      </c>
      <c r="E8321">
        <f t="shared" si="782"/>
        <v>12</v>
      </c>
      <c r="F8321">
        <v>14</v>
      </c>
      <c r="G8321" s="3">
        <f t="shared" si="783"/>
        <v>1</v>
      </c>
      <c r="H8321">
        <f>VLOOKUP(A8321,'AEP GEN HUB'!$A$1:$AJ$367,MATCH('Ratio Calculations'!F8321,'AEP GEN HUB'!$A$1:$AJ$1,0),0)</f>
        <v>26.804418999999999</v>
      </c>
      <c r="I8321" s="7">
        <f t="shared" si="780"/>
        <v>0.87375570616230969</v>
      </c>
      <c r="J8321" s="7" t="str">
        <f t="shared" si="781"/>
        <v/>
      </c>
      <c r="K8321" s="8">
        <f t="shared" si="785"/>
        <v>0.87375570616230969</v>
      </c>
      <c r="L8321" s="8"/>
    </row>
    <row r="8322" spans="1:12" x14ac:dyDescent="0.25">
      <c r="A8322" s="1">
        <v>40980</v>
      </c>
      <c r="B8322">
        <v>2012</v>
      </c>
      <c r="C8322">
        <v>3</v>
      </c>
      <c r="D8322" s="10" t="str">
        <f t="shared" si="784"/>
        <v>3-2012</v>
      </c>
      <c r="E8322">
        <f t="shared" si="782"/>
        <v>12</v>
      </c>
      <c r="F8322">
        <v>15</v>
      </c>
      <c r="G8322" s="3">
        <f t="shared" si="783"/>
        <v>1</v>
      </c>
      <c r="H8322">
        <f>VLOOKUP(A8322,'AEP GEN HUB'!$A$1:$AJ$367,MATCH('Ratio Calculations'!F8322,'AEP GEN HUB'!$A$1:$AJ$1,0),0)</f>
        <v>26.535813999999998</v>
      </c>
      <c r="I8322" s="7">
        <f t="shared" si="780"/>
        <v>0.86499986812479324</v>
      </c>
      <c r="J8322" s="7" t="str">
        <f t="shared" si="781"/>
        <v/>
      </c>
      <c r="K8322" s="8">
        <f t="shared" si="785"/>
        <v>0.86499986812479324</v>
      </c>
      <c r="L8322" s="8"/>
    </row>
    <row r="8323" spans="1:12" x14ac:dyDescent="0.25">
      <c r="A8323" s="1">
        <v>40980</v>
      </c>
      <c r="B8323">
        <v>2012</v>
      </c>
      <c r="C8323">
        <v>3</v>
      </c>
      <c r="D8323" s="10" t="str">
        <f t="shared" si="784"/>
        <v>3-2012</v>
      </c>
      <c r="E8323">
        <f t="shared" si="782"/>
        <v>12</v>
      </c>
      <c r="F8323">
        <v>16</v>
      </c>
      <c r="G8323" s="3">
        <f t="shared" si="783"/>
        <v>1</v>
      </c>
      <c r="H8323">
        <f>VLOOKUP(A8323,'AEP GEN HUB'!$A$1:$AJ$367,MATCH('Ratio Calculations'!F8323,'AEP GEN HUB'!$A$1:$AJ$1,0),0)</f>
        <v>25.675349000000001</v>
      </c>
      <c r="I8323" s="7">
        <f t="shared" si="780"/>
        <v>0.8369509033737591</v>
      </c>
      <c r="J8323" s="7" t="str">
        <f t="shared" si="781"/>
        <v/>
      </c>
      <c r="K8323" s="8">
        <f t="shared" si="785"/>
        <v>0.8369509033737591</v>
      </c>
      <c r="L8323" s="8"/>
    </row>
    <row r="8324" spans="1:12" x14ac:dyDescent="0.25">
      <c r="A8324" s="1">
        <v>40980</v>
      </c>
      <c r="B8324">
        <v>2012</v>
      </c>
      <c r="C8324">
        <v>3</v>
      </c>
      <c r="D8324" s="10" t="str">
        <f t="shared" si="784"/>
        <v>3-2012</v>
      </c>
      <c r="E8324">
        <f t="shared" si="782"/>
        <v>12</v>
      </c>
      <c r="F8324">
        <v>17</v>
      </c>
      <c r="G8324" s="3">
        <f t="shared" si="783"/>
        <v>1</v>
      </c>
      <c r="H8324">
        <f>VLOOKUP(A8324,'AEP GEN HUB'!$A$1:$AJ$367,MATCH('Ratio Calculations'!F8324,'AEP GEN HUB'!$A$1:$AJ$1,0),0)</f>
        <v>25.741163</v>
      </c>
      <c r="I8324" s="7">
        <f t="shared" ref="I8324:I8387" si="786">IF(G8324=1, H8324/VLOOKUP(D8324,$M$3:$O$15,2,FALSE), "")</f>
        <v>0.83909627194322389</v>
      </c>
      <c r="J8324" s="7" t="str">
        <f t="shared" ref="J8324:J8387" si="787">IF(G8324=0, H8324/VLOOKUP(D8324,$M$3:$O$15,3,FALSE), "")</f>
        <v/>
      </c>
      <c r="K8324" s="8">
        <f t="shared" si="785"/>
        <v>0.83909627194322389</v>
      </c>
      <c r="L8324" s="8"/>
    </row>
    <row r="8325" spans="1:12" x14ac:dyDescent="0.25">
      <c r="A8325" s="1">
        <v>40980</v>
      </c>
      <c r="B8325">
        <v>2012</v>
      </c>
      <c r="C8325">
        <v>3</v>
      </c>
      <c r="D8325" s="10" t="str">
        <f t="shared" si="784"/>
        <v>3-2012</v>
      </c>
      <c r="E8325">
        <f t="shared" si="782"/>
        <v>12</v>
      </c>
      <c r="F8325">
        <v>18</v>
      </c>
      <c r="G8325" s="3">
        <f t="shared" si="783"/>
        <v>1</v>
      </c>
      <c r="H8325">
        <f>VLOOKUP(A8325,'AEP GEN HUB'!$A$1:$AJ$367,MATCH('Ratio Calculations'!F8325,'AEP GEN HUB'!$A$1:$AJ$1,0),0)</f>
        <v>25.776976999999999</v>
      </c>
      <c r="I8325" s="7">
        <f t="shared" si="786"/>
        <v>0.84026371701489277</v>
      </c>
      <c r="J8325" s="7" t="str">
        <f t="shared" si="787"/>
        <v/>
      </c>
      <c r="K8325" s="8">
        <f t="shared" si="785"/>
        <v>0.84026371701489277</v>
      </c>
      <c r="L8325" s="8"/>
    </row>
    <row r="8326" spans="1:12" x14ac:dyDescent="0.25">
      <c r="A8326" s="1">
        <v>40980</v>
      </c>
      <c r="B8326">
        <v>2012</v>
      </c>
      <c r="C8326">
        <v>3</v>
      </c>
      <c r="D8326" s="10" t="str">
        <f t="shared" si="784"/>
        <v>3-2012</v>
      </c>
      <c r="E8326">
        <f t="shared" si="782"/>
        <v>12</v>
      </c>
      <c r="F8326">
        <v>19</v>
      </c>
      <c r="G8326" s="3">
        <f t="shared" si="783"/>
        <v>1</v>
      </c>
      <c r="H8326">
        <f>VLOOKUP(A8326,'AEP GEN HUB'!$A$1:$AJ$367,MATCH('Ratio Calculations'!F8326,'AEP GEN HUB'!$A$1:$AJ$1,0),0)</f>
        <v>25.558837</v>
      </c>
      <c r="I8326" s="7">
        <f t="shared" si="786"/>
        <v>0.83315290928791885</v>
      </c>
      <c r="J8326" s="7" t="str">
        <f t="shared" si="787"/>
        <v/>
      </c>
      <c r="K8326" s="8">
        <f t="shared" si="785"/>
        <v>0.83315290928791885</v>
      </c>
      <c r="L8326" s="8"/>
    </row>
    <row r="8327" spans="1:12" x14ac:dyDescent="0.25">
      <c r="A8327" s="1">
        <v>40980</v>
      </c>
      <c r="B8327">
        <v>2012</v>
      </c>
      <c r="C8327">
        <v>3</v>
      </c>
      <c r="D8327" s="10" t="str">
        <f t="shared" si="784"/>
        <v>3-2012</v>
      </c>
      <c r="E8327">
        <f t="shared" si="782"/>
        <v>12</v>
      </c>
      <c r="F8327">
        <v>20</v>
      </c>
      <c r="G8327" s="3">
        <f t="shared" si="783"/>
        <v>1</v>
      </c>
      <c r="H8327">
        <f>VLOOKUP(A8327,'AEP GEN HUB'!$A$1:$AJ$367,MATCH('Ratio Calculations'!F8327,'AEP GEN HUB'!$A$1:$AJ$1,0),0)</f>
        <v>31.812557999999999</v>
      </c>
      <c r="I8327" s="7">
        <f t="shared" si="786"/>
        <v>1.0370082664399267</v>
      </c>
      <c r="J8327" s="7" t="str">
        <f t="shared" si="787"/>
        <v/>
      </c>
      <c r="K8327" s="8">
        <f t="shared" si="785"/>
        <v>1.0370082664399267</v>
      </c>
      <c r="L8327" s="8"/>
    </row>
    <row r="8328" spans="1:12" x14ac:dyDescent="0.25">
      <c r="A8328" s="1">
        <v>40980</v>
      </c>
      <c r="B8328">
        <v>2012</v>
      </c>
      <c r="C8328">
        <v>3</v>
      </c>
      <c r="D8328" s="10" t="str">
        <f t="shared" si="784"/>
        <v>3-2012</v>
      </c>
      <c r="E8328">
        <f t="shared" si="782"/>
        <v>12</v>
      </c>
      <c r="F8328">
        <v>21</v>
      </c>
      <c r="G8328" s="3">
        <f t="shared" si="783"/>
        <v>1</v>
      </c>
      <c r="H8328">
        <f>VLOOKUP(A8328,'AEP GEN HUB'!$A$1:$AJ$367,MATCH('Ratio Calculations'!F8328,'AEP GEN HUB'!$A$1:$AJ$1,0),0)</f>
        <v>29.151163</v>
      </c>
      <c r="I8328" s="7">
        <f t="shared" si="786"/>
        <v>0.95025357619270145</v>
      </c>
      <c r="J8328" s="7" t="str">
        <f t="shared" si="787"/>
        <v/>
      </c>
      <c r="K8328" s="8">
        <f t="shared" si="785"/>
        <v>0.95025357619270145</v>
      </c>
      <c r="L8328" s="8"/>
    </row>
    <row r="8329" spans="1:12" x14ac:dyDescent="0.25">
      <c r="A8329" s="1">
        <v>40980</v>
      </c>
      <c r="B8329">
        <v>2012</v>
      </c>
      <c r="C8329">
        <v>3</v>
      </c>
      <c r="D8329" s="10" t="str">
        <f t="shared" si="784"/>
        <v>3-2012</v>
      </c>
      <c r="E8329">
        <f t="shared" si="782"/>
        <v>12</v>
      </c>
      <c r="F8329">
        <v>22</v>
      </c>
      <c r="G8329" s="3">
        <f t="shared" si="783"/>
        <v>1</v>
      </c>
      <c r="H8329">
        <f>VLOOKUP(A8329,'AEP GEN HUB'!$A$1:$AJ$367,MATCH('Ratio Calculations'!F8329,'AEP GEN HUB'!$A$1:$AJ$1,0),0)</f>
        <v>25.689767</v>
      </c>
      <c r="I8329" s="7">
        <f t="shared" si="786"/>
        <v>0.83742089340679982</v>
      </c>
      <c r="J8329" s="7" t="str">
        <f t="shared" si="787"/>
        <v/>
      </c>
      <c r="K8329" s="8">
        <f t="shared" si="785"/>
        <v>0.83742089340679982</v>
      </c>
      <c r="L8329" s="8"/>
    </row>
    <row r="8330" spans="1:12" x14ac:dyDescent="0.25">
      <c r="A8330" s="1">
        <v>40980</v>
      </c>
      <c r="B8330">
        <v>2012</v>
      </c>
      <c r="C8330">
        <v>3</v>
      </c>
      <c r="D8330" s="10" t="str">
        <f t="shared" si="784"/>
        <v>3-2012</v>
      </c>
      <c r="E8330">
        <f t="shared" si="782"/>
        <v>12</v>
      </c>
      <c r="F8330">
        <v>23</v>
      </c>
      <c r="G8330" s="3">
        <f t="shared" si="783"/>
        <v>1</v>
      </c>
      <c r="H8330">
        <f>VLOOKUP(A8330,'AEP GEN HUB'!$A$1:$AJ$367,MATCH('Ratio Calculations'!F8330,'AEP GEN HUB'!$A$1:$AJ$1,0),0)</f>
        <v>24.051860000000001</v>
      </c>
      <c r="I8330" s="7">
        <f t="shared" si="786"/>
        <v>0.784029301989982</v>
      </c>
      <c r="J8330" s="7" t="str">
        <f t="shared" si="787"/>
        <v/>
      </c>
      <c r="K8330" s="8">
        <f t="shared" si="785"/>
        <v>0.784029301989982</v>
      </c>
      <c r="L8330" s="8"/>
    </row>
    <row r="8331" spans="1:12" x14ac:dyDescent="0.25">
      <c r="A8331" s="1">
        <v>40980</v>
      </c>
      <c r="B8331">
        <v>2012</v>
      </c>
      <c r="C8331">
        <v>3</v>
      </c>
      <c r="D8331" s="10" t="str">
        <f t="shared" si="784"/>
        <v>3-2012</v>
      </c>
      <c r="E8331">
        <f t="shared" si="782"/>
        <v>12</v>
      </c>
      <c r="F8331">
        <v>24</v>
      </c>
      <c r="G8331" s="3">
        <f t="shared" si="783"/>
        <v>0</v>
      </c>
      <c r="H8331">
        <f>VLOOKUP(A8331,'AEP GEN HUB'!$A$1:$AJ$367,MATCH('Ratio Calculations'!F8331,'AEP GEN HUB'!$A$1:$AJ$1,0),0)</f>
        <v>21.454419000000001</v>
      </c>
      <c r="I8331" s="7" t="str">
        <f t="shared" si="786"/>
        <v/>
      </c>
      <c r="J8331" s="7">
        <f t="shared" si="787"/>
        <v>0.87550746679966673</v>
      </c>
      <c r="K8331" s="8">
        <f t="shared" si="785"/>
        <v>0.87550746679966673</v>
      </c>
      <c r="L8331" s="8"/>
    </row>
    <row r="8332" spans="1:12" x14ac:dyDescent="0.25">
      <c r="A8332" s="1">
        <v>40981</v>
      </c>
      <c r="B8332">
        <v>2012</v>
      </c>
      <c r="C8332">
        <v>3</v>
      </c>
      <c r="D8332" s="10" t="str">
        <f t="shared" si="784"/>
        <v>3-2012</v>
      </c>
      <c r="E8332">
        <f t="shared" si="782"/>
        <v>13</v>
      </c>
      <c r="F8332">
        <v>1</v>
      </c>
      <c r="G8332" s="3">
        <f t="shared" si="783"/>
        <v>0</v>
      </c>
      <c r="H8332">
        <f>VLOOKUP(A8332,'AEP GEN HUB'!$A$1:$AJ$367,MATCH('Ratio Calculations'!F8332,'AEP GEN HUB'!$A$1:$AJ$1,0),0)</f>
        <v>20.067442</v>
      </c>
      <c r="I8332" s="7" t="str">
        <f t="shared" si="786"/>
        <v/>
      </c>
      <c r="J8332" s="7">
        <f t="shared" si="787"/>
        <v>0.81890799795460489</v>
      </c>
      <c r="K8332" s="8">
        <f t="shared" si="785"/>
        <v>0.81890799795460489</v>
      </c>
      <c r="L8332" s="8"/>
    </row>
    <row r="8333" spans="1:12" x14ac:dyDescent="0.25">
      <c r="A8333" s="1">
        <v>40981</v>
      </c>
      <c r="B8333">
        <v>2012</v>
      </c>
      <c r="C8333">
        <v>3</v>
      </c>
      <c r="D8333" s="10" t="str">
        <f t="shared" si="784"/>
        <v>3-2012</v>
      </c>
      <c r="E8333">
        <f t="shared" si="782"/>
        <v>13</v>
      </c>
      <c r="F8333">
        <v>2</v>
      </c>
      <c r="G8333" s="3">
        <f t="shared" si="783"/>
        <v>0</v>
      </c>
      <c r="H8333">
        <f>VLOOKUP(A8333,'AEP GEN HUB'!$A$1:$AJ$367,MATCH('Ratio Calculations'!F8333,'AEP GEN HUB'!$A$1:$AJ$1,0),0)</f>
        <v>17.787907000000001</v>
      </c>
      <c r="I8333" s="7" t="str">
        <f t="shared" si="786"/>
        <v/>
      </c>
      <c r="J8333" s="7">
        <f t="shared" si="787"/>
        <v>0.72588520794891065</v>
      </c>
      <c r="K8333" s="8">
        <f t="shared" si="785"/>
        <v>0.72588520794891065</v>
      </c>
      <c r="L8333" s="8"/>
    </row>
    <row r="8334" spans="1:12" x14ac:dyDescent="0.25">
      <c r="A8334" s="1">
        <v>40981</v>
      </c>
      <c r="B8334">
        <v>2012</v>
      </c>
      <c r="C8334">
        <v>3</v>
      </c>
      <c r="D8334" s="10" t="str">
        <f t="shared" si="784"/>
        <v>3-2012</v>
      </c>
      <c r="E8334">
        <f t="shared" si="782"/>
        <v>13</v>
      </c>
      <c r="F8334">
        <v>3</v>
      </c>
      <c r="G8334" s="3">
        <f t="shared" si="783"/>
        <v>0</v>
      </c>
      <c r="H8334">
        <f>VLOOKUP(A8334,'AEP GEN HUB'!$A$1:$AJ$367,MATCH('Ratio Calculations'!F8334,'AEP GEN HUB'!$A$1:$AJ$1,0),0)</f>
        <v>17.364884</v>
      </c>
      <c r="I8334" s="7" t="str">
        <f t="shared" si="786"/>
        <v/>
      </c>
      <c r="J8334" s="7">
        <f t="shared" si="787"/>
        <v>0.7086225733780096</v>
      </c>
      <c r="K8334" s="8">
        <f t="shared" si="785"/>
        <v>0.7086225733780096</v>
      </c>
      <c r="L8334" s="8"/>
    </row>
    <row r="8335" spans="1:12" x14ac:dyDescent="0.25">
      <c r="A8335" s="1">
        <v>40981</v>
      </c>
      <c r="B8335">
        <v>2012</v>
      </c>
      <c r="C8335">
        <v>3</v>
      </c>
      <c r="D8335" s="10" t="str">
        <f t="shared" si="784"/>
        <v>3-2012</v>
      </c>
      <c r="E8335">
        <f t="shared" si="782"/>
        <v>13</v>
      </c>
      <c r="F8335">
        <v>4</v>
      </c>
      <c r="G8335" s="3">
        <f t="shared" si="783"/>
        <v>0</v>
      </c>
      <c r="H8335">
        <f>VLOOKUP(A8335,'AEP GEN HUB'!$A$1:$AJ$367,MATCH('Ratio Calculations'!F8335,'AEP GEN HUB'!$A$1:$AJ$1,0),0)</f>
        <v>17.13907</v>
      </c>
      <c r="I8335" s="7" t="str">
        <f t="shared" si="786"/>
        <v/>
      </c>
      <c r="J8335" s="7">
        <f t="shared" si="787"/>
        <v>0.69940760264830126</v>
      </c>
      <c r="K8335" s="8">
        <f t="shared" si="785"/>
        <v>0.69940760264830126</v>
      </c>
      <c r="L8335" s="8"/>
    </row>
    <row r="8336" spans="1:12" x14ac:dyDescent="0.25">
      <c r="A8336" s="1">
        <v>40981</v>
      </c>
      <c r="B8336">
        <v>2012</v>
      </c>
      <c r="C8336">
        <v>3</v>
      </c>
      <c r="D8336" s="10" t="str">
        <f t="shared" si="784"/>
        <v>3-2012</v>
      </c>
      <c r="E8336">
        <f t="shared" si="782"/>
        <v>13</v>
      </c>
      <c r="F8336">
        <v>5</v>
      </c>
      <c r="G8336" s="3">
        <f t="shared" si="783"/>
        <v>0</v>
      </c>
      <c r="H8336">
        <f>VLOOKUP(A8336,'AEP GEN HUB'!$A$1:$AJ$367,MATCH('Ratio Calculations'!F8336,'AEP GEN HUB'!$A$1:$AJ$1,0),0)</f>
        <v>18.709070000000001</v>
      </c>
      <c r="I8336" s="7" t="str">
        <f t="shared" si="786"/>
        <v/>
      </c>
      <c r="J8336" s="7">
        <f t="shared" si="787"/>
        <v>0.76347583599805902</v>
      </c>
      <c r="K8336" s="8">
        <f t="shared" si="785"/>
        <v>0.76347583599805902</v>
      </c>
      <c r="L8336" s="8"/>
    </row>
    <row r="8337" spans="1:12" x14ac:dyDescent="0.25">
      <c r="A8337" s="1">
        <v>40981</v>
      </c>
      <c r="B8337">
        <v>2012</v>
      </c>
      <c r="C8337">
        <v>3</v>
      </c>
      <c r="D8337" s="10" t="str">
        <f t="shared" si="784"/>
        <v>3-2012</v>
      </c>
      <c r="E8337">
        <f t="shared" si="782"/>
        <v>13</v>
      </c>
      <c r="F8337">
        <v>6</v>
      </c>
      <c r="G8337" s="3">
        <f t="shared" si="783"/>
        <v>0</v>
      </c>
      <c r="H8337">
        <f>VLOOKUP(A8337,'AEP GEN HUB'!$A$1:$AJ$367,MATCH('Ratio Calculations'!F8337,'AEP GEN HUB'!$A$1:$AJ$1,0),0)</f>
        <v>21.849070000000001</v>
      </c>
      <c r="I8337" s="7" t="str">
        <f t="shared" si="786"/>
        <v/>
      </c>
      <c r="J8337" s="7">
        <f t="shared" si="787"/>
        <v>0.89161230269757452</v>
      </c>
      <c r="K8337" s="8">
        <f t="shared" si="785"/>
        <v>0.89161230269757452</v>
      </c>
      <c r="L8337" s="8"/>
    </row>
    <row r="8338" spans="1:12" x14ac:dyDescent="0.25">
      <c r="A8338" s="1">
        <v>40981</v>
      </c>
      <c r="B8338">
        <v>2012</v>
      </c>
      <c r="C8338">
        <v>3</v>
      </c>
      <c r="D8338" s="10" t="str">
        <f t="shared" si="784"/>
        <v>3-2012</v>
      </c>
      <c r="E8338">
        <f t="shared" si="782"/>
        <v>13</v>
      </c>
      <c r="F8338">
        <v>7</v>
      </c>
      <c r="G8338" s="3">
        <f t="shared" si="783"/>
        <v>0</v>
      </c>
      <c r="H8338">
        <f>VLOOKUP(A8338,'AEP GEN HUB'!$A$1:$AJ$367,MATCH('Ratio Calculations'!F8338,'AEP GEN HUB'!$A$1:$AJ$1,0),0)</f>
        <v>26.080698000000002</v>
      </c>
      <c r="I8338" s="7" t="str">
        <f t="shared" si="786"/>
        <v/>
      </c>
      <c r="J8338" s="7">
        <f t="shared" si="787"/>
        <v>1.0642956976997202</v>
      </c>
      <c r="K8338" s="8">
        <f t="shared" si="785"/>
        <v>1.0642956976997202</v>
      </c>
      <c r="L8338" s="8"/>
    </row>
    <row r="8339" spans="1:12" x14ac:dyDescent="0.25">
      <c r="A8339" s="1">
        <v>40981</v>
      </c>
      <c r="B8339">
        <v>2012</v>
      </c>
      <c r="C8339">
        <v>3</v>
      </c>
      <c r="D8339" s="10" t="str">
        <f t="shared" si="784"/>
        <v>3-2012</v>
      </c>
      <c r="E8339">
        <f t="shared" si="782"/>
        <v>13</v>
      </c>
      <c r="F8339">
        <v>8</v>
      </c>
      <c r="G8339" s="3">
        <f t="shared" si="783"/>
        <v>1</v>
      </c>
      <c r="H8339">
        <f>VLOOKUP(A8339,'AEP GEN HUB'!$A$1:$AJ$367,MATCH('Ratio Calculations'!F8339,'AEP GEN HUB'!$A$1:$AJ$1,0),0)</f>
        <v>27.537209000000001</v>
      </c>
      <c r="I8339" s="7">
        <f t="shared" si="786"/>
        <v>0.89764279149397386</v>
      </c>
      <c r="J8339" s="7" t="str">
        <f t="shared" si="787"/>
        <v/>
      </c>
      <c r="K8339" s="8">
        <f t="shared" si="785"/>
        <v>0.89764279149397386</v>
      </c>
      <c r="L8339" s="8"/>
    </row>
    <row r="8340" spans="1:12" x14ac:dyDescent="0.25">
      <c r="A8340" s="1">
        <v>40981</v>
      </c>
      <c r="B8340">
        <v>2012</v>
      </c>
      <c r="C8340">
        <v>3</v>
      </c>
      <c r="D8340" s="10" t="str">
        <f t="shared" si="784"/>
        <v>3-2012</v>
      </c>
      <c r="E8340">
        <f t="shared" ref="E8340:E8403" si="788">DAY(A8340)</f>
        <v>13</v>
      </c>
      <c r="F8340">
        <v>9</v>
      </c>
      <c r="G8340" s="3">
        <f t="shared" ref="G8340:G8403" si="789">IF(A8340=",","",IF(OR(WEEKDAY(A8340)=1, WEEKDAY(A8340)=7, F8340&lt;=7, F8340&gt;=24, NOT(ISNA(VLOOKUP(A8340,$P$4:$P$27,1,0)))),0,1))</f>
        <v>1</v>
      </c>
      <c r="H8340">
        <f>VLOOKUP(A8340,'AEP GEN HUB'!$A$1:$AJ$367,MATCH('Ratio Calculations'!F8340,'AEP GEN HUB'!$A$1:$AJ$1,0),0)</f>
        <v>28.137208999999999</v>
      </c>
      <c r="I8340" s="7">
        <f t="shared" si="786"/>
        <v>0.91720126144989356</v>
      </c>
      <c r="J8340" s="7" t="str">
        <f t="shared" si="787"/>
        <v/>
      </c>
      <c r="K8340" s="8">
        <f t="shared" si="785"/>
        <v>0.91720126144989356</v>
      </c>
      <c r="L8340" s="8"/>
    </row>
    <row r="8341" spans="1:12" x14ac:dyDescent="0.25">
      <c r="A8341" s="1">
        <v>40981</v>
      </c>
      <c r="B8341">
        <v>2012</v>
      </c>
      <c r="C8341">
        <v>3</v>
      </c>
      <c r="D8341" s="10" t="str">
        <f t="shared" ref="D8341:D8404" si="790">C8341&amp;"-"&amp;B8341</f>
        <v>3-2012</v>
      </c>
      <c r="E8341">
        <f t="shared" si="788"/>
        <v>13</v>
      </c>
      <c r="F8341">
        <v>10</v>
      </c>
      <c r="G8341" s="3">
        <f t="shared" si="789"/>
        <v>1</v>
      </c>
      <c r="H8341">
        <f>VLOOKUP(A8341,'AEP GEN HUB'!$A$1:$AJ$367,MATCH('Ratio Calculations'!F8341,'AEP GEN HUB'!$A$1:$AJ$1,0),0)</f>
        <v>28.337441999999999</v>
      </c>
      <c r="I8341" s="7">
        <f t="shared" si="786"/>
        <v>0.92372834664103309</v>
      </c>
      <c r="J8341" s="7" t="str">
        <f t="shared" si="787"/>
        <v/>
      </c>
      <c r="K8341" s="8">
        <f t="shared" ref="K8341:K8404" si="791">SUM(I8341:J8341)</f>
        <v>0.92372834664103309</v>
      </c>
      <c r="L8341" s="8"/>
    </row>
    <row r="8342" spans="1:12" x14ac:dyDescent="0.25">
      <c r="A8342" s="1">
        <v>40981</v>
      </c>
      <c r="B8342">
        <v>2012</v>
      </c>
      <c r="C8342">
        <v>3</v>
      </c>
      <c r="D8342" s="10" t="str">
        <f t="shared" si="790"/>
        <v>3-2012</v>
      </c>
      <c r="E8342">
        <f t="shared" si="788"/>
        <v>13</v>
      </c>
      <c r="F8342">
        <v>11</v>
      </c>
      <c r="G8342" s="3">
        <f t="shared" si="789"/>
        <v>1</v>
      </c>
      <c r="H8342">
        <f>VLOOKUP(A8342,'AEP GEN HUB'!$A$1:$AJ$367,MATCH('Ratio Calculations'!F8342,'AEP GEN HUB'!$A$1:$AJ$1,0),0)</f>
        <v>28.284419</v>
      </c>
      <c r="I8342" s="7">
        <f t="shared" si="786"/>
        <v>0.92199993205357855</v>
      </c>
      <c r="J8342" s="7" t="str">
        <f t="shared" si="787"/>
        <v/>
      </c>
      <c r="K8342" s="8">
        <f t="shared" si="791"/>
        <v>0.92199993205357855</v>
      </c>
      <c r="L8342" s="8"/>
    </row>
    <row r="8343" spans="1:12" x14ac:dyDescent="0.25">
      <c r="A8343" s="1">
        <v>40981</v>
      </c>
      <c r="B8343">
        <v>2012</v>
      </c>
      <c r="C8343">
        <v>3</v>
      </c>
      <c r="D8343" s="10" t="str">
        <f t="shared" si="790"/>
        <v>3-2012</v>
      </c>
      <c r="E8343">
        <f t="shared" si="788"/>
        <v>13</v>
      </c>
      <c r="F8343">
        <v>12</v>
      </c>
      <c r="G8343" s="3">
        <f t="shared" si="789"/>
        <v>1</v>
      </c>
      <c r="H8343">
        <f>VLOOKUP(A8343,'AEP GEN HUB'!$A$1:$AJ$367,MATCH('Ratio Calculations'!F8343,'AEP GEN HUB'!$A$1:$AJ$1,0),0)</f>
        <v>28.070698</v>
      </c>
      <c r="I8343" s="7">
        <f t="shared" si="786"/>
        <v>0.91503317245783</v>
      </c>
      <c r="J8343" s="7" t="str">
        <f t="shared" si="787"/>
        <v/>
      </c>
      <c r="K8343" s="8">
        <f t="shared" si="791"/>
        <v>0.91503317245783</v>
      </c>
      <c r="L8343" s="8"/>
    </row>
    <row r="8344" spans="1:12" x14ac:dyDescent="0.25">
      <c r="A8344" s="1">
        <v>40981</v>
      </c>
      <c r="B8344">
        <v>2012</v>
      </c>
      <c r="C8344">
        <v>3</v>
      </c>
      <c r="D8344" s="10" t="str">
        <f t="shared" si="790"/>
        <v>3-2012</v>
      </c>
      <c r="E8344">
        <f t="shared" si="788"/>
        <v>13</v>
      </c>
      <c r="F8344">
        <v>13</v>
      </c>
      <c r="G8344" s="3">
        <f t="shared" si="789"/>
        <v>1</v>
      </c>
      <c r="H8344">
        <f>VLOOKUP(A8344,'AEP GEN HUB'!$A$1:$AJ$367,MATCH('Ratio Calculations'!F8344,'AEP GEN HUB'!$A$1:$AJ$1,0),0)</f>
        <v>28.559767000000001</v>
      </c>
      <c r="I8344" s="7">
        <f t="shared" si="786"/>
        <v>0.9309755746959496</v>
      </c>
      <c r="J8344" s="7" t="str">
        <f t="shared" si="787"/>
        <v/>
      </c>
      <c r="K8344" s="8">
        <f t="shared" si="791"/>
        <v>0.9309755746959496</v>
      </c>
      <c r="L8344" s="8"/>
    </row>
    <row r="8345" spans="1:12" x14ac:dyDescent="0.25">
      <c r="A8345" s="1">
        <v>40981</v>
      </c>
      <c r="B8345">
        <v>2012</v>
      </c>
      <c r="C8345">
        <v>3</v>
      </c>
      <c r="D8345" s="10" t="str">
        <f t="shared" si="790"/>
        <v>3-2012</v>
      </c>
      <c r="E8345">
        <f t="shared" si="788"/>
        <v>13</v>
      </c>
      <c r="F8345">
        <v>14</v>
      </c>
      <c r="G8345" s="3">
        <f t="shared" si="789"/>
        <v>1</v>
      </c>
      <c r="H8345">
        <f>VLOOKUP(A8345,'AEP GEN HUB'!$A$1:$AJ$367,MATCH('Ratio Calculations'!F8345,'AEP GEN HUB'!$A$1:$AJ$1,0),0)</f>
        <v>28.007906999999999</v>
      </c>
      <c r="I8345" s="7">
        <f t="shared" si="786"/>
        <v>0.91298634597949302</v>
      </c>
      <c r="J8345" s="7" t="str">
        <f t="shared" si="787"/>
        <v/>
      </c>
      <c r="K8345" s="8">
        <f t="shared" si="791"/>
        <v>0.91298634597949302</v>
      </c>
      <c r="L8345" s="8"/>
    </row>
    <row r="8346" spans="1:12" x14ac:dyDescent="0.25">
      <c r="A8346" s="1">
        <v>40981</v>
      </c>
      <c r="B8346">
        <v>2012</v>
      </c>
      <c r="C8346">
        <v>3</v>
      </c>
      <c r="D8346" s="10" t="str">
        <f t="shared" si="790"/>
        <v>3-2012</v>
      </c>
      <c r="E8346">
        <f t="shared" si="788"/>
        <v>13</v>
      </c>
      <c r="F8346">
        <v>15</v>
      </c>
      <c r="G8346" s="3">
        <f t="shared" si="789"/>
        <v>1</v>
      </c>
      <c r="H8346">
        <f>VLOOKUP(A8346,'AEP GEN HUB'!$A$1:$AJ$367,MATCH('Ratio Calculations'!F8346,'AEP GEN HUB'!$A$1:$AJ$1,0),0)</f>
        <v>27.524884</v>
      </c>
      <c r="I8346" s="7">
        <f t="shared" si="786"/>
        <v>0.89724102792362925</v>
      </c>
      <c r="J8346" s="7" t="str">
        <f t="shared" si="787"/>
        <v/>
      </c>
      <c r="K8346" s="8">
        <f t="shared" si="791"/>
        <v>0.89724102792362925</v>
      </c>
      <c r="L8346" s="8"/>
    </row>
    <row r="8347" spans="1:12" x14ac:dyDescent="0.25">
      <c r="A8347" s="1">
        <v>40981</v>
      </c>
      <c r="B8347">
        <v>2012</v>
      </c>
      <c r="C8347">
        <v>3</v>
      </c>
      <c r="D8347" s="10" t="str">
        <f t="shared" si="790"/>
        <v>3-2012</v>
      </c>
      <c r="E8347">
        <f t="shared" si="788"/>
        <v>13</v>
      </c>
      <c r="F8347">
        <v>16</v>
      </c>
      <c r="G8347" s="3">
        <f t="shared" si="789"/>
        <v>1</v>
      </c>
      <c r="H8347">
        <f>VLOOKUP(A8347,'AEP GEN HUB'!$A$1:$AJ$367,MATCH('Ratio Calculations'!F8347,'AEP GEN HUB'!$A$1:$AJ$1,0),0)</f>
        <v>27.386744</v>
      </c>
      <c r="I8347" s="7">
        <f t="shared" si="786"/>
        <v>0.89273801619077797</v>
      </c>
      <c r="J8347" s="7" t="str">
        <f t="shared" si="787"/>
        <v/>
      </c>
      <c r="K8347" s="8">
        <f t="shared" si="791"/>
        <v>0.89273801619077797</v>
      </c>
      <c r="L8347" s="8"/>
    </row>
    <row r="8348" spans="1:12" x14ac:dyDescent="0.25">
      <c r="A8348" s="1">
        <v>40981</v>
      </c>
      <c r="B8348">
        <v>2012</v>
      </c>
      <c r="C8348">
        <v>3</v>
      </c>
      <c r="D8348" s="10" t="str">
        <f t="shared" si="790"/>
        <v>3-2012</v>
      </c>
      <c r="E8348">
        <f t="shared" si="788"/>
        <v>13</v>
      </c>
      <c r="F8348">
        <v>17</v>
      </c>
      <c r="G8348" s="3">
        <f t="shared" si="789"/>
        <v>1</v>
      </c>
      <c r="H8348">
        <f>VLOOKUP(A8348,'AEP GEN HUB'!$A$1:$AJ$367,MATCH('Ratio Calculations'!F8348,'AEP GEN HUB'!$A$1:$AJ$1,0),0)</f>
        <v>27.25</v>
      </c>
      <c r="I8348" s="7">
        <f t="shared" si="786"/>
        <v>0.88828051049802415</v>
      </c>
      <c r="J8348" s="7" t="str">
        <f t="shared" si="787"/>
        <v/>
      </c>
      <c r="K8348" s="8">
        <f t="shared" si="791"/>
        <v>0.88828051049802415</v>
      </c>
      <c r="L8348" s="8"/>
    </row>
    <row r="8349" spans="1:12" x14ac:dyDescent="0.25">
      <c r="A8349" s="1">
        <v>40981</v>
      </c>
      <c r="B8349">
        <v>2012</v>
      </c>
      <c r="C8349">
        <v>3</v>
      </c>
      <c r="D8349" s="10" t="str">
        <f t="shared" si="790"/>
        <v>3-2012</v>
      </c>
      <c r="E8349">
        <f t="shared" si="788"/>
        <v>13</v>
      </c>
      <c r="F8349">
        <v>18</v>
      </c>
      <c r="G8349" s="3">
        <f t="shared" si="789"/>
        <v>1</v>
      </c>
      <c r="H8349">
        <f>VLOOKUP(A8349,'AEP GEN HUB'!$A$1:$AJ$367,MATCH('Ratio Calculations'!F8349,'AEP GEN HUB'!$A$1:$AJ$1,0),0)</f>
        <v>26.420698000000002</v>
      </c>
      <c r="I8349" s="7">
        <f t="shared" si="786"/>
        <v>0.86124738007905055</v>
      </c>
      <c r="J8349" s="7" t="str">
        <f t="shared" si="787"/>
        <v/>
      </c>
      <c r="K8349" s="8">
        <f t="shared" si="791"/>
        <v>0.86124738007905055</v>
      </c>
      <c r="L8349" s="8"/>
    </row>
    <row r="8350" spans="1:12" x14ac:dyDescent="0.25">
      <c r="A8350" s="1">
        <v>40981</v>
      </c>
      <c r="B8350">
        <v>2012</v>
      </c>
      <c r="C8350">
        <v>3</v>
      </c>
      <c r="D8350" s="10" t="str">
        <f t="shared" si="790"/>
        <v>3-2012</v>
      </c>
      <c r="E8350">
        <f t="shared" si="788"/>
        <v>13</v>
      </c>
      <c r="F8350">
        <v>19</v>
      </c>
      <c r="G8350" s="3">
        <f t="shared" si="789"/>
        <v>1</v>
      </c>
      <c r="H8350">
        <f>VLOOKUP(A8350,'AEP GEN HUB'!$A$1:$AJ$367,MATCH('Ratio Calculations'!F8350,'AEP GEN HUB'!$A$1:$AJ$1,0),0)</f>
        <v>26.816279000000002</v>
      </c>
      <c r="I8350" s="7">
        <f t="shared" si="786"/>
        <v>0.87414231191843839</v>
      </c>
      <c r="J8350" s="7" t="str">
        <f t="shared" si="787"/>
        <v/>
      </c>
      <c r="K8350" s="8">
        <f t="shared" si="791"/>
        <v>0.87414231191843839</v>
      </c>
      <c r="L8350" s="8"/>
    </row>
    <row r="8351" spans="1:12" x14ac:dyDescent="0.25">
      <c r="A8351" s="1">
        <v>40981</v>
      </c>
      <c r="B8351">
        <v>2012</v>
      </c>
      <c r="C8351">
        <v>3</v>
      </c>
      <c r="D8351" s="10" t="str">
        <f t="shared" si="790"/>
        <v>3-2012</v>
      </c>
      <c r="E8351">
        <f t="shared" si="788"/>
        <v>13</v>
      </c>
      <c r="F8351">
        <v>20</v>
      </c>
      <c r="G8351" s="3">
        <f t="shared" si="789"/>
        <v>1</v>
      </c>
      <c r="H8351">
        <f>VLOOKUP(A8351,'AEP GEN HUB'!$A$1:$AJ$367,MATCH('Ratio Calculations'!F8351,'AEP GEN HUB'!$A$1:$AJ$1,0),0)</f>
        <v>33.877673999999999</v>
      </c>
      <c r="I8351" s="7">
        <f t="shared" si="786"/>
        <v>1.1043257818424088</v>
      </c>
      <c r="J8351" s="7" t="str">
        <f t="shared" si="787"/>
        <v/>
      </c>
      <c r="K8351" s="8">
        <f t="shared" si="791"/>
        <v>1.1043257818424088</v>
      </c>
      <c r="L8351" s="8"/>
    </row>
    <row r="8352" spans="1:12" x14ac:dyDescent="0.25">
      <c r="A8352" s="1">
        <v>40981</v>
      </c>
      <c r="B8352">
        <v>2012</v>
      </c>
      <c r="C8352">
        <v>3</v>
      </c>
      <c r="D8352" s="10" t="str">
        <f t="shared" si="790"/>
        <v>3-2012</v>
      </c>
      <c r="E8352">
        <f t="shared" si="788"/>
        <v>13</v>
      </c>
      <c r="F8352">
        <v>21</v>
      </c>
      <c r="G8352" s="3">
        <f t="shared" si="789"/>
        <v>1</v>
      </c>
      <c r="H8352">
        <f>VLOOKUP(A8352,'AEP GEN HUB'!$A$1:$AJ$367,MATCH('Ratio Calculations'!F8352,'AEP GEN HUB'!$A$1:$AJ$1,0),0)</f>
        <v>31.979302000000001</v>
      </c>
      <c r="I8352" s="7">
        <f t="shared" si="786"/>
        <v>1.0424436956304766</v>
      </c>
      <c r="J8352" s="7" t="str">
        <f t="shared" si="787"/>
        <v/>
      </c>
      <c r="K8352" s="8">
        <f t="shared" si="791"/>
        <v>1.0424436956304766</v>
      </c>
      <c r="L8352" s="8"/>
    </row>
    <row r="8353" spans="1:12" x14ac:dyDescent="0.25">
      <c r="A8353" s="1">
        <v>40981</v>
      </c>
      <c r="B8353">
        <v>2012</v>
      </c>
      <c r="C8353">
        <v>3</v>
      </c>
      <c r="D8353" s="10" t="str">
        <f t="shared" si="790"/>
        <v>3-2012</v>
      </c>
      <c r="E8353">
        <f t="shared" si="788"/>
        <v>13</v>
      </c>
      <c r="F8353">
        <v>22</v>
      </c>
      <c r="G8353" s="3">
        <f t="shared" si="789"/>
        <v>1</v>
      </c>
      <c r="H8353">
        <f>VLOOKUP(A8353,'AEP GEN HUB'!$A$1:$AJ$367,MATCH('Ratio Calculations'!F8353,'AEP GEN HUB'!$A$1:$AJ$1,0),0)</f>
        <v>26.845348999999999</v>
      </c>
      <c r="I8353" s="7">
        <f t="shared" si="786"/>
        <v>0.87508991978780259</v>
      </c>
      <c r="J8353" s="7" t="str">
        <f t="shared" si="787"/>
        <v/>
      </c>
      <c r="K8353" s="8">
        <f t="shared" si="791"/>
        <v>0.87508991978780259</v>
      </c>
      <c r="L8353" s="8"/>
    </row>
    <row r="8354" spans="1:12" x14ac:dyDescent="0.25">
      <c r="A8354" s="1">
        <v>40981</v>
      </c>
      <c r="B8354">
        <v>2012</v>
      </c>
      <c r="C8354">
        <v>3</v>
      </c>
      <c r="D8354" s="10" t="str">
        <f t="shared" si="790"/>
        <v>3-2012</v>
      </c>
      <c r="E8354">
        <f t="shared" si="788"/>
        <v>13</v>
      </c>
      <c r="F8354">
        <v>23</v>
      </c>
      <c r="G8354" s="3">
        <f t="shared" si="789"/>
        <v>1</v>
      </c>
      <c r="H8354">
        <f>VLOOKUP(A8354,'AEP GEN HUB'!$A$1:$AJ$367,MATCH('Ratio Calculations'!F8354,'AEP GEN HUB'!$A$1:$AJ$1,0),0)</f>
        <v>24.663952999999999</v>
      </c>
      <c r="I8354" s="7">
        <f t="shared" si="786"/>
        <v>0.80398197290786333</v>
      </c>
      <c r="J8354" s="7" t="str">
        <f t="shared" si="787"/>
        <v/>
      </c>
      <c r="K8354" s="8">
        <f t="shared" si="791"/>
        <v>0.80398197290786333</v>
      </c>
      <c r="L8354" s="8"/>
    </row>
    <row r="8355" spans="1:12" x14ac:dyDescent="0.25">
      <c r="A8355" s="1">
        <v>40981</v>
      </c>
      <c r="B8355">
        <v>2012</v>
      </c>
      <c r="C8355">
        <v>3</v>
      </c>
      <c r="D8355" s="10" t="str">
        <f t="shared" si="790"/>
        <v>3-2012</v>
      </c>
      <c r="E8355">
        <f t="shared" si="788"/>
        <v>13</v>
      </c>
      <c r="F8355">
        <v>24</v>
      </c>
      <c r="G8355" s="3">
        <f t="shared" si="789"/>
        <v>0</v>
      </c>
      <c r="H8355">
        <f>VLOOKUP(A8355,'AEP GEN HUB'!$A$1:$AJ$367,MATCH('Ratio Calculations'!F8355,'AEP GEN HUB'!$A$1:$AJ$1,0),0)</f>
        <v>22.238837</v>
      </c>
      <c r="I8355" s="7" t="str">
        <f t="shared" si="786"/>
        <v/>
      </c>
      <c r="J8355" s="7">
        <f t="shared" si="787"/>
        <v>0.90751783333963509</v>
      </c>
      <c r="K8355" s="8">
        <f t="shared" si="791"/>
        <v>0.90751783333963509</v>
      </c>
      <c r="L8355" s="8"/>
    </row>
    <row r="8356" spans="1:12" x14ac:dyDescent="0.25">
      <c r="A8356" s="1">
        <v>40982</v>
      </c>
      <c r="B8356">
        <v>2012</v>
      </c>
      <c r="C8356">
        <v>3</v>
      </c>
      <c r="D8356" s="10" t="str">
        <f t="shared" si="790"/>
        <v>3-2012</v>
      </c>
      <c r="E8356">
        <f t="shared" si="788"/>
        <v>14</v>
      </c>
      <c r="F8356">
        <v>1</v>
      </c>
      <c r="G8356" s="3">
        <f t="shared" si="789"/>
        <v>0</v>
      </c>
      <c r="H8356">
        <f>VLOOKUP(A8356,'AEP GEN HUB'!$A$1:$AJ$367,MATCH('Ratio Calculations'!F8356,'AEP GEN HUB'!$A$1:$AJ$1,0),0)</f>
        <v>20.116278999999999</v>
      </c>
      <c r="I8356" s="7" t="str">
        <f t="shared" si="786"/>
        <v/>
      </c>
      <c r="J8356" s="7">
        <f t="shared" si="787"/>
        <v>0.82090092808970183</v>
      </c>
      <c r="K8356" s="8">
        <f t="shared" si="791"/>
        <v>0.82090092808970183</v>
      </c>
      <c r="L8356" s="8"/>
    </row>
    <row r="8357" spans="1:12" x14ac:dyDescent="0.25">
      <c r="A8357" s="1">
        <v>40982</v>
      </c>
      <c r="B8357">
        <v>2012</v>
      </c>
      <c r="C8357">
        <v>3</v>
      </c>
      <c r="D8357" s="10" t="str">
        <f t="shared" si="790"/>
        <v>3-2012</v>
      </c>
      <c r="E8357">
        <f t="shared" si="788"/>
        <v>14</v>
      </c>
      <c r="F8357">
        <v>2</v>
      </c>
      <c r="G8357" s="3">
        <f t="shared" si="789"/>
        <v>0</v>
      </c>
      <c r="H8357">
        <f>VLOOKUP(A8357,'AEP GEN HUB'!$A$1:$AJ$367,MATCH('Ratio Calculations'!F8357,'AEP GEN HUB'!$A$1:$AJ$1,0),0)</f>
        <v>18.933720999999998</v>
      </c>
      <c r="I8357" s="7" t="str">
        <f t="shared" si="786"/>
        <v/>
      </c>
      <c r="J8357" s="7">
        <f t="shared" si="787"/>
        <v>0.77264334726573813</v>
      </c>
      <c r="K8357" s="8">
        <f t="shared" si="791"/>
        <v>0.77264334726573813</v>
      </c>
      <c r="L8357" s="8"/>
    </row>
    <row r="8358" spans="1:12" x14ac:dyDescent="0.25">
      <c r="A8358" s="1">
        <v>40982</v>
      </c>
      <c r="B8358">
        <v>2012</v>
      </c>
      <c r="C8358">
        <v>3</v>
      </c>
      <c r="D8358" s="10" t="str">
        <f t="shared" si="790"/>
        <v>3-2012</v>
      </c>
      <c r="E8358">
        <f t="shared" si="788"/>
        <v>14</v>
      </c>
      <c r="F8358">
        <v>3</v>
      </c>
      <c r="G8358" s="3">
        <f t="shared" si="789"/>
        <v>0</v>
      </c>
      <c r="H8358">
        <f>VLOOKUP(A8358,'AEP GEN HUB'!$A$1:$AJ$367,MATCH('Ratio Calculations'!F8358,'AEP GEN HUB'!$A$1:$AJ$1,0),0)</f>
        <v>18.702093000000001</v>
      </c>
      <c r="I8358" s="7" t="str">
        <f t="shared" si="786"/>
        <v/>
      </c>
      <c r="J8358" s="7">
        <f t="shared" si="787"/>
        <v>0.76319112003367606</v>
      </c>
      <c r="K8358" s="8">
        <f t="shared" si="791"/>
        <v>0.76319112003367606</v>
      </c>
      <c r="L8358" s="8"/>
    </row>
    <row r="8359" spans="1:12" x14ac:dyDescent="0.25">
      <c r="A8359" s="1">
        <v>40982</v>
      </c>
      <c r="B8359">
        <v>2012</v>
      </c>
      <c r="C8359">
        <v>3</v>
      </c>
      <c r="D8359" s="10" t="str">
        <f t="shared" si="790"/>
        <v>3-2012</v>
      </c>
      <c r="E8359">
        <f t="shared" si="788"/>
        <v>14</v>
      </c>
      <c r="F8359">
        <v>4</v>
      </c>
      <c r="G8359" s="3">
        <f t="shared" si="789"/>
        <v>0</v>
      </c>
      <c r="H8359">
        <f>VLOOKUP(A8359,'AEP GEN HUB'!$A$1:$AJ$367,MATCH('Ratio Calculations'!F8359,'AEP GEN HUB'!$A$1:$AJ$1,0),0)</f>
        <v>18.495115999999999</v>
      </c>
      <c r="I8359" s="7" t="str">
        <f t="shared" si="786"/>
        <v/>
      </c>
      <c r="J8359" s="7">
        <f t="shared" si="787"/>
        <v>0.75474484568078881</v>
      </c>
      <c r="K8359" s="8">
        <f t="shared" si="791"/>
        <v>0.75474484568078881</v>
      </c>
      <c r="L8359" s="8"/>
    </row>
    <row r="8360" spans="1:12" x14ac:dyDescent="0.25">
      <c r="A8360" s="1">
        <v>40982</v>
      </c>
      <c r="B8360">
        <v>2012</v>
      </c>
      <c r="C8360">
        <v>3</v>
      </c>
      <c r="D8360" s="10" t="str">
        <f t="shared" si="790"/>
        <v>3-2012</v>
      </c>
      <c r="E8360">
        <f t="shared" si="788"/>
        <v>14</v>
      </c>
      <c r="F8360">
        <v>5</v>
      </c>
      <c r="G8360" s="3">
        <f t="shared" si="789"/>
        <v>0</v>
      </c>
      <c r="H8360">
        <f>VLOOKUP(A8360,'AEP GEN HUB'!$A$1:$AJ$367,MATCH('Ratio Calculations'!F8360,'AEP GEN HUB'!$A$1:$AJ$1,0),0)</f>
        <v>19.688604999999999</v>
      </c>
      <c r="I8360" s="7" t="str">
        <f t="shared" si="786"/>
        <v/>
      </c>
      <c r="J8360" s="7">
        <f t="shared" si="787"/>
        <v>0.80344849647847616</v>
      </c>
      <c r="K8360" s="8">
        <f t="shared" si="791"/>
        <v>0.80344849647847616</v>
      </c>
      <c r="L8360" s="8"/>
    </row>
    <row r="8361" spans="1:12" x14ac:dyDescent="0.25">
      <c r="A8361" s="1">
        <v>40982</v>
      </c>
      <c r="B8361">
        <v>2012</v>
      </c>
      <c r="C8361">
        <v>3</v>
      </c>
      <c r="D8361" s="10" t="str">
        <f t="shared" si="790"/>
        <v>3-2012</v>
      </c>
      <c r="E8361">
        <f t="shared" si="788"/>
        <v>14</v>
      </c>
      <c r="F8361">
        <v>6</v>
      </c>
      <c r="G8361" s="3">
        <f t="shared" si="789"/>
        <v>0</v>
      </c>
      <c r="H8361">
        <f>VLOOKUP(A8361,'AEP GEN HUB'!$A$1:$AJ$367,MATCH('Ratio Calculations'!F8361,'AEP GEN HUB'!$A$1:$AJ$1,0),0)</f>
        <v>22.178372</v>
      </c>
      <c r="I8361" s="7" t="str">
        <f t="shared" si="786"/>
        <v/>
      </c>
      <c r="J8361" s="7">
        <f t="shared" si="787"/>
        <v>0.90505039019983047</v>
      </c>
      <c r="K8361" s="8">
        <f t="shared" si="791"/>
        <v>0.90505039019983047</v>
      </c>
      <c r="L8361" s="8"/>
    </row>
    <row r="8362" spans="1:12" x14ac:dyDescent="0.25">
      <c r="A8362" s="1">
        <v>40982</v>
      </c>
      <c r="B8362">
        <v>2012</v>
      </c>
      <c r="C8362">
        <v>3</v>
      </c>
      <c r="D8362" s="10" t="str">
        <f t="shared" si="790"/>
        <v>3-2012</v>
      </c>
      <c r="E8362">
        <f t="shared" si="788"/>
        <v>14</v>
      </c>
      <c r="F8362">
        <v>7</v>
      </c>
      <c r="G8362" s="3">
        <f t="shared" si="789"/>
        <v>0</v>
      </c>
      <c r="H8362">
        <f>VLOOKUP(A8362,'AEP GEN HUB'!$A$1:$AJ$367,MATCH('Ratio Calculations'!F8362,'AEP GEN HUB'!$A$1:$AJ$1,0),0)</f>
        <v>27.160233000000002</v>
      </c>
      <c r="I8362" s="7" t="str">
        <f t="shared" si="786"/>
        <v/>
      </c>
      <c r="J8362" s="7">
        <f t="shared" si="787"/>
        <v>1.1083491373743897</v>
      </c>
      <c r="K8362" s="8">
        <f t="shared" si="791"/>
        <v>1.1083491373743897</v>
      </c>
      <c r="L8362" s="8"/>
    </row>
    <row r="8363" spans="1:12" x14ac:dyDescent="0.25">
      <c r="A8363" s="1">
        <v>40982</v>
      </c>
      <c r="B8363">
        <v>2012</v>
      </c>
      <c r="C8363">
        <v>3</v>
      </c>
      <c r="D8363" s="10" t="str">
        <f t="shared" si="790"/>
        <v>3-2012</v>
      </c>
      <c r="E8363">
        <f t="shared" si="788"/>
        <v>14</v>
      </c>
      <c r="F8363">
        <v>8</v>
      </c>
      <c r="G8363" s="3">
        <f t="shared" si="789"/>
        <v>1</v>
      </c>
      <c r="H8363">
        <f>VLOOKUP(A8363,'AEP GEN HUB'!$A$1:$AJ$367,MATCH('Ratio Calculations'!F8363,'AEP GEN HUB'!$A$1:$AJ$1,0),0)</f>
        <v>28.356047</v>
      </c>
      <c r="I8363" s="7">
        <f t="shared" si="786"/>
        <v>0.92433482219691621</v>
      </c>
      <c r="J8363" s="7" t="str">
        <f t="shared" si="787"/>
        <v/>
      </c>
      <c r="K8363" s="8">
        <f t="shared" si="791"/>
        <v>0.92433482219691621</v>
      </c>
      <c r="L8363" s="8"/>
    </row>
    <row r="8364" spans="1:12" x14ac:dyDescent="0.25">
      <c r="A8364" s="1">
        <v>40982</v>
      </c>
      <c r="B8364">
        <v>2012</v>
      </c>
      <c r="C8364">
        <v>3</v>
      </c>
      <c r="D8364" s="10" t="str">
        <f t="shared" si="790"/>
        <v>3-2012</v>
      </c>
      <c r="E8364">
        <f t="shared" si="788"/>
        <v>14</v>
      </c>
      <c r="F8364">
        <v>9</v>
      </c>
      <c r="G8364" s="3">
        <f t="shared" si="789"/>
        <v>1</v>
      </c>
      <c r="H8364">
        <f>VLOOKUP(A8364,'AEP GEN HUB'!$A$1:$AJ$367,MATCH('Ratio Calculations'!F8364,'AEP GEN HUB'!$A$1:$AJ$1,0),0)</f>
        <v>28.22907</v>
      </c>
      <c r="I8364" s="7">
        <f t="shared" si="786"/>
        <v>0.92019569579759486</v>
      </c>
      <c r="J8364" s="7" t="str">
        <f t="shared" si="787"/>
        <v/>
      </c>
      <c r="K8364" s="8">
        <f t="shared" si="791"/>
        <v>0.92019569579759486</v>
      </c>
      <c r="L8364" s="8"/>
    </row>
    <row r="8365" spans="1:12" x14ac:dyDescent="0.25">
      <c r="A8365" s="1">
        <v>40982</v>
      </c>
      <c r="B8365">
        <v>2012</v>
      </c>
      <c r="C8365">
        <v>3</v>
      </c>
      <c r="D8365" s="10" t="str">
        <f t="shared" si="790"/>
        <v>3-2012</v>
      </c>
      <c r="E8365">
        <f t="shared" si="788"/>
        <v>14</v>
      </c>
      <c r="F8365">
        <v>10</v>
      </c>
      <c r="G8365" s="3">
        <f t="shared" si="789"/>
        <v>1</v>
      </c>
      <c r="H8365">
        <f>VLOOKUP(A8365,'AEP GEN HUB'!$A$1:$AJ$367,MATCH('Ratio Calculations'!F8365,'AEP GEN HUB'!$A$1:$AJ$1,0),0)</f>
        <v>28.29907</v>
      </c>
      <c r="I8365" s="7">
        <f t="shared" si="786"/>
        <v>0.9224775172924522</v>
      </c>
      <c r="J8365" s="7" t="str">
        <f t="shared" si="787"/>
        <v/>
      </c>
      <c r="K8365" s="8">
        <f t="shared" si="791"/>
        <v>0.9224775172924522</v>
      </c>
      <c r="L8365" s="8"/>
    </row>
    <row r="8366" spans="1:12" x14ac:dyDescent="0.25">
      <c r="A8366" s="1">
        <v>40982</v>
      </c>
      <c r="B8366">
        <v>2012</v>
      </c>
      <c r="C8366">
        <v>3</v>
      </c>
      <c r="D8366" s="10" t="str">
        <f t="shared" si="790"/>
        <v>3-2012</v>
      </c>
      <c r="E8366">
        <f t="shared" si="788"/>
        <v>14</v>
      </c>
      <c r="F8366">
        <v>11</v>
      </c>
      <c r="G8366" s="3">
        <f t="shared" si="789"/>
        <v>1</v>
      </c>
      <c r="H8366">
        <f>VLOOKUP(A8366,'AEP GEN HUB'!$A$1:$AJ$367,MATCH('Ratio Calculations'!F8366,'AEP GEN HUB'!$A$1:$AJ$1,0),0)</f>
        <v>28.778372000000001</v>
      </c>
      <c r="I8366" s="7">
        <f t="shared" si="786"/>
        <v>0.93810154023713932</v>
      </c>
      <c r="J8366" s="7" t="str">
        <f t="shared" si="787"/>
        <v/>
      </c>
      <c r="K8366" s="8">
        <f t="shared" si="791"/>
        <v>0.93810154023713932</v>
      </c>
      <c r="L8366" s="8"/>
    </row>
    <row r="8367" spans="1:12" x14ac:dyDescent="0.25">
      <c r="A8367" s="1">
        <v>40982</v>
      </c>
      <c r="B8367">
        <v>2012</v>
      </c>
      <c r="C8367">
        <v>3</v>
      </c>
      <c r="D8367" s="10" t="str">
        <f t="shared" si="790"/>
        <v>3-2012</v>
      </c>
      <c r="E8367">
        <f t="shared" si="788"/>
        <v>14</v>
      </c>
      <c r="F8367">
        <v>12</v>
      </c>
      <c r="G8367" s="3">
        <f t="shared" si="789"/>
        <v>1</v>
      </c>
      <c r="H8367">
        <f>VLOOKUP(A8367,'AEP GEN HUB'!$A$1:$AJ$367,MATCH('Ratio Calculations'!F8367,'AEP GEN HUB'!$A$1:$AJ$1,0),0)</f>
        <v>28.853721</v>
      </c>
      <c r="I8367" s="7">
        <f t="shared" si="786"/>
        <v>0.94055772549165362</v>
      </c>
      <c r="J8367" s="7" t="str">
        <f t="shared" si="787"/>
        <v/>
      </c>
      <c r="K8367" s="8">
        <f t="shared" si="791"/>
        <v>0.94055772549165362</v>
      </c>
      <c r="L8367" s="8"/>
    </row>
    <row r="8368" spans="1:12" x14ac:dyDescent="0.25">
      <c r="A8368" s="1">
        <v>40982</v>
      </c>
      <c r="B8368">
        <v>2012</v>
      </c>
      <c r="C8368">
        <v>3</v>
      </c>
      <c r="D8368" s="10" t="str">
        <f t="shared" si="790"/>
        <v>3-2012</v>
      </c>
      <c r="E8368">
        <f t="shared" si="788"/>
        <v>14</v>
      </c>
      <c r="F8368">
        <v>13</v>
      </c>
      <c r="G8368" s="3">
        <f t="shared" si="789"/>
        <v>1</v>
      </c>
      <c r="H8368">
        <f>VLOOKUP(A8368,'AEP GEN HUB'!$A$1:$AJ$367,MATCH('Ratio Calculations'!F8368,'AEP GEN HUB'!$A$1:$AJ$1,0),0)</f>
        <v>29.207208999999999</v>
      </c>
      <c r="I8368" s="7">
        <f t="shared" si="786"/>
        <v>0.95208053287128391</v>
      </c>
      <c r="J8368" s="7" t="str">
        <f t="shared" si="787"/>
        <v/>
      </c>
      <c r="K8368" s="8">
        <f t="shared" si="791"/>
        <v>0.95208053287128391</v>
      </c>
      <c r="L8368" s="8"/>
    </row>
    <row r="8369" spans="1:12" x14ac:dyDescent="0.25">
      <c r="A8369" s="1">
        <v>40982</v>
      </c>
      <c r="B8369">
        <v>2012</v>
      </c>
      <c r="C8369">
        <v>3</v>
      </c>
      <c r="D8369" s="10" t="str">
        <f t="shared" si="790"/>
        <v>3-2012</v>
      </c>
      <c r="E8369">
        <f t="shared" si="788"/>
        <v>14</v>
      </c>
      <c r="F8369">
        <v>14</v>
      </c>
      <c r="G8369" s="3">
        <f t="shared" si="789"/>
        <v>1</v>
      </c>
      <c r="H8369">
        <f>VLOOKUP(A8369,'AEP GEN HUB'!$A$1:$AJ$367,MATCH('Ratio Calculations'!F8369,'AEP GEN HUB'!$A$1:$AJ$1,0),0)</f>
        <v>28.919767</v>
      </c>
      <c r="I8369" s="7">
        <f t="shared" si="786"/>
        <v>0.94271065666950138</v>
      </c>
      <c r="J8369" s="7" t="str">
        <f t="shared" si="787"/>
        <v/>
      </c>
      <c r="K8369" s="8">
        <f t="shared" si="791"/>
        <v>0.94271065666950138</v>
      </c>
      <c r="L8369" s="8"/>
    </row>
    <row r="8370" spans="1:12" x14ac:dyDescent="0.25">
      <c r="A8370" s="1">
        <v>40982</v>
      </c>
      <c r="B8370">
        <v>2012</v>
      </c>
      <c r="C8370">
        <v>3</v>
      </c>
      <c r="D8370" s="10" t="str">
        <f t="shared" si="790"/>
        <v>3-2012</v>
      </c>
      <c r="E8370">
        <f t="shared" si="788"/>
        <v>14</v>
      </c>
      <c r="F8370">
        <v>15</v>
      </c>
      <c r="G8370" s="3">
        <f t="shared" si="789"/>
        <v>1</v>
      </c>
      <c r="H8370">
        <f>VLOOKUP(A8370,'AEP GEN HUB'!$A$1:$AJ$367,MATCH('Ratio Calculations'!F8370,'AEP GEN HUB'!$A$1:$AJ$1,0),0)</f>
        <v>28.746977000000001</v>
      </c>
      <c r="I8370" s="7">
        <f t="shared" si="786"/>
        <v>0.93707814329669581</v>
      </c>
      <c r="J8370" s="7" t="str">
        <f t="shared" si="787"/>
        <v/>
      </c>
      <c r="K8370" s="8">
        <f t="shared" si="791"/>
        <v>0.93707814329669581</v>
      </c>
      <c r="L8370" s="8"/>
    </row>
    <row r="8371" spans="1:12" x14ac:dyDescent="0.25">
      <c r="A8371" s="1">
        <v>40982</v>
      </c>
      <c r="B8371">
        <v>2012</v>
      </c>
      <c r="C8371">
        <v>3</v>
      </c>
      <c r="D8371" s="10" t="str">
        <f t="shared" si="790"/>
        <v>3-2012</v>
      </c>
      <c r="E8371">
        <f t="shared" si="788"/>
        <v>14</v>
      </c>
      <c r="F8371">
        <v>16</v>
      </c>
      <c r="G8371" s="3">
        <f t="shared" si="789"/>
        <v>1</v>
      </c>
      <c r="H8371">
        <f>VLOOKUP(A8371,'AEP GEN HUB'!$A$1:$AJ$367,MATCH('Ratio Calculations'!F8371,'AEP GEN HUB'!$A$1:$AJ$1,0),0)</f>
        <v>28.521163000000001</v>
      </c>
      <c r="I8371" s="7">
        <f t="shared" si="786"/>
        <v>0.92971718273898574</v>
      </c>
      <c r="J8371" s="7" t="str">
        <f t="shared" si="787"/>
        <v/>
      </c>
      <c r="K8371" s="8">
        <f t="shared" si="791"/>
        <v>0.92971718273898574</v>
      </c>
      <c r="L8371" s="8"/>
    </row>
    <row r="8372" spans="1:12" x14ac:dyDescent="0.25">
      <c r="A8372" s="1">
        <v>40982</v>
      </c>
      <c r="B8372">
        <v>2012</v>
      </c>
      <c r="C8372">
        <v>3</v>
      </c>
      <c r="D8372" s="10" t="str">
        <f t="shared" si="790"/>
        <v>3-2012</v>
      </c>
      <c r="E8372">
        <f t="shared" si="788"/>
        <v>14</v>
      </c>
      <c r="F8372">
        <v>17</v>
      </c>
      <c r="G8372" s="3">
        <f t="shared" si="789"/>
        <v>1</v>
      </c>
      <c r="H8372">
        <f>VLOOKUP(A8372,'AEP GEN HUB'!$A$1:$AJ$367,MATCH('Ratio Calculations'!F8372,'AEP GEN HUB'!$A$1:$AJ$1,0),0)</f>
        <v>27.866744000000001</v>
      </c>
      <c r="I8372" s="7">
        <f t="shared" si="786"/>
        <v>0.90838479215551382</v>
      </c>
      <c r="J8372" s="7" t="str">
        <f t="shared" si="787"/>
        <v/>
      </c>
      <c r="K8372" s="8">
        <f t="shared" si="791"/>
        <v>0.90838479215551382</v>
      </c>
      <c r="L8372" s="8"/>
    </row>
    <row r="8373" spans="1:12" x14ac:dyDescent="0.25">
      <c r="A8373" s="1">
        <v>40982</v>
      </c>
      <c r="B8373">
        <v>2012</v>
      </c>
      <c r="C8373">
        <v>3</v>
      </c>
      <c r="D8373" s="10" t="str">
        <f t="shared" si="790"/>
        <v>3-2012</v>
      </c>
      <c r="E8373">
        <f t="shared" si="788"/>
        <v>14</v>
      </c>
      <c r="F8373">
        <v>18</v>
      </c>
      <c r="G8373" s="3">
        <f t="shared" si="789"/>
        <v>1</v>
      </c>
      <c r="H8373">
        <f>VLOOKUP(A8373,'AEP GEN HUB'!$A$1:$AJ$367,MATCH('Ratio Calculations'!F8373,'AEP GEN HUB'!$A$1:$AJ$1,0),0)</f>
        <v>27.300698000000001</v>
      </c>
      <c r="I8373" s="7">
        <f t="shared" si="786"/>
        <v>0.88993313601439961</v>
      </c>
      <c r="J8373" s="7" t="str">
        <f t="shared" si="787"/>
        <v/>
      </c>
      <c r="K8373" s="8">
        <f t="shared" si="791"/>
        <v>0.88993313601439961</v>
      </c>
      <c r="L8373" s="8"/>
    </row>
    <row r="8374" spans="1:12" x14ac:dyDescent="0.25">
      <c r="A8374" s="1">
        <v>40982</v>
      </c>
      <c r="B8374">
        <v>2012</v>
      </c>
      <c r="C8374">
        <v>3</v>
      </c>
      <c r="D8374" s="10" t="str">
        <f t="shared" si="790"/>
        <v>3-2012</v>
      </c>
      <c r="E8374">
        <f t="shared" si="788"/>
        <v>14</v>
      </c>
      <c r="F8374">
        <v>19</v>
      </c>
      <c r="G8374" s="3">
        <f t="shared" si="789"/>
        <v>1</v>
      </c>
      <c r="H8374">
        <f>VLOOKUP(A8374,'AEP GEN HUB'!$A$1:$AJ$367,MATCH('Ratio Calculations'!F8374,'AEP GEN HUB'!$A$1:$AJ$1,0),0)</f>
        <v>27.197907000000001</v>
      </c>
      <c r="I8374" s="7">
        <f t="shared" si="786"/>
        <v>0.8865824115390013</v>
      </c>
      <c r="J8374" s="7" t="str">
        <f t="shared" si="787"/>
        <v/>
      </c>
      <c r="K8374" s="8">
        <f t="shared" si="791"/>
        <v>0.8865824115390013</v>
      </c>
      <c r="L8374" s="8"/>
    </row>
    <row r="8375" spans="1:12" x14ac:dyDescent="0.25">
      <c r="A8375" s="1">
        <v>40982</v>
      </c>
      <c r="B8375">
        <v>2012</v>
      </c>
      <c r="C8375">
        <v>3</v>
      </c>
      <c r="D8375" s="10" t="str">
        <f t="shared" si="790"/>
        <v>3-2012</v>
      </c>
      <c r="E8375">
        <f t="shared" si="788"/>
        <v>14</v>
      </c>
      <c r="F8375">
        <v>20</v>
      </c>
      <c r="G8375" s="3">
        <f t="shared" si="789"/>
        <v>1</v>
      </c>
      <c r="H8375">
        <f>VLOOKUP(A8375,'AEP GEN HUB'!$A$1:$AJ$367,MATCH('Ratio Calculations'!F8375,'AEP GEN HUB'!$A$1:$AJ$1,0),0)</f>
        <v>33.399301999999999</v>
      </c>
      <c r="I8375" s="7">
        <f t="shared" si="786"/>
        <v>1.0887320745261533</v>
      </c>
      <c r="J8375" s="7" t="str">
        <f t="shared" si="787"/>
        <v/>
      </c>
      <c r="K8375" s="8">
        <f t="shared" si="791"/>
        <v>1.0887320745261533</v>
      </c>
      <c r="L8375" s="8"/>
    </row>
    <row r="8376" spans="1:12" x14ac:dyDescent="0.25">
      <c r="A8376" s="1">
        <v>40982</v>
      </c>
      <c r="B8376">
        <v>2012</v>
      </c>
      <c r="C8376">
        <v>3</v>
      </c>
      <c r="D8376" s="10" t="str">
        <f t="shared" si="790"/>
        <v>3-2012</v>
      </c>
      <c r="E8376">
        <f t="shared" si="788"/>
        <v>14</v>
      </c>
      <c r="F8376">
        <v>21</v>
      </c>
      <c r="G8376" s="3">
        <f t="shared" si="789"/>
        <v>1</v>
      </c>
      <c r="H8376">
        <f>VLOOKUP(A8376,'AEP GEN HUB'!$A$1:$AJ$367,MATCH('Ratio Calculations'!F8376,'AEP GEN HUB'!$A$1:$AJ$1,0),0)</f>
        <v>33.369999999999997</v>
      </c>
      <c r="I8376" s="7">
        <f t="shared" si="786"/>
        <v>1.087776904048406</v>
      </c>
      <c r="J8376" s="7" t="str">
        <f t="shared" si="787"/>
        <v/>
      </c>
      <c r="K8376" s="8">
        <f t="shared" si="791"/>
        <v>1.087776904048406</v>
      </c>
      <c r="L8376" s="8"/>
    </row>
    <row r="8377" spans="1:12" x14ac:dyDescent="0.25">
      <c r="A8377" s="1">
        <v>40982</v>
      </c>
      <c r="B8377">
        <v>2012</v>
      </c>
      <c r="C8377">
        <v>3</v>
      </c>
      <c r="D8377" s="10" t="str">
        <f t="shared" si="790"/>
        <v>3-2012</v>
      </c>
      <c r="E8377">
        <f t="shared" si="788"/>
        <v>14</v>
      </c>
      <c r="F8377">
        <v>22</v>
      </c>
      <c r="G8377" s="3">
        <f t="shared" si="789"/>
        <v>1</v>
      </c>
      <c r="H8377">
        <f>VLOOKUP(A8377,'AEP GEN HUB'!$A$1:$AJ$367,MATCH('Ratio Calculations'!F8377,'AEP GEN HUB'!$A$1:$AJ$1,0),0)</f>
        <v>27.054418999999999</v>
      </c>
      <c r="I8377" s="7">
        <f t="shared" si="786"/>
        <v>0.88190506864394291</v>
      </c>
      <c r="J8377" s="7" t="str">
        <f t="shared" si="787"/>
        <v/>
      </c>
      <c r="K8377" s="8">
        <f t="shared" si="791"/>
        <v>0.88190506864394291</v>
      </c>
      <c r="L8377" s="8"/>
    </row>
    <row r="8378" spans="1:12" x14ac:dyDescent="0.25">
      <c r="A8378" s="1">
        <v>40982</v>
      </c>
      <c r="B8378">
        <v>2012</v>
      </c>
      <c r="C8378">
        <v>3</v>
      </c>
      <c r="D8378" s="10" t="str">
        <f t="shared" si="790"/>
        <v>3-2012</v>
      </c>
      <c r="E8378">
        <f t="shared" si="788"/>
        <v>14</v>
      </c>
      <c r="F8378">
        <v>23</v>
      </c>
      <c r="G8378" s="3">
        <f t="shared" si="789"/>
        <v>1</v>
      </c>
      <c r="H8378">
        <f>VLOOKUP(A8378,'AEP GEN HUB'!$A$1:$AJ$367,MATCH('Ratio Calculations'!F8378,'AEP GEN HUB'!$A$1:$AJ$1,0),0)</f>
        <v>24.886278999999998</v>
      </c>
      <c r="I8378" s="7">
        <f t="shared" si="786"/>
        <v>0.81122923356022958</v>
      </c>
      <c r="J8378" s="7" t="str">
        <f t="shared" si="787"/>
        <v/>
      </c>
      <c r="K8378" s="8">
        <f t="shared" si="791"/>
        <v>0.81122923356022958</v>
      </c>
      <c r="L8378" s="8"/>
    </row>
    <row r="8379" spans="1:12" x14ac:dyDescent="0.25">
      <c r="A8379" s="1">
        <v>40982</v>
      </c>
      <c r="B8379">
        <v>2012</v>
      </c>
      <c r="C8379">
        <v>3</v>
      </c>
      <c r="D8379" s="10" t="str">
        <f t="shared" si="790"/>
        <v>3-2012</v>
      </c>
      <c r="E8379">
        <f t="shared" si="788"/>
        <v>14</v>
      </c>
      <c r="F8379">
        <v>24</v>
      </c>
      <c r="G8379" s="3">
        <f t="shared" si="789"/>
        <v>0</v>
      </c>
      <c r="H8379">
        <f>VLOOKUP(A8379,'AEP GEN HUB'!$A$1:$AJ$367,MATCH('Ratio Calculations'!F8379,'AEP GEN HUB'!$A$1:$AJ$1,0),0)</f>
        <v>22.548836999999999</v>
      </c>
      <c r="I8379" s="7" t="str">
        <f t="shared" si="786"/>
        <v/>
      </c>
      <c r="J8379" s="7">
        <f t="shared" si="787"/>
        <v>0.92016824884181647</v>
      </c>
      <c r="K8379" s="8">
        <f t="shared" si="791"/>
        <v>0.92016824884181647</v>
      </c>
      <c r="L8379" s="8"/>
    </row>
    <row r="8380" spans="1:12" x14ac:dyDescent="0.25">
      <c r="A8380" s="1">
        <v>40983</v>
      </c>
      <c r="B8380">
        <v>2012</v>
      </c>
      <c r="C8380">
        <v>3</v>
      </c>
      <c r="D8380" s="10" t="str">
        <f t="shared" si="790"/>
        <v>3-2012</v>
      </c>
      <c r="E8380">
        <f t="shared" si="788"/>
        <v>15</v>
      </c>
      <c r="F8380">
        <v>1</v>
      </c>
      <c r="G8380" s="3">
        <f t="shared" si="789"/>
        <v>0</v>
      </c>
      <c r="H8380">
        <f>VLOOKUP(A8380,'AEP GEN HUB'!$A$1:$AJ$367,MATCH('Ratio Calculations'!F8380,'AEP GEN HUB'!$A$1:$AJ$1,0),0)</f>
        <v>19.437208999999999</v>
      </c>
      <c r="I8380" s="7" t="str">
        <f t="shared" si="786"/>
        <v/>
      </c>
      <c r="J8380" s="7">
        <f t="shared" si="787"/>
        <v>0.79318958081529412</v>
      </c>
      <c r="K8380" s="8">
        <f t="shared" si="791"/>
        <v>0.79318958081529412</v>
      </c>
      <c r="L8380" s="8"/>
    </row>
    <row r="8381" spans="1:12" x14ac:dyDescent="0.25">
      <c r="A8381" s="1">
        <v>40983</v>
      </c>
      <c r="B8381">
        <v>2012</v>
      </c>
      <c r="C8381">
        <v>3</v>
      </c>
      <c r="D8381" s="10" t="str">
        <f t="shared" si="790"/>
        <v>3-2012</v>
      </c>
      <c r="E8381">
        <f t="shared" si="788"/>
        <v>15</v>
      </c>
      <c r="F8381">
        <v>2</v>
      </c>
      <c r="G8381" s="3">
        <f t="shared" si="789"/>
        <v>0</v>
      </c>
      <c r="H8381">
        <f>VLOOKUP(A8381,'AEP GEN HUB'!$A$1:$AJ$367,MATCH('Ratio Calculations'!F8381,'AEP GEN HUB'!$A$1:$AJ$1,0),0)</f>
        <v>17.945581000000001</v>
      </c>
      <c r="I8381" s="7" t="str">
        <f t="shared" si="786"/>
        <v/>
      </c>
      <c r="J8381" s="7">
        <f t="shared" si="787"/>
        <v>0.73231953573565567</v>
      </c>
      <c r="K8381" s="8">
        <f t="shared" si="791"/>
        <v>0.73231953573565567</v>
      </c>
      <c r="L8381" s="8"/>
    </row>
    <row r="8382" spans="1:12" x14ac:dyDescent="0.25">
      <c r="A8382" s="1">
        <v>40983</v>
      </c>
      <c r="B8382">
        <v>2012</v>
      </c>
      <c r="C8382">
        <v>3</v>
      </c>
      <c r="D8382" s="10" t="str">
        <f t="shared" si="790"/>
        <v>3-2012</v>
      </c>
      <c r="E8382">
        <f t="shared" si="788"/>
        <v>15</v>
      </c>
      <c r="F8382">
        <v>3</v>
      </c>
      <c r="G8382" s="3">
        <f t="shared" si="789"/>
        <v>0</v>
      </c>
      <c r="H8382">
        <f>VLOOKUP(A8382,'AEP GEN HUB'!$A$1:$AJ$367,MATCH('Ratio Calculations'!F8382,'AEP GEN HUB'!$A$1:$AJ$1,0),0)</f>
        <v>16.068605000000002</v>
      </c>
      <c r="I8382" s="7" t="str">
        <f t="shared" si="786"/>
        <v/>
      </c>
      <c r="J8382" s="7">
        <f t="shared" si="787"/>
        <v>0.65572428964655072</v>
      </c>
      <c r="K8382" s="8">
        <f t="shared" si="791"/>
        <v>0.65572428964655072</v>
      </c>
      <c r="L8382" s="8"/>
    </row>
    <row r="8383" spans="1:12" x14ac:dyDescent="0.25">
      <c r="A8383" s="1">
        <v>40983</v>
      </c>
      <c r="B8383">
        <v>2012</v>
      </c>
      <c r="C8383">
        <v>3</v>
      </c>
      <c r="D8383" s="10" t="str">
        <f t="shared" si="790"/>
        <v>3-2012</v>
      </c>
      <c r="E8383">
        <f t="shared" si="788"/>
        <v>15</v>
      </c>
      <c r="F8383">
        <v>4</v>
      </c>
      <c r="G8383" s="3">
        <f t="shared" si="789"/>
        <v>0</v>
      </c>
      <c r="H8383">
        <f>VLOOKUP(A8383,'AEP GEN HUB'!$A$1:$AJ$367,MATCH('Ratio Calculations'!F8383,'AEP GEN HUB'!$A$1:$AJ$1,0),0)</f>
        <v>15.377209000000001</v>
      </c>
      <c r="I8383" s="7" t="str">
        <f t="shared" si="786"/>
        <v/>
      </c>
      <c r="J8383" s="7">
        <f t="shared" si="787"/>
        <v>0.62750994552865946</v>
      </c>
      <c r="K8383" s="8">
        <f t="shared" si="791"/>
        <v>0.62750994552865946</v>
      </c>
      <c r="L8383" s="8"/>
    </row>
    <row r="8384" spans="1:12" x14ac:dyDescent="0.25">
      <c r="A8384" s="1">
        <v>40983</v>
      </c>
      <c r="B8384">
        <v>2012</v>
      </c>
      <c r="C8384">
        <v>3</v>
      </c>
      <c r="D8384" s="10" t="str">
        <f t="shared" si="790"/>
        <v>3-2012</v>
      </c>
      <c r="E8384">
        <f t="shared" si="788"/>
        <v>15</v>
      </c>
      <c r="F8384">
        <v>5</v>
      </c>
      <c r="G8384" s="3">
        <f t="shared" si="789"/>
        <v>0</v>
      </c>
      <c r="H8384">
        <f>VLOOKUP(A8384,'AEP GEN HUB'!$A$1:$AJ$367,MATCH('Ratio Calculations'!F8384,'AEP GEN HUB'!$A$1:$AJ$1,0),0)</f>
        <v>17.639534999999999</v>
      </c>
      <c r="I8384" s="7" t="str">
        <f t="shared" si="786"/>
        <v/>
      </c>
      <c r="J8384" s="7">
        <f t="shared" si="787"/>
        <v>0.71983047424281488</v>
      </c>
      <c r="K8384" s="8">
        <f t="shared" si="791"/>
        <v>0.71983047424281488</v>
      </c>
      <c r="L8384" s="8"/>
    </row>
    <row r="8385" spans="1:12" x14ac:dyDescent="0.25">
      <c r="A8385" s="1">
        <v>40983</v>
      </c>
      <c r="B8385">
        <v>2012</v>
      </c>
      <c r="C8385">
        <v>3</v>
      </c>
      <c r="D8385" s="10" t="str">
        <f t="shared" si="790"/>
        <v>3-2012</v>
      </c>
      <c r="E8385">
        <f t="shared" si="788"/>
        <v>15</v>
      </c>
      <c r="F8385">
        <v>6</v>
      </c>
      <c r="G8385" s="3">
        <f t="shared" si="789"/>
        <v>0</v>
      </c>
      <c r="H8385">
        <f>VLOOKUP(A8385,'AEP GEN HUB'!$A$1:$AJ$367,MATCH('Ratio Calculations'!F8385,'AEP GEN HUB'!$A$1:$AJ$1,0),0)</f>
        <v>21.324650999999999</v>
      </c>
      <c r="I8385" s="7" t="str">
        <f t="shared" si="786"/>
        <v/>
      </c>
      <c r="J8385" s="7">
        <f t="shared" si="787"/>
        <v>0.87021192125486968</v>
      </c>
      <c r="K8385" s="8">
        <f t="shared" si="791"/>
        <v>0.87021192125486968</v>
      </c>
      <c r="L8385" s="8"/>
    </row>
    <row r="8386" spans="1:12" x14ac:dyDescent="0.25">
      <c r="A8386" s="1">
        <v>40983</v>
      </c>
      <c r="B8386">
        <v>2012</v>
      </c>
      <c r="C8386">
        <v>3</v>
      </c>
      <c r="D8386" s="10" t="str">
        <f t="shared" si="790"/>
        <v>3-2012</v>
      </c>
      <c r="E8386">
        <f t="shared" si="788"/>
        <v>15</v>
      </c>
      <c r="F8386">
        <v>7</v>
      </c>
      <c r="G8386" s="3">
        <f t="shared" si="789"/>
        <v>0</v>
      </c>
      <c r="H8386">
        <f>VLOOKUP(A8386,'AEP GEN HUB'!$A$1:$AJ$367,MATCH('Ratio Calculations'!F8386,'AEP GEN HUB'!$A$1:$AJ$1,0),0)</f>
        <v>26.905116</v>
      </c>
      <c r="I8386" s="7" t="str">
        <f t="shared" si="786"/>
        <v/>
      </c>
      <c r="J8386" s="7">
        <f t="shared" si="787"/>
        <v>1.0979383759173893</v>
      </c>
      <c r="K8386" s="8">
        <f t="shared" si="791"/>
        <v>1.0979383759173893</v>
      </c>
      <c r="L8386" s="8"/>
    </row>
    <row r="8387" spans="1:12" x14ac:dyDescent="0.25">
      <c r="A8387" s="1">
        <v>40983</v>
      </c>
      <c r="B8387">
        <v>2012</v>
      </c>
      <c r="C8387">
        <v>3</v>
      </c>
      <c r="D8387" s="10" t="str">
        <f t="shared" si="790"/>
        <v>3-2012</v>
      </c>
      <c r="E8387">
        <f t="shared" si="788"/>
        <v>15</v>
      </c>
      <c r="F8387">
        <v>8</v>
      </c>
      <c r="G8387" s="3">
        <f t="shared" si="789"/>
        <v>1</v>
      </c>
      <c r="H8387">
        <f>VLOOKUP(A8387,'AEP GEN HUB'!$A$1:$AJ$367,MATCH('Ratio Calculations'!F8387,'AEP GEN HUB'!$A$1:$AJ$1,0),0)</f>
        <v>29.053023</v>
      </c>
      <c r="I8387" s="7">
        <f t="shared" si="786"/>
        <v>0.94705446245691149</v>
      </c>
      <c r="J8387" s="7" t="str">
        <f t="shared" si="787"/>
        <v/>
      </c>
      <c r="K8387" s="8">
        <f t="shared" si="791"/>
        <v>0.94705446245691149</v>
      </c>
      <c r="L8387" s="8"/>
    </row>
    <row r="8388" spans="1:12" x14ac:dyDescent="0.25">
      <c r="A8388" s="1">
        <v>40983</v>
      </c>
      <c r="B8388">
        <v>2012</v>
      </c>
      <c r="C8388">
        <v>3</v>
      </c>
      <c r="D8388" s="10" t="str">
        <f t="shared" si="790"/>
        <v>3-2012</v>
      </c>
      <c r="E8388">
        <f t="shared" si="788"/>
        <v>15</v>
      </c>
      <c r="F8388">
        <v>9</v>
      </c>
      <c r="G8388" s="3">
        <f t="shared" si="789"/>
        <v>1</v>
      </c>
      <c r="H8388">
        <f>VLOOKUP(A8388,'AEP GEN HUB'!$A$1:$AJ$367,MATCH('Ratio Calculations'!F8388,'AEP GEN HUB'!$A$1:$AJ$1,0),0)</f>
        <v>28.818372</v>
      </c>
      <c r="I8388" s="7">
        <f t="shared" ref="I8388:I8451" si="792">IF(G8388=1, H8388/VLOOKUP(D8388,$M$3:$O$15,2,FALSE), "")</f>
        <v>0.93940543823420064</v>
      </c>
      <c r="J8388" s="7" t="str">
        <f t="shared" ref="J8388:J8451" si="793">IF(G8388=0, H8388/VLOOKUP(D8388,$M$3:$O$15,3,FALSE), "")</f>
        <v/>
      </c>
      <c r="K8388" s="8">
        <f t="shared" si="791"/>
        <v>0.93940543823420064</v>
      </c>
      <c r="L8388" s="8"/>
    </row>
    <row r="8389" spans="1:12" x14ac:dyDescent="0.25">
      <c r="A8389" s="1">
        <v>40983</v>
      </c>
      <c r="B8389">
        <v>2012</v>
      </c>
      <c r="C8389">
        <v>3</v>
      </c>
      <c r="D8389" s="10" t="str">
        <f t="shared" si="790"/>
        <v>3-2012</v>
      </c>
      <c r="E8389">
        <f t="shared" si="788"/>
        <v>15</v>
      </c>
      <c r="F8389">
        <v>10</v>
      </c>
      <c r="G8389" s="3">
        <f t="shared" si="789"/>
        <v>1</v>
      </c>
      <c r="H8389">
        <f>VLOOKUP(A8389,'AEP GEN HUB'!$A$1:$AJ$367,MATCH('Ratio Calculations'!F8389,'AEP GEN HUB'!$A$1:$AJ$1,0),0)</f>
        <v>28.310233</v>
      </c>
      <c r="I8389" s="7">
        <f t="shared" si="792"/>
        <v>0.92284140262598202</v>
      </c>
      <c r="J8389" s="7" t="str">
        <f t="shared" si="793"/>
        <v/>
      </c>
      <c r="K8389" s="8">
        <f t="shared" si="791"/>
        <v>0.92284140262598202</v>
      </c>
      <c r="L8389" s="8"/>
    </row>
    <row r="8390" spans="1:12" x14ac:dyDescent="0.25">
      <c r="A8390" s="1">
        <v>40983</v>
      </c>
      <c r="B8390">
        <v>2012</v>
      </c>
      <c r="C8390">
        <v>3</v>
      </c>
      <c r="D8390" s="10" t="str">
        <f t="shared" si="790"/>
        <v>3-2012</v>
      </c>
      <c r="E8390">
        <f t="shared" si="788"/>
        <v>15</v>
      </c>
      <c r="F8390">
        <v>11</v>
      </c>
      <c r="G8390" s="3">
        <f t="shared" si="789"/>
        <v>1</v>
      </c>
      <c r="H8390">
        <f>VLOOKUP(A8390,'AEP GEN HUB'!$A$1:$AJ$367,MATCH('Ratio Calculations'!F8390,'AEP GEN HUB'!$A$1:$AJ$1,0),0)</f>
        <v>28.358605000000001</v>
      </c>
      <c r="I8390" s="7">
        <f t="shared" si="792"/>
        <v>0.92441820647382833</v>
      </c>
      <c r="J8390" s="7" t="str">
        <f t="shared" si="793"/>
        <v/>
      </c>
      <c r="K8390" s="8">
        <f t="shared" si="791"/>
        <v>0.92441820647382833</v>
      </c>
      <c r="L8390" s="8"/>
    </row>
    <row r="8391" spans="1:12" x14ac:dyDescent="0.25">
      <c r="A8391" s="1">
        <v>40983</v>
      </c>
      <c r="B8391">
        <v>2012</v>
      </c>
      <c r="C8391">
        <v>3</v>
      </c>
      <c r="D8391" s="10" t="str">
        <f t="shared" si="790"/>
        <v>3-2012</v>
      </c>
      <c r="E8391">
        <f t="shared" si="788"/>
        <v>15</v>
      </c>
      <c r="F8391">
        <v>12</v>
      </c>
      <c r="G8391" s="3">
        <f t="shared" si="789"/>
        <v>1</v>
      </c>
      <c r="H8391">
        <f>VLOOKUP(A8391,'AEP GEN HUB'!$A$1:$AJ$367,MATCH('Ratio Calculations'!F8391,'AEP GEN HUB'!$A$1:$AJ$1,0),0)</f>
        <v>29.316047000000001</v>
      </c>
      <c r="I8391" s="7">
        <f t="shared" si="792"/>
        <v>0.9556283741263879</v>
      </c>
      <c r="J8391" s="7" t="str">
        <f t="shared" si="793"/>
        <v/>
      </c>
      <c r="K8391" s="8">
        <f t="shared" si="791"/>
        <v>0.9556283741263879</v>
      </c>
      <c r="L8391" s="8"/>
    </row>
    <row r="8392" spans="1:12" x14ac:dyDescent="0.25">
      <c r="A8392" s="1">
        <v>40983</v>
      </c>
      <c r="B8392">
        <v>2012</v>
      </c>
      <c r="C8392">
        <v>3</v>
      </c>
      <c r="D8392" s="10" t="str">
        <f t="shared" si="790"/>
        <v>3-2012</v>
      </c>
      <c r="E8392">
        <f t="shared" si="788"/>
        <v>15</v>
      </c>
      <c r="F8392">
        <v>13</v>
      </c>
      <c r="G8392" s="3">
        <f t="shared" si="789"/>
        <v>1</v>
      </c>
      <c r="H8392">
        <f>VLOOKUP(A8392,'AEP GEN HUB'!$A$1:$AJ$367,MATCH('Ratio Calculations'!F8392,'AEP GEN HUB'!$A$1:$AJ$1,0),0)</f>
        <v>29.626977</v>
      </c>
      <c r="I8392" s="7">
        <f t="shared" si="792"/>
        <v>0.96576389923204486</v>
      </c>
      <c r="J8392" s="7" t="str">
        <f t="shared" si="793"/>
        <v/>
      </c>
      <c r="K8392" s="8">
        <f t="shared" si="791"/>
        <v>0.96576389923204486</v>
      </c>
      <c r="L8392" s="8"/>
    </row>
    <row r="8393" spans="1:12" x14ac:dyDescent="0.25">
      <c r="A8393" s="1">
        <v>40983</v>
      </c>
      <c r="B8393">
        <v>2012</v>
      </c>
      <c r="C8393">
        <v>3</v>
      </c>
      <c r="D8393" s="10" t="str">
        <f t="shared" si="790"/>
        <v>3-2012</v>
      </c>
      <c r="E8393">
        <f t="shared" si="788"/>
        <v>15</v>
      </c>
      <c r="F8393">
        <v>14</v>
      </c>
      <c r="G8393" s="3">
        <f t="shared" si="789"/>
        <v>1</v>
      </c>
      <c r="H8393">
        <f>VLOOKUP(A8393,'AEP GEN HUB'!$A$1:$AJ$367,MATCH('Ratio Calculations'!F8393,'AEP GEN HUB'!$A$1:$AJ$1,0),0)</f>
        <v>30.228372</v>
      </c>
      <c r="I8393" s="7">
        <f t="shared" si="792"/>
        <v>0.98536784263061217</v>
      </c>
      <c r="J8393" s="7" t="str">
        <f t="shared" si="793"/>
        <v/>
      </c>
      <c r="K8393" s="8">
        <f t="shared" si="791"/>
        <v>0.98536784263061217</v>
      </c>
      <c r="L8393" s="8"/>
    </row>
    <row r="8394" spans="1:12" x14ac:dyDescent="0.25">
      <c r="A8394" s="1">
        <v>40983</v>
      </c>
      <c r="B8394">
        <v>2012</v>
      </c>
      <c r="C8394">
        <v>3</v>
      </c>
      <c r="D8394" s="10" t="str">
        <f t="shared" si="790"/>
        <v>3-2012</v>
      </c>
      <c r="E8394">
        <f t="shared" si="788"/>
        <v>15</v>
      </c>
      <c r="F8394">
        <v>15</v>
      </c>
      <c r="G8394" s="3">
        <f t="shared" si="789"/>
        <v>1</v>
      </c>
      <c r="H8394">
        <f>VLOOKUP(A8394,'AEP GEN HUB'!$A$1:$AJ$367,MATCH('Ratio Calculations'!F8394,'AEP GEN HUB'!$A$1:$AJ$1,0),0)</f>
        <v>30.260465</v>
      </c>
      <c r="I8394" s="7">
        <f t="shared" si="792"/>
        <v>0.98641399259110429</v>
      </c>
      <c r="J8394" s="7" t="str">
        <f t="shared" si="793"/>
        <v/>
      </c>
      <c r="K8394" s="8">
        <f t="shared" si="791"/>
        <v>0.98641399259110429</v>
      </c>
      <c r="L8394" s="8"/>
    </row>
    <row r="8395" spans="1:12" x14ac:dyDescent="0.25">
      <c r="A8395" s="1">
        <v>40983</v>
      </c>
      <c r="B8395">
        <v>2012</v>
      </c>
      <c r="C8395">
        <v>3</v>
      </c>
      <c r="D8395" s="10" t="str">
        <f t="shared" si="790"/>
        <v>3-2012</v>
      </c>
      <c r="E8395">
        <f t="shared" si="788"/>
        <v>15</v>
      </c>
      <c r="F8395">
        <v>16</v>
      </c>
      <c r="G8395" s="3">
        <f t="shared" si="789"/>
        <v>1</v>
      </c>
      <c r="H8395">
        <f>VLOOKUP(A8395,'AEP GEN HUB'!$A$1:$AJ$367,MATCH('Ratio Calculations'!F8395,'AEP GEN HUB'!$A$1:$AJ$1,0),0)</f>
        <v>29.841394999999999</v>
      </c>
      <c r="I8395" s="7">
        <f t="shared" si="792"/>
        <v>0.97275337925039207</v>
      </c>
      <c r="J8395" s="7" t="str">
        <f t="shared" si="793"/>
        <v/>
      </c>
      <c r="K8395" s="8">
        <f t="shared" si="791"/>
        <v>0.97275337925039207</v>
      </c>
      <c r="L8395" s="8"/>
    </row>
    <row r="8396" spans="1:12" x14ac:dyDescent="0.25">
      <c r="A8396" s="1">
        <v>40983</v>
      </c>
      <c r="B8396">
        <v>2012</v>
      </c>
      <c r="C8396">
        <v>3</v>
      </c>
      <c r="D8396" s="10" t="str">
        <f t="shared" si="790"/>
        <v>3-2012</v>
      </c>
      <c r="E8396">
        <f t="shared" si="788"/>
        <v>15</v>
      </c>
      <c r="F8396">
        <v>17</v>
      </c>
      <c r="G8396" s="3">
        <f t="shared" si="789"/>
        <v>1</v>
      </c>
      <c r="H8396">
        <f>VLOOKUP(A8396,'AEP GEN HUB'!$A$1:$AJ$367,MATCH('Ratio Calculations'!F8396,'AEP GEN HUB'!$A$1:$AJ$1,0),0)</f>
        <v>28.595348999999999</v>
      </c>
      <c r="I8396" s="7">
        <f t="shared" si="792"/>
        <v>0.9321354571592354</v>
      </c>
      <c r="J8396" s="7" t="str">
        <f t="shared" si="793"/>
        <v/>
      </c>
      <c r="K8396" s="8">
        <f t="shared" si="791"/>
        <v>0.9321354571592354</v>
      </c>
      <c r="L8396" s="8"/>
    </row>
    <row r="8397" spans="1:12" x14ac:dyDescent="0.25">
      <c r="A8397" s="1">
        <v>40983</v>
      </c>
      <c r="B8397">
        <v>2012</v>
      </c>
      <c r="C8397">
        <v>3</v>
      </c>
      <c r="D8397" s="10" t="str">
        <f t="shared" si="790"/>
        <v>3-2012</v>
      </c>
      <c r="E8397">
        <f t="shared" si="788"/>
        <v>15</v>
      </c>
      <c r="F8397">
        <v>18</v>
      </c>
      <c r="G8397" s="3">
        <f t="shared" si="789"/>
        <v>1</v>
      </c>
      <c r="H8397">
        <f>VLOOKUP(A8397,'AEP GEN HUB'!$A$1:$AJ$367,MATCH('Ratio Calculations'!F8397,'AEP GEN HUB'!$A$1:$AJ$1,0),0)</f>
        <v>27.991859999999999</v>
      </c>
      <c r="I8397" s="7">
        <f t="shared" si="792"/>
        <v>0.91246325470052192</v>
      </c>
      <c r="J8397" s="7" t="str">
        <f t="shared" si="793"/>
        <v/>
      </c>
      <c r="K8397" s="8">
        <f t="shared" si="791"/>
        <v>0.91246325470052192</v>
      </c>
      <c r="L8397" s="8"/>
    </row>
    <row r="8398" spans="1:12" x14ac:dyDescent="0.25">
      <c r="A8398" s="1">
        <v>40983</v>
      </c>
      <c r="B8398">
        <v>2012</v>
      </c>
      <c r="C8398">
        <v>3</v>
      </c>
      <c r="D8398" s="10" t="str">
        <f t="shared" si="790"/>
        <v>3-2012</v>
      </c>
      <c r="E8398">
        <f t="shared" si="788"/>
        <v>15</v>
      </c>
      <c r="F8398">
        <v>19</v>
      </c>
      <c r="G8398" s="3">
        <f t="shared" si="789"/>
        <v>1</v>
      </c>
      <c r="H8398">
        <f>VLOOKUP(A8398,'AEP GEN HUB'!$A$1:$AJ$367,MATCH('Ratio Calculations'!F8398,'AEP GEN HUB'!$A$1:$AJ$1,0),0)</f>
        <v>27.836047000000001</v>
      </c>
      <c r="I8398" s="7">
        <f t="shared" si="792"/>
        <v>0.90738414823511904</v>
      </c>
      <c r="J8398" s="7" t="str">
        <f t="shared" si="793"/>
        <v/>
      </c>
      <c r="K8398" s="8">
        <f t="shared" si="791"/>
        <v>0.90738414823511904</v>
      </c>
      <c r="L8398" s="8"/>
    </row>
    <row r="8399" spans="1:12" x14ac:dyDescent="0.25">
      <c r="A8399" s="1">
        <v>40983</v>
      </c>
      <c r="B8399">
        <v>2012</v>
      </c>
      <c r="C8399">
        <v>3</v>
      </c>
      <c r="D8399" s="10" t="str">
        <f t="shared" si="790"/>
        <v>3-2012</v>
      </c>
      <c r="E8399">
        <f t="shared" si="788"/>
        <v>15</v>
      </c>
      <c r="F8399">
        <v>20</v>
      </c>
      <c r="G8399" s="3">
        <f t="shared" si="789"/>
        <v>1</v>
      </c>
      <c r="H8399">
        <f>VLOOKUP(A8399,'AEP GEN HUB'!$A$1:$AJ$367,MATCH('Ratio Calculations'!F8399,'AEP GEN HUB'!$A$1:$AJ$1,0),0)</f>
        <v>35.522326</v>
      </c>
      <c r="I8399" s="7">
        <f t="shared" si="792"/>
        <v>1.1579372430589812</v>
      </c>
      <c r="J8399" s="7" t="str">
        <f t="shared" si="793"/>
        <v/>
      </c>
      <c r="K8399" s="8">
        <f t="shared" si="791"/>
        <v>1.1579372430589812</v>
      </c>
      <c r="L8399" s="8"/>
    </row>
    <row r="8400" spans="1:12" x14ac:dyDescent="0.25">
      <c r="A8400" s="1">
        <v>40983</v>
      </c>
      <c r="B8400">
        <v>2012</v>
      </c>
      <c r="C8400">
        <v>3</v>
      </c>
      <c r="D8400" s="10" t="str">
        <f t="shared" si="790"/>
        <v>3-2012</v>
      </c>
      <c r="E8400">
        <f t="shared" si="788"/>
        <v>15</v>
      </c>
      <c r="F8400">
        <v>21</v>
      </c>
      <c r="G8400" s="3">
        <f t="shared" si="789"/>
        <v>1</v>
      </c>
      <c r="H8400">
        <f>VLOOKUP(A8400,'AEP GEN HUB'!$A$1:$AJ$367,MATCH('Ratio Calculations'!F8400,'AEP GEN HUB'!$A$1:$AJ$1,0),0)</f>
        <v>33.565814000000003</v>
      </c>
      <c r="I8400" s="7">
        <f t="shared" si="792"/>
        <v>1.0941599411083203</v>
      </c>
      <c r="J8400" s="7" t="str">
        <f t="shared" si="793"/>
        <v/>
      </c>
      <c r="K8400" s="8">
        <f t="shared" si="791"/>
        <v>1.0941599411083203</v>
      </c>
      <c r="L8400" s="8"/>
    </row>
    <row r="8401" spans="1:12" x14ac:dyDescent="0.25">
      <c r="A8401" s="1">
        <v>40983</v>
      </c>
      <c r="B8401">
        <v>2012</v>
      </c>
      <c r="C8401">
        <v>3</v>
      </c>
      <c r="D8401" s="10" t="str">
        <f t="shared" si="790"/>
        <v>3-2012</v>
      </c>
      <c r="E8401">
        <f t="shared" si="788"/>
        <v>15</v>
      </c>
      <c r="F8401">
        <v>22</v>
      </c>
      <c r="G8401" s="3">
        <f t="shared" si="789"/>
        <v>1</v>
      </c>
      <c r="H8401">
        <f>VLOOKUP(A8401,'AEP GEN HUB'!$A$1:$AJ$367,MATCH('Ratio Calculations'!F8401,'AEP GEN HUB'!$A$1:$AJ$1,0),0)</f>
        <v>27.007906999999999</v>
      </c>
      <c r="I8401" s="7">
        <f t="shared" si="792"/>
        <v>0.88038889605296</v>
      </c>
      <c r="J8401" s="7" t="str">
        <f t="shared" si="793"/>
        <v/>
      </c>
      <c r="K8401" s="8">
        <f t="shared" si="791"/>
        <v>0.88038889605296</v>
      </c>
      <c r="L8401" s="8"/>
    </row>
    <row r="8402" spans="1:12" x14ac:dyDescent="0.25">
      <c r="A8402" s="1">
        <v>40983</v>
      </c>
      <c r="B8402">
        <v>2012</v>
      </c>
      <c r="C8402">
        <v>3</v>
      </c>
      <c r="D8402" s="10" t="str">
        <f t="shared" si="790"/>
        <v>3-2012</v>
      </c>
      <c r="E8402">
        <f t="shared" si="788"/>
        <v>15</v>
      </c>
      <c r="F8402">
        <v>23</v>
      </c>
      <c r="G8402" s="3">
        <f t="shared" si="789"/>
        <v>1</v>
      </c>
      <c r="H8402">
        <f>VLOOKUP(A8402,'AEP GEN HUB'!$A$1:$AJ$367,MATCH('Ratio Calculations'!F8402,'AEP GEN HUB'!$A$1:$AJ$1,0),0)</f>
        <v>24.947441999999999</v>
      </c>
      <c r="I8402" s="7">
        <f t="shared" si="792"/>
        <v>0.81322299139008614</v>
      </c>
      <c r="J8402" s="7" t="str">
        <f t="shared" si="793"/>
        <v/>
      </c>
      <c r="K8402" s="8">
        <f t="shared" si="791"/>
        <v>0.81322299139008614</v>
      </c>
      <c r="L8402" s="8"/>
    </row>
    <row r="8403" spans="1:12" x14ac:dyDescent="0.25">
      <c r="A8403" s="1">
        <v>40983</v>
      </c>
      <c r="B8403">
        <v>2012</v>
      </c>
      <c r="C8403">
        <v>3</v>
      </c>
      <c r="D8403" s="10" t="str">
        <f t="shared" si="790"/>
        <v>3-2012</v>
      </c>
      <c r="E8403">
        <f t="shared" si="788"/>
        <v>15</v>
      </c>
      <c r="F8403">
        <v>24</v>
      </c>
      <c r="G8403" s="3">
        <f t="shared" si="789"/>
        <v>0</v>
      </c>
      <c r="H8403">
        <f>VLOOKUP(A8403,'AEP GEN HUB'!$A$1:$AJ$367,MATCH('Ratio Calculations'!F8403,'AEP GEN HUB'!$A$1:$AJ$1,0),0)</f>
        <v>21.136744</v>
      </c>
      <c r="I8403" s="7" t="str">
        <f t="shared" si="792"/>
        <v/>
      </c>
      <c r="J8403" s="7">
        <f t="shared" si="793"/>
        <v>0.86254385149432644</v>
      </c>
      <c r="K8403" s="8">
        <f t="shared" si="791"/>
        <v>0.86254385149432644</v>
      </c>
      <c r="L8403" s="8"/>
    </row>
    <row r="8404" spans="1:12" x14ac:dyDescent="0.25">
      <c r="A8404" s="1">
        <v>40984</v>
      </c>
      <c r="B8404">
        <v>2012</v>
      </c>
      <c r="C8404">
        <v>3</v>
      </c>
      <c r="D8404" s="10" t="str">
        <f t="shared" si="790"/>
        <v>3-2012</v>
      </c>
      <c r="E8404">
        <f t="shared" ref="E8404:E8467" si="794">DAY(A8404)</f>
        <v>16</v>
      </c>
      <c r="F8404">
        <v>1</v>
      </c>
      <c r="G8404" s="3">
        <f t="shared" ref="G8404:G8467" si="795">IF(A8404=",","",IF(OR(WEEKDAY(A8404)=1, WEEKDAY(A8404)=7, F8404&lt;=7, F8404&gt;=24, NOT(ISNA(VLOOKUP(A8404,$P$4:$P$27,1,0)))),0,1))</f>
        <v>0</v>
      </c>
      <c r="H8404">
        <f>VLOOKUP(A8404,'AEP GEN HUB'!$A$1:$AJ$367,MATCH('Ratio Calculations'!F8404,'AEP GEN HUB'!$A$1:$AJ$1,0),0)</f>
        <v>20.731860000000001</v>
      </c>
      <c r="I8404" s="7" t="str">
        <f t="shared" si="792"/>
        <v/>
      </c>
      <c r="J8404" s="7">
        <f t="shared" si="793"/>
        <v>0.84602142946147085</v>
      </c>
      <c r="K8404" s="8">
        <f t="shared" si="791"/>
        <v>0.84602142946147085</v>
      </c>
      <c r="L8404" s="8"/>
    </row>
    <row r="8405" spans="1:12" x14ac:dyDescent="0.25">
      <c r="A8405" s="1">
        <v>40984</v>
      </c>
      <c r="B8405">
        <v>2012</v>
      </c>
      <c r="C8405">
        <v>3</v>
      </c>
      <c r="D8405" s="10" t="str">
        <f t="shared" ref="D8405:D8468" si="796">C8405&amp;"-"&amp;B8405</f>
        <v>3-2012</v>
      </c>
      <c r="E8405">
        <f t="shared" si="794"/>
        <v>16</v>
      </c>
      <c r="F8405">
        <v>2</v>
      </c>
      <c r="G8405" s="3">
        <f t="shared" si="795"/>
        <v>0</v>
      </c>
      <c r="H8405">
        <f>VLOOKUP(A8405,'AEP GEN HUB'!$A$1:$AJ$367,MATCH('Ratio Calculations'!F8405,'AEP GEN HUB'!$A$1:$AJ$1,0),0)</f>
        <v>18.616278999999999</v>
      </c>
      <c r="I8405" s="7" t="str">
        <f t="shared" si="792"/>
        <v/>
      </c>
      <c r="J8405" s="7">
        <f t="shared" si="793"/>
        <v>0.75968924017592043</v>
      </c>
      <c r="K8405" s="8">
        <f t="shared" ref="K8405:K8468" si="797">SUM(I8405:J8405)</f>
        <v>0.75968924017592043</v>
      </c>
      <c r="L8405" s="8"/>
    </row>
    <row r="8406" spans="1:12" x14ac:dyDescent="0.25">
      <c r="A8406" s="1">
        <v>40984</v>
      </c>
      <c r="B8406">
        <v>2012</v>
      </c>
      <c r="C8406">
        <v>3</v>
      </c>
      <c r="D8406" s="10" t="str">
        <f t="shared" si="796"/>
        <v>3-2012</v>
      </c>
      <c r="E8406">
        <f t="shared" si="794"/>
        <v>16</v>
      </c>
      <c r="F8406">
        <v>3</v>
      </c>
      <c r="G8406" s="3">
        <f t="shared" si="795"/>
        <v>0</v>
      </c>
      <c r="H8406">
        <f>VLOOKUP(A8406,'AEP GEN HUB'!$A$1:$AJ$367,MATCH('Ratio Calculations'!F8406,'AEP GEN HUB'!$A$1:$AJ$1,0),0)</f>
        <v>17.363952999999999</v>
      </c>
      <c r="I8406" s="7" t="str">
        <f t="shared" si="792"/>
        <v/>
      </c>
      <c r="J8406" s="7">
        <f t="shared" si="793"/>
        <v>0.70858458132371105</v>
      </c>
      <c r="K8406" s="8">
        <f t="shared" si="797"/>
        <v>0.70858458132371105</v>
      </c>
      <c r="L8406" s="8"/>
    </row>
    <row r="8407" spans="1:12" x14ac:dyDescent="0.25">
      <c r="A8407" s="1">
        <v>40984</v>
      </c>
      <c r="B8407">
        <v>2012</v>
      </c>
      <c r="C8407">
        <v>3</v>
      </c>
      <c r="D8407" s="10" t="str">
        <f t="shared" si="796"/>
        <v>3-2012</v>
      </c>
      <c r="E8407">
        <f t="shared" si="794"/>
        <v>16</v>
      </c>
      <c r="F8407">
        <v>4</v>
      </c>
      <c r="G8407" s="3">
        <f t="shared" si="795"/>
        <v>0</v>
      </c>
      <c r="H8407">
        <f>VLOOKUP(A8407,'AEP GEN HUB'!$A$1:$AJ$367,MATCH('Ratio Calculations'!F8407,'AEP GEN HUB'!$A$1:$AJ$1,0),0)</f>
        <v>15.963953</v>
      </c>
      <c r="I8407" s="7" t="str">
        <f t="shared" si="792"/>
        <v/>
      </c>
      <c r="J8407" s="7">
        <f t="shared" si="793"/>
        <v>0.65145367260418197</v>
      </c>
      <c r="K8407" s="8">
        <f t="shared" si="797"/>
        <v>0.65145367260418197</v>
      </c>
      <c r="L8407" s="8"/>
    </row>
    <row r="8408" spans="1:12" x14ac:dyDescent="0.25">
      <c r="A8408" s="1">
        <v>40984</v>
      </c>
      <c r="B8408">
        <v>2012</v>
      </c>
      <c r="C8408">
        <v>3</v>
      </c>
      <c r="D8408" s="10" t="str">
        <f t="shared" si="796"/>
        <v>3-2012</v>
      </c>
      <c r="E8408">
        <f t="shared" si="794"/>
        <v>16</v>
      </c>
      <c r="F8408">
        <v>5</v>
      </c>
      <c r="G8408" s="3">
        <f t="shared" si="795"/>
        <v>0</v>
      </c>
      <c r="H8408">
        <f>VLOOKUP(A8408,'AEP GEN HUB'!$A$1:$AJ$367,MATCH('Ratio Calculations'!F8408,'AEP GEN HUB'!$A$1:$AJ$1,0),0)</f>
        <v>18.357907000000001</v>
      </c>
      <c r="I8408" s="7" t="str">
        <f t="shared" si="792"/>
        <v/>
      </c>
      <c r="J8408" s="7">
        <f t="shared" si="793"/>
        <v>0.74914564935614758</v>
      </c>
      <c r="K8408" s="8">
        <f t="shared" si="797"/>
        <v>0.74914564935614758</v>
      </c>
      <c r="L8408" s="8"/>
    </row>
    <row r="8409" spans="1:12" x14ac:dyDescent="0.25">
      <c r="A8409" s="1">
        <v>40984</v>
      </c>
      <c r="B8409">
        <v>2012</v>
      </c>
      <c r="C8409">
        <v>3</v>
      </c>
      <c r="D8409" s="10" t="str">
        <f t="shared" si="796"/>
        <v>3-2012</v>
      </c>
      <c r="E8409">
        <f t="shared" si="794"/>
        <v>16</v>
      </c>
      <c r="F8409">
        <v>6</v>
      </c>
      <c r="G8409" s="3">
        <f t="shared" si="795"/>
        <v>0</v>
      </c>
      <c r="H8409">
        <f>VLOOKUP(A8409,'AEP GEN HUB'!$A$1:$AJ$367,MATCH('Ratio Calculations'!F8409,'AEP GEN HUB'!$A$1:$AJ$1,0),0)</f>
        <v>22.008837</v>
      </c>
      <c r="I8409" s="7" t="str">
        <f t="shared" si="792"/>
        <v/>
      </c>
      <c r="J8409" s="7">
        <f t="shared" si="793"/>
        <v>0.89813204119285528</v>
      </c>
      <c r="K8409" s="8">
        <f t="shared" si="797"/>
        <v>0.89813204119285528</v>
      </c>
      <c r="L8409" s="8"/>
    </row>
    <row r="8410" spans="1:12" x14ac:dyDescent="0.25">
      <c r="A8410" s="1">
        <v>40984</v>
      </c>
      <c r="B8410">
        <v>2012</v>
      </c>
      <c r="C8410">
        <v>3</v>
      </c>
      <c r="D8410" s="10" t="str">
        <f t="shared" si="796"/>
        <v>3-2012</v>
      </c>
      <c r="E8410">
        <f t="shared" si="794"/>
        <v>16</v>
      </c>
      <c r="F8410">
        <v>7</v>
      </c>
      <c r="G8410" s="3">
        <f t="shared" si="795"/>
        <v>0</v>
      </c>
      <c r="H8410">
        <f>VLOOKUP(A8410,'AEP GEN HUB'!$A$1:$AJ$367,MATCH('Ratio Calculations'!F8410,'AEP GEN HUB'!$A$1:$AJ$1,0),0)</f>
        <v>26.825814000000001</v>
      </c>
      <c r="I8410" s="7" t="str">
        <f t="shared" si="792"/>
        <v/>
      </c>
      <c r="J8410" s="7">
        <f t="shared" si="793"/>
        <v>1.0947022364007637</v>
      </c>
      <c r="K8410" s="8">
        <f t="shared" si="797"/>
        <v>1.0947022364007637</v>
      </c>
      <c r="L8410" s="8"/>
    </row>
    <row r="8411" spans="1:12" x14ac:dyDescent="0.25">
      <c r="A8411" s="1">
        <v>40984</v>
      </c>
      <c r="B8411">
        <v>2012</v>
      </c>
      <c r="C8411">
        <v>3</v>
      </c>
      <c r="D8411" s="10" t="str">
        <f t="shared" si="796"/>
        <v>3-2012</v>
      </c>
      <c r="E8411">
        <f t="shared" si="794"/>
        <v>16</v>
      </c>
      <c r="F8411">
        <v>8</v>
      </c>
      <c r="G8411" s="3">
        <f t="shared" si="795"/>
        <v>1</v>
      </c>
      <c r="H8411">
        <f>VLOOKUP(A8411,'AEP GEN HUB'!$A$1:$AJ$367,MATCH('Ratio Calculations'!F8411,'AEP GEN HUB'!$A$1:$AJ$1,0),0)</f>
        <v>29.51</v>
      </c>
      <c r="I8411" s="7">
        <f t="shared" si="792"/>
        <v>0.96195074733198882</v>
      </c>
      <c r="J8411" s="7" t="str">
        <f t="shared" si="793"/>
        <v/>
      </c>
      <c r="K8411" s="8">
        <f t="shared" si="797"/>
        <v>0.96195074733198882</v>
      </c>
      <c r="L8411" s="8"/>
    </row>
    <row r="8412" spans="1:12" x14ac:dyDescent="0.25">
      <c r="A8412" s="1">
        <v>40984</v>
      </c>
      <c r="B8412">
        <v>2012</v>
      </c>
      <c r="C8412">
        <v>3</v>
      </c>
      <c r="D8412" s="10" t="str">
        <f t="shared" si="796"/>
        <v>3-2012</v>
      </c>
      <c r="E8412">
        <f t="shared" si="794"/>
        <v>16</v>
      </c>
      <c r="F8412">
        <v>9</v>
      </c>
      <c r="G8412" s="3">
        <f t="shared" si="795"/>
        <v>1</v>
      </c>
      <c r="H8412">
        <f>VLOOKUP(A8412,'AEP GEN HUB'!$A$1:$AJ$367,MATCH('Ratio Calculations'!F8412,'AEP GEN HUB'!$A$1:$AJ$1,0),0)</f>
        <v>29.782093</v>
      </c>
      <c r="I8412" s="7">
        <f t="shared" si="792"/>
        <v>0.97082028527484887</v>
      </c>
      <c r="J8412" s="7" t="str">
        <f t="shared" si="793"/>
        <v/>
      </c>
      <c r="K8412" s="8">
        <f t="shared" si="797"/>
        <v>0.97082028527484887</v>
      </c>
      <c r="L8412" s="8"/>
    </row>
    <row r="8413" spans="1:12" x14ac:dyDescent="0.25">
      <c r="A8413" s="1">
        <v>40984</v>
      </c>
      <c r="B8413">
        <v>2012</v>
      </c>
      <c r="C8413">
        <v>3</v>
      </c>
      <c r="D8413" s="10" t="str">
        <f t="shared" si="796"/>
        <v>3-2012</v>
      </c>
      <c r="E8413">
        <f t="shared" si="794"/>
        <v>16</v>
      </c>
      <c r="F8413">
        <v>10</v>
      </c>
      <c r="G8413" s="3">
        <f t="shared" si="795"/>
        <v>1</v>
      </c>
      <c r="H8413">
        <f>VLOOKUP(A8413,'AEP GEN HUB'!$A$1:$AJ$367,MATCH('Ratio Calculations'!F8413,'AEP GEN HUB'!$A$1:$AJ$1,0),0)</f>
        <v>29.042325999999999</v>
      </c>
      <c r="I8413" s="7">
        <f t="shared" si="792"/>
        <v>0.94670576753504732</v>
      </c>
      <c r="J8413" s="7" t="str">
        <f t="shared" si="793"/>
        <v/>
      </c>
      <c r="K8413" s="8">
        <f t="shared" si="797"/>
        <v>0.94670576753504732</v>
      </c>
      <c r="L8413" s="8"/>
    </row>
    <row r="8414" spans="1:12" x14ac:dyDescent="0.25">
      <c r="A8414" s="1">
        <v>40984</v>
      </c>
      <c r="B8414">
        <v>2012</v>
      </c>
      <c r="C8414">
        <v>3</v>
      </c>
      <c r="D8414" s="10" t="str">
        <f t="shared" si="796"/>
        <v>3-2012</v>
      </c>
      <c r="E8414">
        <f t="shared" si="794"/>
        <v>16</v>
      </c>
      <c r="F8414">
        <v>11</v>
      </c>
      <c r="G8414" s="3">
        <f t="shared" si="795"/>
        <v>1</v>
      </c>
      <c r="H8414">
        <f>VLOOKUP(A8414,'AEP GEN HUB'!$A$1:$AJ$367,MATCH('Ratio Calculations'!F8414,'AEP GEN HUB'!$A$1:$AJ$1,0),0)</f>
        <v>28.595814000000001</v>
      </c>
      <c r="I8414" s="7">
        <f t="shared" si="792"/>
        <v>0.93215061497345131</v>
      </c>
      <c r="J8414" s="7" t="str">
        <f t="shared" si="793"/>
        <v/>
      </c>
      <c r="K8414" s="8">
        <f t="shared" si="797"/>
        <v>0.93215061497345131</v>
      </c>
      <c r="L8414" s="8"/>
    </row>
    <row r="8415" spans="1:12" x14ac:dyDescent="0.25">
      <c r="A8415" s="1">
        <v>40984</v>
      </c>
      <c r="B8415">
        <v>2012</v>
      </c>
      <c r="C8415">
        <v>3</v>
      </c>
      <c r="D8415" s="10" t="str">
        <f t="shared" si="796"/>
        <v>3-2012</v>
      </c>
      <c r="E8415">
        <f t="shared" si="794"/>
        <v>16</v>
      </c>
      <c r="F8415">
        <v>12</v>
      </c>
      <c r="G8415" s="3">
        <f t="shared" si="795"/>
        <v>1</v>
      </c>
      <c r="H8415">
        <f>VLOOKUP(A8415,'AEP GEN HUB'!$A$1:$AJ$367,MATCH('Ratio Calculations'!F8415,'AEP GEN HUB'!$A$1:$AJ$1,0),0)</f>
        <v>28.83907</v>
      </c>
      <c r="I8415" s="7">
        <f t="shared" si="792"/>
        <v>0.94008014025277997</v>
      </c>
      <c r="J8415" s="7" t="str">
        <f t="shared" si="793"/>
        <v/>
      </c>
      <c r="K8415" s="8">
        <f t="shared" si="797"/>
        <v>0.94008014025277997</v>
      </c>
      <c r="L8415" s="8"/>
    </row>
    <row r="8416" spans="1:12" x14ac:dyDescent="0.25">
      <c r="A8416" s="1">
        <v>40984</v>
      </c>
      <c r="B8416">
        <v>2012</v>
      </c>
      <c r="C8416">
        <v>3</v>
      </c>
      <c r="D8416" s="10" t="str">
        <f t="shared" si="796"/>
        <v>3-2012</v>
      </c>
      <c r="E8416">
        <f t="shared" si="794"/>
        <v>16</v>
      </c>
      <c r="F8416">
        <v>13</v>
      </c>
      <c r="G8416" s="3">
        <f t="shared" si="795"/>
        <v>1</v>
      </c>
      <c r="H8416">
        <f>VLOOKUP(A8416,'AEP GEN HUB'!$A$1:$AJ$367,MATCH('Ratio Calculations'!F8416,'AEP GEN HUB'!$A$1:$AJ$1,0),0)</f>
        <v>29.119070000000001</v>
      </c>
      <c r="I8416" s="7">
        <f t="shared" si="792"/>
        <v>0.94920742623220922</v>
      </c>
      <c r="J8416" s="7" t="str">
        <f t="shared" si="793"/>
        <v/>
      </c>
      <c r="K8416" s="8">
        <f t="shared" si="797"/>
        <v>0.94920742623220922</v>
      </c>
      <c r="L8416" s="8"/>
    </row>
    <row r="8417" spans="1:12" x14ac:dyDescent="0.25">
      <c r="A8417" s="1">
        <v>40984</v>
      </c>
      <c r="B8417">
        <v>2012</v>
      </c>
      <c r="C8417">
        <v>3</v>
      </c>
      <c r="D8417" s="10" t="str">
        <f t="shared" si="796"/>
        <v>3-2012</v>
      </c>
      <c r="E8417">
        <f t="shared" si="794"/>
        <v>16</v>
      </c>
      <c r="F8417">
        <v>14</v>
      </c>
      <c r="G8417" s="3">
        <f t="shared" si="795"/>
        <v>1</v>
      </c>
      <c r="H8417">
        <f>VLOOKUP(A8417,'AEP GEN HUB'!$A$1:$AJ$367,MATCH('Ratio Calculations'!F8417,'AEP GEN HUB'!$A$1:$AJ$1,0),0)</f>
        <v>28.637442</v>
      </c>
      <c r="I8417" s="7">
        <f t="shared" si="792"/>
        <v>0.93350758161899294</v>
      </c>
      <c r="J8417" s="7" t="str">
        <f t="shared" si="793"/>
        <v/>
      </c>
      <c r="K8417" s="8">
        <f t="shared" si="797"/>
        <v>0.93350758161899294</v>
      </c>
      <c r="L8417" s="8"/>
    </row>
    <row r="8418" spans="1:12" x14ac:dyDescent="0.25">
      <c r="A8418" s="1">
        <v>40984</v>
      </c>
      <c r="B8418">
        <v>2012</v>
      </c>
      <c r="C8418">
        <v>3</v>
      </c>
      <c r="D8418" s="10" t="str">
        <f t="shared" si="796"/>
        <v>3-2012</v>
      </c>
      <c r="E8418">
        <f t="shared" si="794"/>
        <v>16</v>
      </c>
      <c r="F8418">
        <v>15</v>
      </c>
      <c r="G8418" s="3">
        <f t="shared" si="795"/>
        <v>1</v>
      </c>
      <c r="H8418">
        <f>VLOOKUP(A8418,'AEP GEN HUB'!$A$1:$AJ$367,MATCH('Ratio Calculations'!F8418,'AEP GEN HUB'!$A$1:$AJ$1,0),0)</f>
        <v>28.330929999999999</v>
      </c>
      <c r="I8418" s="7">
        <f t="shared" si="792"/>
        <v>0.9235160720471115</v>
      </c>
      <c r="J8418" s="7" t="str">
        <f t="shared" si="793"/>
        <v/>
      </c>
      <c r="K8418" s="8">
        <f t="shared" si="797"/>
        <v>0.9235160720471115</v>
      </c>
      <c r="L8418" s="8"/>
    </row>
    <row r="8419" spans="1:12" x14ac:dyDescent="0.25">
      <c r="A8419" s="1">
        <v>40984</v>
      </c>
      <c r="B8419">
        <v>2012</v>
      </c>
      <c r="C8419">
        <v>3</v>
      </c>
      <c r="D8419" s="10" t="str">
        <f t="shared" si="796"/>
        <v>3-2012</v>
      </c>
      <c r="E8419">
        <f t="shared" si="794"/>
        <v>16</v>
      </c>
      <c r="F8419">
        <v>16</v>
      </c>
      <c r="G8419" s="3">
        <f t="shared" si="795"/>
        <v>1</v>
      </c>
      <c r="H8419">
        <f>VLOOKUP(A8419,'AEP GEN HUB'!$A$1:$AJ$367,MATCH('Ratio Calculations'!F8419,'AEP GEN HUB'!$A$1:$AJ$1,0),0)</f>
        <v>28.213256000000001</v>
      </c>
      <c r="I8419" s="7">
        <f t="shared" si="792"/>
        <v>0.91968019972445669</v>
      </c>
      <c r="J8419" s="7" t="str">
        <f t="shared" si="793"/>
        <v/>
      </c>
      <c r="K8419" s="8">
        <f t="shared" si="797"/>
        <v>0.91968019972445669</v>
      </c>
      <c r="L8419" s="8"/>
    </row>
    <row r="8420" spans="1:12" x14ac:dyDescent="0.25">
      <c r="A8420" s="1">
        <v>40984</v>
      </c>
      <c r="B8420">
        <v>2012</v>
      </c>
      <c r="C8420">
        <v>3</v>
      </c>
      <c r="D8420" s="10" t="str">
        <f t="shared" si="796"/>
        <v>3-2012</v>
      </c>
      <c r="E8420">
        <f t="shared" si="794"/>
        <v>16</v>
      </c>
      <c r="F8420">
        <v>17</v>
      </c>
      <c r="G8420" s="3">
        <f t="shared" si="795"/>
        <v>1</v>
      </c>
      <c r="H8420">
        <f>VLOOKUP(A8420,'AEP GEN HUB'!$A$1:$AJ$367,MATCH('Ratio Calculations'!F8420,'AEP GEN HUB'!$A$1:$AJ$1,0),0)</f>
        <v>27.436744000000001</v>
      </c>
      <c r="I8420" s="7">
        <f t="shared" si="792"/>
        <v>0.89436788868710471</v>
      </c>
      <c r="J8420" s="7" t="str">
        <f t="shared" si="793"/>
        <v/>
      </c>
      <c r="K8420" s="8">
        <f t="shared" si="797"/>
        <v>0.89436788868710471</v>
      </c>
      <c r="L8420" s="8"/>
    </row>
    <row r="8421" spans="1:12" x14ac:dyDescent="0.25">
      <c r="A8421" s="1">
        <v>40984</v>
      </c>
      <c r="B8421">
        <v>2012</v>
      </c>
      <c r="C8421">
        <v>3</v>
      </c>
      <c r="D8421" s="10" t="str">
        <f t="shared" si="796"/>
        <v>3-2012</v>
      </c>
      <c r="E8421">
        <f t="shared" si="794"/>
        <v>16</v>
      </c>
      <c r="F8421">
        <v>18</v>
      </c>
      <c r="G8421" s="3">
        <f t="shared" si="795"/>
        <v>1</v>
      </c>
      <c r="H8421">
        <f>VLOOKUP(A8421,'AEP GEN HUB'!$A$1:$AJ$367,MATCH('Ratio Calculations'!F8421,'AEP GEN HUB'!$A$1:$AJ$1,0),0)</f>
        <v>27.250464999999998</v>
      </c>
      <c r="I8421" s="7">
        <f t="shared" si="792"/>
        <v>0.88829566831223994</v>
      </c>
      <c r="J8421" s="7" t="str">
        <f t="shared" si="793"/>
        <v/>
      </c>
      <c r="K8421" s="8">
        <f t="shared" si="797"/>
        <v>0.88829566831223994</v>
      </c>
      <c r="L8421" s="8"/>
    </row>
    <row r="8422" spans="1:12" x14ac:dyDescent="0.25">
      <c r="A8422" s="1">
        <v>40984</v>
      </c>
      <c r="B8422">
        <v>2012</v>
      </c>
      <c r="C8422">
        <v>3</v>
      </c>
      <c r="D8422" s="10" t="str">
        <f t="shared" si="796"/>
        <v>3-2012</v>
      </c>
      <c r="E8422">
        <f t="shared" si="794"/>
        <v>16</v>
      </c>
      <c r="F8422">
        <v>19</v>
      </c>
      <c r="G8422" s="3">
        <f t="shared" si="795"/>
        <v>1</v>
      </c>
      <c r="H8422">
        <f>VLOOKUP(A8422,'AEP GEN HUB'!$A$1:$AJ$367,MATCH('Ratio Calculations'!F8422,'AEP GEN HUB'!$A$1:$AJ$1,0),0)</f>
        <v>27.274884</v>
      </c>
      <c r="I8422" s="7">
        <f t="shared" si="792"/>
        <v>0.88909166544199603</v>
      </c>
      <c r="J8422" s="7" t="str">
        <f t="shared" si="793"/>
        <v/>
      </c>
      <c r="K8422" s="8">
        <f t="shared" si="797"/>
        <v>0.88909166544199603</v>
      </c>
      <c r="L8422" s="8"/>
    </row>
    <row r="8423" spans="1:12" x14ac:dyDescent="0.25">
      <c r="A8423" s="1">
        <v>40984</v>
      </c>
      <c r="B8423">
        <v>2012</v>
      </c>
      <c r="C8423">
        <v>3</v>
      </c>
      <c r="D8423" s="10" t="str">
        <f t="shared" si="796"/>
        <v>3-2012</v>
      </c>
      <c r="E8423">
        <f t="shared" si="794"/>
        <v>16</v>
      </c>
      <c r="F8423">
        <v>20</v>
      </c>
      <c r="G8423" s="3">
        <f t="shared" si="795"/>
        <v>1</v>
      </c>
      <c r="H8423">
        <f>VLOOKUP(A8423,'AEP GEN HUB'!$A$1:$AJ$367,MATCH('Ratio Calculations'!F8423,'AEP GEN HUB'!$A$1:$AJ$1,0),0)</f>
        <v>29.52814</v>
      </c>
      <c r="I8423" s="7">
        <f t="shared" si="792"/>
        <v>0.96254206507365614</v>
      </c>
      <c r="J8423" s="7" t="str">
        <f t="shared" si="793"/>
        <v/>
      </c>
      <c r="K8423" s="8">
        <f t="shared" si="797"/>
        <v>0.96254206507365614</v>
      </c>
      <c r="L8423" s="8"/>
    </row>
    <row r="8424" spans="1:12" x14ac:dyDescent="0.25">
      <c r="A8424" s="1">
        <v>40984</v>
      </c>
      <c r="B8424">
        <v>2012</v>
      </c>
      <c r="C8424">
        <v>3</v>
      </c>
      <c r="D8424" s="10" t="str">
        <f t="shared" si="796"/>
        <v>3-2012</v>
      </c>
      <c r="E8424">
        <f t="shared" si="794"/>
        <v>16</v>
      </c>
      <c r="F8424">
        <v>21</v>
      </c>
      <c r="G8424" s="3">
        <f t="shared" si="795"/>
        <v>1</v>
      </c>
      <c r="H8424">
        <f>VLOOKUP(A8424,'AEP GEN HUB'!$A$1:$AJ$367,MATCH('Ratio Calculations'!F8424,'AEP GEN HUB'!$A$1:$AJ$1,0),0)</f>
        <v>29.252326</v>
      </c>
      <c r="I8424" s="7">
        <f t="shared" si="792"/>
        <v>0.95355123201961933</v>
      </c>
      <c r="J8424" s="7" t="str">
        <f t="shared" si="793"/>
        <v/>
      </c>
      <c r="K8424" s="8">
        <f t="shared" si="797"/>
        <v>0.95355123201961933</v>
      </c>
      <c r="L8424" s="8"/>
    </row>
    <row r="8425" spans="1:12" x14ac:dyDescent="0.25">
      <c r="A8425" s="1">
        <v>40984</v>
      </c>
      <c r="B8425">
        <v>2012</v>
      </c>
      <c r="C8425">
        <v>3</v>
      </c>
      <c r="D8425" s="10" t="str">
        <f t="shared" si="796"/>
        <v>3-2012</v>
      </c>
      <c r="E8425">
        <f t="shared" si="794"/>
        <v>16</v>
      </c>
      <c r="F8425">
        <v>22</v>
      </c>
      <c r="G8425" s="3">
        <f t="shared" si="795"/>
        <v>1</v>
      </c>
      <c r="H8425">
        <f>VLOOKUP(A8425,'AEP GEN HUB'!$A$1:$AJ$367,MATCH('Ratio Calculations'!F8425,'AEP GEN HUB'!$A$1:$AJ$1,0),0)</f>
        <v>26.702558</v>
      </c>
      <c r="I8425" s="7">
        <f t="shared" si="792"/>
        <v>0.87043529731534308</v>
      </c>
      <c r="J8425" s="7" t="str">
        <f t="shared" si="793"/>
        <v/>
      </c>
      <c r="K8425" s="8">
        <f t="shared" si="797"/>
        <v>0.87043529731534308</v>
      </c>
      <c r="L8425" s="8"/>
    </row>
    <row r="8426" spans="1:12" x14ac:dyDescent="0.25">
      <c r="A8426" s="1">
        <v>40984</v>
      </c>
      <c r="B8426">
        <v>2012</v>
      </c>
      <c r="C8426">
        <v>3</v>
      </c>
      <c r="D8426" s="10" t="str">
        <f t="shared" si="796"/>
        <v>3-2012</v>
      </c>
      <c r="E8426">
        <f t="shared" si="794"/>
        <v>16</v>
      </c>
      <c r="F8426">
        <v>23</v>
      </c>
      <c r="G8426" s="3">
        <f t="shared" si="795"/>
        <v>1</v>
      </c>
      <c r="H8426">
        <f>VLOOKUP(A8426,'AEP GEN HUB'!$A$1:$AJ$367,MATCH('Ratio Calculations'!F8426,'AEP GEN HUB'!$A$1:$AJ$1,0),0)</f>
        <v>24.835581000000001</v>
      </c>
      <c r="I8426" s="7">
        <f t="shared" si="792"/>
        <v>0.80957660804385434</v>
      </c>
      <c r="J8426" s="7" t="str">
        <f t="shared" si="793"/>
        <v/>
      </c>
      <c r="K8426" s="8">
        <f t="shared" si="797"/>
        <v>0.80957660804385434</v>
      </c>
      <c r="L8426" s="8"/>
    </row>
    <row r="8427" spans="1:12" x14ac:dyDescent="0.25">
      <c r="A8427" s="1">
        <v>40984</v>
      </c>
      <c r="B8427">
        <v>2012</v>
      </c>
      <c r="C8427">
        <v>3</v>
      </c>
      <c r="D8427" s="10" t="str">
        <f t="shared" si="796"/>
        <v>3-2012</v>
      </c>
      <c r="E8427">
        <f t="shared" si="794"/>
        <v>16</v>
      </c>
      <c r="F8427">
        <v>24</v>
      </c>
      <c r="G8427" s="3">
        <f t="shared" si="795"/>
        <v>0</v>
      </c>
      <c r="H8427">
        <f>VLOOKUP(A8427,'AEP GEN HUB'!$A$1:$AJ$367,MATCH('Ratio Calculations'!F8427,'AEP GEN HUB'!$A$1:$AJ$1,0),0)</f>
        <v>23.147907</v>
      </c>
      <c r="I8427" s="7" t="str">
        <f t="shared" si="792"/>
        <v/>
      </c>
      <c r="J8427" s="7">
        <f t="shared" si="793"/>
        <v>0.94461497276082251</v>
      </c>
      <c r="K8427" s="8">
        <f t="shared" si="797"/>
        <v>0.94461497276082251</v>
      </c>
      <c r="L8427" s="8"/>
    </row>
    <row r="8428" spans="1:12" x14ac:dyDescent="0.25">
      <c r="A8428" s="1">
        <v>40985</v>
      </c>
      <c r="B8428">
        <v>2012</v>
      </c>
      <c r="C8428">
        <v>3</v>
      </c>
      <c r="D8428" s="10" t="str">
        <f t="shared" si="796"/>
        <v>3-2012</v>
      </c>
      <c r="E8428">
        <f t="shared" si="794"/>
        <v>17</v>
      </c>
      <c r="F8428">
        <v>1</v>
      </c>
      <c r="G8428" s="3">
        <f t="shared" si="795"/>
        <v>0</v>
      </c>
      <c r="H8428">
        <f>VLOOKUP(A8428,'AEP GEN HUB'!$A$1:$AJ$367,MATCH('Ratio Calculations'!F8428,'AEP GEN HUB'!$A$1:$AJ$1,0),0)</f>
        <v>21.385116</v>
      </c>
      <c r="I8428" s="7" t="str">
        <f t="shared" si="792"/>
        <v/>
      </c>
      <c r="J8428" s="7">
        <f t="shared" si="793"/>
        <v>0.8726793643946742</v>
      </c>
      <c r="K8428" s="8">
        <f t="shared" si="797"/>
        <v>0.8726793643946742</v>
      </c>
      <c r="L8428" s="8"/>
    </row>
    <row r="8429" spans="1:12" x14ac:dyDescent="0.25">
      <c r="A8429" s="1">
        <v>40985</v>
      </c>
      <c r="B8429">
        <v>2012</v>
      </c>
      <c r="C8429">
        <v>3</v>
      </c>
      <c r="D8429" s="10" t="str">
        <f t="shared" si="796"/>
        <v>3-2012</v>
      </c>
      <c r="E8429">
        <f t="shared" si="794"/>
        <v>17</v>
      </c>
      <c r="F8429">
        <v>2</v>
      </c>
      <c r="G8429" s="3">
        <f t="shared" si="795"/>
        <v>0</v>
      </c>
      <c r="H8429">
        <f>VLOOKUP(A8429,'AEP GEN HUB'!$A$1:$AJ$367,MATCH('Ratio Calculations'!F8429,'AEP GEN HUB'!$A$1:$AJ$1,0),0)</f>
        <v>20.542093000000001</v>
      </c>
      <c r="I8429" s="7" t="str">
        <f t="shared" si="792"/>
        <v/>
      </c>
      <c r="J8429" s="7">
        <f t="shared" si="793"/>
        <v>0.83827745720791447</v>
      </c>
      <c r="K8429" s="8">
        <f t="shared" si="797"/>
        <v>0.83827745720791447</v>
      </c>
      <c r="L8429" s="8"/>
    </row>
    <row r="8430" spans="1:12" x14ac:dyDescent="0.25">
      <c r="A8430" s="1">
        <v>40985</v>
      </c>
      <c r="B8430">
        <v>2012</v>
      </c>
      <c r="C8430">
        <v>3</v>
      </c>
      <c r="D8430" s="10" t="str">
        <f t="shared" si="796"/>
        <v>3-2012</v>
      </c>
      <c r="E8430">
        <f t="shared" si="794"/>
        <v>17</v>
      </c>
      <c r="F8430">
        <v>3</v>
      </c>
      <c r="G8430" s="3">
        <f t="shared" si="795"/>
        <v>0</v>
      </c>
      <c r="H8430">
        <f>VLOOKUP(A8430,'AEP GEN HUB'!$A$1:$AJ$367,MATCH('Ratio Calculations'!F8430,'AEP GEN HUB'!$A$1:$AJ$1,0),0)</f>
        <v>19.653721000000001</v>
      </c>
      <c r="I8430" s="7" t="str">
        <f t="shared" si="792"/>
        <v/>
      </c>
      <c r="J8430" s="7">
        <f t="shared" si="793"/>
        <v>0.80202495746435332</v>
      </c>
      <c r="K8430" s="8">
        <f t="shared" si="797"/>
        <v>0.80202495746435332</v>
      </c>
      <c r="L8430" s="8"/>
    </row>
    <row r="8431" spans="1:12" x14ac:dyDescent="0.25">
      <c r="A8431" s="1">
        <v>40985</v>
      </c>
      <c r="B8431">
        <v>2012</v>
      </c>
      <c r="C8431">
        <v>3</v>
      </c>
      <c r="D8431" s="10" t="str">
        <f t="shared" si="796"/>
        <v>3-2012</v>
      </c>
      <c r="E8431">
        <f t="shared" si="794"/>
        <v>17</v>
      </c>
      <c r="F8431">
        <v>4</v>
      </c>
      <c r="G8431" s="3">
        <f t="shared" si="795"/>
        <v>0</v>
      </c>
      <c r="H8431">
        <f>VLOOKUP(A8431,'AEP GEN HUB'!$A$1:$AJ$367,MATCH('Ratio Calculations'!F8431,'AEP GEN HUB'!$A$1:$AJ$1,0),0)</f>
        <v>19.029534999999999</v>
      </c>
      <c r="I8431" s="7" t="str">
        <f t="shared" si="792"/>
        <v/>
      </c>
      <c r="J8431" s="7">
        <f t="shared" si="793"/>
        <v>0.77655330504291886</v>
      </c>
      <c r="K8431" s="8">
        <f t="shared" si="797"/>
        <v>0.77655330504291886</v>
      </c>
      <c r="L8431" s="8"/>
    </row>
    <row r="8432" spans="1:12" x14ac:dyDescent="0.25">
      <c r="A8432" s="1">
        <v>40985</v>
      </c>
      <c r="B8432">
        <v>2012</v>
      </c>
      <c r="C8432">
        <v>3</v>
      </c>
      <c r="D8432" s="10" t="str">
        <f t="shared" si="796"/>
        <v>3-2012</v>
      </c>
      <c r="E8432">
        <f t="shared" si="794"/>
        <v>17</v>
      </c>
      <c r="F8432">
        <v>5</v>
      </c>
      <c r="G8432" s="3">
        <f t="shared" si="795"/>
        <v>0</v>
      </c>
      <c r="H8432">
        <f>VLOOKUP(A8432,'AEP GEN HUB'!$A$1:$AJ$367,MATCH('Ratio Calculations'!F8432,'AEP GEN HUB'!$A$1:$AJ$1,0),0)</f>
        <v>19.586511999999999</v>
      </c>
      <c r="I8432" s="7" t="str">
        <f t="shared" si="792"/>
        <v/>
      </c>
      <c r="J8432" s="7">
        <f t="shared" si="793"/>
        <v>0.79928230657568833</v>
      </c>
      <c r="K8432" s="8">
        <f t="shared" si="797"/>
        <v>0.79928230657568833</v>
      </c>
      <c r="L8432" s="8"/>
    </row>
    <row r="8433" spans="1:12" x14ac:dyDescent="0.25">
      <c r="A8433" s="1">
        <v>40985</v>
      </c>
      <c r="B8433">
        <v>2012</v>
      </c>
      <c r="C8433">
        <v>3</v>
      </c>
      <c r="D8433" s="10" t="str">
        <f t="shared" si="796"/>
        <v>3-2012</v>
      </c>
      <c r="E8433">
        <f t="shared" si="794"/>
        <v>17</v>
      </c>
      <c r="F8433">
        <v>6</v>
      </c>
      <c r="G8433" s="3">
        <f t="shared" si="795"/>
        <v>0</v>
      </c>
      <c r="H8433">
        <f>VLOOKUP(A8433,'AEP GEN HUB'!$A$1:$AJ$367,MATCH('Ratio Calculations'!F8433,'AEP GEN HUB'!$A$1:$AJ$1,0),0)</f>
        <v>20.867674000000001</v>
      </c>
      <c r="I8433" s="7" t="str">
        <f t="shared" si="792"/>
        <v/>
      </c>
      <c r="J8433" s="7">
        <f t="shared" si="793"/>
        <v>0.85156369891635231</v>
      </c>
      <c r="K8433" s="8">
        <f t="shared" si="797"/>
        <v>0.85156369891635231</v>
      </c>
      <c r="L8433" s="8"/>
    </row>
    <row r="8434" spans="1:12" x14ac:dyDescent="0.25">
      <c r="A8434" s="1">
        <v>40985</v>
      </c>
      <c r="B8434">
        <v>2012</v>
      </c>
      <c r="C8434">
        <v>3</v>
      </c>
      <c r="D8434" s="10" t="str">
        <f t="shared" si="796"/>
        <v>3-2012</v>
      </c>
      <c r="E8434">
        <f t="shared" si="794"/>
        <v>17</v>
      </c>
      <c r="F8434">
        <v>7</v>
      </c>
      <c r="G8434" s="3">
        <f t="shared" si="795"/>
        <v>0</v>
      </c>
      <c r="H8434">
        <f>VLOOKUP(A8434,'AEP GEN HUB'!$A$1:$AJ$367,MATCH('Ratio Calculations'!F8434,'AEP GEN HUB'!$A$1:$AJ$1,0),0)</f>
        <v>22.606743999999999</v>
      </c>
      <c r="I8434" s="7" t="str">
        <f t="shared" si="792"/>
        <v/>
      </c>
      <c r="J8434" s="7">
        <f t="shared" si="793"/>
        <v>0.9225313056498321</v>
      </c>
      <c r="K8434" s="8">
        <f t="shared" si="797"/>
        <v>0.9225313056498321</v>
      </c>
      <c r="L8434" s="8"/>
    </row>
    <row r="8435" spans="1:12" x14ac:dyDescent="0.25">
      <c r="A8435" s="1">
        <v>40985</v>
      </c>
      <c r="B8435">
        <v>2012</v>
      </c>
      <c r="C8435">
        <v>3</v>
      </c>
      <c r="D8435" s="10" t="str">
        <f t="shared" si="796"/>
        <v>3-2012</v>
      </c>
      <c r="E8435">
        <f t="shared" si="794"/>
        <v>17</v>
      </c>
      <c r="F8435">
        <v>8</v>
      </c>
      <c r="G8435" s="3">
        <f t="shared" si="795"/>
        <v>0</v>
      </c>
      <c r="H8435">
        <f>VLOOKUP(A8435,'AEP GEN HUB'!$A$1:$AJ$367,MATCH('Ratio Calculations'!F8435,'AEP GEN HUB'!$A$1:$AJ$1,0),0)</f>
        <v>25.382791000000001</v>
      </c>
      <c r="I8435" s="7" t="str">
        <f t="shared" si="792"/>
        <v/>
      </c>
      <c r="J8435" s="7">
        <f t="shared" si="793"/>
        <v>1.0358156540484913</v>
      </c>
      <c r="K8435" s="8">
        <f t="shared" si="797"/>
        <v>1.0358156540484913</v>
      </c>
      <c r="L8435" s="8"/>
    </row>
    <row r="8436" spans="1:12" x14ac:dyDescent="0.25">
      <c r="A8436" s="1">
        <v>40985</v>
      </c>
      <c r="B8436">
        <v>2012</v>
      </c>
      <c r="C8436">
        <v>3</v>
      </c>
      <c r="D8436" s="10" t="str">
        <f t="shared" si="796"/>
        <v>3-2012</v>
      </c>
      <c r="E8436">
        <f t="shared" si="794"/>
        <v>17</v>
      </c>
      <c r="F8436">
        <v>9</v>
      </c>
      <c r="G8436" s="3">
        <f t="shared" si="795"/>
        <v>0</v>
      </c>
      <c r="H8436">
        <f>VLOOKUP(A8436,'AEP GEN HUB'!$A$1:$AJ$367,MATCH('Ratio Calculations'!F8436,'AEP GEN HUB'!$A$1:$AJ$1,0),0)</f>
        <v>26.615580999999999</v>
      </c>
      <c r="I8436" s="7" t="str">
        <f t="shared" si="792"/>
        <v/>
      </c>
      <c r="J8436" s="7">
        <f t="shared" si="793"/>
        <v>1.0861230918773115</v>
      </c>
      <c r="K8436" s="8">
        <f t="shared" si="797"/>
        <v>1.0861230918773115</v>
      </c>
      <c r="L8436" s="8"/>
    </row>
    <row r="8437" spans="1:12" x14ac:dyDescent="0.25">
      <c r="A8437" s="1">
        <v>40985</v>
      </c>
      <c r="B8437">
        <v>2012</v>
      </c>
      <c r="C8437">
        <v>3</v>
      </c>
      <c r="D8437" s="10" t="str">
        <f t="shared" si="796"/>
        <v>3-2012</v>
      </c>
      <c r="E8437">
        <f t="shared" si="794"/>
        <v>17</v>
      </c>
      <c r="F8437">
        <v>10</v>
      </c>
      <c r="G8437" s="3">
        <f t="shared" si="795"/>
        <v>0</v>
      </c>
      <c r="H8437">
        <f>VLOOKUP(A8437,'AEP GEN HUB'!$A$1:$AJ$367,MATCH('Ratio Calculations'!F8437,'AEP GEN HUB'!$A$1:$AJ$1,0),0)</f>
        <v>27.754884000000001</v>
      </c>
      <c r="I8437" s="7" t="str">
        <f t="shared" si="792"/>
        <v/>
      </c>
      <c r="J8437" s="7">
        <f t="shared" si="793"/>
        <v>1.1326155316608015</v>
      </c>
      <c r="K8437" s="8">
        <f t="shared" si="797"/>
        <v>1.1326155316608015</v>
      </c>
      <c r="L8437" s="8"/>
    </row>
    <row r="8438" spans="1:12" x14ac:dyDescent="0.25">
      <c r="A8438" s="1">
        <v>40985</v>
      </c>
      <c r="B8438">
        <v>2012</v>
      </c>
      <c r="C8438">
        <v>3</v>
      </c>
      <c r="D8438" s="10" t="str">
        <f t="shared" si="796"/>
        <v>3-2012</v>
      </c>
      <c r="E8438">
        <f t="shared" si="794"/>
        <v>17</v>
      </c>
      <c r="F8438">
        <v>11</v>
      </c>
      <c r="G8438" s="3">
        <f t="shared" si="795"/>
        <v>0</v>
      </c>
      <c r="H8438">
        <f>VLOOKUP(A8438,'AEP GEN HUB'!$A$1:$AJ$367,MATCH('Ratio Calculations'!F8438,'AEP GEN HUB'!$A$1:$AJ$1,0),0)</f>
        <v>28.869302000000001</v>
      </c>
      <c r="I8438" s="7" t="str">
        <f t="shared" si="792"/>
        <v/>
      </c>
      <c r="J8438" s="7">
        <f t="shared" si="793"/>
        <v>1.1780924695418018</v>
      </c>
      <c r="K8438" s="8">
        <f t="shared" si="797"/>
        <v>1.1780924695418018</v>
      </c>
      <c r="L8438" s="8"/>
    </row>
    <row r="8439" spans="1:12" x14ac:dyDescent="0.25">
      <c r="A8439" s="1">
        <v>40985</v>
      </c>
      <c r="B8439">
        <v>2012</v>
      </c>
      <c r="C8439">
        <v>3</v>
      </c>
      <c r="D8439" s="10" t="str">
        <f t="shared" si="796"/>
        <v>3-2012</v>
      </c>
      <c r="E8439">
        <f t="shared" si="794"/>
        <v>17</v>
      </c>
      <c r="F8439">
        <v>12</v>
      </c>
      <c r="G8439" s="3">
        <f t="shared" si="795"/>
        <v>0</v>
      </c>
      <c r="H8439">
        <f>VLOOKUP(A8439,'AEP GEN HUB'!$A$1:$AJ$367,MATCH('Ratio Calculations'!F8439,'AEP GEN HUB'!$A$1:$AJ$1,0),0)</f>
        <v>27.946743999999999</v>
      </c>
      <c r="I8439" s="7" t="str">
        <f t="shared" si="792"/>
        <v/>
      </c>
      <c r="J8439" s="7">
        <f t="shared" si="793"/>
        <v>1.1404449146228934</v>
      </c>
      <c r="K8439" s="8">
        <f t="shared" si="797"/>
        <v>1.1404449146228934</v>
      </c>
      <c r="L8439" s="8"/>
    </row>
    <row r="8440" spans="1:12" x14ac:dyDescent="0.25">
      <c r="A8440" s="1">
        <v>40985</v>
      </c>
      <c r="B8440">
        <v>2012</v>
      </c>
      <c r="C8440">
        <v>3</v>
      </c>
      <c r="D8440" s="10" t="str">
        <f t="shared" si="796"/>
        <v>3-2012</v>
      </c>
      <c r="E8440">
        <f t="shared" si="794"/>
        <v>17</v>
      </c>
      <c r="F8440">
        <v>13</v>
      </c>
      <c r="G8440" s="3">
        <f t="shared" si="795"/>
        <v>0</v>
      </c>
      <c r="H8440">
        <f>VLOOKUP(A8440,'AEP GEN HUB'!$A$1:$AJ$367,MATCH('Ratio Calculations'!F8440,'AEP GEN HUB'!$A$1:$AJ$1,0),0)</f>
        <v>27.685580999999999</v>
      </c>
      <c r="I8440" s="7" t="str">
        <f t="shared" si="792"/>
        <v/>
      </c>
      <c r="J8440" s="7">
        <f t="shared" si="793"/>
        <v>1.129787429255809</v>
      </c>
      <c r="K8440" s="8">
        <f t="shared" si="797"/>
        <v>1.129787429255809</v>
      </c>
      <c r="L8440" s="8"/>
    </row>
    <row r="8441" spans="1:12" x14ac:dyDescent="0.25">
      <c r="A8441" s="1">
        <v>40985</v>
      </c>
      <c r="B8441">
        <v>2012</v>
      </c>
      <c r="C8441">
        <v>3</v>
      </c>
      <c r="D8441" s="10" t="str">
        <f t="shared" si="796"/>
        <v>3-2012</v>
      </c>
      <c r="E8441">
        <f t="shared" si="794"/>
        <v>17</v>
      </c>
      <c r="F8441">
        <v>14</v>
      </c>
      <c r="G8441" s="3">
        <f t="shared" si="795"/>
        <v>0</v>
      </c>
      <c r="H8441">
        <f>VLOOKUP(A8441,'AEP GEN HUB'!$A$1:$AJ$367,MATCH('Ratio Calculations'!F8441,'AEP GEN HUB'!$A$1:$AJ$1,0),0)</f>
        <v>27.617906999999999</v>
      </c>
      <c r="I8441" s="7" t="str">
        <f t="shared" si="792"/>
        <v/>
      </c>
      <c r="J8441" s="7">
        <f t="shared" si="793"/>
        <v>1.1270258027438909</v>
      </c>
      <c r="K8441" s="8">
        <f t="shared" si="797"/>
        <v>1.1270258027438909</v>
      </c>
      <c r="L8441" s="8"/>
    </row>
    <row r="8442" spans="1:12" x14ac:dyDescent="0.25">
      <c r="A8442" s="1">
        <v>40985</v>
      </c>
      <c r="B8442">
        <v>2012</v>
      </c>
      <c r="C8442">
        <v>3</v>
      </c>
      <c r="D8442" s="10" t="str">
        <f t="shared" si="796"/>
        <v>3-2012</v>
      </c>
      <c r="E8442">
        <f t="shared" si="794"/>
        <v>17</v>
      </c>
      <c r="F8442">
        <v>15</v>
      </c>
      <c r="G8442" s="3">
        <f t="shared" si="795"/>
        <v>0</v>
      </c>
      <c r="H8442">
        <f>VLOOKUP(A8442,'AEP GEN HUB'!$A$1:$AJ$367,MATCH('Ratio Calculations'!F8442,'AEP GEN HUB'!$A$1:$AJ$1,0),0)</f>
        <v>27.114650999999999</v>
      </c>
      <c r="I8442" s="7" t="str">
        <f t="shared" si="792"/>
        <v/>
      </c>
      <c r="J8442" s="7">
        <f t="shared" si="793"/>
        <v>1.1064890366020654</v>
      </c>
      <c r="K8442" s="8">
        <f t="shared" si="797"/>
        <v>1.1064890366020654</v>
      </c>
      <c r="L8442" s="8"/>
    </row>
    <row r="8443" spans="1:12" x14ac:dyDescent="0.25">
      <c r="A8443" s="1">
        <v>40985</v>
      </c>
      <c r="B8443">
        <v>2012</v>
      </c>
      <c r="C8443">
        <v>3</v>
      </c>
      <c r="D8443" s="10" t="str">
        <f t="shared" si="796"/>
        <v>3-2012</v>
      </c>
      <c r="E8443">
        <f t="shared" si="794"/>
        <v>17</v>
      </c>
      <c r="F8443">
        <v>16</v>
      </c>
      <c r="G8443" s="3">
        <f t="shared" si="795"/>
        <v>0</v>
      </c>
      <c r="H8443">
        <f>VLOOKUP(A8443,'AEP GEN HUB'!$A$1:$AJ$367,MATCH('Ratio Calculations'!F8443,'AEP GEN HUB'!$A$1:$AJ$1,0),0)</f>
        <v>26.832325999999998</v>
      </c>
      <c r="I8443" s="7" t="str">
        <f t="shared" si="792"/>
        <v/>
      </c>
      <c r="J8443" s="7">
        <f t="shared" si="793"/>
        <v>1.0949679767418932</v>
      </c>
      <c r="K8443" s="8">
        <f t="shared" si="797"/>
        <v>1.0949679767418932</v>
      </c>
      <c r="L8443" s="8"/>
    </row>
    <row r="8444" spans="1:12" x14ac:dyDescent="0.25">
      <c r="A8444" s="1">
        <v>40985</v>
      </c>
      <c r="B8444">
        <v>2012</v>
      </c>
      <c r="C8444">
        <v>3</v>
      </c>
      <c r="D8444" s="10" t="str">
        <f t="shared" si="796"/>
        <v>3-2012</v>
      </c>
      <c r="E8444">
        <f t="shared" si="794"/>
        <v>17</v>
      </c>
      <c r="F8444">
        <v>17</v>
      </c>
      <c r="G8444" s="3">
        <f t="shared" si="795"/>
        <v>0</v>
      </c>
      <c r="H8444">
        <f>VLOOKUP(A8444,'AEP GEN HUB'!$A$1:$AJ$367,MATCH('Ratio Calculations'!F8444,'AEP GEN HUB'!$A$1:$AJ$1,0),0)</f>
        <v>26.698605000000001</v>
      </c>
      <c r="I8444" s="7" t="str">
        <f t="shared" si="792"/>
        <v/>
      </c>
      <c r="J8444" s="7">
        <f t="shared" si="793"/>
        <v>1.0895111179955475</v>
      </c>
      <c r="K8444" s="8">
        <f t="shared" si="797"/>
        <v>1.0895111179955475</v>
      </c>
      <c r="L8444" s="8"/>
    </row>
    <row r="8445" spans="1:12" x14ac:dyDescent="0.25">
      <c r="A8445" s="1">
        <v>40985</v>
      </c>
      <c r="B8445">
        <v>2012</v>
      </c>
      <c r="C8445">
        <v>3</v>
      </c>
      <c r="D8445" s="10" t="str">
        <f t="shared" si="796"/>
        <v>3-2012</v>
      </c>
      <c r="E8445">
        <f t="shared" si="794"/>
        <v>17</v>
      </c>
      <c r="F8445">
        <v>18</v>
      </c>
      <c r="G8445" s="3">
        <f t="shared" si="795"/>
        <v>0</v>
      </c>
      <c r="H8445">
        <f>VLOOKUP(A8445,'AEP GEN HUB'!$A$1:$AJ$367,MATCH('Ratio Calculations'!F8445,'AEP GEN HUB'!$A$1:$AJ$1,0),0)</f>
        <v>26.508140000000001</v>
      </c>
      <c r="I8445" s="7" t="str">
        <f t="shared" si="792"/>
        <v/>
      </c>
      <c r="J8445" s="7">
        <f t="shared" si="793"/>
        <v>1.0817386619032152</v>
      </c>
      <c r="K8445" s="8">
        <f t="shared" si="797"/>
        <v>1.0817386619032152</v>
      </c>
      <c r="L8445" s="8"/>
    </row>
    <row r="8446" spans="1:12" x14ac:dyDescent="0.25">
      <c r="A8446" s="1">
        <v>40985</v>
      </c>
      <c r="B8446">
        <v>2012</v>
      </c>
      <c r="C8446">
        <v>3</v>
      </c>
      <c r="D8446" s="10" t="str">
        <f t="shared" si="796"/>
        <v>3-2012</v>
      </c>
      <c r="E8446">
        <f t="shared" si="794"/>
        <v>17</v>
      </c>
      <c r="F8446">
        <v>19</v>
      </c>
      <c r="G8446" s="3">
        <f t="shared" si="795"/>
        <v>0</v>
      </c>
      <c r="H8446">
        <f>VLOOKUP(A8446,'AEP GEN HUB'!$A$1:$AJ$367,MATCH('Ratio Calculations'!F8446,'AEP GEN HUB'!$A$1:$AJ$1,0),0)</f>
        <v>26.673953000000001</v>
      </c>
      <c r="I8446" s="7" t="str">
        <f t="shared" si="792"/>
        <v/>
      </c>
      <c r="J8446" s="7">
        <f t="shared" si="793"/>
        <v>1.0885051243085806</v>
      </c>
      <c r="K8446" s="8">
        <f t="shared" si="797"/>
        <v>1.0885051243085806</v>
      </c>
      <c r="L8446" s="8"/>
    </row>
    <row r="8447" spans="1:12" x14ac:dyDescent="0.25">
      <c r="A8447" s="1">
        <v>40985</v>
      </c>
      <c r="B8447">
        <v>2012</v>
      </c>
      <c r="C8447">
        <v>3</v>
      </c>
      <c r="D8447" s="10" t="str">
        <f t="shared" si="796"/>
        <v>3-2012</v>
      </c>
      <c r="E8447">
        <f t="shared" si="794"/>
        <v>17</v>
      </c>
      <c r="F8447">
        <v>20</v>
      </c>
      <c r="G8447" s="3">
        <f t="shared" si="795"/>
        <v>0</v>
      </c>
      <c r="H8447">
        <f>VLOOKUP(A8447,'AEP GEN HUB'!$A$1:$AJ$367,MATCH('Ratio Calculations'!F8447,'AEP GEN HUB'!$A$1:$AJ$1,0),0)</f>
        <v>31.766511999999999</v>
      </c>
      <c r="I8447" s="7" t="str">
        <f t="shared" si="792"/>
        <v/>
      </c>
      <c r="J8447" s="7">
        <f t="shared" si="793"/>
        <v>1.2963212124355925</v>
      </c>
      <c r="K8447" s="8">
        <f t="shared" si="797"/>
        <v>1.2963212124355925</v>
      </c>
      <c r="L8447" s="8"/>
    </row>
    <row r="8448" spans="1:12" x14ac:dyDescent="0.25">
      <c r="A8448" s="1">
        <v>40985</v>
      </c>
      <c r="B8448">
        <v>2012</v>
      </c>
      <c r="C8448">
        <v>3</v>
      </c>
      <c r="D8448" s="10" t="str">
        <f t="shared" si="796"/>
        <v>3-2012</v>
      </c>
      <c r="E8448">
        <f t="shared" si="794"/>
        <v>17</v>
      </c>
      <c r="F8448">
        <v>21</v>
      </c>
      <c r="G8448" s="3">
        <f t="shared" si="795"/>
        <v>0</v>
      </c>
      <c r="H8448">
        <f>VLOOKUP(A8448,'AEP GEN HUB'!$A$1:$AJ$367,MATCH('Ratio Calculations'!F8448,'AEP GEN HUB'!$A$1:$AJ$1,0),0)</f>
        <v>31.011163</v>
      </c>
      <c r="I8448" s="7" t="str">
        <f t="shared" si="792"/>
        <v/>
      </c>
      <c r="J8448" s="7">
        <f t="shared" si="793"/>
        <v>1.2654970875996014</v>
      </c>
      <c r="K8448" s="8">
        <f t="shared" si="797"/>
        <v>1.2654970875996014</v>
      </c>
      <c r="L8448" s="8"/>
    </row>
    <row r="8449" spans="1:12" x14ac:dyDescent="0.25">
      <c r="A8449" s="1">
        <v>40985</v>
      </c>
      <c r="B8449">
        <v>2012</v>
      </c>
      <c r="C8449">
        <v>3</v>
      </c>
      <c r="D8449" s="10" t="str">
        <f t="shared" si="796"/>
        <v>3-2012</v>
      </c>
      <c r="E8449">
        <f t="shared" si="794"/>
        <v>17</v>
      </c>
      <c r="F8449">
        <v>22</v>
      </c>
      <c r="G8449" s="3">
        <f t="shared" si="795"/>
        <v>0</v>
      </c>
      <c r="H8449">
        <f>VLOOKUP(A8449,'AEP GEN HUB'!$A$1:$AJ$367,MATCH('Ratio Calculations'!F8449,'AEP GEN HUB'!$A$1:$AJ$1,0),0)</f>
        <v>26.6</v>
      </c>
      <c r="I8449" s="7" t="str">
        <f t="shared" si="792"/>
        <v/>
      </c>
      <c r="J8449" s="7">
        <f t="shared" si="793"/>
        <v>1.0854872656710552</v>
      </c>
      <c r="K8449" s="8">
        <f t="shared" si="797"/>
        <v>1.0854872656710552</v>
      </c>
      <c r="L8449" s="8"/>
    </row>
    <row r="8450" spans="1:12" x14ac:dyDescent="0.25">
      <c r="A8450" s="1">
        <v>40985</v>
      </c>
      <c r="B8450">
        <v>2012</v>
      </c>
      <c r="C8450">
        <v>3</v>
      </c>
      <c r="D8450" s="10" t="str">
        <f t="shared" si="796"/>
        <v>3-2012</v>
      </c>
      <c r="E8450">
        <f t="shared" si="794"/>
        <v>17</v>
      </c>
      <c r="F8450">
        <v>23</v>
      </c>
      <c r="G8450" s="3">
        <f t="shared" si="795"/>
        <v>0</v>
      </c>
      <c r="H8450">
        <f>VLOOKUP(A8450,'AEP GEN HUB'!$A$1:$AJ$367,MATCH('Ratio Calculations'!F8450,'AEP GEN HUB'!$A$1:$AJ$1,0),0)</f>
        <v>24.792093000000001</v>
      </c>
      <c r="I8450" s="7" t="str">
        <f t="shared" si="792"/>
        <v/>
      </c>
      <c r="J8450" s="7">
        <f t="shared" si="793"/>
        <v>1.0117105729636282</v>
      </c>
      <c r="K8450" s="8">
        <f t="shared" si="797"/>
        <v>1.0117105729636282</v>
      </c>
      <c r="L8450" s="8"/>
    </row>
    <row r="8451" spans="1:12" x14ac:dyDescent="0.25">
      <c r="A8451" s="1">
        <v>40985</v>
      </c>
      <c r="B8451">
        <v>2012</v>
      </c>
      <c r="C8451">
        <v>3</v>
      </c>
      <c r="D8451" s="10" t="str">
        <f t="shared" si="796"/>
        <v>3-2012</v>
      </c>
      <c r="E8451">
        <f t="shared" si="794"/>
        <v>17</v>
      </c>
      <c r="F8451">
        <v>24</v>
      </c>
      <c r="G8451" s="3">
        <f t="shared" si="795"/>
        <v>0</v>
      </c>
      <c r="H8451">
        <f>VLOOKUP(A8451,'AEP GEN HUB'!$A$1:$AJ$367,MATCH('Ratio Calculations'!F8451,'AEP GEN HUB'!$A$1:$AJ$1,0),0)</f>
        <v>22.260232999999999</v>
      </c>
      <c r="I8451" s="7" t="str">
        <f t="shared" si="792"/>
        <v/>
      </c>
      <c r="J8451" s="7">
        <f t="shared" si="793"/>
        <v>0.90839095685603721</v>
      </c>
      <c r="K8451" s="8">
        <f t="shared" si="797"/>
        <v>0.90839095685603721</v>
      </c>
      <c r="L8451" s="8"/>
    </row>
    <row r="8452" spans="1:12" x14ac:dyDescent="0.25">
      <c r="A8452" s="1">
        <v>40986</v>
      </c>
      <c r="B8452">
        <v>2012</v>
      </c>
      <c r="C8452">
        <v>3</v>
      </c>
      <c r="D8452" s="10" t="str">
        <f t="shared" si="796"/>
        <v>3-2012</v>
      </c>
      <c r="E8452">
        <f t="shared" si="794"/>
        <v>18</v>
      </c>
      <c r="F8452">
        <v>1</v>
      </c>
      <c r="G8452" s="3">
        <f t="shared" si="795"/>
        <v>0</v>
      </c>
      <c r="H8452">
        <f>VLOOKUP(A8452,'AEP GEN HUB'!$A$1:$AJ$367,MATCH('Ratio Calculations'!F8452,'AEP GEN HUB'!$A$1:$AJ$1,0),0)</f>
        <v>20.279767</v>
      </c>
      <c r="I8452" s="7" t="str">
        <f t="shared" ref="I8452:I8515" si="798">IF(G8452=1, H8452/VLOOKUP(D8452,$M$3:$O$15,2,FALSE), "")</f>
        <v/>
      </c>
      <c r="J8452" s="7">
        <f t="shared" ref="J8452:J8515" si="799">IF(G8452=0, H8452/VLOOKUP(D8452,$M$3:$O$15,3,FALSE), "")</f>
        <v>0.8275725123788007</v>
      </c>
      <c r="K8452" s="8">
        <f t="shared" si="797"/>
        <v>0.8275725123788007</v>
      </c>
      <c r="L8452" s="8"/>
    </row>
    <row r="8453" spans="1:12" x14ac:dyDescent="0.25">
      <c r="A8453" s="1">
        <v>40986</v>
      </c>
      <c r="B8453">
        <v>2012</v>
      </c>
      <c r="C8453">
        <v>3</v>
      </c>
      <c r="D8453" s="10" t="str">
        <f t="shared" si="796"/>
        <v>3-2012</v>
      </c>
      <c r="E8453">
        <f t="shared" si="794"/>
        <v>18</v>
      </c>
      <c r="F8453">
        <v>2</v>
      </c>
      <c r="G8453" s="3">
        <f t="shared" si="795"/>
        <v>0</v>
      </c>
      <c r="H8453">
        <f>VLOOKUP(A8453,'AEP GEN HUB'!$A$1:$AJ$367,MATCH('Ratio Calculations'!F8453,'AEP GEN HUB'!$A$1:$AJ$1,0),0)</f>
        <v>19.240233</v>
      </c>
      <c r="I8453" s="7" t="str">
        <f t="shared" si="798"/>
        <v/>
      </c>
      <c r="J8453" s="7">
        <f t="shared" si="799"/>
        <v>0.78515142518962422</v>
      </c>
      <c r="K8453" s="8">
        <f t="shared" si="797"/>
        <v>0.78515142518962422</v>
      </c>
      <c r="L8453" s="8"/>
    </row>
    <row r="8454" spans="1:12" x14ac:dyDescent="0.25">
      <c r="A8454" s="1">
        <v>40986</v>
      </c>
      <c r="B8454">
        <v>2012</v>
      </c>
      <c r="C8454">
        <v>3</v>
      </c>
      <c r="D8454" s="10" t="str">
        <f t="shared" si="796"/>
        <v>3-2012</v>
      </c>
      <c r="E8454">
        <f t="shared" si="794"/>
        <v>18</v>
      </c>
      <c r="F8454">
        <v>3</v>
      </c>
      <c r="G8454" s="3">
        <f t="shared" si="795"/>
        <v>0</v>
      </c>
      <c r="H8454">
        <f>VLOOKUP(A8454,'AEP GEN HUB'!$A$1:$AJ$367,MATCH('Ratio Calculations'!F8454,'AEP GEN HUB'!$A$1:$AJ$1,0),0)</f>
        <v>18.117208999999999</v>
      </c>
      <c r="I8454" s="7" t="str">
        <f t="shared" si="798"/>
        <v/>
      </c>
      <c r="J8454" s="7">
        <f t="shared" si="799"/>
        <v>0.7393232954511666</v>
      </c>
      <c r="K8454" s="8">
        <f t="shared" si="797"/>
        <v>0.7393232954511666</v>
      </c>
      <c r="L8454" s="8"/>
    </row>
    <row r="8455" spans="1:12" x14ac:dyDescent="0.25">
      <c r="A8455" s="1">
        <v>40986</v>
      </c>
      <c r="B8455">
        <v>2012</v>
      </c>
      <c r="C8455">
        <v>3</v>
      </c>
      <c r="D8455" s="10" t="str">
        <f t="shared" si="796"/>
        <v>3-2012</v>
      </c>
      <c r="E8455">
        <f t="shared" si="794"/>
        <v>18</v>
      </c>
      <c r="F8455">
        <v>4</v>
      </c>
      <c r="G8455" s="3">
        <f t="shared" si="795"/>
        <v>0</v>
      </c>
      <c r="H8455">
        <f>VLOOKUP(A8455,'AEP GEN HUB'!$A$1:$AJ$367,MATCH('Ratio Calculations'!F8455,'AEP GEN HUB'!$A$1:$AJ$1,0),0)</f>
        <v>17.575581</v>
      </c>
      <c r="I8455" s="7" t="str">
        <f t="shared" si="798"/>
        <v/>
      </c>
      <c r="J8455" s="7">
        <f t="shared" si="799"/>
        <v>0.71722065271692292</v>
      </c>
      <c r="K8455" s="8">
        <f t="shared" si="797"/>
        <v>0.71722065271692292</v>
      </c>
      <c r="L8455" s="8"/>
    </row>
    <row r="8456" spans="1:12" x14ac:dyDescent="0.25">
      <c r="A8456" s="1">
        <v>40986</v>
      </c>
      <c r="B8456">
        <v>2012</v>
      </c>
      <c r="C8456">
        <v>3</v>
      </c>
      <c r="D8456" s="10" t="str">
        <f t="shared" si="796"/>
        <v>3-2012</v>
      </c>
      <c r="E8456">
        <f t="shared" si="794"/>
        <v>18</v>
      </c>
      <c r="F8456">
        <v>5</v>
      </c>
      <c r="G8456" s="3">
        <f t="shared" si="795"/>
        <v>0</v>
      </c>
      <c r="H8456">
        <f>VLOOKUP(A8456,'AEP GEN HUB'!$A$1:$AJ$367,MATCH('Ratio Calculations'!F8456,'AEP GEN HUB'!$A$1:$AJ$1,0),0)</f>
        <v>17.689767</v>
      </c>
      <c r="I8456" s="7" t="str">
        <f t="shared" si="798"/>
        <v/>
      </c>
      <c r="J8456" s="7">
        <f t="shared" si="799"/>
        <v>0.72188033124767159</v>
      </c>
      <c r="K8456" s="8">
        <f t="shared" si="797"/>
        <v>0.72188033124767159</v>
      </c>
      <c r="L8456" s="8"/>
    </row>
    <row r="8457" spans="1:12" x14ac:dyDescent="0.25">
      <c r="A8457" s="1">
        <v>40986</v>
      </c>
      <c r="B8457">
        <v>2012</v>
      </c>
      <c r="C8457">
        <v>3</v>
      </c>
      <c r="D8457" s="10" t="str">
        <f t="shared" si="796"/>
        <v>3-2012</v>
      </c>
      <c r="E8457">
        <f t="shared" si="794"/>
        <v>18</v>
      </c>
      <c r="F8457">
        <v>6</v>
      </c>
      <c r="G8457" s="3">
        <f t="shared" si="795"/>
        <v>0</v>
      </c>
      <c r="H8457">
        <f>VLOOKUP(A8457,'AEP GEN HUB'!$A$1:$AJ$367,MATCH('Ratio Calculations'!F8457,'AEP GEN HUB'!$A$1:$AJ$1,0),0)</f>
        <v>18.940465</v>
      </c>
      <c r="I8457" s="7" t="str">
        <f t="shared" si="798"/>
        <v/>
      </c>
      <c r="J8457" s="7">
        <f t="shared" si="799"/>
        <v>0.77291855501459861</v>
      </c>
      <c r="K8457" s="8">
        <f t="shared" si="797"/>
        <v>0.77291855501459861</v>
      </c>
      <c r="L8457" s="8"/>
    </row>
    <row r="8458" spans="1:12" x14ac:dyDescent="0.25">
      <c r="A8458" s="1">
        <v>40986</v>
      </c>
      <c r="B8458">
        <v>2012</v>
      </c>
      <c r="C8458">
        <v>3</v>
      </c>
      <c r="D8458" s="10" t="str">
        <f t="shared" si="796"/>
        <v>3-2012</v>
      </c>
      <c r="E8458">
        <f t="shared" si="794"/>
        <v>18</v>
      </c>
      <c r="F8458">
        <v>7</v>
      </c>
      <c r="G8458" s="3">
        <f t="shared" si="795"/>
        <v>0</v>
      </c>
      <c r="H8458">
        <f>VLOOKUP(A8458,'AEP GEN HUB'!$A$1:$AJ$367,MATCH('Ratio Calculations'!F8458,'AEP GEN HUB'!$A$1:$AJ$1,0),0)</f>
        <v>19.426279000000001</v>
      </c>
      <c r="I8458" s="7" t="str">
        <f t="shared" si="798"/>
        <v/>
      </c>
      <c r="J8458" s="7">
        <f t="shared" si="799"/>
        <v>0.7927435516493625</v>
      </c>
      <c r="K8458" s="8">
        <f t="shared" si="797"/>
        <v>0.7927435516493625</v>
      </c>
      <c r="L8458" s="8"/>
    </row>
    <row r="8459" spans="1:12" x14ac:dyDescent="0.25">
      <c r="A8459" s="1">
        <v>40986</v>
      </c>
      <c r="B8459">
        <v>2012</v>
      </c>
      <c r="C8459">
        <v>3</v>
      </c>
      <c r="D8459" s="10" t="str">
        <f t="shared" si="796"/>
        <v>3-2012</v>
      </c>
      <c r="E8459">
        <f t="shared" si="794"/>
        <v>18</v>
      </c>
      <c r="F8459">
        <v>8</v>
      </c>
      <c r="G8459" s="3">
        <f t="shared" si="795"/>
        <v>0</v>
      </c>
      <c r="H8459">
        <f>VLOOKUP(A8459,'AEP GEN HUB'!$A$1:$AJ$367,MATCH('Ratio Calculations'!F8459,'AEP GEN HUB'!$A$1:$AJ$1,0),0)</f>
        <v>22.324884000000001</v>
      </c>
      <c r="I8459" s="7" t="str">
        <f t="shared" si="798"/>
        <v/>
      </c>
      <c r="J8459" s="7">
        <f t="shared" si="799"/>
        <v>0.9110292214129132</v>
      </c>
      <c r="K8459" s="8">
        <f t="shared" si="797"/>
        <v>0.9110292214129132</v>
      </c>
      <c r="L8459" s="8"/>
    </row>
    <row r="8460" spans="1:12" x14ac:dyDescent="0.25">
      <c r="A8460" s="1">
        <v>40986</v>
      </c>
      <c r="B8460">
        <v>2012</v>
      </c>
      <c r="C8460">
        <v>3</v>
      </c>
      <c r="D8460" s="10" t="str">
        <f t="shared" si="796"/>
        <v>3-2012</v>
      </c>
      <c r="E8460">
        <f t="shared" si="794"/>
        <v>18</v>
      </c>
      <c r="F8460">
        <v>9</v>
      </c>
      <c r="G8460" s="3">
        <f t="shared" si="795"/>
        <v>0</v>
      </c>
      <c r="H8460">
        <f>VLOOKUP(A8460,'AEP GEN HUB'!$A$1:$AJ$367,MATCH('Ratio Calculations'!F8460,'AEP GEN HUB'!$A$1:$AJ$1,0),0)</f>
        <v>24.126047</v>
      </c>
      <c r="I8460" s="7" t="str">
        <f t="shared" si="798"/>
        <v/>
      </c>
      <c r="J8460" s="7">
        <f t="shared" si="799"/>
        <v>0.98453070637147988</v>
      </c>
      <c r="K8460" s="8">
        <f t="shared" si="797"/>
        <v>0.98453070637147988</v>
      </c>
      <c r="L8460" s="8"/>
    </row>
    <row r="8461" spans="1:12" x14ac:dyDescent="0.25">
      <c r="A8461" s="1">
        <v>40986</v>
      </c>
      <c r="B8461">
        <v>2012</v>
      </c>
      <c r="C8461">
        <v>3</v>
      </c>
      <c r="D8461" s="10" t="str">
        <f t="shared" si="796"/>
        <v>3-2012</v>
      </c>
      <c r="E8461">
        <f t="shared" si="794"/>
        <v>18</v>
      </c>
      <c r="F8461">
        <v>10</v>
      </c>
      <c r="G8461" s="3">
        <f t="shared" si="795"/>
        <v>0</v>
      </c>
      <c r="H8461">
        <f>VLOOKUP(A8461,'AEP GEN HUB'!$A$1:$AJ$367,MATCH('Ratio Calculations'!F8461,'AEP GEN HUB'!$A$1:$AJ$1,0),0)</f>
        <v>25.974651000000001</v>
      </c>
      <c r="I8461" s="7" t="str">
        <f t="shared" si="798"/>
        <v/>
      </c>
      <c r="J8461" s="7">
        <f t="shared" si="799"/>
        <v>1.0599681537875918</v>
      </c>
      <c r="K8461" s="8">
        <f t="shared" si="797"/>
        <v>1.0599681537875918</v>
      </c>
      <c r="L8461" s="8"/>
    </row>
    <row r="8462" spans="1:12" x14ac:dyDescent="0.25">
      <c r="A8462" s="1">
        <v>40986</v>
      </c>
      <c r="B8462">
        <v>2012</v>
      </c>
      <c r="C8462">
        <v>3</v>
      </c>
      <c r="D8462" s="10" t="str">
        <f t="shared" si="796"/>
        <v>3-2012</v>
      </c>
      <c r="E8462">
        <f t="shared" si="794"/>
        <v>18</v>
      </c>
      <c r="F8462">
        <v>11</v>
      </c>
      <c r="G8462" s="3">
        <f t="shared" si="795"/>
        <v>0</v>
      </c>
      <c r="H8462">
        <f>VLOOKUP(A8462,'AEP GEN HUB'!$A$1:$AJ$367,MATCH('Ratio Calculations'!F8462,'AEP GEN HUB'!$A$1:$AJ$1,0),0)</f>
        <v>26.421395</v>
      </c>
      <c r="I8462" s="7" t="str">
        <f t="shared" si="798"/>
        <v/>
      </c>
      <c r="J8462" s="7">
        <f t="shared" si="799"/>
        <v>1.0781987899911614</v>
      </c>
      <c r="K8462" s="8">
        <f t="shared" si="797"/>
        <v>1.0781987899911614</v>
      </c>
      <c r="L8462" s="8"/>
    </row>
    <row r="8463" spans="1:12" x14ac:dyDescent="0.25">
      <c r="A8463" s="1">
        <v>40986</v>
      </c>
      <c r="B8463">
        <v>2012</v>
      </c>
      <c r="C8463">
        <v>3</v>
      </c>
      <c r="D8463" s="10" t="str">
        <f t="shared" si="796"/>
        <v>3-2012</v>
      </c>
      <c r="E8463">
        <f t="shared" si="794"/>
        <v>18</v>
      </c>
      <c r="F8463">
        <v>12</v>
      </c>
      <c r="G8463" s="3">
        <f t="shared" si="795"/>
        <v>0</v>
      </c>
      <c r="H8463">
        <f>VLOOKUP(A8463,'AEP GEN HUB'!$A$1:$AJ$367,MATCH('Ratio Calculations'!F8463,'AEP GEN HUB'!$A$1:$AJ$1,0),0)</f>
        <v>26.562325999999999</v>
      </c>
      <c r="I8463" s="7" t="str">
        <f t="shared" si="798"/>
        <v/>
      </c>
      <c r="J8463" s="7">
        <f t="shared" si="799"/>
        <v>1.0839498729174126</v>
      </c>
      <c r="K8463" s="8">
        <f t="shared" si="797"/>
        <v>1.0839498729174126</v>
      </c>
      <c r="L8463" s="8"/>
    </row>
    <row r="8464" spans="1:12" x14ac:dyDescent="0.25">
      <c r="A8464" s="1">
        <v>40986</v>
      </c>
      <c r="B8464">
        <v>2012</v>
      </c>
      <c r="C8464">
        <v>3</v>
      </c>
      <c r="D8464" s="10" t="str">
        <f t="shared" si="796"/>
        <v>3-2012</v>
      </c>
      <c r="E8464">
        <f t="shared" si="794"/>
        <v>18</v>
      </c>
      <c r="F8464">
        <v>13</v>
      </c>
      <c r="G8464" s="3">
        <f t="shared" si="795"/>
        <v>0</v>
      </c>
      <c r="H8464">
        <f>VLOOKUP(A8464,'AEP GEN HUB'!$A$1:$AJ$367,MATCH('Ratio Calculations'!F8464,'AEP GEN HUB'!$A$1:$AJ$1,0),0)</f>
        <v>26.657674</v>
      </c>
      <c r="I8464" s="7" t="str">
        <f t="shared" si="798"/>
        <v/>
      </c>
      <c r="J8464" s="7">
        <f t="shared" si="799"/>
        <v>1.0878408142635481</v>
      </c>
      <c r="K8464" s="8">
        <f t="shared" si="797"/>
        <v>1.0878408142635481</v>
      </c>
      <c r="L8464" s="8"/>
    </row>
    <row r="8465" spans="1:12" x14ac:dyDescent="0.25">
      <c r="A8465" s="1">
        <v>40986</v>
      </c>
      <c r="B8465">
        <v>2012</v>
      </c>
      <c r="C8465">
        <v>3</v>
      </c>
      <c r="D8465" s="10" t="str">
        <f t="shared" si="796"/>
        <v>3-2012</v>
      </c>
      <c r="E8465">
        <f t="shared" si="794"/>
        <v>18</v>
      </c>
      <c r="F8465">
        <v>14</v>
      </c>
      <c r="G8465" s="3">
        <f t="shared" si="795"/>
        <v>0</v>
      </c>
      <c r="H8465">
        <f>VLOOKUP(A8465,'AEP GEN HUB'!$A$1:$AJ$367,MATCH('Ratio Calculations'!F8465,'AEP GEN HUB'!$A$1:$AJ$1,0),0)</f>
        <v>26.440465</v>
      </c>
      <c r="I8465" s="7" t="str">
        <f t="shared" si="798"/>
        <v/>
      </c>
      <c r="J8465" s="7">
        <f t="shared" si="799"/>
        <v>1.078976994583505</v>
      </c>
      <c r="K8465" s="8">
        <f t="shared" si="797"/>
        <v>1.078976994583505</v>
      </c>
      <c r="L8465" s="8"/>
    </row>
    <row r="8466" spans="1:12" x14ac:dyDescent="0.25">
      <c r="A8466" s="1">
        <v>40986</v>
      </c>
      <c r="B8466">
        <v>2012</v>
      </c>
      <c r="C8466">
        <v>3</v>
      </c>
      <c r="D8466" s="10" t="str">
        <f t="shared" si="796"/>
        <v>3-2012</v>
      </c>
      <c r="E8466">
        <f t="shared" si="794"/>
        <v>18</v>
      </c>
      <c r="F8466">
        <v>15</v>
      </c>
      <c r="G8466" s="3">
        <f t="shared" si="795"/>
        <v>0</v>
      </c>
      <c r="H8466">
        <f>VLOOKUP(A8466,'AEP GEN HUB'!$A$1:$AJ$367,MATCH('Ratio Calculations'!F8466,'AEP GEN HUB'!$A$1:$AJ$1,0),0)</f>
        <v>26.201163000000001</v>
      </c>
      <c r="I8466" s="7" t="str">
        <f t="shared" si="798"/>
        <v/>
      </c>
      <c r="J8466" s="7">
        <f t="shared" si="799"/>
        <v>1.0692116083560761</v>
      </c>
      <c r="K8466" s="8">
        <f t="shared" si="797"/>
        <v>1.0692116083560761</v>
      </c>
      <c r="L8466" s="8"/>
    </row>
    <row r="8467" spans="1:12" x14ac:dyDescent="0.25">
      <c r="A8467" s="1">
        <v>40986</v>
      </c>
      <c r="B8467">
        <v>2012</v>
      </c>
      <c r="C8467">
        <v>3</v>
      </c>
      <c r="D8467" s="10" t="str">
        <f t="shared" si="796"/>
        <v>3-2012</v>
      </c>
      <c r="E8467">
        <f t="shared" si="794"/>
        <v>18</v>
      </c>
      <c r="F8467">
        <v>16</v>
      </c>
      <c r="G8467" s="3">
        <f t="shared" si="795"/>
        <v>0</v>
      </c>
      <c r="H8467">
        <f>VLOOKUP(A8467,'AEP GEN HUB'!$A$1:$AJ$367,MATCH('Ratio Calculations'!F8467,'AEP GEN HUB'!$A$1:$AJ$1,0),0)</f>
        <v>25.891628000000001</v>
      </c>
      <c r="I8467" s="7" t="str">
        <f t="shared" si="798"/>
        <v/>
      </c>
      <c r="J8467" s="7">
        <f t="shared" si="799"/>
        <v>1.0565801684771479</v>
      </c>
      <c r="K8467" s="8">
        <f t="shared" si="797"/>
        <v>1.0565801684771479</v>
      </c>
      <c r="L8467" s="8"/>
    </row>
    <row r="8468" spans="1:12" x14ac:dyDescent="0.25">
      <c r="A8468" s="1">
        <v>40986</v>
      </c>
      <c r="B8468">
        <v>2012</v>
      </c>
      <c r="C8468">
        <v>3</v>
      </c>
      <c r="D8468" s="10" t="str">
        <f t="shared" si="796"/>
        <v>3-2012</v>
      </c>
      <c r="E8468">
        <f t="shared" ref="E8468:E8531" si="800">DAY(A8468)</f>
        <v>18</v>
      </c>
      <c r="F8468">
        <v>17</v>
      </c>
      <c r="G8468" s="3">
        <f t="shared" ref="G8468:G8531" si="801">IF(A8468=",","",IF(OR(WEEKDAY(A8468)=1, WEEKDAY(A8468)=7, F8468&lt;=7, F8468&gt;=24, NOT(ISNA(VLOOKUP(A8468,$P$4:$P$27,1,0)))),0,1))</f>
        <v>0</v>
      </c>
      <c r="H8468">
        <f>VLOOKUP(A8468,'AEP GEN HUB'!$A$1:$AJ$367,MATCH('Ratio Calculations'!F8468,'AEP GEN HUB'!$A$1:$AJ$1,0),0)</f>
        <v>26.057673999999999</v>
      </c>
      <c r="I8468" s="7" t="str">
        <f t="shared" si="798"/>
        <v/>
      </c>
      <c r="J8468" s="7">
        <f t="shared" si="799"/>
        <v>1.0633561390980355</v>
      </c>
      <c r="K8468" s="8">
        <f t="shared" si="797"/>
        <v>1.0633561390980355</v>
      </c>
      <c r="L8468" s="8"/>
    </row>
    <row r="8469" spans="1:12" x14ac:dyDescent="0.25">
      <c r="A8469" s="1">
        <v>40986</v>
      </c>
      <c r="B8469">
        <v>2012</v>
      </c>
      <c r="C8469">
        <v>3</v>
      </c>
      <c r="D8469" s="10" t="str">
        <f t="shared" ref="D8469:D8532" si="802">C8469&amp;"-"&amp;B8469</f>
        <v>3-2012</v>
      </c>
      <c r="E8469">
        <f t="shared" si="800"/>
        <v>18</v>
      </c>
      <c r="F8469">
        <v>18</v>
      </c>
      <c r="G8469" s="3">
        <f t="shared" si="801"/>
        <v>0</v>
      </c>
      <c r="H8469">
        <f>VLOOKUP(A8469,'AEP GEN HUB'!$A$1:$AJ$367,MATCH('Ratio Calculations'!F8469,'AEP GEN HUB'!$A$1:$AJ$1,0),0)</f>
        <v>26.113022999999998</v>
      </c>
      <c r="I8469" s="7" t="str">
        <f t="shared" si="798"/>
        <v/>
      </c>
      <c r="J8469" s="7">
        <f t="shared" si="799"/>
        <v>1.0656148095742621</v>
      </c>
      <c r="K8469" s="8">
        <f t="shared" ref="K8469:K8532" si="803">SUM(I8469:J8469)</f>
        <v>1.0656148095742621</v>
      </c>
      <c r="L8469" s="8"/>
    </row>
    <row r="8470" spans="1:12" x14ac:dyDescent="0.25">
      <c r="A8470" s="1">
        <v>40986</v>
      </c>
      <c r="B8470">
        <v>2012</v>
      </c>
      <c r="C8470">
        <v>3</v>
      </c>
      <c r="D8470" s="10" t="str">
        <f t="shared" si="802"/>
        <v>3-2012</v>
      </c>
      <c r="E8470">
        <f t="shared" si="800"/>
        <v>18</v>
      </c>
      <c r="F8470">
        <v>19</v>
      </c>
      <c r="G8470" s="3">
        <f t="shared" si="801"/>
        <v>0</v>
      </c>
      <c r="H8470">
        <f>VLOOKUP(A8470,'AEP GEN HUB'!$A$1:$AJ$367,MATCH('Ratio Calculations'!F8470,'AEP GEN HUB'!$A$1:$AJ$1,0),0)</f>
        <v>26.56907</v>
      </c>
      <c r="I8470" s="7" t="str">
        <f t="shared" si="798"/>
        <v/>
      </c>
      <c r="J8470" s="7">
        <f t="shared" si="799"/>
        <v>1.084225080666273</v>
      </c>
      <c r="K8470" s="8">
        <f t="shared" si="803"/>
        <v>1.084225080666273</v>
      </c>
      <c r="L8470" s="8"/>
    </row>
    <row r="8471" spans="1:12" x14ac:dyDescent="0.25">
      <c r="A8471" s="1">
        <v>40986</v>
      </c>
      <c r="B8471">
        <v>2012</v>
      </c>
      <c r="C8471">
        <v>3</v>
      </c>
      <c r="D8471" s="10" t="str">
        <f t="shared" si="802"/>
        <v>3-2012</v>
      </c>
      <c r="E8471">
        <f t="shared" si="800"/>
        <v>18</v>
      </c>
      <c r="F8471">
        <v>20</v>
      </c>
      <c r="G8471" s="3">
        <f t="shared" si="801"/>
        <v>0</v>
      </c>
      <c r="H8471">
        <f>VLOOKUP(A8471,'AEP GEN HUB'!$A$1:$AJ$367,MATCH('Ratio Calculations'!F8471,'AEP GEN HUB'!$A$1:$AJ$1,0),0)</f>
        <v>33.980465000000002</v>
      </c>
      <c r="I8471" s="7" t="str">
        <f t="shared" si="798"/>
        <v/>
      </c>
      <c r="J8471" s="7">
        <f t="shared" si="799"/>
        <v>1.3866677458301127</v>
      </c>
      <c r="K8471" s="8">
        <f t="shared" si="803"/>
        <v>1.3866677458301127</v>
      </c>
      <c r="L8471" s="8"/>
    </row>
    <row r="8472" spans="1:12" x14ac:dyDescent="0.25">
      <c r="A8472" s="1">
        <v>40986</v>
      </c>
      <c r="B8472">
        <v>2012</v>
      </c>
      <c r="C8472">
        <v>3</v>
      </c>
      <c r="D8472" s="10" t="str">
        <f t="shared" si="802"/>
        <v>3-2012</v>
      </c>
      <c r="E8472">
        <f t="shared" si="800"/>
        <v>18</v>
      </c>
      <c r="F8472">
        <v>21</v>
      </c>
      <c r="G8472" s="3">
        <f t="shared" si="801"/>
        <v>0</v>
      </c>
      <c r="H8472">
        <f>VLOOKUP(A8472,'AEP GEN HUB'!$A$1:$AJ$367,MATCH('Ratio Calculations'!F8472,'AEP GEN HUB'!$A$1:$AJ$1,0),0)</f>
        <v>36.759766999999997</v>
      </c>
      <c r="I8472" s="7" t="str">
        <f t="shared" si="798"/>
        <v/>
      </c>
      <c r="J8472" s="7">
        <f t="shared" si="799"/>
        <v>1.5000849235915446</v>
      </c>
      <c r="K8472" s="8">
        <f t="shared" si="803"/>
        <v>1.5000849235915446</v>
      </c>
      <c r="L8472" s="8"/>
    </row>
    <row r="8473" spans="1:12" x14ac:dyDescent="0.25">
      <c r="A8473" s="1">
        <v>40986</v>
      </c>
      <c r="B8473">
        <v>2012</v>
      </c>
      <c r="C8473">
        <v>3</v>
      </c>
      <c r="D8473" s="10" t="str">
        <f t="shared" si="802"/>
        <v>3-2012</v>
      </c>
      <c r="E8473">
        <f t="shared" si="800"/>
        <v>18</v>
      </c>
      <c r="F8473">
        <v>22</v>
      </c>
      <c r="G8473" s="3">
        <f t="shared" si="801"/>
        <v>0</v>
      </c>
      <c r="H8473">
        <f>VLOOKUP(A8473,'AEP GEN HUB'!$A$1:$AJ$367,MATCH('Ratio Calculations'!F8473,'AEP GEN HUB'!$A$1:$AJ$1,0),0)</f>
        <v>27.386278999999998</v>
      </c>
      <c r="I8473" s="7" t="str">
        <f t="shared" si="798"/>
        <v/>
      </c>
      <c r="J8473" s="7">
        <f t="shared" si="799"/>
        <v>1.1175735755118286</v>
      </c>
      <c r="K8473" s="8">
        <f t="shared" si="803"/>
        <v>1.1175735755118286</v>
      </c>
      <c r="L8473" s="8"/>
    </row>
    <row r="8474" spans="1:12" x14ac:dyDescent="0.25">
      <c r="A8474" s="1">
        <v>40986</v>
      </c>
      <c r="B8474">
        <v>2012</v>
      </c>
      <c r="C8474">
        <v>3</v>
      </c>
      <c r="D8474" s="10" t="str">
        <f t="shared" si="802"/>
        <v>3-2012</v>
      </c>
      <c r="E8474">
        <f t="shared" si="800"/>
        <v>18</v>
      </c>
      <c r="F8474">
        <v>23</v>
      </c>
      <c r="G8474" s="3">
        <f t="shared" si="801"/>
        <v>0</v>
      </c>
      <c r="H8474">
        <f>VLOOKUP(A8474,'AEP GEN HUB'!$A$1:$AJ$367,MATCH('Ratio Calculations'!F8474,'AEP GEN HUB'!$A$1:$AJ$1,0),0)</f>
        <v>25.291627999999999</v>
      </c>
      <c r="I8474" s="7" t="str">
        <f t="shared" si="798"/>
        <v/>
      </c>
      <c r="J8474" s="7">
        <f t="shared" si="799"/>
        <v>1.0320954933116353</v>
      </c>
      <c r="K8474" s="8">
        <f t="shared" si="803"/>
        <v>1.0320954933116353</v>
      </c>
      <c r="L8474" s="8"/>
    </row>
    <row r="8475" spans="1:12" x14ac:dyDescent="0.25">
      <c r="A8475" s="1">
        <v>40986</v>
      </c>
      <c r="B8475">
        <v>2012</v>
      </c>
      <c r="C8475">
        <v>3</v>
      </c>
      <c r="D8475" s="10" t="str">
        <f t="shared" si="802"/>
        <v>3-2012</v>
      </c>
      <c r="E8475">
        <f t="shared" si="800"/>
        <v>18</v>
      </c>
      <c r="F8475">
        <v>24</v>
      </c>
      <c r="G8475" s="3">
        <f t="shared" si="801"/>
        <v>0</v>
      </c>
      <c r="H8475">
        <f>VLOOKUP(A8475,'AEP GEN HUB'!$A$1:$AJ$367,MATCH('Ratio Calculations'!F8475,'AEP GEN HUB'!$A$1:$AJ$1,0),0)</f>
        <v>21.721163000000001</v>
      </c>
      <c r="I8475" s="7" t="str">
        <f t="shared" si="798"/>
        <v/>
      </c>
      <c r="J8475" s="7">
        <f t="shared" si="799"/>
        <v>0.88639270045358254</v>
      </c>
      <c r="K8475" s="8">
        <f t="shared" si="803"/>
        <v>0.88639270045358254</v>
      </c>
      <c r="L8475" s="8"/>
    </row>
    <row r="8476" spans="1:12" x14ac:dyDescent="0.25">
      <c r="A8476" s="1">
        <v>40987</v>
      </c>
      <c r="B8476">
        <v>2012</v>
      </c>
      <c r="C8476">
        <v>3</v>
      </c>
      <c r="D8476" s="10" t="str">
        <f t="shared" si="802"/>
        <v>3-2012</v>
      </c>
      <c r="E8476">
        <f t="shared" si="800"/>
        <v>19</v>
      </c>
      <c r="F8476">
        <v>1</v>
      </c>
      <c r="G8476" s="3">
        <f t="shared" si="801"/>
        <v>0</v>
      </c>
      <c r="H8476">
        <f>VLOOKUP(A8476,'AEP GEN HUB'!$A$1:$AJ$367,MATCH('Ratio Calculations'!F8476,'AEP GEN HUB'!$A$1:$AJ$1,0),0)</f>
        <v>21.512791</v>
      </c>
      <c r="I8476" s="7" t="str">
        <f t="shared" si="798"/>
        <v/>
      </c>
      <c r="J8476" s="7">
        <f t="shared" si="799"/>
        <v>0.87788949923093551</v>
      </c>
      <c r="K8476" s="8">
        <f t="shared" si="803"/>
        <v>0.87788949923093551</v>
      </c>
      <c r="L8476" s="8"/>
    </row>
    <row r="8477" spans="1:12" x14ac:dyDescent="0.25">
      <c r="A8477" s="1">
        <v>40987</v>
      </c>
      <c r="B8477">
        <v>2012</v>
      </c>
      <c r="C8477">
        <v>3</v>
      </c>
      <c r="D8477" s="10" t="str">
        <f t="shared" si="802"/>
        <v>3-2012</v>
      </c>
      <c r="E8477">
        <f t="shared" si="800"/>
        <v>19</v>
      </c>
      <c r="F8477">
        <v>2</v>
      </c>
      <c r="G8477" s="3">
        <f t="shared" si="801"/>
        <v>0</v>
      </c>
      <c r="H8477">
        <f>VLOOKUP(A8477,'AEP GEN HUB'!$A$1:$AJ$367,MATCH('Ratio Calculations'!F8477,'AEP GEN HUB'!$A$1:$AJ$1,0),0)</f>
        <v>19.951163000000001</v>
      </c>
      <c r="I8477" s="7" t="str">
        <f t="shared" si="798"/>
        <v/>
      </c>
      <c r="J8477" s="7">
        <f t="shared" si="799"/>
        <v>0.8141629087153206</v>
      </c>
      <c r="K8477" s="8">
        <f t="shared" si="803"/>
        <v>0.8141629087153206</v>
      </c>
      <c r="L8477" s="8"/>
    </row>
    <row r="8478" spans="1:12" x14ac:dyDescent="0.25">
      <c r="A8478" s="1">
        <v>40987</v>
      </c>
      <c r="B8478">
        <v>2012</v>
      </c>
      <c r="C8478">
        <v>3</v>
      </c>
      <c r="D8478" s="10" t="str">
        <f t="shared" si="802"/>
        <v>3-2012</v>
      </c>
      <c r="E8478">
        <f t="shared" si="800"/>
        <v>19</v>
      </c>
      <c r="F8478">
        <v>3</v>
      </c>
      <c r="G8478" s="3">
        <f t="shared" si="801"/>
        <v>0</v>
      </c>
      <c r="H8478">
        <f>VLOOKUP(A8478,'AEP GEN HUB'!$A$1:$AJ$367,MATCH('Ratio Calculations'!F8478,'AEP GEN HUB'!$A$1:$AJ$1,0),0)</f>
        <v>18.981394999999999</v>
      </c>
      <c r="I8478" s="7" t="str">
        <f t="shared" si="798"/>
        <v/>
      </c>
      <c r="J8478" s="7">
        <f t="shared" si="799"/>
        <v>0.77458881793880596</v>
      </c>
      <c r="K8478" s="8">
        <f t="shared" si="803"/>
        <v>0.77458881793880596</v>
      </c>
      <c r="L8478" s="8"/>
    </row>
    <row r="8479" spans="1:12" x14ac:dyDescent="0.25">
      <c r="A8479" s="1">
        <v>40987</v>
      </c>
      <c r="B8479">
        <v>2012</v>
      </c>
      <c r="C8479">
        <v>3</v>
      </c>
      <c r="D8479" s="10" t="str">
        <f t="shared" si="802"/>
        <v>3-2012</v>
      </c>
      <c r="E8479">
        <f t="shared" si="800"/>
        <v>19</v>
      </c>
      <c r="F8479">
        <v>4</v>
      </c>
      <c r="G8479" s="3">
        <f t="shared" si="801"/>
        <v>0</v>
      </c>
      <c r="H8479">
        <f>VLOOKUP(A8479,'AEP GEN HUB'!$A$1:$AJ$367,MATCH('Ratio Calculations'!F8479,'AEP GEN HUB'!$A$1:$AJ$1,0),0)</f>
        <v>18.960930000000001</v>
      </c>
      <c r="I8479" s="7" t="str">
        <f t="shared" si="798"/>
        <v/>
      </c>
      <c r="J8479" s="7">
        <f t="shared" si="799"/>
        <v>0.7737536864767024</v>
      </c>
      <c r="K8479" s="8">
        <f t="shared" si="803"/>
        <v>0.7737536864767024</v>
      </c>
      <c r="L8479" s="8"/>
    </row>
    <row r="8480" spans="1:12" x14ac:dyDescent="0.25">
      <c r="A8480" s="1">
        <v>40987</v>
      </c>
      <c r="B8480">
        <v>2012</v>
      </c>
      <c r="C8480">
        <v>3</v>
      </c>
      <c r="D8480" s="10" t="str">
        <f t="shared" si="802"/>
        <v>3-2012</v>
      </c>
      <c r="E8480">
        <f t="shared" si="800"/>
        <v>19</v>
      </c>
      <c r="F8480">
        <v>5</v>
      </c>
      <c r="G8480" s="3">
        <f t="shared" si="801"/>
        <v>0</v>
      </c>
      <c r="H8480">
        <f>VLOOKUP(A8480,'AEP GEN HUB'!$A$1:$AJ$367,MATCH('Ratio Calculations'!F8480,'AEP GEN HUB'!$A$1:$AJ$1,0),0)</f>
        <v>20.343488000000001</v>
      </c>
      <c r="I8480" s="7" t="str">
        <f t="shared" si="798"/>
        <v/>
      </c>
      <c r="J8480" s="7">
        <f t="shared" si="799"/>
        <v>0.83017282568917006</v>
      </c>
      <c r="K8480" s="8">
        <f t="shared" si="803"/>
        <v>0.83017282568917006</v>
      </c>
      <c r="L8480" s="8"/>
    </row>
    <row r="8481" spans="1:12" x14ac:dyDescent="0.25">
      <c r="A8481" s="1">
        <v>40987</v>
      </c>
      <c r="B8481">
        <v>2012</v>
      </c>
      <c r="C8481">
        <v>3</v>
      </c>
      <c r="D8481" s="10" t="str">
        <f t="shared" si="802"/>
        <v>3-2012</v>
      </c>
      <c r="E8481">
        <f t="shared" si="800"/>
        <v>19</v>
      </c>
      <c r="F8481">
        <v>6</v>
      </c>
      <c r="G8481" s="3">
        <f t="shared" si="801"/>
        <v>0</v>
      </c>
      <c r="H8481">
        <f>VLOOKUP(A8481,'AEP GEN HUB'!$A$1:$AJ$367,MATCH('Ratio Calculations'!F8481,'AEP GEN HUB'!$A$1:$AJ$1,0),0)</f>
        <v>24.007209</v>
      </c>
      <c r="I8481" s="7" t="str">
        <f t="shared" si="798"/>
        <v/>
      </c>
      <c r="J8481" s="7">
        <f t="shared" si="799"/>
        <v>0.97968118999261455</v>
      </c>
      <c r="K8481" s="8">
        <f t="shared" si="803"/>
        <v>0.97968118999261455</v>
      </c>
      <c r="L8481" s="8"/>
    </row>
    <row r="8482" spans="1:12" x14ac:dyDescent="0.25">
      <c r="A8482" s="1">
        <v>40987</v>
      </c>
      <c r="B8482">
        <v>2012</v>
      </c>
      <c r="C8482">
        <v>3</v>
      </c>
      <c r="D8482" s="10" t="str">
        <f t="shared" si="802"/>
        <v>3-2012</v>
      </c>
      <c r="E8482">
        <f t="shared" si="800"/>
        <v>19</v>
      </c>
      <c r="F8482">
        <v>7</v>
      </c>
      <c r="G8482" s="3">
        <f t="shared" si="801"/>
        <v>0</v>
      </c>
      <c r="H8482">
        <f>VLOOKUP(A8482,'AEP GEN HUB'!$A$1:$AJ$367,MATCH('Ratio Calculations'!F8482,'AEP GEN HUB'!$A$1:$AJ$1,0),0)</f>
        <v>29.451163000000001</v>
      </c>
      <c r="I8482" s="7" t="str">
        <f t="shared" si="798"/>
        <v/>
      </c>
      <c r="J8482" s="7">
        <f t="shared" si="799"/>
        <v>1.201836932169269</v>
      </c>
      <c r="K8482" s="8">
        <f t="shared" si="803"/>
        <v>1.201836932169269</v>
      </c>
      <c r="L8482" s="8"/>
    </row>
    <row r="8483" spans="1:12" x14ac:dyDescent="0.25">
      <c r="A8483" s="1">
        <v>40987</v>
      </c>
      <c r="B8483">
        <v>2012</v>
      </c>
      <c r="C8483">
        <v>3</v>
      </c>
      <c r="D8483" s="10" t="str">
        <f t="shared" si="802"/>
        <v>3-2012</v>
      </c>
      <c r="E8483">
        <f t="shared" si="800"/>
        <v>19</v>
      </c>
      <c r="F8483">
        <v>8</v>
      </c>
      <c r="G8483" s="3">
        <f t="shared" si="801"/>
        <v>1</v>
      </c>
      <c r="H8483">
        <f>VLOOKUP(A8483,'AEP GEN HUB'!$A$1:$AJ$367,MATCH('Ratio Calculations'!F8483,'AEP GEN HUB'!$A$1:$AJ$1,0),0)</f>
        <v>30.221395000000001</v>
      </c>
      <c r="I8483" s="7">
        <f t="shared" si="798"/>
        <v>0.98514041022247478</v>
      </c>
      <c r="J8483" s="7" t="str">
        <f t="shared" si="799"/>
        <v/>
      </c>
      <c r="K8483" s="8">
        <f t="shared" si="803"/>
        <v>0.98514041022247478</v>
      </c>
      <c r="L8483" s="8"/>
    </row>
    <row r="8484" spans="1:12" x14ac:dyDescent="0.25">
      <c r="A8484" s="1">
        <v>40987</v>
      </c>
      <c r="B8484">
        <v>2012</v>
      </c>
      <c r="C8484">
        <v>3</v>
      </c>
      <c r="D8484" s="10" t="str">
        <f t="shared" si="802"/>
        <v>3-2012</v>
      </c>
      <c r="E8484">
        <f t="shared" si="800"/>
        <v>19</v>
      </c>
      <c r="F8484">
        <v>9</v>
      </c>
      <c r="G8484" s="3">
        <f t="shared" si="801"/>
        <v>1</v>
      </c>
      <c r="H8484">
        <f>VLOOKUP(A8484,'AEP GEN HUB'!$A$1:$AJ$367,MATCH('Ratio Calculations'!F8484,'AEP GEN HUB'!$A$1:$AJ$1,0),0)</f>
        <v>32.053953</v>
      </c>
      <c r="I8484" s="7">
        <f t="shared" si="798"/>
        <v>1.0448771278649422</v>
      </c>
      <c r="J8484" s="7" t="str">
        <f t="shared" si="799"/>
        <v/>
      </c>
      <c r="K8484" s="8">
        <f t="shared" si="803"/>
        <v>1.0448771278649422</v>
      </c>
      <c r="L8484" s="8"/>
    </row>
    <row r="8485" spans="1:12" x14ac:dyDescent="0.25">
      <c r="A8485" s="1">
        <v>40987</v>
      </c>
      <c r="B8485">
        <v>2012</v>
      </c>
      <c r="C8485">
        <v>3</v>
      </c>
      <c r="D8485" s="10" t="str">
        <f t="shared" si="802"/>
        <v>3-2012</v>
      </c>
      <c r="E8485">
        <f t="shared" si="800"/>
        <v>19</v>
      </c>
      <c r="F8485">
        <v>10</v>
      </c>
      <c r="G8485" s="3">
        <f t="shared" si="801"/>
        <v>1</v>
      </c>
      <c r="H8485">
        <f>VLOOKUP(A8485,'AEP GEN HUB'!$A$1:$AJ$367,MATCH('Ratio Calculations'!F8485,'AEP GEN HUB'!$A$1:$AJ$1,0),0)</f>
        <v>31.805814000000002</v>
      </c>
      <c r="I8485" s="7">
        <f t="shared" si="798"/>
        <v>1.0367884292376222</v>
      </c>
      <c r="J8485" s="7" t="str">
        <f t="shared" si="799"/>
        <v/>
      </c>
      <c r="K8485" s="8">
        <f t="shared" si="803"/>
        <v>1.0367884292376222</v>
      </c>
      <c r="L8485" s="8"/>
    </row>
    <row r="8486" spans="1:12" x14ac:dyDescent="0.25">
      <c r="A8486" s="1">
        <v>40987</v>
      </c>
      <c r="B8486">
        <v>2012</v>
      </c>
      <c r="C8486">
        <v>3</v>
      </c>
      <c r="D8486" s="10" t="str">
        <f t="shared" si="802"/>
        <v>3-2012</v>
      </c>
      <c r="E8486">
        <f t="shared" si="800"/>
        <v>19</v>
      </c>
      <c r="F8486">
        <v>11</v>
      </c>
      <c r="G8486" s="3">
        <f t="shared" si="801"/>
        <v>1</v>
      </c>
      <c r="H8486">
        <f>VLOOKUP(A8486,'AEP GEN HUB'!$A$1:$AJ$367,MATCH('Ratio Calculations'!F8486,'AEP GEN HUB'!$A$1:$AJ$1,0),0)</f>
        <v>32.373023000000003</v>
      </c>
      <c r="I8486" s="7">
        <f t="shared" si="798"/>
        <v>1.0552779962130012</v>
      </c>
      <c r="J8486" s="7" t="str">
        <f t="shared" si="799"/>
        <v/>
      </c>
      <c r="K8486" s="8">
        <f t="shared" si="803"/>
        <v>1.0552779962130012</v>
      </c>
      <c r="L8486" s="8"/>
    </row>
    <row r="8487" spans="1:12" x14ac:dyDescent="0.25">
      <c r="A8487" s="1">
        <v>40987</v>
      </c>
      <c r="B8487">
        <v>2012</v>
      </c>
      <c r="C8487">
        <v>3</v>
      </c>
      <c r="D8487" s="10" t="str">
        <f t="shared" si="802"/>
        <v>3-2012</v>
      </c>
      <c r="E8487">
        <f t="shared" si="800"/>
        <v>19</v>
      </c>
      <c r="F8487">
        <v>12</v>
      </c>
      <c r="G8487" s="3">
        <f t="shared" si="801"/>
        <v>1</v>
      </c>
      <c r="H8487">
        <f>VLOOKUP(A8487,'AEP GEN HUB'!$A$1:$AJ$367,MATCH('Ratio Calculations'!F8487,'AEP GEN HUB'!$A$1:$AJ$1,0),0)</f>
        <v>32.485813999999998</v>
      </c>
      <c r="I8487" s="7">
        <f t="shared" si="798"/>
        <v>1.0589546951876645</v>
      </c>
      <c r="J8487" s="7" t="str">
        <f t="shared" si="799"/>
        <v/>
      </c>
      <c r="K8487" s="8">
        <f t="shared" si="803"/>
        <v>1.0589546951876645</v>
      </c>
      <c r="L8487" s="8"/>
    </row>
    <row r="8488" spans="1:12" x14ac:dyDescent="0.25">
      <c r="A8488" s="1">
        <v>40987</v>
      </c>
      <c r="B8488">
        <v>2012</v>
      </c>
      <c r="C8488">
        <v>3</v>
      </c>
      <c r="D8488" s="10" t="str">
        <f t="shared" si="802"/>
        <v>3-2012</v>
      </c>
      <c r="E8488">
        <f t="shared" si="800"/>
        <v>19</v>
      </c>
      <c r="F8488">
        <v>13</v>
      </c>
      <c r="G8488" s="3">
        <f t="shared" si="801"/>
        <v>1</v>
      </c>
      <c r="H8488">
        <f>VLOOKUP(A8488,'AEP GEN HUB'!$A$1:$AJ$367,MATCH('Ratio Calculations'!F8488,'AEP GEN HUB'!$A$1:$AJ$1,0),0)</f>
        <v>32.394418999999999</v>
      </c>
      <c r="I8488" s="7">
        <f t="shared" si="798"/>
        <v>1.0559754512516291</v>
      </c>
      <c r="J8488" s="7" t="str">
        <f t="shared" si="799"/>
        <v/>
      </c>
      <c r="K8488" s="8">
        <f t="shared" si="803"/>
        <v>1.0559754512516291</v>
      </c>
      <c r="L8488" s="8"/>
    </row>
    <row r="8489" spans="1:12" x14ac:dyDescent="0.25">
      <c r="A8489" s="1">
        <v>40987</v>
      </c>
      <c r="B8489">
        <v>2012</v>
      </c>
      <c r="C8489">
        <v>3</v>
      </c>
      <c r="D8489" s="10" t="str">
        <f t="shared" si="802"/>
        <v>3-2012</v>
      </c>
      <c r="E8489">
        <f t="shared" si="800"/>
        <v>19</v>
      </c>
      <c r="F8489">
        <v>14</v>
      </c>
      <c r="G8489" s="3">
        <f t="shared" si="801"/>
        <v>1</v>
      </c>
      <c r="H8489">
        <f>VLOOKUP(A8489,'AEP GEN HUB'!$A$1:$AJ$367,MATCH('Ratio Calculations'!F8489,'AEP GEN HUB'!$A$1:$AJ$1,0),0)</f>
        <v>32.466279</v>
      </c>
      <c r="I8489" s="7">
        <f t="shared" si="798"/>
        <v>1.0583179040033499</v>
      </c>
      <c r="J8489" s="7" t="str">
        <f t="shared" si="799"/>
        <v/>
      </c>
      <c r="K8489" s="8">
        <f t="shared" si="803"/>
        <v>1.0583179040033499</v>
      </c>
      <c r="L8489" s="8"/>
    </row>
    <row r="8490" spans="1:12" x14ac:dyDescent="0.25">
      <c r="A8490" s="1">
        <v>40987</v>
      </c>
      <c r="B8490">
        <v>2012</v>
      </c>
      <c r="C8490">
        <v>3</v>
      </c>
      <c r="D8490" s="10" t="str">
        <f t="shared" si="802"/>
        <v>3-2012</v>
      </c>
      <c r="E8490">
        <f t="shared" si="800"/>
        <v>19</v>
      </c>
      <c r="F8490">
        <v>15</v>
      </c>
      <c r="G8490" s="3">
        <f t="shared" si="801"/>
        <v>1</v>
      </c>
      <c r="H8490">
        <f>VLOOKUP(A8490,'AEP GEN HUB'!$A$1:$AJ$367,MATCH('Ratio Calculations'!F8490,'AEP GEN HUB'!$A$1:$AJ$1,0),0)</f>
        <v>31.70186</v>
      </c>
      <c r="I8490" s="7">
        <f t="shared" si="798"/>
        <v>1.0333997939279593</v>
      </c>
      <c r="J8490" s="7" t="str">
        <f t="shared" si="799"/>
        <v/>
      </c>
      <c r="K8490" s="8">
        <f t="shared" si="803"/>
        <v>1.0333997939279593</v>
      </c>
      <c r="L8490" s="8"/>
    </row>
    <row r="8491" spans="1:12" x14ac:dyDescent="0.25">
      <c r="A8491" s="1">
        <v>40987</v>
      </c>
      <c r="B8491">
        <v>2012</v>
      </c>
      <c r="C8491">
        <v>3</v>
      </c>
      <c r="D8491" s="10" t="str">
        <f t="shared" si="802"/>
        <v>3-2012</v>
      </c>
      <c r="E8491">
        <f t="shared" si="800"/>
        <v>19</v>
      </c>
      <c r="F8491">
        <v>16</v>
      </c>
      <c r="G8491" s="3">
        <f t="shared" si="801"/>
        <v>1</v>
      </c>
      <c r="H8491">
        <f>VLOOKUP(A8491,'AEP GEN HUB'!$A$1:$AJ$367,MATCH('Ratio Calculations'!F8491,'AEP GEN HUB'!$A$1:$AJ$1,0),0)</f>
        <v>32.167442000000001</v>
      </c>
      <c r="I8491" s="7">
        <f t="shared" si="798"/>
        <v>1.0485765798596545</v>
      </c>
      <c r="J8491" s="7" t="str">
        <f t="shared" si="799"/>
        <v/>
      </c>
      <c r="K8491" s="8">
        <f t="shared" si="803"/>
        <v>1.0485765798596545</v>
      </c>
      <c r="L8491" s="8"/>
    </row>
    <row r="8492" spans="1:12" x14ac:dyDescent="0.25">
      <c r="A8492" s="1">
        <v>40987</v>
      </c>
      <c r="B8492">
        <v>2012</v>
      </c>
      <c r="C8492">
        <v>3</v>
      </c>
      <c r="D8492" s="10" t="str">
        <f t="shared" si="802"/>
        <v>3-2012</v>
      </c>
      <c r="E8492">
        <f t="shared" si="800"/>
        <v>19</v>
      </c>
      <c r="F8492">
        <v>17</v>
      </c>
      <c r="G8492" s="3">
        <f t="shared" si="801"/>
        <v>1</v>
      </c>
      <c r="H8492">
        <f>VLOOKUP(A8492,'AEP GEN HUB'!$A$1:$AJ$367,MATCH('Ratio Calculations'!F8492,'AEP GEN HUB'!$A$1:$AJ$1,0),0)</f>
        <v>30.819534999999998</v>
      </c>
      <c r="I8492" s="7">
        <f t="shared" si="798"/>
        <v>1.0046382489215311</v>
      </c>
      <c r="J8492" s="7" t="str">
        <f t="shared" si="799"/>
        <v/>
      </c>
      <c r="K8492" s="8">
        <f t="shared" si="803"/>
        <v>1.0046382489215311</v>
      </c>
      <c r="L8492" s="8"/>
    </row>
    <row r="8493" spans="1:12" x14ac:dyDescent="0.25">
      <c r="A8493" s="1">
        <v>40987</v>
      </c>
      <c r="B8493">
        <v>2012</v>
      </c>
      <c r="C8493">
        <v>3</v>
      </c>
      <c r="D8493" s="10" t="str">
        <f t="shared" si="802"/>
        <v>3-2012</v>
      </c>
      <c r="E8493">
        <f t="shared" si="800"/>
        <v>19</v>
      </c>
      <c r="F8493">
        <v>18</v>
      </c>
      <c r="G8493" s="3">
        <f t="shared" si="801"/>
        <v>1</v>
      </c>
      <c r="H8493">
        <f>VLOOKUP(A8493,'AEP GEN HUB'!$A$1:$AJ$367,MATCH('Ratio Calculations'!F8493,'AEP GEN HUB'!$A$1:$AJ$1,0),0)</f>
        <v>30.821860000000001</v>
      </c>
      <c r="I8493" s="7">
        <f t="shared" si="798"/>
        <v>1.0047140379926103</v>
      </c>
      <c r="J8493" s="7" t="str">
        <f t="shared" si="799"/>
        <v/>
      </c>
      <c r="K8493" s="8">
        <f t="shared" si="803"/>
        <v>1.0047140379926103</v>
      </c>
      <c r="L8493" s="8"/>
    </row>
    <row r="8494" spans="1:12" x14ac:dyDescent="0.25">
      <c r="A8494" s="1">
        <v>40987</v>
      </c>
      <c r="B8494">
        <v>2012</v>
      </c>
      <c r="C8494">
        <v>3</v>
      </c>
      <c r="D8494" s="10" t="str">
        <f t="shared" si="802"/>
        <v>3-2012</v>
      </c>
      <c r="E8494">
        <f t="shared" si="800"/>
        <v>19</v>
      </c>
      <c r="F8494">
        <v>19</v>
      </c>
      <c r="G8494" s="3">
        <f t="shared" si="801"/>
        <v>1</v>
      </c>
      <c r="H8494">
        <f>VLOOKUP(A8494,'AEP GEN HUB'!$A$1:$AJ$367,MATCH('Ratio Calculations'!F8494,'AEP GEN HUB'!$A$1:$AJ$1,0),0)</f>
        <v>28.851628000000002</v>
      </c>
      <c r="I8494" s="7">
        <f t="shared" si="798"/>
        <v>0.9404894990289574</v>
      </c>
      <c r="J8494" s="7" t="str">
        <f t="shared" si="799"/>
        <v/>
      </c>
      <c r="K8494" s="8">
        <f t="shared" si="803"/>
        <v>0.9404894990289574</v>
      </c>
      <c r="L8494" s="8"/>
    </row>
    <row r="8495" spans="1:12" x14ac:dyDescent="0.25">
      <c r="A8495" s="1">
        <v>40987</v>
      </c>
      <c r="B8495">
        <v>2012</v>
      </c>
      <c r="C8495">
        <v>3</v>
      </c>
      <c r="D8495" s="10" t="str">
        <f t="shared" si="802"/>
        <v>3-2012</v>
      </c>
      <c r="E8495">
        <f t="shared" si="800"/>
        <v>19</v>
      </c>
      <c r="F8495">
        <v>20</v>
      </c>
      <c r="G8495" s="3">
        <f t="shared" si="801"/>
        <v>1</v>
      </c>
      <c r="H8495">
        <f>VLOOKUP(A8495,'AEP GEN HUB'!$A$1:$AJ$367,MATCH('Ratio Calculations'!F8495,'AEP GEN HUB'!$A$1:$AJ$1,0),0)</f>
        <v>39.072791000000002</v>
      </c>
      <c r="I8495" s="7">
        <f t="shared" si="798"/>
        <v>1.2736733481123892</v>
      </c>
      <c r="J8495" s="7" t="str">
        <f t="shared" si="799"/>
        <v/>
      </c>
      <c r="K8495" s="8">
        <f t="shared" si="803"/>
        <v>1.2736733481123892</v>
      </c>
      <c r="L8495" s="8"/>
    </row>
    <row r="8496" spans="1:12" x14ac:dyDescent="0.25">
      <c r="A8496" s="1">
        <v>40987</v>
      </c>
      <c r="B8496">
        <v>2012</v>
      </c>
      <c r="C8496">
        <v>3</v>
      </c>
      <c r="D8496" s="10" t="str">
        <f t="shared" si="802"/>
        <v>3-2012</v>
      </c>
      <c r="E8496">
        <f t="shared" si="800"/>
        <v>19</v>
      </c>
      <c r="F8496">
        <v>21</v>
      </c>
      <c r="G8496" s="3">
        <f t="shared" si="801"/>
        <v>1</v>
      </c>
      <c r="H8496">
        <f>VLOOKUP(A8496,'AEP GEN HUB'!$A$1:$AJ$367,MATCH('Ratio Calculations'!F8496,'AEP GEN HUB'!$A$1:$AJ$1,0),0)</f>
        <v>38.842790999999998</v>
      </c>
      <c r="I8496" s="7">
        <f t="shared" si="798"/>
        <v>1.2661759346292865</v>
      </c>
      <c r="J8496" s="7" t="str">
        <f t="shared" si="799"/>
        <v/>
      </c>
      <c r="K8496" s="8">
        <f t="shared" si="803"/>
        <v>1.2661759346292865</v>
      </c>
      <c r="L8496" s="8"/>
    </row>
    <row r="8497" spans="1:12" x14ac:dyDescent="0.25">
      <c r="A8497" s="1">
        <v>40987</v>
      </c>
      <c r="B8497">
        <v>2012</v>
      </c>
      <c r="C8497">
        <v>3</v>
      </c>
      <c r="D8497" s="10" t="str">
        <f t="shared" si="802"/>
        <v>3-2012</v>
      </c>
      <c r="E8497">
        <f t="shared" si="800"/>
        <v>19</v>
      </c>
      <c r="F8497">
        <v>22</v>
      </c>
      <c r="G8497" s="3">
        <f t="shared" si="801"/>
        <v>1</v>
      </c>
      <c r="H8497">
        <f>VLOOKUP(A8497,'AEP GEN HUB'!$A$1:$AJ$367,MATCH('Ratio Calculations'!F8497,'AEP GEN HUB'!$A$1:$AJ$1,0),0)</f>
        <v>29.838372</v>
      </c>
      <c r="I8497" s="7">
        <f t="shared" si="798"/>
        <v>0.97265483715926426</v>
      </c>
      <c r="J8497" s="7" t="str">
        <f t="shared" si="799"/>
        <v/>
      </c>
      <c r="K8497" s="8">
        <f t="shared" si="803"/>
        <v>0.97265483715926426</v>
      </c>
      <c r="L8497" s="8"/>
    </row>
    <row r="8498" spans="1:12" x14ac:dyDescent="0.25">
      <c r="A8498" s="1">
        <v>40987</v>
      </c>
      <c r="B8498">
        <v>2012</v>
      </c>
      <c r="C8498">
        <v>3</v>
      </c>
      <c r="D8498" s="10" t="str">
        <f t="shared" si="802"/>
        <v>3-2012</v>
      </c>
      <c r="E8498">
        <f t="shared" si="800"/>
        <v>19</v>
      </c>
      <c r="F8498">
        <v>23</v>
      </c>
      <c r="G8498" s="3">
        <f t="shared" si="801"/>
        <v>1</v>
      </c>
      <c r="H8498">
        <f>VLOOKUP(A8498,'AEP GEN HUB'!$A$1:$AJ$367,MATCH('Ratio Calculations'!F8498,'AEP GEN HUB'!$A$1:$AJ$1,0),0)</f>
        <v>25.147209</v>
      </c>
      <c r="I8498" s="7">
        <f t="shared" si="798"/>
        <v>0.81973488616955992</v>
      </c>
      <c r="J8498" s="7" t="str">
        <f t="shared" si="799"/>
        <v/>
      </c>
      <c r="K8498" s="8">
        <f t="shared" si="803"/>
        <v>0.81973488616955992</v>
      </c>
      <c r="L8498" s="8"/>
    </row>
    <row r="8499" spans="1:12" x14ac:dyDescent="0.25">
      <c r="A8499" s="1">
        <v>40987</v>
      </c>
      <c r="B8499">
        <v>2012</v>
      </c>
      <c r="C8499">
        <v>3</v>
      </c>
      <c r="D8499" s="10" t="str">
        <f t="shared" si="802"/>
        <v>3-2012</v>
      </c>
      <c r="E8499">
        <f t="shared" si="800"/>
        <v>19</v>
      </c>
      <c r="F8499">
        <v>24</v>
      </c>
      <c r="G8499" s="3">
        <f t="shared" si="801"/>
        <v>0</v>
      </c>
      <c r="H8499">
        <f>VLOOKUP(A8499,'AEP GEN HUB'!$A$1:$AJ$367,MATCH('Ratio Calculations'!F8499,'AEP GEN HUB'!$A$1:$AJ$1,0),0)</f>
        <v>23.205116</v>
      </c>
      <c r="I8499" s="7" t="str">
        <f t="shared" si="798"/>
        <v/>
      </c>
      <c r="J8499" s="7">
        <f t="shared" si="799"/>
        <v>0.94694954573006218</v>
      </c>
      <c r="K8499" s="8">
        <f t="shared" si="803"/>
        <v>0.94694954573006218</v>
      </c>
      <c r="L8499" s="8"/>
    </row>
    <row r="8500" spans="1:12" x14ac:dyDescent="0.25">
      <c r="A8500" s="1">
        <v>40988</v>
      </c>
      <c r="B8500">
        <v>2012</v>
      </c>
      <c r="C8500">
        <v>3</v>
      </c>
      <c r="D8500" s="10" t="str">
        <f t="shared" si="802"/>
        <v>3-2012</v>
      </c>
      <c r="E8500">
        <f t="shared" si="800"/>
        <v>20</v>
      </c>
      <c r="F8500">
        <v>1</v>
      </c>
      <c r="G8500" s="3">
        <f t="shared" si="801"/>
        <v>0</v>
      </c>
      <c r="H8500">
        <f>VLOOKUP(A8500,'AEP GEN HUB'!$A$1:$AJ$367,MATCH('Ratio Calculations'!F8500,'AEP GEN HUB'!$A$1:$AJ$1,0),0)</f>
        <v>23.360697999999999</v>
      </c>
      <c r="I8500" s="7" t="str">
        <f t="shared" si="798"/>
        <v/>
      </c>
      <c r="J8500" s="7">
        <f t="shared" si="799"/>
        <v>0.9532985036160635</v>
      </c>
      <c r="K8500" s="8">
        <f t="shared" si="803"/>
        <v>0.9532985036160635</v>
      </c>
      <c r="L8500" s="8"/>
    </row>
    <row r="8501" spans="1:12" x14ac:dyDescent="0.25">
      <c r="A8501" s="1">
        <v>40988</v>
      </c>
      <c r="B8501">
        <v>2012</v>
      </c>
      <c r="C8501">
        <v>3</v>
      </c>
      <c r="D8501" s="10" t="str">
        <f t="shared" si="802"/>
        <v>3-2012</v>
      </c>
      <c r="E8501">
        <f t="shared" si="800"/>
        <v>20</v>
      </c>
      <c r="F8501">
        <v>2</v>
      </c>
      <c r="G8501" s="3">
        <f t="shared" si="801"/>
        <v>0</v>
      </c>
      <c r="H8501">
        <f>VLOOKUP(A8501,'AEP GEN HUB'!$A$1:$AJ$367,MATCH('Ratio Calculations'!F8501,'AEP GEN HUB'!$A$1:$AJ$1,0),0)</f>
        <v>20.206976999999998</v>
      </c>
      <c r="I8501" s="7" t="str">
        <f t="shared" si="798"/>
        <v/>
      </c>
      <c r="J8501" s="7">
        <f t="shared" si="799"/>
        <v>0.82460211320330457</v>
      </c>
      <c r="K8501" s="8">
        <f t="shared" si="803"/>
        <v>0.82460211320330457</v>
      </c>
      <c r="L8501" s="8"/>
    </row>
    <row r="8502" spans="1:12" x14ac:dyDescent="0.25">
      <c r="A8502" s="1">
        <v>40988</v>
      </c>
      <c r="B8502">
        <v>2012</v>
      </c>
      <c r="C8502">
        <v>3</v>
      </c>
      <c r="D8502" s="10" t="str">
        <f t="shared" si="802"/>
        <v>3-2012</v>
      </c>
      <c r="E8502">
        <f t="shared" si="800"/>
        <v>20</v>
      </c>
      <c r="F8502">
        <v>3</v>
      </c>
      <c r="G8502" s="3">
        <f t="shared" si="801"/>
        <v>0</v>
      </c>
      <c r="H8502">
        <f>VLOOKUP(A8502,'AEP GEN HUB'!$A$1:$AJ$367,MATCH('Ratio Calculations'!F8502,'AEP GEN HUB'!$A$1:$AJ$1,0),0)</f>
        <v>19.193953</v>
      </c>
      <c r="I8502" s="7" t="str">
        <f t="shared" si="798"/>
        <v/>
      </c>
      <c r="J8502" s="7">
        <f t="shared" si="799"/>
        <v>0.78326284057852436</v>
      </c>
      <c r="K8502" s="8">
        <f t="shared" si="803"/>
        <v>0.78326284057852436</v>
      </c>
      <c r="L8502" s="8"/>
    </row>
    <row r="8503" spans="1:12" x14ac:dyDescent="0.25">
      <c r="A8503" s="1">
        <v>40988</v>
      </c>
      <c r="B8503">
        <v>2012</v>
      </c>
      <c r="C8503">
        <v>3</v>
      </c>
      <c r="D8503" s="10" t="str">
        <f t="shared" si="802"/>
        <v>3-2012</v>
      </c>
      <c r="E8503">
        <f t="shared" si="800"/>
        <v>20</v>
      </c>
      <c r="F8503">
        <v>4</v>
      </c>
      <c r="G8503" s="3">
        <f t="shared" si="801"/>
        <v>0</v>
      </c>
      <c r="H8503">
        <f>VLOOKUP(A8503,'AEP GEN HUB'!$A$1:$AJ$367,MATCH('Ratio Calculations'!F8503,'AEP GEN HUB'!$A$1:$AJ$1,0),0)</f>
        <v>19.214418999999999</v>
      </c>
      <c r="I8503" s="7" t="str">
        <f t="shared" si="798"/>
        <v/>
      </c>
      <c r="J8503" s="7">
        <f t="shared" si="799"/>
        <v>0.78409801284841996</v>
      </c>
      <c r="K8503" s="8">
        <f t="shared" si="803"/>
        <v>0.78409801284841996</v>
      </c>
      <c r="L8503" s="8"/>
    </row>
    <row r="8504" spans="1:12" x14ac:dyDescent="0.25">
      <c r="A8504" s="1">
        <v>40988</v>
      </c>
      <c r="B8504">
        <v>2012</v>
      </c>
      <c r="C8504">
        <v>3</v>
      </c>
      <c r="D8504" s="10" t="str">
        <f t="shared" si="802"/>
        <v>3-2012</v>
      </c>
      <c r="E8504">
        <f t="shared" si="800"/>
        <v>20</v>
      </c>
      <c r="F8504">
        <v>5</v>
      </c>
      <c r="G8504" s="3">
        <f t="shared" si="801"/>
        <v>0</v>
      </c>
      <c r="H8504">
        <f>VLOOKUP(A8504,'AEP GEN HUB'!$A$1:$AJ$367,MATCH('Ratio Calculations'!F8504,'AEP GEN HUB'!$A$1:$AJ$1,0),0)</f>
        <v>19.759302000000002</v>
      </c>
      <c r="I8504" s="7" t="str">
        <f t="shared" si="798"/>
        <v/>
      </c>
      <c r="J8504" s="7">
        <f t="shared" si="799"/>
        <v>0.80633348494543666</v>
      </c>
      <c r="K8504" s="8">
        <f t="shared" si="803"/>
        <v>0.80633348494543666</v>
      </c>
      <c r="L8504" s="8"/>
    </row>
    <row r="8505" spans="1:12" x14ac:dyDescent="0.25">
      <c r="A8505" s="1">
        <v>40988</v>
      </c>
      <c r="B8505">
        <v>2012</v>
      </c>
      <c r="C8505">
        <v>3</v>
      </c>
      <c r="D8505" s="10" t="str">
        <f t="shared" si="802"/>
        <v>3-2012</v>
      </c>
      <c r="E8505">
        <f t="shared" si="800"/>
        <v>20</v>
      </c>
      <c r="F8505">
        <v>6</v>
      </c>
      <c r="G8505" s="3">
        <f t="shared" si="801"/>
        <v>0</v>
      </c>
      <c r="H8505">
        <f>VLOOKUP(A8505,'AEP GEN HUB'!$A$1:$AJ$367,MATCH('Ratio Calculations'!F8505,'AEP GEN HUB'!$A$1:$AJ$1,0),0)</f>
        <v>23.91</v>
      </c>
      <c r="I8505" s="7" t="str">
        <f t="shared" si="798"/>
        <v/>
      </c>
      <c r="J8505" s="7">
        <f t="shared" si="799"/>
        <v>0.97571430534567405</v>
      </c>
      <c r="K8505" s="8">
        <f t="shared" si="803"/>
        <v>0.97571430534567405</v>
      </c>
      <c r="L8505" s="8"/>
    </row>
    <row r="8506" spans="1:12" x14ac:dyDescent="0.25">
      <c r="A8506" s="1">
        <v>40988</v>
      </c>
      <c r="B8506">
        <v>2012</v>
      </c>
      <c r="C8506">
        <v>3</v>
      </c>
      <c r="D8506" s="10" t="str">
        <f t="shared" si="802"/>
        <v>3-2012</v>
      </c>
      <c r="E8506">
        <f t="shared" si="800"/>
        <v>20</v>
      </c>
      <c r="F8506">
        <v>7</v>
      </c>
      <c r="G8506" s="3">
        <f t="shared" si="801"/>
        <v>0</v>
      </c>
      <c r="H8506">
        <f>VLOOKUP(A8506,'AEP GEN HUB'!$A$1:$AJ$367,MATCH('Ratio Calculations'!F8506,'AEP GEN HUB'!$A$1:$AJ$1,0),0)</f>
        <v>29.933256</v>
      </c>
      <c r="I8506" s="7" t="str">
        <f t="shared" si="798"/>
        <v/>
      </c>
      <c r="J8506" s="7">
        <f t="shared" si="799"/>
        <v>1.2215100830102146</v>
      </c>
      <c r="K8506" s="8">
        <f t="shared" si="803"/>
        <v>1.2215100830102146</v>
      </c>
      <c r="L8506" s="8"/>
    </row>
    <row r="8507" spans="1:12" x14ac:dyDescent="0.25">
      <c r="A8507" s="1">
        <v>40988</v>
      </c>
      <c r="B8507">
        <v>2012</v>
      </c>
      <c r="C8507">
        <v>3</v>
      </c>
      <c r="D8507" s="10" t="str">
        <f t="shared" si="802"/>
        <v>3-2012</v>
      </c>
      <c r="E8507">
        <f t="shared" si="800"/>
        <v>20</v>
      </c>
      <c r="F8507">
        <v>8</v>
      </c>
      <c r="G8507" s="3">
        <f t="shared" si="801"/>
        <v>1</v>
      </c>
      <c r="H8507">
        <f>VLOOKUP(A8507,'AEP GEN HUB'!$A$1:$AJ$367,MATCH('Ratio Calculations'!F8507,'AEP GEN HUB'!$A$1:$AJ$1,0),0)</f>
        <v>31.071628</v>
      </c>
      <c r="I8507" s="7">
        <f t="shared" si="798"/>
        <v>1.0128558378658608</v>
      </c>
      <c r="J8507" s="7" t="str">
        <f t="shared" si="799"/>
        <v/>
      </c>
      <c r="K8507" s="8">
        <f t="shared" si="803"/>
        <v>1.0128558378658608</v>
      </c>
      <c r="L8507" s="8"/>
    </row>
    <row r="8508" spans="1:12" x14ac:dyDescent="0.25">
      <c r="A8508" s="1">
        <v>40988</v>
      </c>
      <c r="B8508">
        <v>2012</v>
      </c>
      <c r="C8508">
        <v>3</v>
      </c>
      <c r="D8508" s="10" t="str">
        <f t="shared" si="802"/>
        <v>3-2012</v>
      </c>
      <c r="E8508">
        <f t="shared" si="800"/>
        <v>20</v>
      </c>
      <c r="F8508">
        <v>9</v>
      </c>
      <c r="G8508" s="3">
        <f t="shared" si="801"/>
        <v>1</v>
      </c>
      <c r="H8508">
        <f>VLOOKUP(A8508,'AEP GEN HUB'!$A$1:$AJ$367,MATCH('Ratio Calculations'!F8508,'AEP GEN HUB'!$A$1:$AJ$1,0),0)</f>
        <v>31.920465</v>
      </c>
      <c r="I8508" s="7">
        <f t="shared" si="798"/>
        <v>1.040525759469149</v>
      </c>
      <c r="J8508" s="7" t="str">
        <f t="shared" si="799"/>
        <v/>
      </c>
      <c r="K8508" s="8">
        <f t="shared" si="803"/>
        <v>1.040525759469149</v>
      </c>
      <c r="L8508" s="8"/>
    </row>
    <row r="8509" spans="1:12" x14ac:dyDescent="0.25">
      <c r="A8509" s="1">
        <v>40988</v>
      </c>
      <c r="B8509">
        <v>2012</v>
      </c>
      <c r="C8509">
        <v>3</v>
      </c>
      <c r="D8509" s="10" t="str">
        <f t="shared" si="802"/>
        <v>3-2012</v>
      </c>
      <c r="E8509">
        <f t="shared" si="800"/>
        <v>20</v>
      </c>
      <c r="F8509">
        <v>10</v>
      </c>
      <c r="G8509" s="3">
        <f t="shared" si="801"/>
        <v>1</v>
      </c>
      <c r="H8509">
        <f>VLOOKUP(A8509,'AEP GEN HUB'!$A$1:$AJ$367,MATCH('Ratio Calculations'!F8509,'AEP GEN HUB'!$A$1:$AJ$1,0),0)</f>
        <v>33.049767000000003</v>
      </c>
      <c r="I8509" s="7">
        <f t="shared" si="798"/>
        <v>1.0773381248660827</v>
      </c>
      <c r="J8509" s="7" t="str">
        <f t="shared" si="799"/>
        <v/>
      </c>
      <c r="K8509" s="8">
        <f t="shared" si="803"/>
        <v>1.0773381248660827</v>
      </c>
      <c r="L8509" s="8"/>
    </row>
    <row r="8510" spans="1:12" x14ac:dyDescent="0.25">
      <c r="A8510" s="1">
        <v>40988</v>
      </c>
      <c r="B8510">
        <v>2012</v>
      </c>
      <c r="C8510">
        <v>3</v>
      </c>
      <c r="D8510" s="10" t="str">
        <f t="shared" si="802"/>
        <v>3-2012</v>
      </c>
      <c r="E8510">
        <f t="shared" si="800"/>
        <v>20</v>
      </c>
      <c r="F8510">
        <v>11</v>
      </c>
      <c r="G8510" s="3">
        <f t="shared" si="801"/>
        <v>1</v>
      </c>
      <c r="H8510">
        <f>VLOOKUP(A8510,'AEP GEN HUB'!$A$1:$AJ$367,MATCH('Ratio Calculations'!F8510,'AEP GEN HUB'!$A$1:$AJ$1,0),0)</f>
        <v>33.368836999999999</v>
      </c>
      <c r="I8510" s="7">
        <f t="shared" si="798"/>
        <v>1.0877389932141415</v>
      </c>
      <c r="J8510" s="7" t="str">
        <f t="shared" si="799"/>
        <v/>
      </c>
      <c r="K8510" s="8">
        <f t="shared" si="803"/>
        <v>1.0877389932141415</v>
      </c>
      <c r="L8510" s="8"/>
    </row>
    <row r="8511" spans="1:12" x14ac:dyDescent="0.25">
      <c r="A8511" s="1">
        <v>40988</v>
      </c>
      <c r="B8511">
        <v>2012</v>
      </c>
      <c r="C8511">
        <v>3</v>
      </c>
      <c r="D8511" s="10" t="str">
        <f t="shared" si="802"/>
        <v>3-2012</v>
      </c>
      <c r="E8511">
        <f t="shared" si="800"/>
        <v>20</v>
      </c>
      <c r="F8511">
        <v>12</v>
      </c>
      <c r="G8511" s="3">
        <f t="shared" si="801"/>
        <v>1</v>
      </c>
      <c r="H8511">
        <f>VLOOKUP(A8511,'AEP GEN HUB'!$A$1:$AJ$367,MATCH('Ratio Calculations'!F8511,'AEP GEN HUB'!$A$1:$AJ$1,0),0)</f>
        <v>33.053953</v>
      </c>
      <c r="I8511" s="7">
        <f t="shared" si="798"/>
        <v>1.0774745777914752</v>
      </c>
      <c r="J8511" s="7" t="str">
        <f t="shared" si="799"/>
        <v/>
      </c>
      <c r="K8511" s="8">
        <f t="shared" si="803"/>
        <v>1.0774745777914752</v>
      </c>
      <c r="L8511" s="8"/>
    </row>
    <row r="8512" spans="1:12" x14ac:dyDescent="0.25">
      <c r="A8512" s="1">
        <v>40988</v>
      </c>
      <c r="B8512">
        <v>2012</v>
      </c>
      <c r="C8512">
        <v>3</v>
      </c>
      <c r="D8512" s="10" t="str">
        <f t="shared" si="802"/>
        <v>3-2012</v>
      </c>
      <c r="E8512">
        <f t="shared" si="800"/>
        <v>20</v>
      </c>
      <c r="F8512">
        <v>13</v>
      </c>
      <c r="G8512" s="3">
        <f t="shared" si="801"/>
        <v>1</v>
      </c>
      <c r="H8512">
        <f>VLOOKUP(A8512,'AEP GEN HUB'!$A$1:$AJ$367,MATCH('Ratio Calculations'!F8512,'AEP GEN HUB'!$A$1:$AJ$1,0),0)</f>
        <v>32.982790999999999</v>
      </c>
      <c r="I8512" s="7">
        <f t="shared" si="798"/>
        <v>1.0751548780598033</v>
      </c>
      <c r="J8512" s="7" t="str">
        <f t="shared" si="799"/>
        <v/>
      </c>
      <c r="K8512" s="8">
        <f t="shared" si="803"/>
        <v>1.0751548780598033</v>
      </c>
      <c r="L8512" s="8"/>
    </row>
    <row r="8513" spans="1:12" x14ac:dyDescent="0.25">
      <c r="A8513" s="1">
        <v>40988</v>
      </c>
      <c r="B8513">
        <v>2012</v>
      </c>
      <c r="C8513">
        <v>3</v>
      </c>
      <c r="D8513" s="10" t="str">
        <f t="shared" si="802"/>
        <v>3-2012</v>
      </c>
      <c r="E8513">
        <f t="shared" si="800"/>
        <v>20</v>
      </c>
      <c r="F8513">
        <v>14</v>
      </c>
      <c r="G8513" s="3">
        <f t="shared" si="801"/>
        <v>1</v>
      </c>
      <c r="H8513">
        <f>VLOOKUP(A8513,'AEP GEN HUB'!$A$1:$AJ$367,MATCH('Ratio Calculations'!F8513,'AEP GEN HUB'!$A$1:$AJ$1,0),0)</f>
        <v>32.857208999999997</v>
      </c>
      <c r="I8513" s="7">
        <f t="shared" si="798"/>
        <v>1.0710612251031293</v>
      </c>
      <c r="J8513" s="7" t="str">
        <f t="shared" si="799"/>
        <v/>
      </c>
      <c r="K8513" s="8">
        <f t="shared" si="803"/>
        <v>1.0710612251031293</v>
      </c>
      <c r="L8513" s="8"/>
    </row>
    <row r="8514" spans="1:12" x14ac:dyDescent="0.25">
      <c r="A8514" s="1">
        <v>40988</v>
      </c>
      <c r="B8514">
        <v>2012</v>
      </c>
      <c r="C8514">
        <v>3</v>
      </c>
      <c r="D8514" s="10" t="str">
        <f t="shared" si="802"/>
        <v>3-2012</v>
      </c>
      <c r="E8514">
        <f t="shared" si="800"/>
        <v>20</v>
      </c>
      <c r="F8514">
        <v>15</v>
      </c>
      <c r="G8514" s="3">
        <f t="shared" si="801"/>
        <v>1</v>
      </c>
      <c r="H8514">
        <f>VLOOKUP(A8514,'AEP GEN HUB'!$A$1:$AJ$367,MATCH('Ratio Calculations'!F8514,'AEP GEN HUB'!$A$1:$AJ$1,0),0)</f>
        <v>32.717441999999998</v>
      </c>
      <c r="I8514" s="7">
        <f t="shared" si="798"/>
        <v>1.0665051773192475</v>
      </c>
      <c r="J8514" s="7" t="str">
        <f t="shared" si="799"/>
        <v/>
      </c>
      <c r="K8514" s="8">
        <f t="shared" si="803"/>
        <v>1.0665051773192475</v>
      </c>
      <c r="L8514" s="8"/>
    </row>
    <row r="8515" spans="1:12" x14ac:dyDescent="0.25">
      <c r="A8515" s="1">
        <v>40988</v>
      </c>
      <c r="B8515">
        <v>2012</v>
      </c>
      <c r="C8515">
        <v>3</v>
      </c>
      <c r="D8515" s="10" t="str">
        <f t="shared" si="802"/>
        <v>3-2012</v>
      </c>
      <c r="E8515">
        <f t="shared" si="800"/>
        <v>20</v>
      </c>
      <c r="F8515">
        <v>16</v>
      </c>
      <c r="G8515" s="3">
        <f t="shared" si="801"/>
        <v>1</v>
      </c>
      <c r="H8515">
        <f>VLOOKUP(A8515,'AEP GEN HUB'!$A$1:$AJ$367,MATCH('Ratio Calculations'!F8515,'AEP GEN HUB'!$A$1:$AJ$1,0),0)</f>
        <v>32.684418999999998</v>
      </c>
      <c r="I8515" s="7">
        <f t="shared" si="798"/>
        <v>1.0654287117303236</v>
      </c>
      <c r="J8515" s="7" t="str">
        <f t="shared" si="799"/>
        <v/>
      </c>
      <c r="K8515" s="8">
        <f t="shared" si="803"/>
        <v>1.0654287117303236</v>
      </c>
      <c r="L8515" s="8"/>
    </row>
    <row r="8516" spans="1:12" x14ac:dyDescent="0.25">
      <c r="A8516" s="1">
        <v>40988</v>
      </c>
      <c r="B8516">
        <v>2012</v>
      </c>
      <c r="C8516">
        <v>3</v>
      </c>
      <c r="D8516" s="10" t="str">
        <f t="shared" si="802"/>
        <v>3-2012</v>
      </c>
      <c r="E8516">
        <f t="shared" si="800"/>
        <v>20</v>
      </c>
      <c r="F8516">
        <v>17</v>
      </c>
      <c r="G8516" s="3">
        <f t="shared" si="801"/>
        <v>1</v>
      </c>
      <c r="H8516">
        <f>VLOOKUP(A8516,'AEP GEN HUB'!$A$1:$AJ$367,MATCH('Ratio Calculations'!F8516,'AEP GEN HUB'!$A$1:$AJ$1,0),0)</f>
        <v>32.350698000000001</v>
      </c>
      <c r="I8516" s="7">
        <f t="shared" ref="I8516:I8579" si="804">IF(G8516=1, H8516/VLOOKUP(D8516,$M$3:$O$15,2,FALSE), "")</f>
        <v>1.0545502581433912</v>
      </c>
      <c r="J8516" s="7" t="str">
        <f t="shared" ref="J8516:J8579" si="805">IF(G8516=0, H8516/VLOOKUP(D8516,$M$3:$O$15,3,FALSE), "")</f>
        <v/>
      </c>
      <c r="K8516" s="8">
        <f t="shared" si="803"/>
        <v>1.0545502581433912</v>
      </c>
      <c r="L8516" s="8"/>
    </row>
    <row r="8517" spans="1:12" x14ac:dyDescent="0.25">
      <c r="A8517" s="1">
        <v>40988</v>
      </c>
      <c r="B8517">
        <v>2012</v>
      </c>
      <c r="C8517">
        <v>3</v>
      </c>
      <c r="D8517" s="10" t="str">
        <f t="shared" si="802"/>
        <v>3-2012</v>
      </c>
      <c r="E8517">
        <f t="shared" si="800"/>
        <v>20</v>
      </c>
      <c r="F8517">
        <v>18</v>
      </c>
      <c r="G8517" s="3">
        <f t="shared" si="801"/>
        <v>1</v>
      </c>
      <c r="H8517">
        <f>VLOOKUP(A8517,'AEP GEN HUB'!$A$1:$AJ$367,MATCH('Ratio Calculations'!F8517,'AEP GEN HUB'!$A$1:$AJ$1,0),0)</f>
        <v>32.332093</v>
      </c>
      <c r="I8517" s="7">
        <f t="shared" si="804"/>
        <v>1.053943782587508</v>
      </c>
      <c r="J8517" s="7" t="str">
        <f t="shared" si="805"/>
        <v/>
      </c>
      <c r="K8517" s="8">
        <f t="shared" si="803"/>
        <v>1.053943782587508</v>
      </c>
      <c r="L8517" s="8"/>
    </row>
    <row r="8518" spans="1:12" x14ac:dyDescent="0.25">
      <c r="A8518" s="1">
        <v>40988</v>
      </c>
      <c r="B8518">
        <v>2012</v>
      </c>
      <c r="C8518">
        <v>3</v>
      </c>
      <c r="D8518" s="10" t="str">
        <f t="shared" si="802"/>
        <v>3-2012</v>
      </c>
      <c r="E8518">
        <f t="shared" si="800"/>
        <v>20</v>
      </c>
      <c r="F8518">
        <v>19</v>
      </c>
      <c r="G8518" s="3">
        <f t="shared" si="801"/>
        <v>1</v>
      </c>
      <c r="H8518">
        <f>VLOOKUP(A8518,'AEP GEN HUB'!$A$1:$AJ$367,MATCH('Ratio Calculations'!F8518,'AEP GEN HUB'!$A$1:$AJ$1,0),0)</f>
        <v>31.977442</v>
      </c>
      <c r="I8518" s="7">
        <f t="shared" si="804"/>
        <v>1.0423830643736132</v>
      </c>
      <c r="J8518" s="7" t="str">
        <f t="shared" si="805"/>
        <v/>
      </c>
      <c r="K8518" s="8">
        <f t="shared" si="803"/>
        <v>1.0423830643736132</v>
      </c>
      <c r="L8518" s="8"/>
    </row>
    <row r="8519" spans="1:12" x14ac:dyDescent="0.25">
      <c r="A8519" s="1">
        <v>40988</v>
      </c>
      <c r="B8519">
        <v>2012</v>
      </c>
      <c r="C8519">
        <v>3</v>
      </c>
      <c r="D8519" s="10" t="str">
        <f t="shared" si="802"/>
        <v>3-2012</v>
      </c>
      <c r="E8519">
        <f t="shared" si="800"/>
        <v>20</v>
      </c>
      <c r="F8519">
        <v>20</v>
      </c>
      <c r="G8519" s="3">
        <f t="shared" si="801"/>
        <v>1</v>
      </c>
      <c r="H8519">
        <f>VLOOKUP(A8519,'AEP GEN HUB'!$A$1:$AJ$367,MATCH('Ratio Calculations'!F8519,'AEP GEN HUB'!$A$1:$AJ$1,0),0)</f>
        <v>43.018140000000002</v>
      </c>
      <c r="I8519" s="7">
        <f t="shared" si="804"/>
        <v>1.4022816645825862</v>
      </c>
      <c r="J8519" s="7" t="str">
        <f t="shared" si="805"/>
        <v/>
      </c>
      <c r="K8519" s="8">
        <f t="shared" si="803"/>
        <v>1.4022816645825862</v>
      </c>
      <c r="L8519" s="8"/>
    </row>
    <row r="8520" spans="1:12" x14ac:dyDescent="0.25">
      <c r="A8520" s="1">
        <v>40988</v>
      </c>
      <c r="B8520">
        <v>2012</v>
      </c>
      <c r="C8520">
        <v>3</v>
      </c>
      <c r="D8520" s="10" t="str">
        <f t="shared" si="802"/>
        <v>3-2012</v>
      </c>
      <c r="E8520">
        <f t="shared" si="800"/>
        <v>20</v>
      </c>
      <c r="F8520">
        <v>21</v>
      </c>
      <c r="G8520" s="3">
        <f t="shared" si="801"/>
        <v>1</v>
      </c>
      <c r="H8520">
        <f>VLOOKUP(A8520,'AEP GEN HUB'!$A$1:$AJ$367,MATCH('Ratio Calculations'!F8520,'AEP GEN HUB'!$A$1:$AJ$1,0),0)</f>
        <v>42.451627999999999</v>
      </c>
      <c r="I8520" s="7">
        <f t="shared" si="804"/>
        <v>1.3838148180298062</v>
      </c>
      <c r="J8520" s="7" t="str">
        <f t="shared" si="805"/>
        <v/>
      </c>
      <c r="K8520" s="8">
        <f t="shared" si="803"/>
        <v>1.3838148180298062</v>
      </c>
      <c r="L8520" s="8"/>
    </row>
    <row r="8521" spans="1:12" x14ac:dyDescent="0.25">
      <c r="A8521" s="1">
        <v>40988</v>
      </c>
      <c r="B8521">
        <v>2012</v>
      </c>
      <c r="C8521">
        <v>3</v>
      </c>
      <c r="D8521" s="10" t="str">
        <f t="shared" si="802"/>
        <v>3-2012</v>
      </c>
      <c r="E8521">
        <f t="shared" si="800"/>
        <v>20</v>
      </c>
      <c r="F8521">
        <v>22</v>
      </c>
      <c r="G8521" s="3">
        <f t="shared" si="801"/>
        <v>1</v>
      </c>
      <c r="H8521">
        <f>VLOOKUP(A8521,'AEP GEN HUB'!$A$1:$AJ$367,MATCH('Ratio Calculations'!F8521,'AEP GEN HUB'!$A$1:$AJ$1,0),0)</f>
        <v>33.263022999999997</v>
      </c>
      <c r="I8521" s="7">
        <f t="shared" si="804"/>
        <v>1.0842897266476152</v>
      </c>
      <c r="J8521" s="7" t="str">
        <f t="shared" si="805"/>
        <v/>
      </c>
      <c r="K8521" s="8">
        <f t="shared" si="803"/>
        <v>1.0842897266476152</v>
      </c>
      <c r="L8521" s="8"/>
    </row>
    <row r="8522" spans="1:12" x14ac:dyDescent="0.25">
      <c r="A8522" s="1">
        <v>40988</v>
      </c>
      <c r="B8522">
        <v>2012</v>
      </c>
      <c r="C8522">
        <v>3</v>
      </c>
      <c r="D8522" s="10" t="str">
        <f t="shared" si="802"/>
        <v>3-2012</v>
      </c>
      <c r="E8522">
        <f t="shared" si="800"/>
        <v>20</v>
      </c>
      <c r="F8522">
        <v>23</v>
      </c>
      <c r="G8522" s="3">
        <f t="shared" si="801"/>
        <v>1</v>
      </c>
      <c r="H8522">
        <f>VLOOKUP(A8522,'AEP GEN HUB'!$A$1:$AJ$367,MATCH('Ratio Calculations'!F8522,'AEP GEN HUB'!$A$1:$AJ$1,0),0)</f>
        <v>27.553488000000002</v>
      </c>
      <c r="I8522" s="7">
        <f t="shared" si="804"/>
        <v>0.89817344538132793</v>
      </c>
      <c r="J8522" s="7" t="str">
        <f t="shared" si="805"/>
        <v/>
      </c>
      <c r="K8522" s="8">
        <f t="shared" si="803"/>
        <v>0.89817344538132793</v>
      </c>
      <c r="L8522" s="8"/>
    </row>
    <row r="8523" spans="1:12" x14ac:dyDescent="0.25">
      <c r="A8523" s="1">
        <v>40988</v>
      </c>
      <c r="B8523">
        <v>2012</v>
      </c>
      <c r="C8523">
        <v>3</v>
      </c>
      <c r="D8523" s="10" t="str">
        <f t="shared" si="802"/>
        <v>3-2012</v>
      </c>
      <c r="E8523">
        <f t="shared" si="800"/>
        <v>20</v>
      </c>
      <c r="F8523">
        <v>24</v>
      </c>
      <c r="G8523" s="3">
        <f t="shared" si="801"/>
        <v>0</v>
      </c>
      <c r="H8523">
        <f>VLOOKUP(A8523,'AEP GEN HUB'!$A$1:$AJ$367,MATCH('Ratio Calculations'!F8523,'AEP GEN HUB'!$A$1:$AJ$1,0),0)</f>
        <v>25.276278999999999</v>
      </c>
      <c r="I8523" s="7" t="str">
        <f t="shared" si="804"/>
        <v/>
      </c>
      <c r="J8523" s="7">
        <f t="shared" si="805"/>
        <v>1.0314691345131095</v>
      </c>
      <c r="K8523" s="8">
        <f t="shared" si="803"/>
        <v>1.0314691345131095</v>
      </c>
      <c r="L8523" s="8"/>
    </row>
    <row r="8524" spans="1:12" x14ac:dyDescent="0.25">
      <c r="A8524" s="1">
        <v>40989</v>
      </c>
      <c r="B8524">
        <v>2012</v>
      </c>
      <c r="C8524">
        <v>3</v>
      </c>
      <c r="D8524" s="10" t="str">
        <f t="shared" si="802"/>
        <v>3-2012</v>
      </c>
      <c r="E8524">
        <f t="shared" si="800"/>
        <v>21</v>
      </c>
      <c r="F8524">
        <v>1</v>
      </c>
      <c r="G8524" s="3">
        <f t="shared" si="801"/>
        <v>0</v>
      </c>
      <c r="H8524">
        <f>VLOOKUP(A8524,'AEP GEN HUB'!$A$1:$AJ$367,MATCH('Ratio Calculations'!F8524,'AEP GEN HUB'!$A$1:$AJ$1,0),0)</f>
        <v>24.418140000000001</v>
      </c>
      <c r="I8524" s="7" t="str">
        <f t="shared" si="804"/>
        <v/>
      </c>
      <c r="J8524" s="7">
        <f t="shared" si="805"/>
        <v>0.99645037674334669</v>
      </c>
      <c r="K8524" s="8">
        <f t="shared" si="803"/>
        <v>0.99645037674334669</v>
      </c>
      <c r="L8524" s="8"/>
    </row>
    <row r="8525" spans="1:12" x14ac:dyDescent="0.25">
      <c r="A8525" s="1">
        <v>40989</v>
      </c>
      <c r="B8525">
        <v>2012</v>
      </c>
      <c r="C8525">
        <v>3</v>
      </c>
      <c r="D8525" s="10" t="str">
        <f t="shared" si="802"/>
        <v>3-2012</v>
      </c>
      <c r="E8525">
        <f t="shared" si="800"/>
        <v>21</v>
      </c>
      <c r="F8525">
        <v>2</v>
      </c>
      <c r="G8525" s="3">
        <f t="shared" si="801"/>
        <v>0</v>
      </c>
      <c r="H8525">
        <f>VLOOKUP(A8525,'AEP GEN HUB'!$A$1:$AJ$367,MATCH('Ratio Calculations'!F8525,'AEP GEN HUB'!$A$1:$AJ$1,0),0)</f>
        <v>22.588837000000002</v>
      </c>
      <c r="I8525" s="7" t="str">
        <f t="shared" si="804"/>
        <v/>
      </c>
      <c r="J8525" s="7">
        <f t="shared" si="805"/>
        <v>0.92180056051951742</v>
      </c>
      <c r="K8525" s="8">
        <f t="shared" si="803"/>
        <v>0.92180056051951742</v>
      </c>
      <c r="L8525" s="8"/>
    </row>
    <row r="8526" spans="1:12" x14ac:dyDescent="0.25">
      <c r="A8526" s="1">
        <v>40989</v>
      </c>
      <c r="B8526">
        <v>2012</v>
      </c>
      <c r="C8526">
        <v>3</v>
      </c>
      <c r="D8526" s="10" t="str">
        <f t="shared" si="802"/>
        <v>3-2012</v>
      </c>
      <c r="E8526">
        <f t="shared" si="800"/>
        <v>21</v>
      </c>
      <c r="F8526">
        <v>3</v>
      </c>
      <c r="G8526" s="3">
        <f t="shared" si="801"/>
        <v>0</v>
      </c>
      <c r="H8526">
        <f>VLOOKUP(A8526,'AEP GEN HUB'!$A$1:$AJ$367,MATCH('Ratio Calculations'!F8526,'AEP GEN HUB'!$A$1:$AJ$1,0),0)</f>
        <v>21.335813999999999</v>
      </c>
      <c r="I8526" s="7" t="str">
        <f t="shared" si="804"/>
        <v/>
      </c>
      <c r="J8526" s="7">
        <f t="shared" si="805"/>
        <v>0.870667458636324</v>
      </c>
      <c r="K8526" s="8">
        <f t="shared" si="803"/>
        <v>0.870667458636324</v>
      </c>
      <c r="L8526" s="8"/>
    </row>
    <row r="8527" spans="1:12" x14ac:dyDescent="0.25">
      <c r="A8527" s="1">
        <v>40989</v>
      </c>
      <c r="B8527">
        <v>2012</v>
      </c>
      <c r="C8527">
        <v>3</v>
      </c>
      <c r="D8527" s="10" t="str">
        <f t="shared" si="802"/>
        <v>3-2012</v>
      </c>
      <c r="E8527">
        <f t="shared" si="800"/>
        <v>21</v>
      </c>
      <c r="F8527">
        <v>4</v>
      </c>
      <c r="G8527" s="3">
        <f t="shared" si="801"/>
        <v>0</v>
      </c>
      <c r="H8527">
        <f>VLOOKUP(A8527,'AEP GEN HUB'!$A$1:$AJ$367,MATCH('Ratio Calculations'!F8527,'AEP GEN HUB'!$A$1:$AJ$1,0),0)</f>
        <v>21.033487999999998</v>
      </c>
      <c r="I8527" s="7" t="str">
        <f t="shared" si="804"/>
        <v/>
      </c>
      <c r="J8527" s="7">
        <f t="shared" si="805"/>
        <v>0.85833020212950939</v>
      </c>
      <c r="K8527" s="8">
        <f t="shared" si="803"/>
        <v>0.85833020212950939</v>
      </c>
      <c r="L8527" s="8"/>
    </row>
    <row r="8528" spans="1:12" x14ac:dyDescent="0.25">
      <c r="A8528" s="1">
        <v>40989</v>
      </c>
      <c r="B8528">
        <v>2012</v>
      </c>
      <c r="C8528">
        <v>3</v>
      </c>
      <c r="D8528" s="10" t="str">
        <f t="shared" si="802"/>
        <v>3-2012</v>
      </c>
      <c r="E8528">
        <f t="shared" si="800"/>
        <v>21</v>
      </c>
      <c r="F8528">
        <v>5</v>
      </c>
      <c r="G8528" s="3">
        <f t="shared" si="801"/>
        <v>0</v>
      </c>
      <c r="H8528">
        <f>VLOOKUP(A8528,'AEP GEN HUB'!$A$1:$AJ$367,MATCH('Ratio Calculations'!F8528,'AEP GEN HUB'!$A$1:$AJ$1,0),0)</f>
        <v>21.899535</v>
      </c>
      <c r="I8528" s="7" t="str">
        <f t="shared" si="804"/>
        <v/>
      </c>
      <c r="J8528" s="7">
        <f t="shared" si="805"/>
        <v>0.89367166791795383</v>
      </c>
      <c r="K8528" s="8">
        <f t="shared" si="803"/>
        <v>0.89367166791795383</v>
      </c>
      <c r="L8528" s="8"/>
    </row>
    <row r="8529" spans="1:12" x14ac:dyDescent="0.25">
      <c r="A8529" s="1">
        <v>40989</v>
      </c>
      <c r="B8529">
        <v>2012</v>
      </c>
      <c r="C8529">
        <v>3</v>
      </c>
      <c r="D8529" s="10" t="str">
        <f t="shared" si="802"/>
        <v>3-2012</v>
      </c>
      <c r="E8529">
        <f t="shared" si="800"/>
        <v>21</v>
      </c>
      <c r="F8529">
        <v>6</v>
      </c>
      <c r="G8529" s="3">
        <f t="shared" si="801"/>
        <v>0</v>
      </c>
      <c r="H8529">
        <f>VLOOKUP(A8529,'AEP GEN HUB'!$A$1:$AJ$367,MATCH('Ratio Calculations'!F8529,'AEP GEN HUB'!$A$1:$AJ$1,0),0)</f>
        <v>25.134884</v>
      </c>
      <c r="I8529" s="7" t="str">
        <f t="shared" si="804"/>
        <v/>
      </c>
      <c r="J8529" s="7">
        <f t="shared" si="805"/>
        <v>1.0256991167713967</v>
      </c>
      <c r="K8529" s="8">
        <f t="shared" si="803"/>
        <v>1.0256991167713967</v>
      </c>
      <c r="L8529" s="8"/>
    </row>
    <row r="8530" spans="1:12" x14ac:dyDescent="0.25">
      <c r="A8530" s="1">
        <v>40989</v>
      </c>
      <c r="B8530">
        <v>2012</v>
      </c>
      <c r="C8530">
        <v>3</v>
      </c>
      <c r="D8530" s="10" t="str">
        <f t="shared" si="802"/>
        <v>3-2012</v>
      </c>
      <c r="E8530">
        <f t="shared" si="800"/>
        <v>21</v>
      </c>
      <c r="F8530">
        <v>7</v>
      </c>
      <c r="G8530" s="3">
        <f t="shared" si="801"/>
        <v>0</v>
      </c>
      <c r="H8530">
        <f>VLOOKUP(A8530,'AEP GEN HUB'!$A$1:$AJ$367,MATCH('Ratio Calculations'!F8530,'AEP GEN HUB'!$A$1:$AJ$1,0),0)</f>
        <v>31.531395</v>
      </c>
      <c r="I8530" s="7" t="str">
        <f t="shared" si="804"/>
        <v/>
      </c>
      <c r="J8530" s="7">
        <f t="shared" si="805"/>
        <v>1.286726606817443</v>
      </c>
      <c r="K8530" s="8">
        <f t="shared" si="803"/>
        <v>1.286726606817443</v>
      </c>
      <c r="L8530" s="8"/>
    </row>
    <row r="8531" spans="1:12" x14ac:dyDescent="0.25">
      <c r="A8531" s="1">
        <v>40989</v>
      </c>
      <c r="B8531">
        <v>2012</v>
      </c>
      <c r="C8531">
        <v>3</v>
      </c>
      <c r="D8531" s="10" t="str">
        <f t="shared" si="802"/>
        <v>3-2012</v>
      </c>
      <c r="E8531">
        <f t="shared" si="800"/>
        <v>21</v>
      </c>
      <c r="F8531">
        <v>8</v>
      </c>
      <c r="G8531" s="3">
        <f t="shared" si="801"/>
        <v>1</v>
      </c>
      <c r="H8531">
        <f>VLOOKUP(A8531,'AEP GEN HUB'!$A$1:$AJ$367,MATCH('Ratio Calculations'!F8531,'AEP GEN HUB'!$A$1:$AJ$1,0),0)</f>
        <v>34.320464999999999</v>
      </c>
      <c r="I8531" s="7">
        <f t="shared" si="804"/>
        <v>1.1187596392928283</v>
      </c>
      <c r="J8531" s="7" t="str">
        <f t="shared" si="805"/>
        <v/>
      </c>
      <c r="K8531" s="8">
        <f t="shared" si="803"/>
        <v>1.1187596392928283</v>
      </c>
      <c r="L8531" s="8"/>
    </row>
    <row r="8532" spans="1:12" x14ac:dyDescent="0.25">
      <c r="A8532" s="1">
        <v>40989</v>
      </c>
      <c r="B8532">
        <v>2012</v>
      </c>
      <c r="C8532">
        <v>3</v>
      </c>
      <c r="D8532" s="10" t="str">
        <f t="shared" si="802"/>
        <v>3-2012</v>
      </c>
      <c r="E8532">
        <f t="shared" ref="E8532:E8595" si="806">DAY(A8532)</f>
        <v>21</v>
      </c>
      <c r="F8532">
        <v>9</v>
      </c>
      <c r="G8532" s="3">
        <f t="shared" ref="G8532:G8595" si="807">IF(A8532=",","",IF(OR(WEEKDAY(A8532)=1, WEEKDAY(A8532)=7, F8532&lt;=7, F8532&gt;=24, NOT(ISNA(VLOOKUP(A8532,$P$4:$P$27,1,0)))),0,1))</f>
        <v>1</v>
      </c>
      <c r="H8532">
        <f>VLOOKUP(A8532,'AEP GEN HUB'!$A$1:$AJ$367,MATCH('Ratio Calculations'!F8532,'AEP GEN HUB'!$A$1:$AJ$1,0),0)</f>
        <v>32.197673999999999</v>
      </c>
      <c r="I8532" s="7">
        <f t="shared" si="804"/>
        <v>1.0495620659658333</v>
      </c>
      <c r="J8532" s="7" t="str">
        <f t="shared" si="805"/>
        <v/>
      </c>
      <c r="K8532" s="8">
        <f t="shared" si="803"/>
        <v>1.0495620659658333</v>
      </c>
      <c r="L8532" s="8"/>
    </row>
    <row r="8533" spans="1:12" x14ac:dyDescent="0.25">
      <c r="A8533" s="1">
        <v>40989</v>
      </c>
      <c r="B8533">
        <v>2012</v>
      </c>
      <c r="C8533">
        <v>3</v>
      </c>
      <c r="D8533" s="10" t="str">
        <f t="shared" ref="D8533:D8596" si="808">C8533&amp;"-"&amp;B8533</f>
        <v>3-2012</v>
      </c>
      <c r="E8533">
        <f t="shared" si="806"/>
        <v>21</v>
      </c>
      <c r="F8533">
        <v>10</v>
      </c>
      <c r="G8533" s="3">
        <f t="shared" si="807"/>
        <v>1</v>
      </c>
      <c r="H8533">
        <f>VLOOKUP(A8533,'AEP GEN HUB'!$A$1:$AJ$367,MATCH('Ratio Calculations'!F8533,'AEP GEN HUB'!$A$1:$AJ$1,0),0)</f>
        <v>32.291162999999997</v>
      </c>
      <c r="I8533" s="7">
        <f t="shared" si="804"/>
        <v>1.052609568962015</v>
      </c>
      <c r="J8533" s="7" t="str">
        <f t="shared" si="805"/>
        <v/>
      </c>
      <c r="K8533" s="8">
        <f t="shared" ref="K8533:K8596" si="809">SUM(I8533:J8533)</f>
        <v>1.052609568962015</v>
      </c>
      <c r="L8533" s="8"/>
    </row>
    <row r="8534" spans="1:12" x14ac:dyDescent="0.25">
      <c r="A8534" s="1">
        <v>40989</v>
      </c>
      <c r="B8534">
        <v>2012</v>
      </c>
      <c r="C8534">
        <v>3</v>
      </c>
      <c r="D8534" s="10" t="str">
        <f t="shared" si="808"/>
        <v>3-2012</v>
      </c>
      <c r="E8534">
        <f t="shared" si="806"/>
        <v>21</v>
      </c>
      <c r="F8534">
        <v>11</v>
      </c>
      <c r="G8534" s="3">
        <f t="shared" si="807"/>
        <v>1</v>
      </c>
      <c r="H8534">
        <f>VLOOKUP(A8534,'AEP GEN HUB'!$A$1:$AJ$367,MATCH('Ratio Calculations'!F8534,'AEP GEN HUB'!$A$1:$AJ$1,0),0)</f>
        <v>35.43186</v>
      </c>
      <c r="I8534" s="7">
        <f t="shared" si="804"/>
        <v>1.1549882821539275</v>
      </c>
      <c r="J8534" s="7" t="str">
        <f t="shared" si="805"/>
        <v/>
      </c>
      <c r="K8534" s="8">
        <f t="shared" si="809"/>
        <v>1.1549882821539275</v>
      </c>
      <c r="L8534" s="8"/>
    </row>
    <row r="8535" spans="1:12" x14ac:dyDescent="0.25">
      <c r="A8535" s="1">
        <v>40989</v>
      </c>
      <c r="B8535">
        <v>2012</v>
      </c>
      <c r="C8535">
        <v>3</v>
      </c>
      <c r="D8535" s="10" t="str">
        <f t="shared" si="808"/>
        <v>3-2012</v>
      </c>
      <c r="E8535">
        <f t="shared" si="806"/>
        <v>21</v>
      </c>
      <c r="F8535">
        <v>12</v>
      </c>
      <c r="G8535" s="3">
        <f t="shared" si="807"/>
        <v>1</v>
      </c>
      <c r="H8535">
        <f>VLOOKUP(A8535,'AEP GEN HUB'!$A$1:$AJ$367,MATCH('Ratio Calculations'!F8535,'AEP GEN HUB'!$A$1:$AJ$1,0),0)</f>
        <v>35.833255999999999</v>
      </c>
      <c r="I8535" s="7">
        <f t="shared" si="804"/>
        <v>1.1680727681646381</v>
      </c>
      <c r="J8535" s="7" t="str">
        <f t="shared" si="805"/>
        <v/>
      </c>
      <c r="K8535" s="8">
        <f t="shared" si="809"/>
        <v>1.1680727681646381</v>
      </c>
      <c r="L8535" s="8"/>
    </row>
    <row r="8536" spans="1:12" x14ac:dyDescent="0.25">
      <c r="A8536" s="1">
        <v>40989</v>
      </c>
      <c r="B8536">
        <v>2012</v>
      </c>
      <c r="C8536">
        <v>3</v>
      </c>
      <c r="D8536" s="10" t="str">
        <f t="shared" si="808"/>
        <v>3-2012</v>
      </c>
      <c r="E8536">
        <f t="shared" si="806"/>
        <v>21</v>
      </c>
      <c r="F8536">
        <v>13</v>
      </c>
      <c r="G8536" s="3">
        <f t="shared" si="807"/>
        <v>1</v>
      </c>
      <c r="H8536">
        <f>VLOOKUP(A8536,'AEP GEN HUB'!$A$1:$AJ$367,MATCH('Ratio Calculations'!F8536,'AEP GEN HUB'!$A$1:$AJ$1,0),0)</f>
        <v>36.845115999999997</v>
      </c>
      <c r="I8536" s="7">
        <f t="shared" si="804"/>
        <v>1.2010568238472996</v>
      </c>
      <c r="J8536" s="7" t="str">
        <f t="shared" si="805"/>
        <v/>
      </c>
      <c r="K8536" s="8">
        <f t="shared" si="809"/>
        <v>1.2010568238472996</v>
      </c>
      <c r="L8536" s="8"/>
    </row>
    <row r="8537" spans="1:12" x14ac:dyDescent="0.25">
      <c r="A8537" s="1">
        <v>40989</v>
      </c>
      <c r="B8537">
        <v>2012</v>
      </c>
      <c r="C8537">
        <v>3</v>
      </c>
      <c r="D8537" s="10" t="str">
        <f t="shared" si="808"/>
        <v>3-2012</v>
      </c>
      <c r="E8537">
        <f t="shared" si="806"/>
        <v>21</v>
      </c>
      <c r="F8537">
        <v>14</v>
      </c>
      <c r="G8537" s="3">
        <f t="shared" si="807"/>
        <v>1</v>
      </c>
      <c r="H8537">
        <f>VLOOKUP(A8537,'AEP GEN HUB'!$A$1:$AJ$367,MATCH('Ratio Calculations'!F8537,'AEP GEN HUB'!$A$1:$AJ$1,0),0)</f>
        <v>37.113720999999998</v>
      </c>
      <c r="I8537" s="7">
        <f t="shared" si="804"/>
        <v>1.2098126618848162</v>
      </c>
      <c r="J8537" s="7" t="str">
        <f t="shared" si="805"/>
        <v/>
      </c>
      <c r="K8537" s="8">
        <f t="shared" si="809"/>
        <v>1.2098126618848162</v>
      </c>
      <c r="L8537" s="8"/>
    </row>
    <row r="8538" spans="1:12" x14ac:dyDescent="0.25">
      <c r="A8538" s="1">
        <v>40989</v>
      </c>
      <c r="B8538">
        <v>2012</v>
      </c>
      <c r="C8538">
        <v>3</v>
      </c>
      <c r="D8538" s="10" t="str">
        <f t="shared" si="808"/>
        <v>3-2012</v>
      </c>
      <c r="E8538">
        <f t="shared" si="806"/>
        <v>21</v>
      </c>
      <c r="F8538">
        <v>15</v>
      </c>
      <c r="G8538" s="3">
        <f t="shared" si="807"/>
        <v>1</v>
      </c>
      <c r="H8538">
        <f>VLOOKUP(A8538,'AEP GEN HUB'!$A$1:$AJ$367,MATCH('Ratio Calculations'!F8538,'AEP GEN HUB'!$A$1:$AJ$1,0),0)</f>
        <v>37.446511999999998</v>
      </c>
      <c r="I8538" s="7">
        <f t="shared" si="804"/>
        <v>1.220660799843317</v>
      </c>
      <c r="J8538" s="7" t="str">
        <f t="shared" si="805"/>
        <v/>
      </c>
      <c r="K8538" s="8">
        <f t="shared" si="809"/>
        <v>1.220660799843317</v>
      </c>
      <c r="L8538" s="8"/>
    </row>
    <row r="8539" spans="1:12" x14ac:dyDescent="0.25">
      <c r="A8539" s="1">
        <v>40989</v>
      </c>
      <c r="B8539">
        <v>2012</v>
      </c>
      <c r="C8539">
        <v>3</v>
      </c>
      <c r="D8539" s="10" t="str">
        <f t="shared" si="808"/>
        <v>3-2012</v>
      </c>
      <c r="E8539">
        <f t="shared" si="806"/>
        <v>21</v>
      </c>
      <c r="F8539">
        <v>16</v>
      </c>
      <c r="G8539" s="3">
        <f t="shared" si="807"/>
        <v>1</v>
      </c>
      <c r="H8539">
        <f>VLOOKUP(A8539,'AEP GEN HUB'!$A$1:$AJ$367,MATCH('Ratio Calculations'!F8539,'AEP GEN HUB'!$A$1:$AJ$1,0),0)</f>
        <v>37.133952999999998</v>
      </c>
      <c r="I8539" s="7">
        <f t="shared" si="804"/>
        <v>1.2104721734917296</v>
      </c>
      <c r="J8539" s="7" t="str">
        <f t="shared" si="805"/>
        <v/>
      </c>
      <c r="K8539" s="8">
        <f t="shared" si="809"/>
        <v>1.2104721734917296</v>
      </c>
      <c r="L8539" s="8"/>
    </row>
    <row r="8540" spans="1:12" x14ac:dyDescent="0.25">
      <c r="A8540" s="1">
        <v>40989</v>
      </c>
      <c r="B8540">
        <v>2012</v>
      </c>
      <c r="C8540">
        <v>3</v>
      </c>
      <c r="D8540" s="10" t="str">
        <f t="shared" si="808"/>
        <v>3-2012</v>
      </c>
      <c r="E8540">
        <f t="shared" si="806"/>
        <v>21</v>
      </c>
      <c r="F8540">
        <v>17</v>
      </c>
      <c r="G8540" s="3">
        <f t="shared" si="807"/>
        <v>1</v>
      </c>
      <c r="H8540">
        <f>VLOOKUP(A8540,'AEP GEN HUB'!$A$1:$AJ$367,MATCH('Ratio Calculations'!F8540,'AEP GEN HUB'!$A$1:$AJ$1,0),0)</f>
        <v>36.06</v>
      </c>
      <c r="I8540" s="7">
        <f t="shared" si="804"/>
        <v>1.17546404435078</v>
      </c>
      <c r="J8540" s="7" t="str">
        <f t="shared" si="805"/>
        <v/>
      </c>
      <c r="K8540" s="8">
        <f t="shared" si="809"/>
        <v>1.17546404435078</v>
      </c>
      <c r="L8540" s="8"/>
    </row>
    <row r="8541" spans="1:12" x14ac:dyDescent="0.25">
      <c r="A8541" s="1">
        <v>40989</v>
      </c>
      <c r="B8541">
        <v>2012</v>
      </c>
      <c r="C8541">
        <v>3</v>
      </c>
      <c r="D8541" s="10" t="str">
        <f t="shared" si="808"/>
        <v>3-2012</v>
      </c>
      <c r="E8541">
        <f t="shared" si="806"/>
        <v>21</v>
      </c>
      <c r="F8541">
        <v>18</v>
      </c>
      <c r="G8541" s="3">
        <f t="shared" si="807"/>
        <v>1</v>
      </c>
      <c r="H8541">
        <f>VLOOKUP(A8541,'AEP GEN HUB'!$A$1:$AJ$367,MATCH('Ratio Calculations'!F8541,'AEP GEN HUB'!$A$1:$AJ$1,0),0)</f>
        <v>35.570464999999999</v>
      </c>
      <c r="I8541" s="7">
        <f t="shared" si="804"/>
        <v>1.1595064517009945</v>
      </c>
      <c r="J8541" s="7" t="str">
        <f t="shared" si="805"/>
        <v/>
      </c>
      <c r="K8541" s="8">
        <f t="shared" si="809"/>
        <v>1.1595064517009945</v>
      </c>
      <c r="L8541" s="8"/>
    </row>
    <row r="8542" spans="1:12" x14ac:dyDescent="0.25">
      <c r="A8542" s="1">
        <v>40989</v>
      </c>
      <c r="B8542">
        <v>2012</v>
      </c>
      <c r="C8542">
        <v>3</v>
      </c>
      <c r="D8542" s="10" t="str">
        <f t="shared" si="808"/>
        <v>3-2012</v>
      </c>
      <c r="E8542">
        <f t="shared" si="806"/>
        <v>21</v>
      </c>
      <c r="F8542">
        <v>19</v>
      </c>
      <c r="G8542" s="3">
        <f t="shared" si="807"/>
        <v>1</v>
      </c>
      <c r="H8542">
        <f>VLOOKUP(A8542,'AEP GEN HUB'!$A$1:$AJ$367,MATCH('Ratio Calculations'!F8542,'AEP GEN HUB'!$A$1:$AJ$1,0),0)</f>
        <v>33.922092999999997</v>
      </c>
      <c r="I8542" s="7">
        <f t="shared" si="804"/>
        <v>1.1057737279706954</v>
      </c>
      <c r="J8542" s="7" t="str">
        <f t="shared" si="805"/>
        <v/>
      </c>
      <c r="K8542" s="8">
        <f t="shared" si="809"/>
        <v>1.1057737279706954</v>
      </c>
      <c r="L8542" s="8"/>
    </row>
    <row r="8543" spans="1:12" x14ac:dyDescent="0.25">
      <c r="A8543" s="1">
        <v>40989</v>
      </c>
      <c r="B8543">
        <v>2012</v>
      </c>
      <c r="C8543">
        <v>3</v>
      </c>
      <c r="D8543" s="10" t="str">
        <f t="shared" si="808"/>
        <v>3-2012</v>
      </c>
      <c r="E8543">
        <f t="shared" si="806"/>
        <v>21</v>
      </c>
      <c r="F8543">
        <v>20</v>
      </c>
      <c r="G8543" s="3">
        <f t="shared" si="807"/>
        <v>1</v>
      </c>
      <c r="H8543">
        <f>VLOOKUP(A8543,'AEP GEN HUB'!$A$1:$AJ$367,MATCH('Ratio Calculations'!F8543,'AEP GEN HUB'!$A$1:$AJ$1,0),0)</f>
        <v>43.237907</v>
      </c>
      <c r="I8543" s="7">
        <f t="shared" si="804"/>
        <v>1.4094455083605906</v>
      </c>
      <c r="J8543" s="7" t="str">
        <f t="shared" si="805"/>
        <v/>
      </c>
      <c r="K8543" s="8">
        <f t="shared" si="809"/>
        <v>1.4094455083605906</v>
      </c>
      <c r="L8543" s="8"/>
    </row>
    <row r="8544" spans="1:12" x14ac:dyDescent="0.25">
      <c r="A8544" s="1">
        <v>40989</v>
      </c>
      <c r="B8544">
        <v>2012</v>
      </c>
      <c r="C8544">
        <v>3</v>
      </c>
      <c r="D8544" s="10" t="str">
        <f t="shared" si="808"/>
        <v>3-2012</v>
      </c>
      <c r="E8544">
        <f t="shared" si="806"/>
        <v>21</v>
      </c>
      <c r="F8544">
        <v>21</v>
      </c>
      <c r="G8544" s="3">
        <f t="shared" si="807"/>
        <v>1</v>
      </c>
      <c r="H8544">
        <f>VLOOKUP(A8544,'AEP GEN HUB'!$A$1:$AJ$367,MATCH('Ratio Calculations'!F8544,'AEP GEN HUB'!$A$1:$AJ$1,0),0)</f>
        <v>45.537674000000003</v>
      </c>
      <c r="I8544" s="7">
        <f t="shared" si="804"/>
        <v>1.4844120479857836</v>
      </c>
      <c r="J8544" s="7" t="str">
        <f t="shared" si="805"/>
        <v/>
      </c>
      <c r="K8544" s="8">
        <f t="shared" si="809"/>
        <v>1.4844120479857836</v>
      </c>
      <c r="L8544" s="8"/>
    </row>
    <row r="8545" spans="1:12" x14ac:dyDescent="0.25">
      <c r="A8545" s="1">
        <v>40989</v>
      </c>
      <c r="B8545">
        <v>2012</v>
      </c>
      <c r="C8545">
        <v>3</v>
      </c>
      <c r="D8545" s="10" t="str">
        <f t="shared" si="808"/>
        <v>3-2012</v>
      </c>
      <c r="E8545">
        <f t="shared" si="806"/>
        <v>21</v>
      </c>
      <c r="F8545">
        <v>22</v>
      </c>
      <c r="G8545" s="3">
        <f t="shared" si="807"/>
        <v>1</v>
      </c>
      <c r="H8545">
        <f>VLOOKUP(A8545,'AEP GEN HUB'!$A$1:$AJ$367,MATCH('Ratio Calculations'!F8545,'AEP GEN HUB'!$A$1:$AJ$1,0),0)</f>
        <v>34.509535</v>
      </c>
      <c r="I8545" s="7">
        <f t="shared" si="804"/>
        <v>1.124922839150438</v>
      </c>
      <c r="J8545" s="7" t="str">
        <f t="shared" si="805"/>
        <v/>
      </c>
      <c r="K8545" s="8">
        <f t="shared" si="809"/>
        <v>1.124922839150438</v>
      </c>
      <c r="L8545" s="8"/>
    </row>
    <row r="8546" spans="1:12" x14ac:dyDescent="0.25">
      <c r="A8546" s="1">
        <v>40989</v>
      </c>
      <c r="B8546">
        <v>2012</v>
      </c>
      <c r="C8546">
        <v>3</v>
      </c>
      <c r="D8546" s="10" t="str">
        <f t="shared" si="808"/>
        <v>3-2012</v>
      </c>
      <c r="E8546">
        <f t="shared" si="806"/>
        <v>21</v>
      </c>
      <c r="F8546">
        <v>23</v>
      </c>
      <c r="G8546" s="3">
        <f t="shared" si="807"/>
        <v>1</v>
      </c>
      <c r="H8546">
        <f>VLOOKUP(A8546,'AEP GEN HUB'!$A$1:$AJ$367,MATCH('Ratio Calculations'!F8546,'AEP GEN HUB'!$A$1:$AJ$1,0),0)</f>
        <v>28.813721000000001</v>
      </c>
      <c r="I8546" s="7">
        <f t="shared" si="804"/>
        <v>0.9392538274945923</v>
      </c>
      <c r="J8546" s="7" t="str">
        <f t="shared" si="805"/>
        <v/>
      </c>
      <c r="K8546" s="8">
        <f t="shared" si="809"/>
        <v>0.9392538274945923</v>
      </c>
      <c r="L8546" s="8"/>
    </row>
    <row r="8547" spans="1:12" x14ac:dyDescent="0.25">
      <c r="A8547" s="1">
        <v>40989</v>
      </c>
      <c r="B8547">
        <v>2012</v>
      </c>
      <c r="C8547">
        <v>3</v>
      </c>
      <c r="D8547" s="10" t="str">
        <f t="shared" si="808"/>
        <v>3-2012</v>
      </c>
      <c r="E8547">
        <f t="shared" si="806"/>
        <v>21</v>
      </c>
      <c r="F8547">
        <v>24</v>
      </c>
      <c r="G8547" s="3">
        <f t="shared" si="807"/>
        <v>0</v>
      </c>
      <c r="H8547">
        <f>VLOOKUP(A8547,'AEP GEN HUB'!$A$1:$AJ$367,MATCH('Ratio Calculations'!F8547,'AEP GEN HUB'!$A$1:$AJ$1,0),0)</f>
        <v>24.267209000000001</v>
      </c>
      <c r="I8547" s="7" t="str">
        <f t="shared" si="804"/>
        <v/>
      </c>
      <c r="J8547" s="7">
        <f t="shared" si="805"/>
        <v>0.99029121589767011</v>
      </c>
      <c r="K8547" s="8">
        <f t="shared" si="809"/>
        <v>0.99029121589767011</v>
      </c>
      <c r="L8547" s="8"/>
    </row>
    <row r="8548" spans="1:12" x14ac:dyDescent="0.25">
      <c r="A8548" s="1">
        <v>40990</v>
      </c>
      <c r="B8548">
        <v>2012</v>
      </c>
      <c r="C8548">
        <v>3</v>
      </c>
      <c r="D8548" s="10" t="str">
        <f t="shared" si="808"/>
        <v>3-2012</v>
      </c>
      <c r="E8548">
        <f t="shared" si="806"/>
        <v>22</v>
      </c>
      <c r="F8548">
        <v>1</v>
      </c>
      <c r="G8548" s="3">
        <f t="shared" si="807"/>
        <v>0</v>
      </c>
      <c r="H8548">
        <f>VLOOKUP(A8548,'AEP GEN HUB'!$A$1:$AJ$367,MATCH('Ratio Calculations'!F8548,'AEP GEN HUB'!$A$1:$AJ$1,0),0)</f>
        <v>24.134186</v>
      </c>
      <c r="I8548" s="7" t="str">
        <f t="shared" si="804"/>
        <v/>
      </c>
      <c r="J8548" s="7">
        <f t="shared" si="805"/>
        <v>0.98486284099010002</v>
      </c>
      <c r="K8548" s="8">
        <f t="shared" si="809"/>
        <v>0.98486284099010002</v>
      </c>
      <c r="L8548" s="8"/>
    </row>
    <row r="8549" spans="1:12" x14ac:dyDescent="0.25">
      <c r="A8549" s="1">
        <v>40990</v>
      </c>
      <c r="B8549">
        <v>2012</v>
      </c>
      <c r="C8549">
        <v>3</v>
      </c>
      <c r="D8549" s="10" t="str">
        <f t="shared" si="808"/>
        <v>3-2012</v>
      </c>
      <c r="E8549">
        <f t="shared" si="806"/>
        <v>22</v>
      </c>
      <c r="F8549">
        <v>2</v>
      </c>
      <c r="G8549" s="3">
        <f t="shared" si="807"/>
        <v>0</v>
      </c>
      <c r="H8549">
        <f>VLOOKUP(A8549,'AEP GEN HUB'!$A$1:$AJ$367,MATCH('Ratio Calculations'!F8549,'AEP GEN HUB'!$A$1:$AJ$1,0),0)</f>
        <v>21.566279000000002</v>
      </c>
      <c r="I8549" s="7" t="str">
        <f t="shared" si="804"/>
        <v/>
      </c>
      <c r="J8549" s="7">
        <f t="shared" si="805"/>
        <v>0.88007222640635718</v>
      </c>
      <c r="K8549" s="8">
        <f t="shared" si="809"/>
        <v>0.88007222640635718</v>
      </c>
      <c r="L8549" s="8"/>
    </row>
    <row r="8550" spans="1:12" x14ac:dyDescent="0.25">
      <c r="A8550" s="1">
        <v>40990</v>
      </c>
      <c r="B8550">
        <v>2012</v>
      </c>
      <c r="C8550">
        <v>3</v>
      </c>
      <c r="D8550" s="10" t="str">
        <f t="shared" si="808"/>
        <v>3-2012</v>
      </c>
      <c r="E8550">
        <f t="shared" si="806"/>
        <v>22</v>
      </c>
      <c r="F8550">
        <v>3</v>
      </c>
      <c r="G8550" s="3">
        <f t="shared" si="807"/>
        <v>0</v>
      </c>
      <c r="H8550">
        <f>VLOOKUP(A8550,'AEP GEN HUB'!$A$1:$AJ$367,MATCH('Ratio Calculations'!F8550,'AEP GEN HUB'!$A$1:$AJ$1,0),0)</f>
        <v>20.776512</v>
      </c>
      <c r="I8550" s="7" t="str">
        <f t="shared" si="804"/>
        <v/>
      </c>
      <c r="J8550" s="7">
        <f t="shared" si="805"/>
        <v>0.84784357898728824</v>
      </c>
      <c r="K8550" s="8">
        <f t="shared" si="809"/>
        <v>0.84784357898728824</v>
      </c>
      <c r="L8550" s="8"/>
    </row>
    <row r="8551" spans="1:12" x14ac:dyDescent="0.25">
      <c r="A8551" s="1">
        <v>40990</v>
      </c>
      <c r="B8551">
        <v>2012</v>
      </c>
      <c r="C8551">
        <v>3</v>
      </c>
      <c r="D8551" s="10" t="str">
        <f t="shared" si="808"/>
        <v>3-2012</v>
      </c>
      <c r="E8551">
        <f t="shared" si="806"/>
        <v>22</v>
      </c>
      <c r="F8551">
        <v>4</v>
      </c>
      <c r="G8551" s="3">
        <f t="shared" si="807"/>
        <v>0</v>
      </c>
      <c r="H8551">
        <f>VLOOKUP(A8551,'AEP GEN HUB'!$A$1:$AJ$367,MATCH('Ratio Calculations'!F8551,'AEP GEN HUB'!$A$1:$AJ$1,0),0)</f>
        <v>20.522791000000002</v>
      </c>
      <c r="I8551" s="7" t="str">
        <f t="shared" si="804"/>
        <v/>
      </c>
      <c r="J8551" s="7">
        <f t="shared" si="805"/>
        <v>0.8374897852078399</v>
      </c>
      <c r="K8551" s="8">
        <f t="shared" si="809"/>
        <v>0.8374897852078399</v>
      </c>
      <c r="L8551" s="8"/>
    </row>
    <row r="8552" spans="1:12" x14ac:dyDescent="0.25">
      <c r="A8552" s="1">
        <v>40990</v>
      </c>
      <c r="B8552">
        <v>2012</v>
      </c>
      <c r="C8552">
        <v>3</v>
      </c>
      <c r="D8552" s="10" t="str">
        <f t="shared" si="808"/>
        <v>3-2012</v>
      </c>
      <c r="E8552">
        <f t="shared" si="806"/>
        <v>22</v>
      </c>
      <c r="F8552">
        <v>5</v>
      </c>
      <c r="G8552" s="3">
        <f t="shared" si="807"/>
        <v>0</v>
      </c>
      <c r="H8552">
        <f>VLOOKUP(A8552,'AEP GEN HUB'!$A$1:$AJ$367,MATCH('Ratio Calculations'!F8552,'AEP GEN HUB'!$A$1:$AJ$1,0),0)</f>
        <v>21.076512000000001</v>
      </c>
      <c r="I8552" s="7" t="str">
        <f t="shared" si="804"/>
        <v/>
      </c>
      <c r="J8552" s="7">
        <f t="shared" si="805"/>
        <v>0.86008591657004452</v>
      </c>
      <c r="K8552" s="8">
        <f t="shared" si="809"/>
        <v>0.86008591657004452</v>
      </c>
      <c r="L8552" s="8"/>
    </row>
    <row r="8553" spans="1:12" x14ac:dyDescent="0.25">
      <c r="A8553" s="1">
        <v>40990</v>
      </c>
      <c r="B8553">
        <v>2012</v>
      </c>
      <c r="C8553">
        <v>3</v>
      </c>
      <c r="D8553" s="10" t="str">
        <f t="shared" si="808"/>
        <v>3-2012</v>
      </c>
      <c r="E8553">
        <f t="shared" si="806"/>
        <v>22</v>
      </c>
      <c r="F8553">
        <v>6</v>
      </c>
      <c r="G8553" s="3">
        <f t="shared" si="807"/>
        <v>0</v>
      </c>
      <c r="H8553">
        <f>VLOOKUP(A8553,'AEP GEN HUB'!$A$1:$AJ$367,MATCH('Ratio Calculations'!F8553,'AEP GEN HUB'!$A$1:$AJ$1,0),0)</f>
        <v>24.802558000000001</v>
      </c>
      <c r="I8553" s="7" t="str">
        <f t="shared" si="804"/>
        <v/>
      </c>
      <c r="J8553" s="7">
        <f t="shared" si="805"/>
        <v>1.0121376265063067</v>
      </c>
      <c r="K8553" s="8">
        <f t="shared" si="809"/>
        <v>1.0121376265063067</v>
      </c>
      <c r="L8553" s="8"/>
    </row>
    <row r="8554" spans="1:12" x14ac:dyDescent="0.25">
      <c r="A8554" s="1">
        <v>40990</v>
      </c>
      <c r="B8554">
        <v>2012</v>
      </c>
      <c r="C8554">
        <v>3</v>
      </c>
      <c r="D8554" s="10" t="str">
        <f t="shared" si="808"/>
        <v>3-2012</v>
      </c>
      <c r="E8554">
        <f t="shared" si="806"/>
        <v>22</v>
      </c>
      <c r="F8554">
        <v>7</v>
      </c>
      <c r="G8554" s="3">
        <f t="shared" si="807"/>
        <v>0</v>
      </c>
      <c r="H8554">
        <f>VLOOKUP(A8554,'AEP GEN HUB'!$A$1:$AJ$367,MATCH('Ratio Calculations'!F8554,'AEP GEN HUB'!$A$1:$AJ$1,0),0)</f>
        <v>32.585813999999999</v>
      </c>
      <c r="I8554" s="7" t="str">
        <f t="shared" si="804"/>
        <v/>
      </c>
      <c r="J8554" s="7">
        <f t="shared" si="805"/>
        <v>1.3297551179896838</v>
      </c>
      <c r="K8554" s="8">
        <f t="shared" si="809"/>
        <v>1.3297551179896838</v>
      </c>
      <c r="L8554" s="8"/>
    </row>
    <row r="8555" spans="1:12" x14ac:dyDescent="0.25">
      <c r="A8555" s="1">
        <v>40990</v>
      </c>
      <c r="B8555">
        <v>2012</v>
      </c>
      <c r="C8555">
        <v>3</v>
      </c>
      <c r="D8555" s="10" t="str">
        <f t="shared" si="808"/>
        <v>3-2012</v>
      </c>
      <c r="E8555">
        <f t="shared" si="806"/>
        <v>22</v>
      </c>
      <c r="F8555">
        <v>8</v>
      </c>
      <c r="G8555" s="3">
        <f t="shared" si="807"/>
        <v>1</v>
      </c>
      <c r="H8555">
        <f>VLOOKUP(A8555,'AEP GEN HUB'!$A$1:$AJ$367,MATCH('Ratio Calculations'!F8555,'AEP GEN HUB'!$A$1:$AJ$1,0),0)</f>
        <v>34.155116</v>
      </c>
      <c r="I8555" s="7">
        <f t="shared" si="804"/>
        <v>1.113369683544926</v>
      </c>
      <c r="J8555" s="7" t="str">
        <f t="shared" si="805"/>
        <v/>
      </c>
      <c r="K8555" s="8">
        <f t="shared" si="809"/>
        <v>1.113369683544926</v>
      </c>
      <c r="L8555" s="8"/>
    </row>
    <row r="8556" spans="1:12" x14ac:dyDescent="0.25">
      <c r="A8556" s="1">
        <v>40990</v>
      </c>
      <c r="B8556">
        <v>2012</v>
      </c>
      <c r="C8556">
        <v>3</v>
      </c>
      <c r="D8556" s="10" t="str">
        <f t="shared" si="808"/>
        <v>3-2012</v>
      </c>
      <c r="E8556">
        <f t="shared" si="806"/>
        <v>22</v>
      </c>
      <c r="F8556">
        <v>9</v>
      </c>
      <c r="G8556" s="3">
        <f t="shared" si="807"/>
        <v>1</v>
      </c>
      <c r="H8556">
        <f>VLOOKUP(A8556,'AEP GEN HUB'!$A$1:$AJ$367,MATCH('Ratio Calculations'!F8556,'AEP GEN HUB'!$A$1:$AJ$1,0),0)</f>
        <v>33.792558</v>
      </c>
      <c r="I8556" s="7">
        <f t="shared" si="804"/>
        <v>1.1015512172944621</v>
      </c>
      <c r="J8556" s="7" t="str">
        <f t="shared" si="805"/>
        <v/>
      </c>
      <c r="K8556" s="8">
        <f t="shared" si="809"/>
        <v>1.1015512172944621</v>
      </c>
      <c r="L8556" s="8"/>
    </row>
    <row r="8557" spans="1:12" x14ac:dyDescent="0.25">
      <c r="A8557" s="1">
        <v>40990</v>
      </c>
      <c r="B8557">
        <v>2012</v>
      </c>
      <c r="C8557">
        <v>3</v>
      </c>
      <c r="D8557" s="10" t="str">
        <f t="shared" si="808"/>
        <v>3-2012</v>
      </c>
      <c r="E8557">
        <f t="shared" si="806"/>
        <v>22</v>
      </c>
      <c r="F8557">
        <v>10</v>
      </c>
      <c r="G8557" s="3">
        <f t="shared" si="807"/>
        <v>1</v>
      </c>
      <c r="H8557">
        <f>VLOOKUP(A8557,'AEP GEN HUB'!$A$1:$AJ$367,MATCH('Ratio Calculations'!F8557,'AEP GEN HUB'!$A$1:$AJ$1,0),0)</f>
        <v>35.480930000000001</v>
      </c>
      <c r="I8557" s="7">
        <f t="shared" si="804"/>
        <v>1.1565878390218225</v>
      </c>
      <c r="J8557" s="7" t="str">
        <f t="shared" si="805"/>
        <v/>
      </c>
      <c r="K8557" s="8">
        <f t="shared" si="809"/>
        <v>1.1565878390218225</v>
      </c>
      <c r="L8557" s="8"/>
    </row>
    <row r="8558" spans="1:12" x14ac:dyDescent="0.25">
      <c r="A8558" s="1">
        <v>40990</v>
      </c>
      <c r="B8558">
        <v>2012</v>
      </c>
      <c r="C8558">
        <v>3</v>
      </c>
      <c r="D8558" s="10" t="str">
        <f t="shared" si="808"/>
        <v>3-2012</v>
      </c>
      <c r="E8558">
        <f t="shared" si="806"/>
        <v>22</v>
      </c>
      <c r="F8558">
        <v>11</v>
      </c>
      <c r="G8558" s="3">
        <f t="shared" si="807"/>
        <v>1</v>
      </c>
      <c r="H8558">
        <f>VLOOKUP(A8558,'AEP GEN HUB'!$A$1:$AJ$367,MATCH('Ratio Calculations'!F8558,'AEP GEN HUB'!$A$1:$AJ$1,0),0)</f>
        <v>38.007907000000003</v>
      </c>
      <c r="I8558" s="7">
        <f t="shared" si="804"/>
        <v>1.2389608452448231</v>
      </c>
      <c r="J8558" s="7" t="str">
        <f t="shared" si="805"/>
        <v/>
      </c>
      <c r="K8558" s="8">
        <f t="shared" si="809"/>
        <v>1.2389608452448231</v>
      </c>
      <c r="L8558" s="8"/>
    </row>
    <row r="8559" spans="1:12" x14ac:dyDescent="0.25">
      <c r="A8559" s="1">
        <v>40990</v>
      </c>
      <c r="B8559">
        <v>2012</v>
      </c>
      <c r="C8559">
        <v>3</v>
      </c>
      <c r="D8559" s="10" t="str">
        <f t="shared" si="808"/>
        <v>3-2012</v>
      </c>
      <c r="E8559">
        <f t="shared" si="806"/>
        <v>22</v>
      </c>
      <c r="F8559">
        <v>12</v>
      </c>
      <c r="G8559" s="3">
        <f t="shared" si="807"/>
        <v>1</v>
      </c>
      <c r="H8559">
        <f>VLOOKUP(A8559,'AEP GEN HUB'!$A$1:$AJ$367,MATCH('Ratio Calculations'!F8559,'AEP GEN HUB'!$A$1:$AJ$1,0),0)</f>
        <v>39.884650999999998</v>
      </c>
      <c r="I8559" s="7">
        <f t="shared" si="804"/>
        <v>1.3001379138097442</v>
      </c>
      <c r="J8559" s="7" t="str">
        <f t="shared" si="805"/>
        <v/>
      </c>
      <c r="K8559" s="8">
        <f t="shared" si="809"/>
        <v>1.3001379138097442</v>
      </c>
      <c r="L8559" s="8"/>
    </row>
    <row r="8560" spans="1:12" x14ac:dyDescent="0.25">
      <c r="A8560" s="1">
        <v>40990</v>
      </c>
      <c r="B8560">
        <v>2012</v>
      </c>
      <c r="C8560">
        <v>3</v>
      </c>
      <c r="D8560" s="10" t="str">
        <f t="shared" si="808"/>
        <v>3-2012</v>
      </c>
      <c r="E8560">
        <f t="shared" si="806"/>
        <v>22</v>
      </c>
      <c r="F8560">
        <v>13</v>
      </c>
      <c r="G8560" s="3">
        <f t="shared" si="807"/>
        <v>1</v>
      </c>
      <c r="H8560">
        <f>VLOOKUP(A8560,'AEP GEN HUB'!$A$1:$AJ$367,MATCH('Ratio Calculations'!F8560,'AEP GEN HUB'!$A$1:$AJ$1,0),0)</f>
        <v>40.436743999999997</v>
      </c>
      <c r="I8560" s="7">
        <f t="shared" si="804"/>
        <v>1.3181347377320336</v>
      </c>
      <c r="J8560" s="7" t="str">
        <f t="shared" si="805"/>
        <v/>
      </c>
      <c r="K8560" s="8">
        <f t="shared" si="809"/>
        <v>1.3181347377320336</v>
      </c>
      <c r="L8560" s="8"/>
    </row>
    <row r="8561" spans="1:12" x14ac:dyDescent="0.25">
      <c r="A8561" s="1">
        <v>40990</v>
      </c>
      <c r="B8561">
        <v>2012</v>
      </c>
      <c r="C8561">
        <v>3</v>
      </c>
      <c r="D8561" s="10" t="str">
        <f t="shared" si="808"/>
        <v>3-2012</v>
      </c>
      <c r="E8561">
        <f t="shared" si="806"/>
        <v>22</v>
      </c>
      <c r="F8561">
        <v>14</v>
      </c>
      <c r="G8561" s="3">
        <f t="shared" si="807"/>
        <v>1</v>
      </c>
      <c r="H8561">
        <f>VLOOKUP(A8561,'AEP GEN HUB'!$A$1:$AJ$367,MATCH('Ratio Calculations'!F8561,'AEP GEN HUB'!$A$1:$AJ$1,0),0)</f>
        <v>40.222791000000001</v>
      </c>
      <c r="I8561" s="7">
        <f t="shared" si="804"/>
        <v>1.3111604155279022</v>
      </c>
      <c r="J8561" s="7" t="str">
        <f t="shared" si="805"/>
        <v/>
      </c>
      <c r="K8561" s="8">
        <f t="shared" si="809"/>
        <v>1.3111604155279022</v>
      </c>
      <c r="L8561" s="8"/>
    </row>
    <row r="8562" spans="1:12" x14ac:dyDescent="0.25">
      <c r="A8562" s="1">
        <v>40990</v>
      </c>
      <c r="B8562">
        <v>2012</v>
      </c>
      <c r="C8562">
        <v>3</v>
      </c>
      <c r="D8562" s="10" t="str">
        <f t="shared" si="808"/>
        <v>3-2012</v>
      </c>
      <c r="E8562">
        <f t="shared" si="806"/>
        <v>22</v>
      </c>
      <c r="F8562">
        <v>15</v>
      </c>
      <c r="G8562" s="3">
        <f t="shared" si="807"/>
        <v>1</v>
      </c>
      <c r="H8562">
        <f>VLOOKUP(A8562,'AEP GEN HUB'!$A$1:$AJ$367,MATCH('Ratio Calculations'!F8562,'AEP GEN HUB'!$A$1:$AJ$1,0),0)</f>
        <v>42.298139999999997</v>
      </c>
      <c r="I8562" s="7">
        <f t="shared" si="804"/>
        <v>1.3788115006354824</v>
      </c>
      <c r="J8562" s="7" t="str">
        <f t="shared" si="805"/>
        <v/>
      </c>
      <c r="K8562" s="8">
        <f t="shared" si="809"/>
        <v>1.3788115006354824</v>
      </c>
      <c r="L8562" s="8"/>
    </row>
    <row r="8563" spans="1:12" x14ac:dyDescent="0.25">
      <c r="A8563" s="1">
        <v>40990</v>
      </c>
      <c r="B8563">
        <v>2012</v>
      </c>
      <c r="C8563">
        <v>3</v>
      </c>
      <c r="D8563" s="10" t="str">
        <f t="shared" si="808"/>
        <v>3-2012</v>
      </c>
      <c r="E8563">
        <f t="shared" si="806"/>
        <v>22</v>
      </c>
      <c r="F8563">
        <v>16</v>
      </c>
      <c r="G8563" s="3">
        <f t="shared" si="807"/>
        <v>1</v>
      </c>
      <c r="H8563">
        <f>VLOOKUP(A8563,'AEP GEN HUB'!$A$1:$AJ$367,MATCH('Ratio Calculations'!F8563,'AEP GEN HUB'!$A$1:$AJ$1,0),0)</f>
        <v>43.217674000000002</v>
      </c>
      <c r="I8563" s="7">
        <f t="shared" si="804"/>
        <v>1.408785964156227</v>
      </c>
      <c r="J8563" s="7" t="str">
        <f t="shared" si="805"/>
        <v/>
      </c>
      <c r="K8563" s="8">
        <f t="shared" si="809"/>
        <v>1.408785964156227</v>
      </c>
      <c r="L8563" s="8"/>
    </row>
    <row r="8564" spans="1:12" x14ac:dyDescent="0.25">
      <c r="A8564" s="1">
        <v>40990</v>
      </c>
      <c r="B8564">
        <v>2012</v>
      </c>
      <c r="C8564">
        <v>3</v>
      </c>
      <c r="D8564" s="10" t="str">
        <f t="shared" si="808"/>
        <v>3-2012</v>
      </c>
      <c r="E8564">
        <f t="shared" si="806"/>
        <v>22</v>
      </c>
      <c r="F8564">
        <v>17</v>
      </c>
      <c r="G8564" s="3">
        <f t="shared" si="807"/>
        <v>1</v>
      </c>
      <c r="H8564">
        <f>VLOOKUP(A8564,'AEP GEN HUB'!$A$1:$AJ$367,MATCH('Ratio Calculations'!F8564,'AEP GEN HUB'!$A$1:$AJ$1,0),0)</f>
        <v>43.606279000000001</v>
      </c>
      <c r="I8564" s="7">
        <f t="shared" si="804"/>
        <v>1.4214534961849274</v>
      </c>
      <c r="J8564" s="7" t="str">
        <f t="shared" si="805"/>
        <v/>
      </c>
      <c r="K8564" s="8">
        <f t="shared" si="809"/>
        <v>1.4214534961849274</v>
      </c>
      <c r="L8564" s="8"/>
    </row>
    <row r="8565" spans="1:12" x14ac:dyDescent="0.25">
      <c r="A8565" s="1">
        <v>40990</v>
      </c>
      <c r="B8565">
        <v>2012</v>
      </c>
      <c r="C8565">
        <v>3</v>
      </c>
      <c r="D8565" s="10" t="str">
        <f t="shared" si="808"/>
        <v>3-2012</v>
      </c>
      <c r="E8565">
        <f t="shared" si="806"/>
        <v>22</v>
      </c>
      <c r="F8565">
        <v>18</v>
      </c>
      <c r="G8565" s="3">
        <f t="shared" si="807"/>
        <v>1</v>
      </c>
      <c r="H8565">
        <f>VLOOKUP(A8565,'AEP GEN HUB'!$A$1:$AJ$367,MATCH('Ratio Calculations'!F8565,'AEP GEN HUB'!$A$1:$AJ$1,0),0)</f>
        <v>38.731163000000002</v>
      </c>
      <c r="I8565" s="7">
        <f t="shared" si="804"/>
        <v>1.2625371464888877</v>
      </c>
      <c r="J8565" s="7" t="str">
        <f t="shared" si="805"/>
        <v/>
      </c>
      <c r="K8565" s="8">
        <f t="shared" si="809"/>
        <v>1.2625371464888877</v>
      </c>
      <c r="L8565" s="8"/>
    </row>
    <row r="8566" spans="1:12" x14ac:dyDescent="0.25">
      <c r="A8566" s="1">
        <v>40990</v>
      </c>
      <c r="B8566">
        <v>2012</v>
      </c>
      <c r="C8566">
        <v>3</v>
      </c>
      <c r="D8566" s="10" t="str">
        <f t="shared" si="808"/>
        <v>3-2012</v>
      </c>
      <c r="E8566">
        <f t="shared" si="806"/>
        <v>22</v>
      </c>
      <c r="F8566">
        <v>19</v>
      </c>
      <c r="G8566" s="3">
        <f t="shared" si="807"/>
        <v>1</v>
      </c>
      <c r="H8566">
        <f>VLOOKUP(A8566,'AEP GEN HUB'!$A$1:$AJ$367,MATCH('Ratio Calculations'!F8566,'AEP GEN HUB'!$A$1:$AJ$1,0),0)</f>
        <v>36.469535</v>
      </c>
      <c r="I8566" s="7">
        <f t="shared" si="804"/>
        <v>1.1888138410064426</v>
      </c>
      <c r="J8566" s="7" t="str">
        <f t="shared" si="805"/>
        <v/>
      </c>
      <c r="K8566" s="8">
        <f t="shared" si="809"/>
        <v>1.1888138410064426</v>
      </c>
      <c r="L8566" s="8"/>
    </row>
    <row r="8567" spans="1:12" x14ac:dyDescent="0.25">
      <c r="A8567" s="1">
        <v>40990</v>
      </c>
      <c r="B8567">
        <v>2012</v>
      </c>
      <c r="C8567">
        <v>3</v>
      </c>
      <c r="D8567" s="10" t="str">
        <f t="shared" si="808"/>
        <v>3-2012</v>
      </c>
      <c r="E8567">
        <f t="shared" si="806"/>
        <v>22</v>
      </c>
      <c r="F8567">
        <v>20</v>
      </c>
      <c r="G8567" s="3">
        <f t="shared" si="807"/>
        <v>1</v>
      </c>
      <c r="H8567">
        <f>VLOOKUP(A8567,'AEP GEN HUB'!$A$1:$AJ$367,MATCH('Ratio Calculations'!F8567,'AEP GEN HUB'!$A$1:$AJ$1,0),0)</f>
        <v>47.592326</v>
      </c>
      <c r="I8567" s="7">
        <f t="shared" si="804"/>
        <v>1.5513884636722344</v>
      </c>
      <c r="J8567" s="7" t="str">
        <f t="shared" si="805"/>
        <v/>
      </c>
      <c r="K8567" s="8">
        <f t="shared" si="809"/>
        <v>1.5513884636722344</v>
      </c>
      <c r="L8567" s="8"/>
    </row>
    <row r="8568" spans="1:12" x14ac:dyDescent="0.25">
      <c r="A8568" s="1">
        <v>40990</v>
      </c>
      <c r="B8568">
        <v>2012</v>
      </c>
      <c r="C8568">
        <v>3</v>
      </c>
      <c r="D8568" s="10" t="str">
        <f t="shared" si="808"/>
        <v>3-2012</v>
      </c>
      <c r="E8568">
        <f t="shared" si="806"/>
        <v>22</v>
      </c>
      <c r="F8568">
        <v>21</v>
      </c>
      <c r="G8568" s="3">
        <f t="shared" si="807"/>
        <v>1</v>
      </c>
      <c r="H8568">
        <f>VLOOKUP(A8568,'AEP GEN HUB'!$A$1:$AJ$367,MATCH('Ratio Calculations'!F8568,'AEP GEN HUB'!$A$1:$AJ$1,0),0)</f>
        <v>54.037906999999997</v>
      </c>
      <c r="I8568" s="7">
        <f t="shared" si="804"/>
        <v>1.7614979675671469</v>
      </c>
      <c r="J8568" s="7" t="str">
        <f t="shared" si="805"/>
        <v/>
      </c>
      <c r="K8568" s="8">
        <f t="shared" si="809"/>
        <v>1.7614979675671469</v>
      </c>
      <c r="L8568" s="8"/>
    </row>
    <row r="8569" spans="1:12" x14ac:dyDescent="0.25">
      <c r="A8569" s="1">
        <v>40990</v>
      </c>
      <c r="B8569">
        <v>2012</v>
      </c>
      <c r="C8569">
        <v>3</v>
      </c>
      <c r="D8569" s="10" t="str">
        <f t="shared" si="808"/>
        <v>3-2012</v>
      </c>
      <c r="E8569">
        <f t="shared" si="806"/>
        <v>22</v>
      </c>
      <c r="F8569">
        <v>22</v>
      </c>
      <c r="G8569" s="3">
        <f t="shared" si="807"/>
        <v>1</v>
      </c>
      <c r="H8569">
        <f>VLOOKUP(A8569,'AEP GEN HUB'!$A$1:$AJ$367,MATCH('Ratio Calculations'!F8569,'AEP GEN HUB'!$A$1:$AJ$1,0),0)</f>
        <v>37.211162999999999</v>
      </c>
      <c r="I8569" s="7">
        <f t="shared" si="804"/>
        <v>1.2129890226005573</v>
      </c>
      <c r="J8569" s="7" t="str">
        <f t="shared" si="805"/>
        <v/>
      </c>
      <c r="K8569" s="8">
        <f t="shared" si="809"/>
        <v>1.2129890226005573</v>
      </c>
      <c r="L8569" s="8"/>
    </row>
    <row r="8570" spans="1:12" x14ac:dyDescent="0.25">
      <c r="A8570" s="1">
        <v>40990</v>
      </c>
      <c r="B8570">
        <v>2012</v>
      </c>
      <c r="C8570">
        <v>3</v>
      </c>
      <c r="D8570" s="10" t="str">
        <f t="shared" si="808"/>
        <v>3-2012</v>
      </c>
      <c r="E8570">
        <f t="shared" si="806"/>
        <v>22</v>
      </c>
      <c r="F8570">
        <v>23</v>
      </c>
      <c r="G8570" s="3">
        <f t="shared" si="807"/>
        <v>1</v>
      </c>
      <c r="H8570">
        <f>VLOOKUP(A8570,'AEP GEN HUB'!$A$1:$AJ$367,MATCH('Ratio Calculations'!F8570,'AEP GEN HUB'!$A$1:$AJ$1,0),0)</f>
        <v>28.628371999999999</v>
      </c>
      <c r="I8570" s="7">
        <f t="shared" si="804"/>
        <v>0.93321192274815934</v>
      </c>
      <c r="J8570" s="7" t="str">
        <f t="shared" si="805"/>
        <v/>
      </c>
      <c r="K8570" s="8">
        <f t="shared" si="809"/>
        <v>0.93321192274815934</v>
      </c>
      <c r="L8570" s="8"/>
    </row>
    <row r="8571" spans="1:12" x14ac:dyDescent="0.25">
      <c r="A8571" s="1">
        <v>40990</v>
      </c>
      <c r="B8571">
        <v>2012</v>
      </c>
      <c r="C8571">
        <v>3</v>
      </c>
      <c r="D8571" s="10" t="str">
        <f t="shared" si="808"/>
        <v>3-2012</v>
      </c>
      <c r="E8571">
        <f t="shared" si="806"/>
        <v>22</v>
      </c>
      <c r="F8571">
        <v>24</v>
      </c>
      <c r="G8571" s="3">
        <f t="shared" si="807"/>
        <v>0</v>
      </c>
      <c r="H8571">
        <f>VLOOKUP(A8571,'AEP GEN HUB'!$A$1:$AJ$367,MATCH('Ratio Calculations'!F8571,'AEP GEN HUB'!$A$1:$AJ$1,0),0)</f>
        <v>25.20093</v>
      </c>
      <c r="I8571" s="7" t="str">
        <f t="shared" si="804"/>
        <v/>
      </c>
      <c r="J8571" s="7">
        <f t="shared" si="805"/>
        <v>1.0283943081980325</v>
      </c>
      <c r="K8571" s="8">
        <f t="shared" si="809"/>
        <v>1.0283943081980325</v>
      </c>
      <c r="L8571" s="8"/>
    </row>
    <row r="8572" spans="1:12" x14ac:dyDescent="0.25">
      <c r="A8572" s="1">
        <v>40991</v>
      </c>
      <c r="B8572">
        <v>2012</v>
      </c>
      <c r="C8572">
        <v>3</v>
      </c>
      <c r="D8572" s="10" t="str">
        <f t="shared" si="808"/>
        <v>3-2012</v>
      </c>
      <c r="E8572">
        <f t="shared" si="806"/>
        <v>23</v>
      </c>
      <c r="F8572">
        <v>1</v>
      </c>
      <c r="G8572" s="3">
        <f t="shared" si="807"/>
        <v>0</v>
      </c>
      <c r="H8572">
        <f>VLOOKUP(A8572,'AEP GEN HUB'!$A$1:$AJ$367,MATCH('Ratio Calculations'!F8572,'AEP GEN HUB'!$A$1:$AJ$1,0),0)</f>
        <v>23.661860000000001</v>
      </c>
      <c r="I8572" s="7" t="str">
        <f t="shared" si="804"/>
        <v/>
      </c>
      <c r="J8572" s="7">
        <f t="shared" si="805"/>
        <v>0.96558825985305696</v>
      </c>
      <c r="K8572" s="8">
        <f t="shared" si="809"/>
        <v>0.96558825985305696</v>
      </c>
      <c r="L8572" s="8"/>
    </row>
    <row r="8573" spans="1:12" x14ac:dyDescent="0.25">
      <c r="A8573" s="1">
        <v>40991</v>
      </c>
      <c r="B8573">
        <v>2012</v>
      </c>
      <c r="C8573">
        <v>3</v>
      </c>
      <c r="D8573" s="10" t="str">
        <f t="shared" si="808"/>
        <v>3-2012</v>
      </c>
      <c r="E8573">
        <f t="shared" si="806"/>
        <v>23</v>
      </c>
      <c r="F8573">
        <v>2</v>
      </c>
      <c r="G8573" s="3">
        <f t="shared" si="807"/>
        <v>0</v>
      </c>
      <c r="H8573">
        <f>VLOOKUP(A8573,'AEP GEN HUB'!$A$1:$AJ$367,MATCH('Ratio Calculations'!F8573,'AEP GEN HUB'!$A$1:$AJ$1,0),0)</f>
        <v>20.655581000000002</v>
      </c>
      <c r="I8573" s="7" t="str">
        <f t="shared" si="804"/>
        <v/>
      </c>
      <c r="J8573" s="7">
        <f t="shared" si="805"/>
        <v>0.84290865189988728</v>
      </c>
      <c r="K8573" s="8">
        <f t="shared" si="809"/>
        <v>0.84290865189988728</v>
      </c>
      <c r="L8573" s="8"/>
    </row>
    <row r="8574" spans="1:12" x14ac:dyDescent="0.25">
      <c r="A8574" s="1">
        <v>40991</v>
      </c>
      <c r="B8574">
        <v>2012</v>
      </c>
      <c r="C8574">
        <v>3</v>
      </c>
      <c r="D8574" s="10" t="str">
        <f t="shared" si="808"/>
        <v>3-2012</v>
      </c>
      <c r="E8574">
        <f t="shared" si="806"/>
        <v>23</v>
      </c>
      <c r="F8574">
        <v>3</v>
      </c>
      <c r="G8574" s="3">
        <f t="shared" si="807"/>
        <v>0</v>
      </c>
      <c r="H8574">
        <f>VLOOKUP(A8574,'AEP GEN HUB'!$A$1:$AJ$367,MATCH('Ratio Calculations'!F8574,'AEP GEN HUB'!$A$1:$AJ$1,0),0)</f>
        <v>19.674185999999999</v>
      </c>
      <c r="I8574" s="7" t="str">
        <f t="shared" si="804"/>
        <v/>
      </c>
      <c r="J8574" s="7">
        <f t="shared" si="805"/>
        <v>0.80286008892645688</v>
      </c>
      <c r="K8574" s="8">
        <f t="shared" si="809"/>
        <v>0.80286008892645688</v>
      </c>
      <c r="L8574" s="8"/>
    </row>
    <row r="8575" spans="1:12" x14ac:dyDescent="0.25">
      <c r="A8575" s="1">
        <v>40991</v>
      </c>
      <c r="B8575">
        <v>2012</v>
      </c>
      <c r="C8575">
        <v>3</v>
      </c>
      <c r="D8575" s="10" t="str">
        <f t="shared" si="808"/>
        <v>3-2012</v>
      </c>
      <c r="E8575">
        <f t="shared" si="806"/>
        <v>23</v>
      </c>
      <c r="F8575">
        <v>4</v>
      </c>
      <c r="G8575" s="3">
        <f t="shared" si="807"/>
        <v>0</v>
      </c>
      <c r="H8575">
        <f>VLOOKUP(A8575,'AEP GEN HUB'!$A$1:$AJ$367,MATCH('Ratio Calculations'!F8575,'AEP GEN HUB'!$A$1:$AJ$1,0),0)</f>
        <v>18.765813999999999</v>
      </c>
      <c r="I8575" s="7" t="str">
        <f t="shared" si="804"/>
        <v/>
      </c>
      <c r="J8575" s="7">
        <f t="shared" si="805"/>
        <v>0.76579143334404531</v>
      </c>
      <c r="K8575" s="8">
        <f t="shared" si="809"/>
        <v>0.76579143334404531</v>
      </c>
      <c r="L8575" s="8"/>
    </row>
    <row r="8576" spans="1:12" x14ac:dyDescent="0.25">
      <c r="A8576" s="1">
        <v>40991</v>
      </c>
      <c r="B8576">
        <v>2012</v>
      </c>
      <c r="C8576">
        <v>3</v>
      </c>
      <c r="D8576" s="10" t="str">
        <f t="shared" si="808"/>
        <v>3-2012</v>
      </c>
      <c r="E8576">
        <f t="shared" si="806"/>
        <v>23</v>
      </c>
      <c r="F8576">
        <v>5</v>
      </c>
      <c r="G8576" s="3">
        <f t="shared" si="807"/>
        <v>0</v>
      </c>
      <c r="H8576">
        <f>VLOOKUP(A8576,'AEP GEN HUB'!$A$1:$AJ$367,MATCH('Ratio Calculations'!F8576,'AEP GEN HUB'!$A$1:$AJ$1,0),0)</f>
        <v>20.365580999999999</v>
      </c>
      <c r="I8576" s="7" t="str">
        <f t="shared" si="804"/>
        <v/>
      </c>
      <c r="J8576" s="7">
        <f t="shared" si="805"/>
        <v>0.8310743922365561</v>
      </c>
      <c r="K8576" s="8">
        <f t="shared" si="809"/>
        <v>0.8310743922365561</v>
      </c>
      <c r="L8576" s="8"/>
    </row>
    <row r="8577" spans="1:12" x14ac:dyDescent="0.25">
      <c r="A8577" s="1">
        <v>40991</v>
      </c>
      <c r="B8577">
        <v>2012</v>
      </c>
      <c r="C8577">
        <v>3</v>
      </c>
      <c r="D8577" s="10" t="str">
        <f t="shared" si="808"/>
        <v>3-2012</v>
      </c>
      <c r="E8577">
        <f t="shared" si="806"/>
        <v>23</v>
      </c>
      <c r="F8577">
        <v>6</v>
      </c>
      <c r="G8577" s="3">
        <f t="shared" si="807"/>
        <v>0</v>
      </c>
      <c r="H8577">
        <f>VLOOKUP(A8577,'AEP GEN HUB'!$A$1:$AJ$367,MATCH('Ratio Calculations'!F8577,'AEP GEN HUB'!$A$1:$AJ$1,0),0)</f>
        <v>24.153023000000001</v>
      </c>
      <c r="I8577" s="7" t="str">
        <f t="shared" si="804"/>
        <v/>
      </c>
      <c r="J8577" s="7">
        <f t="shared" si="805"/>
        <v>0.98563153736692133</v>
      </c>
      <c r="K8577" s="8">
        <f t="shared" si="809"/>
        <v>0.98563153736692133</v>
      </c>
      <c r="L8577" s="8"/>
    </row>
    <row r="8578" spans="1:12" x14ac:dyDescent="0.25">
      <c r="A8578" s="1">
        <v>40991</v>
      </c>
      <c r="B8578">
        <v>2012</v>
      </c>
      <c r="C8578">
        <v>3</v>
      </c>
      <c r="D8578" s="10" t="str">
        <f t="shared" si="808"/>
        <v>3-2012</v>
      </c>
      <c r="E8578">
        <f t="shared" si="806"/>
        <v>23</v>
      </c>
      <c r="F8578">
        <v>7</v>
      </c>
      <c r="G8578" s="3">
        <f t="shared" si="807"/>
        <v>0</v>
      </c>
      <c r="H8578">
        <f>VLOOKUP(A8578,'AEP GEN HUB'!$A$1:$AJ$367,MATCH('Ratio Calculations'!F8578,'AEP GEN HUB'!$A$1:$AJ$1,0),0)</f>
        <v>29.894186000000001</v>
      </c>
      <c r="I8578" s="7" t="str">
        <f t="shared" si="804"/>
        <v/>
      </c>
      <c r="J8578" s="7">
        <f t="shared" si="805"/>
        <v>1.2199157225790203</v>
      </c>
      <c r="K8578" s="8">
        <f t="shared" si="809"/>
        <v>1.2199157225790203</v>
      </c>
      <c r="L8578" s="8"/>
    </row>
    <row r="8579" spans="1:12" x14ac:dyDescent="0.25">
      <c r="A8579" s="1">
        <v>40991</v>
      </c>
      <c r="B8579">
        <v>2012</v>
      </c>
      <c r="C8579">
        <v>3</v>
      </c>
      <c r="D8579" s="10" t="str">
        <f t="shared" si="808"/>
        <v>3-2012</v>
      </c>
      <c r="E8579">
        <f t="shared" si="806"/>
        <v>23</v>
      </c>
      <c r="F8579">
        <v>8</v>
      </c>
      <c r="G8579" s="3">
        <f t="shared" si="807"/>
        <v>1</v>
      </c>
      <c r="H8579">
        <f>VLOOKUP(A8579,'AEP GEN HUB'!$A$1:$AJ$367,MATCH('Ratio Calculations'!F8579,'AEP GEN HUB'!$A$1:$AJ$1,0),0)</f>
        <v>31.285581000000001</v>
      </c>
      <c r="I8579" s="7">
        <f t="shared" si="804"/>
        <v>1.0198301600699922</v>
      </c>
      <c r="J8579" s="7" t="str">
        <f t="shared" si="805"/>
        <v/>
      </c>
      <c r="K8579" s="8">
        <f t="shared" si="809"/>
        <v>1.0198301600699922</v>
      </c>
      <c r="L8579" s="8"/>
    </row>
    <row r="8580" spans="1:12" x14ac:dyDescent="0.25">
      <c r="A8580" s="1">
        <v>40991</v>
      </c>
      <c r="B8580">
        <v>2012</v>
      </c>
      <c r="C8580">
        <v>3</v>
      </c>
      <c r="D8580" s="10" t="str">
        <f t="shared" si="808"/>
        <v>3-2012</v>
      </c>
      <c r="E8580">
        <f t="shared" si="806"/>
        <v>23</v>
      </c>
      <c r="F8580">
        <v>9</v>
      </c>
      <c r="G8580" s="3">
        <f t="shared" si="807"/>
        <v>1</v>
      </c>
      <c r="H8580">
        <f>VLOOKUP(A8580,'AEP GEN HUB'!$A$1:$AJ$367,MATCH('Ratio Calculations'!F8580,'AEP GEN HUB'!$A$1:$AJ$1,0),0)</f>
        <v>32.141860000000001</v>
      </c>
      <c r="I8580" s="7">
        <f t="shared" ref="I8580:I8643" si="810">IF(G8580=1, H8580/VLOOKUP(D8580,$M$3:$O$15,2,FALSE), "")</f>
        <v>1.047742671895634</v>
      </c>
      <c r="J8580" s="7" t="str">
        <f t="shared" ref="J8580:J8643" si="811">IF(G8580=0, H8580/VLOOKUP(D8580,$M$3:$O$15,3,FALSE), "")</f>
        <v/>
      </c>
      <c r="K8580" s="8">
        <f t="shared" si="809"/>
        <v>1.047742671895634</v>
      </c>
      <c r="L8580" s="8"/>
    </row>
    <row r="8581" spans="1:12" x14ac:dyDescent="0.25">
      <c r="A8581" s="1">
        <v>40991</v>
      </c>
      <c r="B8581">
        <v>2012</v>
      </c>
      <c r="C8581">
        <v>3</v>
      </c>
      <c r="D8581" s="10" t="str">
        <f t="shared" si="808"/>
        <v>3-2012</v>
      </c>
      <c r="E8581">
        <f t="shared" si="806"/>
        <v>23</v>
      </c>
      <c r="F8581">
        <v>10</v>
      </c>
      <c r="G8581" s="3">
        <f t="shared" si="807"/>
        <v>1</v>
      </c>
      <c r="H8581">
        <f>VLOOKUP(A8581,'AEP GEN HUB'!$A$1:$AJ$367,MATCH('Ratio Calculations'!F8581,'AEP GEN HUB'!$A$1:$AJ$1,0),0)</f>
        <v>35.353721</v>
      </c>
      <c r="I8581" s="7">
        <f t="shared" si="810"/>
        <v>1.1524411500141181</v>
      </c>
      <c r="J8581" s="7" t="str">
        <f t="shared" si="811"/>
        <v/>
      </c>
      <c r="K8581" s="8">
        <f t="shared" si="809"/>
        <v>1.1524411500141181</v>
      </c>
      <c r="L8581" s="8"/>
    </row>
    <row r="8582" spans="1:12" x14ac:dyDescent="0.25">
      <c r="A8582" s="1">
        <v>40991</v>
      </c>
      <c r="B8582">
        <v>2012</v>
      </c>
      <c r="C8582">
        <v>3</v>
      </c>
      <c r="D8582" s="10" t="str">
        <f t="shared" si="808"/>
        <v>3-2012</v>
      </c>
      <c r="E8582">
        <f t="shared" si="806"/>
        <v>23</v>
      </c>
      <c r="F8582">
        <v>11</v>
      </c>
      <c r="G8582" s="3">
        <f t="shared" si="807"/>
        <v>1</v>
      </c>
      <c r="H8582">
        <f>VLOOKUP(A8582,'AEP GEN HUB'!$A$1:$AJ$367,MATCH('Ratio Calculations'!F8582,'AEP GEN HUB'!$A$1:$AJ$1,0),0)</f>
        <v>36.077907000000003</v>
      </c>
      <c r="I8582" s="7">
        <f t="shared" si="810"/>
        <v>1.1760477668866145</v>
      </c>
      <c r="J8582" s="7" t="str">
        <f t="shared" si="811"/>
        <v/>
      </c>
      <c r="K8582" s="8">
        <f t="shared" si="809"/>
        <v>1.1760477668866145</v>
      </c>
      <c r="L8582" s="8"/>
    </row>
    <row r="8583" spans="1:12" x14ac:dyDescent="0.25">
      <c r="A8583" s="1">
        <v>40991</v>
      </c>
      <c r="B8583">
        <v>2012</v>
      </c>
      <c r="C8583">
        <v>3</v>
      </c>
      <c r="D8583" s="10" t="str">
        <f t="shared" si="808"/>
        <v>3-2012</v>
      </c>
      <c r="E8583">
        <f t="shared" si="806"/>
        <v>23</v>
      </c>
      <c r="F8583">
        <v>12</v>
      </c>
      <c r="G8583" s="3">
        <f t="shared" si="807"/>
        <v>1</v>
      </c>
      <c r="H8583">
        <f>VLOOKUP(A8583,'AEP GEN HUB'!$A$1:$AJ$367,MATCH('Ratio Calculations'!F8583,'AEP GEN HUB'!$A$1:$AJ$1,0),0)</f>
        <v>38.833022999999997</v>
      </c>
      <c r="I8583" s="7">
        <f t="shared" si="810"/>
        <v>1.2658575227384041</v>
      </c>
      <c r="J8583" s="7" t="str">
        <f t="shared" si="811"/>
        <v/>
      </c>
      <c r="K8583" s="8">
        <f t="shared" si="809"/>
        <v>1.2658575227384041</v>
      </c>
      <c r="L8583" s="8"/>
    </row>
    <row r="8584" spans="1:12" x14ac:dyDescent="0.25">
      <c r="A8584" s="1">
        <v>40991</v>
      </c>
      <c r="B8584">
        <v>2012</v>
      </c>
      <c r="C8584">
        <v>3</v>
      </c>
      <c r="D8584" s="10" t="str">
        <f t="shared" si="808"/>
        <v>3-2012</v>
      </c>
      <c r="E8584">
        <f t="shared" si="806"/>
        <v>23</v>
      </c>
      <c r="F8584">
        <v>13</v>
      </c>
      <c r="G8584" s="3">
        <f t="shared" si="807"/>
        <v>1</v>
      </c>
      <c r="H8584">
        <f>VLOOKUP(A8584,'AEP GEN HUB'!$A$1:$AJ$367,MATCH('Ratio Calculations'!F8584,'AEP GEN HUB'!$A$1:$AJ$1,0),0)</f>
        <v>38.712093000000003</v>
      </c>
      <c r="I8584" s="7">
        <f t="shared" si="810"/>
        <v>1.2619155131187887</v>
      </c>
      <c r="J8584" s="7" t="str">
        <f t="shared" si="811"/>
        <v/>
      </c>
      <c r="K8584" s="8">
        <f t="shared" si="809"/>
        <v>1.2619155131187887</v>
      </c>
      <c r="L8584" s="8"/>
    </row>
    <row r="8585" spans="1:12" x14ac:dyDescent="0.25">
      <c r="A8585" s="1">
        <v>40991</v>
      </c>
      <c r="B8585">
        <v>2012</v>
      </c>
      <c r="C8585">
        <v>3</v>
      </c>
      <c r="D8585" s="10" t="str">
        <f t="shared" si="808"/>
        <v>3-2012</v>
      </c>
      <c r="E8585">
        <f t="shared" si="806"/>
        <v>23</v>
      </c>
      <c r="F8585">
        <v>14</v>
      </c>
      <c r="G8585" s="3">
        <f t="shared" si="807"/>
        <v>1</v>
      </c>
      <c r="H8585">
        <f>VLOOKUP(A8585,'AEP GEN HUB'!$A$1:$AJ$367,MATCH('Ratio Calculations'!F8585,'AEP GEN HUB'!$A$1:$AJ$1,0),0)</f>
        <v>40.752558000000001</v>
      </c>
      <c r="I8585" s="7">
        <f t="shared" si="810"/>
        <v>1.3284294687831317</v>
      </c>
      <c r="J8585" s="7" t="str">
        <f t="shared" si="811"/>
        <v/>
      </c>
      <c r="K8585" s="8">
        <f t="shared" si="809"/>
        <v>1.3284294687831317</v>
      </c>
      <c r="L8585" s="8"/>
    </row>
    <row r="8586" spans="1:12" x14ac:dyDescent="0.25">
      <c r="A8586" s="1">
        <v>40991</v>
      </c>
      <c r="B8586">
        <v>2012</v>
      </c>
      <c r="C8586">
        <v>3</v>
      </c>
      <c r="D8586" s="10" t="str">
        <f t="shared" si="808"/>
        <v>3-2012</v>
      </c>
      <c r="E8586">
        <f t="shared" si="806"/>
        <v>23</v>
      </c>
      <c r="F8586">
        <v>15</v>
      </c>
      <c r="G8586" s="3">
        <f t="shared" si="807"/>
        <v>1</v>
      </c>
      <c r="H8586">
        <f>VLOOKUP(A8586,'AEP GEN HUB'!$A$1:$AJ$367,MATCH('Ratio Calculations'!F8586,'AEP GEN HUB'!$A$1:$AJ$1,0),0)</f>
        <v>39.626047</v>
      </c>
      <c r="I8586" s="7">
        <f t="shared" si="810"/>
        <v>1.2917080828689431</v>
      </c>
      <c r="J8586" s="7" t="str">
        <f t="shared" si="811"/>
        <v/>
      </c>
      <c r="K8586" s="8">
        <f t="shared" si="809"/>
        <v>1.2917080828689431</v>
      </c>
      <c r="L8586" s="8"/>
    </row>
    <row r="8587" spans="1:12" x14ac:dyDescent="0.25">
      <c r="A8587" s="1">
        <v>40991</v>
      </c>
      <c r="B8587">
        <v>2012</v>
      </c>
      <c r="C8587">
        <v>3</v>
      </c>
      <c r="D8587" s="10" t="str">
        <f t="shared" si="808"/>
        <v>3-2012</v>
      </c>
      <c r="E8587">
        <f t="shared" si="806"/>
        <v>23</v>
      </c>
      <c r="F8587">
        <v>16</v>
      </c>
      <c r="G8587" s="3">
        <f t="shared" si="807"/>
        <v>1</v>
      </c>
      <c r="H8587">
        <f>VLOOKUP(A8587,'AEP GEN HUB'!$A$1:$AJ$367,MATCH('Ratio Calculations'!F8587,'AEP GEN HUB'!$A$1:$AJ$1,0),0)</f>
        <v>38.409301999999997</v>
      </c>
      <c r="I8587" s="7">
        <f t="shared" si="810"/>
        <v>1.2520452986580837</v>
      </c>
      <c r="J8587" s="7" t="str">
        <f t="shared" si="811"/>
        <v/>
      </c>
      <c r="K8587" s="8">
        <f t="shared" si="809"/>
        <v>1.2520452986580837</v>
      </c>
      <c r="L8587" s="8"/>
    </row>
    <row r="8588" spans="1:12" x14ac:dyDescent="0.25">
      <c r="A8588" s="1">
        <v>40991</v>
      </c>
      <c r="B8588">
        <v>2012</v>
      </c>
      <c r="C8588">
        <v>3</v>
      </c>
      <c r="D8588" s="10" t="str">
        <f t="shared" si="808"/>
        <v>3-2012</v>
      </c>
      <c r="E8588">
        <f t="shared" si="806"/>
        <v>23</v>
      </c>
      <c r="F8588">
        <v>17</v>
      </c>
      <c r="G8588" s="3">
        <f t="shared" si="807"/>
        <v>1</v>
      </c>
      <c r="H8588">
        <f>VLOOKUP(A8588,'AEP GEN HUB'!$A$1:$AJ$367,MATCH('Ratio Calculations'!F8588,'AEP GEN HUB'!$A$1:$AJ$1,0),0)</f>
        <v>35.983023000000003</v>
      </c>
      <c r="I8588" s="7">
        <f t="shared" si="810"/>
        <v>1.1729547904477853</v>
      </c>
      <c r="J8588" s="7" t="str">
        <f t="shared" si="811"/>
        <v/>
      </c>
      <c r="K8588" s="8">
        <f t="shared" si="809"/>
        <v>1.1729547904477853</v>
      </c>
      <c r="L8588" s="8"/>
    </row>
    <row r="8589" spans="1:12" x14ac:dyDescent="0.25">
      <c r="A8589" s="1">
        <v>40991</v>
      </c>
      <c r="B8589">
        <v>2012</v>
      </c>
      <c r="C8589">
        <v>3</v>
      </c>
      <c r="D8589" s="10" t="str">
        <f t="shared" si="808"/>
        <v>3-2012</v>
      </c>
      <c r="E8589">
        <f t="shared" si="806"/>
        <v>23</v>
      </c>
      <c r="F8589">
        <v>18</v>
      </c>
      <c r="G8589" s="3">
        <f t="shared" si="807"/>
        <v>1</v>
      </c>
      <c r="H8589">
        <f>VLOOKUP(A8589,'AEP GEN HUB'!$A$1:$AJ$367,MATCH('Ratio Calculations'!F8589,'AEP GEN HUB'!$A$1:$AJ$1,0),0)</f>
        <v>35.052092999999999</v>
      </c>
      <c r="I8589" s="7">
        <f t="shared" si="810"/>
        <v>1.1426088463876778</v>
      </c>
      <c r="J8589" s="7" t="str">
        <f t="shared" si="811"/>
        <v/>
      </c>
      <c r="K8589" s="8">
        <f t="shared" si="809"/>
        <v>1.1426088463876778</v>
      </c>
      <c r="L8589" s="8"/>
    </row>
    <row r="8590" spans="1:12" x14ac:dyDescent="0.25">
      <c r="A8590" s="1">
        <v>40991</v>
      </c>
      <c r="B8590">
        <v>2012</v>
      </c>
      <c r="C8590">
        <v>3</v>
      </c>
      <c r="D8590" s="10" t="str">
        <f t="shared" si="808"/>
        <v>3-2012</v>
      </c>
      <c r="E8590">
        <f t="shared" si="806"/>
        <v>23</v>
      </c>
      <c r="F8590">
        <v>19</v>
      </c>
      <c r="G8590" s="3">
        <f t="shared" si="807"/>
        <v>1</v>
      </c>
      <c r="H8590">
        <f>VLOOKUP(A8590,'AEP GEN HUB'!$A$1:$AJ$367,MATCH('Ratio Calculations'!F8590,'AEP GEN HUB'!$A$1:$AJ$1,0),0)</f>
        <v>30.436278999999999</v>
      </c>
      <c r="I8590" s="7">
        <f t="shared" si="810"/>
        <v>0.99214508065248774</v>
      </c>
      <c r="J8590" s="7" t="str">
        <f t="shared" si="811"/>
        <v/>
      </c>
      <c r="K8590" s="8">
        <f t="shared" si="809"/>
        <v>0.99214508065248774</v>
      </c>
      <c r="L8590" s="8"/>
    </row>
    <row r="8591" spans="1:12" x14ac:dyDescent="0.25">
      <c r="A8591" s="1">
        <v>40991</v>
      </c>
      <c r="B8591">
        <v>2012</v>
      </c>
      <c r="C8591">
        <v>3</v>
      </c>
      <c r="D8591" s="10" t="str">
        <f t="shared" si="808"/>
        <v>3-2012</v>
      </c>
      <c r="E8591">
        <f t="shared" si="806"/>
        <v>23</v>
      </c>
      <c r="F8591">
        <v>20</v>
      </c>
      <c r="G8591" s="3">
        <f t="shared" si="807"/>
        <v>1</v>
      </c>
      <c r="H8591">
        <f>VLOOKUP(A8591,'AEP GEN HUB'!$A$1:$AJ$367,MATCH('Ratio Calculations'!F8591,'AEP GEN HUB'!$A$1:$AJ$1,0),0)</f>
        <v>37.461627999999997</v>
      </c>
      <c r="I8591" s="7">
        <f t="shared" si="810"/>
        <v>1.2211535428964064</v>
      </c>
      <c r="J8591" s="7" t="str">
        <f t="shared" si="811"/>
        <v/>
      </c>
      <c r="K8591" s="8">
        <f t="shared" si="809"/>
        <v>1.2211535428964064</v>
      </c>
      <c r="L8591" s="8"/>
    </row>
    <row r="8592" spans="1:12" x14ac:dyDescent="0.25">
      <c r="A8592" s="1">
        <v>40991</v>
      </c>
      <c r="B8592">
        <v>2012</v>
      </c>
      <c r="C8592">
        <v>3</v>
      </c>
      <c r="D8592" s="10" t="str">
        <f t="shared" si="808"/>
        <v>3-2012</v>
      </c>
      <c r="E8592">
        <f t="shared" si="806"/>
        <v>23</v>
      </c>
      <c r="F8592">
        <v>21</v>
      </c>
      <c r="G8592" s="3">
        <f t="shared" si="807"/>
        <v>1</v>
      </c>
      <c r="H8592">
        <f>VLOOKUP(A8592,'AEP GEN HUB'!$A$1:$AJ$367,MATCH('Ratio Calculations'!F8592,'AEP GEN HUB'!$A$1:$AJ$1,0),0)</f>
        <v>38.441628000000001</v>
      </c>
      <c r="I8592" s="7">
        <f t="shared" si="810"/>
        <v>1.253099043824409</v>
      </c>
      <c r="J8592" s="7" t="str">
        <f t="shared" si="811"/>
        <v/>
      </c>
      <c r="K8592" s="8">
        <f t="shared" si="809"/>
        <v>1.253099043824409</v>
      </c>
      <c r="L8592" s="8"/>
    </row>
    <row r="8593" spans="1:12" x14ac:dyDescent="0.25">
      <c r="A8593" s="1">
        <v>40991</v>
      </c>
      <c r="B8593">
        <v>2012</v>
      </c>
      <c r="C8593">
        <v>3</v>
      </c>
      <c r="D8593" s="10" t="str">
        <f t="shared" si="808"/>
        <v>3-2012</v>
      </c>
      <c r="E8593">
        <f t="shared" si="806"/>
        <v>23</v>
      </c>
      <c r="F8593">
        <v>22</v>
      </c>
      <c r="G8593" s="3">
        <f t="shared" si="807"/>
        <v>1</v>
      </c>
      <c r="H8593">
        <f>VLOOKUP(A8593,'AEP GEN HUB'!$A$1:$AJ$367,MATCH('Ratio Calculations'!F8593,'AEP GEN HUB'!$A$1:$AJ$1,0),0)</f>
        <v>32.033023</v>
      </c>
      <c r="I8593" s="7">
        <f t="shared" si="810"/>
        <v>1.0441948632379798</v>
      </c>
      <c r="J8593" s="7" t="str">
        <f t="shared" si="811"/>
        <v/>
      </c>
      <c r="K8593" s="8">
        <f t="shared" si="809"/>
        <v>1.0441948632379798</v>
      </c>
      <c r="L8593" s="8"/>
    </row>
    <row r="8594" spans="1:12" x14ac:dyDescent="0.25">
      <c r="A8594" s="1">
        <v>40991</v>
      </c>
      <c r="B8594">
        <v>2012</v>
      </c>
      <c r="C8594">
        <v>3</v>
      </c>
      <c r="D8594" s="10" t="str">
        <f t="shared" si="808"/>
        <v>3-2012</v>
      </c>
      <c r="E8594">
        <f t="shared" si="806"/>
        <v>23</v>
      </c>
      <c r="F8594">
        <v>23</v>
      </c>
      <c r="G8594" s="3">
        <f t="shared" si="807"/>
        <v>1</v>
      </c>
      <c r="H8594">
        <f>VLOOKUP(A8594,'AEP GEN HUB'!$A$1:$AJ$367,MATCH('Ratio Calculations'!F8594,'AEP GEN HUB'!$A$1:$AJ$1,0),0)</f>
        <v>27.917442000000001</v>
      </c>
      <c r="I8594" s="7">
        <f t="shared" si="810"/>
        <v>0.91003741767188928</v>
      </c>
      <c r="J8594" s="7" t="str">
        <f t="shared" si="811"/>
        <v/>
      </c>
      <c r="K8594" s="8">
        <f t="shared" si="809"/>
        <v>0.91003741767188928</v>
      </c>
      <c r="L8594" s="8"/>
    </row>
    <row r="8595" spans="1:12" x14ac:dyDescent="0.25">
      <c r="A8595" s="1">
        <v>40991</v>
      </c>
      <c r="B8595">
        <v>2012</v>
      </c>
      <c r="C8595">
        <v>3</v>
      </c>
      <c r="D8595" s="10" t="str">
        <f t="shared" si="808"/>
        <v>3-2012</v>
      </c>
      <c r="E8595">
        <f t="shared" si="806"/>
        <v>23</v>
      </c>
      <c r="F8595">
        <v>24</v>
      </c>
      <c r="G8595" s="3">
        <f t="shared" si="807"/>
        <v>0</v>
      </c>
      <c r="H8595">
        <f>VLOOKUP(A8595,'AEP GEN HUB'!$A$1:$AJ$367,MATCH('Ratio Calculations'!F8595,'AEP GEN HUB'!$A$1:$AJ$1,0),0)</f>
        <v>25.154651000000001</v>
      </c>
      <c r="I8595" s="7" t="str">
        <f t="shared" si="810"/>
        <v/>
      </c>
      <c r="J8595" s="7">
        <f t="shared" si="811"/>
        <v>1.0265057643947246</v>
      </c>
      <c r="K8595" s="8">
        <f t="shared" si="809"/>
        <v>1.0265057643947246</v>
      </c>
      <c r="L8595" s="8"/>
    </row>
    <row r="8596" spans="1:12" x14ac:dyDescent="0.25">
      <c r="A8596" s="1">
        <v>40992</v>
      </c>
      <c r="B8596">
        <v>2012</v>
      </c>
      <c r="C8596">
        <v>3</v>
      </c>
      <c r="D8596" s="10" t="str">
        <f t="shared" si="808"/>
        <v>3-2012</v>
      </c>
      <c r="E8596">
        <f t="shared" ref="E8596:E8659" si="812">DAY(A8596)</f>
        <v>24</v>
      </c>
      <c r="F8596">
        <v>1</v>
      </c>
      <c r="G8596" s="3">
        <f t="shared" ref="G8596:G8659" si="813">IF(A8596=",","",IF(OR(WEEKDAY(A8596)=1, WEEKDAY(A8596)=7, F8596&lt;=7, F8596&gt;=24, NOT(ISNA(VLOOKUP(A8596,$P$4:$P$27,1,0)))),0,1))</f>
        <v>0</v>
      </c>
      <c r="H8596">
        <f>VLOOKUP(A8596,'AEP GEN HUB'!$A$1:$AJ$367,MATCH('Ratio Calculations'!F8596,'AEP GEN HUB'!$A$1:$AJ$1,0),0)</f>
        <v>22.892326000000001</v>
      </c>
      <c r="I8596" s="7" t="str">
        <f t="shared" si="810"/>
        <v/>
      </c>
      <c r="J8596" s="7">
        <f t="shared" si="811"/>
        <v>0.93418527648836114</v>
      </c>
      <c r="K8596" s="8">
        <f t="shared" si="809"/>
        <v>0.93418527648836114</v>
      </c>
      <c r="L8596" s="8"/>
    </row>
    <row r="8597" spans="1:12" x14ac:dyDescent="0.25">
      <c r="A8597" s="1">
        <v>40992</v>
      </c>
      <c r="B8597">
        <v>2012</v>
      </c>
      <c r="C8597">
        <v>3</v>
      </c>
      <c r="D8597" s="10" t="str">
        <f t="shared" ref="D8597:D8660" si="814">C8597&amp;"-"&amp;B8597</f>
        <v>3-2012</v>
      </c>
      <c r="E8597">
        <f t="shared" si="812"/>
        <v>24</v>
      </c>
      <c r="F8597">
        <v>2</v>
      </c>
      <c r="G8597" s="3">
        <f t="shared" si="813"/>
        <v>0</v>
      </c>
      <c r="H8597">
        <f>VLOOKUP(A8597,'AEP GEN HUB'!$A$1:$AJ$367,MATCH('Ratio Calculations'!F8597,'AEP GEN HUB'!$A$1:$AJ$1,0),0)</f>
        <v>21.883023000000001</v>
      </c>
      <c r="I8597" s="7" t="str">
        <f t="shared" si="810"/>
        <v/>
      </c>
      <c r="J8597" s="7">
        <f t="shared" si="811"/>
        <v>0.89299784965739903</v>
      </c>
      <c r="K8597" s="8">
        <f t="shared" ref="K8597:K8660" si="815">SUM(I8597:J8597)</f>
        <v>0.89299784965739903</v>
      </c>
      <c r="L8597" s="8"/>
    </row>
    <row r="8598" spans="1:12" x14ac:dyDescent="0.25">
      <c r="A8598" s="1">
        <v>40992</v>
      </c>
      <c r="B8598">
        <v>2012</v>
      </c>
      <c r="C8598">
        <v>3</v>
      </c>
      <c r="D8598" s="10" t="str">
        <f t="shared" si="814"/>
        <v>3-2012</v>
      </c>
      <c r="E8598">
        <f t="shared" si="812"/>
        <v>24</v>
      </c>
      <c r="F8598">
        <v>3</v>
      </c>
      <c r="G8598" s="3">
        <f t="shared" si="813"/>
        <v>0</v>
      </c>
      <c r="H8598">
        <f>VLOOKUP(A8598,'AEP GEN HUB'!$A$1:$AJ$367,MATCH('Ratio Calculations'!F8598,'AEP GEN HUB'!$A$1:$AJ$1,0),0)</f>
        <v>21.089535000000001</v>
      </c>
      <c r="I8598" s="7" t="str">
        <f t="shared" si="810"/>
        <v/>
      </c>
      <c r="J8598" s="7">
        <f t="shared" si="811"/>
        <v>0.86061735644451198</v>
      </c>
      <c r="K8598" s="8">
        <f t="shared" si="815"/>
        <v>0.86061735644451198</v>
      </c>
      <c r="L8598" s="8"/>
    </row>
    <row r="8599" spans="1:12" x14ac:dyDescent="0.25">
      <c r="A8599" s="1">
        <v>40992</v>
      </c>
      <c r="B8599">
        <v>2012</v>
      </c>
      <c r="C8599">
        <v>3</v>
      </c>
      <c r="D8599" s="10" t="str">
        <f t="shared" si="814"/>
        <v>3-2012</v>
      </c>
      <c r="E8599">
        <f t="shared" si="812"/>
        <v>24</v>
      </c>
      <c r="F8599">
        <v>4</v>
      </c>
      <c r="G8599" s="3">
        <f t="shared" si="813"/>
        <v>0</v>
      </c>
      <c r="H8599">
        <f>VLOOKUP(A8599,'AEP GEN HUB'!$A$1:$AJ$367,MATCH('Ratio Calculations'!F8599,'AEP GEN HUB'!$A$1:$AJ$1,0),0)</f>
        <v>19.829767</v>
      </c>
      <c r="I8599" s="7" t="str">
        <f t="shared" si="810"/>
        <v/>
      </c>
      <c r="J8599" s="7">
        <f t="shared" si="811"/>
        <v>0.80920900600466628</v>
      </c>
      <c r="K8599" s="8">
        <f t="shared" si="815"/>
        <v>0.80920900600466628</v>
      </c>
      <c r="L8599" s="8"/>
    </row>
    <row r="8600" spans="1:12" x14ac:dyDescent="0.25">
      <c r="A8600" s="1">
        <v>40992</v>
      </c>
      <c r="B8600">
        <v>2012</v>
      </c>
      <c r="C8600">
        <v>3</v>
      </c>
      <c r="D8600" s="10" t="str">
        <f t="shared" si="814"/>
        <v>3-2012</v>
      </c>
      <c r="E8600">
        <f t="shared" si="812"/>
        <v>24</v>
      </c>
      <c r="F8600">
        <v>5</v>
      </c>
      <c r="G8600" s="3">
        <f t="shared" si="813"/>
        <v>0</v>
      </c>
      <c r="H8600">
        <f>VLOOKUP(A8600,'AEP GEN HUB'!$A$1:$AJ$367,MATCH('Ratio Calculations'!F8600,'AEP GEN HUB'!$A$1:$AJ$1,0),0)</f>
        <v>20.235581</v>
      </c>
      <c r="I8600" s="7" t="str">
        <f t="shared" si="810"/>
        <v/>
      </c>
      <c r="J8600" s="7">
        <f t="shared" si="811"/>
        <v>0.82576937928402849</v>
      </c>
      <c r="K8600" s="8">
        <f t="shared" si="815"/>
        <v>0.82576937928402849</v>
      </c>
      <c r="L8600" s="8"/>
    </row>
    <row r="8601" spans="1:12" x14ac:dyDescent="0.25">
      <c r="A8601" s="1">
        <v>40992</v>
      </c>
      <c r="B8601">
        <v>2012</v>
      </c>
      <c r="C8601">
        <v>3</v>
      </c>
      <c r="D8601" s="10" t="str">
        <f t="shared" si="814"/>
        <v>3-2012</v>
      </c>
      <c r="E8601">
        <f t="shared" si="812"/>
        <v>24</v>
      </c>
      <c r="F8601">
        <v>6</v>
      </c>
      <c r="G8601" s="3">
        <f t="shared" si="813"/>
        <v>0</v>
      </c>
      <c r="H8601">
        <f>VLOOKUP(A8601,'AEP GEN HUB'!$A$1:$AJ$367,MATCH('Ratio Calculations'!F8601,'AEP GEN HUB'!$A$1:$AJ$1,0),0)</f>
        <v>21.517674</v>
      </c>
      <c r="I8601" s="7" t="str">
        <f t="shared" si="810"/>
        <v/>
      </c>
      <c r="J8601" s="7">
        <f t="shared" si="811"/>
        <v>0.87808876367899091</v>
      </c>
      <c r="K8601" s="8">
        <f t="shared" si="815"/>
        <v>0.87808876367899091</v>
      </c>
      <c r="L8601" s="8"/>
    </row>
    <row r="8602" spans="1:12" x14ac:dyDescent="0.25">
      <c r="A8602" s="1">
        <v>40992</v>
      </c>
      <c r="B8602">
        <v>2012</v>
      </c>
      <c r="C8602">
        <v>3</v>
      </c>
      <c r="D8602" s="10" t="str">
        <f t="shared" si="814"/>
        <v>3-2012</v>
      </c>
      <c r="E8602">
        <f t="shared" si="812"/>
        <v>24</v>
      </c>
      <c r="F8602">
        <v>7</v>
      </c>
      <c r="G8602" s="3">
        <f t="shared" si="813"/>
        <v>0</v>
      </c>
      <c r="H8602">
        <f>VLOOKUP(A8602,'AEP GEN HUB'!$A$1:$AJ$367,MATCH('Ratio Calculations'!F8602,'AEP GEN HUB'!$A$1:$AJ$1,0),0)</f>
        <v>22.127441999999999</v>
      </c>
      <c r="I8602" s="7" t="str">
        <f t="shared" si="810"/>
        <v/>
      </c>
      <c r="J8602" s="7">
        <f t="shared" si="811"/>
        <v>0.9029720493561979</v>
      </c>
      <c r="K8602" s="8">
        <f t="shared" si="815"/>
        <v>0.9029720493561979</v>
      </c>
      <c r="L8602" s="8"/>
    </row>
    <row r="8603" spans="1:12" x14ac:dyDescent="0.25">
      <c r="A8603" s="1">
        <v>40992</v>
      </c>
      <c r="B8603">
        <v>2012</v>
      </c>
      <c r="C8603">
        <v>3</v>
      </c>
      <c r="D8603" s="10" t="str">
        <f t="shared" si="814"/>
        <v>3-2012</v>
      </c>
      <c r="E8603">
        <f t="shared" si="812"/>
        <v>24</v>
      </c>
      <c r="F8603">
        <v>8</v>
      </c>
      <c r="G8603" s="3">
        <f t="shared" si="813"/>
        <v>0</v>
      </c>
      <c r="H8603">
        <f>VLOOKUP(A8603,'AEP GEN HUB'!$A$1:$AJ$367,MATCH('Ratio Calculations'!F8603,'AEP GEN HUB'!$A$1:$AJ$1,0),0)</f>
        <v>25.215581</v>
      </c>
      <c r="I8603" s="7" t="str">
        <f t="shared" si="810"/>
        <v/>
      </c>
      <c r="J8603" s="7">
        <f t="shared" si="811"/>
        <v>1.0289921831577824</v>
      </c>
      <c r="K8603" s="8">
        <f t="shared" si="815"/>
        <v>1.0289921831577824</v>
      </c>
      <c r="L8603" s="8"/>
    </row>
    <row r="8604" spans="1:12" x14ac:dyDescent="0.25">
      <c r="A8604" s="1">
        <v>40992</v>
      </c>
      <c r="B8604">
        <v>2012</v>
      </c>
      <c r="C8604">
        <v>3</v>
      </c>
      <c r="D8604" s="10" t="str">
        <f t="shared" si="814"/>
        <v>3-2012</v>
      </c>
      <c r="E8604">
        <f t="shared" si="812"/>
        <v>24</v>
      </c>
      <c r="F8604">
        <v>9</v>
      </c>
      <c r="G8604" s="3">
        <f t="shared" si="813"/>
        <v>0</v>
      </c>
      <c r="H8604">
        <f>VLOOKUP(A8604,'AEP GEN HUB'!$A$1:$AJ$367,MATCH('Ratio Calculations'!F8604,'AEP GEN HUB'!$A$1:$AJ$1,0),0)</f>
        <v>27.631395000000001</v>
      </c>
      <c r="I8604" s="7" t="str">
        <f t="shared" si="810"/>
        <v/>
      </c>
      <c r="J8604" s="7">
        <f t="shared" si="811"/>
        <v>1.1275762182416116</v>
      </c>
      <c r="K8604" s="8">
        <f t="shared" si="815"/>
        <v>1.1275762182416116</v>
      </c>
      <c r="L8604" s="8"/>
    </row>
    <row r="8605" spans="1:12" x14ac:dyDescent="0.25">
      <c r="A8605" s="1">
        <v>40992</v>
      </c>
      <c r="B8605">
        <v>2012</v>
      </c>
      <c r="C8605">
        <v>3</v>
      </c>
      <c r="D8605" s="10" t="str">
        <f t="shared" si="814"/>
        <v>3-2012</v>
      </c>
      <c r="E8605">
        <f t="shared" si="812"/>
        <v>24</v>
      </c>
      <c r="F8605">
        <v>10</v>
      </c>
      <c r="G8605" s="3">
        <f t="shared" si="813"/>
        <v>0</v>
      </c>
      <c r="H8605">
        <f>VLOOKUP(A8605,'AEP GEN HUB'!$A$1:$AJ$367,MATCH('Ratio Calculations'!F8605,'AEP GEN HUB'!$A$1:$AJ$1,0),0)</f>
        <v>29.202791000000001</v>
      </c>
      <c r="I8605" s="7" t="str">
        <f t="shared" si="810"/>
        <v/>
      </c>
      <c r="J8605" s="7">
        <f t="shared" si="811"/>
        <v>1.191701419268921</v>
      </c>
      <c r="K8605" s="8">
        <f t="shared" si="815"/>
        <v>1.191701419268921</v>
      </c>
      <c r="L8605" s="8"/>
    </row>
    <row r="8606" spans="1:12" x14ac:dyDescent="0.25">
      <c r="A8606" s="1">
        <v>40992</v>
      </c>
      <c r="B8606">
        <v>2012</v>
      </c>
      <c r="C8606">
        <v>3</v>
      </c>
      <c r="D8606" s="10" t="str">
        <f t="shared" si="814"/>
        <v>3-2012</v>
      </c>
      <c r="E8606">
        <f t="shared" si="812"/>
        <v>24</v>
      </c>
      <c r="F8606">
        <v>11</v>
      </c>
      <c r="G8606" s="3">
        <f t="shared" si="813"/>
        <v>0</v>
      </c>
      <c r="H8606">
        <f>VLOOKUP(A8606,'AEP GEN HUB'!$A$1:$AJ$367,MATCH('Ratio Calculations'!F8606,'AEP GEN HUB'!$A$1:$AJ$1,0),0)</f>
        <v>29.783487999999998</v>
      </c>
      <c r="I8606" s="7" t="str">
        <f t="shared" si="810"/>
        <v/>
      </c>
      <c r="J8606" s="7">
        <f t="shared" si="811"/>
        <v>1.215398381626567</v>
      </c>
      <c r="K8606" s="8">
        <f t="shared" si="815"/>
        <v>1.215398381626567</v>
      </c>
      <c r="L8606" s="8"/>
    </row>
    <row r="8607" spans="1:12" x14ac:dyDescent="0.25">
      <c r="A8607" s="1">
        <v>40992</v>
      </c>
      <c r="B8607">
        <v>2012</v>
      </c>
      <c r="C8607">
        <v>3</v>
      </c>
      <c r="D8607" s="10" t="str">
        <f t="shared" si="814"/>
        <v>3-2012</v>
      </c>
      <c r="E8607">
        <f t="shared" si="812"/>
        <v>24</v>
      </c>
      <c r="F8607">
        <v>12</v>
      </c>
      <c r="G8607" s="3">
        <f t="shared" si="813"/>
        <v>0</v>
      </c>
      <c r="H8607">
        <f>VLOOKUP(A8607,'AEP GEN HUB'!$A$1:$AJ$367,MATCH('Ratio Calculations'!F8607,'AEP GEN HUB'!$A$1:$AJ$1,0),0)</f>
        <v>29.761859999999999</v>
      </c>
      <c r="I8607" s="7" t="str">
        <f t="shared" si="810"/>
        <v/>
      </c>
      <c r="J8607" s="7">
        <f t="shared" si="811"/>
        <v>1.2145157907024342</v>
      </c>
      <c r="K8607" s="8">
        <f t="shared" si="815"/>
        <v>1.2145157907024342</v>
      </c>
      <c r="L8607" s="8"/>
    </row>
    <row r="8608" spans="1:12" x14ac:dyDescent="0.25">
      <c r="A8608" s="1">
        <v>40992</v>
      </c>
      <c r="B8608">
        <v>2012</v>
      </c>
      <c r="C8608">
        <v>3</v>
      </c>
      <c r="D8608" s="10" t="str">
        <f t="shared" si="814"/>
        <v>3-2012</v>
      </c>
      <c r="E8608">
        <f t="shared" si="812"/>
        <v>24</v>
      </c>
      <c r="F8608">
        <v>13</v>
      </c>
      <c r="G8608" s="3">
        <f t="shared" si="813"/>
        <v>0</v>
      </c>
      <c r="H8608">
        <f>VLOOKUP(A8608,'AEP GEN HUB'!$A$1:$AJ$367,MATCH('Ratio Calculations'!F8608,'AEP GEN HUB'!$A$1:$AJ$1,0),0)</f>
        <v>29.665348999999999</v>
      </c>
      <c r="I8608" s="7" t="str">
        <f t="shared" si="810"/>
        <v/>
      </c>
      <c r="J8608" s="7">
        <f t="shared" si="811"/>
        <v>1.2105773898942696</v>
      </c>
      <c r="K8608" s="8">
        <f t="shared" si="815"/>
        <v>1.2105773898942696</v>
      </c>
      <c r="L8608" s="8"/>
    </row>
    <row r="8609" spans="1:12" x14ac:dyDescent="0.25">
      <c r="A8609" s="1">
        <v>40992</v>
      </c>
      <c r="B8609">
        <v>2012</v>
      </c>
      <c r="C8609">
        <v>3</v>
      </c>
      <c r="D8609" s="10" t="str">
        <f t="shared" si="814"/>
        <v>3-2012</v>
      </c>
      <c r="E8609">
        <f t="shared" si="812"/>
        <v>24</v>
      </c>
      <c r="F8609">
        <v>14</v>
      </c>
      <c r="G8609" s="3">
        <f t="shared" si="813"/>
        <v>0</v>
      </c>
      <c r="H8609">
        <f>VLOOKUP(A8609,'AEP GEN HUB'!$A$1:$AJ$367,MATCH('Ratio Calculations'!F8609,'AEP GEN HUB'!$A$1:$AJ$1,0),0)</f>
        <v>29.517209000000001</v>
      </c>
      <c r="I8609" s="7" t="str">
        <f t="shared" si="810"/>
        <v/>
      </c>
      <c r="J8609" s="7">
        <f t="shared" si="811"/>
        <v>1.2045321235959046</v>
      </c>
      <c r="K8609" s="8">
        <f t="shared" si="815"/>
        <v>1.2045321235959046</v>
      </c>
      <c r="L8609" s="8"/>
    </row>
    <row r="8610" spans="1:12" x14ac:dyDescent="0.25">
      <c r="A8610" s="1">
        <v>40992</v>
      </c>
      <c r="B8610">
        <v>2012</v>
      </c>
      <c r="C8610">
        <v>3</v>
      </c>
      <c r="D8610" s="10" t="str">
        <f t="shared" si="814"/>
        <v>3-2012</v>
      </c>
      <c r="E8610">
        <f t="shared" si="812"/>
        <v>24</v>
      </c>
      <c r="F8610">
        <v>15</v>
      </c>
      <c r="G8610" s="3">
        <f t="shared" si="813"/>
        <v>0</v>
      </c>
      <c r="H8610">
        <f>VLOOKUP(A8610,'AEP GEN HUB'!$A$1:$AJ$367,MATCH('Ratio Calculations'!F8610,'AEP GEN HUB'!$A$1:$AJ$1,0),0)</f>
        <v>28.745813999999999</v>
      </c>
      <c r="I8610" s="7" t="str">
        <f t="shared" si="810"/>
        <v/>
      </c>
      <c r="J8610" s="7">
        <f t="shared" si="811"/>
        <v>1.1730531969304037</v>
      </c>
      <c r="K8610" s="8">
        <f t="shared" si="815"/>
        <v>1.1730531969304037</v>
      </c>
      <c r="L8610" s="8"/>
    </row>
    <row r="8611" spans="1:12" x14ac:dyDescent="0.25">
      <c r="A8611" s="1">
        <v>40992</v>
      </c>
      <c r="B8611">
        <v>2012</v>
      </c>
      <c r="C8611">
        <v>3</v>
      </c>
      <c r="D8611" s="10" t="str">
        <f t="shared" si="814"/>
        <v>3-2012</v>
      </c>
      <c r="E8611">
        <f t="shared" si="812"/>
        <v>24</v>
      </c>
      <c r="F8611">
        <v>16</v>
      </c>
      <c r="G8611" s="3">
        <f t="shared" si="813"/>
        <v>0</v>
      </c>
      <c r="H8611">
        <f>VLOOKUP(A8611,'AEP GEN HUB'!$A$1:$AJ$367,MATCH('Ratio Calculations'!F8611,'AEP GEN HUB'!$A$1:$AJ$1,0),0)</f>
        <v>28.682558</v>
      </c>
      <c r="I8611" s="7" t="str">
        <f t="shared" si="810"/>
        <v/>
      </c>
      <c r="J8611" s="7">
        <f t="shared" si="811"/>
        <v>1.1704718592432877</v>
      </c>
      <c r="K8611" s="8">
        <f t="shared" si="815"/>
        <v>1.1704718592432877</v>
      </c>
      <c r="L8611" s="8"/>
    </row>
    <row r="8612" spans="1:12" x14ac:dyDescent="0.25">
      <c r="A8612" s="1">
        <v>40992</v>
      </c>
      <c r="B8612">
        <v>2012</v>
      </c>
      <c r="C8612">
        <v>3</v>
      </c>
      <c r="D8612" s="10" t="str">
        <f t="shared" si="814"/>
        <v>3-2012</v>
      </c>
      <c r="E8612">
        <f t="shared" si="812"/>
        <v>24</v>
      </c>
      <c r="F8612">
        <v>17</v>
      </c>
      <c r="G8612" s="3">
        <f t="shared" si="813"/>
        <v>0</v>
      </c>
      <c r="H8612">
        <f>VLOOKUP(A8612,'AEP GEN HUB'!$A$1:$AJ$367,MATCH('Ratio Calculations'!F8612,'AEP GEN HUB'!$A$1:$AJ$1,0),0)</f>
        <v>28.461395</v>
      </c>
      <c r="I8612" s="7" t="str">
        <f t="shared" si="810"/>
        <v/>
      </c>
      <c r="J8612" s="7">
        <f t="shared" si="811"/>
        <v>1.1614466855539038</v>
      </c>
      <c r="K8612" s="8">
        <f t="shared" si="815"/>
        <v>1.1614466855539038</v>
      </c>
      <c r="L8612" s="8"/>
    </row>
    <row r="8613" spans="1:12" x14ac:dyDescent="0.25">
      <c r="A8613" s="1">
        <v>40992</v>
      </c>
      <c r="B8613">
        <v>2012</v>
      </c>
      <c r="C8613">
        <v>3</v>
      </c>
      <c r="D8613" s="10" t="str">
        <f t="shared" si="814"/>
        <v>3-2012</v>
      </c>
      <c r="E8613">
        <f t="shared" si="812"/>
        <v>24</v>
      </c>
      <c r="F8613">
        <v>18</v>
      </c>
      <c r="G8613" s="3">
        <f t="shared" si="813"/>
        <v>0</v>
      </c>
      <c r="H8613">
        <f>VLOOKUP(A8613,'AEP GEN HUB'!$A$1:$AJ$367,MATCH('Ratio Calculations'!F8613,'AEP GEN HUB'!$A$1:$AJ$1,0),0)</f>
        <v>28.661860000000001</v>
      </c>
      <c r="I8613" s="7" t="str">
        <f t="shared" si="810"/>
        <v/>
      </c>
      <c r="J8613" s="7">
        <f t="shared" si="811"/>
        <v>1.1696272195656614</v>
      </c>
      <c r="K8613" s="8">
        <f t="shared" si="815"/>
        <v>1.1696272195656614</v>
      </c>
      <c r="L8613" s="8"/>
    </row>
    <row r="8614" spans="1:12" x14ac:dyDescent="0.25">
      <c r="A8614" s="1">
        <v>40992</v>
      </c>
      <c r="B8614">
        <v>2012</v>
      </c>
      <c r="C8614">
        <v>3</v>
      </c>
      <c r="D8614" s="10" t="str">
        <f t="shared" si="814"/>
        <v>3-2012</v>
      </c>
      <c r="E8614">
        <f t="shared" si="812"/>
        <v>24</v>
      </c>
      <c r="F8614">
        <v>19</v>
      </c>
      <c r="G8614" s="3">
        <f t="shared" si="813"/>
        <v>0</v>
      </c>
      <c r="H8614">
        <f>VLOOKUP(A8614,'AEP GEN HUB'!$A$1:$AJ$367,MATCH('Ratio Calculations'!F8614,'AEP GEN HUB'!$A$1:$AJ$1,0),0)</f>
        <v>28.440232999999999</v>
      </c>
      <c r="I8614" s="7" t="str">
        <f t="shared" si="810"/>
        <v/>
      </c>
      <c r="J8614" s="7">
        <f t="shared" si="811"/>
        <v>1.1605831110608162</v>
      </c>
      <c r="K8614" s="8">
        <f t="shared" si="815"/>
        <v>1.1605831110608162</v>
      </c>
      <c r="L8614" s="8"/>
    </row>
    <row r="8615" spans="1:12" x14ac:dyDescent="0.25">
      <c r="A8615" s="1">
        <v>40992</v>
      </c>
      <c r="B8615">
        <v>2012</v>
      </c>
      <c r="C8615">
        <v>3</v>
      </c>
      <c r="D8615" s="10" t="str">
        <f t="shared" si="814"/>
        <v>3-2012</v>
      </c>
      <c r="E8615">
        <f t="shared" si="812"/>
        <v>24</v>
      </c>
      <c r="F8615">
        <v>20</v>
      </c>
      <c r="G8615" s="3">
        <f t="shared" si="813"/>
        <v>0</v>
      </c>
      <c r="H8615">
        <f>VLOOKUP(A8615,'AEP GEN HUB'!$A$1:$AJ$367,MATCH('Ratio Calculations'!F8615,'AEP GEN HUB'!$A$1:$AJ$1,0),0)</f>
        <v>34.852791000000003</v>
      </c>
      <c r="I8615" s="7" t="str">
        <f t="shared" si="810"/>
        <v/>
      </c>
      <c r="J8615" s="7">
        <f t="shared" si="811"/>
        <v>1.4222654437441642</v>
      </c>
      <c r="K8615" s="8">
        <f t="shared" si="815"/>
        <v>1.4222654437441642</v>
      </c>
      <c r="L8615" s="8"/>
    </row>
    <row r="8616" spans="1:12" x14ac:dyDescent="0.25">
      <c r="A8616" s="1">
        <v>40992</v>
      </c>
      <c r="B8616">
        <v>2012</v>
      </c>
      <c r="C8616">
        <v>3</v>
      </c>
      <c r="D8616" s="10" t="str">
        <f t="shared" si="814"/>
        <v>3-2012</v>
      </c>
      <c r="E8616">
        <f t="shared" si="812"/>
        <v>24</v>
      </c>
      <c r="F8616">
        <v>21</v>
      </c>
      <c r="G8616" s="3">
        <f t="shared" si="813"/>
        <v>0</v>
      </c>
      <c r="H8616">
        <f>VLOOKUP(A8616,'AEP GEN HUB'!$A$1:$AJ$367,MATCH('Ratio Calculations'!F8616,'AEP GEN HUB'!$A$1:$AJ$1,0),0)</f>
        <v>36.553721000000003</v>
      </c>
      <c r="I8616" s="7" t="str">
        <f t="shared" si="810"/>
        <v/>
      </c>
      <c r="J8616" s="7">
        <f t="shared" si="811"/>
        <v>1.4916766412929561</v>
      </c>
      <c r="K8616" s="8">
        <f t="shared" si="815"/>
        <v>1.4916766412929561</v>
      </c>
      <c r="L8616" s="8"/>
    </row>
    <row r="8617" spans="1:12" x14ac:dyDescent="0.25">
      <c r="A8617" s="1">
        <v>40992</v>
      </c>
      <c r="B8617">
        <v>2012</v>
      </c>
      <c r="C8617">
        <v>3</v>
      </c>
      <c r="D8617" s="10" t="str">
        <f t="shared" si="814"/>
        <v>3-2012</v>
      </c>
      <c r="E8617">
        <f t="shared" si="812"/>
        <v>24</v>
      </c>
      <c r="F8617">
        <v>22</v>
      </c>
      <c r="G8617" s="3">
        <f t="shared" si="813"/>
        <v>0</v>
      </c>
      <c r="H8617">
        <f>VLOOKUP(A8617,'AEP GEN HUB'!$A$1:$AJ$367,MATCH('Ratio Calculations'!F8617,'AEP GEN HUB'!$A$1:$AJ$1,0),0)</f>
        <v>29.15814</v>
      </c>
      <c r="I8617" s="7" t="str">
        <f t="shared" si="810"/>
        <v/>
      </c>
      <c r="J8617" s="7">
        <f t="shared" si="811"/>
        <v>1.1898793105508956</v>
      </c>
      <c r="K8617" s="8">
        <f t="shared" si="815"/>
        <v>1.1898793105508956</v>
      </c>
      <c r="L8617" s="8"/>
    </row>
    <row r="8618" spans="1:12" x14ac:dyDescent="0.25">
      <c r="A8618" s="1">
        <v>40992</v>
      </c>
      <c r="B8618">
        <v>2012</v>
      </c>
      <c r="C8618">
        <v>3</v>
      </c>
      <c r="D8618" s="10" t="str">
        <f t="shared" si="814"/>
        <v>3-2012</v>
      </c>
      <c r="E8618">
        <f t="shared" si="812"/>
        <v>24</v>
      </c>
      <c r="F8618">
        <v>23</v>
      </c>
      <c r="G8618" s="3">
        <f t="shared" si="813"/>
        <v>0</v>
      </c>
      <c r="H8618">
        <f>VLOOKUP(A8618,'AEP GEN HUB'!$A$1:$AJ$367,MATCH('Ratio Calculations'!F8618,'AEP GEN HUB'!$A$1:$AJ$1,0),0)</f>
        <v>26.073022999999999</v>
      </c>
      <c r="I8618" s="7" t="str">
        <f t="shared" si="810"/>
        <v/>
      </c>
      <c r="J8618" s="7">
        <f t="shared" si="811"/>
        <v>1.0639824978965613</v>
      </c>
      <c r="K8618" s="8">
        <f t="shared" si="815"/>
        <v>1.0639824978965613</v>
      </c>
      <c r="L8618" s="8"/>
    </row>
    <row r="8619" spans="1:12" x14ac:dyDescent="0.25">
      <c r="A8619" s="1">
        <v>40992</v>
      </c>
      <c r="B8619">
        <v>2012</v>
      </c>
      <c r="C8619">
        <v>3</v>
      </c>
      <c r="D8619" s="10" t="str">
        <f t="shared" si="814"/>
        <v>3-2012</v>
      </c>
      <c r="E8619">
        <f t="shared" si="812"/>
        <v>24</v>
      </c>
      <c r="F8619">
        <v>24</v>
      </c>
      <c r="G8619" s="3">
        <f t="shared" si="813"/>
        <v>0</v>
      </c>
      <c r="H8619">
        <f>VLOOKUP(A8619,'AEP GEN HUB'!$A$1:$AJ$367,MATCH('Ratio Calculations'!F8619,'AEP GEN HUB'!$A$1:$AJ$1,0),0)</f>
        <v>23.100465</v>
      </c>
      <c r="I8619" s="7" t="str">
        <f t="shared" si="810"/>
        <v/>
      </c>
      <c r="J8619" s="7">
        <f t="shared" si="811"/>
        <v>0.94267896949548546</v>
      </c>
      <c r="K8619" s="8">
        <f t="shared" si="815"/>
        <v>0.94267896949548546</v>
      </c>
      <c r="L8619" s="8"/>
    </row>
    <row r="8620" spans="1:12" x14ac:dyDescent="0.25">
      <c r="A8620" s="1">
        <v>40993</v>
      </c>
      <c r="B8620">
        <v>2012</v>
      </c>
      <c r="C8620">
        <v>3</v>
      </c>
      <c r="D8620" s="10" t="str">
        <f t="shared" si="814"/>
        <v>3-2012</v>
      </c>
      <c r="E8620">
        <f t="shared" si="812"/>
        <v>25</v>
      </c>
      <c r="F8620">
        <v>1</v>
      </c>
      <c r="G8620" s="3">
        <f t="shared" si="813"/>
        <v>0</v>
      </c>
      <c r="H8620">
        <f>VLOOKUP(A8620,'AEP GEN HUB'!$A$1:$AJ$367,MATCH('Ratio Calculations'!F8620,'AEP GEN HUB'!$A$1:$AJ$1,0),0)</f>
        <v>22.812093000000001</v>
      </c>
      <c r="I8620" s="7" t="str">
        <f t="shared" si="810"/>
        <v/>
      </c>
      <c r="J8620" s="7">
        <f t="shared" si="811"/>
        <v>0.93091114491743687</v>
      </c>
      <c r="K8620" s="8">
        <f t="shared" si="815"/>
        <v>0.93091114491743687</v>
      </c>
      <c r="L8620" s="8"/>
    </row>
    <row r="8621" spans="1:12" x14ac:dyDescent="0.25">
      <c r="A8621" s="1">
        <v>40993</v>
      </c>
      <c r="B8621">
        <v>2012</v>
      </c>
      <c r="C8621">
        <v>3</v>
      </c>
      <c r="D8621" s="10" t="str">
        <f t="shared" si="814"/>
        <v>3-2012</v>
      </c>
      <c r="E8621">
        <f t="shared" si="812"/>
        <v>25</v>
      </c>
      <c r="F8621">
        <v>2</v>
      </c>
      <c r="G8621" s="3">
        <f t="shared" si="813"/>
        <v>0</v>
      </c>
      <c r="H8621">
        <f>VLOOKUP(A8621,'AEP GEN HUB'!$A$1:$AJ$367,MATCH('Ratio Calculations'!F8621,'AEP GEN HUB'!$A$1:$AJ$1,0),0)</f>
        <v>20.445349</v>
      </c>
      <c r="I8621" s="7" t="str">
        <f t="shared" si="810"/>
        <v/>
      </c>
      <c r="J8621" s="7">
        <f t="shared" si="811"/>
        <v>0.83432954818422722</v>
      </c>
      <c r="K8621" s="8">
        <f t="shared" si="815"/>
        <v>0.83432954818422722</v>
      </c>
      <c r="L8621" s="8"/>
    </row>
    <row r="8622" spans="1:12" x14ac:dyDescent="0.25">
      <c r="A8622" s="1">
        <v>40993</v>
      </c>
      <c r="B8622">
        <v>2012</v>
      </c>
      <c r="C8622">
        <v>3</v>
      </c>
      <c r="D8622" s="10" t="str">
        <f t="shared" si="814"/>
        <v>3-2012</v>
      </c>
      <c r="E8622">
        <f t="shared" si="812"/>
        <v>25</v>
      </c>
      <c r="F8622">
        <v>3</v>
      </c>
      <c r="G8622" s="3">
        <f t="shared" si="813"/>
        <v>0</v>
      </c>
      <c r="H8622">
        <f>VLOOKUP(A8622,'AEP GEN HUB'!$A$1:$AJ$367,MATCH('Ratio Calculations'!F8622,'AEP GEN HUB'!$A$1:$AJ$1,0),0)</f>
        <v>18.682558</v>
      </c>
      <c r="I8622" s="7" t="str">
        <f t="shared" si="810"/>
        <v/>
      </c>
      <c r="J8622" s="7">
        <f t="shared" si="811"/>
        <v>0.7623939398180789</v>
      </c>
      <c r="K8622" s="8">
        <f t="shared" si="815"/>
        <v>0.7623939398180789</v>
      </c>
      <c r="L8622" s="8"/>
    </row>
    <row r="8623" spans="1:12" x14ac:dyDescent="0.25">
      <c r="A8623" s="1">
        <v>40993</v>
      </c>
      <c r="B8623">
        <v>2012</v>
      </c>
      <c r="C8623">
        <v>3</v>
      </c>
      <c r="D8623" s="10" t="str">
        <f t="shared" si="814"/>
        <v>3-2012</v>
      </c>
      <c r="E8623">
        <f t="shared" si="812"/>
        <v>25</v>
      </c>
      <c r="F8623">
        <v>4</v>
      </c>
      <c r="G8623" s="3">
        <f t="shared" si="813"/>
        <v>0</v>
      </c>
      <c r="H8623">
        <f>VLOOKUP(A8623,'AEP GEN HUB'!$A$1:$AJ$367,MATCH('Ratio Calculations'!F8623,'AEP GEN HUB'!$A$1:$AJ$1,0),0)</f>
        <v>18.476047000000001</v>
      </c>
      <c r="I8623" s="7" t="str">
        <f t="shared" si="810"/>
        <v/>
      </c>
      <c r="J8623" s="7">
        <f t="shared" si="811"/>
        <v>0.75396668189623695</v>
      </c>
      <c r="K8623" s="8">
        <f t="shared" si="815"/>
        <v>0.75396668189623695</v>
      </c>
      <c r="L8623" s="8"/>
    </row>
    <row r="8624" spans="1:12" x14ac:dyDescent="0.25">
      <c r="A8624" s="1">
        <v>40993</v>
      </c>
      <c r="B8624">
        <v>2012</v>
      </c>
      <c r="C8624">
        <v>3</v>
      </c>
      <c r="D8624" s="10" t="str">
        <f t="shared" si="814"/>
        <v>3-2012</v>
      </c>
      <c r="E8624">
        <f t="shared" si="812"/>
        <v>25</v>
      </c>
      <c r="F8624">
        <v>5</v>
      </c>
      <c r="G8624" s="3">
        <f t="shared" si="813"/>
        <v>0</v>
      </c>
      <c r="H8624">
        <f>VLOOKUP(A8624,'AEP GEN HUB'!$A$1:$AJ$367,MATCH('Ratio Calculations'!F8624,'AEP GEN HUB'!$A$1:$AJ$1,0),0)</f>
        <v>18.243487999999999</v>
      </c>
      <c r="I8624" s="7" t="str">
        <f t="shared" si="810"/>
        <v/>
      </c>
      <c r="J8624" s="7">
        <f t="shared" si="811"/>
        <v>0.74447646260987621</v>
      </c>
      <c r="K8624" s="8">
        <f t="shared" si="815"/>
        <v>0.74447646260987621</v>
      </c>
      <c r="L8624" s="8"/>
    </row>
    <row r="8625" spans="1:12" x14ac:dyDescent="0.25">
      <c r="A8625" s="1">
        <v>40993</v>
      </c>
      <c r="B8625">
        <v>2012</v>
      </c>
      <c r="C8625">
        <v>3</v>
      </c>
      <c r="D8625" s="10" t="str">
        <f t="shared" si="814"/>
        <v>3-2012</v>
      </c>
      <c r="E8625">
        <f t="shared" si="812"/>
        <v>25</v>
      </c>
      <c r="F8625">
        <v>6</v>
      </c>
      <c r="G8625" s="3">
        <f t="shared" si="813"/>
        <v>0</v>
      </c>
      <c r="H8625">
        <f>VLOOKUP(A8625,'AEP GEN HUB'!$A$1:$AJ$367,MATCH('Ratio Calculations'!F8625,'AEP GEN HUB'!$A$1:$AJ$1,0),0)</f>
        <v>18.621395</v>
      </c>
      <c r="I8625" s="7" t="str">
        <f t="shared" si="810"/>
        <v/>
      </c>
      <c r="J8625" s="7">
        <f t="shared" si="811"/>
        <v>0.75989801283949843</v>
      </c>
      <c r="K8625" s="8">
        <f t="shared" si="815"/>
        <v>0.75989801283949843</v>
      </c>
      <c r="L8625" s="8"/>
    </row>
    <row r="8626" spans="1:12" x14ac:dyDescent="0.25">
      <c r="A8626" s="1">
        <v>40993</v>
      </c>
      <c r="B8626">
        <v>2012</v>
      </c>
      <c r="C8626">
        <v>3</v>
      </c>
      <c r="D8626" s="10" t="str">
        <f t="shared" si="814"/>
        <v>3-2012</v>
      </c>
      <c r="E8626">
        <f t="shared" si="812"/>
        <v>25</v>
      </c>
      <c r="F8626">
        <v>7</v>
      </c>
      <c r="G8626" s="3">
        <f t="shared" si="813"/>
        <v>0</v>
      </c>
      <c r="H8626">
        <f>VLOOKUP(A8626,'AEP GEN HUB'!$A$1:$AJ$367,MATCH('Ratio Calculations'!F8626,'AEP GEN HUB'!$A$1:$AJ$1,0),0)</f>
        <v>21.191395</v>
      </c>
      <c r="I8626" s="7" t="str">
        <f t="shared" si="810"/>
        <v/>
      </c>
      <c r="J8626" s="7">
        <f t="shared" si="811"/>
        <v>0.86477403813177711</v>
      </c>
      <c r="K8626" s="8">
        <f t="shared" si="815"/>
        <v>0.86477403813177711</v>
      </c>
      <c r="L8626" s="8"/>
    </row>
    <row r="8627" spans="1:12" x14ac:dyDescent="0.25">
      <c r="A8627" s="1">
        <v>40993</v>
      </c>
      <c r="B8627">
        <v>2012</v>
      </c>
      <c r="C8627">
        <v>3</v>
      </c>
      <c r="D8627" s="10" t="str">
        <f t="shared" si="814"/>
        <v>3-2012</v>
      </c>
      <c r="E8627">
        <f t="shared" si="812"/>
        <v>25</v>
      </c>
      <c r="F8627">
        <v>8</v>
      </c>
      <c r="G8627" s="3">
        <f t="shared" si="813"/>
        <v>0</v>
      </c>
      <c r="H8627">
        <f>VLOOKUP(A8627,'AEP GEN HUB'!$A$1:$AJ$367,MATCH('Ratio Calculations'!F8627,'AEP GEN HUB'!$A$1:$AJ$1,0),0)</f>
        <v>21.652557999999999</v>
      </c>
      <c r="I8627" s="7" t="str">
        <f t="shared" si="810"/>
        <v/>
      </c>
      <c r="J8627" s="7">
        <f t="shared" si="811"/>
        <v>0.88359308188736585</v>
      </c>
      <c r="K8627" s="8">
        <f t="shared" si="815"/>
        <v>0.88359308188736585</v>
      </c>
      <c r="L8627" s="8"/>
    </row>
    <row r="8628" spans="1:12" x14ac:dyDescent="0.25">
      <c r="A8628" s="1">
        <v>40993</v>
      </c>
      <c r="B8628">
        <v>2012</v>
      </c>
      <c r="C8628">
        <v>3</v>
      </c>
      <c r="D8628" s="10" t="str">
        <f t="shared" si="814"/>
        <v>3-2012</v>
      </c>
      <c r="E8628">
        <f t="shared" si="812"/>
        <v>25</v>
      </c>
      <c r="F8628">
        <v>9</v>
      </c>
      <c r="G8628" s="3">
        <f t="shared" si="813"/>
        <v>0</v>
      </c>
      <c r="H8628">
        <f>VLOOKUP(A8628,'AEP GEN HUB'!$A$1:$AJ$367,MATCH('Ratio Calculations'!F8628,'AEP GEN HUB'!$A$1:$AJ$1,0),0)</f>
        <v>23.993023000000001</v>
      </c>
      <c r="I8628" s="7" t="str">
        <f t="shared" si="810"/>
        <v/>
      </c>
      <c r="J8628" s="7">
        <f t="shared" si="811"/>
        <v>0.97910229065611798</v>
      </c>
      <c r="K8628" s="8">
        <f t="shared" si="815"/>
        <v>0.97910229065611798</v>
      </c>
      <c r="L8628" s="8"/>
    </row>
    <row r="8629" spans="1:12" x14ac:dyDescent="0.25">
      <c r="A8629" s="1">
        <v>40993</v>
      </c>
      <c r="B8629">
        <v>2012</v>
      </c>
      <c r="C8629">
        <v>3</v>
      </c>
      <c r="D8629" s="10" t="str">
        <f t="shared" si="814"/>
        <v>3-2012</v>
      </c>
      <c r="E8629">
        <f t="shared" si="812"/>
        <v>25</v>
      </c>
      <c r="F8629">
        <v>10</v>
      </c>
      <c r="G8629" s="3">
        <f t="shared" si="813"/>
        <v>0</v>
      </c>
      <c r="H8629">
        <f>VLOOKUP(A8629,'AEP GEN HUB'!$A$1:$AJ$367,MATCH('Ratio Calculations'!F8629,'AEP GEN HUB'!$A$1:$AJ$1,0),0)</f>
        <v>25.748139999999999</v>
      </c>
      <c r="I8629" s="7" t="str">
        <f t="shared" si="810"/>
        <v/>
      </c>
      <c r="J8629" s="7">
        <f t="shared" si="811"/>
        <v>1.0507247400268993</v>
      </c>
      <c r="K8629" s="8">
        <f t="shared" si="815"/>
        <v>1.0507247400268993</v>
      </c>
      <c r="L8629" s="8"/>
    </row>
    <row r="8630" spans="1:12" x14ac:dyDescent="0.25">
      <c r="A8630" s="1">
        <v>40993</v>
      </c>
      <c r="B8630">
        <v>2012</v>
      </c>
      <c r="C8630">
        <v>3</v>
      </c>
      <c r="D8630" s="10" t="str">
        <f t="shared" si="814"/>
        <v>3-2012</v>
      </c>
      <c r="E8630">
        <f t="shared" si="812"/>
        <v>25</v>
      </c>
      <c r="F8630">
        <v>11</v>
      </c>
      <c r="G8630" s="3">
        <f t="shared" si="813"/>
        <v>0</v>
      </c>
      <c r="H8630">
        <f>VLOOKUP(A8630,'AEP GEN HUB'!$A$1:$AJ$367,MATCH('Ratio Calculations'!F8630,'AEP GEN HUB'!$A$1:$AJ$1,0),0)</f>
        <v>26.384651000000002</v>
      </c>
      <c r="I8630" s="7" t="str">
        <f t="shared" si="810"/>
        <v/>
      </c>
      <c r="J8630" s="7">
        <f t="shared" si="811"/>
        <v>1.0766993484840253</v>
      </c>
      <c r="K8630" s="8">
        <f t="shared" si="815"/>
        <v>1.0766993484840253</v>
      </c>
      <c r="L8630" s="8"/>
    </row>
    <row r="8631" spans="1:12" x14ac:dyDescent="0.25">
      <c r="A8631" s="1">
        <v>40993</v>
      </c>
      <c r="B8631">
        <v>2012</v>
      </c>
      <c r="C8631">
        <v>3</v>
      </c>
      <c r="D8631" s="10" t="str">
        <f t="shared" si="814"/>
        <v>3-2012</v>
      </c>
      <c r="E8631">
        <f t="shared" si="812"/>
        <v>25</v>
      </c>
      <c r="F8631">
        <v>12</v>
      </c>
      <c r="G8631" s="3">
        <f t="shared" si="813"/>
        <v>0</v>
      </c>
      <c r="H8631">
        <f>VLOOKUP(A8631,'AEP GEN HUB'!$A$1:$AJ$367,MATCH('Ratio Calculations'!F8631,'AEP GEN HUB'!$A$1:$AJ$1,0),0)</f>
        <v>26.984884000000001</v>
      </c>
      <c r="I8631" s="7" t="str">
        <f t="shared" si="810"/>
        <v/>
      </c>
      <c r="J8631" s="7">
        <f t="shared" si="811"/>
        <v>1.1011935318650605</v>
      </c>
      <c r="K8631" s="8">
        <f t="shared" si="815"/>
        <v>1.1011935318650605</v>
      </c>
      <c r="L8631" s="8"/>
    </row>
    <row r="8632" spans="1:12" x14ac:dyDescent="0.25">
      <c r="A8632" s="1">
        <v>40993</v>
      </c>
      <c r="B8632">
        <v>2012</v>
      </c>
      <c r="C8632">
        <v>3</v>
      </c>
      <c r="D8632" s="10" t="str">
        <f t="shared" si="814"/>
        <v>3-2012</v>
      </c>
      <c r="E8632">
        <f t="shared" si="812"/>
        <v>25</v>
      </c>
      <c r="F8632">
        <v>13</v>
      </c>
      <c r="G8632" s="3">
        <f t="shared" si="813"/>
        <v>0</v>
      </c>
      <c r="H8632">
        <f>VLOOKUP(A8632,'AEP GEN HUB'!$A$1:$AJ$367,MATCH('Ratio Calculations'!F8632,'AEP GEN HUB'!$A$1:$AJ$1,0),0)</f>
        <v>26.979766999999999</v>
      </c>
      <c r="I8632" s="7" t="str">
        <f t="shared" si="810"/>
        <v/>
      </c>
      <c r="J8632" s="7">
        <f t="shared" si="811"/>
        <v>1.1009847183936905</v>
      </c>
      <c r="K8632" s="8">
        <f t="shared" si="815"/>
        <v>1.1009847183936905</v>
      </c>
      <c r="L8632" s="8"/>
    </row>
    <row r="8633" spans="1:12" x14ac:dyDescent="0.25">
      <c r="A8633" s="1">
        <v>40993</v>
      </c>
      <c r="B8633">
        <v>2012</v>
      </c>
      <c r="C8633">
        <v>3</v>
      </c>
      <c r="D8633" s="10" t="str">
        <f t="shared" si="814"/>
        <v>3-2012</v>
      </c>
      <c r="E8633">
        <f t="shared" si="812"/>
        <v>25</v>
      </c>
      <c r="F8633">
        <v>14</v>
      </c>
      <c r="G8633" s="3">
        <f t="shared" si="813"/>
        <v>0</v>
      </c>
      <c r="H8633">
        <f>VLOOKUP(A8633,'AEP GEN HUB'!$A$1:$AJ$367,MATCH('Ratio Calculations'!F8633,'AEP GEN HUB'!$A$1:$AJ$1,0),0)</f>
        <v>26.806279</v>
      </c>
      <c r="I8633" s="7" t="str">
        <f t="shared" si="810"/>
        <v/>
      </c>
      <c r="J8633" s="7">
        <f t="shared" si="811"/>
        <v>1.0939050561851664</v>
      </c>
      <c r="K8633" s="8">
        <f t="shared" si="815"/>
        <v>1.0939050561851664</v>
      </c>
      <c r="L8633" s="8"/>
    </row>
    <row r="8634" spans="1:12" x14ac:dyDescent="0.25">
      <c r="A8634" s="1">
        <v>40993</v>
      </c>
      <c r="B8634">
        <v>2012</v>
      </c>
      <c r="C8634">
        <v>3</v>
      </c>
      <c r="D8634" s="10" t="str">
        <f t="shared" si="814"/>
        <v>3-2012</v>
      </c>
      <c r="E8634">
        <f t="shared" si="812"/>
        <v>25</v>
      </c>
      <c r="F8634">
        <v>15</v>
      </c>
      <c r="G8634" s="3">
        <f t="shared" si="813"/>
        <v>0</v>
      </c>
      <c r="H8634">
        <f>VLOOKUP(A8634,'AEP GEN HUB'!$A$1:$AJ$367,MATCH('Ratio Calculations'!F8634,'AEP GEN HUB'!$A$1:$AJ$1,0),0)</f>
        <v>26.487209</v>
      </c>
      <c r="I8634" s="7" t="str">
        <f t="shared" si="810"/>
        <v/>
      </c>
      <c r="J8634" s="7">
        <f t="shared" si="811"/>
        <v>1.0808845140100662</v>
      </c>
      <c r="K8634" s="8">
        <f t="shared" si="815"/>
        <v>1.0808845140100662</v>
      </c>
      <c r="L8634" s="8"/>
    </row>
    <row r="8635" spans="1:12" x14ac:dyDescent="0.25">
      <c r="A8635" s="1">
        <v>40993</v>
      </c>
      <c r="B8635">
        <v>2012</v>
      </c>
      <c r="C8635">
        <v>3</v>
      </c>
      <c r="D8635" s="10" t="str">
        <f t="shared" si="814"/>
        <v>3-2012</v>
      </c>
      <c r="E8635">
        <f t="shared" si="812"/>
        <v>25</v>
      </c>
      <c r="F8635">
        <v>16</v>
      </c>
      <c r="G8635" s="3">
        <f t="shared" si="813"/>
        <v>0</v>
      </c>
      <c r="H8635">
        <f>VLOOKUP(A8635,'AEP GEN HUB'!$A$1:$AJ$367,MATCH('Ratio Calculations'!F8635,'AEP GEN HUB'!$A$1:$AJ$1,0),0)</f>
        <v>26.138372</v>
      </c>
      <c r="I8635" s="7" t="str">
        <f t="shared" si="810"/>
        <v/>
      </c>
      <c r="J8635" s="7">
        <f t="shared" si="811"/>
        <v>1.0666492462922132</v>
      </c>
      <c r="K8635" s="8">
        <f t="shared" si="815"/>
        <v>1.0666492462922132</v>
      </c>
      <c r="L8635" s="8"/>
    </row>
    <row r="8636" spans="1:12" x14ac:dyDescent="0.25">
      <c r="A8636" s="1">
        <v>40993</v>
      </c>
      <c r="B8636">
        <v>2012</v>
      </c>
      <c r="C8636">
        <v>3</v>
      </c>
      <c r="D8636" s="10" t="str">
        <f t="shared" si="814"/>
        <v>3-2012</v>
      </c>
      <c r="E8636">
        <f t="shared" si="812"/>
        <v>25</v>
      </c>
      <c r="F8636">
        <v>17</v>
      </c>
      <c r="G8636" s="3">
        <f t="shared" si="813"/>
        <v>0</v>
      </c>
      <c r="H8636">
        <f>VLOOKUP(A8636,'AEP GEN HUB'!$A$1:$AJ$367,MATCH('Ratio Calculations'!F8636,'AEP GEN HUB'!$A$1:$AJ$1,0),0)</f>
        <v>26.256744000000001</v>
      </c>
      <c r="I8636" s="7" t="str">
        <f t="shared" si="810"/>
        <v/>
      </c>
      <c r="J8636" s="7">
        <f t="shared" si="811"/>
        <v>1.0714797462400334</v>
      </c>
      <c r="K8636" s="8">
        <f t="shared" si="815"/>
        <v>1.0714797462400334</v>
      </c>
      <c r="L8636" s="8"/>
    </row>
    <row r="8637" spans="1:12" x14ac:dyDescent="0.25">
      <c r="A8637" s="1">
        <v>40993</v>
      </c>
      <c r="B8637">
        <v>2012</v>
      </c>
      <c r="C8637">
        <v>3</v>
      </c>
      <c r="D8637" s="10" t="str">
        <f t="shared" si="814"/>
        <v>3-2012</v>
      </c>
      <c r="E8637">
        <f t="shared" si="812"/>
        <v>25</v>
      </c>
      <c r="F8637">
        <v>18</v>
      </c>
      <c r="G8637" s="3">
        <f t="shared" si="813"/>
        <v>0</v>
      </c>
      <c r="H8637">
        <f>VLOOKUP(A8637,'AEP GEN HUB'!$A$1:$AJ$367,MATCH('Ratio Calculations'!F8637,'AEP GEN HUB'!$A$1:$AJ$1,0),0)</f>
        <v>26.134651000000002</v>
      </c>
      <c r="I8637" s="7" t="str">
        <f t="shared" si="810"/>
        <v/>
      </c>
      <c r="J8637" s="7">
        <f t="shared" si="811"/>
        <v>1.0664974004983951</v>
      </c>
      <c r="K8637" s="8">
        <f t="shared" si="815"/>
        <v>1.0664974004983951</v>
      </c>
      <c r="L8637" s="8"/>
    </row>
    <row r="8638" spans="1:12" x14ac:dyDescent="0.25">
      <c r="A8638" s="1">
        <v>40993</v>
      </c>
      <c r="B8638">
        <v>2012</v>
      </c>
      <c r="C8638">
        <v>3</v>
      </c>
      <c r="D8638" s="10" t="str">
        <f t="shared" si="814"/>
        <v>3-2012</v>
      </c>
      <c r="E8638">
        <f t="shared" si="812"/>
        <v>25</v>
      </c>
      <c r="F8638">
        <v>19</v>
      </c>
      <c r="G8638" s="3">
        <f t="shared" si="813"/>
        <v>0</v>
      </c>
      <c r="H8638">
        <f>VLOOKUP(A8638,'AEP GEN HUB'!$A$1:$AJ$367,MATCH('Ratio Calculations'!F8638,'AEP GEN HUB'!$A$1:$AJ$1,0),0)</f>
        <v>26.706976999999998</v>
      </c>
      <c r="I8638" s="7" t="str">
        <f t="shared" si="810"/>
        <v/>
      </c>
      <c r="J8638" s="7">
        <f t="shared" si="811"/>
        <v>1.0898527608296902</v>
      </c>
      <c r="K8638" s="8">
        <f t="shared" si="815"/>
        <v>1.0898527608296902</v>
      </c>
      <c r="L8638" s="8"/>
    </row>
    <row r="8639" spans="1:12" x14ac:dyDescent="0.25">
      <c r="A8639" s="1">
        <v>40993</v>
      </c>
      <c r="B8639">
        <v>2012</v>
      </c>
      <c r="C8639">
        <v>3</v>
      </c>
      <c r="D8639" s="10" t="str">
        <f t="shared" si="814"/>
        <v>3-2012</v>
      </c>
      <c r="E8639">
        <f t="shared" si="812"/>
        <v>25</v>
      </c>
      <c r="F8639">
        <v>20</v>
      </c>
      <c r="G8639" s="3">
        <f t="shared" si="813"/>
        <v>0</v>
      </c>
      <c r="H8639">
        <f>VLOOKUP(A8639,'AEP GEN HUB'!$A$1:$AJ$367,MATCH('Ratio Calculations'!F8639,'AEP GEN HUB'!$A$1:$AJ$1,0),0)</f>
        <v>35.036047000000003</v>
      </c>
      <c r="I8639" s="7" t="str">
        <f t="shared" si="810"/>
        <v/>
      </c>
      <c r="J8639" s="7">
        <f t="shared" si="811"/>
        <v>1.4297437164643827</v>
      </c>
      <c r="K8639" s="8">
        <f t="shared" si="815"/>
        <v>1.4297437164643827</v>
      </c>
      <c r="L8639" s="8"/>
    </row>
    <row r="8640" spans="1:12" x14ac:dyDescent="0.25">
      <c r="A8640" s="1">
        <v>40993</v>
      </c>
      <c r="B8640">
        <v>2012</v>
      </c>
      <c r="C8640">
        <v>3</v>
      </c>
      <c r="D8640" s="10" t="str">
        <f t="shared" si="814"/>
        <v>3-2012</v>
      </c>
      <c r="E8640">
        <f t="shared" si="812"/>
        <v>25</v>
      </c>
      <c r="F8640">
        <v>21</v>
      </c>
      <c r="G8640" s="3">
        <f t="shared" si="813"/>
        <v>0</v>
      </c>
      <c r="H8640">
        <f>VLOOKUP(A8640,'AEP GEN HUB'!$A$1:$AJ$367,MATCH('Ratio Calculations'!F8640,'AEP GEN HUB'!$A$1:$AJ$1,0),0)</f>
        <v>37.691628000000001</v>
      </c>
      <c r="I8640" s="7" t="str">
        <f t="shared" si="810"/>
        <v/>
      </c>
      <c r="J8640" s="7">
        <f t="shared" si="811"/>
        <v>1.5381121133988942</v>
      </c>
      <c r="K8640" s="8">
        <f t="shared" si="815"/>
        <v>1.5381121133988942</v>
      </c>
      <c r="L8640" s="8"/>
    </row>
    <row r="8641" spans="1:12" x14ac:dyDescent="0.25">
      <c r="A8641" s="1">
        <v>40993</v>
      </c>
      <c r="B8641">
        <v>2012</v>
      </c>
      <c r="C8641">
        <v>3</v>
      </c>
      <c r="D8641" s="10" t="str">
        <f t="shared" si="814"/>
        <v>3-2012</v>
      </c>
      <c r="E8641">
        <f t="shared" si="812"/>
        <v>25</v>
      </c>
      <c r="F8641">
        <v>22</v>
      </c>
      <c r="G8641" s="3">
        <f t="shared" si="813"/>
        <v>0</v>
      </c>
      <c r="H8641">
        <f>VLOOKUP(A8641,'AEP GEN HUB'!$A$1:$AJ$367,MATCH('Ratio Calculations'!F8641,'AEP GEN HUB'!$A$1:$AJ$1,0),0)</f>
        <v>27.704419000000001</v>
      </c>
      <c r="I8641" s="7" t="str">
        <f t="shared" si="810"/>
        <v/>
      </c>
      <c r="J8641" s="7">
        <f t="shared" si="811"/>
        <v>1.1305561664404222</v>
      </c>
      <c r="K8641" s="8">
        <f t="shared" si="815"/>
        <v>1.1305561664404222</v>
      </c>
      <c r="L8641" s="8"/>
    </row>
    <row r="8642" spans="1:12" x14ac:dyDescent="0.25">
      <c r="A8642" s="1">
        <v>40993</v>
      </c>
      <c r="B8642">
        <v>2012</v>
      </c>
      <c r="C8642">
        <v>3</v>
      </c>
      <c r="D8642" s="10" t="str">
        <f t="shared" si="814"/>
        <v>3-2012</v>
      </c>
      <c r="E8642">
        <f t="shared" si="812"/>
        <v>25</v>
      </c>
      <c r="F8642">
        <v>23</v>
      </c>
      <c r="G8642" s="3">
        <f t="shared" si="813"/>
        <v>0</v>
      </c>
      <c r="H8642">
        <f>VLOOKUP(A8642,'AEP GEN HUB'!$A$1:$AJ$367,MATCH('Ratio Calculations'!F8642,'AEP GEN HUB'!$A$1:$AJ$1,0),0)</f>
        <v>24.805349</v>
      </c>
      <c r="I8642" s="7" t="str">
        <f t="shared" si="810"/>
        <v/>
      </c>
      <c r="J8642" s="7">
        <f t="shared" si="811"/>
        <v>1.0122515210536183</v>
      </c>
      <c r="K8642" s="8">
        <f t="shared" si="815"/>
        <v>1.0122515210536183</v>
      </c>
      <c r="L8642" s="8"/>
    </row>
    <row r="8643" spans="1:12" x14ac:dyDescent="0.25">
      <c r="A8643" s="1">
        <v>40993</v>
      </c>
      <c r="B8643">
        <v>2012</v>
      </c>
      <c r="C8643">
        <v>3</v>
      </c>
      <c r="D8643" s="10" t="str">
        <f t="shared" si="814"/>
        <v>3-2012</v>
      </c>
      <c r="E8643">
        <f t="shared" si="812"/>
        <v>25</v>
      </c>
      <c r="F8643">
        <v>24</v>
      </c>
      <c r="G8643" s="3">
        <f t="shared" si="813"/>
        <v>0</v>
      </c>
      <c r="H8643">
        <f>VLOOKUP(A8643,'AEP GEN HUB'!$A$1:$AJ$367,MATCH('Ratio Calculations'!F8643,'AEP GEN HUB'!$A$1:$AJ$1,0),0)</f>
        <v>23.093256</v>
      </c>
      <c r="I8643" s="7" t="str">
        <f t="shared" si="810"/>
        <v/>
      </c>
      <c r="J8643" s="7">
        <f t="shared" si="811"/>
        <v>0.94238478612337184</v>
      </c>
      <c r="K8643" s="8">
        <f t="shared" si="815"/>
        <v>0.94238478612337184</v>
      </c>
      <c r="L8643" s="8"/>
    </row>
    <row r="8644" spans="1:12" x14ac:dyDescent="0.25">
      <c r="A8644" s="1">
        <v>40994</v>
      </c>
      <c r="B8644">
        <v>2012</v>
      </c>
      <c r="C8644">
        <v>3</v>
      </c>
      <c r="D8644" s="10" t="str">
        <f t="shared" si="814"/>
        <v>3-2012</v>
      </c>
      <c r="E8644">
        <f t="shared" si="812"/>
        <v>26</v>
      </c>
      <c r="F8644">
        <v>1</v>
      </c>
      <c r="G8644" s="3">
        <f t="shared" si="813"/>
        <v>0</v>
      </c>
      <c r="H8644">
        <f>VLOOKUP(A8644,'AEP GEN HUB'!$A$1:$AJ$367,MATCH('Ratio Calculations'!F8644,'AEP GEN HUB'!$A$1:$AJ$1,0),0)</f>
        <v>20.859767000000002</v>
      </c>
      <c r="I8644" s="7" t="str">
        <f t="shared" ref="I8644:I8707" si="816">IF(G8644=1, H8644/VLOOKUP(D8644,$M$3:$O$15,2,FALSE), "")</f>
        <v/>
      </c>
      <c r="J8644" s="7">
        <f t="shared" ref="J8644:J8707" si="817">IF(G8644=0, H8644/VLOOKUP(D8644,$M$3:$O$15,3,FALSE), "")</f>
        <v>0.85124103170546284</v>
      </c>
      <c r="K8644" s="8">
        <f t="shared" si="815"/>
        <v>0.85124103170546284</v>
      </c>
      <c r="L8644" s="8"/>
    </row>
    <row r="8645" spans="1:12" x14ac:dyDescent="0.25">
      <c r="A8645" s="1">
        <v>40994</v>
      </c>
      <c r="B8645">
        <v>2012</v>
      </c>
      <c r="C8645">
        <v>3</v>
      </c>
      <c r="D8645" s="10" t="str">
        <f t="shared" si="814"/>
        <v>3-2012</v>
      </c>
      <c r="E8645">
        <f t="shared" si="812"/>
        <v>26</v>
      </c>
      <c r="F8645">
        <v>2</v>
      </c>
      <c r="G8645" s="3">
        <f t="shared" si="813"/>
        <v>0</v>
      </c>
      <c r="H8645">
        <f>VLOOKUP(A8645,'AEP GEN HUB'!$A$1:$AJ$367,MATCH('Ratio Calculations'!F8645,'AEP GEN HUB'!$A$1:$AJ$1,0),0)</f>
        <v>18.272326</v>
      </c>
      <c r="I8645" s="7" t="str">
        <f t="shared" si="816"/>
        <v/>
      </c>
      <c r="J8645" s="7">
        <f t="shared" si="817"/>
        <v>0.74565327771391465</v>
      </c>
      <c r="K8645" s="8">
        <f t="shared" si="815"/>
        <v>0.74565327771391465</v>
      </c>
      <c r="L8645" s="8"/>
    </row>
    <row r="8646" spans="1:12" x14ac:dyDescent="0.25">
      <c r="A8646" s="1">
        <v>40994</v>
      </c>
      <c r="B8646">
        <v>2012</v>
      </c>
      <c r="C8646">
        <v>3</v>
      </c>
      <c r="D8646" s="10" t="str">
        <f t="shared" si="814"/>
        <v>3-2012</v>
      </c>
      <c r="E8646">
        <f t="shared" si="812"/>
        <v>26</v>
      </c>
      <c r="F8646">
        <v>3</v>
      </c>
      <c r="G8646" s="3">
        <f t="shared" si="813"/>
        <v>0</v>
      </c>
      <c r="H8646">
        <f>VLOOKUP(A8646,'AEP GEN HUB'!$A$1:$AJ$367,MATCH('Ratio Calculations'!F8646,'AEP GEN HUB'!$A$1:$AJ$1,0),0)</f>
        <v>17.394418999999999</v>
      </c>
      <c r="I8646" s="7" t="str">
        <f t="shared" si="816"/>
        <v/>
      </c>
      <c r="J8646" s="7">
        <f t="shared" si="817"/>
        <v>0.70982783151303197</v>
      </c>
      <c r="K8646" s="8">
        <f t="shared" si="815"/>
        <v>0.70982783151303197</v>
      </c>
      <c r="L8646" s="8"/>
    </row>
    <row r="8647" spans="1:12" x14ac:dyDescent="0.25">
      <c r="A8647" s="1">
        <v>40994</v>
      </c>
      <c r="B8647">
        <v>2012</v>
      </c>
      <c r="C8647">
        <v>3</v>
      </c>
      <c r="D8647" s="10" t="str">
        <f t="shared" si="814"/>
        <v>3-2012</v>
      </c>
      <c r="E8647">
        <f t="shared" si="812"/>
        <v>26</v>
      </c>
      <c r="F8647">
        <v>4</v>
      </c>
      <c r="G8647" s="3">
        <f t="shared" si="813"/>
        <v>0</v>
      </c>
      <c r="H8647">
        <f>VLOOKUP(A8647,'AEP GEN HUB'!$A$1:$AJ$367,MATCH('Ratio Calculations'!F8647,'AEP GEN HUB'!$A$1:$AJ$1,0),0)</f>
        <v>17.081859999999999</v>
      </c>
      <c r="I8647" s="7" t="str">
        <f t="shared" si="816"/>
        <v/>
      </c>
      <c r="J8647" s="7">
        <f t="shared" si="817"/>
        <v>0.69707298887126956</v>
      </c>
      <c r="K8647" s="8">
        <f t="shared" si="815"/>
        <v>0.69707298887126956</v>
      </c>
      <c r="L8647" s="8"/>
    </row>
    <row r="8648" spans="1:12" x14ac:dyDescent="0.25">
      <c r="A8648" s="1">
        <v>40994</v>
      </c>
      <c r="B8648">
        <v>2012</v>
      </c>
      <c r="C8648">
        <v>3</v>
      </c>
      <c r="D8648" s="10" t="str">
        <f t="shared" si="814"/>
        <v>3-2012</v>
      </c>
      <c r="E8648">
        <f t="shared" si="812"/>
        <v>26</v>
      </c>
      <c r="F8648">
        <v>5</v>
      </c>
      <c r="G8648" s="3">
        <f t="shared" si="813"/>
        <v>0</v>
      </c>
      <c r="H8648">
        <f>VLOOKUP(A8648,'AEP GEN HUB'!$A$1:$AJ$367,MATCH('Ratio Calculations'!F8648,'AEP GEN HUB'!$A$1:$AJ$1,0),0)</f>
        <v>18.402791000000001</v>
      </c>
      <c r="I8648" s="7" t="str">
        <f t="shared" si="816"/>
        <v/>
      </c>
      <c r="J8648" s="7">
        <f t="shared" si="817"/>
        <v>0.75097726628969563</v>
      </c>
      <c r="K8648" s="8">
        <f t="shared" si="815"/>
        <v>0.75097726628969563</v>
      </c>
      <c r="L8648" s="8"/>
    </row>
    <row r="8649" spans="1:12" x14ac:dyDescent="0.25">
      <c r="A8649" s="1">
        <v>40994</v>
      </c>
      <c r="B8649">
        <v>2012</v>
      </c>
      <c r="C8649">
        <v>3</v>
      </c>
      <c r="D8649" s="10" t="str">
        <f t="shared" si="814"/>
        <v>3-2012</v>
      </c>
      <c r="E8649">
        <f t="shared" si="812"/>
        <v>26</v>
      </c>
      <c r="F8649">
        <v>6</v>
      </c>
      <c r="G8649" s="3">
        <f t="shared" si="813"/>
        <v>0</v>
      </c>
      <c r="H8649">
        <f>VLOOKUP(A8649,'AEP GEN HUB'!$A$1:$AJ$367,MATCH('Ratio Calculations'!F8649,'AEP GEN HUB'!$A$1:$AJ$1,0),0)</f>
        <v>23.189070000000001</v>
      </c>
      <c r="I8649" s="7" t="str">
        <f t="shared" si="816"/>
        <v/>
      </c>
      <c r="J8649" s="7">
        <f t="shared" si="817"/>
        <v>0.94629474390055257</v>
      </c>
      <c r="K8649" s="8">
        <f t="shared" si="815"/>
        <v>0.94629474390055257</v>
      </c>
      <c r="L8649" s="8"/>
    </row>
    <row r="8650" spans="1:12" x14ac:dyDescent="0.25">
      <c r="A8650" s="1">
        <v>40994</v>
      </c>
      <c r="B8650">
        <v>2012</v>
      </c>
      <c r="C8650">
        <v>3</v>
      </c>
      <c r="D8650" s="10" t="str">
        <f t="shared" si="814"/>
        <v>3-2012</v>
      </c>
      <c r="E8650">
        <f t="shared" si="812"/>
        <v>26</v>
      </c>
      <c r="F8650">
        <v>7</v>
      </c>
      <c r="G8650" s="3">
        <f t="shared" si="813"/>
        <v>0</v>
      </c>
      <c r="H8650">
        <f>VLOOKUP(A8650,'AEP GEN HUB'!$A$1:$AJ$367,MATCH('Ratio Calculations'!F8650,'AEP GEN HUB'!$A$1:$AJ$1,0),0)</f>
        <v>29.584185999999999</v>
      </c>
      <c r="I8650" s="7" t="str">
        <f t="shared" si="816"/>
        <v/>
      </c>
      <c r="J8650" s="7">
        <f t="shared" si="817"/>
        <v>1.2072653070768389</v>
      </c>
      <c r="K8650" s="8">
        <f t="shared" si="815"/>
        <v>1.2072653070768389</v>
      </c>
      <c r="L8650" s="8"/>
    </row>
    <row r="8651" spans="1:12" x14ac:dyDescent="0.25">
      <c r="A8651" s="1">
        <v>40994</v>
      </c>
      <c r="B8651">
        <v>2012</v>
      </c>
      <c r="C8651">
        <v>3</v>
      </c>
      <c r="D8651" s="10" t="str">
        <f t="shared" si="814"/>
        <v>3-2012</v>
      </c>
      <c r="E8651">
        <f t="shared" si="812"/>
        <v>26</v>
      </c>
      <c r="F8651">
        <v>8</v>
      </c>
      <c r="G8651" s="3">
        <f t="shared" si="813"/>
        <v>1</v>
      </c>
      <c r="H8651">
        <f>VLOOKUP(A8651,'AEP GEN HUB'!$A$1:$AJ$367,MATCH('Ratio Calculations'!F8651,'AEP GEN HUB'!$A$1:$AJ$1,0),0)</f>
        <v>34.033256000000002</v>
      </c>
      <c r="I8651" s="7">
        <f t="shared" si="816"/>
        <v>1.1093973582968788</v>
      </c>
      <c r="J8651" s="7" t="str">
        <f t="shared" si="817"/>
        <v/>
      </c>
      <c r="K8651" s="8">
        <f t="shared" si="815"/>
        <v>1.1093973582968788</v>
      </c>
      <c r="L8651" s="8"/>
    </row>
    <row r="8652" spans="1:12" x14ac:dyDescent="0.25">
      <c r="A8652" s="1">
        <v>40994</v>
      </c>
      <c r="B8652">
        <v>2012</v>
      </c>
      <c r="C8652">
        <v>3</v>
      </c>
      <c r="D8652" s="10" t="str">
        <f t="shared" si="814"/>
        <v>3-2012</v>
      </c>
      <c r="E8652">
        <f t="shared" si="812"/>
        <v>26</v>
      </c>
      <c r="F8652">
        <v>9</v>
      </c>
      <c r="G8652" s="3">
        <f t="shared" si="813"/>
        <v>1</v>
      </c>
      <c r="H8652">
        <f>VLOOKUP(A8652,'AEP GEN HUB'!$A$1:$AJ$367,MATCH('Ratio Calculations'!F8652,'AEP GEN HUB'!$A$1:$AJ$1,0),0)</f>
        <v>33.562790999999997</v>
      </c>
      <c r="I8652" s="7">
        <f t="shared" si="816"/>
        <v>1.0940613990171923</v>
      </c>
      <c r="J8652" s="7" t="str">
        <f t="shared" si="817"/>
        <v/>
      </c>
      <c r="K8652" s="8">
        <f t="shared" si="815"/>
        <v>1.0940613990171923</v>
      </c>
      <c r="L8652" s="8"/>
    </row>
    <row r="8653" spans="1:12" x14ac:dyDescent="0.25">
      <c r="A8653" s="1">
        <v>40994</v>
      </c>
      <c r="B8653">
        <v>2012</v>
      </c>
      <c r="C8653">
        <v>3</v>
      </c>
      <c r="D8653" s="10" t="str">
        <f t="shared" si="814"/>
        <v>3-2012</v>
      </c>
      <c r="E8653">
        <f t="shared" si="812"/>
        <v>26</v>
      </c>
      <c r="F8653">
        <v>10</v>
      </c>
      <c r="G8653" s="3">
        <f t="shared" si="813"/>
        <v>1</v>
      </c>
      <c r="H8653">
        <f>VLOOKUP(A8653,'AEP GEN HUB'!$A$1:$AJ$367,MATCH('Ratio Calculations'!F8653,'AEP GEN HUB'!$A$1:$AJ$1,0),0)</f>
        <v>32.643022999999999</v>
      </c>
      <c r="I8653" s="7">
        <f t="shared" si="816"/>
        <v>1.0640793076931649</v>
      </c>
      <c r="J8653" s="7" t="str">
        <f t="shared" si="817"/>
        <v/>
      </c>
      <c r="K8653" s="8">
        <f t="shared" si="815"/>
        <v>1.0640793076931649</v>
      </c>
      <c r="L8653" s="8"/>
    </row>
    <row r="8654" spans="1:12" x14ac:dyDescent="0.25">
      <c r="A8654" s="1">
        <v>40994</v>
      </c>
      <c r="B8654">
        <v>2012</v>
      </c>
      <c r="C8654">
        <v>3</v>
      </c>
      <c r="D8654" s="10" t="str">
        <f t="shared" si="814"/>
        <v>3-2012</v>
      </c>
      <c r="E8654">
        <f t="shared" si="812"/>
        <v>26</v>
      </c>
      <c r="F8654">
        <v>11</v>
      </c>
      <c r="G8654" s="3">
        <f t="shared" si="813"/>
        <v>1</v>
      </c>
      <c r="H8654">
        <f>VLOOKUP(A8654,'AEP GEN HUB'!$A$1:$AJ$367,MATCH('Ratio Calculations'!F8654,'AEP GEN HUB'!$A$1:$AJ$1,0),0)</f>
        <v>32.232790999999999</v>
      </c>
      <c r="I8654" s="7">
        <f t="shared" si="816"/>
        <v>1.0507067906149035</v>
      </c>
      <c r="J8654" s="7" t="str">
        <f t="shared" si="817"/>
        <v/>
      </c>
      <c r="K8654" s="8">
        <f t="shared" si="815"/>
        <v>1.0507067906149035</v>
      </c>
      <c r="L8654" s="8"/>
    </row>
    <row r="8655" spans="1:12" x14ac:dyDescent="0.25">
      <c r="A8655" s="1">
        <v>40994</v>
      </c>
      <c r="B8655">
        <v>2012</v>
      </c>
      <c r="C8655">
        <v>3</v>
      </c>
      <c r="D8655" s="10" t="str">
        <f t="shared" si="814"/>
        <v>3-2012</v>
      </c>
      <c r="E8655">
        <f t="shared" si="812"/>
        <v>26</v>
      </c>
      <c r="F8655">
        <v>12</v>
      </c>
      <c r="G8655" s="3">
        <f t="shared" si="813"/>
        <v>1</v>
      </c>
      <c r="H8655">
        <f>VLOOKUP(A8655,'AEP GEN HUB'!$A$1:$AJ$367,MATCH('Ratio Calculations'!F8655,'AEP GEN HUB'!$A$1:$AJ$1,0),0)</f>
        <v>31.117674000000001</v>
      </c>
      <c r="I8655" s="7">
        <f t="shared" si="816"/>
        <v>1.0143568200451778</v>
      </c>
      <c r="J8655" s="7" t="str">
        <f t="shared" si="817"/>
        <v/>
      </c>
      <c r="K8655" s="8">
        <f t="shared" si="815"/>
        <v>1.0143568200451778</v>
      </c>
      <c r="L8655" s="8"/>
    </row>
    <row r="8656" spans="1:12" x14ac:dyDescent="0.25">
      <c r="A8656" s="1">
        <v>40994</v>
      </c>
      <c r="B8656">
        <v>2012</v>
      </c>
      <c r="C8656">
        <v>3</v>
      </c>
      <c r="D8656" s="10" t="str">
        <f t="shared" si="814"/>
        <v>3-2012</v>
      </c>
      <c r="E8656">
        <f t="shared" si="812"/>
        <v>26</v>
      </c>
      <c r="F8656">
        <v>13</v>
      </c>
      <c r="G8656" s="3">
        <f t="shared" si="813"/>
        <v>1</v>
      </c>
      <c r="H8656">
        <f>VLOOKUP(A8656,'AEP GEN HUB'!$A$1:$AJ$367,MATCH('Ratio Calculations'!F8656,'AEP GEN HUB'!$A$1:$AJ$1,0),0)</f>
        <v>33.111162999999998</v>
      </c>
      <c r="I8656" s="7">
        <f t="shared" si="816"/>
        <v>1.079339477901772</v>
      </c>
      <c r="J8656" s="7" t="str">
        <f t="shared" si="817"/>
        <v/>
      </c>
      <c r="K8656" s="8">
        <f t="shared" si="815"/>
        <v>1.079339477901772</v>
      </c>
      <c r="L8656" s="8"/>
    </row>
    <row r="8657" spans="1:12" x14ac:dyDescent="0.25">
      <c r="A8657" s="1">
        <v>40994</v>
      </c>
      <c r="B8657">
        <v>2012</v>
      </c>
      <c r="C8657">
        <v>3</v>
      </c>
      <c r="D8657" s="10" t="str">
        <f t="shared" si="814"/>
        <v>3-2012</v>
      </c>
      <c r="E8657">
        <f t="shared" si="812"/>
        <v>26</v>
      </c>
      <c r="F8657">
        <v>14</v>
      </c>
      <c r="G8657" s="3">
        <f t="shared" si="813"/>
        <v>1</v>
      </c>
      <c r="H8657">
        <f>VLOOKUP(A8657,'AEP GEN HUB'!$A$1:$AJ$367,MATCH('Ratio Calculations'!F8657,'AEP GEN HUB'!$A$1:$AJ$1,0),0)</f>
        <v>31.627673999999999</v>
      </c>
      <c r="I8657" s="7">
        <f t="shared" si="816"/>
        <v>1.0309815195077097</v>
      </c>
      <c r="J8657" s="7" t="str">
        <f t="shared" si="817"/>
        <v/>
      </c>
      <c r="K8657" s="8">
        <f t="shared" si="815"/>
        <v>1.0309815195077097</v>
      </c>
      <c r="L8657" s="8"/>
    </row>
    <row r="8658" spans="1:12" x14ac:dyDescent="0.25">
      <c r="A8658" s="1">
        <v>40994</v>
      </c>
      <c r="B8658">
        <v>2012</v>
      </c>
      <c r="C8658">
        <v>3</v>
      </c>
      <c r="D8658" s="10" t="str">
        <f t="shared" si="814"/>
        <v>3-2012</v>
      </c>
      <c r="E8658">
        <f t="shared" si="812"/>
        <v>26</v>
      </c>
      <c r="F8658">
        <v>15</v>
      </c>
      <c r="G8658" s="3">
        <f t="shared" si="813"/>
        <v>1</v>
      </c>
      <c r="H8658">
        <f>VLOOKUP(A8658,'AEP GEN HUB'!$A$1:$AJ$367,MATCH('Ratio Calculations'!F8658,'AEP GEN HUB'!$A$1:$AJ$1,0),0)</f>
        <v>31.141628000000001</v>
      </c>
      <c r="I8658" s="7">
        <f t="shared" si="816"/>
        <v>1.015137659360718</v>
      </c>
      <c r="J8658" s="7" t="str">
        <f t="shared" si="817"/>
        <v/>
      </c>
      <c r="K8658" s="8">
        <f t="shared" si="815"/>
        <v>1.015137659360718</v>
      </c>
      <c r="L8658" s="8"/>
    </row>
    <row r="8659" spans="1:12" x14ac:dyDescent="0.25">
      <c r="A8659" s="1">
        <v>40994</v>
      </c>
      <c r="B8659">
        <v>2012</v>
      </c>
      <c r="C8659">
        <v>3</v>
      </c>
      <c r="D8659" s="10" t="str">
        <f t="shared" si="814"/>
        <v>3-2012</v>
      </c>
      <c r="E8659">
        <f t="shared" si="812"/>
        <v>26</v>
      </c>
      <c r="F8659">
        <v>16</v>
      </c>
      <c r="G8659" s="3">
        <f t="shared" si="813"/>
        <v>1</v>
      </c>
      <c r="H8659">
        <f>VLOOKUP(A8659,'AEP GEN HUB'!$A$1:$AJ$367,MATCH('Ratio Calculations'!F8659,'AEP GEN HUB'!$A$1:$AJ$1,0),0)</f>
        <v>30.168604999999999</v>
      </c>
      <c r="I8659" s="7">
        <f t="shared" si="816"/>
        <v>0.98341959084085306</v>
      </c>
      <c r="J8659" s="7" t="str">
        <f t="shared" si="817"/>
        <v/>
      </c>
      <c r="K8659" s="8">
        <f t="shared" si="815"/>
        <v>0.98341959084085306</v>
      </c>
      <c r="L8659" s="8"/>
    </row>
    <row r="8660" spans="1:12" x14ac:dyDescent="0.25">
      <c r="A8660" s="1">
        <v>40994</v>
      </c>
      <c r="B8660">
        <v>2012</v>
      </c>
      <c r="C8660">
        <v>3</v>
      </c>
      <c r="D8660" s="10" t="str">
        <f t="shared" si="814"/>
        <v>3-2012</v>
      </c>
      <c r="E8660">
        <f t="shared" ref="E8660:E8723" si="818">DAY(A8660)</f>
        <v>26</v>
      </c>
      <c r="F8660">
        <v>17</v>
      </c>
      <c r="G8660" s="3">
        <f t="shared" ref="G8660:G8723" si="819">IF(A8660=",","",IF(OR(WEEKDAY(A8660)=1, WEEKDAY(A8660)=7, F8660&lt;=7, F8660&gt;=24, NOT(ISNA(VLOOKUP(A8660,$P$4:$P$27,1,0)))),0,1))</f>
        <v>1</v>
      </c>
      <c r="H8660">
        <f>VLOOKUP(A8660,'AEP GEN HUB'!$A$1:$AJ$367,MATCH('Ratio Calculations'!F8660,'AEP GEN HUB'!$A$1:$AJ$1,0),0)</f>
        <v>29.170929999999998</v>
      </c>
      <c r="I8660" s="7">
        <f t="shared" si="816"/>
        <v>0.95089792998539913</v>
      </c>
      <c r="J8660" s="7" t="str">
        <f t="shared" si="817"/>
        <v/>
      </c>
      <c r="K8660" s="8">
        <f t="shared" si="815"/>
        <v>0.95089792998539913</v>
      </c>
      <c r="L8660" s="8"/>
    </row>
    <row r="8661" spans="1:12" x14ac:dyDescent="0.25">
      <c r="A8661" s="1">
        <v>40994</v>
      </c>
      <c r="B8661">
        <v>2012</v>
      </c>
      <c r="C8661">
        <v>3</v>
      </c>
      <c r="D8661" s="10" t="str">
        <f t="shared" ref="D8661:D8724" si="820">C8661&amp;"-"&amp;B8661</f>
        <v>3-2012</v>
      </c>
      <c r="E8661">
        <f t="shared" si="818"/>
        <v>26</v>
      </c>
      <c r="F8661">
        <v>18</v>
      </c>
      <c r="G8661" s="3">
        <f t="shared" si="819"/>
        <v>1</v>
      </c>
      <c r="H8661">
        <f>VLOOKUP(A8661,'AEP GEN HUB'!$A$1:$AJ$367,MATCH('Ratio Calculations'!F8661,'AEP GEN HUB'!$A$1:$AJ$1,0),0)</f>
        <v>28.977442</v>
      </c>
      <c r="I8661" s="7">
        <f t="shared" si="816"/>
        <v>0.94459071459401422</v>
      </c>
      <c r="J8661" s="7" t="str">
        <f t="shared" si="817"/>
        <v/>
      </c>
      <c r="K8661" s="8">
        <f t="shared" ref="K8661:K8724" si="821">SUM(I8661:J8661)</f>
        <v>0.94459071459401422</v>
      </c>
      <c r="L8661" s="8"/>
    </row>
    <row r="8662" spans="1:12" x14ac:dyDescent="0.25">
      <c r="A8662" s="1">
        <v>40994</v>
      </c>
      <c r="B8662">
        <v>2012</v>
      </c>
      <c r="C8662">
        <v>3</v>
      </c>
      <c r="D8662" s="10" t="str">
        <f t="shared" si="820"/>
        <v>3-2012</v>
      </c>
      <c r="E8662">
        <f t="shared" si="818"/>
        <v>26</v>
      </c>
      <c r="F8662">
        <v>19</v>
      </c>
      <c r="G8662" s="3">
        <f t="shared" si="819"/>
        <v>1</v>
      </c>
      <c r="H8662">
        <f>VLOOKUP(A8662,'AEP GEN HUB'!$A$1:$AJ$367,MATCH('Ratio Calculations'!F8662,'AEP GEN HUB'!$A$1:$AJ$1,0),0)</f>
        <v>30.379767000000001</v>
      </c>
      <c r="I8662" s="7">
        <f t="shared" si="816"/>
        <v>0.99030293356223964</v>
      </c>
      <c r="J8662" s="7" t="str">
        <f t="shared" si="817"/>
        <v/>
      </c>
      <c r="K8662" s="8">
        <f t="shared" si="821"/>
        <v>0.99030293356223964</v>
      </c>
      <c r="L8662" s="8"/>
    </row>
    <row r="8663" spans="1:12" x14ac:dyDescent="0.25">
      <c r="A8663" s="1">
        <v>40994</v>
      </c>
      <c r="B8663">
        <v>2012</v>
      </c>
      <c r="C8663">
        <v>3</v>
      </c>
      <c r="D8663" s="10" t="str">
        <f t="shared" si="820"/>
        <v>3-2012</v>
      </c>
      <c r="E8663">
        <f t="shared" si="818"/>
        <v>26</v>
      </c>
      <c r="F8663">
        <v>20</v>
      </c>
      <c r="G8663" s="3">
        <f t="shared" si="819"/>
        <v>1</v>
      </c>
      <c r="H8663">
        <f>VLOOKUP(A8663,'AEP GEN HUB'!$A$1:$AJ$367,MATCH('Ratio Calculations'!F8663,'AEP GEN HUB'!$A$1:$AJ$1,0),0)</f>
        <v>39.276046999999998</v>
      </c>
      <c r="I8663" s="7">
        <f t="shared" si="816"/>
        <v>1.2802989753946565</v>
      </c>
      <c r="J8663" s="7" t="str">
        <f t="shared" si="817"/>
        <v/>
      </c>
      <c r="K8663" s="8">
        <f t="shared" si="821"/>
        <v>1.2802989753946565</v>
      </c>
      <c r="L8663" s="8"/>
    </row>
    <row r="8664" spans="1:12" x14ac:dyDescent="0.25">
      <c r="A8664" s="1">
        <v>40994</v>
      </c>
      <c r="B8664">
        <v>2012</v>
      </c>
      <c r="C8664">
        <v>3</v>
      </c>
      <c r="D8664" s="10" t="str">
        <f t="shared" si="820"/>
        <v>3-2012</v>
      </c>
      <c r="E8664">
        <f t="shared" si="818"/>
        <v>26</v>
      </c>
      <c r="F8664">
        <v>21</v>
      </c>
      <c r="G8664" s="3">
        <f t="shared" si="819"/>
        <v>1</v>
      </c>
      <c r="H8664">
        <f>VLOOKUP(A8664,'AEP GEN HUB'!$A$1:$AJ$367,MATCH('Ratio Calculations'!F8664,'AEP GEN HUB'!$A$1:$AJ$1,0),0)</f>
        <v>44.036279</v>
      </c>
      <c r="I8664" s="7">
        <f t="shared" si="816"/>
        <v>1.4354703996533367</v>
      </c>
      <c r="J8664" s="7" t="str">
        <f t="shared" si="817"/>
        <v/>
      </c>
      <c r="K8664" s="8">
        <f t="shared" si="821"/>
        <v>1.4354703996533367</v>
      </c>
      <c r="L8664" s="8"/>
    </row>
    <row r="8665" spans="1:12" x14ac:dyDescent="0.25">
      <c r="A8665" s="1">
        <v>40994</v>
      </c>
      <c r="B8665">
        <v>2012</v>
      </c>
      <c r="C8665">
        <v>3</v>
      </c>
      <c r="D8665" s="10" t="str">
        <f t="shared" si="820"/>
        <v>3-2012</v>
      </c>
      <c r="E8665">
        <f t="shared" si="818"/>
        <v>26</v>
      </c>
      <c r="F8665">
        <v>22</v>
      </c>
      <c r="G8665" s="3">
        <f t="shared" si="819"/>
        <v>1</v>
      </c>
      <c r="H8665">
        <f>VLOOKUP(A8665,'AEP GEN HUB'!$A$1:$AJ$367,MATCH('Ratio Calculations'!F8665,'AEP GEN HUB'!$A$1:$AJ$1,0),0)</f>
        <v>33.191859999999998</v>
      </c>
      <c r="I8665" s="7">
        <f t="shared" si="816"/>
        <v>1.0819699943184935</v>
      </c>
      <c r="J8665" s="7" t="str">
        <f t="shared" si="817"/>
        <v/>
      </c>
      <c r="K8665" s="8">
        <f t="shared" si="821"/>
        <v>1.0819699943184935</v>
      </c>
      <c r="L8665" s="8"/>
    </row>
    <row r="8666" spans="1:12" x14ac:dyDescent="0.25">
      <c r="A8666" s="1">
        <v>40994</v>
      </c>
      <c r="B8666">
        <v>2012</v>
      </c>
      <c r="C8666">
        <v>3</v>
      </c>
      <c r="D8666" s="10" t="str">
        <f t="shared" si="820"/>
        <v>3-2012</v>
      </c>
      <c r="E8666">
        <f t="shared" si="818"/>
        <v>26</v>
      </c>
      <c r="F8666">
        <v>23</v>
      </c>
      <c r="G8666" s="3">
        <f t="shared" si="819"/>
        <v>1</v>
      </c>
      <c r="H8666">
        <f>VLOOKUP(A8666,'AEP GEN HUB'!$A$1:$AJ$367,MATCH('Ratio Calculations'!F8666,'AEP GEN HUB'!$A$1:$AJ$1,0),0)</f>
        <v>26.853953000000001</v>
      </c>
      <c r="I8666" s="7">
        <f t="shared" si="816"/>
        <v>0.87537038824697055</v>
      </c>
      <c r="J8666" s="7" t="str">
        <f t="shared" si="817"/>
        <v/>
      </c>
      <c r="K8666" s="8">
        <f t="shared" si="821"/>
        <v>0.87537038824697055</v>
      </c>
      <c r="L8666" s="8"/>
    </row>
    <row r="8667" spans="1:12" x14ac:dyDescent="0.25">
      <c r="A8667" s="1">
        <v>40994</v>
      </c>
      <c r="B8667">
        <v>2012</v>
      </c>
      <c r="C8667">
        <v>3</v>
      </c>
      <c r="D8667" s="10" t="str">
        <f t="shared" si="820"/>
        <v>3-2012</v>
      </c>
      <c r="E8667">
        <f t="shared" si="818"/>
        <v>26</v>
      </c>
      <c r="F8667">
        <v>24</v>
      </c>
      <c r="G8667" s="3">
        <f t="shared" si="819"/>
        <v>0</v>
      </c>
      <c r="H8667">
        <f>VLOOKUP(A8667,'AEP GEN HUB'!$A$1:$AJ$367,MATCH('Ratio Calculations'!F8667,'AEP GEN HUB'!$A$1:$AJ$1,0),0)</f>
        <v>25.473953000000002</v>
      </c>
      <c r="I8667" s="7" t="str">
        <f t="shared" si="816"/>
        <v/>
      </c>
      <c r="J8667" s="7">
        <f t="shared" si="817"/>
        <v>1.0395357739775555</v>
      </c>
      <c r="K8667" s="8">
        <f t="shared" si="821"/>
        <v>1.0395357739775555</v>
      </c>
      <c r="L8667" s="8"/>
    </row>
    <row r="8668" spans="1:12" x14ac:dyDescent="0.25">
      <c r="A8668" s="1">
        <v>40995</v>
      </c>
      <c r="B8668">
        <v>2012</v>
      </c>
      <c r="C8668">
        <v>3</v>
      </c>
      <c r="D8668" s="10" t="str">
        <f t="shared" si="820"/>
        <v>3-2012</v>
      </c>
      <c r="E8668">
        <f t="shared" si="818"/>
        <v>27</v>
      </c>
      <c r="F8668">
        <v>1</v>
      </c>
      <c r="G8668" s="3">
        <f t="shared" si="819"/>
        <v>0</v>
      </c>
      <c r="H8668">
        <f>VLOOKUP(A8668,'AEP GEN HUB'!$A$1:$AJ$367,MATCH('Ratio Calculations'!F8668,'AEP GEN HUB'!$A$1:$AJ$1,0),0)</f>
        <v>22.116046999999998</v>
      </c>
      <c r="I8668" s="7" t="str">
        <f t="shared" si="816"/>
        <v/>
      </c>
      <c r="J8668" s="7">
        <f t="shared" si="817"/>
        <v>0.90250704456701281</v>
      </c>
      <c r="K8668" s="8">
        <f t="shared" si="821"/>
        <v>0.90250704456701281</v>
      </c>
      <c r="L8668" s="8"/>
    </row>
    <row r="8669" spans="1:12" x14ac:dyDescent="0.25">
      <c r="A8669" s="1">
        <v>40995</v>
      </c>
      <c r="B8669">
        <v>2012</v>
      </c>
      <c r="C8669">
        <v>3</v>
      </c>
      <c r="D8669" s="10" t="str">
        <f t="shared" si="820"/>
        <v>3-2012</v>
      </c>
      <c r="E8669">
        <f t="shared" si="818"/>
        <v>27</v>
      </c>
      <c r="F8669">
        <v>2</v>
      </c>
      <c r="G8669" s="3">
        <f t="shared" si="819"/>
        <v>0</v>
      </c>
      <c r="H8669">
        <f>VLOOKUP(A8669,'AEP GEN HUB'!$A$1:$AJ$367,MATCH('Ratio Calculations'!F8669,'AEP GEN HUB'!$A$1:$AJ$1,0),0)</f>
        <v>21.608371999999999</v>
      </c>
      <c r="I8669" s="7" t="str">
        <f t="shared" si="816"/>
        <v/>
      </c>
      <c r="J8669" s="7">
        <f t="shared" si="817"/>
        <v>0.88178994879259365</v>
      </c>
      <c r="K8669" s="8">
        <f t="shared" si="821"/>
        <v>0.88178994879259365</v>
      </c>
      <c r="L8669" s="8"/>
    </row>
    <row r="8670" spans="1:12" x14ac:dyDescent="0.25">
      <c r="A8670" s="1">
        <v>40995</v>
      </c>
      <c r="B8670">
        <v>2012</v>
      </c>
      <c r="C8670">
        <v>3</v>
      </c>
      <c r="D8670" s="10" t="str">
        <f t="shared" si="820"/>
        <v>3-2012</v>
      </c>
      <c r="E8670">
        <f t="shared" si="818"/>
        <v>27</v>
      </c>
      <c r="F8670">
        <v>3</v>
      </c>
      <c r="G8670" s="3">
        <f t="shared" si="819"/>
        <v>0</v>
      </c>
      <c r="H8670">
        <f>VLOOKUP(A8670,'AEP GEN HUB'!$A$1:$AJ$367,MATCH('Ratio Calculations'!F8670,'AEP GEN HUB'!$A$1:$AJ$1,0),0)</f>
        <v>21.348140000000001</v>
      </c>
      <c r="I8670" s="7" t="str">
        <f t="shared" si="816"/>
        <v/>
      </c>
      <c r="J8670" s="7">
        <f t="shared" si="817"/>
        <v>0.87117045547980754</v>
      </c>
      <c r="K8670" s="8">
        <f t="shared" si="821"/>
        <v>0.87117045547980754</v>
      </c>
      <c r="L8670" s="8"/>
    </row>
    <row r="8671" spans="1:12" x14ac:dyDescent="0.25">
      <c r="A8671" s="1">
        <v>40995</v>
      </c>
      <c r="B8671">
        <v>2012</v>
      </c>
      <c r="C8671">
        <v>3</v>
      </c>
      <c r="D8671" s="10" t="str">
        <f t="shared" si="820"/>
        <v>3-2012</v>
      </c>
      <c r="E8671">
        <f t="shared" si="818"/>
        <v>27</v>
      </c>
      <c r="F8671">
        <v>4</v>
      </c>
      <c r="G8671" s="3">
        <f t="shared" si="819"/>
        <v>0</v>
      </c>
      <c r="H8671">
        <f>VLOOKUP(A8671,'AEP GEN HUB'!$A$1:$AJ$367,MATCH('Ratio Calculations'!F8671,'AEP GEN HUB'!$A$1:$AJ$1,0),0)</f>
        <v>21.483022999999999</v>
      </c>
      <c r="I8671" s="7" t="str">
        <f t="shared" si="816"/>
        <v/>
      </c>
      <c r="J8671" s="7">
        <f t="shared" si="817"/>
        <v>0.87667473288039055</v>
      </c>
      <c r="K8671" s="8">
        <f t="shared" si="821"/>
        <v>0.87667473288039055</v>
      </c>
      <c r="L8671" s="8"/>
    </row>
    <row r="8672" spans="1:12" x14ac:dyDescent="0.25">
      <c r="A8672" s="1">
        <v>40995</v>
      </c>
      <c r="B8672">
        <v>2012</v>
      </c>
      <c r="C8672">
        <v>3</v>
      </c>
      <c r="D8672" s="10" t="str">
        <f t="shared" si="820"/>
        <v>3-2012</v>
      </c>
      <c r="E8672">
        <f t="shared" si="818"/>
        <v>27</v>
      </c>
      <c r="F8672">
        <v>5</v>
      </c>
      <c r="G8672" s="3">
        <f t="shared" si="819"/>
        <v>0</v>
      </c>
      <c r="H8672">
        <f>VLOOKUP(A8672,'AEP GEN HUB'!$A$1:$AJ$367,MATCH('Ratio Calculations'!F8672,'AEP GEN HUB'!$A$1:$AJ$1,0),0)</f>
        <v>22.151163</v>
      </c>
      <c r="I8672" s="7" t="str">
        <f t="shared" si="816"/>
        <v/>
      </c>
      <c r="J8672" s="7">
        <f t="shared" si="817"/>
        <v>0.90394005098886654</v>
      </c>
      <c r="K8672" s="8">
        <f t="shared" si="821"/>
        <v>0.90394005098886654</v>
      </c>
      <c r="L8672" s="8"/>
    </row>
    <row r="8673" spans="1:12" x14ac:dyDescent="0.25">
      <c r="A8673" s="1">
        <v>40995</v>
      </c>
      <c r="B8673">
        <v>2012</v>
      </c>
      <c r="C8673">
        <v>3</v>
      </c>
      <c r="D8673" s="10" t="str">
        <f t="shared" si="820"/>
        <v>3-2012</v>
      </c>
      <c r="E8673">
        <f t="shared" si="818"/>
        <v>27</v>
      </c>
      <c r="F8673">
        <v>6</v>
      </c>
      <c r="G8673" s="3">
        <f t="shared" si="819"/>
        <v>0</v>
      </c>
      <c r="H8673">
        <f>VLOOKUP(A8673,'AEP GEN HUB'!$A$1:$AJ$367,MATCH('Ratio Calculations'!F8673,'AEP GEN HUB'!$A$1:$AJ$1,0),0)</f>
        <v>27.897442000000002</v>
      </c>
      <c r="I8673" s="7" t="str">
        <f t="shared" si="816"/>
        <v/>
      </c>
      <c r="J8673" s="7">
        <f t="shared" si="817"/>
        <v>1.1384330088645433</v>
      </c>
      <c r="K8673" s="8">
        <f t="shared" si="821"/>
        <v>1.1384330088645433</v>
      </c>
      <c r="L8673" s="8"/>
    </row>
    <row r="8674" spans="1:12" x14ac:dyDescent="0.25">
      <c r="A8674" s="1">
        <v>40995</v>
      </c>
      <c r="B8674">
        <v>2012</v>
      </c>
      <c r="C8674">
        <v>3</v>
      </c>
      <c r="D8674" s="10" t="str">
        <f t="shared" si="820"/>
        <v>3-2012</v>
      </c>
      <c r="E8674">
        <f t="shared" si="818"/>
        <v>27</v>
      </c>
      <c r="F8674">
        <v>7</v>
      </c>
      <c r="G8674" s="3">
        <f t="shared" si="819"/>
        <v>0</v>
      </c>
      <c r="H8674">
        <f>VLOOKUP(A8674,'AEP GEN HUB'!$A$1:$AJ$367,MATCH('Ratio Calculations'!F8674,'AEP GEN HUB'!$A$1:$AJ$1,0),0)</f>
        <v>41.133488</v>
      </c>
      <c r="I8674" s="7" t="str">
        <f t="shared" si="816"/>
        <v/>
      </c>
      <c r="J8674" s="7">
        <f t="shared" si="817"/>
        <v>1.678566820174179</v>
      </c>
      <c r="K8674" s="8">
        <f t="shared" si="821"/>
        <v>1.678566820174179</v>
      </c>
      <c r="L8674" s="8"/>
    </row>
    <row r="8675" spans="1:12" x14ac:dyDescent="0.25">
      <c r="A8675" s="1">
        <v>40995</v>
      </c>
      <c r="B8675">
        <v>2012</v>
      </c>
      <c r="C8675">
        <v>3</v>
      </c>
      <c r="D8675" s="10" t="str">
        <f t="shared" si="820"/>
        <v>3-2012</v>
      </c>
      <c r="E8675">
        <f t="shared" si="818"/>
        <v>27</v>
      </c>
      <c r="F8675">
        <v>8</v>
      </c>
      <c r="G8675" s="3">
        <f t="shared" si="819"/>
        <v>1</v>
      </c>
      <c r="H8675">
        <f>VLOOKUP(A8675,'AEP GEN HUB'!$A$1:$AJ$367,MATCH('Ratio Calculations'!F8675,'AEP GEN HUB'!$A$1:$AJ$1,0),0)</f>
        <v>48.314419000000001</v>
      </c>
      <c r="I8675" s="7">
        <f t="shared" si="816"/>
        <v>1.5749268540820345</v>
      </c>
      <c r="J8675" s="7" t="str">
        <f t="shared" si="817"/>
        <v/>
      </c>
      <c r="K8675" s="8">
        <f t="shared" si="821"/>
        <v>1.5749268540820345</v>
      </c>
      <c r="L8675" s="8"/>
    </row>
    <row r="8676" spans="1:12" x14ac:dyDescent="0.25">
      <c r="A8676" s="1">
        <v>40995</v>
      </c>
      <c r="B8676">
        <v>2012</v>
      </c>
      <c r="C8676">
        <v>3</v>
      </c>
      <c r="D8676" s="10" t="str">
        <f t="shared" si="820"/>
        <v>3-2012</v>
      </c>
      <c r="E8676">
        <f t="shared" si="818"/>
        <v>27</v>
      </c>
      <c r="F8676">
        <v>9</v>
      </c>
      <c r="G8676" s="3">
        <f t="shared" si="819"/>
        <v>1</v>
      </c>
      <c r="H8676">
        <f>VLOOKUP(A8676,'AEP GEN HUB'!$A$1:$AJ$367,MATCH('Ratio Calculations'!F8676,'AEP GEN HUB'!$A$1:$AJ$1,0),0)</f>
        <v>36.390464999999999</v>
      </c>
      <c r="I8676" s="7">
        <f t="shared" si="816"/>
        <v>1.1862363606407516</v>
      </c>
      <c r="J8676" s="7" t="str">
        <f t="shared" si="817"/>
        <v/>
      </c>
      <c r="K8676" s="8">
        <f t="shared" si="821"/>
        <v>1.1862363606407516</v>
      </c>
      <c r="L8676" s="8"/>
    </row>
    <row r="8677" spans="1:12" x14ac:dyDescent="0.25">
      <c r="A8677" s="1">
        <v>40995</v>
      </c>
      <c r="B8677">
        <v>2012</v>
      </c>
      <c r="C8677">
        <v>3</v>
      </c>
      <c r="D8677" s="10" t="str">
        <f t="shared" si="820"/>
        <v>3-2012</v>
      </c>
      <c r="E8677">
        <f t="shared" si="818"/>
        <v>27</v>
      </c>
      <c r="F8677">
        <v>10</v>
      </c>
      <c r="G8677" s="3">
        <f t="shared" si="819"/>
        <v>1</v>
      </c>
      <c r="H8677">
        <f>VLOOKUP(A8677,'AEP GEN HUB'!$A$1:$AJ$367,MATCH('Ratio Calculations'!F8677,'AEP GEN HUB'!$A$1:$AJ$1,0),0)</f>
        <v>33.195349</v>
      </c>
      <c r="I8677" s="7">
        <f t="shared" si="816"/>
        <v>1.0820837268212873</v>
      </c>
      <c r="J8677" s="7" t="str">
        <f t="shared" si="817"/>
        <v/>
      </c>
      <c r="K8677" s="8">
        <f t="shared" si="821"/>
        <v>1.0820837268212873</v>
      </c>
      <c r="L8677" s="8"/>
    </row>
    <row r="8678" spans="1:12" x14ac:dyDescent="0.25">
      <c r="A8678" s="1">
        <v>40995</v>
      </c>
      <c r="B8678">
        <v>2012</v>
      </c>
      <c r="C8678">
        <v>3</v>
      </c>
      <c r="D8678" s="10" t="str">
        <f t="shared" si="820"/>
        <v>3-2012</v>
      </c>
      <c r="E8678">
        <f t="shared" si="818"/>
        <v>27</v>
      </c>
      <c r="F8678">
        <v>11</v>
      </c>
      <c r="G8678" s="3">
        <f t="shared" si="819"/>
        <v>1</v>
      </c>
      <c r="H8678">
        <f>VLOOKUP(A8678,'AEP GEN HUB'!$A$1:$AJ$367,MATCH('Ratio Calculations'!F8678,'AEP GEN HUB'!$A$1:$AJ$1,0),0)</f>
        <v>30.09186</v>
      </c>
      <c r="I8678" s="7">
        <f t="shared" si="816"/>
        <v>0.98091789954624131</v>
      </c>
      <c r="J8678" s="7" t="str">
        <f t="shared" si="817"/>
        <v/>
      </c>
      <c r="K8678" s="8">
        <f t="shared" si="821"/>
        <v>0.98091789954624131</v>
      </c>
      <c r="L8678" s="8"/>
    </row>
    <row r="8679" spans="1:12" x14ac:dyDescent="0.25">
      <c r="A8679" s="1">
        <v>40995</v>
      </c>
      <c r="B8679">
        <v>2012</v>
      </c>
      <c r="C8679">
        <v>3</v>
      </c>
      <c r="D8679" s="10" t="str">
        <f t="shared" si="820"/>
        <v>3-2012</v>
      </c>
      <c r="E8679">
        <f t="shared" si="818"/>
        <v>27</v>
      </c>
      <c r="F8679">
        <v>12</v>
      </c>
      <c r="G8679" s="3">
        <f t="shared" si="819"/>
        <v>1</v>
      </c>
      <c r="H8679">
        <f>VLOOKUP(A8679,'AEP GEN HUB'!$A$1:$AJ$367,MATCH('Ratio Calculations'!F8679,'AEP GEN HUB'!$A$1:$AJ$1,0),0)</f>
        <v>29.455814</v>
      </c>
      <c r="I8679" s="7">
        <f t="shared" si="816"/>
        <v>0.96018442191026965</v>
      </c>
      <c r="J8679" s="7" t="str">
        <f t="shared" si="817"/>
        <v/>
      </c>
      <c r="K8679" s="8">
        <f t="shared" si="821"/>
        <v>0.96018442191026965</v>
      </c>
      <c r="L8679" s="8"/>
    </row>
    <row r="8680" spans="1:12" x14ac:dyDescent="0.25">
      <c r="A8680" s="1">
        <v>40995</v>
      </c>
      <c r="B8680">
        <v>2012</v>
      </c>
      <c r="C8680">
        <v>3</v>
      </c>
      <c r="D8680" s="10" t="str">
        <f t="shared" si="820"/>
        <v>3-2012</v>
      </c>
      <c r="E8680">
        <f t="shared" si="818"/>
        <v>27</v>
      </c>
      <c r="F8680">
        <v>13</v>
      </c>
      <c r="G8680" s="3">
        <f t="shared" si="819"/>
        <v>1</v>
      </c>
      <c r="H8680">
        <f>VLOOKUP(A8680,'AEP GEN HUB'!$A$1:$AJ$367,MATCH('Ratio Calculations'!F8680,'AEP GEN HUB'!$A$1:$AJ$1,0),0)</f>
        <v>27.854883999999998</v>
      </c>
      <c r="I8680" s="7">
        <f t="shared" si="816"/>
        <v>0.90799818639938512</v>
      </c>
      <c r="J8680" s="7" t="str">
        <f t="shared" si="817"/>
        <v/>
      </c>
      <c r="K8680" s="8">
        <f t="shared" si="821"/>
        <v>0.90799818639938512</v>
      </c>
      <c r="L8680" s="8"/>
    </row>
    <row r="8681" spans="1:12" x14ac:dyDescent="0.25">
      <c r="A8681" s="1">
        <v>40995</v>
      </c>
      <c r="B8681">
        <v>2012</v>
      </c>
      <c r="C8681">
        <v>3</v>
      </c>
      <c r="D8681" s="10" t="str">
        <f t="shared" si="820"/>
        <v>3-2012</v>
      </c>
      <c r="E8681">
        <f t="shared" si="818"/>
        <v>27</v>
      </c>
      <c r="F8681">
        <v>14</v>
      </c>
      <c r="G8681" s="3">
        <f t="shared" si="819"/>
        <v>1</v>
      </c>
      <c r="H8681">
        <f>VLOOKUP(A8681,'AEP GEN HUB'!$A$1:$AJ$367,MATCH('Ratio Calculations'!F8681,'AEP GEN HUB'!$A$1:$AJ$1,0),0)</f>
        <v>27.230930000000001</v>
      </c>
      <c r="I8681" s="7">
        <f t="shared" si="816"/>
        <v>0.88765887712792524</v>
      </c>
      <c r="J8681" s="7" t="str">
        <f t="shared" si="817"/>
        <v/>
      </c>
      <c r="K8681" s="8">
        <f t="shared" si="821"/>
        <v>0.88765887712792524</v>
      </c>
      <c r="L8681" s="8"/>
    </row>
    <row r="8682" spans="1:12" x14ac:dyDescent="0.25">
      <c r="A8682" s="1">
        <v>40995</v>
      </c>
      <c r="B8682">
        <v>2012</v>
      </c>
      <c r="C8682">
        <v>3</v>
      </c>
      <c r="D8682" s="10" t="str">
        <f t="shared" si="820"/>
        <v>3-2012</v>
      </c>
      <c r="E8682">
        <f t="shared" si="818"/>
        <v>27</v>
      </c>
      <c r="F8682">
        <v>15</v>
      </c>
      <c r="G8682" s="3">
        <f t="shared" si="819"/>
        <v>1</v>
      </c>
      <c r="H8682">
        <f>VLOOKUP(A8682,'AEP GEN HUB'!$A$1:$AJ$367,MATCH('Ratio Calculations'!F8682,'AEP GEN HUB'!$A$1:$AJ$1,0),0)</f>
        <v>26.065814</v>
      </c>
      <c r="I8682" s="7">
        <f t="shared" si="816"/>
        <v>0.8496790666593228</v>
      </c>
      <c r="J8682" s="7" t="str">
        <f t="shared" si="817"/>
        <v/>
      </c>
      <c r="K8682" s="8">
        <f t="shared" si="821"/>
        <v>0.8496790666593228</v>
      </c>
      <c r="L8682" s="8"/>
    </row>
    <row r="8683" spans="1:12" x14ac:dyDescent="0.25">
      <c r="A8683" s="1">
        <v>40995</v>
      </c>
      <c r="B8683">
        <v>2012</v>
      </c>
      <c r="C8683">
        <v>3</v>
      </c>
      <c r="D8683" s="10" t="str">
        <f t="shared" si="820"/>
        <v>3-2012</v>
      </c>
      <c r="E8683">
        <f t="shared" si="818"/>
        <v>27</v>
      </c>
      <c r="F8683">
        <v>16</v>
      </c>
      <c r="G8683" s="3">
        <f t="shared" si="819"/>
        <v>1</v>
      </c>
      <c r="H8683">
        <f>VLOOKUP(A8683,'AEP GEN HUB'!$A$1:$AJ$367,MATCH('Ratio Calculations'!F8683,'AEP GEN HUB'!$A$1:$AJ$1,0),0)</f>
        <v>25.767209000000001</v>
      </c>
      <c r="I8683" s="7">
        <f t="shared" si="816"/>
        <v>0.83994530512401044</v>
      </c>
      <c r="J8683" s="7" t="str">
        <f t="shared" si="817"/>
        <v/>
      </c>
      <c r="K8683" s="8">
        <f t="shared" si="821"/>
        <v>0.83994530512401044</v>
      </c>
      <c r="L8683" s="8"/>
    </row>
    <row r="8684" spans="1:12" x14ac:dyDescent="0.25">
      <c r="A8684" s="1">
        <v>40995</v>
      </c>
      <c r="B8684">
        <v>2012</v>
      </c>
      <c r="C8684">
        <v>3</v>
      </c>
      <c r="D8684" s="10" t="str">
        <f t="shared" si="820"/>
        <v>3-2012</v>
      </c>
      <c r="E8684">
        <f t="shared" si="818"/>
        <v>27</v>
      </c>
      <c r="F8684">
        <v>17</v>
      </c>
      <c r="G8684" s="3">
        <f t="shared" si="819"/>
        <v>1</v>
      </c>
      <c r="H8684">
        <f>VLOOKUP(A8684,'AEP GEN HUB'!$A$1:$AJ$367,MATCH('Ratio Calculations'!F8684,'AEP GEN HUB'!$A$1:$AJ$1,0),0)</f>
        <v>25.886744</v>
      </c>
      <c r="I8684" s="7">
        <f t="shared" si="816"/>
        <v>0.8438418413009785</v>
      </c>
      <c r="J8684" s="7" t="str">
        <f t="shared" si="817"/>
        <v/>
      </c>
      <c r="K8684" s="8">
        <f t="shared" si="821"/>
        <v>0.8438418413009785</v>
      </c>
      <c r="L8684" s="8"/>
    </row>
    <row r="8685" spans="1:12" x14ac:dyDescent="0.25">
      <c r="A8685" s="1">
        <v>40995</v>
      </c>
      <c r="B8685">
        <v>2012</v>
      </c>
      <c r="C8685">
        <v>3</v>
      </c>
      <c r="D8685" s="10" t="str">
        <f t="shared" si="820"/>
        <v>3-2012</v>
      </c>
      <c r="E8685">
        <f t="shared" si="818"/>
        <v>27</v>
      </c>
      <c r="F8685">
        <v>18</v>
      </c>
      <c r="G8685" s="3">
        <f t="shared" si="819"/>
        <v>1</v>
      </c>
      <c r="H8685">
        <f>VLOOKUP(A8685,'AEP GEN HUB'!$A$1:$AJ$367,MATCH('Ratio Calculations'!F8685,'AEP GEN HUB'!$A$1:$AJ$1,0),0)</f>
        <v>25.754186000000001</v>
      </c>
      <c r="I8685" s="7">
        <f t="shared" si="816"/>
        <v>0.83952078853361722</v>
      </c>
      <c r="J8685" s="7" t="str">
        <f t="shared" si="817"/>
        <v/>
      </c>
      <c r="K8685" s="8">
        <f t="shared" si="821"/>
        <v>0.83952078853361722</v>
      </c>
      <c r="L8685" s="8"/>
    </row>
    <row r="8686" spans="1:12" x14ac:dyDescent="0.25">
      <c r="A8686" s="1">
        <v>40995</v>
      </c>
      <c r="B8686">
        <v>2012</v>
      </c>
      <c r="C8686">
        <v>3</v>
      </c>
      <c r="D8686" s="10" t="str">
        <f t="shared" si="820"/>
        <v>3-2012</v>
      </c>
      <c r="E8686">
        <f t="shared" si="818"/>
        <v>27</v>
      </c>
      <c r="F8686">
        <v>19</v>
      </c>
      <c r="G8686" s="3">
        <f t="shared" si="819"/>
        <v>1</v>
      </c>
      <c r="H8686">
        <f>VLOOKUP(A8686,'AEP GEN HUB'!$A$1:$AJ$367,MATCH('Ratio Calculations'!F8686,'AEP GEN HUB'!$A$1:$AJ$1,0),0)</f>
        <v>26.125349</v>
      </c>
      <c r="I8686" s="7">
        <f t="shared" si="816"/>
        <v>0.85161975584069893</v>
      </c>
      <c r="J8686" s="7" t="str">
        <f t="shared" si="817"/>
        <v/>
      </c>
      <c r="K8686" s="8">
        <f t="shared" si="821"/>
        <v>0.85161975584069893</v>
      </c>
      <c r="L8686" s="8"/>
    </row>
    <row r="8687" spans="1:12" x14ac:dyDescent="0.25">
      <c r="A8687" s="1">
        <v>40995</v>
      </c>
      <c r="B8687">
        <v>2012</v>
      </c>
      <c r="C8687">
        <v>3</v>
      </c>
      <c r="D8687" s="10" t="str">
        <f t="shared" si="820"/>
        <v>3-2012</v>
      </c>
      <c r="E8687">
        <f t="shared" si="818"/>
        <v>27</v>
      </c>
      <c r="F8687">
        <v>20</v>
      </c>
      <c r="G8687" s="3">
        <f t="shared" si="819"/>
        <v>1</v>
      </c>
      <c r="H8687">
        <f>VLOOKUP(A8687,'AEP GEN HUB'!$A$1:$AJ$367,MATCH('Ratio Calculations'!F8687,'AEP GEN HUB'!$A$1:$AJ$1,0),0)</f>
        <v>30.152093000000001</v>
      </c>
      <c r="I8687" s="7">
        <f t="shared" si="816"/>
        <v>0.98288134174766617</v>
      </c>
      <c r="J8687" s="7" t="str">
        <f t="shared" si="817"/>
        <v/>
      </c>
      <c r="K8687" s="8">
        <f t="shared" si="821"/>
        <v>0.98288134174766617</v>
      </c>
      <c r="L8687" s="8"/>
    </row>
    <row r="8688" spans="1:12" x14ac:dyDescent="0.25">
      <c r="A8688" s="1">
        <v>40995</v>
      </c>
      <c r="B8688">
        <v>2012</v>
      </c>
      <c r="C8688">
        <v>3</v>
      </c>
      <c r="D8688" s="10" t="str">
        <f t="shared" si="820"/>
        <v>3-2012</v>
      </c>
      <c r="E8688">
        <f t="shared" si="818"/>
        <v>27</v>
      </c>
      <c r="F8688">
        <v>21</v>
      </c>
      <c r="G8688" s="3">
        <f t="shared" si="819"/>
        <v>1</v>
      </c>
      <c r="H8688">
        <f>VLOOKUP(A8688,'AEP GEN HUB'!$A$1:$AJ$367,MATCH('Ratio Calculations'!F8688,'AEP GEN HUB'!$A$1:$AJ$1,0),0)</f>
        <v>33.309767000000001</v>
      </c>
      <c r="I8688" s="7">
        <f t="shared" si="816"/>
        <v>1.0858134618469812</v>
      </c>
      <c r="J8688" s="7" t="str">
        <f t="shared" si="817"/>
        <v/>
      </c>
      <c r="K8688" s="8">
        <f t="shared" si="821"/>
        <v>1.0858134618469812</v>
      </c>
      <c r="L8688" s="8"/>
    </row>
    <row r="8689" spans="1:12" x14ac:dyDescent="0.25">
      <c r="A8689" s="1">
        <v>40995</v>
      </c>
      <c r="B8689">
        <v>2012</v>
      </c>
      <c r="C8689">
        <v>3</v>
      </c>
      <c r="D8689" s="10" t="str">
        <f t="shared" si="820"/>
        <v>3-2012</v>
      </c>
      <c r="E8689">
        <f t="shared" si="818"/>
        <v>27</v>
      </c>
      <c r="F8689">
        <v>22</v>
      </c>
      <c r="G8689" s="3">
        <f t="shared" si="819"/>
        <v>1</v>
      </c>
      <c r="H8689">
        <f>VLOOKUP(A8689,'AEP GEN HUB'!$A$1:$AJ$367,MATCH('Ratio Calculations'!F8689,'AEP GEN HUB'!$A$1:$AJ$1,0),0)</f>
        <v>28.201627999999999</v>
      </c>
      <c r="I8689" s="7">
        <f t="shared" si="816"/>
        <v>0.91930115657671096</v>
      </c>
      <c r="J8689" s="7" t="str">
        <f t="shared" si="817"/>
        <v/>
      </c>
      <c r="K8689" s="8">
        <f t="shared" si="821"/>
        <v>0.91930115657671096</v>
      </c>
      <c r="L8689" s="8"/>
    </row>
    <row r="8690" spans="1:12" x14ac:dyDescent="0.25">
      <c r="A8690" s="1">
        <v>40995</v>
      </c>
      <c r="B8690">
        <v>2012</v>
      </c>
      <c r="C8690">
        <v>3</v>
      </c>
      <c r="D8690" s="10" t="str">
        <f t="shared" si="820"/>
        <v>3-2012</v>
      </c>
      <c r="E8690">
        <f t="shared" si="818"/>
        <v>27</v>
      </c>
      <c r="F8690">
        <v>23</v>
      </c>
      <c r="G8690" s="3">
        <f t="shared" si="819"/>
        <v>1</v>
      </c>
      <c r="H8690">
        <f>VLOOKUP(A8690,'AEP GEN HUB'!$A$1:$AJ$367,MATCH('Ratio Calculations'!F8690,'AEP GEN HUB'!$A$1:$AJ$1,0),0)</f>
        <v>26.123256000000001</v>
      </c>
      <c r="I8690" s="7">
        <f t="shared" si="816"/>
        <v>0.85155152937800271</v>
      </c>
      <c r="J8690" s="7" t="str">
        <f t="shared" si="817"/>
        <v/>
      </c>
      <c r="K8690" s="8">
        <f t="shared" si="821"/>
        <v>0.85155152937800271</v>
      </c>
      <c r="L8690" s="8"/>
    </row>
    <row r="8691" spans="1:12" x14ac:dyDescent="0.25">
      <c r="A8691" s="1">
        <v>40995</v>
      </c>
      <c r="B8691">
        <v>2012</v>
      </c>
      <c r="C8691">
        <v>3</v>
      </c>
      <c r="D8691" s="10" t="str">
        <f t="shared" si="820"/>
        <v>3-2012</v>
      </c>
      <c r="E8691">
        <f t="shared" si="818"/>
        <v>27</v>
      </c>
      <c r="F8691">
        <v>24</v>
      </c>
      <c r="G8691" s="3">
        <f t="shared" si="819"/>
        <v>0</v>
      </c>
      <c r="H8691">
        <f>VLOOKUP(A8691,'AEP GEN HUB'!$A$1:$AJ$367,MATCH('Ratio Calculations'!F8691,'AEP GEN HUB'!$A$1:$AJ$1,0),0)</f>
        <v>23.033721</v>
      </c>
      <c r="I8691" s="7" t="str">
        <f t="shared" si="816"/>
        <v/>
      </c>
      <c r="J8691" s="7">
        <f t="shared" si="817"/>
        <v>0.93995529423007385</v>
      </c>
      <c r="K8691" s="8">
        <f t="shared" si="821"/>
        <v>0.93995529423007385</v>
      </c>
      <c r="L8691" s="8"/>
    </row>
    <row r="8692" spans="1:12" x14ac:dyDescent="0.25">
      <c r="A8692" s="1">
        <v>40996</v>
      </c>
      <c r="B8692">
        <v>2012</v>
      </c>
      <c r="C8692">
        <v>3</v>
      </c>
      <c r="D8692" s="10" t="str">
        <f t="shared" si="820"/>
        <v>3-2012</v>
      </c>
      <c r="E8692">
        <f t="shared" si="818"/>
        <v>28</v>
      </c>
      <c r="F8692">
        <v>1</v>
      </c>
      <c r="G8692" s="3">
        <f t="shared" si="819"/>
        <v>0</v>
      </c>
      <c r="H8692">
        <f>VLOOKUP(A8692,'AEP GEN HUB'!$A$1:$AJ$367,MATCH('Ratio Calculations'!F8692,'AEP GEN HUB'!$A$1:$AJ$1,0),0)</f>
        <v>21.675115999999999</v>
      </c>
      <c r="I8692" s="7" t="str">
        <f t="shared" si="816"/>
        <v/>
      </c>
      <c r="J8692" s="7">
        <f t="shared" si="817"/>
        <v>0.88451362405800527</v>
      </c>
      <c r="K8692" s="8">
        <f t="shared" si="821"/>
        <v>0.88451362405800527</v>
      </c>
      <c r="L8692" s="8"/>
    </row>
    <row r="8693" spans="1:12" x14ac:dyDescent="0.25">
      <c r="A8693" s="1">
        <v>40996</v>
      </c>
      <c r="B8693">
        <v>2012</v>
      </c>
      <c r="C8693">
        <v>3</v>
      </c>
      <c r="D8693" s="10" t="str">
        <f t="shared" si="820"/>
        <v>3-2012</v>
      </c>
      <c r="E8693">
        <f t="shared" si="818"/>
        <v>28</v>
      </c>
      <c r="F8693">
        <v>2</v>
      </c>
      <c r="G8693" s="3">
        <f t="shared" si="819"/>
        <v>0</v>
      </c>
      <c r="H8693">
        <f>VLOOKUP(A8693,'AEP GEN HUB'!$A$1:$AJ$367,MATCH('Ratio Calculations'!F8693,'AEP GEN HUB'!$A$1:$AJ$1,0),0)</f>
        <v>20.117208999999999</v>
      </c>
      <c r="I8693" s="7" t="str">
        <f t="shared" si="816"/>
        <v/>
      </c>
      <c r="J8693" s="7">
        <f t="shared" si="817"/>
        <v>0.82093887933620835</v>
      </c>
      <c r="K8693" s="8">
        <f t="shared" si="821"/>
        <v>0.82093887933620835</v>
      </c>
      <c r="L8693" s="8"/>
    </row>
    <row r="8694" spans="1:12" x14ac:dyDescent="0.25">
      <c r="A8694" s="1">
        <v>40996</v>
      </c>
      <c r="B8694">
        <v>2012</v>
      </c>
      <c r="C8694">
        <v>3</v>
      </c>
      <c r="D8694" s="10" t="str">
        <f t="shared" si="820"/>
        <v>3-2012</v>
      </c>
      <c r="E8694">
        <f t="shared" si="818"/>
        <v>28</v>
      </c>
      <c r="F8694">
        <v>3</v>
      </c>
      <c r="G8694" s="3">
        <f t="shared" si="819"/>
        <v>0</v>
      </c>
      <c r="H8694">
        <f>VLOOKUP(A8694,'AEP GEN HUB'!$A$1:$AJ$367,MATCH('Ratio Calculations'!F8694,'AEP GEN HUB'!$A$1:$AJ$1,0),0)</f>
        <v>19.751394999999999</v>
      </c>
      <c r="I8694" s="7" t="str">
        <f t="shared" si="816"/>
        <v/>
      </c>
      <c r="J8694" s="7">
        <f t="shared" si="817"/>
        <v>0.80601081773454697</v>
      </c>
      <c r="K8694" s="8">
        <f t="shared" si="821"/>
        <v>0.80601081773454697</v>
      </c>
      <c r="L8694" s="8"/>
    </row>
    <row r="8695" spans="1:12" x14ac:dyDescent="0.25">
      <c r="A8695" s="1">
        <v>40996</v>
      </c>
      <c r="B8695">
        <v>2012</v>
      </c>
      <c r="C8695">
        <v>3</v>
      </c>
      <c r="D8695" s="10" t="str">
        <f t="shared" si="820"/>
        <v>3-2012</v>
      </c>
      <c r="E8695">
        <f t="shared" si="818"/>
        <v>28</v>
      </c>
      <c r="F8695">
        <v>4</v>
      </c>
      <c r="G8695" s="3">
        <f t="shared" si="819"/>
        <v>0</v>
      </c>
      <c r="H8695">
        <f>VLOOKUP(A8695,'AEP GEN HUB'!$A$1:$AJ$367,MATCH('Ratio Calculations'!F8695,'AEP GEN HUB'!$A$1:$AJ$1,0),0)</f>
        <v>19.594884</v>
      </c>
      <c r="I8695" s="7" t="str">
        <f t="shared" si="816"/>
        <v/>
      </c>
      <c r="J8695" s="7">
        <f t="shared" si="817"/>
        <v>0.79962394940983117</v>
      </c>
      <c r="K8695" s="8">
        <f t="shared" si="821"/>
        <v>0.79962394940983117</v>
      </c>
      <c r="L8695" s="8"/>
    </row>
    <row r="8696" spans="1:12" x14ac:dyDescent="0.25">
      <c r="A8696" s="1">
        <v>40996</v>
      </c>
      <c r="B8696">
        <v>2012</v>
      </c>
      <c r="C8696">
        <v>3</v>
      </c>
      <c r="D8696" s="10" t="str">
        <f t="shared" si="820"/>
        <v>3-2012</v>
      </c>
      <c r="E8696">
        <f t="shared" si="818"/>
        <v>28</v>
      </c>
      <c r="F8696">
        <v>5</v>
      </c>
      <c r="G8696" s="3">
        <f t="shared" si="819"/>
        <v>0</v>
      </c>
      <c r="H8696">
        <f>VLOOKUP(A8696,'AEP GEN HUB'!$A$1:$AJ$367,MATCH('Ratio Calculations'!F8696,'AEP GEN HUB'!$A$1:$AJ$1,0),0)</f>
        <v>20.562093000000001</v>
      </c>
      <c r="I8696" s="7" t="str">
        <f t="shared" si="816"/>
        <v/>
      </c>
      <c r="J8696" s="7">
        <f t="shared" si="817"/>
        <v>0.83909361304676489</v>
      </c>
      <c r="K8696" s="8">
        <f t="shared" si="821"/>
        <v>0.83909361304676489</v>
      </c>
      <c r="L8696" s="8"/>
    </row>
    <row r="8697" spans="1:12" x14ac:dyDescent="0.25">
      <c r="A8697" s="1">
        <v>40996</v>
      </c>
      <c r="B8697">
        <v>2012</v>
      </c>
      <c r="C8697">
        <v>3</v>
      </c>
      <c r="D8697" s="10" t="str">
        <f t="shared" si="820"/>
        <v>3-2012</v>
      </c>
      <c r="E8697">
        <f t="shared" si="818"/>
        <v>28</v>
      </c>
      <c r="F8697">
        <v>6</v>
      </c>
      <c r="G8697" s="3">
        <f t="shared" si="819"/>
        <v>0</v>
      </c>
      <c r="H8697">
        <f>VLOOKUP(A8697,'AEP GEN HUB'!$A$1:$AJ$367,MATCH('Ratio Calculations'!F8697,'AEP GEN HUB'!$A$1:$AJ$1,0),0)</f>
        <v>23.655813999999999</v>
      </c>
      <c r="I8697" s="7" t="str">
        <f t="shared" si="816"/>
        <v/>
      </c>
      <c r="J8697" s="7">
        <f t="shared" si="817"/>
        <v>0.96534153594297245</v>
      </c>
      <c r="K8697" s="8">
        <f t="shared" si="821"/>
        <v>0.96534153594297245</v>
      </c>
      <c r="L8697" s="8"/>
    </row>
    <row r="8698" spans="1:12" x14ac:dyDescent="0.25">
      <c r="A8698" s="1">
        <v>40996</v>
      </c>
      <c r="B8698">
        <v>2012</v>
      </c>
      <c r="C8698">
        <v>3</v>
      </c>
      <c r="D8698" s="10" t="str">
        <f t="shared" si="820"/>
        <v>3-2012</v>
      </c>
      <c r="E8698">
        <f t="shared" si="818"/>
        <v>28</v>
      </c>
      <c r="F8698">
        <v>7</v>
      </c>
      <c r="G8698" s="3">
        <f t="shared" si="819"/>
        <v>0</v>
      </c>
      <c r="H8698">
        <f>VLOOKUP(A8698,'AEP GEN HUB'!$A$1:$AJ$367,MATCH('Ratio Calculations'!F8698,'AEP GEN HUB'!$A$1:$AJ$1,0),0)</f>
        <v>26.755580999999999</v>
      </c>
      <c r="I8698" s="7" t="str">
        <f t="shared" si="816"/>
        <v/>
      </c>
      <c r="J8698" s="7">
        <f t="shared" si="817"/>
        <v>1.0918361827492646</v>
      </c>
      <c r="K8698" s="8">
        <f t="shared" si="821"/>
        <v>1.0918361827492646</v>
      </c>
      <c r="L8698" s="8"/>
    </row>
    <row r="8699" spans="1:12" x14ac:dyDescent="0.25">
      <c r="A8699" s="1">
        <v>40996</v>
      </c>
      <c r="B8699">
        <v>2012</v>
      </c>
      <c r="C8699">
        <v>3</v>
      </c>
      <c r="D8699" s="10" t="str">
        <f t="shared" si="820"/>
        <v>3-2012</v>
      </c>
      <c r="E8699">
        <f t="shared" si="818"/>
        <v>28</v>
      </c>
      <c r="F8699">
        <v>8</v>
      </c>
      <c r="G8699" s="3">
        <f t="shared" si="819"/>
        <v>1</v>
      </c>
      <c r="H8699">
        <f>VLOOKUP(A8699,'AEP GEN HUB'!$A$1:$AJ$367,MATCH('Ratio Calculations'!F8699,'AEP GEN HUB'!$A$1:$AJ$1,0),0)</f>
        <v>31.342790999999998</v>
      </c>
      <c r="I8699" s="7">
        <f t="shared" si="816"/>
        <v>1.021695060180289</v>
      </c>
      <c r="J8699" s="7" t="str">
        <f t="shared" si="817"/>
        <v/>
      </c>
      <c r="K8699" s="8">
        <f t="shared" si="821"/>
        <v>1.021695060180289</v>
      </c>
      <c r="L8699" s="8"/>
    </row>
    <row r="8700" spans="1:12" x14ac:dyDescent="0.25">
      <c r="A8700" s="1">
        <v>40996</v>
      </c>
      <c r="B8700">
        <v>2012</v>
      </c>
      <c r="C8700">
        <v>3</v>
      </c>
      <c r="D8700" s="10" t="str">
        <f t="shared" si="820"/>
        <v>3-2012</v>
      </c>
      <c r="E8700">
        <f t="shared" si="818"/>
        <v>28</v>
      </c>
      <c r="F8700">
        <v>9</v>
      </c>
      <c r="G8700" s="3">
        <f t="shared" si="819"/>
        <v>1</v>
      </c>
      <c r="H8700">
        <f>VLOOKUP(A8700,'AEP GEN HUB'!$A$1:$AJ$367,MATCH('Ratio Calculations'!F8700,'AEP GEN HUB'!$A$1:$AJ$1,0),0)</f>
        <v>29.847674000000001</v>
      </c>
      <c r="I8700" s="7">
        <f t="shared" si="816"/>
        <v>0.97295805863848095</v>
      </c>
      <c r="J8700" s="7" t="str">
        <f t="shared" si="817"/>
        <v/>
      </c>
      <c r="K8700" s="8">
        <f t="shared" si="821"/>
        <v>0.97295805863848095</v>
      </c>
      <c r="L8700" s="8"/>
    </row>
    <row r="8701" spans="1:12" x14ac:dyDescent="0.25">
      <c r="A8701" s="1">
        <v>40996</v>
      </c>
      <c r="B8701">
        <v>2012</v>
      </c>
      <c r="C8701">
        <v>3</v>
      </c>
      <c r="D8701" s="10" t="str">
        <f t="shared" si="820"/>
        <v>3-2012</v>
      </c>
      <c r="E8701">
        <f t="shared" si="818"/>
        <v>28</v>
      </c>
      <c r="F8701">
        <v>10</v>
      </c>
      <c r="G8701" s="3">
        <f t="shared" si="819"/>
        <v>1</v>
      </c>
      <c r="H8701">
        <f>VLOOKUP(A8701,'AEP GEN HUB'!$A$1:$AJ$367,MATCH('Ratio Calculations'!F8701,'AEP GEN HUB'!$A$1:$AJ$1,0),0)</f>
        <v>27.924651000000001</v>
      </c>
      <c r="I8701" s="7">
        <f t="shared" si="816"/>
        <v>0.91027241268840964</v>
      </c>
      <c r="J8701" s="7" t="str">
        <f t="shared" si="817"/>
        <v/>
      </c>
      <c r="K8701" s="8">
        <f t="shared" si="821"/>
        <v>0.91027241268840964</v>
      </c>
      <c r="L8701" s="8"/>
    </row>
    <row r="8702" spans="1:12" x14ac:dyDescent="0.25">
      <c r="A8702" s="1">
        <v>40996</v>
      </c>
      <c r="B8702">
        <v>2012</v>
      </c>
      <c r="C8702">
        <v>3</v>
      </c>
      <c r="D8702" s="10" t="str">
        <f t="shared" si="820"/>
        <v>3-2012</v>
      </c>
      <c r="E8702">
        <f t="shared" si="818"/>
        <v>28</v>
      </c>
      <c r="F8702">
        <v>11</v>
      </c>
      <c r="G8702" s="3">
        <f t="shared" si="819"/>
        <v>1</v>
      </c>
      <c r="H8702">
        <f>VLOOKUP(A8702,'AEP GEN HUB'!$A$1:$AJ$367,MATCH('Ratio Calculations'!F8702,'AEP GEN HUB'!$A$1:$AJ$1,0),0)</f>
        <v>27.353487999999999</v>
      </c>
      <c r="I8702" s="7">
        <f t="shared" si="816"/>
        <v>0.89165395539602121</v>
      </c>
      <c r="J8702" s="7" t="str">
        <f t="shared" si="817"/>
        <v/>
      </c>
      <c r="K8702" s="8">
        <f t="shared" si="821"/>
        <v>0.89165395539602121</v>
      </c>
      <c r="L8702" s="8"/>
    </row>
    <row r="8703" spans="1:12" x14ac:dyDescent="0.25">
      <c r="A8703" s="1">
        <v>40996</v>
      </c>
      <c r="B8703">
        <v>2012</v>
      </c>
      <c r="C8703">
        <v>3</v>
      </c>
      <c r="D8703" s="10" t="str">
        <f t="shared" si="820"/>
        <v>3-2012</v>
      </c>
      <c r="E8703">
        <f t="shared" si="818"/>
        <v>28</v>
      </c>
      <c r="F8703">
        <v>12</v>
      </c>
      <c r="G8703" s="3">
        <f t="shared" si="819"/>
        <v>1</v>
      </c>
      <c r="H8703">
        <f>VLOOKUP(A8703,'AEP GEN HUB'!$A$1:$AJ$367,MATCH('Ratio Calculations'!F8703,'AEP GEN HUB'!$A$1:$AJ$1,0),0)</f>
        <v>27.209302000000001</v>
      </c>
      <c r="I8703" s="7">
        <f t="shared" si="816"/>
        <v>0.88695385948091421</v>
      </c>
      <c r="J8703" s="7" t="str">
        <f t="shared" si="817"/>
        <v/>
      </c>
      <c r="K8703" s="8">
        <f t="shared" si="821"/>
        <v>0.88695385948091421</v>
      </c>
      <c r="L8703" s="8"/>
    </row>
    <row r="8704" spans="1:12" x14ac:dyDescent="0.25">
      <c r="A8704" s="1">
        <v>40996</v>
      </c>
      <c r="B8704">
        <v>2012</v>
      </c>
      <c r="C8704">
        <v>3</v>
      </c>
      <c r="D8704" s="10" t="str">
        <f t="shared" si="820"/>
        <v>3-2012</v>
      </c>
      <c r="E8704">
        <f t="shared" si="818"/>
        <v>28</v>
      </c>
      <c r="F8704">
        <v>13</v>
      </c>
      <c r="G8704" s="3">
        <f t="shared" si="819"/>
        <v>1</v>
      </c>
      <c r="H8704">
        <f>VLOOKUP(A8704,'AEP GEN HUB'!$A$1:$AJ$367,MATCH('Ratio Calculations'!F8704,'AEP GEN HUB'!$A$1:$AJ$1,0),0)</f>
        <v>26.797906999999999</v>
      </c>
      <c r="I8704" s="7">
        <f t="shared" si="816"/>
        <v>0.8735434315683881</v>
      </c>
      <c r="J8704" s="7" t="str">
        <f t="shared" si="817"/>
        <v/>
      </c>
      <c r="K8704" s="8">
        <f t="shared" si="821"/>
        <v>0.8735434315683881</v>
      </c>
      <c r="L8704" s="8"/>
    </row>
    <row r="8705" spans="1:12" x14ac:dyDescent="0.25">
      <c r="A8705" s="1">
        <v>40996</v>
      </c>
      <c r="B8705">
        <v>2012</v>
      </c>
      <c r="C8705">
        <v>3</v>
      </c>
      <c r="D8705" s="10" t="str">
        <f t="shared" si="820"/>
        <v>3-2012</v>
      </c>
      <c r="E8705">
        <f t="shared" si="818"/>
        <v>28</v>
      </c>
      <c r="F8705">
        <v>14</v>
      </c>
      <c r="G8705" s="3">
        <f t="shared" si="819"/>
        <v>1</v>
      </c>
      <c r="H8705">
        <f>VLOOKUP(A8705,'AEP GEN HUB'!$A$1:$AJ$367,MATCH('Ratio Calculations'!F8705,'AEP GEN HUB'!$A$1:$AJ$1,0),0)</f>
        <v>26.003720999999999</v>
      </c>
      <c r="I8705" s="7">
        <f t="shared" si="816"/>
        <v>0.84765499320103455</v>
      </c>
      <c r="J8705" s="7" t="str">
        <f t="shared" si="817"/>
        <v/>
      </c>
      <c r="K8705" s="8">
        <f t="shared" si="821"/>
        <v>0.84765499320103455</v>
      </c>
      <c r="L8705" s="8"/>
    </row>
    <row r="8706" spans="1:12" x14ac:dyDescent="0.25">
      <c r="A8706" s="1">
        <v>40996</v>
      </c>
      <c r="B8706">
        <v>2012</v>
      </c>
      <c r="C8706">
        <v>3</v>
      </c>
      <c r="D8706" s="10" t="str">
        <f t="shared" si="820"/>
        <v>3-2012</v>
      </c>
      <c r="E8706">
        <f t="shared" si="818"/>
        <v>28</v>
      </c>
      <c r="F8706">
        <v>15</v>
      </c>
      <c r="G8706" s="3">
        <f t="shared" si="819"/>
        <v>1</v>
      </c>
      <c r="H8706">
        <f>VLOOKUP(A8706,'AEP GEN HUB'!$A$1:$AJ$367,MATCH('Ratio Calculations'!F8706,'AEP GEN HUB'!$A$1:$AJ$1,0),0)</f>
        <v>25.574418999999999</v>
      </c>
      <c r="I8706" s="7">
        <f t="shared" si="816"/>
        <v>0.83366084275267405</v>
      </c>
      <c r="J8706" s="7" t="str">
        <f t="shared" si="817"/>
        <v/>
      </c>
      <c r="K8706" s="8">
        <f t="shared" si="821"/>
        <v>0.83366084275267405</v>
      </c>
      <c r="L8706" s="8"/>
    </row>
    <row r="8707" spans="1:12" x14ac:dyDescent="0.25">
      <c r="A8707" s="1">
        <v>40996</v>
      </c>
      <c r="B8707">
        <v>2012</v>
      </c>
      <c r="C8707">
        <v>3</v>
      </c>
      <c r="D8707" s="10" t="str">
        <f t="shared" si="820"/>
        <v>3-2012</v>
      </c>
      <c r="E8707">
        <f t="shared" si="818"/>
        <v>28</v>
      </c>
      <c r="F8707">
        <v>16</v>
      </c>
      <c r="G8707" s="3">
        <f t="shared" si="819"/>
        <v>1</v>
      </c>
      <c r="H8707">
        <f>VLOOKUP(A8707,'AEP GEN HUB'!$A$1:$AJ$367,MATCH('Ratio Calculations'!F8707,'AEP GEN HUB'!$A$1:$AJ$1,0),0)</f>
        <v>25.325814000000001</v>
      </c>
      <c r="I8707" s="7">
        <f t="shared" si="816"/>
        <v>0.82555695371368842</v>
      </c>
      <c r="J8707" s="7" t="str">
        <f t="shared" si="817"/>
        <v/>
      </c>
      <c r="K8707" s="8">
        <f t="shared" si="821"/>
        <v>0.82555695371368842</v>
      </c>
      <c r="L8707" s="8"/>
    </row>
    <row r="8708" spans="1:12" x14ac:dyDescent="0.25">
      <c r="A8708" s="1">
        <v>40996</v>
      </c>
      <c r="B8708">
        <v>2012</v>
      </c>
      <c r="C8708">
        <v>3</v>
      </c>
      <c r="D8708" s="10" t="str">
        <f t="shared" si="820"/>
        <v>3-2012</v>
      </c>
      <c r="E8708">
        <f t="shared" si="818"/>
        <v>28</v>
      </c>
      <c r="F8708">
        <v>17</v>
      </c>
      <c r="G8708" s="3">
        <f t="shared" si="819"/>
        <v>1</v>
      </c>
      <c r="H8708">
        <f>VLOOKUP(A8708,'AEP GEN HUB'!$A$1:$AJ$367,MATCH('Ratio Calculations'!F8708,'AEP GEN HUB'!$A$1:$AJ$1,0),0)</f>
        <v>24.516511999999999</v>
      </c>
      <c r="I8708" s="7">
        <f t="shared" ref="I8708:I8771" si="822">IF(G8708=1, H8708/VLOOKUP(D8708,$M$3:$O$15,2,FALSE), "")</f>
        <v>0.79917577229324532</v>
      </c>
      <c r="J8708" s="7" t="str">
        <f t="shared" ref="J8708:J8771" si="823">IF(G8708=0, H8708/VLOOKUP(D8708,$M$3:$O$15,3,FALSE), "")</f>
        <v/>
      </c>
      <c r="K8708" s="8">
        <f t="shared" si="821"/>
        <v>0.79917577229324532</v>
      </c>
      <c r="L8708" s="8"/>
    </row>
    <row r="8709" spans="1:12" x14ac:dyDescent="0.25">
      <c r="A8709" s="1">
        <v>40996</v>
      </c>
      <c r="B8709">
        <v>2012</v>
      </c>
      <c r="C8709">
        <v>3</v>
      </c>
      <c r="D8709" s="10" t="str">
        <f t="shared" si="820"/>
        <v>3-2012</v>
      </c>
      <c r="E8709">
        <f t="shared" si="818"/>
        <v>28</v>
      </c>
      <c r="F8709">
        <v>18</v>
      </c>
      <c r="G8709" s="3">
        <f t="shared" si="819"/>
        <v>1</v>
      </c>
      <c r="H8709">
        <f>VLOOKUP(A8709,'AEP GEN HUB'!$A$1:$AJ$367,MATCH('Ratio Calculations'!F8709,'AEP GEN HUB'!$A$1:$AJ$1,0),0)</f>
        <v>23.933488000000001</v>
      </c>
      <c r="I8709" s="7">
        <f t="shared" si="822"/>
        <v>0.78017067664727835</v>
      </c>
      <c r="J8709" s="7" t="str">
        <f t="shared" si="823"/>
        <v/>
      </c>
      <c r="K8709" s="8">
        <f t="shared" si="821"/>
        <v>0.78017067664727835</v>
      </c>
      <c r="L8709" s="8"/>
    </row>
    <row r="8710" spans="1:12" x14ac:dyDescent="0.25">
      <c r="A8710" s="1">
        <v>40996</v>
      </c>
      <c r="B8710">
        <v>2012</v>
      </c>
      <c r="C8710">
        <v>3</v>
      </c>
      <c r="D8710" s="10" t="str">
        <f t="shared" si="820"/>
        <v>3-2012</v>
      </c>
      <c r="E8710">
        <f t="shared" si="818"/>
        <v>28</v>
      </c>
      <c r="F8710">
        <v>19</v>
      </c>
      <c r="G8710" s="3">
        <f t="shared" si="819"/>
        <v>1</v>
      </c>
      <c r="H8710">
        <f>VLOOKUP(A8710,'AEP GEN HUB'!$A$1:$AJ$367,MATCH('Ratio Calculations'!F8710,'AEP GEN HUB'!$A$1:$AJ$1,0),0)</f>
        <v>24.395116000000002</v>
      </c>
      <c r="I8710" s="7">
        <f t="shared" si="822"/>
        <v>0.79521857226196402</v>
      </c>
      <c r="J8710" s="7" t="str">
        <f t="shared" si="823"/>
        <v/>
      </c>
      <c r="K8710" s="8">
        <f t="shared" si="821"/>
        <v>0.79521857226196402</v>
      </c>
      <c r="L8710" s="8"/>
    </row>
    <row r="8711" spans="1:12" x14ac:dyDescent="0.25">
      <c r="A8711" s="1">
        <v>40996</v>
      </c>
      <c r="B8711">
        <v>2012</v>
      </c>
      <c r="C8711">
        <v>3</v>
      </c>
      <c r="D8711" s="10" t="str">
        <f t="shared" si="820"/>
        <v>3-2012</v>
      </c>
      <c r="E8711">
        <f t="shared" si="818"/>
        <v>28</v>
      </c>
      <c r="F8711">
        <v>20</v>
      </c>
      <c r="G8711" s="3">
        <f t="shared" si="819"/>
        <v>1</v>
      </c>
      <c r="H8711">
        <f>VLOOKUP(A8711,'AEP GEN HUB'!$A$1:$AJ$367,MATCH('Ratio Calculations'!F8711,'AEP GEN HUB'!$A$1:$AJ$1,0),0)</f>
        <v>27.404185999999999</v>
      </c>
      <c r="I8711" s="7">
        <f t="shared" si="822"/>
        <v>0.89330658091239656</v>
      </c>
      <c r="J8711" s="7" t="str">
        <f t="shared" si="823"/>
        <v/>
      </c>
      <c r="K8711" s="8">
        <f t="shared" si="821"/>
        <v>0.89330658091239656</v>
      </c>
      <c r="L8711" s="8"/>
    </row>
    <row r="8712" spans="1:12" x14ac:dyDescent="0.25">
      <c r="A8712" s="1">
        <v>40996</v>
      </c>
      <c r="B8712">
        <v>2012</v>
      </c>
      <c r="C8712">
        <v>3</v>
      </c>
      <c r="D8712" s="10" t="str">
        <f t="shared" si="820"/>
        <v>3-2012</v>
      </c>
      <c r="E8712">
        <f t="shared" si="818"/>
        <v>28</v>
      </c>
      <c r="F8712">
        <v>21</v>
      </c>
      <c r="G8712" s="3">
        <f t="shared" si="819"/>
        <v>1</v>
      </c>
      <c r="H8712">
        <f>VLOOKUP(A8712,'AEP GEN HUB'!$A$1:$AJ$367,MATCH('Ratio Calculations'!F8712,'AEP GEN HUB'!$A$1:$AJ$1,0),0)</f>
        <v>29.65907</v>
      </c>
      <c r="I8712" s="7">
        <f t="shared" si="822"/>
        <v>0.96681004919253699</v>
      </c>
      <c r="J8712" s="7" t="str">
        <f t="shared" si="823"/>
        <v/>
      </c>
      <c r="K8712" s="8">
        <f t="shared" si="821"/>
        <v>0.96681004919253699</v>
      </c>
      <c r="L8712" s="8"/>
    </row>
    <row r="8713" spans="1:12" x14ac:dyDescent="0.25">
      <c r="A8713" s="1">
        <v>40996</v>
      </c>
      <c r="B8713">
        <v>2012</v>
      </c>
      <c r="C8713">
        <v>3</v>
      </c>
      <c r="D8713" s="10" t="str">
        <f t="shared" si="820"/>
        <v>3-2012</v>
      </c>
      <c r="E8713">
        <f t="shared" si="818"/>
        <v>28</v>
      </c>
      <c r="F8713">
        <v>22</v>
      </c>
      <c r="G8713" s="3">
        <f t="shared" si="819"/>
        <v>1</v>
      </c>
      <c r="H8713">
        <f>VLOOKUP(A8713,'AEP GEN HUB'!$A$1:$AJ$367,MATCH('Ratio Calculations'!F8713,'AEP GEN HUB'!$A$1:$AJ$1,0),0)</f>
        <v>26.366976999999999</v>
      </c>
      <c r="I8713" s="7">
        <f t="shared" si="822"/>
        <v>0.85949621247154717</v>
      </c>
      <c r="J8713" s="7" t="str">
        <f t="shared" si="823"/>
        <v/>
      </c>
      <c r="K8713" s="8">
        <f t="shared" si="821"/>
        <v>0.85949621247154717</v>
      </c>
      <c r="L8713" s="8"/>
    </row>
    <row r="8714" spans="1:12" x14ac:dyDescent="0.25">
      <c r="A8714" s="1">
        <v>40996</v>
      </c>
      <c r="B8714">
        <v>2012</v>
      </c>
      <c r="C8714">
        <v>3</v>
      </c>
      <c r="D8714" s="10" t="str">
        <f t="shared" si="820"/>
        <v>3-2012</v>
      </c>
      <c r="E8714">
        <f t="shared" si="818"/>
        <v>28</v>
      </c>
      <c r="F8714">
        <v>23</v>
      </c>
      <c r="G8714" s="3">
        <f t="shared" si="819"/>
        <v>1</v>
      </c>
      <c r="H8714">
        <f>VLOOKUP(A8714,'AEP GEN HUB'!$A$1:$AJ$367,MATCH('Ratio Calculations'!F8714,'AEP GEN HUB'!$A$1:$AJ$1,0),0)</f>
        <v>23.764185999999999</v>
      </c>
      <c r="I8714" s="7">
        <f t="shared" si="822"/>
        <v>0.77465186317981649</v>
      </c>
      <c r="J8714" s="7" t="str">
        <f t="shared" si="823"/>
        <v/>
      </c>
      <c r="K8714" s="8">
        <f t="shared" si="821"/>
        <v>0.77465186317981649</v>
      </c>
      <c r="L8714" s="8"/>
    </row>
    <row r="8715" spans="1:12" x14ac:dyDescent="0.25">
      <c r="A8715" s="1">
        <v>40996</v>
      </c>
      <c r="B8715">
        <v>2012</v>
      </c>
      <c r="C8715">
        <v>3</v>
      </c>
      <c r="D8715" s="10" t="str">
        <f t="shared" si="820"/>
        <v>3-2012</v>
      </c>
      <c r="E8715">
        <f t="shared" si="818"/>
        <v>28</v>
      </c>
      <c r="F8715">
        <v>24</v>
      </c>
      <c r="G8715" s="3">
        <f t="shared" si="819"/>
        <v>0</v>
      </c>
      <c r="H8715">
        <f>VLOOKUP(A8715,'AEP GEN HUB'!$A$1:$AJ$367,MATCH('Ratio Calculations'!F8715,'AEP GEN HUB'!$A$1:$AJ$1,0),0)</f>
        <v>21.333487999999999</v>
      </c>
      <c r="I8715" s="7" t="str">
        <f t="shared" si="822"/>
        <v/>
      </c>
      <c r="J8715" s="7">
        <f t="shared" si="823"/>
        <v>0.87057253971226567</v>
      </c>
      <c r="K8715" s="8">
        <f t="shared" si="821"/>
        <v>0.87057253971226567</v>
      </c>
      <c r="L8715" s="8"/>
    </row>
    <row r="8716" spans="1:12" x14ac:dyDescent="0.25">
      <c r="A8716" s="1">
        <v>40997</v>
      </c>
      <c r="B8716">
        <v>2012</v>
      </c>
      <c r="C8716">
        <v>3</v>
      </c>
      <c r="D8716" s="10" t="str">
        <f t="shared" si="820"/>
        <v>3-2012</v>
      </c>
      <c r="E8716">
        <f t="shared" si="818"/>
        <v>29</v>
      </c>
      <c r="F8716">
        <v>1</v>
      </c>
      <c r="G8716" s="3">
        <f t="shared" si="819"/>
        <v>0</v>
      </c>
      <c r="H8716">
        <f>VLOOKUP(A8716,'AEP GEN HUB'!$A$1:$AJ$367,MATCH('Ratio Calculations'!F8716,'AEP GEN HUB'!$A$1:$AJ$1,0),0)</f>
        <v>20.837209000000001</v>
      </c>
      <c r="I8716" s="7" t="str">
        <f t="shared" si="822"/>
        <v/>
      </c>
      <c r="J8716" s="7">
        <f t="shared" si="823"/>
        <v>0.85032048953482342</v>
      </c>
      <c r="K8716" s="8">
        <f t="shared" si="821"/>
        <v>0.85032048953482342</v>
      </c>
      <c r="L8716" s="8"/>
    </row>
    <row r="8717" spans="1:12" x14ac:dyDescent="0.25">
      <c r="A8717" s="1">
        <v>40997</v>
      </c>
      <c r="B8717">
        <v>2012</v>
      </c>
      <c r="C8717">
        <v>3</v>
      </c>
      <c r="D8717" s="10" t="str">
        <f t="shared" si="820"/>
        <v>3-2012</v>
      </c>
      <c r="E8717">
        <f t="shared" si="818"/>
        <v>29</v>
      </c>
      <c r="F8717">
        <v>2</v>
      </c>
      <c r="G8717" s="3">
        <f t="shared" si="819"/>
        <v>0</v>
      </c>
      <c r="H8717">
        <f>VLOOKUP(A8717,'AEP GEN HUB'!$A$1:$AJ$367,MATCH('Ratio Calculations'!F8717,'AEP GEN HUB'!$A$1:$AJ$1,0),0)</f>
        <v>18.104185999999999</v>
      </c>
      <c r="I8717" s="7" t="str">
        <f t="shared" si="822"/>
        <v/>
      </c>
      <c r="J8717" s="7">
        <f t="shared" si="823"/>
        <v>0.73879185557669913</v>
      </c>
      <c r="K8717" s="8">
        <f t="shared" si="821"/>
        <v>0.73879185557669913</v>
      </c>
      <c r="L8717" s="8"/>
    </row>
    <row r="8718" spans="1:12" x14ac:dyDescent="0.25">
      <c r="A8718" s="1">
        <v>40997</v>
      </c>
      <c r="B8718">
        <v>2012</v>
      </c>
      <c r="C8718">
        <v>3</v>
      </c>
      <c r="D8718" s="10" t="str">
        <f t="shared" si="820"/>
        <v>3-2012</v>
      </c>
      <c r="E8718">
        <f t="shared" si="818"/>
        <v>29</v>
      </c>
      <c r="F8718">
        <v>3</v>
      </c>
      <c r="G8718" s="3">
        <f t="shared" si="819"/>
        <v>0</v>
      </c>
      <c r="H8718">
        <f>VLOOKUP(A8718,'AEP GEN HUB'!$A$1:$AJ$367,MATCH('Ratio Calculations'!F8718,'AEP GEN HUB'!$A$1:$AJ$1,0),0)</f>
        <v>16.821860000000001</v>
      </c>
      <c r="I8718" s="7" t="str">
        <f t="shared" si="822"/>
        <v/>
      </c>
      <c r="J8718" s="7">
        <f t="shared" si="823"/>
        <v>0.68646296296621423</v>
      </c>
      <c r="K8718" s="8">
        <f t="shared" si="821"/>
        <v>0.68646296296621423</v>
      </c>
      <c r="L8718" s="8"/>
    </row>
    <row r="8719" spans="1:12" x14ac:dyDescent="0.25">
      <c r="A8719" s="1">
        <v>40997</v>
      </c>
      <c r="B8719">
        <v>2012</v>
      </c>
      <c r="C8719">
        <v>3</v>
      </c>
      <c r="D8719" s="10" t="str">
        <f t="shared" si="820"/>
        <v>3-2012</v>
      </c>
      <c r="E8719">
        <f t="shared" si="818"/>
        <v>29</v>
      </c>
      <c r="F8719">
        <v>4</v>
      </c>
      <c r="G8719" s="3">
        <f t="shared" si="819"/>
        <v>0</v>
      </c>
      <c r="H8719">
        <f>VLOOKUP(A8719,'AEP GEN HUB'!$A$1:$AJ$367,MATCH('Ratio Calculations'!F8719,'AEP GEN HUB'!$A$1:$AJ$1,0),0)</f>
        <v>16.396512000000001</v>
      </c>
      <c r="I8719" s="7" t="str">
        <f t="shared" si="822"/>
        <v/>
      </c>
      <c r="J8719" s="7">
        <f t="shared" si="823"/>
        <v>0.66910545027904689</v>
      </c>
      <c r="K8719" s="8">
        <f t="shared" si="821"/>
        <v>0.66910545027904689</v>
      </c>
      <c r="L8719" s="8"/>
    </row>
    <row r="8720" spans="1:12" x14ac:dyDescent="0.25">
      <c r="A8720" s="1">
        <v>40997</v>
      </c>
      <c r="B8720">
        <v>2012</v>
      </c>
      <c r="C8720">
        <v>3</v>
      </c>
      <c r="D8720" s="10" t="str">
        <f t="shared" si="820"/>
        <v>3-2012</v>
      </c>
      <c r="E8720">
        <f t="shared" si="818"/>
        <v>29</v>
      </c>
      <c r="F8720">
        <v>5</v>
      </c>
      <c r="G8720" s="3">
        <f t="shared" si="819"/>
        <v>0</v>
      </c>
      <c r="H8720">
        <f>VLOOKUP(A8720,'AEP GEN HUB'!$A$1:$AJ$367,MATCH('Ratio Calculations'!F8720,'AEP GEN HUB'!$A$1:$AJ$1,0),0)</f>
        <v>18.865814</v>
      </c>
      <c r="I8720" s="7" t="str">
        <f t="shared" si="822"/>
        <v/>
      </c>
      <c r="J8720" s="7">
        <f t="shared" si="823"/>
        <v>0.76987221253829752</v>
      </c>
      <c r="K8720" s="8">
        <f t="shared" si="821"/>
        <v>0.76987221253829752</v>
      </c>
      <c r="L8720" s="8"/>
    </row>
    <row r="8721" spans="1:12" x14ac:dyDescent="0.25">
      <c r="A8721" s="1">
        <v>40997</v>
      </c>
      <c r="B8721">
        <v>2012</v>
      </c>
      <c r="C8721">
        <v>3</v>
      </c>
      <c r="D8721" s="10" t="str">
        <f t="shared" si="820"/>
        <v>3-2012</v>
      </c>
      <c r="E8721">
        <f t="shared" si="818"/>
        <v>29</v>
      </c>
      <c r="F8721">
        <v>6</v>
      </c>
      <c r="G8721" s="3">
        <f t="shared" si="819"/>
        <v>0</v>
      </c>
      <c r="H8721">
        <f>VLOOKUP(A8721,'AEP GEN HUB'!$A$1:$AJ$367,MATCH('Ratio Calculations'!F8721,'AEP GEN HUB'!$A$1:$AJ$1,0),0)</f>
        <v>22.390232999999998</v>
      </c>
      <c r="I8721" s="7" t="str">
        <f t="shared" si="822"/>
        <v/>
      </c>
      <c r="J8721" s="7">
        <f t="shared" si="823"/>
        <v>0.91369596980856493</v>
      </c>
      <c r="K8721" s="8">
        <f t="shared" si="821"/>
        <v>0.91369596980856493</v>
      </c>
      <c r="L8721" s="8"/>
    </row>
    <row r="8722" spans="1:12" x14ac:dyDescent="0.25">
      <c r="A8722" s="1">
        <v>40997</v>
      </c>
      <c r="B8722">
        <v>2012</v>
      </c>
      <c r="C8722">
        <v>3</v>
      </c>
      <c r="D8722" s="10" t="str">
        <f t="shared" si="820"/>
        <v>3-2012</v>
      </c>
      <c r="E8722">
        <f t="shared" si="818"/>
        <v>29</v>
      </c>
      <c r="F8722">
        <v>7</v>
      </c>
      <c r="G8722" s="3">
        <f t="shared" si="819"/>
        <v>0</v>
      </c>
      <c r="H8722">
        <f>VLOOKUP(A8722,'AEP GEN HUB'!$A$1:$AJ$367,MATCH('Ratio Calculations'!F8722,'AEP GEN HUB'!$A$1:$AJ$1,0),0)</f>
        <v>25.94</v>
      </c>
      <c r="I8722" s="7" t="str">
        <f t="shared" si="822"/>
        <v/>
      </c>
      <c r="J8722" s="7">
        <f t="shared" si="823"/>
        <v>1.0585541229889914</v>
      </c>
      <c r="K8722" s="8">
        <f t="shared" si="821"/>
        <v>1.0585541229889914</v>
      </c>
      <c r="L8722" s="8"/>
    </row>
    <row r="8723" spans="1:12" x14ac:dyDescent="0.25">
      <c r="A8723" s="1">
        <v>40997</v>
      </c>
      <c r="B8723">
        <v>2012</v>
      </c>
      <c r="C8723">
        <v>3</v>
      </c>
      <c r="D8723" s="10" t="str">
        <f t="shared" si="820"/>
        <v>3-2012</v>
      </c>
      <c r="E8723">
        <f t="shared" si="818"/>
        <v>29</v>
      </c>
      <c r="F8723">
        <v>8</v>
      </c>
      <c r="G8723" s="3">
        <f t="shared" si="819"/>
        <v>1</v>
      </c>
      <c r="H8723">
        <f>VLOOKUP(A8723,'AEP GEN HUB'!$A$1:$AJ$367,MATCH('Ratio Calculations'!F8723,'AEP GEN HUB'!$A$1:$AJ$1,0),0)</f>
        <v>29.052092999999999</v>
      </c>
      <c r="I8723" s="7">
        <f t="shared" si="822"/>
        <v>0.9470241468284798</v>
      </c>
      <c r="J8723" s="7" t="str">
        <f t="shared" si="823"/>
        <v/>
      </c>
      <c r="K8723" s="8">
        <f t="shared" si="821"/>
        <v>0.9470241468284798</v>
      </c>
      <c r="L8723" s="8"/>
    </row>
    <row r="8724" spans="1:12" x14ac:dyDescent="0.25">
      <c r="A8724" s="1">
        <v>40997</v>
      </c>
      <c r="B8724">
        <v>2012</v>
      </c>
      <c r="C8724">
        <v>3</v>
      </c>
      <c r="D8724" s="10" t="str">
        <f t="shared" si="820"/>
        <v>3-2012</v>
      </c>
      <c r="E8724">
        <f t="shared" ref="E8724:E8787" si="824">DAY(A8724)</f>
        <v>29</v>
      </c>
      <c r="F8724">
        <v>9</v>
      </c>
      <c r="G8724" s="3">
        <f t="shared" ref="G8724:G8787" si="825">IF(A8724=",","",IF(OR(WEEKDAY(A8724)=1, WEEKDAY(A8724)=7, F8724&lt;=7, F8724&gt;=24, NOT(ISNA(VLOOKUP(A8724,$P$4:$P$27,1,0)))),0,1))</f>
        <v>1</v>
      </c>
      <c r="H8724">
        <f>VLOOKUP(A8724,'AEP GEN HUB'!$A$1:$AJ$367,MATCH('Ratio Calculations'!F8724,'AEP GEN HUB'!$A$1:$AJ$1,0),0)</f>
        <v>29.878605</v>
      </c>
      <c r="I8724" s="7">
        <f t="shared" si="822"/>
        <v>0.97396633036215852</v>
      </c>
      <c r="J8724" s="7" t="str">
        <f t="shared" si="823"/>
        <v/>
      </c>
      <c r="K8724" s="8">
        <f t="shared" si="821"/>
        <v>0.97396633036215852</v>
      </c>
      <c r="L8724" s="8"/>
    </row>
    <row r="8725" spans="1:12" x14ac:dyDescent="0.25">
      <c r="A8725" s="1">
        <v>40997</v>
      </c>
      <c r="B8725">
        <v>2012</v>
      </c>
      <c r="C8725">
        <v>3</v>
      </c>
      <c r="D8725" s="10" t="str">
        <f t="shared" ref="D8725:D8787" si="826">C8725&amp;"-"&amp;B8725</f>
        <v>3-2012</v>
      </c>
      <c r="E8725">
        <f t="shared" si="824"/>
        <v>29</v>
      </c>
      <c r="F8725">
        <v>10</v>
      </c>
      <c r="G8725" s="3">
        <f t="shared" si="825"/>
        <v>1</v>
      </c>
      <c r="H8725">
        <f>VLOOKUP(A8725,'AEP GEN HUB'!$A$1:$AJ$367,MATCH('Ratio Calculations'!F8725,'AEP GEN HUB'!$A$1:$AJ$1,0),0)</f>
        <v>29.614650999999999</v>
      </c>
      <c r="I8725" s="7">
        <f t="shared" si="822"/>
        <v>0.9653621030642503</v>
      </c>
      <c r="J8725" s="7" t="str">
        <f t="shared" si="823"/>
        <v/>
      </c>
      <c r="K8725" s="8">
        <f t="shared" ref="K8725:K8787" si="827">SUM(I8725:J8725)</f>
        <v>0.9653621030642503</v>
      </c>
      <c r="L8725" s="8"/>
    </row>
    <row r="8726" spans="1:12" x14ac:dyDescent="0.25">
      <c r="A8726" s="1">
        <v>40997</v>
      </c>
      <c r="B8726">
        <v>2012</v>
      </c>
      <c r="C8726">
        <v>3</v>
      </c>
      <c r="D8726" s="10" t="str">
        <f t="shared" si="826"/>
        <v>3-2012</v>
      </c>
      <c r="E8726">
        <f t="shared" si="824"/>
        <v>29</v>
      </c>
      <c r="F8726">
        <v>11</v>
      </c>
      <c r="G8726" s="3">
        <f t="shared" si="825"/>
        <v>1</v>
      </c>
      <c r="H8726">
        <f>VLOOKUP(A8726,'AEP GEN HUB'!$A$1:$AJ$367,MATCH('Ratio Calculations'!F8726,'AEP GEN HUB'!$A$1:$AJ$1,0),0)</f>
        <v>29.764883999999999</v>
      </c>
      <c r="I8726" s="7">
        <f t="shared" si="822"/>
        <v>0.9702593157590631</v>
      </c>
      <c r="J8726" s="7" t="str">
        <f t="shared" si="823"/>
        <v/>
      </c>
      <c r="K8726" s="8">
        <f t="shared" si="827"/>
        <v>0.9702593157590631</v>
      </c>
      <c r="L8726" s="8"/>
    </row>
    <row r="8727" spans="1:12" x14ac:dyDescent="0.25">
      <c r="A8727" s="1">
        <v>40997</v>
      </c>
      <c r="B8727">
        <v>2012</v>
      </c>
      <c r="C8727">
        <v>3</v>
      </c>
      <c r="D8727" s="10" t="str">
        <f t="shared" si="826"/>
        <v>3-2012</v>
      </c>
      <c r="E8727">
        <f t="shared" si="824"/>
        <v>29</v>
      </c>
      <c r="F8727">
        <v>12</v>
      </c>
      <c r="G8727" s="3">
        <f t="shared" si="825"/>
        <v>1</v>
      </c>
      <c r="H8727">
        <f>VLOOKUP(A8727,'AEP GEN HUB'!$A$1:$AJ$367,MATCH('Ratio Calculations'!F8727,'AEP GEN HUB'!$A$1:$AJ$1,0),0)</f>
        <v>29.623953</v>
      </c>
      <c r="I8727" s="7">
        <f t="shared" si="822"/>
        <v>0.96566532454346699</v>
      </c>
      <c r="J8727" s="7" t="str">
        <f t="shared" si="823"/>
        <v/>
      </c>
      <c r="K8727" s="8">
        <f t="shared" si="827"/>
        <v>0.96566532454346699</v>
      </c>
      <c r="L8727" s="8"/>
    </row>
    <row r="8728" spans="1:12" x14ac:dyDescent="0.25">
      <c r="A8728" s="1">
        <v>40997</v>
      </c>
      <c r="B8728">
        <v>2012</v>
      </c>
      <c r="C8728">
        <v>3</v>
      </c>
      <c r="D8728" s="10" t="str">
        <f t="shared" si="826"/>
        <v>3-2012</v>
      </c>
      <c r="E8728">
        <f t="shared" si="824"/>
        <v>29</v>
      </c>
      <c r="F8728">
        <v>13</v>
      </c>
      <c r="G8728" s="3">
        <f t="shared" si="825"/>
        <v>1</v>
      </c>
      <c r="H8728">
        <f>VLOOKUP(A8728,'AEP GEN HUB'!$A$1:$AJ$367,MATCH('Ratio Calculations'!F8728,'AEP GEN HUB'!$A$1:$AJ$1,0),0)</f>
        <v>29.711628000000001</v>
      </c>
      <c r="I8728" s="7">
        <f t="shared" si="822"/>
        <v>0.96852330596577574</v>
      </c>
      <c r="J8728" s="7" t="str">
        <f t="shared" si="823"/>
        <v/>
      </c>
      <c r="K8728" s="8">
        <f t="shared" si="827"/>
        <v>0.96852330596577574</v>
      </c>
      <c r="L8728" s="8"/>
    </row>
    <row r="8729" spans="1:12" x14ac:dyDescent="0.25">
      <c r="A8729" s="1">
        <v>40997</v>
      </c>
      <c r="B8729">
        <v>2012</v>
      </c>
      <c r="C8729">
        <v>3</v>
      </c>
      <c r="D8729" s="10" t="str">
        <f t="shared" si="826"/>
        <v>3-2012</v>
      </c>
      <c r="E8729">
        <f t="shared" si="824"/>
        <v>29</v>
      </c>
      <c r="F8729">
        <v>14</v>
      </c>
      <c r="G8729" s="3">
        <f t="shared" si="825"/>
        <v>1</v>
      </c>
      <c r="H8729">
        <f>VLOOKUP(A8729,'AEP GEN HUB'!$A$1:$AJ$367,MATCH('Ratio Calculations'!F8729,'AEP GEN HUB'!$A$1:$AJ$1,0),0)</f>
        <v>29.332791</v>
      </c>
      <c r="I8729" s="7">
        <f t="shared" si="822"/>
        <v>0.95617418582795777</v>
      </c>
      <c r="J8729" s="7" t="str">
        <f t="shared" si="823"/>
        <v/>
      </c>
      <c r="K8729" s="8">
        <f t="shared" si="827"/>
        <v>0.95617418582795777</v>
      </c>
      <c r="L8729" s="8"/>
    </row>
    <row r="8730" spans="1:12" x14ac:dyDescent="0.25">
      <c r="A8730" s="1">
        <v>40997</v>
      </c>
      <c r="B8730">
        <v>2012</v>
      </c>
      <c r="C8730">
        <v>3</v>
      </c>
      <c r="D8730" s="10" t="str">
        <f t="shared" si="826"/>
        <v>3-2012</v>
      </c>
      <c r="E8730">
        <f t="shared" si="824"/>
        <v>29</v>
      </c>
      <c r="F8730">
        <v>15</v>
      </c>
      <c r="G8730" s="3">
        <f t="shared" si="825"/>
        <v>1</v>
      </c>
      <c r="H8730">
        <f>VLOOKUP(A8730,'AEP GEN HUB'!$A$1:$AJ$367,MATCH('Ratio Calculations'!F8730,'AEP GEN HUB'!$A$1:$AJ$1,0),0)</f>
        <v>28.258604999999999</v>
      </c>
      <c r="I8730" s="7">
        <f t="shared" si="822"/>
        <v>0.92115846148117497</v>
      </c>
      <c r="J8730" s="7" t="str">
        <f t="shared" si="823"/>
        <v/>
      </c>
      <c r="K8730" s="8">
        <f t="shared" si="827"/>
        <v>0.92115846148117497</v>
      </c>
      <c r="L8730" s="8"/>
    </row>
    <row r="8731" spans="1:12" x14ac:dyDescent="0.25">
      <c r="A8731" s="1">
        <v>40997</v>
      </c>
      <c r="B8731">
        <v>2012</v>
      </c>
      <c r="C8731">
        <v>3</v>
      </c>
      <c r="D8731" s="10" t="str">
        <f t="shared" si="826"/>
        <v>3-2012</v>
      </c>
      <c r="E8731">
        <f t="shared" si="824"/>
        <v>29</v>
      </c>
      <c r="F8731">
        <v>16</v>
      </c>
      <c r="G8731" s="3">
        <f t="shared" si="825"/>
        <v>1</v>
      </c>
      <c r="H8731">
        <f>VLOOKUP(A8731,'AEP GEN HUB'!$A$1:$AJ$367,MATCH('Ratio Calculations'!F8731,'AEP GEN HUB'!$A$1:$AJ$1,0),0)</f>
        <v>27.705348999999998</v>
      </c>
      <c r="I8731" s="7">
        <f t="shared" si="822"/>
        <v>0.90312372672462105</v>
      </c>
      <c r="J8731" s="7" t="str">
        <f t="shared" si="823"/>
        <v/>
      </c>
      <c r="K8731" s="8">
        <f t="shared" si="827"/>
        <v>0.90312372672462105</v>
      </c>
      <c r="L8731" s="8"/>
    </row>
    <row r="8732" spans="1:12" x14ac:dyDescent="0.25">
      <c r="A8732" s="1">
        <v>40997</v>
      </c>
      <c r="B8732">
        <v>2012</v>
      </c>
      <c r="C8732">
        <v>3</v>
      </c>
      <c r="D8732" s="10" t="str">
        <f t="shared" si="826"/>
        <v>3-2012</v>
      </c>
      <c r="E8732">
        <f t="shared" si="824"/>
        <v>29</v>
      </c>
      <c r="F8732">
        <v>17</v>
      </c>
      <c r="G8732" s="3">
        <f t="shared" si="825"/>
        <v>1</v>
      </c>
      <c r="H8732">
        <f>VLOOKUP(A8732,'AEP GEN HUB'!$A$1:$AJ$367,MATCH('Ratio Calculations'!F8732,'AEP GEN HUB'!$A$1:$AJ$1,0),0)</f>
        <v>27.470465000000001</v>
      </c>
      <c r="I8732" s="7">
        <f t="shared" si="822"/>
        <v>0.89546710729607726</v>
      </c>
      <c r="J8732" s="7" t="str">
        <f t="shared" si="823"/>
        <v/>
      </c>
      <c r="K8732" s="8">
        <f t="shared" si="827"/>
        <v>0.89546710729607726</v>
      </c>
      <c r="L8732" s="8"/>
    </row>
    <row r="8733" spans="1:12" x14ac:dyDescent="0.25">
      <c r="A8733" s="1">
        <v>40997</v>
      </c>
      <c r="B8733">
        <v>2012</v>
      </c>
      <c r="C8733">
        <v>3</v>
      </c>
      <c r="D8733" s="10" t="str">
        <f t="shared" si="826"/>
        <v>3-2012</v>
      </c>
      <c r="E8733">
        <f t="shared" si="824"/>
        <v>29</v>
      </c>
      <c r="F8733">
        <v>18</v>
      </c>
      <c r="G8733" s="3">
        <f t="shared" si="825"/>
        <v>1</v>
      </c>
      <c r="H8733">
        <f>VLOOKUP(A8733,'AEP GEN HUB'!$A$1:$AJ$367,MATCH('Ratio Calculations'!F8733,'AEP GEN HUB'!$A$1:$AJ$1,0),0)</f>
        <v>27.378371999999999</v>
      </c>
      <c r="I8733" s="7">
        <f t="shared" si="822"/>
        <v>0.8924651103399931</v>
      </c>
      <c r="J8733" s="7" t="str">
        <f t="shared" si="823"/>
        <v/>
      </c>
      <c r="K8733" s="8">
        <f t="shared" si="827"/>
        <v>0.8924651103399931</v>
      </c>
      <c r="L8733" s="8"/>
    </row>
    <row r="8734" spans="1:12" x14ac:dyDescent="0.25">
      <c r="A8734" s="1">
        <v>40997</v>
      </c>
      <c r="B8734">
        <v>2012</v>
      </c>
      <c r="C8734">
        <v>3</v>
      </c>
      <c r="D8734" s="10" t="str">
        <f t="shared" si="826"/>
        <v>3-2012</v>
      </c>
      <c r="E8734">
        <f t="shared" si="824"/>
        <v>29</v>
      </c>
      <c r="F8734">
        <v>19</v>
      </c>
      <c r="G8734" s="3">
        <f t="shared" si="825"/>
        <v>1</v>
      </c>
      <c r="H8734">
        <f>VLOOKUP(A8734,'AEP GEN HUB'!$A$1:$AJ$367,MATCH('Ratio Calculations'!F8734,'AEP GEN HUB'!$A$1:$AJ$1,0),0)</f>
        <v>26.911628</v>
      </c>
      <c r="I8734" s="7">
        <f t="shared" si="822"/>
        <v>0.8772504461714834</v>
      </c>
      <c r="J8734" s="7" t="str">
        <f t="shared" si="823"/>
        <v/>
      </c>
      <c r="K8734" s="8">
        <f t="shared" si="827"/>
        <v>0.8772504461714834</v>
      </c>
      <c r="L8734" s="8"/>
    </row>
    <row r="8735" spans="1:12" x14ac:dyDescent="0.25">
      <c r="A8735" s="1">
        <v>40997</v>
      </c>
      <c r="B8735">
        <v>2012</v>
      </c>
      <c r="C8735">
        <v>3</v>
      </c>
      <c r="D8735" s="10" t="str">
        <f t="shared" si="826"/>
        <v>3-2012</v>
      </c>
      <c r="E8735">
        <f t="shared" si="824"/>
        <v>29</v>
      </c>
      <c r="F8735">
        <v>20</v>
      </c>
      <c r="G8735" s="3">
        <f t="shared" si="825"/>
        <v>1</v>
      </c>
      <c r="H8735">
        <f>VLOOKUP(A8735,'AEP GEN HUB'!$A$1:$AJ$367,MATCH('Ratio Calculations'!F8735,'AEP GEN HUB'!$A$1:$AJ$1,0),0)</f>
        <v>30.789069999999999</v>
      </c>
      <c r="I8735" s="7">
        <f t="shared" si="822"/>
        <v>1.0036451676095193</v>
      </c>
      <c r="J8735" s="7" t="str">
        <f t="shared" si="823"/>
        <v/>
      </c>
      <c r="K8735" s="8">
        <f t="shared" si="827"/>
        <v>1.0036451676095193</v>
      </c>
      <c r="L8735" s="8"/>
    </row>
    <row r="8736" spans="1:12" x14ac:dyDescent="0.25">
      <c r="A8736" s="1">
        <v>40997</v>
      </c>
      <c r="B8736">
        <v>2012</v>
      </c>
      <c r="C8736">
        <v>3</v>
      </c>
      <c r="D8736" s="10" t="str">
        <f t="shared" si="826"/>
        <v>3-2012</v>
      </c>
      <c r="E8736">
        <f t="shared" si="824"/>
        <v>29</v>
      </c>
      <c r="F8736">
        <v>21</v>
      </c>
      <c r="G8736" s="3">
        <f t="shared" si="825"/>
        <v>1</v>
      </c>
      <c r="H8736">
        <f>VLOOKUP(A8736,'AEP GEN HUB'!$A$1:$AJ$367,MATCH('Ratio Calculations'!F8736,'AEP GEN HUB'!$A$1:$AJ$1,0),0)</f>
        <v>35.991163</v>
      </c>
      <c r="I8736" s="7">
        <f t="shared" si="822"/>
        <v>1.1732201336901871</v>
      </c>
      <c r="J8736" s="7" t="str">
        <f t="shared" si="823"/>
        <v/>
      </c>
      <c r="K8736" s="8">
        <f t="shared" si="827"/>
        <v>1.1732201336901871</v>
      </c>
      <c r="L8736" s="8"/>
    </row>
    <row r="8737" spans="1:12" x14ac:dyDescent="0.25">
      <c r="A8737" s="1">
        <v>40997</v>
      </c>
      <c r="B8737">
        <v>2012</v>
      </c>
      <c r="C8737">
        <v>3</v>
      </c>
      <c r="D8737" s="10" t="str">
        <f t="shared" si="826"/>
        <v>3-2012</v>
      </c>
      <c r="E8737">
        <f t="shared" si="824"/>
        <v>29</v>
      </c>
      <c r="F8737">
        <v>22</v>
      </c>
      <c r="G8737" s="3">
        <f t="shared" si="825"/>
        <v>1</v>
      </c>
      <c r="H8737">
        <f>VLOOKUP(A8737,'AEP GEN HUB'!$A$1:$AJ$367,MATCH('Ratio Calculations'!F8737,'AEP GEN HUB'!$A$1:$AJ$1,0),0)</f>
        <v>30.06</v>
      </c>
      <c r="I8737" s="7">
        <f t="shared" si="822"/>
        <v>0.9798793447915819</v>
      </c>
      <c r="J8737" s="7" t="str">
        <f t="shared" si="823"/>
        <v/>
      </c>
      <c r="K8737" s="8">
        <f t="shared" si="827"/>
        <v>0.9798793447915819</v>
      </c>
      <c r="L8737" s="8"/>
    </row>
    <row r="8738" spans="1:12" x14ac:dyDescent="0.25">
      <c r="A8738" s="1">
        <v>40997</v>
      </c>
      <c r="B8738">
        <v>2012</v>
      </c>
      <c r="C8738">
        <v>3</v>
      </c>
      <c r="D8738" s="10" t="str">
        <f t="shared" si="826"/>
        <v>3-2012</v>
      </c>
      <c r="E8738">
        <f t="shared" si="824"/>
        <v>29</v>
      </c>
      <c r="F8738">
        <v>23</v>
      </c>
      <c r="G8738" s="3">
        <f t="shared" si="825"/>
        <v>1</v>
      </c>
      <c r="H8738">
        <f>VLOOKUP(A8738,'AEP GEN HUB'!$A$1:$AJ$367,MATCH('Ratio Calculations'!F8738,'AEP GEN HUB'!$A$1:$AJ$1,0),0)</f>
        <v>25.312093000000001</v>
      </c>
      <c r="I8738" s="7">
        <f t="shared" si="822"/>
        <v>0.82510968410324648</v>
      </c>
      <c r="J8738" s="7" t="str">
        <f t="shared" si="823"/>
        <v/>
      </c>
      <c r="K8738" s="8">
        <f t="shared" si="827"/>
        <v>0.82510968410324648</v>
      </c>
      <c r="L8738" s="8"/>
    </row>
    <row r="8739" spans="1:12" x14ac:dyDescent="0.25">
      <c r="A8739" s="1">
        <v>40997</v>
      </c>
      <c r="B8739">
        <v>2012</v>
      </c>
      <c r="C8739">
        <v>3</v>
      </c>
      <c r="D8739" s="10" t="str">
        <f t="shared" si="826"/>
        <v>3-2012</v>
      </c>
      <c r="E8739">
        <f t="shared" si="824"/>
        <v>29</v>
      </c>
      <c r="F8739">
        <v>24</v>
      </c>
      <c r="G8739" s="3">
        <f t="shared" si="825"/>
        <v>0</v>
      </c>
      <c r="H8739">
        <f>VLOOKUP(A8739,'AEP GEN HUB'!$A$1:$AJ$367,MATCH('Ratio Calculations'!F8739,'AEP GEN HUB'!$A$1:$AJ$1,0),0)</f>
        <v>23.179069999999999</v>
      </c>
      <c r="I8739" s="7" t="str">
        <f t="shared" si="822"/>
        <v/>
      </c>
      <c r="J8739" s="7">
        <f t="shared" si="823"/>
        <v>0.94588666598112725</v>
      </c>
      <c r="K8739" s="8">
        <f t="shared" si="827"/>
        <v>0.94588666598112725</v>
      </c>
      <c r="L8739" s="8"/>
    </row>
    <row r="8740" spans="1:12" x14ac:dyDescent="0.25">
      <c r="A8740" s="1">
        <v>40998</v>
      </c>
      <c r="B8740">
        <v>2012</v>
      </c>
      <c r="C8740">
        <v>3</v>
      </c>
      <c r="D8740" s="10" t="str">
        <f t="shared" si="826"/>
        <v>3-2012</v>
      </c>
      <c r="E8740">
        <f t="shared" si="824"/>
        <v>30</v>
      </c>
      <c r="F8740">
        <v>1</v>
      </c>
      <c r="G8740" s="3">
        <f t="shared" si="825"/>
        <v>0</v>
      </c>
      <c r="H8740">
        <f>VLOOKUP(A8740,'AEP GEN HUB'!$A$1:$AJ$367,MATCH('Ratio Calculations'!F8740,'AEP GEN HUB'!$A$1:$AJ$1,0),0)</f>
        <v>22.150465000000001</v>
      </c>
      <c r="I8740" s="7" t="str">
        <f t="shared" si="822"/>
        <v/>
      </c>
      <c r="J8740" s="7">
        <f t="shared" si="823"/>
        <v>0.90391156715009058</v>
      </c>
      <c r="K8740" s="8">
        <f t="shared" si="827"/>
        <v>0.90391156715009058</v>
      </c>
      <c r="L8740" s="8"/>
    </row>
    <row r="8741" spans="1:12" x14ac:dyDescent="0.25">
      <c r="A8741" s="1">
        <v>40998</v>
      </c>
      <c r="B8741">
        <v>2012</v>
      </c>
      <c r="C8741">
        <v>3</v>
      </c>
      <c r="D8741" s="10" t="str">
        <f t="shared" si="826"/>
        <v>3-2012</v>
      </c>
      <c r="E8741">
        <f t="shared" si="824"/>
        <v>30</v>
      </c>
      <c r="F8741">
        <v>2</v>
      </c>
      <c r="G8741" s="3">
        <f t="shared" si="825"/>
        <v>0</v>
      </c>
      <c r="H8741">
        <f>VLOOKUP(A8741,'AEP GEN HUB'!$A$1:$AJ$367,MATCH('Ratio Calculations'!F8741,'AEP GEN HUB'!$A$1:$AJ$1,0),0)</f>
        <v>20.800232999999999</v>
      </c>
      <c r="I8741" s="7" t="str">
        <f t="shared" si="822"/>
        <v/>
      </c>
      <c r="J8741" s="7">
        <f t="shared" si="823"/>
        <v>0.84881158061995676</v>
      </c>
      <c r="K8741" s="8">
        <f t="shared" si="827"/>
        <v>0.84881158061995676</v>
      </c>
      <c r="L8741" s="8"/>
    </row>
    <row r="8742" spans="1:12" x14ac:dyDescent="0.25">
      <c r="A8742" s="1">
        <v>40998</v>
      </c>
      <c r="B8742">
        <v>2012</v>
      </c>
      <c r="C8742">
        <v>3</v>
      </c>
      <c r="D8742" s="10" t="str">
        <f t="shared" si="826"/>
        <v>3-2012</v>
      </c>
      <c r="E8742">
        <f t="shared" si="824"/>
        <v>30</v>
      </c>
      <c r="F8742">
        <v>3</v>
      </c>
      <c r="G8742" s="3">
        <f t="shared" si="825"/>
        <v>0</v>
      </c>
      <c r="H8742">
        <f>VLOOKUP(A8742,'AEP GEN HUB'!$A$1:$AJ$367,MATCH('Ratio Calculations'!F8742,'AEP GEN HUB'!$A$1:$AJ$1,0),0)</f>
        <v>19.959534999999999</v>
      </c>
      <c r="I8742" s="7" t="str">
        <f t="shared" si="822"/>
        <v/>
      </c>
      <c r="J8742" s="7">
        <f t="shared" si="823"/>
        <v>0.81450455154946333</v>
      </c>
      <c r="K8742" s="8">
        <f t="shared" si="827"/>
        <v>0.81450455154946333</v>
      </c>
      <c r="L8742" s="8"/>
    </row>
    <row r="8743" spans="1:12" x14ac:dyDescent="0.25">
      <c r="A8743" s="1">
        <v>40998</v>
      </c>
      <c r="B8743">
        <v>2012</v>
      </c>
      <c r="C8743">
        <v>3</v>
      </c>
      <c r="D8743" s="10" t="str">
        <f t="shared" si="826"/>
        <v>3-2012</v>
      </c>
      <c r="E8743">
        <f t="shared" si="824"/>
        <v>30</v>
      </c>
      <c r="F8743">
        <v>4</v>
      </c>
      <c r="G8743" s="3">
        <f t="shared" si="825"/>
        <v>0</v>
      </c>
      <c r="H8743">
        <f>VLOOKUP(A8743,'AEP GEN HUB'!$A$1:$AJ$367,MATCH('Ratio Calculations'!F8743,'AEP GEN HUB'!$A$1:$AJ$1,0),0)</f>
        <v>20.260465</v>
      </c>
      <c r="I8743" s="7" t="str">
        <f t="shared" si="822"/>
        <v/>
      </c>
      <c r="J8743" s="7">
        <f t="shared" si="823"/>
        <v>0.82678484037872613</v>
      </c>
      <c r="K8743" s="8">
        <f t="shared" si="827"/>
        <v>0.82678484037872613</v>
      </c>
      <c r="L8743" s="8"/>
    </row>
    <row r="8744" spans="1:12" x14ac:dyDescent="0.25">
      <c r="A8744" s="1">
        <v>40998</v>
      </c>
      <c r="B8744">
        <v>2012</v>
      </c>
      <c r="C8744">
        <v>3</v>
      </c>
      <c r="D8744" s="10" t="str">
        <f t="shared" si="826"/>
        <v>3-2012</v>
      </c>
      <c r="E8744">
        <f t="shared" si="824"/>
        <v>30</v>
      </c>
      <c r="F8744">
        <v>5</v>
      </c>
      <c r="G8744" s="3">
        <f t="shared" si="825"/>
        <v>0</v>
      </c>
      <c r="H8744">
        <f>VLOOKUP(A8744,'AEP GEN HUB'!$A$1:$AJ$367,MATCH('Ratio Calculations'!F8744,'AEP GEN HUB'!$A$1:$AJ$1,0),0)</f>
        <v>21.487442000000001</v>
      </c>
      <c r="I8744" s="7" t="str">
        <f t="shared" si="822"/>
        <v/>
      </c>
      <c r="J8744" s="7">
        <f t="shared" si="823"/>
        <v>0.87685506251298462</v>
      </c>
      <c r="K8744" s="8">
        <f t="shared" si="827"/>
        <v>0.87685506251298462</v>
      </c>
      <c r="L8744" s="8"/>
    </row>
    <row r="8745" spans="1:12" x14ac:dyDescent="0.25">
      <c r="A8745" s="1">
        <v>40998</v>
      </c>
      <c r="B8745">
        <v>2012</v>
      </c>
      <c r="C8745">
        <v>3</v>
      </c>
      <c r="D8745" s="10" t="str">
        <f t="shared" si="826"/>
        <v>3-2012</v>
      </c>
      <c r="E8745">
        <f t="shared" si="824"/>
        <v>30</v>
      </c>
      <c r="F8745">
        <v>6</v>
      </c>
      <c r="G8745" s="3">
        <f t="shared" si="825"/>
        <v>0</v>
      </c>
      <c r="H8745">
        <f>VLOOKUP(A8745,'AEP GEN HUB'!$A$1:$AJ$367,MATCH('Ratio Calculations'!F8745,'AEP GEN HUB'!$A$1:$AJ$1,0),0)</f>
        <v>24.235581</v>
      </c>
      <c r="I8745" s="7" t="str">
        <f t="shared" si="822"/>
        <v/>
      </c>
      <c r="J8745" s="7">
        <f t="shared" si="823"/>
        <v>0.989000547054112</v>
      </c>
      <c r="K8745" s="8">
        <f t="shared" si="827"/>
        <v>0.989000547054112</v>
      </c>
      <c r="L8745" s="8"/>
    </row>
    <row r="8746" spans="1:12" x14ac:dyDescent="0.25">
      <c r="A8746" s="1">
        <v>40998</v>
      </c>
      <c r="B8746">
        <v>2012</v>
      </c>
      <c r="C8746">
        <v>3</v>
      </c>
      <c r="D8746" s="10" t="str">
        <f t="shared" si="826"/>
        <v>3-2012</v>
      </c>
      <c r="E8746">
        <f t="shared" si="824"/>
        <v>30</v>
      </c>
      <c r="F8746">
        <v>7</v>
      </c>
      <c r="G8746" s="3">
        <f t="shared" si="825"/>
        <v>0</v>
      </c>
      <c r="H8746">
        <f>VLOOKUP(A8746,'AEP GEN HUB'!$A$1:$AJ$367,MATCH('Ratio Calculations'!F8746,'AEP GEN HUB'!$A$1:$AJ$1,0),0)</f>
        <v>32.140233000000002</v>
      </c>
      <c r="I8746" s="7" t="str">
        <f t="shared" si="822"/>
        <v/>
      </c>
      <c r="J8746" s="7">
        <f t="shared" si="823"/>
        <v>1.3115719412481435</v>
      </c>
      <c r="K8746" s="8">
        <f t="shared" si="827"/>
        <v>1.3115719412481435</v>
      </c>
      <c r="L8746" s="8"/>
    </row>
    <row r="8747" spans="1:12" x14ac:dyDescent="0.25">
      <c r="A8747" s="1">
        <v>40998</v>
      </c>
      <c r="B8747">
        <v>2012</v>
      </c>
      <c r="C8747">
        <v>3</v>
      </c>
      <c r="D8747" s="10" t="str">
        <f t="shared" si="826"/>
        <v>3-2012</v>
      </c>
      <c r="E8747">
        <f t="shared" si="824"/>
        <v>30</v>
      </c>
      <c r="F8747">
        <v>8</v>
      </c>
      <c r="G8747" s="3">
        <f t="shared" si="825"/>
        <v>1</v>
      </c>
      <c r="H8747">
        <f>VLOOKUP(A8747,'AEP GEN HUB'!$A$1:$AJ$367,MATCH('Ratio Calculations'!F8747,'AEP GEN HUB'!$A$1:$AJ$1,0),0)</f>
        <v>33.262791</v>
      </c>
      <c r="I8747" s="7">
        <f t="shared" si="822"/>
        <v>1.0842821640392324</v>
      </c>
      <c r="J8747" s="7" t="str">
        <f t="shared" si="823"/>
        <v/>
      </c>
      <c r="K8747" s="8">
        <f t="shared" si="827"/>
        <v>1.0842821640392324</v>
      </c>
      <c r="L8747" s="8"/>
    </row>
    <row r="8748" spans="1:12" x14ac:dyDescent="0.25">
      <c r="A8748" s="1">
        <v>40998</v>
      </c>
      <c r="B8748">
        <v>2012</v>
      </c>
      <c r="C8748">
        <v>3</v>
      </c>
      <c r="D8748" s="10" t="str">
        <f t="shared" si="826"/>
        <v>3-2012</v>
      </c>
      <c r="E8748">
        <f t="shared" si="824"/>
        <v>30</v>
      </c>
      <c r="F8748">
        <v>9</v>
      </c>
      <c r="G8748" s="3">
        <f t="shared" si="825"/>
        <v>1</v>
      </c>
      <c r="H8748">
        <f>VLOOKUP(A8748,'AEP GEN HUB'!$A$1:$AJ$367,MATCH('Ratio Calculations'!F8748,'AEP GEN HUB'!$A$1:$AJ$1,0),0)</f>
        <v>31.172557999999999</v>
      </c>
      <c r="I8748" s="7">
        <f t="shared" si="822"/>
        <v>1.0161458984869456</v>
      </c>
      <c r="J8748" s="7" t="str">
        <f t="shared" si="823"/>
        <v/>
      </c>
      <c r="K8748" s="8">
        <f t="shared" si="827"/>
        <v>1.0161458984869456</v>
      </c>
      <c r="L8748" s="8"/>
    </row>
    <row r="8749" spans="1:12" x14ac:dyDescent="0.25">
      <c r="A8749" s="1">
        <v>40998</v>
      </c>
      <c r="B8749">
        <v>2012</v>
      </c>
      <c r="C8749">
        <v>3</v>
      </c>
      <c r="D8749" s="10" t="str">
        <f t="shared" si="826"/>
        <v>3-2012</v>
      </c>
      <c r="E8749">
        <f t="shared" si="824"/>
        <v>30</v>
      </c>
      <c r="F8749">
        <v>10</v>
      </c>
      <c r="G8749" s="3">
        <f t="shared" si="825"/>
        <v>1</v>
      </c>
      <c r="H8749">
        <f>VLOOKUP(A8749,'AEP GEN HUB'!$A$1:$AJ$367,MATCH('Ratio Calculations'!F8749,'AEP GEN HUB'!$A$1:$AJ$1,0),0)</f>
        <v>31.826046999999999</v>
      </c>
      <c r="I8749" s="7">
        <f t="shared" si="822"/>
        <v>1.0374479734419857</v>
      </c>
      <c r="J8749" s="7" t="str">
        <f t="shared" si="823"/>
        <v/>
      </c>
      <c r="K8749" s="8">
        <f t="shared" si="827"/>
        <v>1.0374479734419857</v>
      </c>
      <c r="L8749" s="8"/>
    </row>
    <row r="8750" spans="1:12" x14ac:dyDescent="0.25">
      <c r="A8750" s="1">
        <v>40998</v>
      </c>
      <c r="B8750">
        <v>2012</v>
      </c>
      <c r="C8750">
        <v>3</v>
      </c>
      <c r="D8750" s="10" t="str">
        <f t="shared" si="826"/>
        <v>3-2012</v>
      </c>
      <c r="E8750">
        <f t="shared" si="824"/>
        <v>30</v>
      </c>
      <c r="F8750">
        <v>11</v>
      </c>
      <c r="G8750" s="3">
        <f t="shared" si="825"/>
        <v>1</v>
      </c>
      <c r="H8750">
        <f>VLOOKUP(A8750,'AEP GEN HUB'!$A$1:$AJ$367,MATCH('Ratio Calculations'!F8750,'AEP GEN HUB'!$A$1:$AJ$1,0),0)</f>
        <v>31.401859999999999</v>
      </c>
      <c r="I8750" s="7">
        <f t="shared" si="822"/>
        <v>1.0236205589499994</v>
      </c>
      <c r="J8750" s="7" t="str">
        <f t="shared" si="823"/>
        <v/>
      </c>
      <c r="K8750" s="8">
        <f t="shared" si="827"/>
        <v>1.0236205589499994</v>
      </c>
      <c r="L8750" s="8"/>
    </row>
    <row r="8751" spans="1:12" x14ac:dyDescent="0.25">
      <c r="A8751" s="1">
        <v>40998</v>
      </c>
      <c r="B8751">
        <v>2012</v>
      </c>
      <c r="C8751">
        <v>3</v>
      </c>
      <c r="D8751" s="10" t="str">
        <f t="shared" si="826"/>
        <v>3-2012</v>
      </c>
      <c r="E8751">
        <f t="shared" si="824"/>
        <v>30</v>
      </c>
      <c r="F8751">
        <v>12</v>
      </c>
      <c r="G8751" s="3">
        <f t="shared" si="825"/>
        <v>1</v>
      </c>
      <c r="H8751">
        <f>VLOOKUP(A8751,'AEP GEN HUB'!$A$1:$AJ$367,MATCH('Ratio Calculations'!F8751,'AEP GEN HUB'!$A$1:$AJ$1,0),0)</f>
        <v>31.198139999999999</v>
      </c>
      <c r="I8751" s="7">
        <f t="shared" si="822"/>
        <v>1.0169798064509661</v>
      </c>
      <c r="J8751" s="7" t="str">
        <f t="shared" si="823"/>
        <v/>
      </c>
      <c r="K8751" s="8">
        <f t="shared" si="827"/>
        <v>1.0169798064509661</v>
      </c>
      <c r="L8751" s="8"/>
    </row>
    <row r="8752" spans="1:12" x14ac:dyDescent="0.25">
      <c r="A8752" s="1">
        <v>40998</v>
      </c>
      <c r="B8752">
        <v>2012</v>
      </c>
      <c r="C8752">
        <v>3</v>
      </c>
      <c r="D8752" s="10" t="str">
        <f t="shared" si="826"/>
        <v>3-2012</v>
      </c>
      <c r="E8752">
        <f t="shared" si="824"/>
        <v>30</v>
      </c>
      <c r="F8752">
        <v>13</v>
      </c>
      <c r="G8752" s="3">
        <f t="shared" si="825"/>
        <v>1</v>
      </c>
      <c r="H8752">
        <f>VLOOKUP(A8752,'AEP GEN HUB'!$A$1:$AJ$367,MATCH('Ratio Calculations'!F8752,'AEP GEN HUB'!$A$1:$AJ$1,0),0)</f>
        <v>30.172791</v>
      </c>
      <c r="I8752" s="7">
        <f t="shared" si="822"/>
        <v>0.9835560437662455</v>
      </c>
      <c r="J8752" s="7" t="str">
        <f t="shared" si="823"/>
        <v/>
      </c>
      <c r="K8752" s="8">
        <f t="shared" si="827"/>
        <v>0.9835560437662455</v>
      </c>
      <c r="L8752" s="8"/>
    </row>
    <row r="8753" spans="1:12" x14ac:dyDescent="0.25">
      <c r="A8753" s="1">
        <v>40998</v>
      </c>
      <c r="B8753">
        <v>2012</v>
      </c>
      <c r="C8753">
        <v>3</v>
      </c>
      <c r="D8753" s="10" t="str">
        <f t="shared" si="826"/>
        <v>3-2012</v>
      </c>
      <c r="E8753">
        <f t="shared" si="824"/>
        <v>30</v>
      </c>
      <c r="F8753">
        <v>14</v>
      </c>
      <c r="G8753" s="3">
        <f t="shared" si="825"/>
        <v>1</v>
      </c>
      <c r="H8753">
        <f>VLOOKUP(A8753,'AEP GEN HUB'!$A$1:$AJ$367,MATCH('Ratio Calculations'!F8753,'AEP GEN HUB'!$A$1:$AJ$1,0),0)</f>
        <v>29.105813999999999</v>
      </c>
      <c r="I8753" s="7">
        <f t="shared" si="822"/>
        <v>0.94877531443598306</v>
      </c>
      <c r="J8753" s="7" t="str">
        <f t="shared" si="823"/>
        <v/>
      </c>
      <c r="K8753" s="8">
        <f t="shared" si="827"/>
        <v>0.94877531443598306</v>
      </c>
      <c r="L8753" s="8"/>
    </row>
    <row r="8754" spans="1:12" x14ac:dyDescent="0.25">
      <c r="A8754" s="1">
        <v>40998</v>
      </c>
      <c r="B8754">
        <v>2012</v>
      </c>
      <c r="C8754">
        <v>3</v>
      </c>
      <c r="D8754" s="10" t="str">
        <f t="shared" si="826"/>
        <v>3-2012</v>
      </c>
      <c r="E8754">
        <f t="shared" si="824"/>
        <v>30</v>
      </c>
      <c r="F8754">
        <v>15</v>
      </c>
      <c r="G8754" s="3">
        <f t="shared" si="825"/>
        <v>1</v>
      </c>
      <c r="H8754">
        <f>VLOOKUP(A8754,'AEP GEN HUB'!$A$1:$AJ$367,MATCH('Ratio Calculations'!F8754,'AEP GEN HUB'!$A$1:$AJ$1,0),0)</f>
        <v>28.226977000000002</v>
      </c>
      <c r="I8754" s="7">
        <f t="shared" si="822"/>
        <v>0.92012746933489864</v>
      </c>
      <c r="J8754" s="7" t="str">
        <f t="shared" si="823"/>
        <v/>
      </c>
      <c r="K8754" s="8">
        <f t="shared" si="827"/>
        <v>0.92012746933489864</v>
      </c>
      <c r="L8754" s="8"/>
    </row>
    <row r="8755" spans="1:12" x14ac:dyDescent="0.25">
      <c r="A8755" s="1">
        <v>40998</v>
      </c>
      <c r="B8755">
        <v>2012</v>
      </c>
      <c r="C8755">
        <v>3</v>
      </c>
      <c r="D8755" s="10" t="str">
        <f t="shared" si="826"/>
        <v>3-2012</v>
      </c>
      <c r="E8755">
        <f t="shared" si="824"/>
        <v>30</v>
      </c>
      <c r="F8755">
        <v>16</v>
      </c>
      <c r="G8755" s="3">
        <f t="shared" si="825"/>
        <v>1</v>
      </c>
      <c r="H8755">
        <f>VLOOKUP(A8755,'AEP GEN HUB'!$A$1:$AJ$367,MATCH('Ratio Calculations'!F8755,'AEP GEN HUB'!$A$1:$AJ$1,0),0)</f>
        <v>27.872558000000001</v>
      </c>
      <c r="I8755" s="7">
        <f t="shared" si="822"/>
        <v>0.9085743137293868</v>
      </c>
      <c r="J8755" s="7" t="str">
        <f t="shared" si="823"/>
        <v/>
      </c>
      <c r="K8755" s="8">
        <f t="shared" si="827"/>
        <v>0.9085743137293868</v>
      </c>
      <c r="L8755" s="8"/>
    </row>
    <row r="8756" spans="1:12" x14ac:dyDescent="0.25">
      <c r="A8756" s="1">
        <v>40998</v>
      </c>
      <c r="B8756">
        <v>2012</v>
      </c>
      <c r="C8756">
        <v>3</v>
      </c>
      <c r="D8756" s="10" t="str">
        <f t="shared" si="826"/>
        <v>3-2012</v>
      </c>
      <c r="E8756">
        <f t="shared" si="824"/>
        <v>30</v>
      </c>
      <c r="F8756">
        <v>17</v>
      </c>
      <c r="G8756" s="3">
        <f t="shared" si="825"/>
        <v>1</v>
      </c>
      <c r="H8756">
        <f>VLOOKUP(A8756,'AEP GEN HUB'!$A$1:$AJ$367,MATCH('Ratio Calculations'!F8756,'AEP GEN HUB'!$A$1:$AJ$1,0),0)</f>
        <v>27.080929999999999</v>
      </c>
      <c r="I8756" s="7">
        <f t="shared" si="822"/>
        <v>0.88276925963894526</v>
      </c>
      <c r="J8756" s="7" t="str">
        <f t="shared" si="823"/>
        <v/>
      </c>
      <c r="K8756" s="8">
        <f t="shared" si="827"/>
        <v>0.88276925963894526</v>
      </c>
      <c r="L8756" s="8"/>
    </row>
    <row r="8757" spans="1:12" x14ac:dyDescent="0.25">
      <c r="A8757" s="1">
        <v>40998</v>
      </c>
      <c r="B8757">
        <v>2012</v>
      </c>
      <c r="C8757">
        <v>3</v>
      </c>
      <c r="D8757" s="10" t="str">
        <f t="shared" si="826"/>
        <v>3-2012</v>
      </c>
      <c r="E8757">
        <f t="shared" si="824"/>
        <v>30</v>
      </c>
      <c r="F8757">
        <v>18</v>
      </c>
      <c r="G8757" s="3">
        <f t="shared" si="825"/>
        <v>1</v>
      </c>
      <c r="H8757">
        <f>VLOOKUP(A8757,'AEP GEN HUB'!$A$1:$AJ$367,MATCH('Ratio Calculations'!F8757,'AEP GEN HUB'!$A$1:$AJ$1,0),0)</f>
        <v>26.925115999999999</v>
      </c>
      <c r="I8757" s="7">
        <f t="shared" si="822"/>
        <v>0.87769012057609241</v>
      </c>
      <c r="J8757" s="7" t="str">
        <f t="shared" si="823"/>
        <v/>
      </c>
      <c r="K8757" s="8">
        <f t="shared" si="827"/>
        <v>0.87769012057609241</v>
      </c>
      <c r="L8757" s="8"/>
    </row>
    <row r="8758" spans="1:12" x14ac:dyDescent="0.25">
      <c r="A8758" s="1">
        <v>40998</v>
      </c>
      <c r="B8758">
        <v>2012</v>
      </c>
      <c r="C8758">
        <v>3</v>
      </c>
      <c r="D8758" s="10" t="str">
        <f t="shared" si="826"/>
        <v>3-2012</v>
      </c>
      <c r="E8758">
        <f t="shared" si="824"/>
        <v>30</v>
      </c>
      <c r="F8758">
        <v>19</v>
      </c>
      <c r="G8758" s="3">
        <f t="shared" si="825"/>
        <v>1</v>
      </c>
      <c r="H8758">
        <f>VLOOKUP(A8758,'AEP GEN HUB'!$A$1:$AJ$367,MATCH('Ratio Calculations'!F8758,'AEP GEN HUB'!$A$1:$AJ$1,0),0)</f>
        <v>26.617208999999999</v>
      </c>
      <c r="I8758" s="7">
        <f t="shared" si="822"/>
        <v>0.86765313756156337</v>
      </c>
      <c r="J8758" s="7" t="str">
        <f t="shared" si="823"/>
        <v/>
      </c>
      <c r="K8758" s="8">
        <f t="shared" si="827"/>
        <v>0.86765313756156337</v>
      </c>
      <c r="L8758" s="8"/>
    </row>
    <row r="8759" spans="1:12" x14ac:dyDescent="0.25">
      <c r="A8759" s="1">
        <v>40998</v>
      </c>
      <c r="B8759">
        <v>2012</v>
      </c>
      <c r="C8759">
        <v>3</v>
      </c>
      <c r="D8759" s="10" t="str">
        <f t="shared" si="826"/>
        <v>3-2012</v>
      </c>
      <c r="E8759">
        <f t="shared" si="824"/>
        <v>30</v>
      </c>
      <c r="F8759">
        <v>20</v>
      </c>
      <c r="G8759" s="3">
        <f t="shared" si="825"/>
        <v>1</v>
      </c>
      <c r="H8759">
        <f>VLOOKUP(A8759,'AEP GEN HUB'!$A$1:$AJ$367,MATCH('Ratio Calculations'!F8759,'AEP GEN HUB'!$A$1:$AJ$1,0),0)</f>
        <v>28.961860000000001</v>
      </c>
      <c r="I8759" s="7">
        <f t="shared" si="822"/>
        <v>0.94408278112925903</v>
      </c>
      <c r="J8759" s="7" t="str">
        <f t="shared" si="823"/>
        <v/>
      </c>
      <c r="K8759" s="8">
        <f t="shared" si="827"/>
        <v>0.94408278112925903</v>
      </c>
      <c r="L8759" s="8"/>
    </row>
    <row r="8760" spans="1:12" x14ac:dyDescent="0.25">
      <c r="A8760" s="1">
        <v>40998</v>
      </c>
      <c r="B8760">
        <v>2012</v>
      </c>
      <c r="C8760">
        <v>3</v>
      </c>
      <c r="D8760" s="10" t="str">
        <f t="shared" si="826"/>
        <v>3-2012</v>
      </c>
      <c r="E8760">
        <f t="shared" si="824"/>
        <v>30</v>
      </c>
      <c r="F8760">
        <v>21</v>
      </c>
      <c r="G8760" s="3">
        <f t="shared" si="825"/>
        <v>1</v>
      </c>
      <c r="H8760">
        <f>VLOOKUP(A8760,'AEP GEN HUB'!$A$1:$AJ$367,MATCH('Ratio Calculations'!F8760,'AEP GEN HUB'!$A$1:$AJ$1,0),0)</f>
        <v>30.70814</v>
      </c>
      <c r="I8760" s="7">
        <f t="shared" si="822"/>
        <v>1.001007055986965</v>
      </c>
      <c r="J8760" s="7" t="str">
        <f t="shared" si="823"/>
        <v/>
      </c>
      <c r="K8760" s="8">
        <f t="shared" si="827"/>
        <v>1.001007055986965</v>
      </c>
      <c r="L8760" s="8"/>
    </row>
    <row r="8761" spans="1:12" x14ac:dyDescent="0.25">
      <c r="A8761" s="1">
        <v>40998</v>
      </c>
      <c r="B8761">
        <v>2012</v>
      </c>
      <c r="C8761">
        <v>3</v>
      </c>
      <c r="D8761" s="10" t="str">
        <f t="shared" si="826"/>
        <v>3-2012</v>
      </c>
      <c r="E8761">
        <f t="shared" si="824"/>
        <v>30</v>
      </c>
      <c r="F8761">
        <v>22</v>
      </c>
      <c r="G8761" s="3">
        <f t="shared" si="825"/>
        <v>1</v>
      </c>
      <c r="H8761">
        <f>VLOOKUP(A8761,'AEP GEN HUB'!$A$1:$AJ$367,MATCH('Ratio Calculations'!F8761,'AEP GEN HUB'!$A$1:$AJ$1,0),0)</f>
        <v>27.486512000000001</v>
      </c>
      <c r="I8761" s="7">
        <f t="shared" si="822"/>
        <v>0.89599019857504836</v>
      </c>
      <c r="J8761" s="7" t="str">
        <f t="shared" si="823"/>
        <v/>
      </c>
      <c r="K8761" s="8">
        <f t="shared" si="827"/>
        <v>0.89599019857504836</v>
      </c>
      <c r="L8761" s="8"/>
    </row>
    <row r="8762" spans="1:12" x14ac:dyDescent="0.25">
      <c r="A8762" s="1">
        <v>40998</v>
      </c>
      <c r="B8762">
        <v>2012</v>
      </c>
      <c r="C8762">
        <v>3</v>
      </c>
      <c r="D8762" s="10" t="str">
        <f t="shared" si="826"/>
        <v>3-2012</v>
      </c>
      <c r="E8762">
        <f t="shared" si="824"/>
        <v>30</v>
      </c>
      <c r="F8762">
        <v>23</v>
      </c>
      <c r="G8762" s="3">
        <f t="shared" si="825"/>
        <v>1</v>
      </c>
      <c r="H8762">
        <f>VLOOKUP(A8762,'AEP GEN HUB'!$A$1:$AJ$367,MATCH('Ratio Calculations'!F8762,'AEP GEN HUB'!$A$1:$AJ$1,0),0)</f>
        <v>25.054418999999999</v>
      </c>
      <c r="I8762" s="7">
        <f t="shared" si="822"/>
        <v>0.81671016879087688</v>
      </c>
      <c r="J8762" s="7" t="str">
        <f t="shared" si="823"/>
        <v/>
      </c>
      <c r="K8762" s="8">
        <f t="shared" si="827"/>
        <v>0.81671016879087688</v>
      </c>
      <c r="L8762" s="8"/>
    </row>
    <row r="8763" spans="1:12" x14ac:dyDescent="0.25">
      <c r="A8763" s="1">
        <v>40998</v>
      </c>
      <c r="B8763">
        <v>2012</v>
      </c>
      <c r="C8763">
        <v>3</v>
      </c>
      <c r="D8763" s="10" t="str">
        <f t="shared" si="826"/>
        <v>3-2012</v>
      </c>
      <c r="E8763">
        <f t="shared" si="824"/>
        <v>30</v>
      </c>
      <c r="F8763">
        <v>24</v>
      </c>
      <c r="G8763" s="3">
        <f t="shared" si="825"/>
        <v>0</v>
      </c>
      <c r="H8763">
        <f>VLOOKUP(A8763,'AEP GEN HUB'!$A$1:$AJ$367,MATCH('Ratio Calculations'!F8763,'AEP GEN HUB'!$A$1:$AJ$1,0),0)</f>
        <v>22.454186</v>
      </c>
      <c r="I8763" s="7" t="str">
        <f t="shared" si="822"/>
        <v/>
      </c>
      <c r="J8763" s="7">
        <f t="shared" si="823"/>
        <v>0.91630575052666496</v>
      </c>
      <c r="K8763" s="8">
        <f t="shared" si="827"/>
        <v>0.91630575052666496</v>
      </c>
      <c r="L8763" s="8"/>
    </row>
    <row r="8764" spans="1:12" x14ac:dyDescent="0.25">
      <c r="A8764" s="1">
        <v>40999</v>
      </c>
      <c r="B8764">
        <v>2012</v>
      </c>
      <c r="C8764">
        <v>3</v>
      </c>
      <c r="D8764" s="10" t="str">
        <f t="shared" si="826"/>
        <v>3-2012</v>
      </c>
      <c r="E8764">
        <f t="shared" si="824"/>
        <v>31</v>
      </c>
      <c r="F8764">
        <v>1</v>
      </c>
      <c r="G8764" s="3">
        <f t="shared" si="825"/>
        <v>0</v>
      </c>
      <c r="H8764">
        <f>VLOOKUP(A8764,'AEP GEN HUB'!$A$1:$AJ$367,MATCH('Ratio Calculations'!F8764,'AEP GEN HUB'!$A$1:$AJ$1,0),0)</f>
        <v>21.936976999999999</v>
      </c>
      <c r="I8764" s="7" t="str">
        <f t="shared" si="822"/>
        <v/>
      </c>
      <c r="J8764" s="7">
        <f t="shared" si="823"/>
        <v>0.89519959326386567</v>
      </c>
      <c r="K8764" s="8">
        <f t="shared" si="827"/>
        <v>0.89519959326386567</v>
      </c>
      <c r="L8764" s="8"/>
    </row>
    <row r="8765" spans="1:12" x14ac:dyDescent="0.25">
      <c r="A8765" s="1">
        <v>40999</v>
      </c>
      <c r="B8765">
        <v>2012</v>
      </c>
      <c r="C8765">
        <v>3</v>
      </c>
      <c r="D8765" s="10" t="str">
        <f t="shared" si="826"/>
        <v>3-2012</v>
      </c>
      <c r="E8765">
        <f t="shared" si="824"/>
        <v>31</v>
      </c>
      <c r="F8765">
        <v>2</v>
      </c>
      <c r="G8765" s="3">
        <f t="shared" si="825"/>
        <v>0</v>
      </c>
      <c r="H8765">
        <f>VLOOKUP(A8765,'AEP GEN HUB'!$A$1:$AJ$367,MATCH('Ratio Calculations'!F8765,'AEP GEN HUB'!$A$1:$AJ$1,0),0)</f>
        <v>20.207208999999999</v>
      </c>
      <c r="I8765" s="7" t="str">
        <f t="shared" si="822"/>
        <v/>
      </c>
      <c r="J8765" s="7">
        <f t="shared" si="823"/>
        <v>0.82461158061103523</v>
      </c>
      <c r="K8765" s="8">
        <f t="shared" si="827"/>
        <v>0.82461158061103523</v>
      </c>
      <c r="L8765" s="8"/>
    </row>
    <row r="8766" spans="1:12" x14ac:dyDescent="0.25">
      <c r="A8766" s="1">
        <v>40999</v>
      </c>
      <c r="B8766">
        <v>2012</v>
      </c>
      <c r="C8766">
        <v>3</v>
      </c>
      <c r="D8766" s="10" t="str">
        <f t="shared" si="826"/>
        <v>3-2012</v>
      </c>
      <c r="E8766">
        <f t="shared" si="824"/>
        <v>31</v>
      </c>
      <c r="F8766">
        <v>3</v>
      </c>
      <c r="G8766" s="3">
        <f t="shared" si="825"/>
        <v>0</v>
      </c>
      <c r="H8766">
        <f>VLOOKUP(A8766,'AEP GEN HUB'!$A$1:$AJ$367,MATCH('Ratio Calculations'!F8766,'AEP GEN HUB'!$A$1:$AJ$1,0),0)</f>
        <v>18.746977000000001</v>
      </c>
      <c r="I8766" s="7" t="str">
        <f t="shared" si="822"/>
        <v/>
      </c>
      <c r="J8766" s="7">
        <f t="shared" si="823"/>
        <v>0.76502273696722423</v>
      </c>
      <c r="K8766" s="8">
        <f t="shared" si="827"/>
        <v>0.76502273696722423</v>
      </c>
      <c r="L8766" s="8"/>
    </row>
    <row r="8767" spans="1:12" x14ac:dyDescent="0.25">
      <c r="A8767" s="1">
        <v>40999</v>
      </c>
      <c r="B8767">
        <v>2012</v>
      </c>
      <c r="C8767">
        <v>3</v>
      </c>
      <c r="D8767" s="10" t="str">
        <f t="shared" si="826"/>
        <v>3-2012</v>
      </c>
      <c r="E8767">
        <f t="shared" si="824"/>
        <v>31</v>
      </c>
      <c r="F8767">
        <v>4</v>
      </c>
      <c r="G8767" s="3">
        <f t="shared" si="825"/>
        <v>0</v>
      </c>
      <c r="H8767">
        <f>VLOOKUP(A8767,'AEP GEN HUB'!$A$1:$AJ$367,MATCH('Ratio Calculations'!F8767,'AEP GEN HUB'!$A$1:$AJ$1,0),0)</f>
        <v>18.131395000000001</v>
      </c>
      <c r="I8767" s="7" t="str">
        <f t="shared" si="822"/>
        <v/>
      </c>
      <c r="J8767" s="7">
        <f t="shared" si="823"/>
        <v>0.73990219478766328</v>
      </c>
      <c r="K8767" s="8">
        <f t="shared" si="827"/>
        <v>0.73990219478766328</v>
      </c>
      <c r="L8767" s="8"/>
    </row>
    <row r="8768" spans="1:12" x14ac:dyDescent="0.25">
      <c r="A8768" s="1">
        <v>40999</v>
      </c>
      <c r="B8768">
        <v>2012</v>
      </c>
      <c r="C8768">
        <v>3</v>
      </c>
      <c r="D8768" s="10" t="str">
        <f t="shared" si="826"/>
        <v>3-2012</v>
      </c>
      <c r="E8768">
        <f t="shared" si="824"/>
        <v>31</v>
      </c>
      <c r="F8768">
        <v>5</v>
      </c>
      <c r="G8768" s="3">
        <f t="shared" si="825"/>
        <v>0</v>
      </c>
      <c r="H8768">
        <f>VLOOKUP(A8768,'AEP GEN HUB'!$A$1:$AJ$367,MATCH('Ratio Calculations'!F8768,'AEP GEN HUB'!$A$1:$AJ$1,0),0)</f>
        <v>18.878837000000001</v>
      </c>
      <c r="I8768" s="7" t="str">
        <f t="shared" si="822"/>
        <v/>
      </c>
      <c r="J8768" s="7">
        <f t="shared" si="823"/>
        <v>0.77040365241276498</v>
      </c>
      <c r="K8768" s="8">
        <f t="shared" si="827"/>
        <v>0.77040365241276498</v>
      </c>
      <c r="L8768" s="8"/>
    </row>
    <row r="8769" spans="1:12" x14ac:dyDescent="0.25">
      <c r="A8769" s="1">
        <v>40999</v>
      </c>
      <c r="B8769">
        <v>2012</v>
      </c>
      <c r="C8769">
        <v>3</v>
      </c>
      <c r="D8769" s="10" t="str">
        <f t="shared" si="826"/>
        <v>3-2012</v>
      </c>
      <c r="E8769">
        <f t="shared" si="824"/>
        <v>31</v>
      </c>
      <c r="F8769">
        <v>6</v>
      </c>
      <c r="G8769" s="3">
        <f t="shared" si="825"/>
        <v>0</v>
      </c>
      <c r="H8769">
        <f>VLOOKUP(A8769,'AEP GEN HUB'!$A$1:$AJ$367,MATCH('Ratio Calculations'!F8769,'AEP GEN HUB'!$A$1:$AJ$1,0),0)</f>
        <v>20.630929999999999</v>
      </c>
      <c r="I8769" s="7" t="str">
        <f t="shared" si="822"/>
        <v/>
      </c>
      <c r="J8769" s="7">
        <f t="shared" si="823"/>
        <v>0.84190269902071213</v>
      </c>
      <c r="K8769" s="8">
        <f t="shared" si="827"/>
        <v>0.84190269902071213</v>
      </c>
      <c r="L8769" s="8"/>
    </row>
    <row r="8770" spans="1:12" x14ac:dyDescent="0.25">
      <c r="A8770" s="1">
        <v>40999</v>
      </c>
      <c r="B8770">
        <v>2012</v>
      </c>
      <c r="C8770">
        <v>3</v>
      </c>
      <c r="D8770" s="10" t="str">
        <f t="shared" si="826"/>
        <v>3-2012</v>
      </c>
      <c r="E8770">
        <f t="shared" si="824"/>
        <v>31</v>
      </c>
      <c r="F8770">
        <v>7</v>
      </c>
      <c r="G8770" s="3">
        <f t="shared" si="825"/>
        <v>0</v>
      </c>
      <c r="H8770">
        <f>VLOOKUP(A8770,'AEP GEN HUB'!$A$1:$AJ$367,MATCH('Ratio Calculations'!F8770,'AEP GEN HUB'!$A$1:$AJ$1,0),0)</f>
        <v>21.6</v>
      </c>
      <c r="I8770" s="7" t="str">
        <f t="shared" si="822"/>
        <v/>
      </c>
      <c r="J8770" s="7">
        <f t="shared" si="823"/>
        <v>0.88144830595845092</v>
      </c>
      <c r="K8770" s="8">
        <f t="shared" si="827"/>
        <v>0.88144830595845092</v>
      </c>
      <c r="L8770" s="8"/>
    </row>
    <row r="8771" spans="1:12" x14ac:dyDescent="0.25">
      <c r="A8771" s="1">
        <v>40999</v>
      </c>
      <c r="B8771">
        <v>2012</v>
      </c>
      <c r="C8771">
        <v>3</v>
      </c>
      <c r="D8771" s="10" t="str">
        <f t="shared" si="826"/>
        <v>3-2012</v>
      </c>
      <c r="E8771">
        <f t="shared" si="824"/>
        <v>31</v>
      </c>
      <c r="F8771">
        <v>8</v>
      </c>
      <c r="G8771" s="3">
        <f t="shared" si="825"/>
        <v>0</v>
      </c>
      <c r="H8771">
        <f>VLOOKUP(A8771,'AEP GEN HUB'!$A$1:$AJ$367,MATCH('Ratio Calculations'!F8771,'AEP GEN HUB'!$A$1:$AJ$1,0),0)</f>
        <v>24.530232999999999</v>
      </c>
      <c r="I8771" s="7" t="str">
        <f t="shared" si="822"/>
        <v/>
      </c>
      <c r="J8771" s="7">
        <f t="shared" si="823"/>
        <v>1.0010246445655595</v>
      </c>
      <c r="K8771" s="8">
        <f t="shared" si="827"/>
        <v>1.0010246445655595</v>
      </c>
      <c r="L8771" s="8"/>
    </row>
    <row r="8772" spans="1:12" x14ac:dyDescent="0.25">
      <c r="A8772" s="1">
        <v>40999</v>
      </c>
      <c r="B8772">
        <v>2012</v>
      </c>
      <c r="C8772">
        <v>3</v>
      </c>
      <c r="D8772" s="10" t="str">
        <f t="shared" si="826"/>
        <v>3-2012</v>
      </c>
      <c r="E8772">
        <f t="shared" si="824"/>
        <v>31</v>
      </c>
      <c r="F8772">
        <v>9</v>
      </c>
      <c r="G8772" s="3">
        <f t="shared" si="825"/>
        <v>0</v>
      </c>
      <c r="H8772">
        <f>VLOOKUP(A8772,'AEP GEN HUB'!$A$1:$AJ$367,MATCH('Ratio Calculations'!F8772,'AEP GEN HUB'!$A$1:$AJ$1,0),0)</f>
        <v>26.428605000000001</v>
      </c>
      <c r="I8772" s="7" t="str">
        <f t="shared" ref="I8772:I8835" si="828">IF(G8772=1, H8772/VLOOKUP(D8772,$M$3:$O$15,2,FALSE), "")</f>
        <v/>
      </c>
      <c r="J8772" s="7">
        <f t="shared" ref="J8772:J8787" si="829">IF(G8772=0, H8772/VLOOKUP(D8772,$M$3:$O$15,3,FALSE), "")</f>
        <v>1.0784930141710669</v>
      </c>
      <c r="K8772" s="8">
        <f t="shared" si="827"/>
        <v>1.0784930141710669</v>
      </c>
      <c r="L8772" s="8"/>
    </row>
    <row r="8773" spans="1:12" x14ac:dyDescent="0.25">
      <c r="A8773" s="1">
        <v>40999</v>
      </c>
      <c r="B8773">
        <v>2012</v>
      </c>
      <c r="C8773">
        <v>3</v>
      </c>
      <c r="D8773" s="10" t="str">
        <f t="shared" si="826"/>
        <v>3-2012</v>
      </c>
      <c r="E8773">
        <f t="shared" si="824"/>
        <v>31</v>
      </c>
      <c r="F8773">
        <v>10</v>
      </c>
      <c r="G8773" s="3">
        <f t="shared" si="825"/>
        <v>0</v>
      </c>
      <c r="H8773">
        <f>VLOOKUP(A8773,'AEP GEN HUB'!$A$1:$AJ$367,MATCH('Ratio Calculations'!F8773,'AEP GEN HUB'!$A$1:$AJ$1,0),0)</f>
        <v>29.012326000000002</v>
      </c>
      <c r="I8773" s="7" t="str">
        <f t="shared" si="828"/>
        <v/>
      </c>
      <c r="J8773" s="7">
        <f t="shared" si="829"/>
        <v>1.1839289631765888</v>
      </c>
      <c r="K8773" s="8">
        <f t="shared" si="827"/>
        <v>1.1839289631765888</v>
      </c>
      <c r="L8773" s="8"/>
    </row>
    <row r="8774" spans="1:12" x14ac:dyDescent="0.25">
      <c r="A8774" s="1">
        <v>40999</v>
      </c>
      <c r="B8774">
        <v>2012</v>
      </c>
      <c r="C8774">
        <v>3</v>
      </c>
      <c r="D8774" s="10" t="str">
        <f t="shared" si="826"/>
        <v>3-2012</v>
      </c>
      <c r="E8774">
        <f t="shared" si="824"/>
        <v>31</v>
      </c>
      <c r="F8774">
        <v>11</v>
      </c>
      <c r="G8774" s="3">
        <f t="shared" si="825"/>
        <v>0</v>
      </c>
      <c r="H8774">
        <f>VLOOKUP(A8774,'AEP GEN HUB'!$A$1:$AJ$367,MATCH('Ratio Calculations'!F8774,'AEP GEN HUB'!$A$1:$AJ$1,0),0)</f>
        <v>29.493953000000001</v>
      </c>
      <c r="I8774" s="7" t="str">
        <f t="shared" si="828"/>
        <v/>
      </c>
      <c r="J8774" s="7">
        <f t="shared" si="829"/>
        <v>1.2035830975864894</v>
      </c>
      <c r="K8774" s="8">
        <f t="shared" si="827"/>
        <v>1.2035830975864894</v>
      </c>
      <c r="L8774" s="8"/>
    </row>
    <row r="8775" spans="1:12" x14ac:dyDescent="0.25">
      <c r="A8775" s="1">
        <v>40999</v>
      </c>
      <c r="B8775">
        <v>2012</v>
      </c>
      <c r="C8775">
        <v>3</v>
      </c>
      <c r="D8775" s="10" t="str">
        <f t="shared" si="826"/>
        <v>3-2012</v>
      </c>
      <c r="E8775">
        <f t="shared" si="824"/>
        <v>31</v>
      </c>
      <c r="F8775">
        <v>12</v>
      </c>
      <c r="G8775" s="3">
        <f t="shared" si="825"/>
        <v>0</v>
      </c>
      <c r="H8775">
        <f>VLOOKUP(A8775,'AEP GEN HUB'!$A$1:$AJ$367,MATCH('Ratio Calculations'!F8775,'AEP GEN HUB'!$A$1:$AJ$1,0),0)</f>
        <v>28.948605000000001</v>
      </c>
      <c r="I8775" s="7" t="str">
        <f t="shared" si="828"/>
        <v/>
      </c>
      <c r="J8775" s="7">
        <f t="shared" si="829"/>
        <v>1.1813286498662194</v>
      </c>
      <c r="K8775" s="8">
        <f t="shared" si="827"/>
        <v>1.1813286498662194</v>
      </c>
      <c r="L8775" s="8"/>
    </row>
    <row r="8776" spans="1:12" x14ac:dyDescent="0.25">
      <c r="A8776" s="1">
        <v>40999</v>
      </c>
      <c r="B8776">
        <v>2012</v>
      </c>
      <c r="C8776">
        <v>3</v>
      </c>
      <c r="D8776" s="10" t="str">
        <f t="shared" si="826"/>
        <v>3-2012</v>
      </c>
      <c r="E8776">
        <f t="shared" si="824"/>
        <v>31</v>
      </c>
      <c r="F8776">
        <v>13</v>
      </c>
      <c r="G8776" s="3">
        <f t="shared" si="825"/>
        <v>0</v>
      </c>
      <c r="H8776">
        <f>VLOOKUP(A8776,'AEP GEN HUB'!$A$1:$AJ$367,MATCH('Ratio Calculations'!F8776,'AEP GEN HUB'!$A$1:$AJ$1,0),0)</f>
        <v>28.778372000000001</v>
      </c>
      <c r="I8776" s="7" t="str">
        <f t="shared" si="828"/>
        <v/>
      </c>
      <c r="J8776" s="7">
        <f t="shared" si="829"/>
        <v>1.1743818170204683</v>
      </c>
      <c r="K8776" s="8">
        <f t="shared" si="827"/>
        <v>1.1743818170204683</v>
      </c>
      <c r="L8776" s="8"/>
    </row>
    <row r="8777" spans="1:12" x14ac:dyDescent="0.25">
      <c r="A8777" s="1">
        <v>40999</v>
      </c>
      <c r="B8777">
        <v>2012</v>
      </c>
      <c r="C8777">
        <v>3</v>
      </c>
      <c r="D8777" s="10" t="str">
        <f t="shared" si="826"/>
        <v>3-2012</v>
      </c>
      <c r="E8777">
        <f t="shared" si="824"/>
        <v>31</v>
      </c>
      <c r="F8777">
        <v>14</v>
      </c>
      <c r="G8777" s="3">
        <f t="shared" si="825"/>
        <v>0</v>
      </c>
      <c r="H8777">
        <f>VLOOKUP(A8777,'AEP GEN HUB'!$A$1:$AJ$367,MATCH('Ratio Calculations'!F8777,'AEP GEN HUB'!$A$1:$AJ$1,0),0)</f>
        <v>27.47186</v>
      </c>
      <c r="I8777" s="7" t="str">
        <f t="shared" si="828"/>
        <v/>
      </c>
      <c r="J8777" s="7">
        <f t="shared" si="829"/>
        <v>1.1210659471540614</v>
      </c>
      <c r="K8777" s="8">
        <f t="shared" si="827"/>
        <v>1.1210659471540614</v>
      </c>
      <c r="L8777" s="8"/>
    </row>
    <row r="8778" spans="1:12" x14ac:dyDescent="0.25">
      <c r="A8778" s="1">
        <v>40999</v>
      </c>
      <c r="B8778">
        <v>2012</v>
      </c>
      <c r="C8778">
        <v>3</v>
      </c>
      <c r="D8778" s="10" t="str">
        <f t="shared" si="826"/>
        <v>3-2012</v>
      </c>
      <c r="E8778">
        <f t="shared" si="824"/>
        <v>31</v>
      </c>
      <c r="F8778">
        <v>15</v>
      </c>
      <c r="G8778" s="3">
        <f t="shared" si="825"/>
        <v>0</v>
      </c>
      <c r="H8778">
        <f>VLOOKUP(A8778,'AEP GEN HUB'!$A$1:$AJ$367,MATCH('Ratio Calculations'!F8778,'AEP GEN HUB'!$A$1:$AJ$1,0),0)</f>
        <v>26.348604999999999</v>
      </c>
      <c r="I8778" s="7" t="str">
        <f t="shared" si="828"/>
        <v/>
      </c>
      <c r="J8778" s="7">
        <f t="shared" si="829"/>
        <v>1.0752283908156652</v>
      </c>
      <c r="K8778" s="8">
        <f t="shared" si="827"/>
        <v>1.0752283908156652</v>
      </c>
      <c r="L8778" s="8"/>
    </row>
    <row r="8779" spans="1:12" x14ac:dyDescent="0.25">
      <c r="A8779" s="1">
        <v>40999</v>
      </c>
      <c r="B8779">
        <v>2012</v>
      </c>
      <c r="C8779">
        <v>3</v>
      </c>
      <c r="D8779" s="10" t="str">
        <f t="shared" si="826"/>
        <v>3-2012</v>
      </c>
      <c r="E8779">
        <f t="shared" si="824"/>
        <v>31</v>
      </c>
      <c r="F8779">
        <v>16</v>
      </c>
      <c r="G8779" s="3">
        <f t="shared" si="825"/>
        <v>0</v>
      </c>
      <c r="H8779">
        <f>VLOOKUP(A8779,'AEP GEN HUB'!$A$1:$AJ$367,MATCH('Ratio Calculations'!F8779,'AEP GEN HUB'!$A$1:$AJ$1,0),0)</f>
        <v>25.619070000000001</v>
      </c>
      <c r="I8779" s="7" t="str">
        <f t="shared" si="828"/>
        <v/>
      </c>
      <c r="J8779" s="7">
        <f t="shared" si="829"/>
        <v>1.0454576783208782</v>
      </c>
      <c r="K8779" s="8">
        <f t="shared" si="827"/>
        <v>1.0454576783208782</v>
      </c>
      <c r="L8779" s="8"/>
    </row>
    <row r="8780" spans="1:12" x14ac:dyDescent="0.25">
      <c r="A8780" s="1">
        <v>40999</v>
      </c>
      <c r="B8780">
        <v>2012</v>
      </c>
      <c r="C8780">
        <v>3</v>
      </c>
      <c r="D8780" s="10" t="str">
        <f t="shared" si="826"/>
        <v>3-2012</v>
      </c>
      <c r="E8780">
        <f t="shared" si="824"/>
        <v>31</v>
      </c>
      <c r="F8780">
        <v>17</v>
      </c>
      <c r="G8780" s="3">
        <f t="shared" si="825"/>
        <v>0</v>
      </c>
      <c r="H8780">
        <f>VLOOKUP(A8780,'AEP GEN HUB'!$A$1:$AJ$367,MATCH('Ratio Calculations'!F8780,'AEP GEN HUB'!$A$1:$AJ$1,0),0)</f>
        <v>25.620930000000001</v>
      </c>
      <c r="I8780" s="7" t="str">
        <f t="shared" si="828"/>
        <v/>
      </c>
      <c r="J8780" s="7">
        <f t="shared" si="829"/>
        <v>1.0455335808138915</v>
      </c>
      <c r="K8780" s="8">
        <f t="shared" si="827"/>
        <v>1.0455335808138915</v>
      </c>
      <c r="L8780" s="8"/>
    </row>
    <row r="8781" spans="1:12" x14ac:dyDescent="0.25">
      <c r="A8781" s="1">
        <v>40999</v>
      </c>
      <c r="B8781">
        <v>2012</v>
      </c>
      <c r="C8781">
        <v>3</v>
      </c>
      <c r="D8781" s="10" t="str">
        <f t="shared" si="826"/>
        <v>3-2012</v>
      </c>
      <c r="E8781">
        <f t="shared" si="824"/>
        <v>31</v>
      </c>
      <c r="F8781">
        <v>18</v>
      </c>
      <c r="G8781" s="3">
        <f t="shared" si="825"/>
        <v>0</v>
      </c>
      <c r="H8781">
        <f>VLOOKUP(A8781,'AEP GEN HUB'!$A$1:$AJ$367,MATCH('Ratio Calculations'!F8781,'AEP GEN HUB'!$A$1:$AJ$1,0),0)</f>
        <v>25.850232999999999</v>
      </c>
      <c r="I8781" s="7" t="str">
        <f t="shared" si="828"/>
        <v/>
      </c>
      <c r="J8781" s="7">
        <f t="shared" si="829"/>
        <v>1.0548909299296871</v>
      </c>
      <c r="K8781" s="8">
        <f t="shared" si="827"/>
        <v>1.0548909299296871</v>
      </c>
      <c r="L8781" s="8"/>
    </row>
    <row r="8782" spans="1:12" x14ac:dyDescent="0.25">
      <c r="A8782" s="1">
        <v>40999</v>
      </c>
      <c r="B8782">
        <v>2012</v>
      </c>
      <c r="C8782">
        <v>3</v>
      </c>
      <c r="D8782" s="10" t="str">
        <f t="shared" si="826"/>
        <v>3-2012</v>
      </c>
      <c r="E8782">
        <f t="shared" si="824"/>
        <v>31</v>
      </c>
      <c r="F8782">
        <v>19</v>
      </c>
      <c r="G8782" s="3">
        <f t="shared" si="825"/>
        <v>0</v>
      </c>
      <c r="H8782">
        <f>VLOOKUP(A8782,'AEP GEN HUB'!$A$1:$AJ$367,MATCH('Ratio Calculations'!F8782,'AEP GEN HUB'!$A$1:$AJ$1,0),0)</f>
        <v>26.113952999999999</v>
      </c>
      <c r="I8782" s="7" t="str">
        <f t="shared" si="828"/>
        <v/>
      </c>
      <c r="J8782" s="7">
        <f t="shared" si="829"/>
        <v>1.0656527608207687</v>
      </c>
      <c r="K8782" s="8">
        <f t="shared" si="827"/>
        <v>1.0656527608207687</v>
      </c>
      <c r="L8782" s="8"/>
    </row>
    <row r="8783" spans="1:12" x14ac:dyDescent="0.25">
      <c r="A8783" s="1">
        <v>40999</v>
      </c>
      <c r="B8783">
        <v>2012</v>
      </c>
      <c r="C8783">
        <v>3</v>
      </c>
      <c r="D8783" s="10" t="str">
        <f t="shared" si="826"/>
        <v>3-2012</v>
      </c>
      <c r="E8783">
        <f t="shared" si="824"/>
        <v>31</v>
      </c>
      <c r="F8783">
        <v>20</v>
      </c>
      <c r="G8783" s="3">
        <f t="shared" si="825"/>
        <v>0</v>
      </c>
      <c r="H8783">
        <f>VLOOKUP(A8783,'AEP GEN HUB'!$A$1:$AJ$367,MATCH('Ratio Calculations'!F8783,'AEP GEN HUB'!$A$1:$AJ$1,0),0)</f>
        <v>29.077442000000001</v>
      </c>
      <c r="I8783" s="7" t="str">
        <f t="shared" si="828"/>
        <v/>
      </c>
      <c r="J8783" s="7">
        <f t="shared" si="829"/>
        <v>1.1865862033567181</v>
      </c>
      <c r="K8783" s="8">
        <f t="shared" si="827"/>
        <v>1.1865862033567181</v>
      </c>
      <c r="L8783" s="8"/>
    </row>
    <row r="8784" spans="1:12" x14ac:dyDescent="0.25">
      <c r="A8784" s="1">
        <v>40999</v>
      </c>
      <c r="B8784">
        <v>2012</v>
      </c>
      <c r="C8784">
        <v>3</v>
      </c>
      <c r="D8784" s="10" t="str">
        <f t="shared" si="826"/>
        <v>3-2012</v>
      </c>
      <c r="E8784">
        <f t="shared" si="824"/>
        <v>31</v>
      </c>
      <c r="F8784">
        <v>21</v>
      </c>
      <c r="G8784" s="3">
        <f t="shared" si="825"/>
        <v>0</v>
      </c>
      <c r="H8784">
        <f>VLOOKUP(A8784,'AEP GEN HUB'!$A$1:$AJ$367,MATCH('Ratio Calculations'!F8784,'AEP GEN HUB'!$A$1:$AJ$1,0),0)</f>
        <v>30.931394999999998</v>
      </c>
      <c r="I8784" s="7" t="str">
        <f t="shared" si="828"/>
        <v/>
      </c>
      <c r="J8784" s="7">
        <f t="shared" si="829"/>
        <v>1.2622419316519304</v>
      </c>
      <c r="K8784" s="8">
        <f t="shared" si="827"/>
        <v>1.2622419316519304</v>
      </c>
      <c r="L8784" s="8"/>
    </row>
    <row r="8785" spans="1:12" x14ac:dyDescent="0.25">
      <c r="A8785" s="1">
        <v>40999</v>
      </c>
      <c r="B8785">
        <v>2012</v>
      </c>
      <c r="C8785">
        <v>3</v>
      </c>
      <c r="D8785" s="10" t="str">
        <f t="shared" si="826"/>
        <v>3-2012</v>
      </c>
      <c r="E8785">
        <f t="shared" si="824"/>
        <v>31</v>
      </c>
      <c r="F8785">
        <v>22</v>
      </c>
      <c r="G8785" s="3">
        <f t="shared" si="825"/>
        <v>0</v>
      </c>
      <c r="H8785">
        <f>VLOOKUP(A8785,'AEP GEN HUB'!$A$1:$AJ$367,MATCH('Ratio Calculations'!F8785,'AEP GEN HUB'!$A$1:$AJ$1,0),0)</f>
        <v>28.082791</v>
      </c>
      <c r="I8785" s="7" t="str">
        <f t="shared" si="828"/>
        <v/>
      </c>
      <c r="J8785" s="7">
        <f t="shared" si="829"/>
        <v>1.1459966922932976</v>
      </c>
      <c r="K8785" s="8">
        <f t="shared" si="827"/>
        <v>1.1459966922932976</v>
      </c>
      <c r="L8785" s="8"/>
    </row>
    <row r="8786" spans="1:12" x14ac:dyDescent="0.25">
      <c r="A8786" s="1">
        <v>40999</v>
      </c>
      <c r="B8786">
        <v>2012</v>
      </c>
      <c r="C8786">
        <v>3</v>
      </c>
      <c r="D8786" s="10" t="str">
        <f t="shared" si="826"/>
        <v>3-2012</v>
      </c>
      <c r="E8786">
        <f t="shared" si="824"/>
        <v>31</v>
      </c>
      <c r="F8786">
        <v>23</v>
      </c>
      <c r="G8786" s="3">
        <f t="shared" si="825"/>
        <v>0</v>
      </c>
      <c r="H8786">
        <f>VLOOKUP(A8786,'AEP GEN HUB'!$A$1:$AJ$367,MATCH('Ratio Calculations'!F8786,'AEP GEN HUB'!$A$1:$AJ$1,0),0)</f>
        <v>24.360465000000001</v>
      </c>
      <c r="I8786" s="7" t="str">
        <f t="shared" si="828"/>
        <v/>
      </c>
      <c r="J8786" s="7">
        <f t="shared" si="829"/>
        <v>0.99409678734306184</v>
      </c>
      <c r="K8786" s="8">
        <f t="shared" si="827"/>
        <v>0.99409678734306184</v>
      </c>
      <c r="L8786" s="8"/>
    </row>
    <row r="8787" spans="1:12" x14ac:dyDescent="0.25">
      <c r="A8787" s="1">
        <v>40999</v>
      </c>
      <c r="B8787">
        <v>2012</v>
      </c>
      <c r="C8787">
        <v>3</v>
      </c>
      <c r="D8787" s="10" t="str">
        <f t="shared" si="826"/>
        <v>3-2012</v>
      </c>
      <c r="E8787">
        <f t="shared" si="824"/>
        <v>31</v>
      </c>
      <c r="F8787">
        <v>24</v>
      </c>
      <c r="G8787" s="3">
        <f t="shared" si="825"/>
        <v>0</v>
      </c>
      <c r="H8787">
        <f>VLOOKUP(A8787,'AEP GEN HUB'!$A$1:$AJ$367,MATCH('Ratio Calculations'!F8787,'AEP GEN HUB'!$A$1:$AJ$1,0),0)</f>
        <v>22.587674</v>
      </c>
      <c r="I8787" s="7" t="str">
        <f t="shared" si="828"/>
        <v/>
      </c>
      <c r="J8787" s="7">
        <f t="shared" si="829"/>
        <v>0.9217531010574882</v>
      </c>
      <c r="K8787" s="8">
        <f t="shared" si="827"/>
        <v>0.9217531010574882</v>
      </c>
      <c r="L8787" s="8"/>
    </row>
    <row r="8788" spans="1:12" x14ac:dyDescent="0.25">
      <c r="A8788" s="1"/>
      <c r="L8788" s="8"/>
    </row>
    <row r="8789" spans="1:12" x14ac:dyDescent="0.25">
      <c r="A8789" s="1"/>
      <c r="L8789" s="8"/>
    </row>
    <row r="8790" spans="1:12" x14ac:dyDescent="0.25">
      <c r="A8790" s="1"/>
      <c r="L8790" s="8"/>
    </row>
    <row r="8791" spans="1:12" x14ac:dyDescent="0.25">
      <c r="A8791" s="1"/>
      <c r="L8791" s="8"/>
    </row>
    <row r="8792" spans="1:12" x14ac:dyDescent="0.25">
      <c r="A8792" s="1"/>
      <c r="L8792" s="8"/>
    </row>
    <row r="8793" spans="1:12" x14ac:dyDescent="0.25">
      <c r="A8793" s="1"/>
      <c r="L8793" s="8"/>
    </row>
    <row r="8794" spans="1:12" x14ac:dyDescent="0.25">
      <c r="A8794" s="1"/>
      <c r="L8794" s="8"/>
    </row>
    <row r="8795" spans="1:12" x14ac:dyDescent="0.25">
      <c r="A8795" s="1"/>
      <c r="L8795" s="8"/>
    </row>
    <row r="8796" spans="1:12" x14ac:dyDescent="0.25">
      <c r="A8796" s="1"/>
      <c r="L8796" s="8"/>
    </row>
    <row r="8797" spans="1:12" x14ac:dyDescent="0.25">
      <c r="A8797" s="1"/>
      <c r="L8797" s="8"/>
    </row>
    <row r="8798" spans="1:12" x14ac:dyDescent="0.25">
      <c r="A8798" s="1"/>
      <c r="L8798" s="8"/>
    </row>
    <row r="8799" spans="1:12" x14ac:dyDescent="0.25">
      <c r="A8799" s="1"/>
      <c r="L8799" s="8"/>
    </row>
    <row r="8800" spans="1:12" x14ac:dyDescent="0.25">
      <c r="A8800" s="1"/>
      <c r="L8800" s="8"/>
    </row>
    <row r="8801" spans="1:12" x14ac:dyDescent="0.25">
      <c r="A8801" s="1"/>
      <c r="L8801" s="8"/>
    </row>
    <row r="8802" spans="1:12" x14ac:dyDescent="0.25">
      <c r="A8802" s="1"/>
      <c r="L8802" s="8"/>
    </row>
    <row r="8803" spans="1:12" x14ac:dyDescent="0.25">
      <c r="A8803" s="1"/>
      <c r="L8803" s="8"/>
    </row>
    <row r="8804" spans="1:12" x14ac:dyDescent="0.25">
      <c r="A8804" s="1"/>
      <c r="L8804" s="8"/>
    </row>
    <row r="8805" spans="1:12" x14ac:dyDescent="0.25">
      <c r="A8805" s="1"/>
      <c r="L8805" s="8"/>
    </row>
    <row r="8806" spans="1:12" x14ac:dyDescent="0.25">
      <c r="A8806" s="1"/>
      <c r="L8806" s="8"/>
    </row>
    <row r="8807" spans="1:12" x14ac:dyDescent="0.25">
      <c r="A8807" s="1"/>
      <c r="L8807" s="8"/>
    </row>
    <row r="8808" spans="1:12" x14ac:dyDescent="0.25">
      <c r="A8808" s="1"/>
      <c r="L8808" s="8"/>
    </row>
    <row r="8809" spans="1:12" x14ac:dyDescent="0.25">
      <c r="A8809" s="1"/>
      <c r="L8809" s="8"/>
    </row>
    <row r="8810" spans="1:12" x14ac:dyDescent="0.25">
      <c r="A8810" s="1"/>
      <c r="L8810" s="8"/>
    </row>
    <row r="8811" spans="1:12" x14ac:dyDescent="0.25">
      <c r="A8811" s="1"/>
      <c r="L8811" s="8"/>
    </row>
    <row r="8812" spans="1:12" x14ac:dyDescent="0.25">
      <c r="A8812" s="1"/>
      <c r="L8812" s="8"/>
    </row>
    <row r="8813" spans="1:12" x14ac:dyDescent="0.25">
      <c r="A8813" s="1"/>
      <c r="L8813" s="8"/>
    </row>
    <row r="8814" spans="1:12" x14ac:dyDescent="0.25">
      <c r="A8814" s="1"/>
      <c r="L8814" s="8"/>
    </row>
    <row r="8815" spans="1:12" x14ac:dyDescent="0.25">
      <c r="A8815" s="1"/>
      <c r="L8815" s="8"/>
    </row>
    <row r="8816" spans="1:12" x14ac:dyDescent="0.25">
      <c r="A8816" s="1"/>
      <c r="L8816" s="8"/>
    </row>
    <row r="8817" spans="1:12" x14ac:dyDescent="0.25">
      <c r="A8817" s="1"/>
      <c r="L8817" s="8"/>
    </row>
    <row r="8818" spans="1:12" x14ac:dyDescent="0.25">
      <c r="A8818" s="1"/>
      <c r="L8818" s="8"/>
    </row>
    <row r="8819" spans="1:12" x14ac:dyDescent="0.25">
      <c r="A8819" s="1"/>
      <c r="L8819" s="8"/>
    </row>
    <row r="8820" spans="1:12" x14ac:dyDescent="0.25">
      <c r="A8820" s="1"/>
      <c r="L8820" s="8"/>
    </row>
    <row r="8821" spans="1:12" x14ac:dyDescent="0.25">
      <c r="A8821" s="1"/>
      <c r="L8821" s="8"/>
    </row>
    <row r="8822" spans="1:12" x14ac:dyDescent="0.25">
      <c r="A8822" s="1"/>
      <c r="L8822" s="8"/>
    </row>
    <row r="8823" spans="1:12" x14ac:dyDescent="0.25">
      <c r="A8823" s="1"/>
      <c r="L8823" s="8"/>
    </row>
    <row r="8824" spans="1:12" x14ac:dyDescent="0.25">
      <c r="A8824" s="1"/>
      <c r="L8824" s="8"/>
    </row>
    <row r="8825" spans="1:12" x14ac:dyDescent="0.25">
      <c r="A8825" s="1"/>
      <c r="L8825" s="8"/>
    </row>
    <row r="8826" spans="1:12" x14ac:dyDescent="0.25">
      <c r="A8826" s="1"/>
      <c r="L8826" s="8"/>
    </row>
    <row r="8827" spans="1:12" x14ac:dyDescent="0.25">
      <c r="A8827" s="1"/>
      <c r="L8827" s="8"/>
    </row>
    <row r="8828" spans="1:12" x14ac:dyDescent="0.25">
      <c r="A8828" s="1"/>
      <c r="L8828" s="8"/>
    </row>
    <row r="8829" spans="1:12" x14ac:dyDescent="0.25">
      <c r="A8829" s="1"/>
      <c r="L8829" s="8"/>
    </row>
    <row r="8830" spans="1:12" x14ac:dyDescent="0.25">
      <c r="A8830" s="1"/>
      <c r="L8830" s="8"/>
    </row>
    <row r="8831" spans="1:12" x14ac:dyDescent="0.25">
      <c r="A8831" s="1"/>
      <c r="L8831" s="8"/>
    </row>
    <row r="8832" spans="1:12" x14ac:dyDescent="0.25">
      <c r="A8832" s="1"/>
      <c r="L8832" s="8"/>
    </row>
    <row r="8833" spans="1:12" x14ac:dyDescent="0.25">
      <c r="A8833" s="1"/>
      <c r="L8833" s="8"/>
    </row>
    <row r="8834" spans="1:12" x14ac:dyDescent="0.25">
      <c r="L8834" s="8"/>
    </row>
    <row r="8835" spans="1:12" x14ac:dyDescent="0.25">
      <c r="L8835" s="8"/>
    </row>
    <row r="8836" spans="1:12" x14ac:dyDescent="0.25">
      <c r="L8836" s="8"/>
    </row>
    <row r="8837" spans="1:12" x14ac:dyDescent="0.25">
      <c r="L8837" s="8"/>
    </row>
    <row r="8838" spans="1:12" x14ac:dyDescent="0.25">
      <c r="L8838" s="8"/>
    </row>
    <row r="8839" spans="1:12" x14ac:dyDescent="0.25">
      <c r="L8839" s="8"/>
    </row>
    <row r="8840" spans="1:12" x14ac:dyDescent="0.25">
      <c r="L8840" s="8"/>
    </row>
    <row r="8841" spans="1:12" x14ac:dyDescent="0.25">
      <c r="L8841" s="8"/>
    </row>
    <row r="8842" spans="1:12" x14ac:dyDescent="0.25">
      <c r="L8842" s="8"/>
    </row>
    <row r="8843" spans="1:12" x14ac:dyDescent="0.25">
      <c r="L8843" s="8"/>
    </row>
    <row r="8844" spans="1:12" x14ac:dyDescent="0.25">
      <c r="L8844" s="8"/>
    </row>
    <row r="8845" spans="1:12" x14ac:dyDescent="0.25">
      <c r="L8845" s="8"/>
    </row>
    <row r="8846" spans="1:12" x14ac:dyDescent="0.25">
      <c r="L8846" s="8"/>
    </row>
    <row r="8847" spans="1:12" x14ac:dyDescent="0.25">
      <c r="L8847" s="8"/>
    </row>
    <row r="8848" spans="1:12" x14ac:dyDescent="0.25">
      <c r="L8848" s="8"/>
    </row>
    <row r="8849" spans="12:12" x14ac:dyDescent="0.25">
      <c r="L8849" s="8"/>
    </row>
    <row r="8850" spans="12:12" x14ac:dyDescent="0.25">
      <c r="L8850" s="8"/>
    </row>
    <row r="8851" spans="12:12" x14ac:dyDescent="0.25">
      <c r="L8851" s="8"/>
    </row>
    <row r="8852" spans="12:12" x14ac:dyDescent="0.25">
      <c r="L8852" s="8"/>
    </row>
    <row r="8853" spans="12:12" x14ac:dyDescent="0.25">
      <c r="L8853" s="8"/>
    </row>
    <row r="8854" spans="12:12" x14ac:dyDescent="0.25">
      <c r="L8854" s="8"/>
    </row>
    <row r="8855" spans="12:12" x14ac:dyDescent="0.25">
      <c r="L8855" s="8"/>
    </row>
    <row r="8856" spans="12:12" x14ac:dyDescent="0.25">
      <c r="L8856" s="8"/>
    </row>
    <row r="8857" spans="12:12" x14ac:dyDescent="0.25">
      <c r="L8857" s="8"/>
    </row>
    <row r="8858" spans="12:12" x14ac:dyDescent="0.25">
      <c r="L8858" s="8"/>
    </row>
    <row r="8859" spans="12:12" x14ac:dyDescent="0.25">
      <c r="L8859" s="8"/>
    </row>
    <row r="8860" spans="12:12" x14ac:dyDescent="0.25">
      <c r="L8860" s="8"/>
    </row>
    <row r="8861" spans="12:12" x14ac:dyDescent="0.25">
      <c r="L8861" s="8"/>
    </row>
    <row r="8862" spans="12:12" x14ac:dyDescent="0.25">
      <c r="L8862" s="8"/>
    </row>
    <row r="8863" spans="12:12" x14ac:dyDescent="0.25">
      <c r="L8863" s="8"/>
    </row>
    <row r="8864" spans="12:12" x14ac:dyDescent="0.25">
      <c r="L8864" s="8"/>
    </row>
    <row r="8865" spans="12:12" x14ac:dyDescent="0.25">
      <c r="L8865" s="8"/>
    </row>
    <row r="8866" spans="12:12" x14ac:dyDescent="0.25">
      <c r="L8866" s="8"/>
    </row>
    <row r="8867" spans="12:12" x14ac:dyDescent="0.25">
      <c r="L8867" s="8"/>
    </row>
    <row r="8868" spans="12:12" x14ac:dyDescent="0.25">
      <c r="L8868" s="8"/>
    </row>
    <row r="8869" spans="12:12" x14ac:dyDescent="0.25">
      <c r="L8869" s="8"/>
    </row>
    <row r="8870" spans="12:12" x14ac:dyDescent="0.25">
      <c r="L8870" s="8"/>
    </row>
    <row r="8871" spans="12:12" x14ac:dyDescent="0.25">
      <c r="L8871" s="8"/>
    </row>
    <row r="8872" spans="12:12" x14ac:dyDescent="0.25">
      <c r="L8872" s="8"/>
    </row>
    <row r="8873" spans="12:12" x14ac:dyDescent="0.25">
      <c r="L8873" s="8"/>
    </row>
    <row r="8874" spans="12:12" x14ac:dyDescent="0.25">
      <c r="L8874" s="8"/>
    </row>
    <row r="8875" spans="12:12" x14ac:dyDescent="0.25">
      <c r="L8875" s="8"/>
    </row>
    <row r="8876" spans="12:12" x14ac:dyDescent="0.25">
      <c r="L8876" s="8"/>
    </row>
    <row r="8877" spans="12:12" x14ac:dyDescent="0.25">
      <c r="L8877" s="8"/>
    </row>
    <row r="8878" spans="12:12" x14ac:dyDescent="0.25">
      <c r="L8878" s="8"/>
    </row>
    <row r="8879" spans="12:12" x14ac:dyDescent="0.25">
      <c r="L8879" s="8"/>
    </row>
    <row r="8880" spans="12:12" x14ac:dyDescent="0.25">
      <c r="L8880" s="8"/>
    </row>
    <row r="8881" spans="12:12" x14ac:dyDescent="0.25">
      <c r="L8881" s="8"/>
    </row>
    <row r="8882" spans="12:12" x14ac:dyDescent="0.25">
      <c r="L8882" s="8"/>
    </row>
    <row r="8883" spans="12:12" x14ac:dyDescent="0.25">
      <c r="L8883" s="8"/>
    </row>
    <row r="8884" spans="12:12" x14ac:dyDescent="0.25">
      <c r="L8884" s="8"/>
    </row>
    <row r="8885" spans="12:12" x14ac:dyDescent="0.25">
      <c r="L8885" s="8"/>
    </row>
    <row r="8886" spans="12:12" x14ac:dyDescent="0.25">
      <c r="L8886" s="8"/>
    </row>
    <row r="8887" spans="12:12" x14ac:dyDescent="0.25">
      <c r="L8887" s="8"/>
    </row>
    <row r="8888" spans="12:12" x14ac:dyDescent="0.25">
      <c r="L8888" s="8"/>
    </row>
    <row r="8889" spans="12:12" x14ac:dyDescent="0.25">
      <c r="L8889" s="8"/>
    </row>
    <row r="8890" spans="12:12" x14ac:dyDescent="0.25">
      <c r="L8890" s="8"/>
    </row>
    <row r="8891" spans="12:12" x14ac:dyDescent="0.25">
      <c r="L8891" s="8"/>
    </row>
    <row r="8892" spans="12:12" x14ac:dyDescent="0.25">
      <c r="L8892" s="8"/>
    </row>
    <row r="8893" spans="12:12" x14ac:dyDescent="0.25">
      <c r="L8893" s="8"/>
    </row>
    <row r="8894" spans="12:12" x14ac:dyDescent="0.25">
      <c r="L8894" s="8"/>
    </row>
    <row r="8895" spans="12:12" x14ac:dyDescent="0.25">
      <c r="L8895" s="8"/>
    </row>
    <row r="8896" spans="12:12" x14ac:dyDescent="0.25">
      <c r="L8896" s="8"/>
    </row>
    <row r="8897" spans="12:12" x14ac:dyDescent="0.25">
      <c r="L8897" s="8"/>
    </row>
    <row r="8898" spans="12:12" x14ac:dyDescent="0.25">
      <c r="L8898" s="8"/>
    </row>
    <row r="8899" spans="12:12" x14ac:dyDescent="0.25">
      <c r="L8899" s="8"/>
    </row>
    <row r="8900" spans="12:12" x14ac:dyDescent="0.25">
      <c r="L8900" s="8"/>
    </row>
    <row r="8901" spans="12:12" x14ac:dyDescent="0.25">
      <c r="L8901" s="8"/>
    </row>
    <row r="8902" spans="12:12" x14ac:dyDescent="0.25">
      <c r="L8902" s="8"/>
    </row>
    <row r="8903" spans="12:12" x14ac:dyDescent="0.25">
      <c r="L8903" s="8"/>
    </row>
    <row r="8904" spans="12:12" x14ac:dyDescent="0.25">
      <c r="L8904" s="8"/>
    </row>
    <row r="8905" spans="12:12" x14ac:dyDescent="0.25">
      <c r="L8905" s="8"/>
    </row>
    <row r="8906" spans="12:12" x14ac:dyDescent="0.25">
      <c r="L8906" s="8"/>
    </row>
    <row r="8907" spans="12:12" x14ac:dyDescent="0.25">
      <c r="L8907" s="8"/>
    </row>
    <row r="8908" spans="12:12" x14ac:dyDescent="0.25">
      <c r="L8908" s="8"/>
    </row>
    <row r="8909" spans="12:12" x14ac:dyDescent="0.25">
      <c r="L8909" s="8"/>
    </row>
    <row r="8910" spans="12:12" x14ac:dyDescent="0.25">
      <c r="L8910" s="8"/>
    </row>
    <row r="8911" spans="12:12" x14ac:dyDescent="0.25">
      <c r="L8911" s="8"/>
    </row>
    <row r="8912" spans="12:12" x14ac:dyDescent="0.25">
      <c r="L8912" s="8"/>
    </row>
    <row r="8913" spans="12:12" x14ac:dyDescent="0.25">
      <c r="L8913" s="8"/>
    </row>
    <row r="8914" spans="12:12" x14ac:dyDescent="0.25">
      <c r="L8914" s="8"/>
    </row>
    <row r="8915" spans="12:12" x14ac:dyDescent="0.25">
      <c r="L8915" s="8"/>
    </row>
    <row r="8916" spans="12:12" x14ac:dyDescent="0.25">
      <c r="L8916" s="8"/>
    </row>
    <row r="8917" spans="12:12" x14ac:dyDescent="0.25">
      <c r="L8917" s="8"/>
    </row>
    <row r="8918" spans="12:12" x14ac:dyDescent="0.25">
      <c r="L8918" s="8"/>
    </row>
    <row r="8919" spans="12:12" x14ac:dyDescent="0.25">
      <c r="L8919" s="8"/>
    </row>
    <row r="8920" spans="12:12" x14ac:dyDescent="0.25">
      <c r="L8920" s="8"/>
    </row>
    <row r="8921" spans="12:12" x14ac:dyDescent="0.25">
      <c r="L8921" s="8"/>
    </row>
    <row r="8922" spans="12:12" x14ac:dyDescent="0.25">
      <c r="L8922" s="8"/>
    </row>
    <row r="8923" spans="12:12" x14ac:dyDescent="0.25">
      <c r="L8923" s="8"/>
    </row>
    <row r="8924" spans="12:12" x14ac:dyDescent="0.25">
      <c r="L8924" s="8"/>
    </row>
    <row r="8925" spans="12:12" x14ac:dyDescent="0.25">
      <c r="L8925" s="8"/>
    </row>
    <row r="8926" spans="12:12" x14ac:dyDescent="0.25">
      <c r="L8926" s="8"/>
    </row>
    <row r="8927" spans="12:12" x14ac:dyDescent="0.25">
      <c r="L8927" s="8"/>
    </row>
    <row r="8928" spans="12:12" x14ac:dyDescent="0.25">
      <c r="L8928" s="8"/>
    </row>
    <row r="8929" spans="12:12" x14ac:dyDescent="0.25">
      <c r="L8929" s="8"/>
    </row>
    <row r="8930" spans="12:12" x14ac:dyDescent="0.25">
      <c r="L8930" s="8"/>
    </row>
    <row r="8931" spans="12:12" x14ac:dyDescent="0.25">
      <c r="L8931" s="8"/>
    </row>
    <row r="8932" spans="12:12" x14ac:dyDescent="0.25">
      <c r="L8932" s="8"/>
    </row>
    <row r="8933" spans="12:12" x14ac:dyDescent="0.25">
      <c r="L8933" s="8"/>
    </row>
    <row r="8934" spans="12:12" x14ac:dyDescent="0.25">
      <c r="L8934" s="8"/>
    </row>
    <row r="8935" spans="12:12" x14ac:dyDescent="0.25">
      <c r="L8935" s="8"/>
    </row>
    <row r="8936" spans="12:12" x14ac:dyDescent="0.25">
      <c r="L8936" s="8"/>
    </row>
    <row r="8937" spans="12:12" x14ac:dyDescent="0.25">
      <c r="L8937" s="8"/>
    </row>
    <row r="8938" spans="12:12" x14ac:dyDescent="0.25">
      <c r="L8938" s="8"/>
    </row>
    <row r="8939" spans="12:12" x14ac:dyDescent="0.25">
      <c r="L8939" s="8"/>
    </row>
    <row r="8940" spans="12:12" x14ac:dyDescent="0.25">
      <c r="L8940" s="8"/>
    </row>
    <row r="8941" spans="12:12" x14ac:dyDescent="0.25">
      <c r="L8941" s="8"/>
    </row>
    <row r="8942" spans="12:12" x14ac:dyDescent="0.25">
      <c r="L8942" s="8"/>
    </row>
    <row r="8943" spans="12:12" x14ac:dyDescent="0.25">
      <c r="L8943" s="8"/>
    </row>
    <row r="8944" spans="12:12" x14ac:dyDescent="0.25">
      <c r="L8944" s="8"/>
    </row>
    <row r="8945" spans="12:12" x14ac:dyDescent="0.25">
      <c r="L8945" s="8"/>
    </row>
    <row r="8946" spans="12:12" x14ac:dyDescent="0.25">
      <c r="L8946" s="8"/>
    </row>
    <row r="8947" spans="12:12" x14ac:dyDescent="0.25">
      <c r="L8947" s="8"/>
    </row>
    <row r="8948" spans="12:12" x14ac:dyDescent="0.25">
      <c r="L8948" s="8"/>
    </row>
    <row r="8949" spans="12:12" x14ac:dyDescent="0.25">
      <c r="L8949" s="8"/>
    </row>
    <row r="8950" spans="12:12" x14ac:dyDescent="0.25">
      <c r="L8950" s="8"/>
    </row>
    <row r="8951" spans="12:12" x14ac:dyDescent="0.25">
      <c r="L8951" s="8"/>
    </row>
    <row r="8952" spans="12:12" x14ac:dyDescent="0.25">
      <c r="L8952" s="8"/>
    </row>
    <row r="8953" spans="12:12" x14ac:dyDescent="0.25">
      <c r="L8953" s="8"/>
    </row>
    <row r="8954" spans="12:12" x14ac:dyDescent="0.25">
      <c r="L8954" s="8"/>
    </row>
    <row r="8955" spans="12:12" x14ac:dyDescent="0.25">
      <c r="L8955" s="8"/>
    </row>
    <row r="8956" spans="12:12" x14ac:dyDescent="0.25">
      <c r="L8956" s="8"/>
    </row>
    <row r="8957" spans="12:12" x14ac:dyDescent="0.25">
      <c r="L8957" s="8"/>
    </row>
    <row r="8958" spans="12:12" x14ac:dyDescent="0.25">
      <c r="L8958" s="8"/>
    </row>
    <row r="8959" spans="12:12" x14ac:dyDescent="0.25">
      <c r="L8959" s="8"/>
    </row>
    <row r="8960" spans="12:12" x14ac:dyDescent="0.25">
      <c r="L8960" s="8"/>
    </row>
    <row r="8961" spans="12:12" x14ac:dyDescent="0.25">
      <c r="L8961" s="8"/>
    </row>
    <row r="8962" spans="12:12" x14ac:dyDescent="0.25">
      <c r="L8962" s="8"/>
    </row>
    <row r="8963" spans="12:12" x14ac:dyDescent="0.25">
      <c r="L8963" s="8"/>
    </row>
    <row r="8964" spans="12:12" x14ac:dyDescent="0.25">
      <c r="L8964" s="8"/>
    </row>
    <row r="8965" spans="12:12" x14ac:dyDescent="0.25">
      <c r="L8965" s="8"/>
    </row>
    <row r="8966" spans="12:12" x14ac:dyDescent="0.25">
      <c r="L8966" s="8"/>
    </row>
    <row r="8967" spans="12:12" x14ac:dyDescent="0.25">
      <c r="L8967" s="8"/>
    </row>
    <row r="8968" spans="12:12" x14ac:dyDescent="0.25">
      <c r="L8968" s="8"/>
    </row>
    <row r="8969" spans="12:12" x14ac:dyDescent="0.25">
      <c r="L8969" s="8"/>
    </row>
    <row r="8970" spans="12:12" x14ac:dyDescent="0.25">
      <c r="L8970" s="8"/>
    </row>
    <row r="8971" spans="12:12" x14ac:dyDescent="0.25">
      <c r="L8971" s="8"/>
    </row>
    <row r="8972" spans="12:12" x14ac:dyDescent="0.25">
      <c r="L8972" s="8"/>
    </row>
    <row r="8973" spans="12:12" x14ac:dyDescent="0.25">
      <c r="L8973" s="8"/>
    </row>
    <row r="8974" spans="12:12" x14ac:dyDescent="0.25">
      <c r="L8974" s="8"/>
    </row>
    <row r="8975" spans="12:12" x14ac:dyDescent="0.25">
      <c r="L8975" s="8"/>
    </row>
    <row r="8976" spans="12:12" x14ac:dyDescent="0.25">
      <c r="L8976" s="8"/>
    </row>
    <row r="8977" spans="12:12" x14ac:dyDescent="0.25">
      <c r="L8977" s="8"/>
    </row>
    <row r="8978" spans="12:12" x14ac:dyDescent="0.25">
      <c r="L8978" s="8"/>
    </row>
    <row r="8979" spans="12:12" x14ac:dyDescent="0.25">
      <c r="L8979" s="8"/>
    </row>
    <row r="8980" spans="12:12" x14ac:dyDescent="0.25">
      <c r="L8980" s="8"/>
    </row>
    <row r="8981" spans="12:12" x14ac:dyDescent="0.25">
      <c r="L8981" s="8"/>
    </row>
    <row r="8982" spans="12:12" x14ac:dyDescent="0.25">
      <c r="L8982" s="8"/>
    </row>
    <row r="8983" spans="12:12" x14ac:dyDescent="0.25">
      <c r="L8983" s="8"/>
    </row>
    <row r="8984" spans="12:12" x14ac:dyDescent="0.25">
      <c r="L8984" s="8"/>
    </row>
    <row r="8985" spans="12:12" x14ac:dyDescent="0.25">
      <c r="L8985" s="8"/>
    </row>
    <row r="8986" spans="12:12" x14ac:dyDescent="0.25">
      <c r="L8986" s="8"/>
    </row>
    <row r="8987" spans="12:12" x14ac:dyDescent="0.25">
      <c r="L8987" s="8"/>
    </row>
    <row r="8988" spans="12:12" x14ac:dyDescent="0.25">
      <c r="L8988" s="8"/>
    </row>
    <row r="8989" spans="12:12" x14ac:dyDescent="0.25">
      <c r="L8989" s="8"/>
    </row>
    <row r="8990" spans="12:12" x14ac:dyDescent="0.25">
      <c r="L8990" s="8"/>
    </row>
    <row r="8991" spans="12:12" x14ac:dyDescent="0.25">
      <c r="L8991" s="8"/>
    </row>
    <row r="8992" spans="12:12" x14ac:dyDescent="0.25">
      <c r="L8992" s="8"/>
    </row>
    <row r="8993" spans="12:12" x14ac:dyDescent="0.25">
      <c r="L8993" s="8"/>
    </row>
    <row r="8994" spans="12:12" x14ac:dyDescent="0.25">
      <c r="L8994" s="8"/>
    </row>
    <row r="8995" spans="12:12" x14ac:dyDescent="0.25">
      <c r="L8995" s="8"/>
    </row>
    <row r="8996" spans="12:12" x14ac:dyDescent="0.25">
      <c r="L8996" s="8"/>
    </row>
    <row r="8997" spans="12:12" x14ac:dyDescent="0.25">
      <c r="L8997" s="8"/>
    </row>
    <row r="8998" spans="12:12" x14ac:dyDescent="0.25">
      <c r="L8998" s="8"/>
    </row>
    <row r="8999" spans="12:12" x14ac:dyDescent="0.25">
      <c r="L8999" s="8"/>
    </row>
    <row r="9000" spans="12:12" x14ac:dyDescent="0.25">
      <c r="L9000" s="8"/>
    </row>
    <row r="9001" spans="12:12" x14ac:dyDescent="0.25">
      <c r="L9001" s="8"/>
    </row>
    <row r="9002" spans="12:12" x14ac:dyDescent="0.25">
      <c r="L9002" s="8"/>
    </row>
    <row r="9003" spans="12:12" x14ac:dyDescent="0.25">
      <c r="L9003" s="8"/>
    </row>
    <row r="9004" spans="12:12" x14ac:dyDescent="0.25">
      <c r="L9004" s="8"/>
    </row>
    <row r="9005" spans="12:12" x14ac:dyDescent="0.25">
      <c r="L9005" s="8"/>
    </row>
    <row r="9006" spans="12:12" x14ac:dyDescent="0.25">
      <c r="L9006" s="8"/>
    </row>
    <row r="9007" spans="12:12" x14ac:dyDescent="0.25">
      <c r="L9007" s="8"/>
    </row>
    <row r="9008" spans="12:12" x14ac:dyDescent="0.25">
      <c r="L9008" s="8"/>
    </row>
    <row r="9009" spans="12:12" x14ac:dyDescent="0.25">
      <c r="L9009" s="8"/>
    </row>
    <row r="9010" spans="12:12" x14ac:dyDescent="0.25">
      <c r="L9010" s="8"/>
    </row>
    <row r="9011" spans="12:12" x14ac:dyDescent="0.25">
      <c r="L9011" s="8"/>
    </row>
    <row r="9012" spans="12:12" x14ac:dyDescent="0.25">
      <c r="L9012" s="8"/>
    </row>
    <row r="9013" spans="12:12" x14ac:dyDescent="0.25">
      <c r="L9013" s="8"/>
    </row>
    <row r="9014" spans="12:12" x14ac:dyDescent="0.25">
      <c r="L9014" s="8"/>
    </row>
    <row r="9015" spans="12:12" x14ac:dyDescent="0.25">
      <c r="L9015" s="8"/>
    </row>
    <row r="9016" spans="12:12" x14ac:dyDescent="0.25">
      <c r="L9016" s="8"/>
    </row>
    <row r="9017" spans="12:12" x14ac:dyDescent="0.25">
      <c r="L9017" s="8"/>
    </row>
    <row r="9018" spans="12:12" x14ac:dyDescent="0.25">
      <c r="L9018" s="8"/>
    </row>
    <row r="9019" spans="12:12" x14ac:dyDescent="0.25">
      <c r="L9019" s="8"/>
    </row>
    <row r="9020" spans="12:12" x14ac:dyDescent="0.25">
      <c r="L9020" s="8"/>
    </row>
    <row r="9021" spans="12:12" x14ac:dyDescent="0.25">
      <c r="L9021" s="8"/>
    </row>
    <row r="9022" spans="12:12" x14ac:dyDescent="0.25">
      <c r="L9022" s="8"/>
    </row>
    <row r="9023" spans="12:12" x14ac:dyDescent="0.25">
      <c r="L9023" s="8"/>
    </row>
    <row r="9024" spans="12:12" x14ac:dyDescent="0.25">
      <c r="L9024" s="8"/>
    </row>
    <row r="9025" spans="12:12" x14ac:dyDescent="0.25">
      <c r="L9025" s="8"/>
    </row>
    <row r="9026" spans="12:12" x14ac:dyDescent="0.25">
      <c r="L9026" s="8"/>
    </row>
    <row r="9027" spans="12:12" x14ac:dyDescent="0.25">
      <c r="L9027" s="8"/>
    </row>
    <row r="9028" spans="12:12" x14ac:dyDescent="0.25">
      <c r="L9028" s="8"/>
    </row>
    <row r="9029" spans="12:12" x14ac:dyDescent="0.25">
      <c r="L9029" s="8"/>
    </row>
    <row r="9030" spans="12:12" x14ac:dyDescent="0.25">
      <c r="L9030" s="8"/>
    </row>
    <row r="9031" spans="12:12" x14ac:dyDescent="0.25">
      <c r="L9031" s="8"/>
    </row>
    <row r="9032" spans="12:12" x14ac:dyDescent="0.25">
      <c r="L9032" s="8"/>
    </row>
    <row r="9033" spans="12:12" x14ac:dyDescent="0.25">
      <c r="L9033" s="8"/>
    </row>
    <row r="9034" spans="12:12" x14ac:dyDescent="0.25">
      <c r="L9034" s="8"/>
    </row>
    <row r="9035" spans="12:12" x14ac:dyDescent="0.25">
      <c r="L9035" s="8"/>
    </row>
    <row r="9036" spans="12:12" x14ac:dyDescent="0.25">
      <c r="L9036" s="8"/>
    </row>
    <row r="9037" spans="12:12" x14ac:dyDescent="0.25">
      <c r="L9037" s="8"/>
    </row>
    <row r="9038" spans="12:12" x14ac:dyDescent="0.25">
      <c r="L9038" s="8"/>
    </row>
    <row r="9039" spans="12:12" x14ac:dyDescent="0.25">
      <c r="L9039" s="8"/>
    </row>
    <row r="9040" spans="12:12" x14ac:dyDescent="0.25">
      <c r="L9040" s="8"/>
    </row>
    <row r="9041" spans="12:12" x14ac:dyDescent="0.25">
      <c r="L9041" s="8"/>
    </row>
    <row r="9042" spans="12:12" x14ac:dyDescent="0.25">
      <c r="L9042" s="8"/>
    </row>
    <row r="9043" spans="12:12" x14ac:dyDescent="0.25">
      <c r="L9043" s="8"/>
    </row>
    <row r="9044" spans="12:12" x14ac:dyDescent="0.25">
      <c r="L9044" s="8"/>
    </row>
    <row r="9045" spans="12:12" x14ac:dyDescent="0.25">
      <c r="L9045" s="8"/>
    </row>
    <row r="9046" spans="12:12" x14ac:dyDescent="0.25">
      <c r="L9046" s="8"/>
    </row>
    <row r="9047" spans="12:12" x14ac:dyDescent="0.25">
      <c r="L9047" s="8"/>
    </row>
    <row r="9048" spans="12:12" x14ac:dyDescent="0.25">
      <c r="L9048" s="8"/>
    </row>
    <row r="9049" spans="12:12" x14ac:dyDescent="0.25">
      <c r="L9049" s="8"/>
    </row>
    <row r="9050" spans="12:12" x14ac:dyDescent="0.25">
      <c r="L9050" s="8"/>
    </row>
    <row r="9051" spans="12:12" x14ac:dyDescent="0.25">
      <c r="L9051" s="8"/>
    </row>
    <row r="9052" spans="12:12" x14ac:dyDescent="0.25">
      <c r="L9052" s="8"/>
    </row>
    <row r="9053" spans="12:12" x14ac:dyDescent="0.25">
      <c r="L9053" s="8"/>
    </row>
    <row r="9054" spans="12:12" x14ac:dyDescent="0.25">
      <c r="L9054" s="8"/>
    </row>
    <row r="9055" spans="12:12" x14ac:dyDescent="0.25">
      <c r="L9055" s="8"/>
    </row>
    <row r="9056" spans="12:12" x14ac:dyDescent="0.25">
      <c r="L9056" s="8"/>
    </row>
    <row r="9057" spans="12:12" x14ac:dyDescent="0.25">
      <c r="L9057" s="8"/>
    </row>
    <row r="9058" spans="12:12" x14ac:dyDescent="0.25">
      <c r="L9058" s="8"/>
    </row>
    <row r="9059" spans="12:12" x14ac:dyDescent="0.25">
      <c r="L9059" s="8"/>
    </row>
    <row r="9060" spans="12:12" x14ac:dyDescent="0.25">
      <c r="L9060" s="8"/>
    </row>
    <row r="9061" spans="12:12" x14ac:dyDescent="0.25">
      <c r="L9061" s="8"/>
    </row>
    <row r="9062" spans="12:12" x14ac:dyDescent="0.25">
      <c r="L9062" s="8"/>
    </row>
    <row r="9063" spans="12:12" x14ac:dyDescent="0.25">
      <c r="L9063" s="8"/>
    </row>
    <row r="9064" spans="12:12" x14ac:dyDescent="0.25">
      <c r="L9064" s="8"/>
    </row>
    <row r="9065" spans="12:12" x14ac:dyDescent="0.25">
      <c r="L9065" s="8"/>
    </row>
    <row r="9066" spans="12:12" x14ac:dyDescent="0.25">
      <c r="L9066" s="8"/>
    </row>
    <row r="9067" spans="12:12" x14ac:dyDescent="0.25">
      <c r="L9067" s="8"/>
    </row>
    <row r="9068" spans="12:12" x14ac:dyDescent="0.25">
      <c r="L9068" s="8"/>
    </row>
    <row r="9069" spans="12:12" x14ac:dyDescent="0.25">
      <c r="L9069" s="8"/>
    </row>
    <row r="9070" spans="12:12" x14ac:dyDescent="0.25">
      <c r="L9070" s="8"/>
    </row>
    <row r="9071" spans="12:12" x14ac:dyDescent="0.25">
      <c r="L9071" s="8"/>
    </row>
    <row r="9072" spans="12:12" x14ac:dyDescent="0.25">
      <c r="L9072" s="8"/>
    </row>
    <row r="9073" spans="12:12" x14ac:dyDescent="0.25">
      <c r="L9073" s="8"/>
    </row>
    <row r="9074" spans="12:12" x14ac:dyDescent="0.25">
      <c r="L9074" s="8"/>
    </row>
    <row r="9075" spans="12:12" x14ac:dyDescent="0.25">
      <c r="L9075" s="8"/>
    </row>
    <row r="9076" spans="12:12" x14ac:dyDescent="0.25">
      <c r="L9076" s="8"/>
    </row>
    <row r="9077" spans="12:12" x14ac:dyDescent="0.25">
      <c r="L9077" s="8"/>
    </row>
    <row r="9078" spans="12:12" x14ac:dyDescent="0.25">
      <c r="L9078" s="8"/>
    </row>
    <row r="9079" spans="12:12" x14ac:dyDescent="0.25">
      <c r="L9079" s="8"/>
    </row>
    <row r="9080" spans="12:12" x14ac:dyDescent="0.25">
      <c r="L9080" s="8"/>
    </row>
    <row r="9081" spans="12:12" x14ac:dyDescent="0.25">
      <c r="L9081" s="8"/>
    </row>
    <row r="9082" spans="12:12" x14ac:dyDescent="0.25">
      <c r="L9082" s="8"/>
    </row>
    <row r="9083" spans="12:12" x14ac:dyDescent="0.25">
      <c r="L9083" s="8"/>
    </row>
    <row r="9084" spans="12:12" x14ac:dyDescent="0.25">
      <c r="L9084" s="8"/>
    </row>
    <row r="9085" spans="12:12" x14ac:dyDescent="0.25">
      <c r="L9085" s="8"/>
    </row>
    <row r="9086" spans="12:12" x14ac:dyDescent="0.25">
      <c r="L9086" s="8"/>
    </row>
    <row r="9087" spans="12:12" x14ac:dyDescent="0.25">
      <c r="L9087" s="8"/>
    </row>
    <row r="9088" spans="12:12" x14ac:dyDescent="0.25">
      <c r="L9088" s="8"/>
    </row>
    <row r="9089" spans="12:12" x14ac:dyDescent="0.25">
      <c r="L9089" s="8"/>
    </row>
    <row r="9090" spans="12:12" x14ac:dyDescent="0.25">
      <c r="L9090" s="8"/>
    </row>
    <row r="9091" spans="12:12" x14ac:dyDescent="0.25">
      <c r="L9091" s="8"/>
    </row>
    <row r="9092" spans="12:12" x14ac:dyDescent="0.25">
      <c r="L9092" s="8"/>
    </row>
    <row r="9093" spans="12:12" x14ac:dyDescent="0.25">
      <c r="L9093" s="8"/>
    </row>
    <row r="9094" spans="12:12" x14ac:dyDescent="0.25">
      <c r="L9094" s="8"/>
    </row>
    <row r="9095" spans="12:12" x14ac:dyDescent="0.25">
      <c r="L9095" s="8"/>
    </row>
    <row r="9096" spans="12:12" x14ac:dyDescent="0.25">
      <c r="L9096" s="8"/>
    </row>
    <row r="9097" spans="12:12" x14ac:dyDescent="0.25">
      <c r="L9097" s="8"/>
    </row>
    <row r="9098" spans="12:12" x14ac:dyDescent="0.25">
      <c r="L9098" s="8"/>
    </row>
    <row r="9099" spans="12:12" x14ac:dyDescent="0.25">
      <c r="L9099" s="8"/>
    </row>
    <row r="9100" spans="12:12" x14ac:dyDescent="0.25">
      <c r="L9100" s="8"/>
    </row>
    <row r="9101" spans="12:12" x14ac:dyDescent="0.25">
      <c r="L9101" s="8"/>
    </row>
    <row r="9102" spans="12:12" x14ac:dyDescent="0.25">
      <c r="L9102" s="8"/>
    </row>
    <row r="9103" spans="12:12" x14ac:dyDescent="0.25">
      <c r="L9103" s="8"/>
    </row>
    <row r="9104" spans="12:12" x14ac:dyDescent="0.25">
      <c r="L9104" s="8"/>
    </row>
    <row r="9105" spans="12:12" x14ac:dyDescent="0.25">
      <c r="L9105" s="8"/>
    </row>
    <row r="9106" spans="12:12" x14ac:dyDescent="0.25">
      <c r="L9106" s="8"/>
    </row>
    <row r="9107" spans="12:12" x14ac:dyDescent="0.25">
      <c r="L9107" s="8"/>
    </row>
    <row r="9108" spans="12:12" x14ac:dyDescent="0.25">
      <c r="L9108" s="8"/>
    </row>
    <row r="9109" spans="12:12" x14ac:dyDescent="0.25">
      <c r="L9109" s="8"/>
    </row>
    <row r="9110" spans="12:12" x14ac:dyDescent="0.25">
      <c r="L9110" s="8"/>
    </row>
    <row r="9111" spans="12:12" x14ac:dyDescent="0.25">
      <c r="L9111" s="8"/>
    </row>
    <row r="9112" spans="12:12" x14ac:dyDescent="0.25">
      <c r="L9112" s="8"/>
    </row>
    <row r="9113" spans="12:12" x14ac:dyDescent="0.25">
      <c r="L9113" s="8"/>
    </row>
    <row r="9114" spans="12:12" x14ac:dyDescent="0.25">
      <c r="L9114" s="8"/>
    </row>
    <row r="9115" spans="12:12" x14ac:dyDescent="0.25">
      <c r="L9115" s="8"/>
    </row>
    <row r="9116" spans="12:12" x14ac:dyDescent="0.25">
      <c r="L9116" s="8"/>
    </row>
    <row r="9117" spans="12:12" x14ac:dyDescent="0.25">
      <c r="L9117" s="8"/>
    </row>
    <row r="9118" spans="12:12" x14ac:dyDescent="0.25">
      <c r="L9118" s="8"/>
    </row>
    <row r="9119" spans="12:12" x14ac:dyDescent="0.25">
      <c r="L9119" s="8"/>
    </row>
    <row r="9120" spans="12:12" x14ac:dyDescent="0.25">
      <c r="L9120" s="8"/>
    </row>
    <row r="9121" spans="12:12" x14ac:dyDescent="0.25">
      <c r="L9121" s="8"/>
    </row>
    <row r="9122" spans="12:12" x14ac:dyDescent="0.25">
      <c r="L9122" s="8"/>
    </row>
    <row r="9123" spans="12:12" x14ac:dyDescent="0.25">
      <c r="L9123" s="8"/>
    </row>
    <row r="9124" spans="12:12" x14ac:dyDescent="0.25">
      <c r="L9124" s="8"/>
    </row>
    <row r="9125" spans="12:12" x14ac:dyDescent="0.25">
      <c r="L9125" s="8"/>
    </row>
    <row r="9126" spans="12:12" x14ac:dyDescent="0.25">
      <c r="L9126" s="8"/>
    </row>
    <row r="9127" spans="12:12" x14ac:dyDescent="0.25">
      <c r="L9127" s="8"/>
    </row>
    <row r="9128" spans="12:12" x14ac:dyDescent="0.25">
      <c r="L9128" s="8"/>
    </row>
    <row r="9129" spans="12:12" x14ac:dyDescent="0.25">
      <c r="L9129" s="8"/>
    </row>
    <row r="9130" spans="12:12" x14ac:dyDescent="0.25">
      <c r="L9130" s="8"/>
    </row>
    <row r="9131" spans="12:12" x14ac:dyDescent="0.25">
      <c r="L9131" s="8"/>
    </row>
    <row r="9132" spans="12:12" x14ac:dyDescent="0.25">
      <c r="L9132" s="8"/>
    </row>
    <row r="9133" spans="12:12" x14ac:dyDescent="0.25">
      <c r="L9133" s="8"/>
    </row>
    <row r="9134" spans="12:12" x14ac:dyDescent="0.25">
      <c r="L9134" s="8"/>
    </row>
    <row r="9135" spans="12:12" x14ac:dyDescent="0.25">
      <c r="L9135" s="8"/>
    </row>
    <row r="9136" spans="12:12" x14ac:dyDescent="0.25">
      <c r="L9136" s="8"/>
    </row>
    <row r="9137" spans="12:12" x14ac:dyDescent="0.25">
      <c r="L9137" s="8"/>
    </row>
    <row r="9138" spans="12:12" x14ac:dyDescent="0.25">
      <c r="L9138" s="8"/>
    </row>
    <row r="9139" spans="12:12" x14ac:dyDescent="0.25">
      <c r="L9139" s="8"/>
    </row>
    <row r="9140" spans="12:12" x14ac:dyDescent="0.25">
      <c r="L9140" s="8"/>
    </row>
    <row r="9141" spans="12:12" x14ac:dyDescent="0.25">
      <c r="L9141" s="8"/>
    </row>
    <row r="9142" spans="12:12" x14ac:dyDescent="0.25">
      <c r="L9142" s="8"/>
    </row>
    <row r="9143" spans="12:12" x14ac:dyDescent="0.25">
      <c r="L9143" s="8"/>
    </row>
    <row r="9144" spans="12:12" x14ac:dyDescent="0.25">
      <c r="L9144" s="8"/>
    </row>
    <row r="9145" spans="12:12" x14ac:dyDescent="0.25">
      <c r="L9145" s="8"/>
    </row>
    <row r="9146" spans="12:12" x14ac:dyDescent="0.25">
      <c r="L9146" s="8"/>
    </row>
    <row r="9147" spans="12:12" x14ac:dyDescent="0.25">
      <c r="L9147" s="8"/>
    </row>
    <row r="9148" spans="12:12" x14ac:dyDescent="0.25">
      <c r="L9148" s="8"/>
    </row>
    <row r="9149" spans="12:12" x14ac:dyDescent="0.25">
      <c r="L9149" s="8"/>
    </row>
    <row r="9150" spans="12:12" x14ac:dyDescent="0.25">
      <c r="L9150" s="8"/>
    </row>
    <row r="9151" spans="12:12" x14ac:dyDescent="0.25">
      <c r="L9151" s="8"/>
    </row>
    <row r="9152" spans="12:12" x14ac:dyDescent="0.25">
      <c r="L9152" s="8"/>
    </row>
    <row r="9153" spans="12:12" x14ac:dyDescent="0.25">
      <c r="L9153" s="8"/>
    </row>
    <row r="9154" spans="12:12" x14ac:dyDescent="0.25">
      <c r="L9154" s="8"/>
    </row>
    <row r="9155" spans="12:12" x14ac:dyDescent="0.25">
      <c r="L9155" s="8"/>
    </row>
    <row r="9156" spans="12:12" x14ac:dyDescent="0.25">
      <c r="L9156" s="8"/>
    </row>
    <row r="9157" spans="12:12" x14ac:dyDescent="0.25">
      <c r="L9157" s="8"/>
    </row>
    <row r="9158" spans="12:12" x14ac:dyDescent="0.25">
      <c r="L9158" s="8"/>
    </row>
    <row r="9159" spans="12:12" x14ac:dyDescent="0.25">
      <c r="L9159" s="8"/>
    </row>
    <row r="9160" spans="12:12" x14ac:dyDescent="0.25">
      <c r="L9160" s="8"/>
    </row>
    <row r="9161" spans="12:12" x14ac:dyDescent="0.25">
      <c r="L9161" s="8"/>
    </row>
    <row r="9162" spans="12:12" x14ac:dyDescent="0.25">
      <c r="L9162" s="8"/>
    </row>
    <row r="9163" spans="12:12" x14ac:dyDescent="0.25">
      <c r="L9163" s="8"/>
    </row>
    <row r="9164" spans="12:12" x14ac:dyDescent="0.25">
      <c r="L9164" s="8"/>
    </row>
    <row r="9165" spans="12:12" x14ac:dyDescent="0.25">
      <c r="L9165" s="8"/>
    </row>
    <row r="9166" spans="12:12" x14ac:dyDescent="0.25">
      <c r="L9166" s="8"/>
    </row>
    <row r="9167" spans="12:12" x14ac:dyDescent="0.25">
      <c r="L9167" s="8"/>
    </row>
    <row r="9168" spans="12:12" x14ac:dyDescent="0.25">
      <c r="L9168" s="8"/>
    </row>
    <row r="9169" spans="12:12" x14ac:dyDescent="0.25">
      <c r="L9169" s="8"/>
    </row>
    <row r="9170" spans="12:12" x14ac:dyDescent="0.25">
      <c r="L9170" s="8"/>
    </row>
    <row r="9171" spans="12:12" x14ac:dyDescent="0.25">
      <c r="L9171" s="8"/>
    </row>
    <row r="9172" spans="12:12" x14ac:dyDescent="0.25">
      <c r="L9172" s="8"/>
    </row>
    <row r="9173" spans="12:12" x14ac:dyDescent="0.25">
      <c r="L9173" s="8"/>
    </row>
    <row r="9174" spans="12:12" x14ac:dyDescent="0.25">
      <c r="L9174" s="8"/>
    </row>
    <row r="9175" spans="12:12" x14ac:dyDescent="0.25">
      <c r="L9175" s="8"/>
    </row>
    <row r="9176" spans="12:12" x14ac:dyDescent="0.25">
      <c r="L9176" s="8"/>
    </row>
    <row r="9177" spans="12:12" x14ac:dyDescent="0.25">
      <c r="L9177" s="8"/>
    </row>
    <row r="9178" spans="12:12" x14ac:dyDescent="0.25">
      <c r="L9178" s="8"/>
    </row>
    <row r="9179" spans="12:12" x14ac:dyDescent="0.25">
      <c r="L9179" s="8"/>
    </row>
    <row r="9180" spans="12:12" x14ac:dyDescent="0.25">
      <c r="L9180" s="8"/>
    </row>
    <row r="9181" spans="12:12" x14ac:dyDescent="0.25">
      <c r="L9181" s="8"/>
    </row>
    <row r="9182" spans="12:12" x14ac:dyDescent="0.25">
      <c r="L9182" s="8"/>
    </row>
    <row r="9183" spans="12:12" x14ac:dyDescent="0.25">
      <c r="L9183" s="8"/>
    </row>
    <row r="9184" spans="12:12" x14ac:dyDescent="0.25">
      <c r="L9184" s="8"/>
    </row>
    <row r="9185" spans="12:12" x14ac:dyDescent="0.25">
      <c r="L9185" s="8"/>
    </row>
    <row r="9186" spans="12:12" x14ac:dyDescent="0.25">
      <c r="L9186" s="8"/>
    </row>
    <row r="9187" spans="12:12" x14ac:dyDescent="0.25">
      <c r="L9187" s="8"/>
    </row>
    <row r="9188" spans="12:12" x14ac:dyDescent="0.25">
      <c r="L9188" s="8"/>
    </row>
    <row r="9189" spans="12:12" x14ac:dyDescent="0.25">
      <c r="L9189" s="8"/>
    </row>
    <row r="9190" spans="12:12" x14ac:dyDescent="0.25">
      <c r="L9190" s="8"/>
    </row>
    <row r="9191" spans="12:12" x14ac:dyDescent="0.25">
      <c r="L9191" s="8"/>
    </row>
    <row r="9192" spans="12:12" x14ac:dyDescent="0.25">
      <c r="L9192" s="8"/>
    </row>
    <row r="9193" spans="12:12" x14ac:dyDescent="0.25">
      <c r="L9193" s="8"/>
    </row>
    <row r="9194" spans="12:12" x14ac:dyDescent="0.25">
      <c r="L9194" s="8"/>
    </row>
    <row r="9195" spans="12:12" x14ac:dyDescent="0.25">
      <c r="L9195" s="8"/>
    </row>
    <row r="9196" spans="12:12" x14ac:dyDescent="0.25">
      <c r="L9196" s="8"/>
    </row>
    <row r="9197" spans="12:12" x14ac:dyDescent="0.25">
      <c r="L9197" s="8"/>
    </row>
    <row r="9198" spans="12:12" x14ac:dyDescent="0.25">
      <c r="L9198" s="8"/>
    </row>
    <row r="9199" spans="12:12" x14ac:dyDescent="0.25">
      <c r="L9199" s="8"/>
    </row>
    <row r="9200" spans="12:12" x14ac:dyDescent="0.25">
      <c r="L9200" s="8"/>
    </row>
    <row r="9201" spans="12:12" x14ac:dyDescent="0.25">
      <c r="L9201" s="8"/>
    </row>
    <row r="9202" spans="12:12" x14ac:dyDescent="0.25">
      <c r="L9202" s="8"/>
    </row>
    <row r="9203" spans="12:12" x14ac:dyDescent="0.25">
      <c r="L9203" s="8"/>
    </row>
    <row r="9204" spans="12:12" x14ac:dyDescent="0.25">
      <c r="L9204" s="8"/>
    </row>
    <row r="9205" spans="12:12" x14ac:dyDescent="0.25">
      <c r="L9205" s="8"/>
    </row>
    <row r="9206" spans="12:12" x14ac:dyDescent="0.25">
      <c r="L9206" s="8"/>
    </row>
    <row r="9207" spans="12:12" x14ac:dyDescent="0.25">
      <c r="L9207" s="8"/>
    </row>
    <row r="9208" spans="12:12" x14ac:dyDescent="0.25">
      <c r="L9208" s="8"/>
    </row>
    <row r="9209" spans="12:12" x14ac:dyDescent="0.25">
      <c r="L9209" s="8"/>
    </row>
    <row r="9210" spans="12:12" x14ac:dyDescent="0.25">
      <c r="L9210" s="8"/>
    </row>
    <row r="9211" spans="12:12" x14ac:dyDescent="0.25">
      <c r="L9211" s="8"/>
    </row>
    <row r="9212" spans="12:12" x14ac:dyDescent="0.25">
      <c r="L9212" s="8"/>
    </row>
    <row r="9213" spans="12:12" x14ac:dyDescent="0.25">
      <c r="L9213" s="8"/>
    </row>
    <row r="9214" spans="12:12" x14ac:dyDescent="0.25">
      <c r="L9214" s="8"/>
    </row>
    <row r="9215" spans="12:12" x14ac:dyDescent="0.25">
      <c r="L9215" s="8"/>
    </row>
    <row r="9216" spans="12:12" x14ac:dyDescent="0.25">
      <c r="L9216" s="8"/>
    </row>
    <row r="9217" spans="12:12" x14ac:dyDescent="0.25">
      <c r="L9217" s="8"/>
    </row>
    <row r="9218" spans="12:12" x14ac:dyDescent="0.25">
      <c r="L9218" s="8"/>
    </row>
    <row r="9219" spans="12:12" x14ac:dyDescent="0.25">
      <c r="L9219" s="8"/>
    </row>
    <row r="9220" spans="12:12" x14ac:dyDescent="0.25">
      <c r="L9220" s="8"/>
    </row>
    <row r="9221" spans="12:12" x14ac:dyDescent="0.25">
      <c r="L9221" s="8"/>
    </row>
    <row r="9222" spans="12:12" x14ac:dyDescent="0.25">
      <c r="L9222" s="8"/>
    </row>
    <row r="9223" spans="12:12" x14ac:dyDescent="0.25">
      <c r="L9223" s="8"/>
    </row>
    <row r="9224" spans="12:12" x14ac:dyDescent="0.25">
      <c r="L9224" s="8"/>
    </row>
    <row r="9225" spans="12:12" x14ac:dyDescent="0.25">
      <c r="L9225" s="8"/>
    </row>
    <row r="9226" spans="12:12" x14ac:dyDescent="0.25">
      <c r="L9226" s="8"/>
    </row>
    <row r="9227" spans="12:12" x14ac:dyDescent="0.25">
      <c r="L9227" s="8"/>
    </row>
    <row r="9228" spans="12:12" x14ac:dyDescent="0.25">
      <c r="L9228" s="8"/>
    </row>
    <row r="9229" spans="12:12" x14ac:dyDescent="0.25">
      <c r="L9229" s="8"/>
    </row>
    <row r="9230" spans="12:12" x14ac:dyDescent="0.25">
      <c r="L9230" s="8"/>
    </row>
    <row r="9231" spans="12:12" x14ac:dyDescent="0.25">
      <c r="L9231" s="8"/>
    </row>
    <row r="9232" spans="12:12" x14ac:dyDescent="0.25">
      <c r="L9232" s="8"/>
    </row>
    <row r="9233" spans="12:12" x14ac:dyDescent="0.25">
      <c r="L9233" s="8"/>
    </row>
    <row r="9234" spans="12:12" x14ac:dyDescent="0.25">
      <c r="L9234" s="8"/>
    </row>
    <row r="9235" spans="12:12" x14ac:dyDescent="0.25">
      <c r="L9235" s="8"/>
    </row>
    <row r="9236" spans="12:12" x14ac:dyDescent="0.25">
      <c r="L9236" s="8"/>
    </row>
    <row r="9237" spans="12:12" x14ac:dyDescent="0.25">
      <c r="L9237" s="8"/>
    </row>
    <row r="9238" spans="12:12" x14ac:dyDescent="0.25">
      <c r="L9238" s="8"/>
    </row>
    <row r="9239" spans="12:12" x14ac:dyDescent="0.25">
      <c r="L9239" s="8"/>
    </row>
    <row r="9240" spans="12:12" x14ac:dyDescent="0.25">
      <c r="L9240" s="8"/>
    </row>
    <row r="9241" spans="12:12" x14ac:dyDescent="0.25">
      <c r="L9241" s="8"/>
    </row>
    <row r="9242" spans="12:12" x14ac:dyDescent="0.25">
      <c r="L9242" s="8"/>
    </row>
    <row r="9243" spans="12:12" x14ac:dyDescent="0.25">
      <c r="L9243" s="8"/>
    </row>
    <row r="9244" spans="12:12" x14ac:dyDescent="0.25">
      <c r="L9244" s="8"/>
    </row>
    <row r="9245" spans="12:12" x14ac:dyDescent="0.25">
      <c r="L9245" s="8"/>
    </row>
    <row r="9246" spans="12:12" x14ac:dyDescent="0.25">
      <c r="L9246" s="8"/>
    </row>
    <row r="9247" spans="12:12" x14ac:dyDescent="0.25">
      <c r="L9247" s="8"/>
    </row>
    <row r="9248" spans="12:12" x14ac:dyDescent="0.25">
      <c r="L9248" s="8"/>
    </row>
    <row r="9249" spans="12:12" x14ac:dyDescent="0.25">
      <c r="L9249" s="8"/>
    </row>
    <row r="9250" spans="12:12" x14ac:dyDescent="0.25">
      <c r="L9250" s="8"/>
    </row>
    <row r="9251" spans="12:12" x14ac:dyDescent="0.25">
      <c r="L9251" s="8"/>
    </row>
    <row r="9252" spans="12:12" x14ac:dyDescent="0.25">
      <c r="L9252" s="8"/>
    </row>
    <row r="9253" spans="12:12" x14ac:dyDescent="0.25">
      <c r="L9253" s="8"/>
    </row>
    <row r="9254" spans="12:12" x14ac:dyDescent="0.25">
      <c r="L9254" s="8"/>
    </row>
    <row r="9255" spans="12:12" x14ac:dyDescent="0.25">
      <c r="L9255" s="8"/>
    </row>
    <row r="9256" spans="12:12" x14ac:dyDescent="0.25">
      <c r="L9256" s="8"/>
    </row>
    <row r="9257" spans="12:12" x14ac:dyDescent="0.25">
      <c r="L9257" s="8"/>
    </row>
    <row r="9258" spans="12:12" x14ac:dyDescent="0.25">
      <c r="L9258" s="8"/>
    </row>
    <row r="9259" spans="12:12" x14ac:dyDescent="0.25">
      <c r="L9259" s="8"/>
    </row>
    <row r="9260" spans="12:12" x14ac:dyDescent="0.25">
      <c r="L9260" s="8"/>
    </row>
    <row r="9261" spans="12:12" x14ac:dyDescent="0.25">
      <c r="L9261" s="8"/>
    </row>
    <row r="9262" spans="12:12" x14ac:dyDescent="0.25">
      <c r="L9262" s="8"/>
    </row>
    <row r="9263" spans="12:12" x14ac:dyDescent="0.25">
      <c r="L9263" s="8"/>
    </row>
    <row r="9264" spans="12:12" x14ac:dyDescent="0.25">
      <c r="L9264" s="8"/>
    </row>
    <row r="9265" spans="12:12" x14ac:dyDescent="0.25">
      <c r="L9265" s="8"/>
    </row>
    <row r="9266" spans="12:12" x14ac:dyDescent="0.25">
      <c r="L9266" s="8"/>
    </row>
    <row r="9267" spans="12:12" x14ac:dyDescent="0.25">
      <c r="L9267" s="8"/>
    </row>
    <row r="9268" spans="12:12" x14ac:dyDescent="0.25">
      <c r="L9268" s="8"/>
    </row>
    <row r="9269" spans="12:12" x14ac:dyDescent="0.25">
      <c r="L9269" s="8"/>
    </row>
    <row r="9270" spans="12:12" x14ac:dyDescent="0.25">
      <c r="L9270" s="8"/>
    </row>
    <row r="9271" spans="12:12" x14ac:dyDescent="0.25">
      <c r="L9271" s="8"/>
    </row>
    <row r="9272" spans="12:12" x14ac:dyDescent="0.25">
      <c r="L9272" s="8"/>
    </row>
    <row r="9273" spans="12:12" x14ac:dyDescent="0.25">
      <c r="L9273" s="8"/>
    </row>
    <row r="9274" spans="12:12" x14ac:dyDescent="0.25">
      <c r="L9274" s="8"/>
    </row>
    <row r="9275" spans="12:12" x14ac:dyDescent="0.25">
      <c r="L9275" s="8"/>
    </row>
    <row r="9276" spans="12:12" x14ac:dyDescent="0.25">
      <c r="L9276" s="8"/>
    </row>
    <row r="9277" spans="12:12" x14ac:dyDescent="0.25">
      <c r="L9277" s="8"/>
    </row>
    <row r="9278" spans="12:12" x14ac:dyDescent="0.25">
      <c r="L9278" s="8"/>
    </row>
    <row r="9279" spans="12:12" x14ac:dyDescent="0.25">
      <c r="L9279" s="8"/>
    </row>
    <row r="9280" spans="12:12" x14ac:dyDescent="0.25">
      <c r="L9280" s="8"/>
    </row>
    <row r="9281" spans="12:12" x14ac:dyDescent="0.25">
      <c r="L9281" s="8"/>
    </row>
    <row r="9282" spans="12:12" x14ac:dyDescent="0.25">
      <c r="L9282" s="8"/>
    </row>
    <row r="9283" spans="12:12" x14ac:dyDescent="0.25">
      <c r="L9283" s="8"/>
    </row>
    <row r="9284" spans="12:12" x14ac:dyDescent="0.25">
      <c r="L9284" s="8"/>
    </row>
    <row r="9285" spans="12:12" x14ac:dyDescent="0.25">
      <c r="L9285" s="8"/>
    </row>
    <row r="9286" spans="12:12" x14ac:dyDescent="0.25">
      <c r="L9286" s="8"/>
    </row>
    <row r="9287" spans="12:12" x14ac:dyDescent="0.25">
      <c r="L9287" s="8"/>
    </row>
    <row r="9288" spans="12:12" x14ac:dyDescent="0.25">
      <c r="L9288" s="8"/>
    </row>
    <row r="9289" spans="12:12" x14ac:dyDescent="0.25">
      <c r="L9289" s="8"/>
    </row>
    <row r="9290" spans="12:12" x14ac:dyDescent="0.25">
      <c r="L9290" s="8"/>
    </row>
    <row r="9291" spans="12:12" x14ac:dyDescent="0.25">
      <c r="L9291" s="8"/>
    </row>
    <row r="9292" spans="12:12" x14ac:dyDescent="0.25">
      <c r="L9292" s="8"/>
    </row>
    <row r="9293" spans="12:12" x14ac:dyDescent="0.25">
      <c r="L9293" s="8"/>
    </row>
    <row r="9294" spans="12:12" x14ac:dyDescent="0.25">
      <c r="L9294" s="8"/>
    </row>
    <row r="9295" spans="12:12" x14ac:dyDescent="0.25">
      <c r="L9295" s="8"/>
    </row>
    <row r="9296" spans="12:12" x14ac:dyDescent="0.25">
      <c r="L9296" s="8"/>
    </row>
    <row r="9297" spans="12:12" x14ac:dyDescent="0.25">
      <c r="L9297" s="8"/>
    </row>
    <row r="9298" spans="12:12" x14ac:dyDescent="0.25">
      <c r="L9298" s="8"/>
    </row>
    <row r="9299" spans="12:12" x14ac:dyDescent="0.25">
      <c r="L9299" s="8"/>
    </row>
    <row r="9300" spans="12:12" x14ac:dyDescent="0.25">
      <c r="L9300" s="8"/>
    </row>
    <row r="9301" spans="12:12" x14ac:dyDescent="0.25">
      <c r="L9301" s="8"/>
    </row>
    <row r="9302" spans="12:12" x14ac:dyDescent="0.25">
      <c r="L9302" s="8"/>
    </row>
    <row r="9303" spans="12:12" x14ac:dyDescent="0.25">
      <c r="L9303" s="8"/>
    </row>
    <row r="9304" spans="12:12" x14ac:dyDescent="0.25">
      <c r="L9304" s="8"/>
    </row>
    <row r="9305" spans="12:12" x14ac:dyDescent="0.25">
      <c r="L9305" s="8"/>
    </row>
    <row r="9306" spans="12:12" x14ac:dyDescent="0.25">
      <c r="L9306" s="8"/>
    </row>
    <row r="9307" spans="12:12" x14ac:dyDescent="0.25">
      <c r="L9307" s="8"/>
    </row>
    <row r="9308" spans="12:12" x14ac:dyDescent="0.25">
      <c r="L9308" s="8"/>
    </row>
    <row r="9309" spans="12:12" x14ac:dyDescent="0.25">
      <c r="L9309" s="8"/>
    </row>
    <row r="9310" spans="12:12" x14ac:dyDescent="0.25">
      <c r="L9310" s="8"/>
    </row>
    <row r="9311" spans="12:12" x14ac:dyDescent="0.25">
      <c r="L9311" s="8"/>
    </row>
    <row r="9312" spans="12:12" x14ac:dyDescent="0.25">
      <c r="L9312" s="8"/>
    </row>
    <row r="9313" spans="12:12" x14ac:dyDescent="0.25">
      <c r="L9313" s="8"/>
    </row>
    <row r="9314" spans="12:12" x14ac:dyDescent="0.25">
      <c r="L9314" s="8"/>
    </row>
    <row r="9315" spans="12:12" x14ac:dyDescent="0.25">
      <c r="L9315" s="8"/>
    </row>
    <row r="9316" spans="12:12" x14ac:dyDescent="0.25">
      <c r="L9316" s="8"/>
    </row>
    <row r="9317" spans="12:12" x14ac:dyDescent="0.25">
      <c r="L9317" s="8"/>
    </row>
    <row r="9318" spans="12:12" x14ac:dyDescent="0.25">
      <c r="L9318" s="8"/>
    </row>
    <row r="9319" spans="12:12" x14ac:dyDescent="0.25">
      <c r="L9319" s="8"/>
    </row>
    <row r="9320" spans="12:12" x14ac:dyDescent="0.25">
      <c r="L9320" s="8"/>
    </row>
    <row r="9321" spans="12:12" x14ac:dyDescent="0.25">
      <c r="L9321" s="8"/>
    </row>
    <row r="9322" spans="12:12" x14ac:dyDescent="0.25">
      <c r="L9322" s="8"/>
    </row>
    <row r="9323" spans="12:12" x14ac:dyDescent="0.25">
      <c r="L9323" s="8"/>
    </row>
    <row r="9324" spans="12:12" x14ac:dyDescent="0.25">
      <c r="L9324" s="8"/>
    </row>
    <row r="9325" spans="12:12" x14ac:dyDescent="0.25">
      <c r="L9325" s="8"/>
    </row>
    <row r="9326" spans="12:12" x14ac:dyDescent="0.25">
      <c r="L9326" s="8"/>
    </row>
    <row r="9327" spans="12:12" x14ac:dyDescent="0.25">
      <c r="L9327" s="8"/>
    </row>
    <row r="9328" spans="12:12" x14ac:dyDescent="0.25">
      <c r="L9328" s="8"/>
    </row>
    <row r="9329" spans="12:12" x14ac:dyDescent="0.25">
      <c r="L9329" s="8"/>
    </row>
    <row r="9330" spans="12:12" x14ac:dyDescent="0.25">
      <c r="L9330" s="8"/>
    </row>
    <row r="9331" spans="12:12" x14ac:dyDescent="0.25">
      <c r="L9331" s="8"/>
    </row>
    <row r="9332" spans="12:12" x14ac:dyDescent="0.25">
      <c r="L9332" s="8"/>
    </row>
    <row r="9333" spans="12:12" x14ac:dyDescent="0.25">
      <c r="L9333" s="8"/>
    </row>
    <row r="9334" spans="12:12" x14ac:dyDescent="0.25">
      <c r="L9334" s="8"/>
    </row>
    <row r="9335" spans="12:12" x14ac:dyDescent="0.25">
      <c r="L9335" s="8"/>
    </row>
    <row r="9336" spans="12:12" x14ac:dyDescent="0.25">
      <c r="L9336" s="8"/>
    </row>
    <row r="9337" spans="12:12" x14ac:dyDescent="0.25">
      <c r="L9337" s="8"/>
    </row>
    <row r="9338" spans="12:12" x14ac:dyDescent="0.25">
      <c r="L9338" s="8"/>
    </row>
    <row r="9339" spans="12:12" x14ac:dyDescent="0.25">
      <c r="L9339" s="8"/>
    </row>
    <row r="9340" spans="12:12" x14ac:dyDescent="0.25">
      <c r="L9340" s="8"/>
    </row>
    <row r="9341" spans="12:12" x14ac:dyDescent="0.25">
      <c r="L9341" s="8"/>
    </row>
    <row r="9342" spans="12:12" x14ac:dyDescent="0.25">
      <c r="L9342" s="8"/>
    </row>
    <row r="9343" spans="12:12" x14ac:dyDescent="0.25">
      <c r="L9343" s="8"/>
    </row>
    <row r="9344" spans="12:12" x14ac:dyDescent="0.25">
      <c r="L9344" s="8"/>
    </row>
    <row r="9345" spans="12:12" x14ac:dyDescent="0.25">
      <c r="L9345" s="8"/>
    </row>
    <row r="9346" spans="12:12" x14ac:dyDescent="0.25">
      <c r="L9346" s="8"/>
    </row>
    <row r="9347" spans="12:12" x14ac:dyDescent="0.25">
      <c r="L9347" s="8"/>
    </row>
    <row r="9348" spans="12:12" x14ac:dyDescent="0.25">
      <c r="L9348" s="8"/>
    </row>
    <row r="9349" spans="12:12" x14ac:dyDescent="0.25">
      <c r="L9349" s="8"/>
    </row>
    <row r="9350" spans="12:12" x14ac:dyDescent="0.25">
      <c r="L9350" s="8"/>
    </row>
    <row r="9351" spans="12:12" x14ac:dyDescent="0.25">
      <c r="L9351" s="8"/>
    </row>
    <row r="9352" spans="12:12" x14ac:dyDescent="0.25">
      <c r="L9352" s="8"/>
    </row>
    <row r="9353" spans="12:12" x14ac:dyDescent="0.25">
      <c r="L9353" s="8"/>
    </row>
    <row r="9354" spans="12:12" x14ac:dyDescent="0.25">
      <c r="L9354" s="8"/>
    </row>
    <row r="9355" spans="12:12" x14ac:dyDescent="0.25">
      <c r="L9355" s="8"/>
    </row>
    <row r="9356" spans="12:12" x14ac:dyDescent="0.25">
      <c r="L9356" s="8"/>
    </row>
    <row r="9357" spans="12:12" x14ac:dyDescent="0.25">
      <c r="L9357" s="8"/>
    </row>
    <row r="9358" spans="12:12" x14ac:dyDescent="0.25">
      <c r="L9358" s="8"/>
    </row>
    <row r="9359" spans="12:12" x14ac:dyDescent="0.25">
      <c r="L9359" s="8"/>
    </row>
    <row r="9360" spans="12:12" x14ac:dyDescent="0.25">
      <c r="L9360" s="8"/>
    </row>
    <row r="9361" spans="12:12" x14ac:dyDescent="0.25">
      <c r="L9361" s="8"/>
    </row>
    <row r="9362" spans="12:12" x14ac:dyDescent="0.25">
      <c r="L9362" s="8"/>
    </row>
    <row r="9363" spans="12:12" x14ac:dyDescent="0.25">
      <c r="L9363" s="8"/>
    </row>
    <row r="9364" spans="12:12" x14ac:dyDescent="0.25">
      <c r="L9364" s="8"/>
    </row>
    <row r="9365" spans="12:12" x14ac:dyDescent="0.25">
      <c r="L9365" s="8"/>
    </row>
    <row r="9366" spans="12:12" x14ac:dyDescent="0.25">
      <c r="L9366" s="8"/>
    </row>
    <row r="9367" spans="12:12" x14ac:dyDescent="0.25">
      <c r="L9367" s="8"/>
    </row>
    <row r="9368" spans="12:12" x14ac:dyDescent="0.25">
      <c r="L9368" s="8"/>
    </row>
    <row r="9369" spans="12:12" x14ac:dyDescent="0.25">
      <c r="L9369" s="8"/>
    </row>
    <row r="9370" spans="12:12" x14ac:dyDescent="0.25">
      <c r="L9370" s="8"/>
    </row>
    <row r="9371" spans="12:12" x14ac:dyDescent="0.25">
      <c r="L9371" s="8"/>
    </row>
    <row r="9372" spans="12:12" x14ac:dyDescent="0.25">
      <c r="L9372" s="8"/>
    </row>
    <row r="9373" spans="12:12" x14ac:dyDescent="0.25">
      <c r="L9373" s="8"/>
    </row>
    <row r="9374" spans="12:12" x14ac:dyDescent="0.25">
      <c r="L9374" s="8"/>
    </row>
    <row r="9375" spans="12:12" x14ac:dyDescent="0.25">
      <c r="L9375" s="8"/>
    </row>
    <row r="9376" spans="12:12" x14ac:dyDescent="0.25">
      <c r="L9376" s="8"/>
    </row>
    <row r="9377" spans="12:12" x14ac:dyDescent="0.25">
      <c r="L9377" s="8"/>
    </row>
    <row r="9378" spans="12:12" x14ac:dyDescent="0.25">
      <c r="L9378" s="8"/>
    </row>
    <row r="9379" spans="12:12" x14ac:dyDescent="0.25">
      <c r="L9379" s="8"/>
    </row>
    <row r="9380" spans="12:12" x14ac:dyDescent="0.25">
      <c r="L9380" s="8"/>
    </row>
    <row r="9381" spans="12:12" x14ac:dyDescent="0.25">
      <c r="L9381" s="8"/>
    </row>
    <row r="9382" spans="12:12" x14ac:dyDescent="0.25">
      <c r="L9382" s="8"/>
    </row>
    <row r="9383" spans="12:12" x14ac:dyDescent="0.25">
      <c r="L9383" s="8"/>
    </row>
    <row r="9384" spans="12:12" x14ac:dyDescent="0.25">
      <c r="L9384" s="8"/>
    </row>
    <row r="9385" spans="12:12" x14ac:dyDescent="0.25">
      <c r="L9385" s="8"/>
    </row>
    <row r="9386" spans="12:12" x14ac:dyDescent="0.25">
      <c r="L9386" s="8"/>
    </row>
    <row r="9387" spans="12:12" x14ac:dyDescent="0.25">
      <c r="L9387" s="8"/>
    </row>
    <row r="9388" spans="12:12" x14ac:dyDescent="0.25">
      <c r="L9388" s="8"/>
    </row>
    <row r="9389" spans="12:12" x14ac:dyDescent="0.25">
      <c r="L9389" s="8"/>
    </row>
    <row r="9390" spans="12:12" x14ac:dyDescent="0.25">
      <c r="L9390" s="8"/>
    </row>
    <row r="9391" spans="12:12" x14ac:dyDescent="0.25">
      <c r="L9391" s="8"/>
    </row>
    <row r="9392" spans="12:12" x14ac:dyDescent="0.25">
      <c r="L9392" s="8"/>
    </row>
    <row r="9393" spans="12:12" x14ac:dyDescent="0.25">
      <c r="L9393" s="8"/>
    </row>
    <row r="9394" spans="12:12" x14ac:dyDescent="0.25">
      <c r="L9394" s="8"/>
    </row>
    <row r="9395" spans="12:12" x14ac:dyDescent="0.25">
      <c r="L9395" s="8"/>
    </row>
    <row r="9396" spans="12:12" x14ac:dyDescent="0.25">
      <c r="L9396" s="8"/>
    </row>
    <row r="9397" spans="12:12" x14ac:dyDescent="0.25">
      <c r="L9397" s="8"/>
    </row>
    <row r="9398" spans="12:12" x14ac:dyDescent="0.25">
      <c r="L9398" s="8"/>
    </row>
    <row r="9399" spans="12:12" x14ac:dyDescent="0.25">
      <c r="L9399" s="8"/>
    </row>
    <row r="9400" spans="12:12" x14ac:dyDescent="0.25">
      <c r="L9400" s="8"/>
    </row>
    <row r="9401" spans="12:12" x14ac:dyDescent="0.25">
      <c r="L9401" s="8"/>
    </row>
    <row r="9402" spans="12:12" x14ac:dyDescent="0.25">
      <c r="L9402" s="8"/>
    </row>
    <row r="9403" spans="12:12" x14ac:dyDescent="0.25">
      <c r="L9403" s="8"/>
    </row>
    <row r="9404" spans="12:12" x14ac:dyDescent="0.25">
      <c r="L9404" s="8"/>
    </row>
    <row r="9405" spans="12:12" x14ac:dyDescent="0.25">
      <c r="L9405" s="8"/>
    </row>
    <row r="9406" spans="12:12" x14ac:dyDescent="0.25">
      <c r="L9406" s="8"/>
    </row>
    <row r="9407" spans="12:12" x14ac:dyDescent="0.25">
      <c r="L9407" s="8"/>
    </row>
    <row r="9408" spans="12:12" x14ac:dyDescent="0.25">
      <c r="L9408" s="8"/>
    </row>
    <row r="9409" spans="12:12" x14ac:dyDescent="0.25">
      <c r="L9409" s="8"/>
    </row>
    <row r="9410" spans="12:12" x14ac:dyDescent="0.25">
      <c r="L9410" s="8"/>
    </row>
    <row r="9411" spans="12:12" x14ac:dyDescent="0.25">
      <c r="L9411" s="8"/>
    </row>
    <row r="9412" spans="12:12" x14ac:dyDescent="0.25">
      <c r="L9412" s="8"/>
    </row>
    <row r="9413" spans="12:12" x14ac:dyDescent="0.25">
      <c r="L9413" s="8"/>
    </row>
    <row r="9414" spans="12:12" x14ac:dyDescent="0.25">
      <c r="L9414" s="8"/>
    </row>
    <row r="9415" spans="12:12" x14ac:dyDescent="0.25">
      <c r="L9415" s="8"/>
    </row>
    <row r="9416" spans="12:12" x14ac:dyDescent="0.25">
      <c r="L9416" s="8"/>
    </row>
    <row r="9417" spans="12:12" x14ac:dyDescent="0.25">
      <c r="L9417" s="8"/>
    </row>
    <row r="9418" spans="12:12" x14ac:dyDescent="0.25">
      <c r="L9418" s="8"/>
    </row>
    <row r="9419" spans="12:12" x14ac:dyDescent="0.25">
      <c r="L9419" s="8"/>
    </row>
    <row r="9420" spans="12:12" x14ac:dyDescent="0.25">
      <c r="L9420" s="8"/>
    </row>
    <row r="9421" spans="12:12" x14ac:dyDescent="0.25">
      <c r="L9421" s="8"/>
    </row>
    <row r="9422" spans="12:12" x14ac:dyDescent="0.25">
      <c r="L9422" s="8"/>
    </row>
    <row r="9423" spans="12:12" x14ac:dyDescent="0.25">
      <c r="L9423" s="8"/>
    </row>
    <row r="9424" spans="12:12" x14ac:dyDescent="0.25">
      <c r="L9424" s="8"/>
    </row>
    <row r="9425" spans="12:12" x14ac:dyDescent="0.25">
      <c r="L9425" s="8"/>
    </row>
    <row r="9426" spans="12:12" x14ac:dyDescent="0.25">
      <c r="L9426" s="8"/>
    </row>
    <row r="9427" spans="12:12" x14ac:dyDescent="0.25">
      <c r="L9427" s="8"/>
    </row>
    <row r="9428" spans="12:12" x14ac:dyDescent="0.25">
      <c r="L9428" s="8"/>
    </row>
    <row r="9429" spans="12:12" x14ac:dyDescent="0.25">
      <c r="L9429" s="8"/>
    </row>
    <row r="9430" spans="12:12" x14ac:dyDescent="0.25">
      <c r="L9430" s="8"/>
    </row>
    <row r="9431" spans="12:12" x14ac:dyDescent="0.25">
      <c r="L9431" s="8"/>
    </row>
    <row r="9432" spans="12:12" x14ac:dyDescent="0.25">
      <c r="L9432" s="8"/>
    </row>
    <row r="9433" spans="12:12" x14ac:dyDescent="0.25">
      <c r="L9433" s="8"/>
    </row>
    <row r="9434" spans="12:12" x14ac:dyDescent="0.25">
      <c r="L9434" s="8"/>
    </row>
    <row r="9435" spans="12:12" x14ac:dyDescent="0.25">
      <c r="L9435" s="8"/>
    </row>
    <row r="9436" spans="12:12" x14ac:dyDescent="0.25">
      <c r="L9436" s="8"/>
    </row>
    <row r="9437" spans="12:12" x14ac:dyDescent="0.25">
      <c r="L9437" s="8"/>
    </row>
    <row r="9438" spans="12:12" x14ac:dyDescent="0.25">
      <c r="L9438" s="8"/>
    </row>
    <row r="9439" spans="12:12" x14ac:dyDescent="0.25">
      <c r="L9439" s="8"/>
    </row>
    <row r="9440" spans="12:12" x14ac:dyDescent="0.25">
      <c r="L9440" s="8"/>
    </row>
    <row r="9441" spans="12:12" x14ac:dyDescent="0.25">
      <c r="L9441" s="8"/>
    </row>
    <row r="9442" spans="12:12" x14ac:dyDescent="0.25">
      <c r="L9442" s="8"/>
    </row>
    <row r="9443" spans="12:12" x14ac:dyDescent="0.25">
      <c r="L9443" s="8"/>
    </row>
    <row r="9444" spans="12:12" x14ac:dyDescent="0.25">
      <c r="L9444" s="8"/>
    </row>
    <row r="9445" spans="12:12" x14ac:dyDescent="0.25">
      <c r="L9445" s="8"/>
    </row>
    <row r="9446" spans="12:12" x14ac:dyDescent="0.25">
      <c r="L9446" s="8"/>
    </row>
    <row r="9447" spans="12:12" x14ac:dyDescent="0.25">
      <c r="L9447" s="8"/>
    </row>
    <row r="9448" spans="12:12" x14ac:dyDescent="0.25">
      <c r="L9448" s="8"/>
    </row>
    <row r="9449" spans="12:12" x14ac:dyDescent="0.25">
      <c r="L9449" s="8"/>
    </row>
    <row r="9450" spans="12:12" x14ac:dyDescent="0.25">
      <c r="L9450" s="8"/>
    </row>
    <row r="9451" spans="12:12" x14ac:dyDescent="0.25">
      <c r="L9451" s="8"/>
    </row>
    <row r="9452" spans="12:12" x14ac:dyDescent="0.25">
      <c r="L9452" s="8"/>
    </row>
    <row r="9453" spans="12:12" x14ac:dyDescent="0.25">
      <c r="L9453" s="8"/>
    </row>
    <row r="9454" spans="12:12" x14ac:dyDescent="0.25">
      <c r="L9454" s="8"/>
    </row>
    <row r="9455" spans="12:12" x14ac:dyDescent="0.25">
      <c r="L9455" s="8"/>
    </row>
    <row r="9456" spans="12:12" x14ac:dyDescent="0.25">
      <c r="L9456" s="8"/>
    </row>
    <row r="9457" spans="12:12" x14ac:dyDescent="0.25">
      <c r="L9457" s="8"/>
    </row>
    <row r="9458" spans="12:12" x14ac:dyDescent="0.25">
      <c r="L9458" s="8"/>
    </row>
    <row r="9459" spans="12:12" x14ac:dyDescent="0.25">
      <c r="L9459" s="8"/>
    </row>
    <row r="9460" spans="12:12" x14ac:dyDescent="0.25">
      <c r="L9460" s="8"/>
    </row>
    <row r="9461" spans="12:12" x14ac:dyDescent="0.25">
      <c r="L9461" s="8"/>
    </row>
    <row r="9462" spans="12:12" x14ac:dyDescent="0.25">
      <c r="L9462" s="8"/>
    </row>
    <row r="9463" spans="12:12" x14ac:dyDescent="0.25">
      <c r="L9463" s="8"/>
    </row>
    <row r="9464" spans="12:12" x14ac:dyDescent="0.25">
      <c r="L9464" s="8"/>
    </row>
    <row r="9465" spans="12:12" x14ac:dyDescent="0.25">
      <c r="L9465" s="8"/>
    </row>
    <row r="9466" spans="12:12" x14ac:dyDescent="0.25">
      <c r="L9466" s="8"/>
    </row>
    <row r="9467" spans="12:12" x14ac:dyDescent="0.25">
      <c r="L9467" s="8"/>
    </row>
    <row r="9468" spans="12:12" x14ac:dyDescent="0.25">
      <c r="L9468" s="8"/>
    </row>
    <row r="9469" spans="12:12" x14ac:dyDescent="0.25">
      <c r="L9469" s="8"/>
    </row>
    <row r="9470" spans="12:12" x14ac:dyDescent="0.25">
      <c r="L9470" s="8"/>
    </row>
    <row r="9471" spans="12:12" x14ac:dyDescent="0.25">
      <c r="L9471" s="8"/>
    </row>
    <row r="9472" spans="12:12" x14ac:dyDescent="0.25">
      <c r="L9472" s="8"/>
    </row>
    <row r="9473" spans="12:12" x14ac:dyDescent="0.25">
      <c r="L9473" s="8"/>
    </row>
    <row r="9474" spans="12:12" x14ac:dyDescent="0.25">
      <c r="L9474" s="8"/>
    </row>
    <row r="9475" spans="12:12" x14ac:dyDescent="0.25">
      <c r="L9475" s="8"/>
    </row>
    <row r="9476" spans="12:12" x14ac:dyDescent="0.25">
      <c r="L9476" s="8"/>
    </row>
    <row r="9477" spans="12:12" x14ac:dyDescent="0.25">
      <c r="L9477" s="8"/>
    </row>
    <row r="9478" spans="12:12" x14ac:dyDescent="0.25">
      <c r="L9478" s="8"/>
    </row>
    <row r="9479" spans="12:12" x14ac:dyDescent="0.25">
      <c r="L9479" s="8"/>
    </row>
    <row r="9480" spans="12:12" x14ac:dyDescent="0.25">
      <c r="L9480" s="8"/>
    </row>
    <row r="9481" spans="12:12" x14ac:dyDescent="0.25">
      <c r="L9481" s="8"/>
    </row>
    <row r="9482" spans="12:12" x14ac:dyDescent="0.25">
      <c r="L9482" s="8"/>
    </row>
    <row r="9483" spans="12:12" x14ac:dyDescent="0.25">
      <c r="L9483" s="8"/>
    </row>
    <row r="9484" spans="12:12" x14ac:dyDescent="0.25">
      <c r="L9484" s="8"/>
    </row>
    <row r="9485" spans="12:12" x14ac:dyDescent="0.25">
      <c r="L9485" s="8"/>
    </row>
    <row r="9486" spans="12:12" x14ac:dyDescent="0.25">
      <c r="L9486" s="8"/>
    </row>
    <row r="9487" spans="12:12" x14ac:dyDescent="0.25">
      <c r="L9487" s="8"/>
    </row>
    <row r="9488" spans="12:12" x14ac:dyDescent="0.25">
      <c r="L9488" s="8"/>
    </row>
    <row r="9489" spans="12:12" x14ac:dyDescent="0.25">
      <c r="L9489" s="8"/>
    </row>
    <row r="9490" spans="12:12" x14ac:dyDescent="0.25">
      <c r="L9490" s="8"/>
    </row>
    <row r="9491" spans="12:12" x14ac:dyDescent="0.25">
      <c r="L9491" s="8"/>
    </row>
    <row r="9492" spans="12:12" x14ac:dyDescent="0.25">
      <c r="L9492" s="8"/>
    </row>
    <row r="9493" spans="12:12" x14ac:dyDescent="0.25">
      <c r="L9493" s="8"/>
    </row>
    <row r="9494" spans="12:12" x14ac:dyDescent="0.25">
      <c r="L9494" s="8"/>
    </row>
    <row r="9495" spans="12:12" x14ac:dyDescent="0.25">
      <c r="L9495" s="8"/>
    </row>
    <row r="9496" spans="12:12" x14ac:dyDescent="0.25">
      <c r="L9496" s="8"/>
    </row>
    <row r="9497" spans="12:12" x14ac:dyDescent="0.25">
      <c r="L9497" s="8"/>
    </row>
    <row r="9498" spans="12:12" x14ac:dyDescent="0.25">
      <c r="L9498" s="8"/>
    </row>
    <row r="9499" spans="12:12" x14ac:dyDescent="0.25">
      <c r="L9499" s="8"/>
    </row>
    <row r="9500" spans="12:12" x14ac:dyDescent="0.25">
      <c r="L9500" s="8"/>
    </row>
    <row r="9501" spans="12:12" x14ac:dyDescent="0.25">
      <c r="L9501" s="8"/>
    </row>
    <row r="9502" spans="12:12" x14ac:dyDescent="0.25">
      <c r="L9502" s="8"/>
    </row>
    <row r="9503" spans="12:12" x14ac:dyDescent="0.25">
      <c r="L9503" s="8"/>
    </row>
    <row r="9504" spans="12:12" x14ac:dyDescent="0.25">
      <c r="L9504" s="8"/>
    </row>
    <row r="9505" spans="12:12" x14ac:dyDescent="0.25">
      <c r="L9505" s="8"/>
    </row>
    <row r="9506" spans="12:12" x14ac:dyDescent="0.25">
      <c r="L9506" s="8"/>
    </row>
    <row r="9507" spans="12:12" x14ac:dyDescent="0.25">
      <c r="L9507" s="8"/>
    </row>
    <row r="9508" spans="12:12" x14ac:dyDescent="0.25">
      <c r="L9508" s="8"/>
    </row>
    <row r="9509" spans="12:12" x14ac:dyDescent="0.25">
      <c r="L9509" s="8"/>
    </row>
    <row r="9510" spans="12:12" x14ac:dyDescent="0.25">
      <c r="L9510" s="8"/>
    </row>
    <row r="9511" spans="12:12" x14ac:dyDescent="0.25">
      <c r="L9511" s="8"/>
    </row>
    <row r="9512" spans="12:12" x14ac:dyDescent="0.25">
      <c r="L9512" s="8"/>
    </row>
    <row r="9513" spans="12:12" x14ac:dyDescent="0.25">
      <c r="L9513" s="8"/>
    </row>
    <row r="9514" spans="12:12" x14ac:dyDescent="0.25">
      <c r="L9514" s="8"/>
    </row>
    <row r="9515" spans="12:12" x14ac:dyDescent="0.25">
      <c r="L9515" s="8"/>
    </row>
    <row r="9516" spans="12:12" x14ac:dyDescent="0.25">
      <c r="L9516" s="8"/>
    </row>
    <row r="9517" spans="12:12" x14ac:dyDescent="0.25">
      <c r="L9517" s="8"/>
    </row>
    <row r="9518" spans="12:12" x14ac:dyDescent="0.25">
      <c r="L9518" s="8"/>
    </row>
    <row r="9519" spans="12:12" x14ac:dyDescent="0.25">
      <c r="L9519" s="8"/>
    </row>
    <row r="9520" spans="12:12" x14ac:dyDescent="0.25">
      <c r="L9520" s="8"/>
    </row>
    <row r="9521" spans="12:12" x14ac:dyDescent="0.25">
      <c r="L9521" s="8"/>
    </row>
    <row r="9522" spans="12:12" x14ac:dyDescent="0.25">
      <c r="L9522" s="8"/>
    </row>
    <row r="9523" spans="12:12" x14ac:dyDescent="0.25">
      <c r="L9523" s="8"/>
    </row>
    <row r="9524" spans="12:12" x14ac:dyDescent="0.25">
      <c r="L9524" s="8"/>
    </row>
    <row r="9525" spans="12:12" x14ac:dyDescent="0.25">
      <c r="L9525" s="8"/>
    </row>
    <row r="9526" spans="12:12" x14ac:dyDescent="0.25">
      <c r="L9526" s="8"/>
    </row>
    <row r="9527" spans="12:12" x14ac:dyDescent="0.25">
      <c r="L9527" s="8"/>
    </row>
    <row r="9528" spans="12:12" x14ac:dyDescent="0.25">
      <c r="L9528" s="8"/>
    </row>
    <row r="9529" spans="12:12" x14ac:dyDescent="0.25">
      <c r="L9529" s="8"/>
    </row>
    <row r="9530" spans="12:12" x14ac:dyDescent="0.25">
      <c r="L9530" s="8"/>
    </row>
    <row r="9531" spans="12:12" x14ac:dyDescent="0.25">
      <c r="L9531" s="8"/>
    </row>
    <row r="9532" spans="12:12" x14ac:dyDescent="0.25">
      <c r="L9532" s="8"/>
    </row>
    <row r="9533" spans="12:12" x14ac:dyDescent="0.25">
      <c r="L9533" s="8"/>
    </row>
    <row r="9534" spans="12:12" x14ac:dyDescent="0.25">
      <c r="L9534" s="8"/>
    </row>
    <row r="9535" spans="12:12" x14ac:dyDescent="0.25">
      <c r="L9535" s="8"/>
    </row>
    <row r="9536" spans="12:12" x14ac:dyDescent="0.25">
      <c r="L9536" s="8"/>
    </row>
    <row r="9537" spans="12:12" x14ac:dyDescent="0.25">
      <c r="L9537" s="8"/>
    </row>
    <row r="9538" spans="12:12" x14ac:dyDescent="0.25">
      <c r="L9538" s="8"/>
    </row>
    <row r="9539" spans="12:12" x14ac:dyDescent="0.25">
      <c r="L9539" s="8"/>
    </row>
    <row r="9540" spans="12:12" x14ac:dyDescent="0.25">
      <c r="L9540" s="8"/>
    </row>
    <row r="9541" spans="12:12" x14ac:dyDescent="0.25">
      <c r="L9541" s="8"/>
    </row>
    <row r="9542" spans="12:12" x14ac:dyDescent="0.25">
      <c r="L9542" s="8"/>
    </row>
    <row r="9543" spans="12:12" x14ac:dyDescent="0.25">
      <c r="L9543" s="8"/>
    </row>
    <row r="9544" spans="12:12" x14ac:dyDescent="0.25">
      <c r="L9544" s="8"/>
    </row>
    <row r="9545" spans="12:12" x14ac:dyDescent="0.25">
      <c r="L9545" s="8"/>
    </row>
    <row r="9546" spans="12:12" x14ac:dyDescent="0.25">
      <c r="L9546" s="8"/>
    </row>
    <row r="9547" spans="12:12" x14ac:dyDescent="0.25">
      <c r="L9547" s="8"/>
    </row>
    <row r="9548" spans="12:12" x14ac:dyDescent="0.25">
      <c r="L9548" s="8"/>
    </row>
    <row r="9549" spans="12:12" x14ac:dyDescent="0.25">
      <c r="L9549" s="8"/>
    </row>
    <row r="9550" spans="12:12" x14ac:dyDescent="0.25">
      <c r="L9550" s="8"/>
    </row>
    <row r="9551" spans="12:12" x14ac:dyDescent="0.25">
      <c r="L9551" s="8"/>
    </row>
    <row r="9552" spans="12:12" x14ac:dyDescent="0.25">
      <c r="L9552" s="8"/>
    </row>
    <row r="9553" spans="12:12" x14ac:dyDescent="0.25">
      <c r="L9553" s="8"/>
    </row>
    <row r="9554" spans="12:12" x14ac:dyDescent="0.25">
      <c r="L9554" s="8"/>
    </row>
    <row r="9555" spans="12:12" x14ac:dyDescent="0.25">
      <c r="L9555" s="8"/>
    </row>
    <row r="9556" spans="12:12" x14ac:dyDescent="0.25">
      <c r="L9556" s="8"/>
    </row>
    <row r="9557" spans="12:12" x14ac:dyDescent="0.25">
      <c r="L9557" s="8"/>
    </row>
    <row r="9558" spans="12:12" x14ac:dyDescent="0.25">
      <c r="L9558" s="8"/>
    </row>
    <row r="9559" spans="12:12" x14ac:dyDescent="0.25">
      <c r="L9559" s="8"/>
    </row>
    <row r="9560" spans="12:12" x14ac:dyDescent="0.25">
      <c r="L9560" s="8"/>
    </row>
    <row r="9561" spans="12:12" x14ac:dyDescent="0.25">
      <c r="L9561" s="8"/>
    </row>
    <row r="9562" spans="12:12" x14ac:dyDescent="0.25">
      <c r="L9562" s="8"/>
    </row>
    <row r="9563" spans="12:12" x14ac:dyDescent="0.25">
      <c r="L9563" s="8"/>
    </row>
    <row r="9564" spans="12:12" x14ac:dyDescent="0.25">
      <c r="L9564" s="8"/>
    </row>
    <row r="9565" spans="12:12" x14ac:dyDescent="0.25">
      <c r="L9565" s="8"/>
    </row>
    <row r="9566" spans="12:12" x14ac:dyDescent="0.25">
      <c r="L9566" s="8"/>
    </row>
    <row r="9567" spans="12:12" x14ac:dyDescent="0.25">
      <c r="L9567" s="8"/>
    </row>
    <row r="9568" spans="12:12" x14ac:dyDescent="0.25">
      <c r="L9568" s="8"/>
    </row>
    <row r="9569" spans="12:12" x14ac:dyDescent="0.25">
      <c r="L9569" s="8"/>
    </row>
    <row r="9570" spans="12:12" x14ac:dyDescent="0.25">
      <c r="L9570" s="8"/>
    </row>
    <row r="9571" spans="12:12" x14ac:dyDescent="0.25">
      <c r="L9571" s="8"/>
    </row>
    <row r="9572" spans="12:12" x14ac:dyDescent="0.25">
      <c r="L9572" s="8"/>
    </row>
    <row r="9573" spans="12:12" x14ac:dyDescent="0.25">
      <c r="L9573" s="8"/>
    </row>
    <row r="9574" spans="12:12" x14ac:dyDescent="0.25">
      <c r="L9574" s="8"/>
    </row>
    <row r="9575" spans="12:12" x14ac:dyDescent="0.25">
      <c r="L9575" s="8"/>
    </row>
    <row r="9576" spans="12:12" x14ac:dyDescent="0.25">
      <c r="L9576" s="8"/>
    </row>
    <row r="9577" spans="12:12" x14ac:dyDescent="0.25">
      <c r="L9577" s="8"/>
    </row>
    <row r="9578" spans="12:12" x14ac:dyDescent="0.25">
      <c r="L9578" s="8"/>
    </row>
    <row r="9579" spans="12:12" x14ac:dyDescent="0.25">
      <c r="L9579" s="8"/>
    </row>
    <row r="9580" spans="12:12" x14ac:dyDescent="0.25">
      <c r="L9580" s="8"/>
    </row>
    <row r="9581" spans="12:12" x14ac:dyDescent="0.25">
      <c r="L9581" s="8"/>
    </row>
    <row r="9582" spans="12:12" x14ac:dyDescent="0.25">
      <c r="L9582" s="8"/>
    </row>
    <row r="9583" spans="12:12" x14ac:dyDescent="0.25">
      <c r="L9583" s="8"/>
    </row>
    <row r="9584" spans="12:12" x14ac:dyDescent="0.25">
      <c r="L9584" s="8"/>
    </row>
    <row r="9585" spans="12:12" x14ac:dyDescent="0.25">
      <c r="L9585" s="8"/>
    </row>
    <row r="9586" spans="12:12" x14ac:dyDescent="0.25">
      <c r="L9586" s="8"/>
    </row>
    <row r="9587" spans="12:12" x14ac:dyDescent="0.25">
      <c r="L9587" s="8"/>
    </row>
    <row r="9588" spans="12:12" x14ac:dyDescent="0.25">
      <c r="L9588" s="8"/>
    </row>
    <row r="9589" spans="12:12" x14ac:dyDescent="0.25">
      <c r="L9589" s="8"/>
    </row>
    <row r="9590" spans="12:12" x14ac:dyDescent="0.25">
      <c r="L9590" s="8"/>
    </row>
    <row r="9591" spans="12:12" x14ac:dyDescent="0.25">
      <c r="L9591" s="8"/>
    </row>
    <row r="9592" spans="12:12" x14ac:dyDescent="0.25">
      <c r="L9592" s="8"/>
    </row>
    <row r="9593" spans="12:12" x14ac:dyDescent="0.25">
      <c r="L9593" s="8"/>
    </row>
    <row r="9594" spans="12:12" x14ac:dyDescent="0.25">
      <c r="L9594" s="8"/>
    </row>
    <row r="9595" spans="12:12" x14ac:dyDescent="0.25">
      <c r="L9595" s="8"/>
    </row>
    <row r="9596" spans="12:12" x14ac:dyDescent="0.25">
      <c r="L9596" s="8"/>
    </row>
    <row r="9597" spans="12:12" x14ac:dyDescent="0.25">
      <c r="L9597" s="8"/>
    </row>
    <row r="9598" spans="12:12" x14ac:dyDescent="0.25">
      <c r="L9598" s="8"/>
    </row>
    <row r="9599" spans="12:12" x14ac:dyDescent="0.25">
      <c r="L9599" s="8"/>
    </row>
    <row r="9600" spans="12:12" x14ac:dyDescent="0.25">
      <c r="L9600" s="8"/>
    </row>
    <row r="9601" spans="12:12" x14ac:dyDescent="0.25">
      <c r="L9601" s="8"/>
    </row>
    <row r="9602" spans="12:12" x14ac:dyDescent="0.25">
      <c r="L9602" s="8"/>
    </row>
    <row r="9603" spans="12:12" x14ac:dyDescent="0.25">
      <c r="L9603" s="8"/>
    </row>
    <row r="9604" spans="12:12" x14ac:dyDescent="0.25">
      <c r="L9604" s="8"/>
    </row>
    <row r="9605" spans="12:12" x14ac:dyDescent="0.25">
      <c r="L9605" s="8"/>
    </row>
    <row r="9606" spans="12:12" x14ac:dyDescent="0.25">
      <c r="L9606" s="8"/>
    </row>
    <row r="9607" spans="12:12" x14ac:dyDescent="0.25">
      <c r="L9607" s="8"/>
    </row>
    <row r="9608" spans="12:12" x14ac:dyDescent="0.25">
      <c r="L9608" s="8"/>
    </row>
    <row r="9609" spans="12:12" x14ac:dyDescent="0.25">
      <c r="L9609" s="8"/>
    </row>
    <row r="9610" spans="12:12" x14ac:dyDescent="0.25">
      <c r="L9610" s="8"/>
    </row>
    <row r="9611" spans="12:12" x14ac:dyDescent="0.25">
      <c r="L9611" s="8"/>
    </row>
    <row r="9612" spans="12:12" x14ac:dyDescent="0.25">
      <c r="L9612" s="8"/>
    </row>
    <row r="9613" spans="12:12" x14ac:dyDescent="0.25">
      <c r="L9613" s="8"/>
    </row>
    <row r="9614" spans="12:12" x14ac:dyDescent="0.25">
      <c r="L9614" s="8"/>
    </row>
    <row r="9615" spans="12:12" x14ac:dyDescent="0.25">
      <c r="L9615" s="8"/>
    </row>
    <row r="9616" spans="12:12" x14ac:dyDescent="0.25">
      <c r="L9616" s="8"/>
    </row>
    <row r="9617" spans="12:12" x14ac:dyDescent="0.25">
      <c r="L9617" s="8"/>
    </row>
    <row r="9618" spans="12:12" x14ac:dyDescent="0.25">
      <c r="L9618" s="8"/>
    </row>
    <row r="9619" spans="12:12" x14ac:dyDescent="0.25">
      <c r="L9619" s="8"/>
    </row>
    <row r="9620" spans="12:12" x14ac:dyDescent="0.25">
      <c r="L9620" s="8"/>
    </row>
    <row r="9621" spans="12:12" x14ac:dyDescent="0.25">
      <c r="L9621" s="8"/>
    </row>
    <row r="9622" spans="12:12" x14ac:dyDescent="0.25">
      <c r="L9622" s="8"/>
    </row>
    <row r="9623" spans="12:12" x14ac:dyDescent="0.25">
      <c r="L9623" s="8"/>
    </row>
    <row r="9624" spans="12:12" x14ac:dyDescent="0.25">
      <c r="L9624" s="8"/>
    </row>
    <row r="9625" spans="12:12" x14ac:dyDescent="0.25">
      <c r="L9625" s="8"/>
    </row>
    <row r="9626" spans="12:12" x14ac:dyDescent="0.25">
      <c r="L9626" s="8"/>
    </row>
    <row r="9627" spans="12:12" x14ac:dyDescent="0.25">
      <c r="L9627" s="8"/>
    </row>
    <row r="9628" spans="12:12" x14ac:dyDescent="0.25">
      <c r="L9628" s="8"/>
    </row>
    <row r="9629" spans="12:12" x14ac:dyDescent="0.25">
      <c r="L9629" s="8"/>
    </row>
    <row r="9630" spans="12:12" x14ac:dyDescent="0.25">
      <c r="L9630" s="8"/>
    </row>
    <row r="9631" spans="12:12" x14ac:dyDescent="0.25">
      <c r="L9631" s="8"/>
    </row>
    <row r="9632" spans="12:12" x14ac:dyDescent="0.25">
      <c r="L9632" s="8"/>
    </row>
    <row r="9633" spans="12:12" x14ac:dyDescent="0.25">
      <c r="L9633" s="8"/>
    </row>
    <row r="9634" spans="12:12" x14ac:dyDescent="0.25">
      <c r="L9634" s="8"/>
    </row>
    <row r="9635" spans="12:12" x14ac:dyDescent="0.25">
      <c r="L9635" s="8"/>
    </row>
    <row r="9636" spans="12:12" x14ac:dyDescent="0.25">
      <c r="L9636" s="8"/>
    </row>
    <row r="9637" spans="12:12" x14ac:dyDescent="0.25">
      <c r="L9637" s="8"/>
    </row>
    <row r="9638" spans="12:12" x14ac:dyDescent="0.25">
      <c r="L9638" s="8"/>
    </row>
    <row r="9639" spans="12:12" x14ac:dyDescent="0.25">
      <c r="L9639" s="8"/>
    </row>
    <row r="9640" spans="12:12" x14ac:dyDescent="0.25">
      <c r="L9640" s="8"/>
    </row>
    <row r="9641" spans="12:12" x14ac:dyDescent="0.25">
      <c r="L9641" s="8"/>
    </row>
    <row r="9642" spans="12:12" x14ac:dyDescent="0.25">
      <c r="L9642" s="8"/>
    </row>
    <row r="9643" spans="12:12" x14ac:dyDescent="0.25">
      <c r="L9643" s="8"/>
    </row>
    <row r="9644" spans="12:12" x14ac:dyDescent="0.25">
      <c r="L9644" s="8"/>
    </row>
    <row r="9645" spans="12:12" x14ac:dyDescent="0.25">
      <c r="L9645" s="8"/>
    </row>
    <row r="9646" spans="12:12" x14ac:dyDescent="0.25">
      <c r="L9646" s="8"/>
    </row>
    <row r="9647" spans="12:12" x14ac:dyDescent="0.25">
      <c r="L9647" s="8"/>
    </row>
    <row r="9648" spans="12:12" x14ac:dyDescent="0.25">
      <c r="L9648" s="8"/>
    </row>
    <row r="9649" spans="12:12" x14ac:dyDescent="0.25">
      <c r="L9649" s="8"/>
    </row>
    <row r="9650" spans="12:12" x14ac:dyDescent="0.25">
      <c r="L9650" s="8"/>
    </row>
    <row r="9651" spans="12:12" x14ac:dyDescent="0.25">
      <c r="L9651" s="8"/>
    </row>
    <row r="9652" spans="12:12" x14ac:dyDescent="0.25">
      <c r="L9652" s="8"/>
    </row>
    <row r="9653" spans="12:12" x14ac:dyDescent="0.25">
      <c r="L9653" s="8"/>
    </row>
    <row r="9654" spans="12:12" x14ac:dyDescent="0.25">
      <c r="L9654" s="8"/>
    </row>
    <row r="9655" spans="12:12" x14ac:dyDescent="0.25">
      <c r="L9655" s="8"/>
    </row>
    <row r="9656" spans="12:12" x14ac:dyDescent="0.25">
      <c r="L9656" s="8"/>
    </row>
    <row r="9657" spans="12:12" x14ac:dyDescent="0.25">
      <c r="L9657" s="8"/>
    </row>
    <row r="9658" spans="12:12" x14ac:dyDescent="0.25">
      <c r="L9658" s="8"/>
    </row>
    <row r="9659" spans="12:12" x14ac:dyDescent="0.25">
      <c r="L9659" s="8"/>
    </row>
    <row r="9660" spans="12:12" x14ac:dyDescent="0.25">
      <c r="L9660" s="8"/>
    </row>
    <row r="9661" spans="12:12" x14ac:dyDescent="0.25">
      <c r="L9661" s="8"/>
    </row>
    <row r="9662" spans="12:12" x14ac:dyDescent="0.25">
      <c r="L9662" s="8"/>
    </row>
    <row r="9663" spans="12:12" x14ac:dyDescent="0.25">
      <c r="L9663" s="8"/>
    </row>
    <row r="9664" spans="12:12" x14ac:dyDescent="0.25">
      <c r="L9664" s="8"/>
    </row>
    <row r="9665" spans="12:12" x14ac:dyDescent="0.25">
      <c r="L9665" s="8"/>
    </row>
    <row r="9666" spans="12:12" x14ac:dyDescent="0.25">
      <c r="L9666" s="8"/>
    </row>
    <row r="9667" spans="12:12" x14ac:dyDescent="0.25">
      <c r="L9667" s="8"/>
    </row>
    <row r="9668" spans="12:12" x14ac:dyDescent="0.25">
      <c r="L9668" s="8"/>
    </row>
    <row r="9669" spans="12:12" x14ac:dyDescent="0.25">
      <c r="L9669" s="8"/>
    </row>
    <row r="9670" spans="12:12" x14ac:dyDescent="0.25">
      <c r="L9670" s="8"/>
    </row>
    <row r="9671" spans="12:12" x14ac:dyDescent="0.25">
      <c r="L9671" s="8"/>
    </row>
    <row r="9672" spans="12:12" x14ac:dyDescent="0.25">
      <c r="L9672" s="8"/>
    </row>
    <row r="9673" spans="12:12" x14ac:dyDescent="0.25">
      <c r="L9673" s="8"/>
    </row>
    <row r="9674" spans="12:12" x14ac:dyDescent="0.25">
      <c r="L9674" s="8"/>
    </row>
    <row r="9675" spans="12:12" x14ac:dyDescent="0.25">
      <c r="L9675" s="8"/>
    </row>
    <row r="9676" spans="12:12" x14ac:dyDescent="0.25">
      <c r="L9676" s="8"/>
    </row>
    <row r="9677" spans="12:12" x14ac:dyDescent="0.25">
      <c r="L9677" s="8"/>
    </row>
    <row r="9678" spans="12:12" x14ac:dyDescent="0.25">
      <c r="L9678" s="8"/>
    </row>
    <row r="9679" spans="12:12" x14ac:dyDescent="0.25">
      <c r="L9679" s="8"/>
    </row>
    <row r="9680" spans="12:12" x14ac:dyDescent="0.25">
      <c r="L9680" s="8"/>
    </row>
    <row r="9681" spans="12:12" x14ac:dyDescent="0.25">
      <c r="L9681" s="8"/>
    </row>
    <row r="9682" spans="12:12" x14ac:dyDescent="0.25">
      <c r="L9682" s="8"/>
    </row>
    <row r="9683" spans="12:12" x14ac:dyDescent="0.25">
      <c r="L9683" s="8"/>
    </row>
    <row r="9684" spans="12:12" x14ac:dyDescent="0.25">
      <c r="L9684" s="8"/>
    </row>
    <row r="9685" spans="12:12" x14ac:dyDescent="0.25">
      <c r="L9685" s="8"/>
    </row>
    <row r="9686" spans="12:12" x14ac:dyDescent="0.25">
      <c r="L9686" s="8"/>
    </row>
    <row r="9687" spans="12:12" x14ac:dyDescent="0.25">
      <c r="L9687" s="8"/>
    </row>
    <row r="9688" spans="12:12" x14ac:dyDescent="0.25">
      <c r="L9688" s="8"/>
    </row>
    <row r="9689" spans="12:12" x14ac:dyDescent="0.25">
      <c r="L9689" s="8"/>
    </row>
    <row r="9690" spans="12:12" x14ac:dyDescent="0.25">
      <c r="L9690" s="8"/>
    </row>
    <row r="9691" spans="12:12" x14ac:dyDescent="0.25">
      <c r="L9691" s="8"/>
    </row>
    <row r="9692" spans="12:12" x14ac:dyDescent="0.25">
      <c r="L9692" s="8"/>
    </row>
    <row r="9693" spans="12:12" x14ac:dyDescent="0.25">
      <c r="L9693" s="8"/>
    </row>
    <row r="9694" spans="12:12" x14ac:dyDescent="0.25">
      <c r="L9694" s="8"/>
    </row>
    <row r="9695" spans="12:12" x14ac:dyDescent="0.25">
      <c r="L9695" s="8"/>
    </row>
    <row r="9696" spans="12:12" x14ac:dyDescent="0.25">
      <c r="L9696" s="8"/>
    </row>
    <row r="9697" spans="12:12" x14ac:dyDescent="0.25">
      <c r="L9697" s="8"/>
    </row>
    <row r="9698" spans="12:12" x14ac:dyDescent="0.25">
      <c r="L9698" s="8"/>
    </row>
    <row r="9699" spans="12:12" x14ac:dyDescent="0.25">
      <c r="L9699" s="8"/>
    </row>
    <row r="9700" spans="12:12" x14ac:dyDescent="0.25">
      <c r="L9700" s="8"/>
    </row>
    <row r="9701" spans="12:12" x14ac:dyDescent="0.25">
      <c r="L9701" s="8"/>
    </row>
    <row r="9702" spans="12:12" x14ac:dyDescent="0.25">
      <c r="L9702" s="8"/>
    </row>
    <row r="9703" spans="12:12" x14ac:dyDescent="0.25">
      <c r="L9703" s="8"/>
    </row>
    <row r="9704" spans="12:12" x14ac:dyDescent="0.25">
      <c r="L9704" s="8"/>
    </row>
    <row r="9705" spans="12:12" x14ac:dyDescent="0.25">
      <c r="L9705" s="8"/>
    </row>
    <row r="9706" spans="12:12" x14ac:dyDescent="0.25">
      <c r="L9706" s="8"/>
    </row>
    <row r="9707" spans="12:12" x14ac:dyDescent="0.25">
      <c r="L9707" s="8"/>
    </row>
    <row r="9708" spans="12:12" x14ac:dyDescent="0.25">
      <c r="L9708" s="8"/>
    </row>
    <row r="9709" spans="12:12" x14ac:dyDescent="0.25">
      <c r="L9709" s="8"/>
    </row>
    <row r="9710" spans="12:12" x14ac:dyDescent="0.25">
      <c r="L9710" s="8"/>
    </row>
    <row r="9711" spans="12:12" x14ac:dyDescent="0.25">
      <c r="L9711" s="8"/>
    </row>
    <row r="9712" spans="12:12" x14ac:dyDescent="0.25">
      <c r="L9712" s="8"/>
    </row>
    <row r="9713" spans="12:12" x14ac:dyDescent="0.25">
      <c r="L9713" s="8"/>
    </row>
    <row r="9714" spans="12:12" x14ac:dyDescent="0.25">
      <c r="L9714" s="8"/>
    </row>
    <row r="9715" spans="12:12" x14ac:dyDescent="0.25">
      <c r="L9715" s="8"/>
    </row>
    <row r="9716" spans="12:12" x14ac:dyDescent="0.25">
      <c r="L9716" s="8"/>
    </row>
    <row r="9717" spans="12:12" x14ac:dyDescent="0.25">
      <c r="L9717" s="8"/>
    </row>
    <row r="9718" spans="12:12" x14ac:dyDescent="0.25">
      <c r="L9718" s="8"/>
    </row>
    <row r="9719" spans="12:12" x14ac:dyDescent="0.25">
      <c r="L9719" s="8"/>
    </row>
    <row r="9720" spans="12:12" x14ac:dyDescent="0.25">
      <c r="L9720" s="8"/>
    </row>
    <row r="9721" spans="12:12" x14ac:dyDescent="0.25">
      <c r="L9721" s="8"/>
    </row>
    <row r="9722" spans="12:12" x14ac:dyDescent="0.25">
      <c r="L9722" s="8"/>
    </row>
    <row r="9723" spans="12:12" x14ac:dyDescent="0.25">
      <c r="L9723" s="8"/>
    </row>
    <row r="9724" spans="12:12" x14ac:dyDescent="0.25">
      <c r="L9724" s="8"/>
    </row>
    <row r="9725" spans="12:12" x14ac:dyDescent="0.25">
      <c r="L9725" s="8"/>
    </row>
    <row r="9726" spans="12:12" x14ac:dyDescent="0.25">
      <c r="L9726" s="8"/>
    </row>
    <row r="9727" spans="12:12" x14ac:dyDescent="0.25">
      <c r="L9727" s="8"/>
    </row>
    <row r="9728" spans="12:12" x14ac:dyDescent="0.25">
      <c r="L9728" s="8"/>
    </row>
    <row r="9729" spans="12:12" x14ac:dyDescent="0.25">
      <c r="L9729" s="8"/>
    </row>
    <row r="9730" spans="12:12" x14ac:dyDescent="0.25">
      <c r="L9730" s="8"/>
    </row>
    <row r="9731" spans="12:12" x14ac:dyDescent="0.25">
      <c r="L9731" s="8"/>
    </row>
    <row r="9732" spans="12:12" x14ac:dyDescent="0.25">
      <c r="L9732" s="8"/>
    </row>
    <row r="9733" spans="12:12" x14ac:dyDescent="0.25">
      <c r="L9733" s="8"/>
    </row>
    <row r="9734" spans="12:12" x14ac:dyDescent="0.25">
      <c r="L9734" s="8"/>
    </row>
    <row r="9735" spans="12:12" x14ac:dyDescent="0.25">
      <c r="L9735" s="8"/>
    </row>
    <row r="9736" spans="12:12" x14ac:dyDescent="0.25">
      <c r="L9736" s="8"/>
    </row>
    <row r="9737" spans="12:12" x14ac:dyDescent="0.25">
      <c r="L9737" s="8"/>
    </row>
    <row r="9738" spans="12:12" x14ac:dyDescent="0.25">
      <c r="L9738" s="8"/>
    </row>
    <row r="9739" spans="12:12" x14ac:dyDescent="0.25">
      <c r="L9739" s="8"/>
    </row>
    <row r="9740" spans="12:12" x14ac:dyDescent="0.25">
      <c r="L9740" s="8"/>
    </row>
    <row r="9741" spans="12:12" x14ac:dyDescent="0.25">
      <c r="L9741" s="8"/>
    </row>
    <row r="9742" spans="12:12" x14ac:dyDescent="0.25">
      <c r="L9742" s="8"/>
    </row>
    <row r="9743" spans="12:12" x14ac:dyDescent="0.25">
      <c r="L9743" s="8"/>
    </row>
    <row r="9744" spans="12:12" x14ac:dyDescent="0.25">
      <c r="L9744" s="8"/>
    </row>
    <row r="9745" spans="12:12" x14ac:dyDescent="0.25">
      <c r="L9745" s="8"/>
    </row>
    <row r="9746" spans="12:12" x14ac:dyDescent="0.25">
      <c r="L9746" s="8"/>
    </row>
    <row r="9747" spans="12:12" x14ac:dyDescent="0.25">
      <c r="L9747" s="8"/>
    </row>
    <row r="9748" spans="12:12" x14ac:dyDescent="0.25">
      <c r="L9748" s="8"/>
    </row>
    <row r="9749" spans="12:12" x14ac:dyDescent="0.25">
      <c r="L9749" s="8"/>
    </row>
    <row r="9750" spans="12:12" x14ac:dyDescent="0.25">
      <c r="L9750" s="8"/>
    </row>
    <row r="9751" spans="12:12" x14ac:dyDescent="0.25">
      <c r="L9751" s="8"/>
    </row>
    <row r="9752" spans="12:12" x14ac:dyDescent="0.25">
      <c r="L9752" s="8"/>
    </row>
    <row r="9753" spans="12:12" x14ac:dyDescent="0.25">
      <c r="L9753" s="8"/>
    </row>
    <row r="9754" spans="12:12" x14ac:dyDescent="0.25">
      <c r="L9754" s="8"/>
    </row>
    <row r="9755" spans="12:12" x14ac:dyDescent="0.25">
      <c r="L9755" s="8"/>
    </row>
    <row r="9756" spans="12:12" x14ac:dyDescent="0.25">
      <c r="L9756" s="8"/>
    </row>
    <row r="9757" spans="12:12" x14ac:dyDescent="0.25">
      <c r="L9757" s="8"/>
    </row>
    <row r="9758" spans="12:12" x14ac:dyDescent="0.25">
      <c r="L9758" s="8"/>
    </row>
    <row r="9759" spans="12:12" x14ac:dyDescent="0.25">
      <c r="L9759" s="8"/>
    </row>
    <row r="9760" spans="12:12" x14ac:dyDescent="0.25">
      <c r="L9760" s="8"/>
    </row>
    <row r="9761" spans="12:12" x14ac:dyDescent="0.25">
      <c r="L9761" s="8"/>
    </row>
    <row r="9762" spans="12:12" x14ac:dyDescent="0.25">
      <c r="L9762" s="8"/>
    </row>
    <row r="9763" spans="12:12" x14ac:dyDescent="0.25">
      <c r="L9763" s="8"/>
    </row>
    <row r="9764" spans="12:12" x14ac:dyDescent="0.25">
      <c r="L9764" s="8"/>
    </row>
    <row r="9765" spans="12:12" x14ac:dyDescent="0.25">
      <c r="L9765" s="8"/>
    </row>
    <row r="9766" spans="12:12" x14ac:dyDescent="0.25">
      <c r="L9766" s="8"/>
    </row>
    <row r="9767" spans="12:12" x14ac:dyDescent="0.25">
      <c r="L9767" s="8"/>
    </row>
    <row r="9768" spans="12:12" x14ac:dyDescent="0.25">
      <c r="L9768" s="8"/>
    </row>
    <row r="9769" spans="12:12" x14ac:dyDescent="0.25">
      <c r="L9769" s="8"/>
    </row>
    <row r="9770" spans="12:12" x14ac:dyDescent="0.25">
      <c r="L9770" s="8"/>
    </row>
    <row r="9771" spans="12:12" x14ac:dyDescent="0.25">
      <c r="L9771" s="8"/>
    </row>
    <row r="9772" spans="12:12" x14ac:dyDescent="0.25">
      <c r="L9772" s="8"/>
    </row>
    <row r="9773" spans="12:12" x14ac:dyDescent="0.25">
      <c r="L9773" s="8"/>
    </row>
    <row r="9774" spans="12:12" x14ac:dyDescent="0.25">
      <c r="L9774" s="8"/>
    </row>
    <row r="9775" spans="12:12" x14ac:dyDescent="0.25">
      <c r="L9775" s="8"/>
    </row>
    <row r="9776" spans="12:12" x14ac:dyDescent="0.25">
      <c r="L9776" s="8"/>
    </row>
    <row r="9777" spans="12:12" x14ac:dyDescent="0.25">
      <c r="L9777" s="8"/>
    </row>
    <row r="9778" spans="12:12" x14ac:dyDescent="0.25">
      <c r="L9778" s="8"/>
    </row>
    <row r="9779" spans="12:12" x14ac:dyDescent="0.25">
      <c r="L9779" s="8"/>
    </row>
    <row r="9780" spans="12:12" x14ac:dyDescent="0.25">
      <c r="L9780" s="8"/>
    </row>
    <row r="9781" spans="12:12" x14ac:dyDescent="0.25">
      <c r="L9781" s="8"/>
    </row>
    <row r="9782" spans="12:12" x14ac:dyDescent="0.25">
      <c r="L9782" s="8"/>
    </row>
    <row r="9783" spans="12:12" x14ac:dyDescent="0.25">
      <c r="L9783" s="8"/>
    </row>
    <row r="9784" spans="12:12" x14ac:dyDescent="0.25">
      <c r="L9784" s="8"/>
    </row>
    <row r="9785" spans="12:12" x14ac:dyDescent="0.25">
      <c r="L9785" s="8"/>
    </row>
    <row r="9786" spans="12:12" x14ac:dyDescent="0.25">
      <c r="L9786" s="8"/>
    </row>
    <row r="9787" spans="12:12" x14ac:dyDescent="0.25">
      <c r="L9787" s="8"/>
    </row>
    <row r="9788" spans="12:12" x14ac:dyDescent="0.25">
      <c r="L9788" s="8"/>
    </row>
    <row r="9789" spans="12:12" x14ac:dyDescent="0.25">
      <c r="L9789" s="8"/>
    </row>
    <row r="9790" spans="12:12" x14ac:dyDescent="0.25">
      <c r="L9790" s="8"/>
    </row>
    <row r="9791" spans="12:12" x14ac:dyDescent="0.25">
      <c r="L9791" s="8"/>
    </row>
    <row r="9792" spans="12:12" x14ac:dyDescent="0.25">
      <c r="L9792" s="8"/>
    </row>
    <row r="9793" spans="12:12" x14ac:dyDescent="0.25">
      <c r="L9793" s="8"/>
    </row>
    <row r="9794" spans="12:12" x14ac:dyDescent="0.25">
      <c r="L9794" s="8"/>
    </row>
    <row r="9795" spans="12:12" x14ac:dyDescent="0.25">
      <c r="L9795" s="8"/>
    </row>
    <row r="9796" spans="12:12" x14ac:dyDescent="0.25">
      <c r="L9796" s="8"/>
    </row>
    <row r="9797" spans="12:12" x14ac:dyDescent="0.25">
      <c r="L9797" s="8"/>
    </row>
    <row r="9798" spans="12:12" x14ac:dyDescent="0.25">
      <c r="L9798" s="8"/>
    </row>
    <row r="9799" spans="12:12" x14ac:dyDescent="0.25">
      <c r="L9799" s="8"/>
    </row>
    <row r="9800" spans="12:12" x14ac:dyDescent="0.25">
      <c r="L9800" s="8"/>
    </row>
    <row r="9801" spans="12:12" x14ac:dyDescent="0.25">
      <c r="L9801" s="8"/>
    </row>
    <row r="9802" spans="12:12" x14ac:dyDescent="0.25">
      <c r="L9802" s="8"/>
    </row>
    <row r="9803" spans="12:12" x14ac:dyDescent="0.25">
      <c r="L9803" s="8"/>
    </row>
    <row r="9804" spans="12:12" x14ac:dyDescent="0.25">
      <c r="L9804" s="8"/>
    </row>
    <row r="9805" spans="12:12" x14ac:dyDescent="0.25">
      <c r="L9805" s="8"/>
    </row>
    <row r="9806" spans="12:12" x14ac:dyDescent="0.25">
      <c r="L9806" s="8"/>
    </row>
    <row r="9807" spans="12:12" x14ac:dyDescent="0.25">
      <c r="L9807" s="8"/>
    </row>
    <row r="9808" spans="12:12" x14ac:dyDescent="0.25">
      <c r="L9808" s="8"/>
    </row>
    <row r="9809" spans="12:12" x14ac:dyDescent="0.25">
      <c r="L9809" s="8"/>
    </row>
    <row r="9810" spans="12:12" x14ac:dyDescent="0.25">
      <c r="L9810" s="8"/>
    </row>
    <row r="9811" spans="12:12" x14ac:dyDescent="0.25">
      <c r="L9811" s="8"/>
    </row>
    <row r="9812" spans="12:12" x14ac:dyDescent="0.25">
      <c r="L9812" s="8"/>
    </row>
    <row r="9813" spans="12:12" x14ac:dyDescent="0.25">
      <c r="L9813" s="8"/>
    </row>
    <row r="9814" spans="12:12" x14ac:dyDescent="0.25">
      <c r="L9814" s="8"/>
    </row>
    <row r="9815" spans="12:12" x14ac:dyDescent="0.25">
      <c r="L9815" s="8"/>
    </row>
    <row r="9816" spans="12:12" x14ac:dyDescent="0.25">
      <c r="L9816" s="8"/>
    </row>
    <row r="9817" spans="12:12" x14ac:dyDescent="0.25">
      <c r="L9817" s="8"/>
    </row>
    <row r="9818" spans="12:12" x14ac:dyDescent="0.25">
      <c r="L9818" s="8"/>
    </row>
    <row r="9819" spans="12:12" x14ac:dyDescent="0.25">
      <c r="L9819" s="8"/>
    </row>
    <row r="9820" spans="12:12" x14ac:dyDescent="0.25">
      <c r="L9820" s="8"/>
    </row>
    <row r="9821" spans="12:12" x14ac:dyDescent="0.25">
      <c r="L9821" s="8"/>
    </row>
    <row r="9822" spans="12:12" x14ac:dyDescent="0.25">
      <c r="L9822" s="8"/>
    </row>
    <row r="9823" spans="12:12" x14ac:dyDescent="0.25">
      <c r="L9823" s="8"/>
    </row>
    <row r="9824" spans="12:12" x14ac:dyDescent="0.25">
      <c r="L9824" s="8"/>
    </row>
    <row r="9825" spans="12:12" x14ac:dyDescent="0.25">
      <c r="L9825" s="8"/>
    </row>
    <row r="9826" spans="12:12" x14ac:dyDescent="0.25">
      <c r="L9826" s="8"/>
    </row>
    <row r="9827" spans="12:12" x14ac:dyDescent="0.25">
      <c r="L9827" s="8"/>
    </row>
    <row r="9828" spans="12:12" x14ac:dyDescent="0.25">
      <c r="L9828" s="8"/>
    </row>
    <row r="9829" spans="12:12" x14ac:dyDescent="0.25">
      <c r="L9829" s="8"/>
    </row>
    <row r="9830" spans="12:12" x14ac:dyDescent="0.25">
      <c r="L9830" s="8"/>
    </row>
    <row r="9831" spans="12:12" x14ac:dyDescent="0.25">
      <c r="L9831" s="8"/>
    </row>
    <row r="9832" spans="12:12" x14ac:dyDescent="0.25">
      <c r="L9832" s="8"/>
    </row>
    <row r="9833" spans="12:12" x14ac:dyDescent="0.25">
      <c r="L9833" s="8"/>
    </row>
    <row r="9834" spans="12:12" x14ac:dyDescent="0.25">
      <c r="L9834" s="8"/>
    </row>
    <row r="9835" spans="12:12" x14ac:dyDescent="0.25">
      <c r="L9835" s="8"/>
    </row>
    <row r="9836" spans="12:12" x14ac:dyDescent="0.25">
      <c r="L9836" s="8"/>
    </row>
    <row r="9837" spans="12:12" x14ac:dyDescent="0.25">
      <c r="L9837" s="8"/>
    </row>
    <row r="9838" spans="12:12" x14ac:dyDescent="0.25">
      <c r="L9838" s="8"/>
    </row>
    <row r="9839" spans="12:12" x14ac:dyDescent="0.25">
      <c r="L9839" s="8"/>
    </row>
    <row r="9840" spans="12:12" x14ac:dyDescent="0.25">
      <c r="L9840" s="8"/>
    </row>
    <row r="9841" spans="12:12" x14ac:dyDescent="0.25">
      <c r="L9841" s="8"/>
    </row>
    <row r="9842" spans="12:12" x14ac:dyDescent="0.25">
      <c r="L9842" s="8"/>
    </row>
    <row r="9843" spans="12:12" x14ac:dyDescent="0.25">
      <c r="L9843" s="8"/>
    </row>
    <row r="9844" spans="12:12" x14ac:dyDescent="0.25">
      <c r="L9844" s="8"/>
    </row>
    <row r="9845" spans="12:12" x14ac:dyDescent="0.25">
      <c r="L9845" s="8"/>
    </row>
    <row r="9846" spans="12:12" x14ac:dyDescent="0.25">
      <c r="L9846" s="8"/>
    </row>
    <row r="9847" spans="12:12" x14ac:dyDescent="0.25">
      <c r="L9847" s="8"/>
    </row>
    <row r="9848" spans="12:12" x14ac:dyDescent="0.25">
      <c r="L9848" s="8"/>
    </row>
    <row r="9849" spans="12:12" x14ac:dyDescent="0.25">
      <c r="L9849" s="8"/>
    </row>
    <row r="9850" spans="12:12" x14ac:dyDescent="0.25">
      <c r="L9850" s="8"/>
    </row>
    <row r="9851" spans="12:12" x14ac:dyDescent="0.25">
      <c r="L9851" s="8"/>
    </row>
    <row r="9852" spans="12:12" x14ac:dyDescent="0.25">
      <c r="L9852" s="8"/>
    </row>
    <row r="9853" spans="12:12" x14ac:dyDescent="0.25">
      <c r="L9853" s="8"/>
    </row>
    <row r="9854" spans="12:12" x14ac:dyDescent="0.25">
      <c r="L9854" s="8"/>
    </row>
    <row r="9855" spans="12:12" x14ac:dyDescent="0.25">
      <c r="L9855" s="8"/>
    </row>
    <row r="9856" spans="12:12" x14ac:dyDescent="0.25">
      <c r="L9856" s="8"/>
    </row>
    <row r="9857" spans="12:12" x14ac:dyDescent="0.25">
      <c r="L9857" s="8"/>
    </row>
    <row r="9858" spans="12:12" x14ac:dyDescent="0.25">
      <c r="L9858" s="8"/>
    </row>
    <row r="9859" spans="12:12" x14ac:dyDescent="0.25">
      <c r="L9859" s="8"/>
    </row>
    <row r="9860" spans="12:12" x14ac:dyDescent="0.25">
      <c r="L9860" s="8"/>
    </row>
    <row r="9861" spans="12:12" x14ac:dyDescent="0.25">
      <c r="L9861" s="8"/>
    </row>
    <row r="9862" spans="12:12" x14ac:dyDescent="0.25">
      <c r="L9862" s="8"/>
    </row>
    <row r="9863" spans="12:12" x14ac:dyDescent="0.25">
      <c r="L9863" s="8"/>
    </row>
    <row r="9864" spans="12:12" x14ac:dyDescent="0.25">
      <c r="L9864" s="8"/>
    </row>
    <row r="9865" spans="12:12" x14ac:dyDescent="0.25">
      <c r="L9865" s="8"/>
    </row>
    <row r="9866" spans="12:12" x14ac:dyDescent="0.25">
      <c r="L9866" s="8"/>
    </row>
    <row r="9867" spans="12:12" x14ac:dyDescent="0.25">
      <c r="L9867" s="8"/>
    </row>
    <row r="9868" spans="12:12" x14ac:dyDescent="0.25">
      <c r="L9868" s="8"/>
    </row>
    <row r="9869" spans="12:12" x14ac:dyDescent="0.25">
      <c r="L9869" s="8"/>
    </row>
    <row r="9870" spans="12:12" x14ac:dyDescent="0.25">
      <c r="L9870" s="8"/>
    </row>
    <row r="9871" spans="12:12" x14ac:dyDescent="0.25">
      <c r="L9871" s="8"/>
    </row>
    <row r="9872" spans="12:12" x14ac:dyDescent="0.25">
      <c r="L9872" s="8"/>
    </row>
    <row r="9873" spans="12:12" x14ac:dyDescent="0.25">
      <c r="L9873" s="8"/>
    </row>
    <row r="9874" spans="12:12" x14ac:dyDescent="0.25">
      <c r="L9874" s="8"/>
    </row>
    <row r="9875" spans="12:12" x14ac:dyDescent="0.25">
      <c r="L9875" s="8"/>
    </row>
    <row r="9876" spans="12:12" x14ac:dyDescent="0.25">
      <c r="L9876" s="8"/>
    </row>
    <row r="9877" spans="12:12" x14ac:dyDescent="0.25">
      <c r="L9877" s="8"/>
    </row>
    <row r="9878" spans="12:12" x14ac:dyDescent="0.25">
      <c r="L9878" s="8"/>
    </row>
    <row r="9879" spans="12:12" x14ac:dyDescent="0.25">
      <c r="L9879" s="8"/>
    </row>
    <row r="9880" spans="12:12" x14ac:dyDescent="0.25">
      <c r="L9880" s="8"/>
    </row>
    <row r="9881" spans="12:12" x14ac:dyDescent="0.25">
      <c r="L9881" s="8"/>
    </row>
    <row r="9882" spans="12:12" x14ac:dyDescent="0.25">
      <c r="L9882" s="8"/>
    </row>
    <row r="9883" spans="12:12" x14ac:dyDescent="0.25">
      <c r="L9883" s="8"/>
    </row>
    <row r="9884" spans="12:12" x14ac:dyDescent="0.25">
      <c r="L9884" s="8"/>
    </row>
    <row r="9885" spans="12:12" x14ac:dyDescent="0.25">
      <c r="L9885" s="8"/>
    </row>
    <row r="9886" spans="12:12" x14ac:dyDescent="0.25">
      <c r="L9886" s="8"/>
    </row>
    <row r="9887" spans="12:12" x14ac:dyDescent="0.25">
      <c r="L9887" s="8"/>
    </row>
    <row r="9888" spans="12:12" x14ac:dyDescent="0.25">
      <c r="L9888" s="8"/>
    </row>
    <row r="9889" spans="12:12" x14ac:dyDescent="0.25">
      <c r="L9889" s="8"/>
    </row>
    <row r="9890" spans="12:12" x14ac:dyDescent="0.25">
      <c r="L9890" s="8"/>
    </row>
    <row r="9891" spans="12:12" x14ac:dyDescent="0.25">
      <c r="L9891" s="8"/>
    </row>
    <row r="9892" spans="12:12" x14ac:dyDescent="0.25">
      <c r="L9892" s="8"/>
    </row>
    <row r="9893" spans="12:12" x14ac:dyDescent="0.25">
      <c r="L9893" s="8"/>
    </row>
    <row r="9894" spans="12:12" x14ac:dyDescent="0.25">
      <c r="L9894" s="8"/>
    </row>
    <row r="9895" spans="12:12" x14ac:dyDescent="0.25">
      <c r="L9895" s="8"/>
    </row>
    <row r="9896" spans="12:12" x14ac:dyDescent="0.25">
      <c r="L9896" s="8"/>
    </row>
    <row r="9897" spans="12:12" x14ac:dyDescent="0.25">
      <c r="L9897" s="8"/>
    </row>
    <row r="9898" spans="12:12" x14ac:dyDescent="0.25">
      <c r="L9898" s="8"/>
    </row>
    <row r="9899" spans="12:12" x14ac:dyDescent="0.25">
      <c r="L9899" s="8"/>
    </row>
    <row r="9900" spans="12:12" x14ac:dyDescent="0.25">
      <c r="L9900" s="8"/>
    </row>
    <row r="9901" spans="12:12" x14ac:dyDescent="0.25">
      <c r="L9901" s="8"/>
    </row>
    <row r="9902" spans="12:12" x14ac:dyDescent="0.25">
      <c r="L9902" s="8"/>
    </row>
    <row r="9903" spans="12:12" x14ac:dyDescent="0.25">
      <c r="L9903" s="8"/>
    </row>
    <row r="9904" spans="12:12" x14ac:dyDescent="0.25">
      <c r="L9904" s="8"/>
    </row>
    <row r="9905" spans="12:12" x14ac:dyDescent="0.25">
      <c r="L9905" s="8"/>
    </row>
    <row r="9906" spans="12:12" x14ac:dyDescent="0.25">
      <c r="L9906" s="8"/>
    </row>
    <row r="9907" spans="12:12" x14ac:dyDescent="0.25">
      <c r="L9907" s="8"/>
    </row>
    <row r="9908" spans="12:12" x14ac:dyDescent="0.25">
      <c r="L9908" s="8"/>
    </row>
    <row r="9909" spans="12:12" x14ac:dyDescent="0.25">
      <c r="L9909" s="8"/>
    </row>
    <row r="9910" spans="12:12" x14ac:dyDescent="0.25">
      <c r="L9910" s="8"/>
    </row>
    <row r="9911" spans="12:12" x14ac:dyDescent="0.25">
      <c r="L9911" s="8"/>
    </row>
    <row r="9912" spans="12:12" x14ac:dyDescent="0.25">
      <c r="L9912" s="8"/>
    </row>
    <row r="9913" spans="12:12" x14ac:dyDescent="0.25">
      <c r="L9913" s="8"/>
    </row>
    <row r="9914" spans="12:12" x14ac:dyDescent="0.25">
      <c r="L9914" s="8"/>
    </row>
    <row r="9915" spans="12:12" x14ac:dyDescent="0.25">
      <c r="L9915" s="8"/>
    </row>
    <row r="9916" spans="12:12" x14ac:dyDescent="0.25">
      <c r="L9916" s="8"/>
    </row>
    <row r="9917" spans="12:12" x14ac:dyDescent="0.25">
      <c r="L9917" s="8"/>
    </row>
    <row r="9918" spans="12:12" x14ac:dyDescent="0.25">
      <c r="L9918" s="8"/>
    </row>
    <row r="9919" spans="12:12" x14ac:dyDescent="0.25">
      <c r="L9919" s="8"/>
    </row>
    <row r="9920" spans="12:12" x14ac:dyDescent="0.25">
      <c r="L9920" s="8"/>
    </row>
    <row r="9921" spans="12:12" x14ac:dyDescent="0.25">
      <c r="L9921" s="8"/>
    </row>
    <row r="9922" spans="12:12" x14ac:dyDescent="0.25">
      <c r="L9922" s="8"/>
    </row>
    <row r="9923" spans="12:12" x14ac:dyDescent="0.25">
      <c r="L9923" s="8"/>
    </row>
    <row r="9924" spans="12:12" x14ac:dyDescent="0.25">
      <c r="L9924" s="8"/>
    </row>
    <row r="9925" spans="12:12" x14ac:dyDescent="0.25">
      <c r="L9925" s="8"/>
    </row>
    <row r="9926" spans="12:12" x14ac:dyDescent="0.25">
      <c r="L9926" s="8"/>
    </row>
    <row r="9927" spans="12:12" x14ac:dyDescent="0.25">
      <c r="L9927" s="8"/>
    </row>
    <row r="9928" spans="12:12" x14ac:dyDescent="0.25">
      <c r="L9928" s="8"/>
    </row>
    <row r="9929" spans="12:12" x14ac:dyDescent="0.25">
      <c r="L9929" s="8"/>
    </row>
    <row r="9930" spans="12:12" x14ac:dyDescent="0.25">
      <c r="L9930" s="8"/>
    </row>
    <row r="9931" spans="12:12" x14ac:dyDescent="0.25">
      <c r="L9931" s="8"/>
    </row>
    <row r="9932" spans="12:12" x14ac:dyDescent="0.25">
      <c r="L9932" s="8"/>
    </row>
    <row r="9933" spans="12:12" x14ac:dyDescent="0.25">
      <c r="L9933" s="8"/>
    </row>
    <row r="9934" spans="12:12" x14ac:dyDescent="0.25">
      <c r="L9934" s="8"/>
    </row>
    <row r="9935" spans="12:12" x14ac:dyDescent="0.25">
      <c r="L9935" s="8"/>
    </row>
    <row r="9936" spans="12:12" x14ac:dyDescent="0.25">
      <c r="L9936" s="8"/>
    </row>
    <row r="9937" spans="12:12" x14ac:dyDescent="0.25">
      <c r="L9937" s="8"/>
    </row>
    <row r="9938" spans="12:12" x14ac:dyDescent="0.25">
      <c r="L9938" s="8"/>
    </row>
    <row r="9939" spans="12:12" x14ac:dyDescent="0.25">
      <c r="L9939" s="8"/>
    </row>
    <row r="9940" spans="12:12" x14ac:dyDescent="0.25">
      <c r="L9940" s="8"/>
    </row>
    <row r="9941" spans="12:12" x14ac:dyDescent="0.25">
      <c r="L9941" s="8"/>
    </row>
    <row r="9942" spans="12:12" x14ac:dyDescent="0.25">
      <c r="L9942" s="8"/>
    </row>
    <row r="9943" spans="12:12" x14ac:dyDescent="0.25">
      <c r="L9943" s="8"/>
    </row>
    <row r="9944" spans="12:12" x14ac:dyDescent="0.25">
      <c r="L9944" s="8"/>
    </row>
    <row r="9945" spans="12:12" x14ac:dyDescent="0.25">
      <c r="L9945" s="8"/>
    </row>
    <row r="9946" spans="12:12" x14ac:dyDescent="0.25">
      <c r="L9946" s="8"/>
    </row>
    <row r="9947" spans="12:12" x14ac:dyDescent="0.25">
      <c r="L9947" s="8"/>
    </row>
    <row r="9948" spans="12:12" x14ac:dyDescent="0.25">
      <c r="L9948" s="8"/>
    </row>
    <row r="9949" spans="12:12" x14ac:dyDescent="0.25">
      <c r="L9949" s="8"/>
    </row>
    <row r="9950" spans="12:12" x14ac:dyDescent="0.25">
      <c r="L9950" s="8"/>
    </row>
    <row r="9951" spans="12:12" x14ac:dyDescent="0.25">
      <c r="L9951" s="8"/>
    </row>
    <row r="9952" spans="12:12" x14ac:dyDescent="0.25">
      <c r="L9952" s="8"/>
    </row>
    <row r="9953" spans="12:12" x14ac:dyDescent="0.25">
      <c r="L9953" s="8"/>
    </row>
    <row r="9954" spans="12:12" x14ac:dyDescent="0.25">
      <c r="L9954" s="8"/>
    </row>
    <row r="9955" spans="12:12" x14ac:dyDescent="0.25">
      <c r="L9955" s="8"/>
    </row>
    <row r="9956" spans="12:12" x14ac:dyDescent="0.25">
      <c r="L9956" s="8"/>
    </row>
    <row r="9957" spans="12:12" x14ac:dyDescent="0.25">
      <c r="L9957" s="8"/>
    </row>
    <row r="9958" spans="12:12" x14ac:dyDescent="0.25">
      <c r="L9958" s="8"/>
    </row>
    <row r="9959" spans="12:12" x14ac:dyDescent="0.25">
      <c r="L9959" s="8"/>
    </row>
    <row r="9960" spans="12:12" x14ac:dyDescent="0.25">
      <c r="L9960" s="8"/>
    </row>
    <row r="9961" spans="12:12" x14ac:dyDescent="0.25">
      <c r="L9961" s="8"/>
    </row>
    <row r="9962" spans="12:12" x14ac:dyDescent="0.25">
      <c r="L9962" s="8"/>
    </row>
    <row r="9963" spans="12:12" x14ac:dyDescent="0.25">
      <c r="L9963" s="8"/>
    </row>
    <row r="9964" spans="12:12" x14ac:dyDescent="0.25">
      <c r="L9964" s="8"/>
    </row>
    <row r="9965" spans="12:12" x14ac:dyDescent="0.25">
      <c r="L9965" s="8"/>
    </row>
    <row r="9966" spans="12:12" x14ac:dyDescent="0.25">
      <c r="L9966" s="8"/>
    </row>
    <row r="9967" spans="12:12" x14ac:dyDescent="0.25">
      <c r="L9967" s="8"/>
    </row>
    <row r="9968" spans="12:12" x14ac:dyDescent="0.25">
      <c r="L9968" s="8"/>
    </row>
    <row r="9969" spans="12:12" x14ac:dyDescent="0.25">
      <c r="L9969" s="8"/>
    </row>
    <row r="9970" spans="12:12" x14ac:dyDescent="0.25">
      <c r="L9970" s="8"/>
    </row>
    <row r="9971" spans="12:12" x14ac:dyDescent="0.25">
      <c r="L9971" s="8"/>
    </row>
    <row r="9972" spans="12:12" x14ac:dyDescent="0.25">
      <c r="L9972" s="8"/>
    </row>
    <row r="9973" spans="12:12" x14ac:dyDescent="0.25">
      <c r="L9973" s="8"/>
    </row>
    <row r="9974" spans="12:12" x14ac:dyDescent="0.25">
      <c r="L9974" s="8"/>
    </row>
    <row r="9975" spans="12:12" x14ac:dyDescent="0.25">
      <c r="L9975" s="8"/>
    </row>
    <row r="9976" spans="12:12" x14ac:dyDescent="0.25">
      <c r="L9976" s="8"/>
    </row>
    <row r="9977" spans="12:12" x14ac:dyDescent="0.25">
      <c r="L9977" s="8"/>
    </row>
    <row r="9978" spans="12:12" x14ac:dyDescent="0.25">
      <c r="L9978" s="8"/>
    </row>
    <row r="9979" spans="12:12" x14ac:dyDescent="0.25">
      <c r="L9979" s="8"/>
    </row>
    <row r="9980" spans="12:12" x14ac:dyDescent="0.25">
      <c r="L9980" s="8"/>
    </row>
    <row r="9981" spans="12:12" x14ac:dyDescent="0.25">
      <c r="L9981" s="8"/>
    </row>
    <row r="9982" spans="12:12" x14ac:dyDescent="0.25">
      <c r="L9982" s="8"/>
    </row>
    <row r="9983" spans="12:12" x14ac:dyDescent="0.25">
      <c r="L9983" s="8"/>
    </row>
    <row r="9984" spans="12:12" x14ac:dyDescent="0.25">
      <c r="L9984" s="8"/>
    </row>
    <row r="9985" spans="12:12" x14ac:dyDescent="0.25">
      <c r="L9985" s="8"/>
    </row>
    <row r="9986" spans="12:12" x14ac:dyDescent="0.25">
      <c r="L9986" s="8"/>
    </row>
    <row r="9987" spans="12:12" x14ac:dyDescent="0.25">
      <c r="L9987" s="8"/>
    </row>
    <row r="9988" spans="12:12" x14ac:dyDescent="0.25">
      <c r="L9988" s="8"/>
    </row>
    <row r="9989" spans="12:12" x14ac:dyDescent="0.25">
      <c r="L9989" s="8"/>
    </row>
    <row r="9990" spans="12:12" x14ac:dyDescent="0.25">
      <c r="L9990" s="8"/>
    </row>
    <row r="9991" spans="12:12" x14ac:dyDescent="0.25">
      <c r="L9991" s="8"/>
    </row>
    <row r="9992" spans="12:12" x14ac:dyDescent="0.25">
      <c r="L9992" s="8"/>
    </row>
    <row r="9993" spans="12:12" x14ac:dyDescent="0.25">
      <c r="L9993" s="8"/>
    </row>
    <row r="9994" spans="12:12" x14ac:dyDescent="0.25">
      <c r="L9994" s="8"/>
    </row>
    <row r="9995" spans="12:12" x14ac:dyDescent="0.25">
      <c r="L9995" s="8"/>
    </row>
    <row r="9996" spans="12:12" x14ac:dyDescent="0.25">
      <c r="L9996" s="8"/>
    </row>
    <row r="9997" spans="12:12" x14ac:dyDescent="0.25">
      <c r="L9997" s="8"/>
    </row>
    <row r="9998" spans="12:12" x14ac:dyDescent="0.25">
      <c r="L9998" s="8"/>
    </row>
    <row r="9999" spans="12:12" x14ac:dyDescent="0.25">
      <c r="L9999" s="8"/>
    </row>
    <row r="10000" spans="12:12" x14ac:dyDescent="0.25">
      <c r="L10000" s="8"/>
    </row>
    <row r="10001" spans="12:12" x14ac:dyDescent="0.25">
      <c r="L10001" s="8"/>
    </row>
    <row r="10002" spans="12:12" x14ac:dyDescent="0.25">
      <c r="L10002" s="8"/>
    </row>
    <row r="10003" spans="12:12" x14ac:dyDescent="0.25">
      <c r="L10003" s="8"/>
    </row>
    <row r="10004" spans="12:12" x14ac:dyDescent="0.25">
      <c r="L10004" s="8"/>
    </row>
    <row r="10005" spans="12:12" x14ac:dyDescent="0.25">
      <c r="L10005" s="8"/>
    </row>
    <row r="10006" spans="12:12" x14ac:dyDescent="0.25">
      <c r="L10006" s="8"/>
    </row>
    <row r="10007" spans="12:12" x14ac:dyDescent="0.25">
      <c r="L10007" s="8"/>
    </row>
    <row r="10008" spans="12:12" x14ac:dyDescent="0.25">
      <c r="L10008" s="8"/>
    </row>
    <row r="10009" spans="12:12" x14ac:dyDescent="0.25">
      <c r="L10009" s="8"/>
    </row>
    <row r="10010" spans="12:12" x14ac:dyDescent="0.25">
      <c r="L10010" s="8"/>
    </row>
    <row r="10011" spans="12:12" x14ac:dyDescent="0.25">
      <c r="L10011" s="8"/>
    </row>
    <row r="10012" spans="12:12" x14ac:dyDescent="0.25">
      <c r="L10012" s="8"/>
    </row>
    <row r="10013" spans="12:12" x14ac:dyDescent="0.25">
      <c r="L10013" s="8"/>
    </row>
    <row r="10014" spans="12:12" x14ac:dyDescent="0.25">
      <c r="L10014" s="8"/>
    </row>
    <row r="10015" spans="12:12" x14ac:dyDescent="0.25">
      <c r="L10015" s="8"/>
    </row>
    <row r="10016" spans="12:12" x14ac:dyDescent="0.25">
      <c r="L10016" s="8"/>
    </row>
    <row r="10017" spans="12:12" x14ac:dyDescent="0.25">
      <c r="L10017" s="8"/>
    </row>
    <row r="10018" spans="12:12" x14ac:dyDescent="0.25">
      <c r="L10018" s="8"/>
    </row>
    <row r="10019" spans="12:12" x14ac:dyDescent="0.25">
      <c r="L10019" s="8"/>
    </row>
    <row r="10020" spans="12:12" x14ac:dyDescent="0.25">
      <c r="L10020" s="8"/>
    </row>
    <row r="10021" spans="12:12" x14ac:dyDescent="0.25">
      <c r="L10021" s="8"/>
    </row>
    <row r="10022" spans="12:12" x14ac:dyDescent="0.25">
      <c r="L10022" s="8"/>
    </row>
    <row r="10023" spans="12:12" x14ac:dyDescent="0.25">
      <c r="L10023" s="8"/>
    </row>
    <row r="10024" spans="12:12" x14ac:dyDescent="0.25">
      <c r="L10024" s="8"/>
    </row>
    <row r="10025" spans="12:12" x14ac:dyDescent="0.25">
      <c r="L10025" s="8"/>
    </row>
    <row r="10026" spans="12:12" x14ac:dyDescent="0.25">
      <c r="L10026" s="8"/>
    </row>
    <row r="10027" spans="12:12" x14ac:dyDescent="0.25">
      <c r="L10027" s="8"/>
    </row>
    <row r="10028" spans="12:12" x14ac:dyDescent="0.25">
      <c r="L10028" s="8"/>
    </row>
    <row r="10029" spans="12:12" x14ac:dyDescent="0.25">
      <c r="L10029" s="8"/>
    </row>
    <row r="10030" spans="12:12" x14ac:dyDescent="0.25">
      <c r="L10030" s="8"/>
    </row>
    <row r="10031" spans="12:12" x14ac:dyDescent="0.25">
      <c r="L10031" s="8"/>
    </row>
    <row r="10032" spans="12:12" x14ac:dyDescent="0.25">
      <c r="L10032" s="8"/>
    </row>
    <row r="10033" spans="12:12" x14ac:dyDescent="0.25">
      <c r="L10033" s="8"/>
    </row>
    <row r="10034" spans="12:12" x14ac:dyDescent="0.25">
      <c r="L10034" s="8"/>
    </row>
    <row r="10035" spans="12:12" x14ac:dyDescent="0.25">
      <c r="L10035" s="8"/>
    </row>
    <row r="10036" spans="12:12" x14ac:dyDescent="0.25">
      <c r="L10036" s="8"/>
    </row>
    <row r="10037" spans="12:12" x14ac:dyDescent="0.25">
      <c r="L10037" s="8"/>
    </row>
    <row r="10038" spans="12:12" x14ac:dyDescent="0.25">
      <c r="L10038" s="8"/>
    </row>
    <row r="10039" spans="12:12" x14ac:dyDescent="0.25">
      <c r="L10039" s="8"/>
    </row>
    <row r="10040" spans="12:12" x14ac:dyDescent="0.25">
      <c r="L10040" s="8"/>
    </row>
    <row r="10041" spans="12:12" x14ac:dyDescent="0.25">
      <c r="L10041" s="8"/>
    </row>
    <row r="10042" spans="12:12" x14ac:dyDescent="0.25">
      <c r="L10042" s="8"/>
    </row>
    <row r="10043" spans="12:12" x14ac:dyDescent="0.25">
      <c r="L10043" s="8"/>
    </row>
    <row r="10044" spans="12:12" x14ac:dyDescent="0.25">
      <c r="L10044" s="8"/>
    </row>
    <row r="10045" spans="12:12" x14ac:dyDescent="0.25">
      <c r="L10045" s="8"/>
    </row>
    <row r="10046" spans="12:12" x14ac:dyDescent="0.25">
      <c r="L10046" s="8"/>
    </row>
    <row r="10047" spans="12:12" x14ac:dyDescent="0.25">
      <c r="L10047" s="8"/>
    </row>
    <row r="10048" spans="12:12" x14ac:dyDescent="0.25">
      <c r="L10048" s="8"/>
    </row>
    <row r="10049" spans="12:12" x14ac:dyDescent="0.25">
      <c r="L10049" s="8"/>
    </row>
    <row r="10050" spans="12:12" x14ac:dyDescent="0.25">
      <c r="L10050" s="8"/>
    </row>
    <row r="10051" spans="12:12" x14ac:dyDescent="0.25">
      <c r="L10051" s="8"/>
    </row>
    <row r="10052" spans="12:12" x14ac:dyDescent="0.25">
      <c r="L10052" s="8"/>
    </row>
    <row r="10053" spans="12:12" x14ac:dyDescent="0.25">
      <c r="L10053" s="8"/>
    </row>
    <row r="10054" spans="12:12" x14ac:dyDescent="0.25">
      <c r="L10054" s="8"/>
    </row>
    <row r="10055" spans="12:12" x14ac:dyDescent="0.25">
      <c r="L10055" s="8"/>
    </row>
    <row r="10056" spans="12:12" x14ac:dyDescent="0.25">
      <c r="L10056" s="8"/>
    </row>
    <row r="10057" spans="12:12" x14ac:dyDescent="0.25">
      <c r="L10057" s="8"/>
    </row>
    <row r="10058" spans="12:12" x14ac:dyDescent="0.25">
      <c r="L10058" s="8"/>
    </row>
    <row r="10059" spans="12:12" x14ac:dyDescent="0.25">
      <c r="L10059" s="8"/>
    </row>
    <row r="10060" spans="12:12" x14ac:dyDescent="0.25">
      <c r="L10060" s="8"/>
    </row>
    <row r="10061" spans="12:12" x14ac:dyDescent="0.25">
      <c r="L10061" s="8"/>
    </row>
    <row r="10062" spans="12:12" x14ac:dyDescent="0.25">
      <c r="L10062" s="8"/>
    </row>
    <row r="10063" spans="12:12" x14ac:dyDescent="0.25">
      <c r="L10063" s="8"/>
    </row>
    <row r="10064" spans="12:12" x14ac:dyDescent="0.25">
      <c r="L10064" s="8"/>
    </row>
    <row r="10065" spans="12:12" x14ac:dyDescent="0.25">
      <c r="L10065" s="8"/>
    </row>
    <row r="10066" spans="12:12" x14ac:dyDescent="0.25">
      <c r="L10066" s="8"/>
    </row>
    <row r="10067" spans="12:12" x14ac:dyDescent="0.25">
      <c r="L10067" s="8"/>
    </row>
    <row r="10068" spans="12:12" x14ac:dyDescent="0.25">
      <c r="L10068" s="8"/>
    </row>
    <row r="10069" spans="12:12" x14ac:dyDescent="0.25">
      <c r="L10069" s="8"/>
    </row>
    <row r="10070" spans="12:12" x14ac:dyDescent="0.25">
      <c r="L10070" s="8"/>
    </row>
    <row r="10071" spans="12:12" x14ac:dyDescent="0.25">
      <c r="L10071" s="8"/>
    </row>
    <row r="10072" spans="12:12" x14ac:dyDescent="0.25">
      <c r="L10072" s="8"/>
    </row>
    <row r="10073" spans="12:12" x14ac:dyDescent="0.25">
      <c r="L10073" s="8"/>
    </row>
    <row r="10074" spans="12:12" x14ac:dyDescent="0.25">
      <c r="L10074" s="8"/>
    </row>
    <row r="10075" spans="12:12" x14ac:dyDescent="0.25">
      <c r="L10075" s="8"/>
    </row>
    <row r="10076" spans="12:12" x14ac:dyDescent="0.25">
      <c r="L10076" s="8"/>
    </row>
    <row r="10077" spans="12:12" x14ac:dyDescent="0.25">
      <c r="L10077" s="8"/>
    </row>
    <row r="10078" spans="12:12" x14ac:dyDescent="0.25">
      <c r="L10078" s="8"/>
    </row>
    <row r="10079" spans="12:12" x14ac:dyDescent="0.25">
      <c r="L10079" s="8"/>
    </row>
    <row r="10080" spans="12:12" x14ac:dyDescent="0.25">
      <c r="L10080" s="8"/>
    </row>
    <row r="10081" spans="12:12" x14ac:dyDescent="0.25">
      <c r="L10081" s="8"/>
    </row>
    <row r="10082" spans="12:12" x14ac:dyDescent="0.25">
      <c r="L10082" s="8"/>
    </row>
    <row r="10083" spans="12:12" x14ac:dyDescent="0.25">
      <c r="L10083" s="8"/>
    </row>
    <row r="10084" spans="12:12" x14ac:dyDescent="0.25">
      <c r="L10084" s="8"/>
    </row>
    <row r="10085" spans="12:12" x14ac:dyDescent="0.25">
      <c r="L10085" s="8"/>
    </row>
    <row r="10086" spans="12:12" x14ac:dyDescent="0.25">
      <c r="L10086" s="8"/>
    </row>
    <row r="10087" spans="12:12" x14ac:dyDescent="0.25">
      <c r="L10087" s="8"/>
    </row>
    <row r="10088" spans="12:12" x14ac:dyDescent="0.25">
      <c r="L10088" s="8"/>
    </row>
    <row r="10089" spans="12:12" x14ac:dyDescent="0.25">
      <c r="L10089" s="8"/>
    </row>
    <row r="10090" spans="12:12" x14ac:dyDescent="0.25">
      <c r="L10090" s="8"/>
    </row>
    <row r="10091" spans="12:12" x14ac:dyDescent="0.25">
      <c r="L10091" s="8"/>
    </row>
    <row r="10092" spans="12:12" x14ac:dyDescent="0.25">
      <c r="L10092" s="8"/>
    </row>
    <row r="10093" spans="12:12" x14ac:dyDescent="0.25">
      <c r="L10093" s="8"/>
    </row>
    <row r="10094" spans="12:12" x14ac:dyDescent="0.25">
      <c r="L10094" s="8"/>
    </row>
    <row r="10095" spans="12:12" x14ac:dyDescent="0.25">
      <c r="L10095" s="8"/>
    </row>
    <row r="10096" spans="12:12" x14ac:dyDescent="0.25">
      <c r="L10096" s="8"/>
    </row>
    <row r="10097" spans="12:12" x14ac:dyDescent="0.25">
      <c r="L10097" s="8"/>
    </row>
    <row r="10098" spans="12:12" x14ac:dyDescent="0.25">
      <c r="L10098" s="8"/>
    </row>
    <row r="10099" spans="12:12" x14ac:dyDescent="0.25">
      <c r="L10099" s="8"/>
    </row>
    <row r="10100" spans="12:12" x14ac:dyDescent="0.25">
      <c r="L10100" s="8"/>
    </row>
    <row r="10101" spans="12:12" x14ac:dyDescent="0.25">
      <c r="L10101" s="8"/>
    </row>
    <row r="10102" spans="12:12" x14ac:dyDescent="0.25">
      <c r="L10102" s="8"/>
    </row>
    <row r="10103" spans="12:12" x14ac:dyDescent="0.25">
      <c r="L10103" s="8"/>
    </row>
    <row r="10104" spans="12:12" x14ac:dyDescent="0.25">
      <c r="L10104" s="8"/>
    </row>
    <row r="10105" spans="12:12" x14ac:dyDescent="0.25">
      <c r="L10105" s="8"/>
    </row>
    <row r="10106" spans="12:12" x14ac:dyDescent="0.25">
      <c r="L10106" s="8"/>
    </row>
    <row r="10107" spans="12:12" x14ac:dyDescent="0.25">
      <c r="L10107" s="8"/>
    </row>
    <row r="10108" spans="12:12" x14ac:dyDescent="0.25">
      <c r="L10108" s="8"/>
    </row>
    <row r="10109" spans="12:12" x14ac:dyDescent="0.25">
      <c r="L10109" s="8"/>
    </row>
    <row r="10110" spans="12:12" x14ac:dyDescent="0.25">
      <c r="L10110" s="8"/>
    </row>
    <row r="10111" spans="12:12" x14ac:dyDescent="0.25">
      <c r="L10111" s="8"/>
    </row>
    <row r="10112" spans="12:12" x14ac:dyDescent="0.25">
      <c r="L10112" s="8"/>
    </row>
    <row r="10113" spans="12:12" x14ac:dyDescent="0.25">
      <c r="L10113" s="8"/>
    </row>
    <row r="10114" spans="12:12" x14ac:dyDescent="0.25">
      <c r="L10114" s="8"/>
    </row>
    <row r="10115" spans="12:12" x14ac:dyDescent="0.25">
      <c r="L10115" s="8"/>
    </row>
    <row r="10116" spans="12:12" x14ac:dyDescent="0.25">
      <c r="L10116" s="8"/>
    </row>
    <row r="10117" spans="12:12" x14ac:dyDescent="0.25">
      <c r="L10117" s="8"/>
    </row>
    <row r="10118" spans="12:12" x14ac:dyDescent="0.25">
      <c r="L10118" s="8"/>
    </row>
    <row r="10119" spans="12:12" x14ac:dyDescent="0.25">
      <c r="L10119" s="8"/>
    </row>
    <row r="10120" spans="12:12" x14ac:dyDescent="0.25">
      <c r="L10120" s="8"/>
    </row>
    <row r="10121" spans="12:12" x14ac:dyDescent="0.25">
      <c r="L10121" s="8"/>
    </row>
    <row r="10122" spans="12:12" x14ac:dyDescent="0.25">
      <c r="L10122" s="8"/>
    </row>
    <row r="10123" spans="12:12" x14ac:dyDescent="0.25">
      <c r="L10123" s="8"/>
    </row>
    <row r="10124" spans="12:12" x14ac:dyDescent="0.25">
      <c r="L10124" s="8"/>
    </row>
    <row r="10125" spans="12:12" x14ac:dyDescent="0.25">
      <c r="L10125" s="8"/>
    </row>
    <row r="10126" spans="12:12" x14ac:dyDescent="0.25">
      <c r="L10126" s="8"/>
    </row>
    <row r="10127" spans="12:12" x14ac:dyDescent="0.25">
      <c r="L10127" s="8"/>
    </row>
    <row r="10128" spans="12:12" x14ac:dyDescent="0.25">
      <c r="L10128" s="8"/>
    </row>
    <row r="10129" spans="12:12" x14ac:dyDescent="0.25">
      <c r="L10129" s="8"/>
    </row>
    <row r="10130" spans="12:12" x14ac:dyDescent="0.25">
      <c r="L10130" s="8"/>
    </row>
    <row r="10131" spans="12:12" x14ac:dyDescent="0.25">
      <c r="L10131" s="8"/>
    </row>
    <row r="10132" spans="12:12" x14ac:dyDescent="0.25">
      <c r="L10132" s="8"/>
    </row>
    <row r="10133" spans="12:12" x14ac:dyDescent="0.25">
      <c r="L10133" s="8"/>
    </row>
    <row r="10134" spans="12:12" x14ac:dyDescent="0.25">
      <c r="L10134" s="8"/>
    </row>
    <row r="10135" spans="12:12" x14ac:dyDescent="0.25">
      <c r="L10135" s="8"/>
    </row>
    <row r="10136" spans="12:12" x14ac:dyDescent="0.25">
      <c r="L10136" s="8"/>
    </row>
    <row r="10137" spans="12:12" x14ac:dyDescent="0.25">
      <c r="L10137" s="8"/>
    </row>
    <row r="10138" spans="12:12" x14ac:dyDescent="0.25">
      <c r="L10138" s="8"/>
    </row>
    <row r="10139" spans="12:12" x14ac:dyDescent="0.25">
      <c r="L10139" s="8"/>
    </row>
    <row r="10140" spans="12:12" x14ac:dyDescent="0.25">
      <c r="L10140" s="8"/>
    </row>
    <row r="10141" spans="12:12" x14ac:dyDescent="0.25">
      <c r="L10141" s="8"/>
    </row>
    <row r="10142" spans="12:12" x14ac:dyDescent="0.25">
      <c r="L10142" s="8"/>
    </row>
    <row r="10143" spans="12:12" x14ac:dyDescent="0.25">
      <c r="L10143" s="8"/>
    </row>
    <row r="10144" spans="12:12" x14ac:dyDescent="0.25">
      <c r="L10144" s="8"/>
    </row>
    <row r="10145" spans="12:12" x14ac:dyDescent="0.25">
      <c r="L10145" s="8"/>
    </row>
    <row r="10146" spans="12:12" x14ac:dyDescent="0.25">
      <c r="L10146" s="8"/>
    </row>
    <row r="10147" spans="12:12" x14ac:dyDescent="0.25">
      <c r="L10147" s="8"/>
    </row>
    <row r="10148" spans="12:12" x14ac:dyDescent="0.25">
      <c r="L10148" s="8"/>
    </row>
    <row r="10149" spans="12:12" x14ac:dyDescent="0.25">
      <c r="L10149" s="8"/>
    </row>
    <row r="10150" spans="12:12" x14ac:dyDescent="0.25">
      <c r="L10150" s="8"/>
    </row>
    <row r="10151" spans="12:12" x14ac:dyDescent="0.25">
      <c r="L10151" s="8"/>
    </row>
    <row r="10152" spans="12:12" x14ac:dyDescent="0.25">
      <c r="L10152" s="8"/>
    </row>
    <row r="10153" spans="12:12" x14ac:dyDescent="0.25">
      <c r="L10153" s="8"/>
    </row>
    <row r="10154" spans="12:12" x14ac:dyDescent="0.25">
      <c r="L10154" s="8"/>
    </row>
    <row r="10155" spans="12:12" x14ac:dyDescent="0.25">
      <c r="L10155" s="8"/>
    </row>
    <row r="10156" spans="12:12" x14ac:dyDescent="0.25">
      <c r="L10156" s="8"/>
    </row>
    <row r="10157" spans="12:12" x14ac:dyDescent="0.25">
      <c r="L10157" s="8"/>
    </row>
    <row r="10158" spans="12:12" x14ac:dyDescent="0.25">
      <c r="L10158" s="8"/>
    </row>
    <row r="10159" spans="12:12" x14ac:dyDescent="0.25">
      <c r="L10159" s="8"/>
    </row>
    <row r="10160" spans="12:12" x14ac:dyDescent="0.25">
      <c r="L10160" s="8"/>
    </row>
    <row r="10161" spans="12:12" x14ac:dyDescent="0.25">
      <c r="L10161" s="8"/>
    </row>
    <row r="10162" spans="12:12" x14ac:dyDescent="0.25">
      <c r="L10162" s="8"/>
    </row>
    <row r="10163" spans="12:12" x14ac:dyDescent="0.25">
      <c r="L10163" s="8"/>
    </row>
    <row r="10164" spans="12:12" x14ac:dyDescent="0.25">
      <c r="L10164" s="8"/>
    </row>
    <row r="10165" spans="12:12" x14ac:dyDescent="0.25">
      <c r="L10165" s="8"/>
    </row>
    <row r="10166" spans="12:12" x14ac:dyDescent="0.25">
      <c r="L10166" s="8"/>
    </row>
    <row r="10167" spans="12:12" x14ac:dyDescent="0.25">
      <c r="L10167" s="8"/>
    </row>
    <row r="10168" spans="12:12" x14ac:dyDescent="0.25">
      <c r="L10168" s="8"/>
    </row>
    <row r="10169" spans="12:12" x14ac:dyDescent="0.25">
      <c r="L10169" s="8"/>
    </row>
    <row r="10170" spans="12:12" x14ac:dyDescent="0.25">
      <c r="L10170" s="8"/>
    </row>
    <row r="10171" spans="12:12" x14ac:dyDescent="0.25">
      <c r="L10171" s="8"/>
    </row>
    <row r="10172" spans="12:12" x14ac:dyDescent="0.25">
      <c r="L10172" s="8"/>
    </row>
    <row r="10173" spans="12:12" x14ac:dyDescent="0.25">
      <c r="L10173" s="8"/>
    </row>
    <row r="10174" spans="12:12" x14ac:dyDescent="0.25">
      <c r="L10174" s="8"/>
    </row>
    <row r="10175" spans="12:12" x14ac:dyDescent="0.25">
      <c r="L10175" s="8"/>
    </row>
    <row r="10176" spans="12:12" x14ac:dyDescent="0.25">
      <c r="L10176" s="8"/>
    </row>
    <row r="10177" spans="12:12" x14ac:dyDescent="0.25">
      <c r="L10177" s="8"/>
    </row>
    <row r="10178" spans="12:12" x14ac:dyDescent="0.25">
      <c r="L10178" s="8"/>
    </row>
    <row r="10179" spans="12:12" x14ac:dyDescent="0.25">
      <c r="L10179" s="8"/>
    </row>
    <row r="10180" spans="12:12" x14ac:dyDescent="0.25">
      <c r="L10180" s="8"/>
    </row>
    <row r="10181" spans="12:12" x14ac:dyDescent="0.25">
      <c r="L10181" s="8"/>
    </row>
    <row r="10182" spans="12:12" x14ac:dyDescent="0.25">
      <c r="L10182" s="8"/>
    </row>
    <row r="10183" spans="12:12" x14ac:dyDescent="0.25">
      <c r="L10183" s="8"/>
    </row>
    <row r="10184" spans="12:12" x14ac:dyDescent="0.25">
      <c r="L10184" s="8"/>
    </row>
    <row r="10185" spans="12:12" x14ac:dyDescent="0.25">
      <c r="L10185" s="8"/>
    </row>
    <row r="10186" spans="12:12" x14ac:dyDescent="0.25">
      <c r="L10186" s="8"/>
    </row>
    <row r="10187" spans="12:12" x14ac:dyDescent="0.25">
      <c r="L10187" s="8"/>
    </row>
    <row r="10188" spans="12:12" x14ac:dyDescent="0.25">
      <c r="L10188" s="8"/>
    </row>
    <row r="10189" spans="12:12" x14ac:dyDescent="0.25">
      <c r="L10189" s="8"/>
    </row>
    <row r="10190" spans="12:12" x14ac:dyDescent="0.25">
      <c r="L10190" s="8"/>
    </row>
    <row r="10191" spans="12:12" x14ac:dyDescent="0.25">
      <c r="L10191" s="8"/>
    </row>
    <row r="10192" spans="12:12" x14ac:dyDescent="0.25">
      <c r="L10192" s="8"/>
    </row>
    <row r="10193" spans="12:12" x14ac:dyDescent="0.25">
      <c r="L10193" s="8"/>
    </row>
    <row r="10194" spans="12:12" x14ac:dyDescent="0.25">
      <c r="L10194" s="8"/>
    </row>
    <row r="10195" spans="12:12" x14ac:dyDescent="0.25">
      <c r="L10195" s="8"/>
    </row>
    <row r="10196" spans="12:12" x14ac:dyDescent="0.25">
      <c r="L10196" s="8"/>
    </row>
    <row r="10197" spans="12:12" x14ac:dyDescent="0.25">
      <c r="L10197" s="8"/>
    </row>
    <row r="10198" spans="12:12" x14ac:dyDescent="0.25">
      <c r="L10198" s="8"/>
    </row>
    <row r="10199" spans="12:12" x14ac:dyDescent="0.25">
      <c r="L10199" s="8"/>
    </row>
    <row r="10200" spans="12:12" x14ac:dyDescent="0.25">
      <c r="L10200" s="8"/>
    </row>
    <row r="10201" spans="12:12" x14ac:dyDescent="0.25">
      <c r="L10201" s="8"/>
    </row>
    <row r="10202" spans="12:12" x14ac:dyDescent="0.25">
      <c r="L10202" s="8"/>
    </row>
    <row r="10203" spans="12:12" x14ac:dyDescent="0.25">
      <c r="L10203" s="8"/>
    </row>
    <row r="10204" spans="12:12" x14ac:dyDescent="0.25">
      <c r="L10204" s="8"/>
    </row>
    <row r="10205" spans="12:12" x14ac:dyDescent="0.25">
      <c r="L10205" s="8"/>
    </row>
    <row r="10206" spans="12:12" x14ac:dyDescent="0.25">
      <c r="L10206" s="8"/>
    </row>
    <row r="10207" spans="12:12" x14ac:dyDescent="0.25">
      <c r="L10207" s="8"/>
    </row>
    <row r="10208" spans="12:12" x14ac:dyDescent="0.25">
      <c r="L10208" s="8"/>
    </row>
    <row r="10209" spans="12:12" x14ac:dyDescent="0.25">
      <c r="L10209" s="8"/>
    </row>
    <row r="10210" spans="12:12" x14ac:dyDescent="0.25">
      <c r="L10210" s="8"/>
    </row>
    <row r="10211" spans="12:12" x14ac:dyDescent="0.25">
      <c r="L10211" s="8"/>
    </row>
    <row r="10212" spans="12:12" x14ac:dyDescent="0.25">
      <c r="L10212" s="8"/>
    </row>
    <row r="10213" spans="12:12" x14ac:dyDescent="0.25">
      <c r="L10213" s="8"/>
    </row>
    <row r="10214" spans="12:12" x14ac:dyDescent="0.25">
      <c r="L10214" s="8"/>
    </row>
    <row r="10215" spans="12:12" x14ac:dyDescent="0.25">
      <c r="L10215" s="8"/>
    </row>
    <row r="10216" spans="12:12" x14ac:dyDescent="0.25">
      <c r="L10216" s="8"/>
    </row>
    <row r="10217" spans="12:12" x14ac:dyDescent="0.25">
      <c r="L10217" s="8"/>
    </row>
    <row r="10218" spans="12:12" x14ac:dyDescent="0.25">
      <c r="L10218" s="8"/>
    </row>
    <row r="10219" spans="12:12" x14ac:dyDescent="0.25">
      <c r="L10219" s="8"/>
    </row>
    <row r="10220" spans="12:12" x14ac:dyDescent="0.25">
      <c r="L10220" s="8"/>
    </row>
    <row r="10221" spans="12:12" x14ac:dyDescent="0.25">
      <c r="L10221" s="8"/>
    </row>
    <row r="10222" spans="12:12" x14ac:dyDescent="0.25">
      <c r="L10222" s="8"/>
    </row>
    <row r="10223" spans="12:12" x14ac:dyDescent="0.25">
      <c r="L10223" s="8"/>
    </row>
    <row r="10224" spans="12:12" x14ac:dyDescent="0.25">
      <c r="L10224" s="8"/>
    </row>
    <row r="10225" spans="12:12" x14ac:dyDescent="0.25">
      <c r="L10225" s="8"/>
    </row>
    <row r="10226" spans="12:12" x14ac:dyDescent="0.25">
      <c r="L10226" s="8"/>
    </row>
    <row r="10227" spans="12:12" x14ac:dyDescent="0.25">
      <c r="L10227" s="8"/>
    </row>
    <row r="10228" spans="12:12" x14ac:dyDescent="0.25">
      <c r="L10228" s="8"/>
    </row>
    <row r="10229" spans="12:12" x14ac:dyDescent="0.25">
      <c r="L10229" s="8"/>
    </row>
    <row r="10230" spans="12:12" x14ac:dyDescent="0.25">
      <c r="L10230" s="8"/>
    </row>
    <row r="10231" spans="12:12" x14ac:dyDescent="0.25">
      <c r="L10231" s="8"/>
    </row>
    <row r="10232" spans="12:12" x14ac:dyDescent="0.25">
      <c r="L10232" s="8"/>
    </row>
    <row r="10233" spans="12:12" x14ac:dyDescent="0.25">
      <c r="L10233" s="8"/>
    </row>
    <row r="10234" spans="12:12" x14ac:dyDescent="0.25">
      <c r="L10234" s="8"/>
    </row>
    <row r="10235" spans="12:12" x14ac:dyDescent="0.25">
      <c r="L10235" s="8"/>
    </row>
    <row r="10236" spans="12:12" x14ac:dyDescent="0.25">
      <c r="L10236" s="8"/>
    </row>
    <row r="10237" spans="12:12" x14ac:dyDescent="0.25">
      <c r="L10237" s="8"/>
    </row>
    <row r="10238" spans="12:12" x14ac:dyDescent="0.25">
      <c r="L10238" s="8"/>
    </row>
    <row r="10239" spans="12:12" x14ac:dyDescent="0.25">
      <c r="L10239" s="8"/>
    </row>
    <row r="10240" spans="12:12" x14ac:dyDescent="0.25">
      <c r="L10240" s="8"/>
    </row>
    <row r="10241" spans="12:12" x14ac:dyDescent="0.25">
      <c r="L10241" s="8"/>
    </row>
    <row r="10242" spans="12:12" x14ac:dyDescent="0.25">
      <c r="L10242" s="8"/>
    </row>
    <row r="10243" spans="12:12" x14ac:dyDescent="0.25">
      <c r="L10243" s="8"/>
    </row>
    <row r="10244" spans="12:12" x14ac:dyDescent="0.25">
      <c r="L10244" s="8"/>
    </row>
    <row r="10245" spans="12:12" x14ac:dyDescent="0.25">
      <c r="L10245" s="8"/>
    </row>
    <row r="10246" spans="12:12" x14ac:dyDescent="0.25">
      <c r="L10246" s="8"/>
    </row>
    <row r="10247" spans="12:12" x14ac:dyDescent="0.25">
      <c r="L10247" s="8"/>
    </row>
    <row r="10248" spans="12:12" x14ac:dyDescent="0.25">
      <c r="L10248" s="8"/>
    </row>
    <row r="10249" spans="12:12" x14ac:dyDescent="0.25">
      <c r="L10249" s="8"/>
    </row>
    <row r="10250" spans="12:12" x14ac:dyDescent="0.25">
      <c r="L10250" s="8"/>
    </row>
    <row r="10251" spans="12:12" x14ac:dyDescent="0.25">
      <c r="L10251" s="8"/>
    </row>
    <row r="10252" spans="12:12" x14ac:dyDescent="0.25">
      <c r="L10252" s="8"/>
    </row>
    <row r="10253" spans="12:12" x14ac:dyDescent="0.25">
      <c r="L10253" s="8"/>
    </row>
    <row r="10254" spans="12:12" x14ac:dyDescent="0.25">
      <c r="L10254" s="8"/>
    </row>
    <row r="10255" spans="12:12" x14ac:dyDescent="0.25">
      <c r="L10255" s="8"/>
    </row>
    <row r="10256" spans="12:12" x14ac:dyDescent="0.25">
      <c r="L10256" s="8"/>
    </row>
    <row r="10257" spans="12:12" x14ac:dyDescent="0.25">
      <c r="L10257" s="8"/>
    </row>
    <row r="10258" spans="12:12" x14ac:dyDescent="0.25">
      <c r="L10258" s="8"/>
    </row>
    <row r="10259" spans="12:12" x14ac:dyDescent="0.25">
      <c r="L10259" s="8"/>
    </row>
    <row r="10260" spans="12:12" x14ac:dyDescent="0.25">
      <c r="L10260" s="8"/>
    </row>
    <row r="10261" spans="12:12" x14ac:dyDescent="0.25">
      <c r="L10261" s="8"/>
    </row>
    <row r="10262" spans="12:12" x14ac:dyDescent="0.25">
      <c r="L10262" s="8"/>
    </row>
    <row r="10263" spans="12:12" x14ac:dyDescent="0.25">
      <c r="L10263" s="8"/>
    </row>
    <row r="10264" spans="12:12" x14ac:dyDescent="0.25">
      <c r="L10264" s="8"/>
    </row>
    <row r="10265" spans="12:12" x14ac:dyDescent="0.25">
      <c r="L10265" s="8"/>
    </row>
    <row r="10266" spans="12:12" x14ac:dyDescent="0.25">
      <c r="L10266" s="8"/>
    </row>
    <row r="10267" spans="12:12" x14ac:dyDescent="0.25">
      <c r="L10267" s="8"/>
    </row>
    <row r="10268" spans="12:12" x14ac:dyDescent="0.25">
      <c r="L10268" s="8"/>
    </row>
    <row r="10269" spans="12:12" x14ac:dyDescent="0.25">
      <c r="L10269" s="8"/>
    </row>
    <row r="10270" spans="12:12" x14ac:dyDescent="0.25">
      <c r="L10270" s="8"/>
    </row>
    <row r="10271" spans="12:12" x14ac:dyDescent="0.25">
      <c r="L10271" s="8"/>
    </row>
    <row r="10272" spans="12:12" x14ac:dyDescent="0.25">
      <c r="L10272" s="8"/>
    </row>
    <row r="10273" spans="12:12" x14ac:dyDescent="0.25">
      <c r="L10273" s="8"/>
    </row>
    <row r="10274" spans="12:12" x14ac:dyDescent="0.25">
      <c r="L10274" s="8"/>
    </row>
    <row r="10275" spans="12:12" x14ac:dyDescent="0.25">
      <c r="L10275" s="8"/>
    </row>
    <row r="10276" spans="12:12" x14ac:dyDescent="0.25">
      <c r="L10276" s="8"/>
    </row>
    <row r="10277" spans="12:12" x14ac:dyDescent="0.25">
      <c r="L10277" s="8"/>
    </row>
    <row r="10278" spans="12:12" x14ac:dyDescent="0.25">
      <c r="L10278" s="8"/>
    </row>
    <row r="10279" spans="12:12" x14ac:dyDescent="0.25">
      <c r="L10279" s="8"/>
    </row>
    <row r="10280" spans="12:12" x14ac:dyDescent="0.25">
      <c r="L10280" s="8"/>
    </row>
    <row r="10281" spans="12:12" x14ac:dyDescent="0.25">
      <c r="L10281" s="8"/>
    </row>
    <row r="10282" spans="12:12" x14ac:dyDescent="0.25">
      <c r="L10282" s="8"/>
    </row>
    <row r="10283" spans="12:12" x14ac:dyDescent="0.25">
      <c r="L10283" s="8"/>
    </row>
    <row r="10284" spans="12:12" x14ac:dyDescent="0.25">
      <c r="L10284" s="8"/>
    </row>
    <row r="10285" spans="12:12" x14ac:dyDescent="0.25">
      <c r="L10285" s="8"/>
    </row>
    <row r="10286" spans="12:12" x14ac:dyDescent="0.25">
      <c r="L10286" s="8"/>
    </row>
    <row r="10287" spans="12:12" x14ac:dyDescent="0.25">
      <c r="L10287" s="8"/>
    </row>
    <row r="10288" spans="12:12" x14ac:dyDescent="0.25">
      <c r="L10288" s="8"/>
    </row>
    <row r="10289" spans="12:12" x14ac:dyDescent="0.25">
      <c r="L10289" s="8"/>
    </row>
    <row r="10290" spans="12:12" x14ac:dyDescent="0.25">
      <c r="L10290" s="8"/>
    </row>
    <row r="10291" spans="12:12" x14ac:dyDescent="0.25">
      <c r="L10291" s="8"/>
    </row>
    <row r="10292" spans="12:12" x14ac:dyDescent="0.25">
      <c r="L10292" s="8"/>
    </row>
    <row r="10293" spans="12:12" x14ac:dyDescent="0.25">
      <c r="L10293" s="8"/>
    </row>
    <row r="10294" spans="12:12" x14ac:dyDescent="0.25">
      <c r="L10294" s="8"/>
    </row>
    <row r="10295" spans="12:12" x14ac:dyDescent="0.25">
      <c r="L10295" s="8"/>
    </row>
    <row r="10296" spans="12:12" x14ac:dyDescent="0.25">
      <c r="L10296" s="8"/>
    </row>
    <row r="10297" spans="12:12" x14ac:dyDescent="0.25">
      <c r="L10297" s="8"/>
    </row>
    <row r="10298" spans="12:12" x14ac:dyDescent="0.25">
      <c r="L10298" s="8"/>
    </row>
    <row r="10299" spans="12:12" x14ac:dyDescent="0.25">
      <c r="L10299" s="8"/>
    </row>
    <row r="10300" spans="12:12" x14ac:dyDescent="0.25">
      <c r="L10300" s="8"/>
    </row>
    <row r="10301" spans="12:12" x14ac:dyDescent="0.25">
      <c r="L10301" s="8"/>
    </row>
    <row r="10302" spans="12:12" x14ac:dyDescent="0.25">
      <c r="L10302" s="8"/>
    </row>
    <row r="10303" spans="12:12" x14ac:dyDescent="0.25">
      <c r="L10303" s="8"/>
    </row>
    <row r="10304" spans="12:12" x14ac:dyDescent="0.25">
      <c r="L10304" s="8"/>
    </row>
    <row r="10305" spans="12:12" x14ac:dyDescent="0.25">
      <c r="L10305" s="8"/>
    </row>
    <row r="10306" spans="12:12" x14ac:dyDescent="0.25">
      <c r="L10306" s="8"/>
    </row>
    <row r="10307" spans="12:12" x14ac:dyDescent="0.25">
      <c r="L10307" s="8"/>
    </row>
    <row r="10308" spans="12:12" x14ac:dyDescent="0.25">
      <c r="L10308" s="8"/>
    </row>
    <row r="10309" spans="12:12" x14ac:dyDescent="0.25">
      <c r="L10309" s="8"/>
    </row>
    <row r="10310" spans="12:12" x14ac:dyDescent="0.25">
      <c r="L10310" s="8"/>
    </row>
    <row r="10311" spans="12:12" x14ac:dyDescent="0.25">
      <c r="L10311" s="8"/>
    </row>
    <row r="10312" spans="12:12" x14ac:dyDescent="0.25">
      <c r="L10312" s="8"/>
    </row>
    <row r="10313" spans="12:12" x14ac:dyDescent="0.25">
      <c r="L10313" s="8"/>
    </row>
    <row r="10314" spans="12:12" x14ac:dyDescent="0.25">
      <c r="L10314" s="8"/>
    </row>
    <row r="10315" spans="12:12" x14ac:dyDescent="0.25">
      <c r="L10315" s="8"/>
    </row>
    <row r="10316" spans="12:12" x14ac:dyDescent="0.25">
      <c r="L10316" s="8"/>
    </row>
    <row r="10317" spans="12:12" x14ac:dyDescent="0.25">
      <c r="L10317" s="8"/>
    </row>
    <row r="10318" spans="12:12" x14ac:dyDescent="0.25">
      <c r="L10318" s="8"/>
    </row>
    <row r="10319" spans="12:12" x14ac:dyDescent="0.25">
      <c r="L10319" s="8"/>
    </row>
    <row r="10320" spans="12:12" x14ac:dyDescent="0.25">
      <c r="L10320" s="8"/>
    </row>
    <row r="10321" spans="12:12" x14ac:dyDescent="0.25">
      <c r="L10321" s="8"/>
    </row>
    <row r="10322" spans="12:12" x14ac:dyDescent="0.25">
      <c r="L10322" s="8"/>
    </row>
    <row r="10323" spans="12:12" x14ac:dyDescent="0.25">
      <c r="L10323" s="8"/>
    </row>
    <row r="10324" spans="12:12" x14ac:dyDescent="0.25">
      <c r="L10324" s="8"/>
    </row>
    <row r="10325" spans="12:12" x14ac:dyDescent="0.25">
      <c r="L10325" s="8"/>
    </row>
    <row r="10326" spans="12:12" x14ac:dyDescent="0.25">
      <c r="L10326" s="8"/>
    </row>
    <row r="10327" spans="12:12" x14ac:dyDescent="0.25">
      <c r="L10327" s="8"/>
    </row>
    <row r="10328" spans="12:12" x14ac:dyDescent="0.25">
      <c r="L10328" s="8"/>
    </row>
    <row r="10329" spans="12:12" x14ac:dyDescent="0.25">
      <c r="L10329" s="8"/>
    </row>
    <row r="10330" spans="12:12" x14ac:dyDescent="0.25">
      <c r="L10330" s="8"/>
    </row>
    <row r="10331" spans="12:12" x14ac:dyDescent="0.25">
      <c r="L10331" s="8"/>
    </row>
    <row r="10332" spans="12:12" x14ac:dyDescent="0.25">
      <c r="L10332" s="8"/>
    </row>
    <row r="10333" spans="12:12" x14ac:dyDescent="0.25">
      <c r="L10333" s="8"/>
    </row>
    <row r="10334" spans="12:12" x14ac:dyDescent="0.25">
      <c r="L10334" s="8"/>
    </row>
    <row r="10335" spans="12:12" x14ac:dyDescent="0.25">
      <c r="L10335" s="8"/>
    </row>
    <row r="10336" spans="12:12" x14ac:dyDescent="0.25">
      <c r="L10336" s="8"/>
    </row>
    <row r="10337" spans="12:12" x14ac:dyDescent="0.25">
      <c r="L10337" s="8"/>
    </row>
    <row r="10338" spans="12:12" x14ac:dyDescent="0.25">
      <c r="L10338" s="8"/>
    </row>
    <row r="10339" spans="12:12" x14ac:dyDescent="0.25">
      <c r="L10339" s="8"/>
    </row>
    <row r="10340" spans="12:12" x14ac:dyDescent="0.25">
      <c r="L10340" s="8"/>
    </row>
    <row r="10341" spans="12:12" x14ac:dyDescent="0.25">
      <c r="L10341" s="8"/>
    </row>
    <row r="10342" spans="12:12" x14ac:dyDescent="0.25">
      <c r="L10342" s="8"/>
    </row>
    <row r="10343" spans="12:12" x14ac:dyDescent="0.25">
      <c r="L10343" s="8"/>
    </row>
    <row r="10344" spans="12:12" x14ac:dyDescent="0.25">
      <c r="L10344" s="8"/>
    </row>
    <row r="10345" spans="12:12" x14ac:dyDescent="0.25">
      <c r="L10345" s="8"/>
    </row>
    <row r="10346" spans="12:12" x14ac:dyDescent="0.25">
      <c r="L10346" s="8"/>
    </row>
    <row r="10347" spans="12:12" x14ac:dyDescent="0.25">
      <c r="L10347" s="8"/>
    </row>
    <row r="10348" spans="12:12" x14ac:dyDescent="0.25">
      <c r="L10348" s="8"/>
    </row>
    <row r="10349" spans="12:12" x14ac:dyDescent="0.25">
      <c r="L10349" s="8"/>
    </row>
    <row r="10350" spans="12:12" x14ac:dyDescent="0.25">
      <c r="L10350" s="8"/>
    </row>
    <row r="10351" spans="12:12" x14ac:dyDescent="0.25">
      <c r="L10351" s="8"/>
    </row>
    <row r="10352" spans="12:12" x14ac:dyDescent="0.25">
      <c r="L10352" s="8"/>
    </row>
    <row r="10353" spans="12:12" x14ac:dyDescent="0.25">
      <c r="L10353" s="8"/>
    </row>
    <row r="10354" spans="12:12" x14ac:dyDescent="0.25">
      <c r="L10354" s="8"/>
    </row>
    <row r="10355" spans="12:12" x14ac:dyDescent="0.25">
      <c r="L10355" s="8"/>
    </row>
    <row r="10356" spans="12:12" x14ac:dyDescent="0.25">
      <c r="L10356" s="8"/>
    </row>
    <row r="10357" spans="12:12" x14ac:dyDescent="0.25">
      <c r="L10357" s="8"/>
    </row>
    <row r="10358" spans="12:12" x14ac:dyDescent="0.25">
      <c r="L10358" s="8"/>
    </row>
    <row r="10359" spans="12:12" x14ac:dyDescent="0.25">
      <c r="L10359" s="8"/>
    </row>
    <row r="10360" spans="12:12" x14ac:dyDescent="0.25">
      <c r="L10360" s="8"/>
    </row>
    <row r="10361" spans="12:12" x14ac:dyDescent="0.25">
      <c r="L10361" s="8"/>
    </row>
    <row r="10362" spans="12:12" x14ac:dyDescent="0.25">
      <c r="L10362" s="8"/>
    </row>
    <row r="10363" spans="12:12" x14ac:dyDescent="0.25">
      <c r="L10363" s="8"/>
    </row>
    <row r="10364" spans="12:12" x14ac:dyDescent="0.25">
      <c r="L10364" s="8"/>
    </row>
    <row r="10365" spans="12:12" x14ac:dyDescent="0.25">
      <c r="L10365" s="8"/>
    </row>
    <row r="10366" spans="12:12" x14ac:dyDescent="0.25">
      <c r="L10366" s="8"/>
    </row>
    <row r="10367" spans="12:12" x14ac:dyDescent="0.25">
      <c r="L10367" s="8"/>
    </row>
    <row r="10368" spans="12:12" x14ac:dyDescent="0.25">
      <c r="L10368" s="8"/>
    </row>
    <row r="10369" spans="12:12" x14ac:dyDescent="0.25">
      <c r="L10369" s="8"/>
    </row>
    <row r="10370" spans="12:12" x14ac:dyDescent="0.25">
      <c r="L10370" s="8"/>
    </row>
    <row r="10371" spans="12:12" x14ac:dyDescent="0.25">
      <c r="L10371" s="8"/>
    </row>
    <row r="10372" spans="12:12" x14ac:dyDescent="0.25">
      <c r="L10372" s="8"/>
    </row>
    <row r="10373" spans="12:12" x14ac:dyDescent="0.25">
      <c r="L10373" s="8"/>
    </row>
    <row r="10374" spans="12:12" x14ac:dyDescent="0.25">
      <c r="L10374" s="8"/>
    </row>
    <row r="10375" spans="12:12" x14ac:dyDescent="0.25">
      <c r="L10375" s="8"/>
    </row>
    <row r="10376" spans="12:12" x14ac:dyDescent="0.25">
      <c r="L10376" s="8"/>
    </row>
    <row r="10377" spans="12:12" x14ac:dyDescent="0.25">
      <c r="L10377" s="8"/>
    </row>
    <row r="10378" spans="12:12" x14ac:dyDescent="0.25">
      <c r="L10378" s="8"/>
    </row>
    <row r="10379" spans="12:12" x14ac:dyDescent="0.25">
      <c r="L10379" s="8"/>
    </row>
    <row r="10380" spans="12:12" x14ac:dyDescent="0.25">
      <c r="L10380" s="8"/>
    </row>
    <row r="10381" spans="12:12" x14ac:dyDescent="0.25">
      <c r="L10381" s="8"/>
    </row>
    <row r="10382" spans="12:12" x14ac:dyDescent="0.25">
      <c r="L10382" s="8"/>
    </row>
    <row r="10383" spans="12:12" x14ac:dyDescent="0.25">
      <c r="L10383" s="8"/>
    </row>
    <row r="10384" spans="12:12" x14ac:dyDescent="0.25">
      <c r="L10384" s="8"/>
    </row>
    <row r="10385" spans="12:12" x14ac:dyDescent="0.25">
      <c r="L10385" s="8"/>
    </row>
    <row r="10386" spans="12:12" x14ac:dyDescent="0.25">
      <c r="L10386" s="8"/>
    </row>
    <row r="10387" spans="12:12" x14ac:dyDescent="0.25">
      <c r="L10387" s="8"/>
    </row>
    <row r="10388" spans="12:12" x14ac:dyDescent="0.25">
      <c r="L10388" s="8"/>
    </row>
    <row r="10389" spans="12:12" x14ac:dyDescent="0.25">
      <c r="L10389" s="8"/>
    </row>
    <row r="10390" spans="12:12" x14ac:dyDescent="0.25">
      <c r="L10390" s="8"/>
    </row>
    <row r="10391" spans="12:12" x14ac:dyDescent="0.25">
      <c r="L10391" s="8"/>
    </row>
    <row r="10392" spans="12:12" x14ac:dyDescent="0.25">
      <c r="L10392" s="8"/>
    </row>
    <row r="10393" spans="12:12" x14ac:dyDescent="0.25">
      <c r="L10393" s="8"/>
    </row>
    <row r="10394" spans="12:12" x14ac:dyDescent="0.25">
      <c r="L10394" s="8"/>
    </row>
    <row r="10395" spans="12:12" x14ac:dyDescent="0.25">
      <c r="L10395" s="8"/>
    </row>
    <row r="10396" spans="12:12" x14ac:dyDescent="0.25">
      <c r="L10396" s="8"/>
    </row>
    <row r="10397" spans="12:12" x14ac:dyDescent="0.25">
      <c r="L10397" s="8"/>
    </row>
    <row r="10398" spans="12:12" x14ac:dyDescent="0.25">
      <c r="L10398" s="8"/>
    </row>
    <row r="10399" spans="12:12" x14ac:dyDescent="0.25">
      <c r="L10399" s="8"/>
    </row>
    <row r="10400" spans="12:12" x14ac:dyDescent="0.25">
      <c r="L10400" s="8"/>
    </row>
    <row r="10401" spans="12:12" x14ac:dyDescent="0.25">
      <c r="L10401" s="8"/>
    </row>
    <row r="10402" spans="12:12" x14ac:dyDescent="0.25">
      <c r="L10402" s="8"/>
    </row>
    <row r="10403" spans="12:12" x14ac:dyDescent="0.25">
      <c r="L10403" s="8"/>
    </row>
    <row r="10404" spans="12:12" x14ac:dyDescent="0.25">
      <c r="L10404" s="8"/>
    </row>
    <row r="10405" spans="12:12" x14ac:dyDescent="0.25">
      <c r="L10405" s="8"/>
    </row>
    <row r="10406" spans="12:12" x14ac:dyDescent="0.25">
      <c r="L10406" s="8"/>
    </row>
    <row r="10407" spans="12:12" x14ac:dyDescent="0.25">
      <c r="L10407" s="8"/>
    </row>
    <row r="10408" spans="12:12" x14ac:dyDescent="0.25">
      <c r="L10408" s="8"/>
    </row>
    <row r="10409" spans="12:12" x14ac:dyDescent="0.25">
      <c r="L10409" s="8"/>
    </row>
    <row r="10410" spans="12:12" x14ac:dyDescent="0.25">
      <c r="L10410" s="8"/>
    </row>
    <row r="10411" spans="12:12" x14ac:dyDescent="0.25">
      <c r="L10411" s="8"/>
    </row>
    <row r="10412" spans="12:12" x14ac:dyDescent="0.25">
      <c r="L10412" s="8"/>
    </row>
    <row r="10413" spans="12:12" x14ac:dyDescent="0.25">
      <c r="L10413" s="8"/>
    </row>
    <row r="10414" spans="12:12" x14ac:dyDescent="0.25">
      <c r="L10414" s="8"/>
    </row>
    <row r="10415" spans="12:12" x14ac:dyDescent="0.25">
      <c r="L10415" s="8"/>
    </row>
    <row r="10416" spans="12:12" x14ac:dyDescent="0.25">
      <c r="L10416" s="8"/>
    </row>
    <row r="10417" spans="12:12" x14ac:dyDescent="0.25">
      <c r="L10417" s="8"/>
    </row>
    <row r="10418" spans="12:12" x14ac:dyDescent="0.25">
      <c r="L10418" s="8"/>
    </row>
    <row r="10419" spans="12:12" x14ac:dyDescent="0.25">
      <c r="L10419" s="8"/>
    </row>
    <row r="10420" spans="12:12" x14ac:dyDescent="0.25">
      <c r="L10420" s="8"/>
    </row>
    <row r="10421" spans="12:12" x14ac:dyDescent="0.25">
      <c r="L10421" s="8"/>
    </row>
    <row r="10422" spans="12:12" x14ac:dyDescent="0.25">
      <c r="L10422" s="8"/>
    </row>
    <row r="10423" spans="12:12" x14ac:dyDescent="0.25">
      <c r="L10423" s="8"/>
    </row>
    <row r="10424" spans="12:12" x14ac:dyDescent="0.25">
      <c r="L10424" s="8"/>
    </row>
    <row r="10425" spans="12:12" x14ac:dyDescent="0.25">
      <c r="L10425" s="8"/>
    </row>
    <row r="10426" spans="12:12" x14ac:dyDescent="0.25">
      <c r="L10426" s="8"/>
    </row>
    <row r="10427" spans="12:12" x14ac:dyDescent="0.25">
      <c r="L10427" s="8"/>
    </row>
    <row r="10428" spans="12:12" x14ac:dyDescent="0.25">
      <c r="L10428" s="8"/>
    </row>
    <row r="10429" spans="12:12" x14ac:dyDescent="0.25">
      <c r="L10429" s="8"/>
    </row>
    <row r="10430" spans="12:12" x14ac:dyDescent="0.25">
      <c r="L10430" s="8"/>
    </row>
    <row r="10431" spans="12:12" x14ac:dyDescent="0.25">
      <c r="L10431" s="8"/>
    </row>
    <row r="10432" spans="12:12" x14ac:dyDescent="0.25">
      <c r="L10432" s="8"/>
    </row>
    <row r="10433" spans="12:12" x14ac:dyDescent="0.25">
      <c r="L10433" s="8"/>
    </row>
    <row r="10434" spans="12:12" x14ac:dyDescent="0.25">
      <c r="L10434" s="8"/>
    </row>
    <row r="10435" spans="12:12" x14ac:dyDescent="0.25">
      <c r="L10435" s="8"/>
    </row>
    <row r="10436" spans="12:12" x14ac:dyDescent="0.25">
      <c r="L10436" s="8"/>
    </row>
    <row r="10437" spans="12:12" x14ac:dyDescent="0.25">
      <c r="L10437" s="8"/>
    </row>
    <row r="10438" spans="12:12" x14ac:dyDescent="0.25">
      <c r="L10438" s="8"/>
    </row>
    <row r="10439" spans="12:12" x14ac:dyDescent="0.25">
      <c r="L10439" s="8"/>
    </row>
    <row r="10440" spans="12:12" x14ac:dyDescent="0.25">
      <c r="L10440" s="8"/>
    </row>
    <row r="10441" spans="12:12" x14ac:dyDescent="0.25">
      <c r="L10441" s="8"/>
    </row>
    <row r="10442" spans="12:12" x14ac:dyDescent="0.25">
      <c r="L10442" s="8"/>
    </row>
    <row r="10443" spans="12:12" x14ac:dyDescent="0.25">
      <c r="L10443" s="8"/>
    </row>
    <row r="10444" spans="12:12" x14ac:dyDescent="0.25">
      <c r="L10444" s="8"/>
    </row>
    <row r="10445" spans="12:12" x14ac:dyDescent="0.25">
      <c r="L10445" s="8"/>
    </row>
    <row r="10446" spans="12:12" x14ac:dyDescent="0.25">
      <c r="L10446" s="8"/>
    </row>
    <row r="10447" spans="12:12" x14ac:dyDescent="0.25">
      <c r="L10447" s="8"/>
    </row>
    <row r="10448" spans="12:12" x14ac:dyDescent="0.25">
      <c r="L10448" s="8"/>
    </row>
    <row r="10449" spans="12:12" x14ac:dyDescent="0.25">
      <c r="L10449" s="8"/>
    </row>
    <row r="10450" spans="12:12" x14ac:dyDescent="0.25">
      <c r="L10450" s="8"/>
    </row>
    <row r="10451" spans="12:12" x14ac:dyDescent="0.25">
      <c r="L10451" s="8"/>
    </row>
    <row r="10452" spans="12:12" x14ac:dyDescent="0.25">
      <c r="L10452" s="8"/>
    </row>
    <row r="10453" spans="12:12" x14ac:dyDescent="0.25">
      <c r="L10453" s="8"/>
    </row>
    <row r="10454" spans="12:12" x14ac:dyDescent="0.25">
      <c r="L10454" s="8"/>
    </row>
    <row r="10455" spans="12:12" x14ac:dyDescent="0.25">
      <c r="L10455" s="8"/>
    </row>
    <row r="10456" spans="12:12" x14ac:dyDescent="0.25">
      <c r="L10456" s="8"/>
    </row>
    <row r="10457" spans="12:12" x14ac:dyDescent="0.25">
      <c r="L10457" s="8"/>
    </row>
    <row r="10458" spans="12:12" x14ac:dyDescent="0.25">
      <c r="L10458" s="8"/>
    </row>
    <row r="10459" spans="12:12" x14ac:dyDescent="0.25">
      <c r="L10459" s="8"/>
    </row>
    <row r="10460" spans="12:12" x14ac:dyDescent="0.25">
      <c r="L10460" s="8"/>
    </row>
    <row r="10461" spans="12:12" x14ac:dyDescent="0.25">
      <c r="L10461" s="8"/>
    </row>
    <row r="10462" spans="12:12" x14ac:dyDescent="0.25">
      <c r="L10462" s="8"/>
    </row>
    <row r="10463" spans="12:12" x14ac:dyDescent="0.25">
      <c r="L10463" s="8"/>
    </row>
    <row r="10464" spans="12:12" x14ac:dyDescent="0.25">
      <c r="L10464" s="8"/>
    </row>
    <row r="10465" spans="12:12" x14ac:dyDescent="0.25">
      <c r="L10465" s="8"/>
    </row>
    <row r="10466" spans="12:12" x14ac:dyDescent="0.25">
      <c r="L10466" s="8"/>
    </row>
    <row r="10467" spans="12:12" x14ac:dyDescent="0.25">
      <c r="L10467" s="8"/>
    </row>
    <row r="10468" spans="12:12" x14ac:dyDescent="0.25">
      <c r="L10468" s="8"/>
    </row>
    <row r="10469" spans="12:12" x14ac:dyDescent="0.25">
      <c r="L10469" s="8"/>
    </row>
    <row r="10470" spans="12:12" x14ac:dyDescent="0.25">
      <c r="L10470" s="8"/>
    </row>
    <row r="10471" spans="12:12" x14ac:dyDescent="0.25">
      <c r="L10471" s="8"/>
    </row>
    <row r="10472" spans="12:12" x14ac:dyDescent="0.25">
      <c r="L10472" s="8"/>
    </row>
    <row r="10473" spans="12:12" x14ac:dyDescent="0.25">
      <c r="L10473" s="8"/>
    </row>
    <row r="10474" spans="12:12" x14ac:dyDescent="0.25">
      <c r="L10474" s="8"/>
    </row>
    <row r="10475" spans="12:12" x14ac:dyDescent="0.25">
      <c r="L10475" s="8"/>
    </row>
    <row r="10476" spans="12:12" x14ac:dyDescent="0.25">
      <c r="L10476" s="8"/>
    </row>
    <row r="10477" spans="12:12" x14ac:dyDescent="0.25">
      <c r="L10477" s="8"/>
    </row>
    <row r="10478" spans="12:12" x14ac:dyDescent="0.25">
      <c r="L10478" s="8"/>
    </row>
    <row r="10479" spans="12:12" x14ac:dyDescent="0.25">
      <c r="L10479" s="8"/>
    </row>
    <row r="10480" spans="12:12" x14ac:dyDescent="0.25">
      <c r="L10480" s="8"/>
    </row>
    <row r="10481" spans="12:12" x14ac:dyDescent="0.25">
      <c r="L10481" s="8"/>
    </row>
    <row r="10482" spans="12:12" x14ac:dyDescent="0.25">
      <c r="L10482" s="8"/>
    </row>
    <row r="10483" spans="12:12" x14ac:dyDescent="0.25">
      <c r="L10483" s="8"/>
    </row>
    <row r="10484" spans="12:12" x14ac:dyDescent="0.25">
      <c r="L10484" s="8"/>
    </row>
    <row r="10485" spans="12:12" x14ac:dyDescent="0.25">
      <c r="L10485" s="8"/>
    </row>
    <row r="10486" spans="12:12" x14ac:dyDescent="0.25">
      <c r="L10486" s="8"/>
    </row>
    <row r="10487" spans="12:12" x14ac:dyDescent="0.25">
      <c r="L10487" s="8"/>
    </row>
    <row r="10488" spans="12:12" x14ac:dyDescent="0.25">
      <c r="L10488" s="8"/>
    </row>
    <row r="10489" spans="12:12" x14ac:dyDescent="0.25">
      <c r="L10489" s="8"/>
    </row>
    <row r="10490" spans="12:12" x14ac:dyDescent="0.25">
      <c r="L10490" s="8"/>
    </row>
    <row r="10491" spans="12:12" x14ac:dyDescent="0.25">
      <c r="L10491" s="8"/>
    </row>
    <row r="10492" spans="12:12" x14ac:dyDescent="0.25">
      <c r="L10492" s="8"/>
    </row>
    <row r="10493" spans="12:12" x14ac:dyDescent="0.25">
      <c r="L10493" s="8"/>
    </row>
    <row r="10494" spans="12:12" x14ac:dyDescent="0.25">
      <c r="L10494" s="8"/>
    </row>
    <row r="10495" spans="12:12" x14ac:dyDescent="0.25">
      <c r="L10495" s="8"/>
    </row>
    <row r="10496" spans="12:12" x14ac:dyDescent="0.25">
      <c r="L10496" s="8"/>
    </row>
    <row r="10497" spans="12:12" x14ac:dyDescent="0.25">
      <c r="L10497" s="8"/>
    </row>
    <row r="10498" spans="12:12" x14ac:dyDescent="0.25">
      <c r="L10498" s="8"/>
    </row>
    <row r="10499" spans="12:12" x14ac:dyDescent="0.25">
      <c r="L10499" s="8"/>
    </row>
    <row r="10500" spans="12:12" x14ac:dyDescent="0.25">
      <c r="L10500" s="8"/>
    </row>
    <row r="10501" spans="12:12" x14ac:dyDescent="0.25">
      <c r="L10501" s="8"/>
    </row>
    <row r="10502" spans="12:12" x14ac:dyDescent="0.25">
      <c r="L10502" s="8"/>
    </row>
    <row r="10503" spans="12:12" x14ac:dyDescent="0.25">
      <c r="L10503" s="8"/>
    </row>
    <row r="10504" spans="12:12" x14ac:dyDescent="0.25">
      <c r="L10504" s="8"/>
    </row>
    <row r="10505" spans="12:12" x14ac:dyDescent="0.25">
      <c r="L10505" s="8"/>
    </row>
    <row r="10506" spans="12:12" x14ac:dyDescent="0.25">
      <c r="L10506" s="8"/>
    </row>
    <row r="10507" spans="12:12" x14ac:dyDescent="0.25">
      <c r="L10507" s="8"/>
    </row>
    <row r="10508" spans="12:12" x14ac:dyDescent="0.25">
      <c r="L10508" s="8"/>
    </row>
    <row r="10509" spans="12:12" x14ac:dyDescent="0.25">
      <c r="L10509" s="8"/>
    </row>
    <row r="10510" spans="12:12" x14ac:dyDescent="0.25">
      <c r="L10510" s="8"/>
    </row>
    <row r="10511" spans="12:12" x14ac:dyDescent="0.25">
      <c r="L10511" s="8"/>
    </row>
    <row r="10512" spans="12:12" x14ac:dyDescent="0.25">
      <c r="L10512" s="8"/>
    </row>
    <row r="10513" spans="12:12" x14ac:dyDescent="0.25">
      <c r="L10513" s="8"/>
    </row>
    <row r="10514" spans="12:12" x14ac:dyDescent="0.25">
      <c r="L10514" s="8"/>
    </row>
    <row r="10515" spans="12:12" x14ac:dyDescent="0.25">
      <c r="L10515" s="8"/>
    </row>
    <row r="10516" spans="12:12" x14ac:dyDescent="0.25">
      <c r="L10516" s="8"/>
    </row>
    <row r="10517" spans="12:12" x14ac:dyDescent="0.25">
      <c r="L10517" s="8"/>
    </row>
    <row r="10518" spans="12:12" x14ac:dyDescent="0.25">
      <c r="L10518" s="8"/>
    </row>
    <row r="10519" spans="12:12" x14ac:dyDescent="0.25">
      <c r="L10519" s="8"/>
    </row>
    <row r="10520" spans="12:12" x14ac:dyDescent="0.25">
      <c r="L10520" s="8"/>
    </row>
    <row r="10521" spans="12:12" x14ac:dyDescent="0.25">
      <c r="L10521" s="8"/>
    </row>
    <row r="10522" spans="12:12" x14ac:dyDescent="0.25">
      <c r="L10522" s="8"/>
    </row>
    <row r="10523" spans="12:12" x14ac:dyDescent="0.25">
      <c r="L10523" s="8"/>
    </row>
    <row r="10524" spans="12:12" x14ac:dyDescent="0.25">
      <c r="L10524" s="8"/>
    </row>
    <row r="10525" spans="12:12" x14ac:dyDescent="0.25">
      <c r="L10525" s="8"/>
    </row>
    <row r="10526" spans="12:12" x14ac:dyDescent="0.25">
      <c r="L10526" s="8"/>
    </row>
    <row r="10527" spans="12:12" x14ac:dyDescent="0.25">
      <c r="L10527" s="8"/>
    </row>
    <row r="10528" spans="12:12" x14ac:dyDescent="0.25">
      <c r="L10528" s="8"/>
    </row>
    <row r="10529" spans="12:12" x14ac:dyDescent="0.25">
      <c r="L10529" s="8"/>
    </row>
    <row r="10530" spans="12:12" x14ac:dyDescent="0.25">
      <c r="L10530" s="8"/>
    </row>
    <row r="10531" spans="12:12" x14ac:dyDescent="0.25">
      <c r="L10531" s="8"/>
    </row>
    <row r="10532" spans="12:12" x14ac:dyDescent="0.25">
      <c r="L10532" s="8"/>
    </row>
    <row r="10533" spans="12:12" x14ac:dyDescent="0.25">
      <c r="L10533" s="8"/>
    </row>
    <row r="10534" spans="12:12" x14ac:dyDescent="0.25">
      <c r="L10534" s="8"/>
    </row>
    <row r="10535" spans="12:12" x14ac:dyDescent="0.25">
      <c r="L10535" s="8"/>
    </row>
    <row r="10536" spans="12:12" x14ac:dyDescent="0.25">
      <c r="L10536" s="8"/>
    </row>
    <row r="10537" spans="12:12" x14ac:dyDescent="0.25">
      <c r="L10537" s="8"/>
    </row>
    <row r="10538" spans="12:12" x14ac:dyDescent="0.25">
      <c r="L10538" s="8"/>
    </row>
    <row r="10539" spans="12:12" x14ac:dyDescent="0.25">
      <c r="L10539" s="8"/>
    </row>
    <row r="10540" spans="12:12" x14ac:dyDescent="0.25">
      <c r="L10540" s="8"/>
    </row>
    <row r="10541" spans="12:12" x14ac:dyDescent="0.25">
      <c r="L10541" s="8"/>
    </row>
    <row r="10542" spans="12:12" x14ac:dyDescent="0.25">
      <c r="L10542" s="8"/>
    </row>
    <row r="10543" spans="12:12" x14ac:dyDescent="0.25">
      <c r="L10543" s="8"/>
    </row>
    <row r="10544" spans="12:12" x14ac:dyDescent="0.25">
      <c r="L10544" s="8"/>
    </row>
    <row r="10545" spans="12:12" x14ac:dyDescent="0.25">
      <c r="L10545" s="8"/>
    </row>
    <row r="10546" spans="12:12" x14ac:dyDescent="0.25">
      <c r="L10546" s="8"/>
    </row>
    <row r="10547" spans="12:12" x14ac:dyDescent="0.25">
      <c r="L10547" s="8"/>
    </row>
    <row r="10548" spans="12:12" x14ac:dyDescent="0.25">
      <c r="L10548" s="8"/>
    </row>
    <row r="10549" spans="12:12" x14ac:dyDescent="0.25">
      <c r="L10549" s="8"/>
    </row>
    <row r="10550" spans="12:12" x14ac:dyDescent="0.25">
      <c r="L10550" s="8"/>
    </row>
    <row r="10551" spans="12:12" x14ac:dyDescent="0.25">
      <c r="L10551" s="8"/>
    </row>
    <row r="10552" spans="12:12" x14ac:dyDescent="0.25">
      <c r="L10552" s="8"/>
    </row>
    <row r="10553" spans="12:12" x14ac:dyDescent="0.25">
      <c r="L10553" s="8"/>
    </row>
    <row r="10554" spans="12:12" x14ac:dyDescent="0.25">
      <c r="L10554" s="8"/>
    </row>
    <row r="10555" spans="12:12" x14ac:dyDescent="0.25">
      <c r="L10555" s="8"/>
    </row>
    <row r="10556" spans="12:12" x14ac:dyDescent="0.25">
      <c r="L10556" s="8"/>
    </row>
    <row r="10557" spans="12:12" x14ac:dyDescent="0.25">
      <c r="L10557" s="8"/>
    </row>
    <row r="10558" spans="12:12" x14ac:dyDescent="0.25">
      <c r="L10558" s="8"/>
    </row>
    <row r="10559" spans="12:12" x14ac:dyDescent="0.25">
      <c r="L10559" s="8"/>
    </row>
    <row r="10560" spans="12:12" x14ac:dyDescent="0.25">
      <c r="L10560" s="8"/>
    </row>
    <row r="10561" spans="12:12" x14ac:dyDescent="0.25">
      <c r="L10561" s="8"/>
    </row>
    <row r="10562" spans="12:12" x14ac:dyDescent="0.25">
      <c r="L10562" s="8"/>
    </row>
    <row r="10563" spans="12:12" x14ac:dyDescent="0.25">
      <c r="L10563" s="8"/>
    </row>
    <row r="10564" spans="12:12" x14ac:dyDescent="0.25">
      <c r="L10564" s="8"/>
    </row>
    <row r="10565" spans="12:12" x14ac:dyDescent="0.25">
      <c r="L10565" s="8"/>
    </row>
    <row r="10566" spans="12:12" x14ac:dyDescent="0.25">
      <c r="L10566" s="8"/>
    </row>
    <row r="10567" spans="12:12" x14ac:dyDescent="0.25">
      <c r="L10567" s="8"/>
    </row>
    <row r="10568" spans="12:12" x14ac:dyDescent="0.25">
      <c r="L10568" s="8"/>
    </row>
    <row r="10569" spans="12:12" x14ac:dyDescent="0.25">
      <c r="L10569" s="8"/>
    </row>
    <row r="10570" spans="12:12" x14ac:dyDescent="0.25">
      <c r="L10570" s="8"/>
    </row>
    <row r="10571" spans="12:12" x14ac:dyDescent="0.25">
      <c r="L10571" s="8"/>
    </row>
    <row r="10572" spans="12:12" x14ac:dyDescent="0.25">
      <c r="L10572" s="8"/>
    </row>
    <row r="10573" spans="12:12" x14ac:dyDescent="0.25">
      <c r="L10573" s="8"/>
    </row>
    <row r="10574" spans="12:12" x14ac:dyDescent="0.25">
      <c r="L10574" s="8"/>
    </row>
    <row r="10575" spans="12:12" x14ac:dyDescent="0.25">
      <c r="L10575" s="8"/>
    </row>
    <row r="10576" spans="12:12" x14ac:dyDescent="0.25">
      <c r="L10576" s="8"/>
    </row>
    <row r="10577" spans="12:12" x14ac:dyDescent="0.25">
      <c r="L10577" s="8"/>
    </row>
    <row r="10578" spans="12:12" x14ac:dyDescent="0.25">
      <c r="L10578" s="8"/>
    </row>
    <row r="10579" spans="12:12" x14ac:dyDescent="0.25">
      <c r="L10579" s="8"/>
    </row>
    <row r="10580" spans="12:12" x14ac:dyDescent="0.25">
      <c r="L10580" s="8"/>
    </row>
    <row r="10581" spans="12:12" x14ac:dyDescent="0.25">
      <c r="L10581" s="8"/>
    </row>
    <row r="10582" spans="12:12" x14ac:dyDescent="0.25">
      <c r="L10582" s="8"/>
    </row>
    <row r="10583" spans="12:12" x14ac:dyDescent="0.25">
      <c r="L10583" s="8"/>
    </row>
    <row r="10584" spans="12:12" x14ac:dyDescent="0.25">
      <c r="L10584" s="8"/>
    </row>
    <row r="10585" spans="12:12" x14ac:dyDescent="0.25">
      <c r="L10585" s="8"/>
    </row>
    <row r="10586" spans="12:12" x14ac:dyDescent="0.25">
      <c r="L10586" s="8"/>
    </row>
    <row r="10587" spans="12:12" x14ac:dyDescent="0.25">
      <c r="L10587" s="8"/>
    </row>
    <row r="10588" spans="12:12" x14ac:dyDescent="0.25">
      <c r="L10588" s="8"/>
    </row>
    <row r="10589" spans="12:12" x14ac:dyDescent="0.25">
      <c r="L10589" s="8"/>
    </row>
    <row r="10590" spans="12:12" x14ac:dyDescent="0.25">
      <c r="L10590" s="8"/>
    </row>
    <row r="10591" spans="12:12" x14ac:dyDescent="0.25">
      <c r="L10591" s="8"/>
    </row>
    <row r="10592" spans="12:12" x14ac:dyDescent="0.25">
      <c r="L10592" s="8"/>
    </row>
    <row r="10593" spans="12:12" x14ac:dyDescent="0.25">
      <c r="L10593" s="8"/>
    </row>
    <row r="10594" spans="12:12" x14ac:dyDescent="0.25">
      <c r="L10594" s="8"/>
    </row>
    <row r="10595" spans="12:12" x14ac:dyDescent="0.25">
      <c r="L10595" s="8"/>
    </row>
    <row r="10596" spans="12:12" x14ac:dyDescent="0.25">
      <c r="L10596" s="8"/>
    </row>
    <row r="10597" spans="12:12" x14ac:dyDescent="0.25">
      <c r="L10597" s="8"/>
    </row>
    <row r="10598" spans="12:12" x14ac:dyDescent="0.25">
      <c r="L10598" s="8"/>
    </row>
    <row r="10599" spans="12:12" x14ac:dyDescent="0.25">
      <c r="L10599" s="8"/>
    </row>
    <row r="10600" spans="12:12" x14ac:dyDescent="0.25">
      <c r="L10600" s="8"/>
    </row>
    <row r="10601" spans="12:12" x14ac:dyDescent="0.25">
      <c r="L10601" s="8"/>
    </row>
    <row r="10602" spans="12:12" x14ac:dyDescent="0.25">
      <c r="L10602" s="8"/>
    </row>
    <row r="10603" spans="12:12" x14ac:dyDescent="0.25">
      <c r="L10603" s="8"/>
    </row>
    <row r="10604" spans="12:12" x14ac:dyDescent="0.25">
      <c r="L10604" s="8"/>
    </row>
    <row r="10605" spans="12:12" x14ac:dyDescent="0.25">
      <c r="L10605" s="8"/>
    </row>
    <row r="10606" spans="12:12" x14ac:dyDescent="0.25">
      <c r="L10606" s="8"/>
    </row>
    <row r="10607" spans="12:12" x14ac:dyDescent="0.25">
      <c r="L10607" s="8"/>
    </row>
    <row r="10608" spans="12:12" x14ac:dyDescent="0.25">
      <c r="L10608" s="8"/>
    </row>
    <row r="10609" spans="12:12" x14ac:dyDescent="0.25">
      <c r="L10609" s="8"/>
    </row>
    <row r="10610" spans="12:12" x14ac:dyDescent="0.25">
      <c r="L10610" s="8"/>
    </row>
    <row r="10611" spans="12:12" x14ac:dyDescent="0.25">
      <c r="L10611" s="8"/>
    </row>
    <row r="10612" spans="12:12" x14ac:dyDescent="0.25">
      <c r="L10612" s="8"/>
    </row>
    <row r="10613" spans="12:12" x14ac:dyDescent="0.25">
      <c r="L10613" s="8"/>
    </row>
    <row r="10614" spans="12:12" x14ac:dyDescent="0.25">
      <c r="L10614" s="8"/>
    </row>
    <row r="10615" spans="12:12" x14ac:dyDescent="0.25">
      <c r="L10615" s="8"/>
    </row>
    <row r="10616" spans="12:12" x14ac:dyDescent="0.25">
      <c r="L10616" s="8"/>
    </row>
    <row r="10617" spans="12:12" x14ac:dyDescent="0.25">
      <c r="L10617" s="8"/>
    </row>
    <row r="10618" spans="12:12" x14ac:dyDescent="0.25">
      <c r="L10618" s="8"/>
    </row>
    <row r="10619" spans="12:12" x14ac:dyDescent="0.25">
      <c r="L10619" s="8"/>
    </row>
    <row r="10620" spans="12:12" x14ac:dyDescent="0.25">
      <c r="L10620" s="8"/>
    </row>
    <row r="10621" spans="12:12" x14ac:dyDescent="0.25">
      <c r="L10621" s="8"/>
    </row>
    <row r="10622" spans="12:12" x14ac:dyDescent="0.25">
      <c r="L10622" s="8"/>
    </row>
    <row r="10623" spans="12:12" x14ac:dyDescent="0.25">
      <c r="L10623" s="8"/>
    </row>
    <row r="10624" spans="12:12" x14ac:dyDescent="0.25">
      <c r="L10624" s="8"/>
    </row>
    <row r="10625" spans="12:12" x14ac:dyDescent="0.25">
      <c r="L10625" s="8"/>
    </row>
    <row r="10626" spans="12:12" x14ac:dyDescent="0.25">
      <c r="L10626" s="8"/>
    </row>
    <row r="10627" spans="12:12" x14ac:dyDescent="0.25">
      <c r="L10627" s="8"/>
    </row>
    <row r="10628" spans="12:12" x14ac:dyDescent="0.25">
      <c r="L10628" s="8"/>
    </row>
    <row r="10629" spans="12:12" x14ac:dyDescent="0.25">
      <c r="L10629" s="8"/>
    </row>
    <row r="10630" spans="12:12" x14ac:dyDescent="0.25">
      <c r="L10630" s="8"/>
    </row>
    <row r="10631" spans="12:12" x14ac:dyDescent="0.25">
      <c r="L10631" s="8"/>
    </row>
    <row r="10632" spans="12:12" x14ac:dyDescent="0.25">
      <c r="L10632" s="8"/>
    </row>
    <row r="10633" spans="12:12" x14ac:dyDescent="0.25">
      <c r="L10633" s="8"/>
    </row>
    <row r="10634" spans="12:12" x14ac:dyDescent="0.25">
      <c r="L10634" s="8"/>
    </row>
    <row r="10635" spans="12:12" x14ac:dyDescent="0.25">
      <c r="L10635" s="8"/>
    </row>
    <row r="10636" spans="12:12" x14ac:dyDescent="0.25">
      <c r="L10636" s="8"/>
    </row>
    <row r="10637" spans="12:12" x14ac:dyDescent="0.25">
      <c r="L10637" s="8"/>
    </row>
    <row r="10638" spans="12:12" x14ac:dyDescent="0.25">
      <c r="L10638" s="8"/>
    </row>
    <row r="10639" spans="12:12" x14ac:dyDescent="0.25">
      <c r="L10639" s="8"/>
    </row>
    <row r="10640" spans="12:12" x14ac:dyDescent="0.25">
      <c r="L10640" s="8"/>
    </row>
    <row r="10641" spans="12:12" x14ac:dyDescent="0.25">
      <c r="L10641" s="8"/>
    </row>
    <row r="10642" spans="12:12" x14ac:dyDescent="0.25">
      <c r="L10642" s="8"/>
    </row>
    <row r="10643" spans="12:12" x14ac:dyDescent="0.25">
      <c r="L10643" s="8"/>
    </row>
    <row r="10644" spans="12:12" x14ac:dyDescent="0.25">
      <c r="L10644" s="8"/>
    </row>
    <row r="10645" spans="12:12" x14ac:dyDescent="0.25">
      <c r="L10645" s="8"/>
    </row>
    <row r="10646" spans="12:12" x14ac:dyDescent="0.25">
      <c r="L10646" s="8"/>
    </row>
    <row r="10647" spans="12:12" x14ac:dyDescent="0.25">
      <c r="L10647" s="8"/>
    </row>
    <row r="10648" spans="12:12" x14ac:dyDescent="0.25">
      <c r="L10648" s="8"/>
    </row>
    <row r="10649" spans="12:12" x14ac:dyDescent="0.25">
      <c r="L10649" s="8"/>
    </row>
    <row r="10650" spans="12:12" x14ac:dyDescent="0.25">
      <c r="L10650" s="8"/>
    </row>
    <row r="10651" spans="12:12" x14ac:dyDescent="0.25">
      <c r="L10651" s="8"/>
    </row>
    <row r="10652" spans="12:12" x14ac:dyDescent="0.25">
      <c r="L10652" s="8"/>
    </row>
    <row r="10653" spans="12:12" x14ac:dyDescent="0.25">
      <c r="L10653" s="8"/>
    </row>
    <row r="10654" spans="12:12" x14ac:dyDescent="0.25">
      <c r="L10654" s="8"/>
    </row>
    <row r="10655" spans="12:12" x14ac:dyDescent="0.25">
      <c r="L10655" s="8"/>
    </row>
    <row r="10656" spans="12:12" x14ac:dyDescent="0.25">
      <c r="L10656" s="8"/>
    </row>
    <row r="10657" spans="12:12" x14ac:dyDescent="0.25">
      <c r="L10657" s="8"/>
    </row>
    <row r="10658" spans="12:12" x14ac:dyDescent="0.25">
      <c r="L10658" s="8"/>
    </row>
    <row r="10659" spans="12:12" x14ac:dyDescent="0.25">
      <c r="L10659" s="8"/>
    </row>
    <row r="10660" spans="12:12" x14ac:dyDescent="0.25">
      <c r="L10660" s="8"/>
    </row>
    <row r="10661" spans="12:12" x14ac:dyDescent="0.25">
      <c r="L10661" s="8"/>
    </row>
    <row r="10662" spans="12:12" x14ac:dyDescent="0.25">
      <c r="L10662" s="8"/>
    </row>
    <row r="10663" spans="12:12" x14ac:dyDescent="0.25">
      <c r="L10663" s="8"/>
    </row>
    <row r="10664" spans="12:12" x14ac:dyDescent="0.25">
      <c r="L10664" s="8"/>
    </row>
    <row r="10665" spans="12:12" x14ac:dyDescent="0.25">
      <c r="L10665" s="8"/>
    </row>
    <row r="10666" spans="12:12" x14ac:dyDescent="0.25">
      <c r="L10666" s="8"/>
    </row>
    <row r="10667" spans="12:12" x14ac:dyDescent="0.25">
      <c r="L10667" s="8"/>
    </row>
    <row r="10668" spans="12:12" x14ac:dyDescent="0.25">
      <c r="L10668" s="8"/>
    </row>
    <row r="10669" spans="12:12" x14ac:dyDescent="0.25">
      <c r="L10669" s="8"/>
    </row>
    <row r="10670" spans="12:12" x14ac:dyDescent="0.25">
      <c r="L10670" s="8"/>
    </row>
    <row r="10671" spans="12:12" x14ac:dyDescent="0.25">
      <c r="L10671" s="8"/>
    </row>
    <row r="10672" spans="12:12" x14ac:dyDescent="0.25">
      <c r="L10672" s="8"/>
    </row>
    <row r="10673" spans="12:12" x14ac:dyDescent="0.25">
      <c r="L10673" s="8"/>
    </row>
    <row r="10674" spans="12:12" x14ac:dyDescent="0.25">
      <c r="L10674" s="8"/>
    </row>
    <row r="10675" spans="12:12" x14ac:dyDescent="0.25">
      <c r="L10675" s="8"/>
    </row>
    <row r="10676" spans="12:12" x14ac:dyDescent="0.25">
      <c r="L10676" s="8"/>
    </row>
    <row r="10677" spans="12:12" x14ac:dyDescent="0.25">
      <c r="L10677" s="8"/>
    </row>
    <row r="10678" spans="12:12" x14ac:dyDescent="0.25">
      <c r="L10678" s="8"/>
    </row>
    <row r="10679" spans="12:12" x14ac:dyDescent="0.25">
      <c r="L10679" s="8"/>
    </row>
    <row r="10680" spans="12:12" x14ac:dyDescent="0.25">
      <c r="L10680" s="8"/>
    </row>
    <row r="10681" spans="12:12" x14ac:dyDescent="0.25">
      <c r="L10681" s="8"/>
    </row>
    <row r="10682" spans="12:12" x14ac:dyDescent="0.25">
      <c r="L10682" s="8"/>
    </row>
    <row r="10683" spans="12:12" x14ac:dyDescent="0.25">
      <c r="L10683" s="8"/>
    </row>
    <row r="10684" spans="12:12" x14ac:dyDescent="0.25">
      <c r="L10684" s="8"/>
    </row>
    <row r="10685" spans="12:12" x14ac:dyDescent="0.25">
      <c r="L10685" s="8"/>
    </row>
    <row r="10686" spans="12:12" x14ac:dyDescent="0.25">
      <c r="L10686" s="8"/>
    </row>
    <row r="10687" spans="12:12" x14ac:dyDescent="0.25">
      <c r="L10687" s="8"/>
    </row>
    <row r="10688" spans="12:12" x14ac:dyDescent="0.25">
      <c r="L10688" s="8"/>
    </row>
    <row r="10689" spans="12:12" x14ac:dyDescent="0.25">
      <c r="L10689" s="8"/>
    </row>
    <row r="10690" spans="12:12" x14ac:dyDescent="0.25">
      <c r="L10690" s="8"/>
    </row>
    <row r="10691" spans="12:12" x14ac:dyDescent="0.25">
      <c r="L10691" s="8"/>
    </row>
    <row r="10692" spans="12:12" x14ac:dyDescent="0.25">
      <c r="L10692" s="8"/>
    </row>
    <row r="10693" spans="12:12" x14ac:dyDescent="0.25">
      <c r="L10693" s="8"/>
    </row>
    <row r="10694" spans="12:12" x14ac:dyDescent="0.25">
      <c r="L10694" s="8"/>
    </row>
    <row r="10695" spans="12:12" x14ac:dyDescent="0.25">
      <c r="L10695" s="8"/>
    </row>
    <row r="10696" spans="12:12" x14ac:dyDescent="0.25">
      <c r="L10696" s="8"/>
    </row>
    <row r="10697" spans="12:12" x14ac:dyDescent="0.25">
      <c r="L10697" s="8"/>
    </row>
    <row r="10698" spans="12:12" x14ac:dyDescent="0.25">
      <c r="L10698" s="8"/>
    </row>
    <row r="10699" spans="12:12" x14ac:dyDescent="0.25">
      <c r="L10699" s="8"/>
    </row>
    <row r="10700" spans="12:12" x14ac:dyDescent="0.25">
      <c r="L10700" s="8"/>
    </row>
    <row r="10701" spans="12:12" x14ac:dyDescent="0.25">
      <c r="L10701" s="8"/>
    </row>
    <row r="10702" spans="12:12" x14ac:dyDescent="0.25">
      <c r="L10702" s="8"/>
    </row>
    <row r="10703" spans="12:12" x14ac:dyDescent="0.25">
      <c r="L10703" s="8"/>
    </row>
    <row r="10704" spans="12:12" x14ac:dyDescent="0.25">
      <c r="L10704" s="8"/>
    </row>
    <row r="10705" spans="12:12" x14ac:dyDescent="0.25">
      <c r="L10705" s="8"/>
    </row>
    <row r="10706" spans="12:12" x14ac:dyDescent="0.25">
      <c r="L10706" s="8"/>
    </row>
    <row r="10707" spans="12:12" x14ac:dyDescent="0.25">
      <c r="L10707" s="8"/>
    </row>
    <row r="10708" spans="12:12" x14ac:dyDescent="0.25">
      <c r="L10708" s="8"/>
    </row>
    <row r="10709" spans="12:12" x14ac:dyDescent="0.25">
      <c r="L10709" s="8"/>
    </row>
    <row r="10710" spans="12:12" x14ac:dyDescent="0.25">
      <c r="L10710" s="8"/>
    </row>
    <row r="10711" spans="12:12" x14ac:dyDescent="0.25">
      <c r="L10711" s="8"/>
    </row>
    <row r="10712" spans="12:12" x14ac:dyDescent="0.25">
      <c r="L10712" s="8"/>
    </row>
    <row r="10713" spans="12:12" x14ac:dyDescent="0.25">
      <c r="L10713" s="8"/>
    </row>
    <row r="10714" spans="12:12" x14ac:dyDescent="0.25">
      <c r="L10714" s="8"/>
    </row>
    <row r="10715" spans="12:12" x14ac:dyDescent="0.25">
      <c r="L10715" s="8"/>
    </row>
    <row r="10716" spans="12:12" x14ac:dyDescent="0.25">
      <c r="L10716" s="8"/>
    </row>
    <row r="10717" spans="12:12" x14ac:dyDescent="0.25">
      <c r="L10717" s="8"/>
    </row>
    <row r="10718" spans="12:12" x14ac:dyDescent="0.25">
      <c r="L10718" s="8"/>
    </row>
    <row r="10719" spans="12:12" x14ac:dyDescent="0.25">
      <c r="L10719" s="8"/>
    </row>
    <row r="10720" spans="12:12" x14ac:dyDescent="0.25">
      <c r="L10720" s="8"/>
    </row>
    <row r="10721" spans="12:12" x14ac:dyDescent="0.25">
      <c r="L10721" s="8"/>
    </row>
    <row r="10722" spans="12:12" x14ac:dyDescent="0.25">
      <c r="L10722" s="8"/>
    </row>
    <row r="10723" spans="12:12" x14ac:dyDescent="0.25">
      <c r="L10723" s="8"/>
    </row>
    <row r="10724" spans="12:12" x14ac:dyDescent="0.25">
      <c r="L10724" s="8"/>
    </row>
    <row r="10725" spans="12:12" x14ac:dyDescent="0.25">
      <c r="L10725" s="8"/>
    </row>
    <row r="10726" spans="12:12" x14ac:dyDescent="0.25">
      <c r="L10726" s="8"/>
    </row>
    <row r="10727" spans="12:12" x14ac:dyDescent="0.25">
      <c r="L10727" s="8"/>
    </row>
    <row r="10728" spans="12:12" x14ac:dyDescent="0.25">
      <c r="L10728" s="8"/>
    </row>
    <row r="10729" spans="12:12" x14ac:dyDescent="0.25">
      <c r="L10729" s="8"/>
    </row>
    <row r="10730" spans="12:12" x14ac:dyDescent="0.25">
      <c r="L10730" s="8"/>
    </row>
    <row r="10731" spans="12:12" x14ac:dyDescent="0.25">
      <c r="L10731" s="8"/>
    </row>
    <row r="10732" spans="12:12" x14ac:dyDescent="0.25">
      <c r="L10732" s="8"/>
    </row>
    <row r="10733" spans="12:12" x14ac:dyDescent="0.25">
      <c r="L10733" s="8"/>
    </row>
    <row r="10734" spans="12:12" x14ac:dyDescent="0.25">
      <c r="L10734" s="8"/>
    </row>
    <row r="10735" spans="12:12" x14ac:dyDescent="0.25">
      <c r="L10735" s="8"/>
    </row>
    <row r="10736" spans="12:12" x14ac:dyDescent="0.25">
      <c r="L10736" s="8"/>
    </row>
    <row r="10737" spans="12:12" x14ac:dyDescent="0.25">
      <c r="L10737" s="8"/>
    </row>
    <row r="10738" spans="12:12" x14ac:dyDescent="0.25">
      <c r="L10738" s="8"/>
    </row>
    <row r="10739" spans="12:12" x14ac:dyDescent="0.25">
      <c r="L10739" s="8"/>
    </row>
    <row r="10740" spans="12:12" x14ac:dyDescent="0.25">
      <c r="L10740" s="8"/>
    </row>
    <row r="10741" spans="12:12" x14ac:dyDescent="0.25">
      <c r="L10741" s="8"/>
    </row>
    <row r="10742" spans="12:12" x14ac:dyDescent="0.25">
      <c r="L10742" s="8"/>
    </row>
    <row r="10743" spans="12:12" x14ac:dyDescent="0.25">
      <c r="L10743" s="8"/>
    </row>
    <row r="10744" spans="12:12" x14ac:dyDescent="0.25">
      <c r="L10744" s="8"/>
    </row>
    <row r="10745" spans="12:12" x14ac:dyDescent="0.25">
      <c r="L10745" s="8"/>
    </row>
    <row r="10746" spans="12:12" x14ac:dyDescent="0.25">
      <c r="L10746" s="8"/>
    </row>
    <row r="10747" spans="12:12" x14ac:dyDescent="0.25">
      <c r="L10747" s="8"/>
    </row>
    <row r="10748" spans="12:12" x14ac:dyDescent="0.25">
      <c r="L10748" s="8"/>
    </row>
    <row r="10749" spans="12:12" x14ac:dyDescent="0.25">
      <c r="L10749" s="8"/>
    </row>
    <row r="10750" spans="12:12" x14ac:dyDescent="0.25">
      <c r="L10750" s="8"/>
    </row>
    <row r="10751" spans="12:12" x14ac:dyDescent="0.25">
      <c r="L10751" s="8"/>
    </row>
    <row r="10752" spans="12:12" x14ac:dyDescent="0.25">
      <c r="L10752" s="8"/>
    </row>
    <row r="10753" spans="12:12" x14ac:dyDescent="0.25">
      <c r="L10753" s="8"/>
    </row>
    <row r="10754" spans="12:12" x14ac:dyDescent="0.25">
      <c r="L10754" s="8"/>
    </row>
    <row r="10755" spans="12:12" x14ac:dyDescent="0.25">
      <c r="L10755" s="8"/>
    </row>
    <row r="10756" spans="12:12" x14ac:dyDescent="0.25">
      <c r="L10756" s="8"/>
    </row>
    <row r="10757" spans="12:12" x14ac:dyDescent="0.25">
      <c r="L10757" s="8"/>
    </row>
    <row r="10758" spans="12:12" x14ac:dyDescent="0.25">
      <c r="L10758" s="8"/>
    </row>
    <row r="10759" spans="12:12" x14ac:dyDescent="0.25">
      <c r="L10759" s="8"/>
    </row>
    <row r="10760" spans="12:12" x14ac:dyDescent="0.25">
      <c r="L10760" s="8"/>
    </row>
    <row r="10761" spans="12:12" x14ac:dyDescent="0.25">
      <c r="L10761" s="8"/>
    </row>
    <row r="10762" spans="12:12" x14ac:dyDescent="0.25">
      <c r="L10762" s="8"/>
    </row>
    <row r="10763" spans="12:12" x14ac:dyDescent="0.25">
      <c r="L10763" s="8"/>
    </row>
    <row r="10764" spans="12:12" x14ac:dyDescent="0.25">
      <c r="L10764" s="8"/>
    </row>
    <row r="10765" spans="12:12" x14ac:dyDescent="0.25">
      <c r="L10765" s="8"/>
    </row>
    <row r="10766" spans="12:12" x14ac:dyDescent="0.25">
      <c r="L10766" s="8"/>
    </row>
    <row r="10767" spans="12:12" x14ac:dyDescent="0.25">
      <c r="L10767" s="8"/>
    </row>
    <row r="10768" spans="12:12" x14ac:dyDescent="0.25">
      <c r="L10768" s="8"/>
    </row>
    <row r="10769" spans="12:12" x14ac:dyDescent="0.25">
      <c r="L10769" s="8"/>
    </row>
    <row r="10770" spans="12:12" x14ac:dyDescent="0.25">
      <c r="L10770" s="8"/>
    </row>
    <row r="10771" spans="12:12" x14ac:dyDescent="0.25">
      <c r="L10771" s="8"/>
    </row>
    <row r="10772" spans="12:12" x14ac:dyDescent="0.25">
      <c r="L10772" s="8"/>
    </row>
    <row r="10773" spans="12:12" x14ac:dyDescent="0.25">
      <c r="L10773" s="8"/>
    </row>
    <row r="10774" spans="12:12" x14ac:dyDescent="0.25">
      <c r="L10774" s="8"/>
    </row>
    <row r="10775" spans="12:12" x14ac:dyDescent="0.25">
      <c r="L10775" s="8"/>
    </row>
    <row r="10776" spans="12:12" x14ac:dyDescent="0.25">
      <c r="L10776" s="8"/>
    </row>
    <row r="10777" spans="12:12" x14ac:dyDescent="0.25">
      <c r="L10777" s="8"/>
    </row>
    <row r="10778" spans="12:12" x14ac:dyDescent="0.25">
      <c r="L10778" s="8"/>
    </row>
    <row r="10779" spans="12:12" x14ac:dyDescent="0.25">
      <c r="L10779" s="8"/>
    </row>
    <row r="10780" spans="12:12" x14ac:dyDescent="0.25">
      <c r="L10780" s="8"/>
    </row>
    <row r="10781" spans="12:12" x14ac:dyDescent="0.25">
      <c r="L10781" s="8"/>
    </row>
    <row r="10782" spans="12:12" x14ac:dyDescent="0.25">
      <c r="L10782" s="8"/>
    </row>
    <row r="10783" spans="12:12" x14ac:dyDescent="0.25">
      <c r="L10783" s="8"/>
    </row>
    <row r="10784" spans="12:12" x14ac:dyDescent="0.25">
      <c r="L10784" s="8"/>
    </row>
    <row r="10785" spans="12:12" x14ac:dyDescent="0.25">
      <c r="L10785" s="8"/>
    </row>
    <row r="10786" spans="12:12" x14ac:dyDescent="0.25">
      <c r="L10786" s="8"/>
    </row>
    <row r="10787" spans="12:12" x14ac:dyDescent="0.25">
      <c r="L10787" s="8"/>
    </row>
    <row r="10788" spans="12:12" x14ac:dyDescent="0.25">
      <c r="L10788" s="8"/>
    </row>
    <row r="10789" spans="12:12" x14ac:dyDescent="0.25">
      <c r="L10789" s="8"/>
    </row>
    <row r="10790" spans="12:12" x14ac:dyDescent="0.25">
      <c r="L10790" s="8"/>
    </row>
    <row r="10791" spans="12:12" x14ac:dyDescent="0.25">
      <c r="L10791" s="8"/>
    </row>
    <row r="10792" spans="12:12" x14ac:dyDescent="0.25">
      <c r="L10792" s="8"/>
    </row>
    <row r="10793" spans="12:12" x14ac:dyDescent="0.25">
      <c r="L10793" s="8"/>
    </row>
    <row r="10794" spans="12:12" x14ac:dyDescent="0.25">
      <c r="L10794" s="8"/>
    </row>
    <row r="10795" spans="12:12" x14ac:dyDescent="0.25">
      <c r="L10795" s="8"/>
    </row>
    <row r="10796" spans="12:12" x14ac:dyDescent="0.25">
      <c r="L10796" s="8"/>
    </row>
    <row r="10797" spans="12:12" x14ac:dyDescent="0.25">
      <c r="L10797" s="8"/>
    </row>
    <row r="10798" spans="12:12" x14ac:dyDescent="0.25">
      <c r="L10798" s="8"/>
    </row>
    <row r="10799" spans="12:12" x14ac:dyDescent="0.25">
      <c r="L10799" s="8"/>
    </row>
    <row r="10800" spans="12:12" x14ac:dyDescent="0.25">
      <c r="L10800" s="8"/>
    </row>
    <row r="10801" spans="12:12" x14ac:dyDescent="0.25">
      <c r="L10801" s="8"/>
    </row>
    <row r="10802" spans="12:12" x14ac:dyDescent="0.25">
      <c r="L10802" s="8"/>
    </row>
    <row r="10803" spans="12:12" x14ac:dyDescent="0.25">
      <c r="L10803" s="8"/>
    </row>
    <row r="10804" spans="12:12" x14ac:dyDescent="0.25">
      <c r="L10804" s="8"/>
    </row>
    <row r="10805" spans="12:12" x14ac:dyDescent="0.25">
      <c r="L10805" s="8"/>
    </row>
    <row r="10806" spans="12:12" x14ac:dyDescent="0.25">
      <c r="L10806" s="8"/>
    </row>
    <row r="10807" spans="12:12" x14ac:dyDescent="0.25">
      <c r="L10807" s="8"/>
    </row>
    <row r="10808" spans="12:12" x14ac:dyDescent="0.25">
      <c r="L10808" s="8"/>
    </row>
    <row r="10809" spans="12:12" x14ac:dyDescent="0.25">
      <c r="L10809" s="8"/>
    </row>
    <row r="10810" spans="12:12" x14ac:dyDescent="0.25">
      <c r="L10810" s="8"/>
    </row>
    <row r="10811" spans="12:12" x14ac:dyDescent="0.25">
      <c r="L10811" s="8"/>
    </row>
    <row r="10812" spans="12:12" x14ac:dyDescent="0.25">
      <c r="L10812" s="8"/>
    </row>
    <row r="10813" spans="12:12" x14ac:dyDescent="0.25">
      <c r="L10813" s="8"/>
    </row>
    <row r="10814" spans="12:12" x14ac:dyDescent="0.25">
      <c r="L10814" s="8"/>
    </row>
    <row r="10815" spans="12:12" x14ac:dyDescent="0.25">
      <c r="L10815" s="8"/>
    </row>
    <row r="10816" spans="12:12" x14ac:dyDescent="0.25">
      <c r="L10816" s="8"/>
    </row>
    <row r="10817" spans="12:12" x14ac:dyDescent="0.25">
      <c r="L10817" s="8"/>
    </row>
    <row r="10818" spans="12:12" x14ac:dyDescent="0.25">
      <c r="L10818" s="8"/>
    </row>
    <row r="10819" spans="12:12" x14ac:dyDescent="0.25">
      <c r="L10819" s="8"/>
    </row>
    <row r="10820" spans="12:12" x14ac:dyDescent="0.25">
      <c r="L10820" s="8"/>
    </row>
    <row r="10821" spans="12:12" x14ac:dyDescent="0.25">
      <c r="L10821" s="8"/>
    </row>
    <row r="10822" spans="12:12" x14ac:dyDescent="0.25">
      <c r="L10822" s="8"/>
    </row>
    <row r="10823" spans="12:12" x14ac:dyDescent="0.25">
      <c r="L10823" s="8"/>
    </row>
    <row r="10824" spans="12:12" x14ac:dyDescent="0.25">
      <c r="L10824" s="8"/>
    </row>
    <row r="10825" spans="12:12" x14ac:dyDescent="0.25">
      <c r="L10825" s="8"/>
    </row>
    <row r="10826" spans="12:12" x14ac:dyDescent="0.25">
      <c r="L10826" s="8"/>
    </row>
    <row r="10827" spans="12:12" x14ac:dyDescent="0.25">
      <c r="L10827" s="8"/>
    </row>
    <row r="10828" spans="12:12" x14ac:dyDescent="0.25">
      <c r="L10828" s="8"/>
    </row>
    <row r="10829" spans="12:12" x14ac:dyDescent="0.25">
      <c r="L10829" s="8"/>
    </row>
    <row r="10830" spans="12:12" x14ac:dyDescent="0.25">
      <c r="L10830" s="8"/>
    </row>
    <row r="10831" spans="12:12" x14ac:dyDescent="0.25">
      <c r="L10831" s="8"/>
    </row>
    <row r="10832" spans="12:12" x14ac:dyDescent="0.25">
      <c r="L10832" s="8"/>
    </row>
    <row r="10833" spans="12:12" x14ac:dyDescent="0.25">
      <c r="L10833" s="8"/>
    </row>
    <row r="10834" spans="12:12" x14ac:dyDescent="0.25">
      <c r="L10834" s="8"/>
    </row>
    <row r="10835" spans="12:12" x14ac:dyDescent="0.25">
      <c r="L10835" s="8"/>
    </row>
    <row r="10836" spans="12:12" x14ac:dyDescent="0.25">
      <c r="L10836" s="8"/>
    </row>
    <row r="10837" spans="12:12" x14ac:dyDescent="0.25">
      <c r="L10837" s="8"/>
    </row>
    <row r="10838" spans="12:12" x14ac:dyDescent="0.25">
      <c r="L10838" s="8"/>
    </row>
    <row r="10839" spans="12:12" x14ac:dyDescent="0.25">
      <c r="L10839" s="8"/>
    </row>
    <row r="10840" spans="12:12" x14ac:dyDescent="0.25">
      <c r="L10840" s="8"/>
    </row>
    <row r="10841" spans="12:12" x14ac:dyDescent="0.25">
      <c r="L10841" s="8"/>
    </row>
    <row r="10842" spans="12:12" x14ac:dyDescent="0.25">
      <c r="L10842" s="8"/>
    </row>
    <row r="10843" spans="12:12" x14ac:dyDescent="0.25">
      <c r="L10843" s="8"/>
    </row>
    <row r="10844" spans="12:12" x14ac:dyDescent="0.25">
      <c r="L10844" s="8"/>
    </row>
    <row r="10845" spans="12:12" x14ac:dyDescent="0.25">
      <c r="L10845" s="8"/>
    </row>
    <row r="10846" spans="12:12" x14ac:dyDescent="0.25">
      <c r="L10846" s="8"/>
    </row>
    <row r="10847" spans="12:12" x14ac:dyDescent="0.25">
      <c r="L10847" s="8"/>
    </row>
    <row r="10848" spans="12:12" x14ac:dyDescent="0.25">
      <c r="L10848" s="8"/>
    </row>
    <row r="10849" spans="12:12" x14ac:dyDescent="0.25">
      <c r="L10849" s="8"/>
    </row>
    <row r="10850" spans="12:12" x14ac:dyDescent="0.25">
      <c r="L10850" s="8"/>
    </row>
    <row r="10851" spans="12:12" x14ac:dyDescent="0.25">
      <c r="L10851" s="8"/>
    </row>
    <row r="10852" spans="12:12" x14ac:dyDescent="0.25">
      <c r="L10852" s="8"/>
    </row>
    <row r="10853" spans="12:12" x14ac:dyDescent="0.25">
      <c r="L10853" s="8"/>
    </row>
    <row r="10854" spans="12:12" x14ac:dyDescent="0.25">
      <c r="L10854" s="8"/>
    </row>
    <row r="10855" spans="12:12" x14ac:dyDescent="0.25">
      <c r="L10855" s="8"/>
    </row>
    <row r="10856" spans="12:12" x14ac:dyDescent="0.25">
      <c r="L10856" s="8"/>
    </row>
    <row r="10857" spans="12:12" x14ac:dyDescent="0.25">
      <c r="L10857" s="8"/>
    </row>
    <row r="10858" spans="12:12" x14ac:dyDescent="0.25">
      <c r="L10858" s="8"/>
    </row>
    <row r="10859" spans="12:12" x14ac:dyDescent="0.25">
      <c r="L10859" s="8"/>
    </row>
    <row r="10860" spans="12:12" x14ac:dyDescent="0.25">
      <c r="L10860" s="8"/>
    </row>
    <row r="10861" spans="12:12" x14ac:dyDescent="0.25">
      <c r="L10861" s="8"/>
    </row>
    <row r="10862" spans="12:12" x14ac:dyDescent="0.25">
      <c r="L10862" s="8"/>
    </row>
    <row r="10863" spans="12:12" x14ac:dyDescent="0.25">
      <c r="L10863" s="8"/>
    </row>
    <row r="10864" spans="12:12" x14ac:dyDescent="0.25">
      <c r="L10864" s="8"/>
    </row>
    <row r="10865" spans="12:12" x14ac:dyDescent="0.25">
      <c r="L10865" s="8"/>
    </row>
    <row r="10866" spans="12:12" x14ac:dyDescent="0.25">
      <c r="L10866" s="8"/>
    </row>
    <row r="10867" spans="12:12" x14ac:dyDescent="0.25">
      <c r="L10867" s="8"/>
    </row>
    <row r="10868" spans="12:12" x14ac:dyDescent="0.25">
      <c r="L10868" s="8"/>
    </row>
    <row r="10869" spans="12:12" x14ac:dyDescent="0.25">
      <c r="L10869" s="8"/>
    </row>
    <row r="10870" spans="12:12" x14ac:dyDescent="0.25">
      <c r="L10870" s="8"/>
    </row>
    <row r="10871" spans="12:12" x14ac:dyDescent="0.25">
      <c r="L10871" s="8"/>
    </row>
    <row r="10872" spans="12:12" x14ac:dyDescent="0.25">
      <c r="L10872" s="8"/>
    </row>
    <row r="10873" spans="12:12" x14ac:dyDescent="0.25">
      <c r="L10873" s="8"/>
    </row>
    <row r="10874" spans="12:12" x14ac:dyDescent="0.25">
      <c r="L10874" s="8"/>
    </row>
    <row r="10875" spans="12:12" x14ac:dyDescent="0.25">
      <c r="L10875" s="8"/>
    </row>
    <row r="10876" spans="12:12" x14ac:dyDescent="0.25">
      <c r="L10876" s="8"/>
    </row>
    <row r="10877" spans="12:12" x14ac:dyDescent="0.25">
      <c r="L10877" s="8"/>
    </row>
    <row r="10878" spans="12:12" x14ac:dyDescent="0.25">
      <c r="L10878" s="8"/>
    </row>
    <row r="10879" spans="12:12" x14ac:dyDescent="0.25">
      <c r="L10879" s="8"/>
    </row>
    <row r="10880" spans="12:12" x14ac:dyDescent="0.25">
      <c r="L10880" s="8"/>
    </row>
    <row r="10881" spans="12:12" x14ac:dyDescent="0.25">
      <c r="L10881" s="8"/>
    </row>
    <row r="10882" spans="12:12" x14ac:dyDescent="0.25">
      <c r="L10882" s="8"/>
    </row>
    <row r="10883" spans="12:12" x14ac:dyDescent="0.25">
      <c r="L10883" s="8"/>
    </row>
    <row r="10884" spans="12:12" x14ac:dyDescent="0.25">
      <c r="L10884" s="8"/>
    </row>
    <row r="10885" spans="12:12" x14ac:dyDescent="0.25">
      <c r="L10885" s="8"/>
    </row>
    <row r="10886" spans="12:12" x14ac:dyDescent="0.25">
      <c r="L10886" s="8"/>
    </row>
    <row r="10887" spans="12:12" x14ac:dyDescent="0.25">
      <c r="L10887" s="8"/>
    </row>
    <row r="10888" spans="12:12" x14ac:dyDescent="0.25">
      <c r="L10888" s="8"/>
    </row>
    <row r="10889" spans="12:12" x14ac:dyDescent="0.25">
      <c r="L10889" s="8"/>
    </row>
    <row r="10890" spans="12:12" x14ac:dyDescent="0.25">
      <c r="L10890" s="8"/>
    </row>
    <row r="10891" spans="12:12" x14ac:dyDescent="0.25">
      <c r="L10891" s="8"/>
    </row>
    <row r="10892" spans="12:12" x14ac:dyDescent="0.25">
      <c r="L10892" s="8"/>
    </row>
    <row r="10893" spans="12:12" x14ac:dyDescent="0.25">
      <c r="L10893" s="8"/>
    </row>
    <row r="10894" spans="12:12" x14ac:dyDescent="0.25">
      <c r="L10894" s="8"/>
    </row>
    <row r="10895" spans="12:12" x14ac:dyDescent="0.25">
      <c r="L10895" s="8"/>
    </row>
    <row r="10896" spans="12:12" x14ac:dyDescent="0.25">
      <c r="L10896" s="8"/>
    </row>
    <row r="10897" spans="12:12" x14ac:dyDescent="0.25">
      <c r="L10897" s="8"/>
    </row>
    <row r="10898" spans="12:12" x14ac:dyDescent="0.25">
      <c r="L10898" s="8"/>
    </row>
    <row r="10899" spans="12:12" x14ac:dyDescent="0.25">
      <c r="L10899" s="8"/>
    </row>
    <row r="10900" spans="12:12" x14ac:dyDescent="0.25">
      <c r="L10900" s="8"/>
    </row>
    <row r="10901" spans="12:12" x14ac:dyDescent="0.25">
      <c r="L10901" s="8"/>
    </row>
    <row r="10902" spans="12:12" x14ac:dyDescent="0.25">
      <c r="L10902" s="8"/>
    </row>
    <row r="10903" spans="12:12" x14ac:dyDescent="0.25">
      <c r="L10903" s="8"/>
    </row>
    <row r="10904" spans="12:12" x14ac:dyDescent="0.25">
      <c r="L10904" s="8"/>
    </row>
    <row r="10905" spans="12:12" x14ac:dyDescent="0.25">
      <c r="L10905" s="8"/>
    </row>
    <row r="10906" spans="12:12" x14ac:dyDescent="0.25">
      <c r="L10906" s="8"/>
    </row>
    <row r="10907" spans="12:12" x14ac:dyDescent="0.25">
      <c r="L10907" s="8"/>
    </row>
    <row r="10908" spans="12:12" x14ac:dyDescent="0.25">
      <c r="L10908" s="8"/>
    </row>
    <row r="10909" spans="12:12" x14ac:dyDescent="0.25">
      <c r="L10909" s="8"/>
    </row>
    <row r="10910" spans="12:12" x14ac:dyDescent="0.25">
      <c r="L10910" s="8"/>
    </row>
    <row r="10911" spans="12:12" x14ac:dyDescent="0.25">
      <c r="L10911" s="8"/>
    </row>
    <row r="10912" spans="12:12" x14ac:dyDescent="0.25">
      <c r="L10912" s="8"/>
    </row>
    <row r="10913" spans="12:12" x14ac:dyDescent="0.25">
      <c r="L10913" s="8"/>
    </row>
    <row r="10914" spans="12:12" x14ac:dyDescent="0.25">
      <c r="L10914" s="8"/>
    </row>
    <row r="10915" spans="12:12" x14ac:dyDescent="0.25">
      <c r="L10915" s="8"/>
    </row>
    <row r="10916" spans="12:12" x14ac:dyDescent="0.25">
      <c r="L10916" s="8"/>
    </row>
    <row r="10917" spans="12:12" x14ac:dyDescent="0.25">
      <c r="L10917" s="8"/>
    </row>
    <row r="10918" spans="12:12" x14ac:dyDescent="0.25">
      <c r="L10918" s="8"/>
    </row>
    <row r="10919" spans="12:12" x14ac:dyDescent="0.25">
      <c r="L10919" s="8"/>
    </row>
    <row r="10920" spans="12:12" x14ac:dyDescent="0.25">
      <c r="L10920" s="8"/>
    </row>
    <row r="10921" spans="12:12" x14ac:dyDescent="0.25">
      <c r="L10921" s="8"/>
    </row>
    <row r="10922" spans="12:12" x14ac:dyDescent="0.25">
      <c r="L10922" s="8"/>
    </row>
    <row r="10923" spans="12:12" x14ac:dyDescent="0.25">
      <c r="L10923" s="8"/>
    </row>
    <row r="10924" spans="12:12" x14ac:dyDescent="0.25">
      <c r="L10924" s="8"/>
    </row>
    <row r="10925" spans="12:12" x14ac:dyDescent="0.25">
      <c r="L10925" s="8"/>
    </row>
    <row r="10926" spans="12:12" x14ac:dyDescent="0.25">
      <c r="L10926" s="8"/>
    </row>
    <row r="10927" spans="12:12" x14ac:dyDescent="0.25">
      <c r="L10927" s="8"/>
    </row>
    <row r="10928" spans="12:12" x14ac:dyDescent="0.25">
      <c r="L10928" s="8"/>
    </row>
    <row r="10929" spans="12:12" x14ac:dyDescent="0.25">
      <c r="L10929" s="8"/>
    </row>
    <row r="10930" spans="12:12" x14ac:dyDescent="0.25">
      <c r="L10930" s="8"/>
    </row>
    <row r="10931" spans="12:12" x14ac:dyDescent="0.25">
      <c r="L10931" s="8"/>
    </row>
    <row r="10932" spans="12:12" x14ac:dyDescent="0.25">
      <c r="L10932" s="8"/>
    </row>
    <row r="10933" spans="12:12" x14ac:dyDescent="0.25">
      <c r="L10933" s="8"/>
    </row>
    <row r="10934" spans="12:12" x14ac:dyDescent="0.25">
      <c r="L10934" s="8"/>
    </row>
    <row r="10935" spans="12:12" x14ac:dyDescent="0.25">
      <c r="L10935" s="8"/>
    </row>
    <row r="10936" spans="12:12" x14ac:dyDescent="0.25">
      <c r="L10936" s="8"/>
    </row>
    <row r="10937" spans="12:12" x14ac:dyDescent="0.25">
      <c r="L10937" s="8"/>
    </row>
    <row r="10938" spans="12:12" x14ac:dyDescent="0.25">
      <c r="L10938" s="8"/>
    </row>
    <row r="10939" spans="12:12" x14ac:dyDescent="0.25">
      <c r="L10939" s="8"/>
    </row>
    <row r="10940" spans="12:12" x14ac:dyDescent="0.25">
      <c r="L10940" s="8"/>
    </row>
    <row r="10941" spans="12:12" x14ac:dyDescent="0.25">
      <c r="L10941" s="8"/>
    </row>
    <row r="10942" spans="12:12" x14ac:dyDescent="0.25">
      <c r="L10942" s="8"/>
    </row>
    <row r="10943" spans="12:12" x14ac:dyDescent="0.25">
      <c r="L10943" s="8"/>
    </row>
    <row r="10944" spans="12:12" x14ac:dyDescent="0.25">
      <c r="L10944" s="8"/>
    </row>
    <row r="10945" spans="12:12" x14ac:dyDescent="0.25">
      <c r="L10945" s="8"/>
    </row>
    <row r="10946" spans="12:12" x14ac:dyDescent="0.25">
      <c r="L10946" s="8"/>
    </row>
    <row r="10947" spans="12:12" x14ac:dyDescent="0.25">
      <c r="L10947" s="8"/>
    </row>
    <row r="10948" spans="12:12" x14ac:dyDescent="0.25">
      <c r="L10948" s="8"/>
    </row>
    <row r="10949" spans="12:12" x14ac:dyDescent="0.25">
      <c r="L10949" s="8"/>
    </row>
    <row r="10950" spans="12:12" x14ac:dyDescent="0.25">
      <c r="L10950" s="8"/>
    </row>
    <row r="10951" spans="12:12" x14ac:dyDescent="0.25">
      <c r="L10951" s="8"/>
    </row>
    <row r="10952" spans="12:12" x14ac:dyDescent="0.25">
      <c r="L10952" s="8"/>
    </row>
    <row r="10953" spans="12:12" x14ac:dyDescent="0.25">
      <c r="L10953" s="8"/>
    </row>
    <row r="10954" spans="12:12" x14ac:dyDescent="0.25">
      <c r="L10954" s="8"/>
    </row>
    <row r="10955" spans="12:12" x14ac:dyDescent="0.25">
      <c r="L10955" s="8"/>
    </row>
    <row r="10956" spans="12:12" x14ac:dyDescent="0.25">
      <c r="L10956" s="8"/>
    </row>
    <row r="10957" spans="12:12" x14ac:dyDescent="0.25">
      <c r="L10957" s="8"/>
    </row>
    <row r="10958" spans="12:12" x14ac:dyDescent="0.25">
      <c r="L10958" s="8"/>
    </row>
    <row r="10959" spans="12:12" x14ac:dyDescent="0.25">
      <c r="L10959" s="8"/>
    </row>
    <row r="10960" spans="12:12" x14ac:dyDescent="0.25">
      <c r="L10960" s="8"/>
    </row>
    <row r="10961" spans="12:12" x14ac:dyDescent="0.25">
      <c r="L10961" s="8"/>
    </row>
    <row r="10962" spans="12:12" x14ac:dyDescent="0.25">
      <c r="L10962" s="8"/>
    </row>
    <row r="10963" spans="12:12" x14ac:dyDescent="0.25">
      <c r="L10963" s="8"/>
    </row>
    <row r="10964" spans="12:12" x14ac:dyDescent="0.25">
      <c r="L10964" s="8"/>
    </row>
    <row r="10965" spans="12:12" x14ac:dyDescent="0.25">
      <c r="L10965" s="8"/>
    </row>
    <row r="10966" spans="12:12" x14ac:dyDescent="0.25">
      <c r="L10966" s="8"/>
    </row>
    <row r="10967" spans="12:12" x14ac:dyDescent="0.25">
      <c r="L10967" s="8"/>
    </row>
    <row r="10968" spans="12:12" x14ac:dyDescent="0.25">
      <c r="L10968" s="8"/>
    </row>
    <row r="10969" spans="12:12" x14ac:dyDescent="0.25">
      <c r="L10969" s="8"/>
    </row>
    <row r="10970" spans="12:12" x14ac:dyDescent="0.25">
      <c r="L10970" s="8"/>
    </row>
    <row r="10971" spans="12:12" x14ac:dyDescent="0.25">
      <c r="L10971" s="8"/>
    </row>
    <row r="10972" spans="12:12" x14ac:dyDescent="0.25">
      <c r="L10972" s="8"/>
    </row>
    <row r="10973" spans="12:12" x14ac:dyDescent="0.25">
      <c r="L10973" s="8"/>
    </row>
    <row r="10974" spans="12:12" x14ac:dyDescent="0.25">
      <c r="L10974" s="8"/>
    </row>
    <row r="10975" spans="12:12" x14ac:dyDescent="0.25">
      <c r="L10975" s="8"/>
    </row>
    <row r="10976" spans="12:12" x14ac:dyDescent="0.25">
      <c r="L10976" s="8"/>
    </row>
    <row r="10977" spans="12:12" x14ac:dyDescent="0.25">
      <c r="L10977" s="8"/>
    </row>
    <row r="10978" spans="12:12" x14ac:dyDescent="0.25">
      <c r="L10978" s="8"/>
    </row>
    <row r="10979" spans="12:12" x14ac:dyDescent="0.25">
      <c r="L10979" s="8"/>
    </row>
    <row r="10980" spans="12:12" x14ac:dyDescent="0.25">
      <c r="L10980" s="8"/>
    </row>
    <row r="10981" spans="12:12" x14ac:dyDescent="0.25">
      <c r="L10981" s="8"/>
    </row>
    <row r="10982" spans="12:12" x14ac:dyDescent="0.25">
      <c r="L10982" s="8"/>
    </row>
    <row r="10983" spans="12:12" x14ac:dyDescent="0.25">
      <c r="L10983" s="8"/>
    </row>
    <row r="10984" spans="12:12" x14ac:dyDescent="0.25">
      <c r="L10984" s="8"/>
    </row>
    <row r="10985" spans="12:12" x14ac:dyDescent="0.25">
      <c r="L10985" s="8"/>
    </row>
    <row r="10986" spans="12:12" x14ac:dyDescent="0.25">
      <c r="L10986" s="8"/>
    </row>
    <row r="10987" spans="12:12" x14ac:dyDescent="0.25">
      <c r="L10987" s="8"/>
    </row>
    <row r="10988" spans="12:12" x14ac:dyDescent="0.25">
      <c r="L10988" s="8"/>
    </row>
    <row r="10989" spans="12:12" x14ac:dyDescent="0.25">
      <c r="L10989" s="8"/>
    </row>
    <row r="10990" spans="12:12" x14ac:dyDescent="0.25">
      <c r="L10990" s="8"/>
    </row>
    <row r="10991" spans="12:12" x14ac:dyDescent="0.25">
      <c r="L10991" s="8"/>
    </row>
    <row r="10992" spans="12:12" x14ac:dyDescent="0.25">
      <c r="L10992" s="8"/>
    </row>
    <row r="10993" spans="12:12" x14ac:dyDescent="0.25">
      <c r="L10993" s="8"/>
    </row>
    <row r="10994" spans="12:12" x14ac:dyDescent="0.25">
      <c r="L10994" s="8"/>
    </row>
    <row r="10995" spans="12:12" x14ac:dyDescent="0.25">
      <c r="L10995" s="8"/>
    </row>
    <row r="10996" spans="12:12" x14ac:dyDescent="0.25">
      <c r="L10996" s="8"/>
    </row>
    <row r="10997" spans="12:12" x14ac:dyDescent="0.25">
      <c r="L10997" s="8"/>
    </row>
    <row r="10998" spans="12:12" x14ac:dyDescent="0.25">
      <c r="L10998" s="8"/>
    </row>
    <row r="10999" spans="12:12" x14ac:dyDescent="0.25">
      <c r="L10999" s="8"/>
    </row>
    <row r="11000" spans="12:12" x14ac:dyDescent="0.25">
      <c r="L11000" s="8"/>
    </row>
    <row r="11001" spans="12:12" x14ac:dyDescent="0.25">
      <c r="L11001" s="8"/>
    </row>
    <row r="11002" spans="12:12" x14ac:dyDescent="0.25">
      <c r="L11002" s="8"/>
    </row>
    <row r="11003" spans="12:12" x14ac:dyDescent="0.25">
      <c r="L11003" s="8"/>
    </row>
    <row r="11004" spans="12:12" x14ac:dyDescent="0.25">
      <c r="L11004" s="8"/>
    </row>
    <row r="11005" spans="12:12" x14ac:dyDescent="0.25">
      <c r="L11005" s="8"/>
    </row>
    <row r="11006" spans="12:12" x14ac:dyDescent="0.25">
      <c r="L11006" s="8"/>
    </row>
    <row r="11007" spans="12:12" x14ac:dyDescent="0.25">
      <c r="L11007" s="8"/>
    </row>
    <row r="11008" spans="12:12" x14ac:dyDescent="0.25">
      <c r="L11008" s="8"/>
    </row>
    <row r="11009" spans="12:12" x14ac:dyDescent="0.25">
      <c r="L11009" s="8"/>
    </row>
    <row r="11010" spans="12:12" x14ac:dyDescent="0.25">
      <c r="L11010" s="8"/>
    </row>
    <row r="11011" spans="12:12" x14ac:dyDescent="0.25">
      <c r="L11011" s="8"/>
    </row>
    <row r="11012" spans="12:12" x14ac:dyDescent="0.25">
      <c r="L11012" s="8"/>
    </row>
    <row r="11013" spans="12:12" x14ac:dyDescent="0.25">
      <c r="L11013" s="8"/>
    </row>
    <row r="11014" spans="12:12" x14ac:dyDescent="0.25">
      <c r="L11014" s="8"/>
    </row>
    <row r="11015" spans="12:12" x14ac:dyDescent="0.25">
      <c r="L11015" s="8"/>
    </row>
    <row r="11016" spans="12:12" x14ac:dyDescent="0.25">
      <c r="L11016" s="8"/>
    </row>
    <row r="11017" spans="12:12" x14ac:dyDescent="0.25">
      <c r="L11017" s="8"/>
    </row>
    <row r="11018" spans="12:12" x14ac:dyDescent="0.25">
      <c r="L11018" s="8"/>
    </row>
    <row r="11019" spans="12:12" x14ac:dyDescent="0.25">
      <c r="L11019" s="8"/>
    </row>
    <row r="11020" spans="12:12" x14ac:dyDescent="0.25">
      <c r="L11020" s="8"/>
    </row>
    <row r="11021" spans="12:12" x14ac:dyDescent="0.25">
      <c r="L11021" s="8"/>
    </row>
    <row r="11022" spans="12:12" x14ac:dyDescent="0.25">
      <c r="L11022" s="8"/>
    </row>
    <row r="11023" spans="12:12" x14ac:dyDescent="0.25">
      <c r="L11023" s="8"/>
    </row>
    <row r="11024" spans="12:12" x14ac:dyDescent="0.25">
      <c r="L11024" s="8"/>
    </row>
    <row r="11025" spans="12:12" x14ac:dyDescent="0.25">
      <c r="L11025" s="8"/>
    </row>
    <row r="11026" spans="12:12" x14ac:dyDescent="0.25">
      <c r="L11026" s="8"/>
    </row>
    <row r="11027" spans="12:12" x14ac:dyDescent="0.25">
      <c r="L11027" s="8"/>
    </row>
    <row r="11028" spans="12:12" x14ac:dyDescent="0.25">
      <c r="L11028" s="8"/>
    </row>
    <row r="11029" spans="12:12" x14ac:dyDescent="0.25">
      <c r="L11029" s="8"/>
    </row>
    <row r="11030" spans="12:12" x14ac:dyDescent="0.25">
      <c r="L11030" s="8"/>
    </row>
    <row r="11031" spans="12:12" x14ac:dyDescent="0.25">
      <c r="L11031" s="8"/>
    </row>
    <row r="11032" spans="12:12" x14ac:dyDescent="0.25">
      <c r="L11032" s="8"/>
    </row>
    <row r="11033" spans="12:12" x14ac:dyDescent="0.25">
      <c r="L11033" s="8"/>
    </row>
    <row r="11034" spans="12:12" x14ac:dyDescent="0.25">
      <c r="L11034" s="8"/>
    </row>
    <row r="11035" spans="12:12" x14ac:dyDescent="0.25">
      <c r="L11035" s="8"/>
    </row>
    <row r="11036" spans="12:12" x14ac:dyDescent="0.25">
      <c r="L11036" s="8"/>
    </row>
    <row r="11037" spans="12:12" x14ac:dyDescent="0.25">
      <c r="L11037" s="8"/>
    </row>
    <row r="11038" spans="12:12" x14ac:dyDescent="0.25">
      <c r="L11038" s="8"/>
    </row>
    <row r="11039" spans="12:12" x14ac:dyDescent="0.25">
      <c r="L11039" s="8"/>
    </row>
    <row r="11040" spans="12:12" x14ac:dyDescent="0.25">
      <c r="L11040" s="8"/>
    </row>
    <row r="11041" spans="12:12" x14ac:dyDescent="0.25">
      <c r="L11041" s="8"/>
    </row>
    <row r="11042" spans="12:12" x14ac:dyDescent="0.25">
      <c r="L11042" s="8"/>
    </row>
    <row r="11043" spans="12:12" x14ac:dyDescent="0.25">
      <c r="L11043" s="8"/>
    </row>
    <row r="11044" spans="12:12" x14ac:dyDescent="0.25">
      <c r="L11044" s="8"/>
    </row>
    <row r="11045" spans="12:12" x14ac:dyDescent="0.25">
      <c r="L11045" s="8"/>
    </row>
    <row r="11046" spans="12:12" x14ac:dyDescent="0.25">
      <c r="L11046" s="8"/>
    </row>
    <row r="11047" spans="12:12" x14ac:dyDescent="0.25">
      <c r="L11047" s="8"/>
    </row>
    <row r="11048" spans="12:12" x14ac:dyDescent="0.25">
      <c r="L11048" s="8"/>
    </row>
    <row r="11049" spans="12:12" x14ac:dyDescent="0.25">
      <c r="L11049" s="8"/>
    </row>
    <row r="11050" spans="12:12" x14ac:dyDescent="0.25">
      <c r="L11050" s="8"/>
    </row>
    <row r="11051" spans="12:12" x14ac:dyDescent="0.25">
      <c r="L11051" s="8"/>
    </row>
    <row r="11052" spans="12:12" x14ac:dyDescent="0.25">
      <c r="L11052" s="8"/>
    </row>
    <row r="11053" spans="12:12" x14ac:dyDescent="0.25">
      <c r="L11053" s="8"/>
    </row>
    <row r="11054" spans="12:12" x14ac:dyDescent="0.25">
      <c r="L11054" s="8"/>
    </row>
    <row r="11055" spans="12:12" x14ac:dyDescent="0.25">
      <c r="L11055" s="8"/>
    </row>
    <row r="11056" spans="12:12" x14ac:dyDescent="0.25">
      <c r="L11056" s="8"/>
    </row>
    <row r="11057" spans="12:12" x14ac:dyDescent="0.25">
      <c r="L11057" s="8"/>
    </row>
    <row r="11058" spans="12:12" x14ac:dyDescent="0.25">
      <c r="L11058" s="8"/>
    </row>
    <row r="11059" spans="12:12" x14ac:dyDescent="0.25">
      <c r="L11059" s="8"/>
    </row>
    <row r="11060" spans="12:12" x14ac:dyDescent="0.25">
      <c r="L11060" s="8"/>
    </row>
    <row r="11061" spans="12:12" x14ac:dyDescent="0.25">
      <c r="L11061" s="8"/>
    </row>
    <row r="11062" spans="12:12" x14ac:dyDescent="0.25">
      <c r="L11062" s="8"/>
    </row>
    <row r="11063" spans="12:12" x14ac:dyDescent="0.25">
      <c r="L11063" s="8"/>
    </row>
    <row r="11064" spans="12:12" x14ac:dyDescent="0.25">
      <c r="L11064" s="8"/>
    </row>
    <row r="11065" spans="12:12" x14ac:dyDescent="0.25">
      <c r="L11065" s="8"/>
    </row>
    <row r="11066" spans="12:12" x14ac:dyDescent="0.25">
      <c r="L11066" s="8"/>
    </row>
    <row r="11067" spans="12:12" x14ac:dyDescent="0.25">
      <c r="L11067" s="8"/>
    </row>
    <row r="11068" spans="12:12" x14ac:dyDescent="0.25">
      <c r="L11068" s="8"/>
    </row>
    <row r="11069" spans="12:12" x14ac:dyDescent="0.25">
      <c r="L11069" s="8"/>
    </row>
    <row r="11070" spans="12:12" x14ac:dyDescent="0.25">
      <c r="L11070" s="8"/>
    </row>
    <row r="11071" spans="12:12" x14ac:dyDescent="0.25">
      <c r="L11071" s="8"/>
    </row>
    <row r="11072" spans="12:12" x14ac:dyDescent="0.25">
      <c r="L11072" s="8"/>
    </row>
    <row r="11073" spans="12:12" x14ac:dyDescent="0.25">
      <c r="L11073" s="8"/>
    </row>
    <row r="11074" spans="12:12" x14ac:dyDescent="0.25">
      <c r="L11074" s="8"/>
    </row>
    <row r="11075" spans="12:12" x14ac:dyDescent="0.25">
      <c r="L11075" s="8"/>
    </row>
    <row r="11076" spans="12:12" x14ac:dyDescent="0.25">
      <c r="L11076" s="8"/>
    </row>
    <row r="11077" spans="12:12" x14ac:dyDescent="0.25">
      <c r="L11077" s="8"/>
    </row>
    <row r="11078" spans="12:12" x14ac:dyDescent="0.25">
      <c r="L11078" s="8"/>
    </row>
    <row r="11079" spans="12:12" x14ac:dyDescent="0.25">
      <c r="L11079" s="8"/>
    </row>
    <row r="11080" spans="12:12" x14ac:dyDescent="0.25">
      <c r="L11080" s="8"/>
    </row>
    <row r="11081" spans="12:12" x14ac:dyDescent="0.25">
      <c r="L11081" s="8"/>
    </row>
    <row r="11082" spans="12:12" x14ac:dyDescent="0.25">
      <c r="L11082" s="8"/>
    </row>
    <row r="11083" spans="12:12" x14ac:dyDescent="0.25">
      <c r="L11083" s="8"/>
    </row>
    <row r="11084" spans="12:12" x14ac:dyDescent="0.25">
      <c r="L11084" s="8"/>
    </row>
    <row r="11085" spans="12:12" x14ac:dyDescent="0.25">
      <c r="L11085" s="8"/>
    </row>
    <row r="11086" spans="12:12" x14ac:dyDescent="0.25">
      <c r="L11086" s="8"/>
    </row>
    <row r="11087" spans="12:12" x14ac:dyDescent="0.25">
      <c r="L11087" s="8"/>
    </row>
    <row r="11088" spans="12:12" x14ac:dyDescent="0.25">
      <c r="L11088" s="8"/>
    </row>
    <row r="11089" spans="12:12" x14ac:dyDescent="0.25">
      <c r="L11089" s="8"/>
    </row>
    <row r="11090" spans="12:12" x14ac:dyDescent="0.25">
      <c r="L11090" s="8"/>
    </row>
    <row r="11091" spans="12:12" x14ac:dyDescent="0.25">
      <c r="L11091" s="8"/>
    </row>
    <row r="11092" spans="12:12" x14ac:dyDescent="0.25">
      <c r="L11092" s="8"/>
    </row>
    <row r="11093" spans="12:12" x14ac:dyDescent="0.25">
      <c r="L11093" s="8"/>
    </row>
    <row r="11094" spans="12:12" x14ac:dyDescent="0.25">
      <c r="L11094" s="8"/>
    </row>
    <row r="11095" spans="12:12" x14ac:dyDescent="0.25">
      <c r="L11095" s="8"/>
    </row>
    <row r="11096" spans="12:12" x14ac:dyDescent="0.25">
      <c r="L11096" s="8"/>
    </row>
    <row r="11097" spans="12:12" x14ac:dyDescent="0.25">
      <c r="L11097" s="8"/>
    </row>
    <row r="11098" spans="12:12" x14ac:dyDescent="0.25">
      <c r="L11098" s="8"/>
    </row>
    <row r="11099" spans="12:12" x14ac:dyDescent="0.25">
      <c r="L11099" s="8"/>
    </row>
    <row r="11100" spans="12:12" x14ac:dyDescent="0.25">
      <c r="L11100" s="8"/>
    </row>
    <row r="11101" spans="12:12" x14ac:dyDescent="0.25">
      <c r="L11101" s="8"/>
    </row>
    <row r="11102" spans="12:12" x14ac:dyDescent="0.25">
      <c r="L11102" s="8"/>
    </row>
    <row r="11103" spans="12:12" x14ac:dyDescent="0.25">
      <c r="L11103" s="8"/>
    </row>
    <row r="11104" spans="12:12" x14ac:dyDescent="0.25">
      <c r="L11104" s="8"/>
    </row>
    <row r="11105" spans="12:12" x14ac:dyDescent="0.25">
      <c r="L11105" s="8"/>
    </row>
    <row r="11106" spans="12:12" x14ac:dyDescent="0.25">
      <c r="L11106" s="8"/>
    </row>
    <row r="11107" spans="12:12" x14ac:dyDescent="0.25">
      <c r="L11107" s="8"/>
    </row>
    <row r="11108" spans="12:12" x14ac:dyDescent="0.25">
      <c r="L11108" s="8"/>
    </row>
    <row r="11109" spans="12:12" x14ac:dyDescent="0.25">
      <c r="L11109" s="8"/>
    </row>
    <row r="11110" spans="12:12" x14ac:dyDescent="0.25">
      <c r="L11110" s="8"/>
    </row>
    <row r="11111" spans="12:12" x14ac:dyDescent="0.25">
      <c r="L11111" s="8"/>
    </row>
    <row r="11112" spans="12:12" x14ac:dyDescent="0.25">
      <c r="L11112" s="8"/>
    </row>
    <row r="11113" spans="12:12" x14ac:dyDescent="0.25">
      <c r="L11113" s="8"/>
    </row>
    <row r="11114" spans="12:12" x14ac:dyDescent="0.25">
      <c r="L11114" s="8"/>
    </row>
    <row r="11115" spans="12:12" x14ac:dyDescent="0.25">
      <c r="L11115" s="8"/>
    </row>
    <row r="11116" spans="12:12" x14ac:dyDescent="0.25">
      <c r="L11116" s="8"/>
    </row>
    <row r="11117" spans="12:12" x14ac:dyDescent="0.25">
      <c r="L11117" s="8"/>
    </row>
    <row r="11118" spans="12:12" x14ac:dyDescent="0.25">
      <c r="L11118" s="8"/>
    </row>
    <row r="11119" spans="12:12" x14ac:dyDescent="0.25">
      <c r="L11119" s="8"/>
    </row>
    <row r="11120" spans="12:12" x14ac:dyDescent="0.25">
      <c r="L11120" s="8"/>
    </row>
    <row r="11121" spans="12:12" x14ac:dyDescent="0.25">
      <c r="L11121" s="8"/>
    </row>
    <row r="11122" spans="12:12" x14ac:dyDescent="0.25">
      <c r="L11122" s="8"/>
    </row>
    <row r="11123" spans="12:12" x14ac:dyDescent="0.25">
      <c r="L11123" s="8"/>
    </row>
    <row r="11124" spans="12:12" x14ac:dyDescent="0.25">
      <c r="L11124" s="8"/>
    </row>
    <row r="11125" spans="12:12" x14ac:dyDescent="0.25">
      <c r="L11125" s="8"/>
    </row>
    <row r="11126" spans="12:12" x14ac:dyDescent="0.25">
      <c r="L11126" s="8"/>
    </row>
    <row r="11127" spans="12:12" x14ac:dyDescent="0.25">
      <c r="L11127" s="8"/>
    </row>
    <row r="11128" spans="12:12" x14ac:dyDescent="0.25">
      <c r="L11128" s="8"/>
    </row>
    <row r="11129" spans="12:12" x14ac:dyDescent="0.25">
      <c r="L11129" s="8"/>
    </row>
    <row r="11130" spans="12:12" x14ac:dyDescent="0.25">
      <c r="L11130" s="8"/>
    </row>
    <row r="11131" spans="12:12" x14ac:dyDescent="0.25">
      <c r="L11131" s="8"/>
    </row>
    <row r="11132" spans="12:12" x14ac:dyDescent="0.25">
      <c r="L11132" s="8"/>
    </row>
    <row r="11133" spans="12:12" x14ac:dyDescent="0.25">
      <c r="L11133" s="8"/>
    </row>
    <row r="11134" spans="12:12" x14ac:dyDescent="0.25">
      <c r="L11134" s="8"/>
    </row>
    <row r="11135" spans="12:12" x14ac:dyDescent="0.25">
      <c r="L11135" s="8"/>
    </row>
    <row r="11136" spans="12:12" x14ac:dyDescent="0.25">
      <c r="L11136" s="8"/>
    </row>
    <row r="11137" spans="12:12" x14ac:dyDescent="0.25">
      <c r="L11137" s="8"/>
    </row>
    <row r="11138" spans="12:12" x14ac:dyDescent="0.25">
      <c r="L11138" s="8"/>
    </row>
    <row r="11139" spans="12:12" x14ac:dyDescent="0.25">
      <c r="L11139" s="8"/>
    </row>
    <row r="11140" spans="12:12" x14ac:dyDescent="0.25">
      <c r="L11140" s="8"/>
    </row>
    <row r="11141" spans="12:12" x14ac:dyDescent="0.25">
      <c r="L11141" s="8"/>
    </row>
    <row r="11142" spans="12:12" x14ac:dyDescent="0.25">
      <c r="L11142" s="8"/>
    </row>
    <row r="11143" spans="12:12" x14ac:dyDescent="0.25">
      <c r="L11143" s="8"/>
    </row>
    <row r="11144" spans="12:12" x14ac:dyDescent="0.25">
      <c r="L11144" s="8"/>
    </row>
    <row r="11145" spans="12:12" x14ac:dyDescent="0.25">
      <c r="L11145" s="8"/>
    </row>
    <row r="11146" spans="12:12" x14ac:dyDescent="0.25">
      <c r="L11146" s="8"/>
    </row>
    <row r="11147" spans="12:12" x14ac:dyDescent="0.25">
      <c r="L11147" s="8"/>
    </row>
    <row r="11148" spans="12:12" x14ac:dyDescent="0.25">
      <c r="L11148" s="8"/>
    </row>
    <row r="11149" spans="12:12" x14ac:dyDescent="0.25">
      <c r="L11149" s="8"/>
    </row>
    <row r="11150" spans="12:12" x14ac:dyDescent="0.25">
      <c r="L11150" s="8"/>
    </row>
    <row r="11151" spans="12:12" x14ac:dyDescent="0.25">
      <c r="L11151" s="8"/>
    </row>
    <row r="11152" spans="12:12" x14ac:dyDescent="0.25">
      <c r="L11152" s="8"/>
    </row>
    <row r="11153" spans="12:12" x14ac:dyDescent="0.25">
      <c r="L11153" s="8"/>
    </row>
    <row r="11154" spans="12:12" x14ac:dyDescent="0.25">
      <c r="L11154" s="8"/>
    </row>
    <row r="11155" spans="12:12" x14ac:dyDescent="0.25">
      <c r="L11155" s="8"/>
    </row>
    <row r="11156" spans="12:12" x14ac:dyDescent="0.25">
      <c r="L11156" s="8"/>
    </row>
    <row r="11157" spans="12:12" x14ac:dyDescent="0.25">
      <c r="L11157" s="8"/>
    </row>
    <row r="11158" spans="12:12" x14ac:dyDescent="0.25">
      <c r="L11158" s="8"/>
    </row>
    <row r="11159" spans="12:12" x14ac:dyDescent="0.25">
      <c r="L11159" s="8"/>
    </row>
    <row r="11160" spans="12:12" x14ac:dyDescent="0.25">
      <c r="L11160" s="8"/>
    </row>
    <row r="11161" spans="12:12" x14ac:dyDescent="0.25">
      <c r="L11161" s="8"/>
    </row>
    <row r="11162" spans="12:12" x14ac:dyDescent="0.25">
      <c r="L11162" s="8"/>
    </row>
    <row r="11163" spans="12:12" x14ac:dyDescent="0.25">
      <c r="L11163" s="8"/>
    </row>
    <row r="11164" spans="12:12" x14ac:dyDescent="0.25">
      <c r="L11164" s="8"/>
    </row>
    <row r="11165" spans="12:12" x14ac:dyDescent="0.25">
      <c r="L11165" s="8"/>
    </row>
    <row r="11166" spans="12:12" x14ac:dyDescent="0.25">
      <c r="L11166" s="8"/>
    </row>
    <row r="11167" spans="12:12" x14ac:dyDescent="0.25">
      <c r="L11167" s="8"/>
    </row>
    <row r="11168" spans="12:12" x14ac:dyDescent="0.25">
      <c r="L11168" s="8"/>
    </row>
    <row r="11169" spans="12:12" x14ac:dyDescent="0.25">
      <c r="L11169" s="8"/>
    </row>
    <row r="11170" spans="12:12" x14ac:dyDescent="0.25">
      <c r="L11170" s="8"/>
    </row>
    <row r="11171" spans="12:12" x14ac:dyDescent="0.25">
      <c r="L11171" s="8"/>
    </row>
    <row r="11172" spans="12:12" x14ac:dyDescent="0.25">
      <c r="L11172" s="8"/>
    </row>
    <row r="11173" spans="12:12" x14ac:dyDescent="0.25">
      <c r="L11173" s="8"/>
    </row>
    <row r="11174" spans="12:12" x14ac:dyDescent="0.25">
      <c r="L11174" s="8"/>
    </row>
    <row r="11175" spans="12:12" x14ac:dyDescent="0.25">
      <c r="L11175" s="8"/>
    </row>
    <row r="11176" spans="12:12" x14ac:dyDescent="0.25">
      <c r="L11176" s="8"/>
    </row>
    <row r="11177" spans="12:12" x14ac:dyDescent="0.25">
      <c r="L11177" s="8"/>
    </row>
    <row r="11178" spans="12:12" x14ac:dyDescent="0.25">
      <c r="L11178" s="8"/>
    </row>
    <row r="11179" spans="12:12" x14ac:dyDescent="0.25">
      <c r="L11179" s="8"/>
    </row>
    <row r="11180" spans="12:12" x14ac:dyDescent="0.25">
      <c r="L11180" s="8"/>
    </row>
    <row r="11181" spans="12:12" x14ac:dyDescent="0.25">
      <c r="L11181" s="8"/>
    </row>
    <row r="11182" spans="12:12" x14ac:dyDescent="0.25">
      <c r="L11182" s="8"/>
    </row>
    <row r="11183" spans="12:12" x14ac:dyDescent="0.25">
      <c r="L11183" s="8"/>
    </row>
    <row r="11184" spans="12:12" x14ac:dyDescent="0.25">
      <c r="L11184" s="8"/>
    </row>
    <row r="11185" spans="12:12" x14ac:dyDescent="0.25">
      <c r="L11185" s="8"/>
    </row>
    <row r="11186" spans="12:12" x14ac:dyDescent="0.25">
      <c r="L11186" s="8"/>
    </row>
    <row r="11187" spans="12:12" x14ac:dyDescent="0.25">
      <c r="L11187" s="8"/>
    </row>
    <row r="11188" spans="12:12" x14ac:dyDescent="0.25">
      <c r="L11188" s="8"/>
    </row>
    <row r="11189" spans="12:12" x14ac:dyDescent="0.25">
      <c r="L11189" s="8"/>
    </row>
    <row r="11190" spans="12:12" x14ac:dyDescent="0.25">
      <c r="L11190" s="8"/>
    </row>
    <row r="11191" spans="12:12" x14ac:dyDescent="0.25">
      <c r="L11191" s="8"/>
    </row>
    <row r="11192" spans="12:12" x14ac:dyDescent="0.25">
      <c r="L11192" s="8"/>
    </row>
    <row r="11193" spans="12:12" x14ac:dyDescent="0.25">
      <c r="L11193" s="8"/>
    </row>
    <row r="11194" spans="12:12" x14ac:dyDescent="0.25">
      <c r="L11194" s="8"/>
    </row>
    <row r="11195" spans="12:12" x14ac:dyDescent="0.25">
      <c r="L11195" s="8"/>
    </row>
    <row r="11196" spans="12:12" x14ac:dyDescent="0.25">
      <c r="L11196" s="8"/>
    </row>
    <row r="11197" spans="12:12" x14ac:dyDescent="0.25">
      <c r="L11197" s="8"/>
    </row>
    <row r="11198" spans="12:12" x14ac:dyDescent="0.25">
      <c r="L11198" s="8"/>
    </row>
    <row r="11199" spans="12:12" x14ac:dyDescent="0.25">
      <c r="L11199" s="8"/>
    </row>
    <row r="11200" spans="12:12" x14ac:dyDescent="0.25">
      <c r="L11200" s="8"/>
    </row>
    <row r="11201" spans="12:12" x14ac:dyDescent="0.25">
      <c r="L11201" s="8"/>
    </row>
    <row r="11202" spans="12:12" x14ac:dyDescent="0.25">
      <c r="L11202" s="8"/>
    </row>
    <row r="11203" spans="12:12" x14ac:dyDescent="0.25">
      <c r="L11203" s="8"/>
    </row>
    <row r="11204" spans="12:12" x14ac:dyDescent="0.25">
      <c r="L11204" s="8"/>
    </row>
    <row r="11205" spans="12:12" x14ac:dyDescent="0.25">
      <c r="L11205" s="8"/>
    </row>
    <row r="11206" spans="12:12" x14ac:dyDescent="0.25">
      <c r="L11206" s="8"/>
    </row>
    <row r="11207" spans="12:12" x14ac:dyDescent="0.25">
      <c r="L11207" s="8"/>
    </row>
    <row r="11208" spans="12:12" x14ac:dyDescent="0.25">
      <c r="L11208" s="8"/>
    </row>
    <row r="11209" spans="12:12" x14ac:dyDescent="0.25">
      <c r="L11209" s="8"/>
    </row>
    <row r="11210" spans="12:12" x14ac:dyDescent="0.25">
      <c r="L11210" s="8"/>
    </row>
    <row r="11211" spans="12:12" x14ac:dyDescent="0.25">
      <c r="L11211" s="8"/>
    </row>
    <row r="11212" spans="12:12" x14ac:dyDescent="0.25">
      <c r="L11212" s="8"/>
    </row>
    <row r="11213" spans="12:12" x14ac:dyDescent="0.25">
      <c r="L11213" s="8"/>
    </row>
    <row r="11214" spans="12:12" x14ac:dyDescent="0.25">
      <c r="L11214" s="8"/>
    </row>
    <row r="11215" spans="12:12" x14ac:dyDescent="0.25">
      <c r="L11215" s="8"/>
    </row>
    <row r="11216" spans="12:12" x14ac:dyDescent="0.25">
      <c r="L11216" s="8"/>
    </row>
    <row r="11217" spans="12:12" x14ac:dyDescent="0.25">
      <c r="L11217" s="8"/>
    </row>
    <row r="11218" spans="12:12" x14ac:dyDescent="0.25">
      <c r="L11218" s="8"/>
    </row>
    <row r="11219" spans="12:12" x14ac:dyDescent="0.25">
      <c r="L11219" s="8"/>
    </row>
    <row r="11220" spans="12:12" x14ac:dyDescent="0.25">
      <c r="L11220" s="8"/>
    </row>
    <row r="11221" spans="12:12" x14ac:dyDescent="0.25">
      <c r="L11221" s="8"/>
    </row>
    <row r="11222" spans="12:12" x14ac:dyDescent="0.25">
      <c r="L11222" s="8"/>
    </row>
    <row r="11223" spans="12:12" x14ac:dyDescent="0.25">
      <c r="L11223" s="8"/>
    </row>
    <row r="11224" spans="12:12" x14ac:dyDescent="0.25">
      <c r="L11224" s="8"/>
    </row>
    <row r="11225" spans="12:12" x14ac:dyDescent="0.25">
      <c r="L11225" s="8"/>
    </row>
    <row r="11226" spans="12:12" x14ac:dyDescent="0.25">
      <c r="L11226" s="8"/>
    </row>
    <row r="11227" spans="12:12" x14ac:dyDescent="0.25">
      <c r="L11227" s="8"/>
    </row>
    <row r="11228" spans="12:12" x14ac:dyDescent="0.25">
      <c r="L11228" s="8"/>
    </row>
    <row r="11229" spans="12:12" x14ac:dyDescent="0.25">
      <c r="L11229" s="8"/>
    </row>
    <row r="11230" spans="12:12" x14ac:dyDescent="0.25">
      <c r="L11230" s="8"/>
    </row>
    <row r="11231" spans="12:12" x14ac:dyDescent="0.25">
      <c r="L11231" s="8"/>
    </row>
    <row r="11232" spans="12:12" x14ac:dyDescent="0.25">
      <c r="L11232" s="8"/>
    </row>
    <row r="11233" spans="12:12" x14ac:dyDescent="0.25">
      <c r="L11233" s="8"/>
    </row>
    <row r="11234" spans="12:12" x14ac:dyDescent="0.25">
      <c r="L11234" s="8"/>
    </row>
    <row r="11235" spans="12:12" x14ac:dyDescent="0.25">
      <c r="L11235" s="8"/>
    </row>
    <row r="11236" spans="12:12" x14ac:dyDescent="0.25">
      <c r="L11236" s="8"/>
    </row>
    <row r="11237" spans="12:12" x14ac:dyDescent="0.25">
      <c r="L11237" s="8"/>
    </row>
    <row r="11238" spans="12:12" x14ac:dyDescent="0.25">
      <c r="L11238" s="8"/>
    </row>
    <row r="11239" spans="12:12" x14ac:dyDescent="0.25">
      <c r="L11239" s="8"/>
    </row>
    <row r="11240" spans="12:12" x14ac:dyDescent="0.25">
      <c r="L11240" s="8"/>
    </row>
    <row r="11241" spans="12:12" x14ac:dyDescent="0.25">
      <c r="L11241" s="8"/>
    </row>
    <row r="11242" spans="12:12" x14ac:dyDescent="0.25">
      <c r="L11242" s="8"/>
    </row>
    <row r="11243" spans="12:12" x14ac:dyDescent="0.25">
      <c r="L11243" s="8"/>
    </row>
    <row r="11244" spans="12:12" x14ac:dyDescent="0.25">
      <c r="L11244" s="8"/>
    </row>
    <row r="11245" spans="12:12" x14ac:dyDescent="0.25">
      <c r="L11245" s="8"/>
    </row>
    <row r="11246" spans="12:12" x14ac:dyDescent="0.25">
      <c r="L11246" s="8"/>
    </row>
    <row r="11247" spans="12:12" x14ac:dyDescent="0.25">
      <c r="L11247" s="8"/>
    </row>
    <row r="11248" spans="12:12" x14ac:dyDescent="0.25">
      <c r="L11248" s="8"/>
    </row>
    <row r="11249" spans="12:12" x14ac:dyDescent="0.25">
      <c r="L11249" s="8"/>
    </row>
    <row r="11250" spans="12:12" x14ac:dyDescent="0.25">
      <c r="L11250" s="8"/>
    </row>
    <row r="11251" spans="12:12" x14ac:dyDescent="0.25">
      <c r="L11251" s="8"/>
    </row>
    <row r="11252" spans="12:12" x14ac:dyDescent="0.25">
      <c r="L11252" s="8"/>
    </row>
    <row r="11253" spans="12:12" x14ac:dyDescent="0.25">
      <c r="L11253" s="8"/>
    </row>
    <row r="11254" spans="12:12" x14ac:dyDescent="0.25">
      <c r="L11254" s="8"/>
    </row>
    <row r="11255" spans="12:12" x14ac:dyDescent="0.25">
      <c r="L11255" s="8"/>
    </row>
    <row r="11256" spans="12:12" x14ac:dyDescent="0.25">
      <c r="L11256" s="8"/>
    </row>
    <row r="11257" spans="12:12" x14ac:dyDescent="0.25">
      <c r="L11257" s="8"/>
    </row>
    <row r="11258" spans="12:12" x14ac:dyDescent="0.25">
      <c r="L11258" s="8"/>
    </row>
    <row r="11259" spans="12:12" x14ac:dyDescent="0.25">
      <c r="L11259" s="8"/>
    </row>
    <row r="11260" spans="12:12" x14ac:dyDescent="0.25">
      <c r="L11260" s="8"/>
    </row>
    <row r="11261" spans="12:12" x14ac:dyDescent="0.25">
      <c r="L11261" s="8"/>
    </row>
    <row r="11262" spans="12:12" x14ac:dyDescent="0.25">
      <c r="L11262" s="8"/>
    </row>
    <row r="11263" spans="12:12" x14ac:dyDescent="0.25">
      <c r="L11263" s="8"/>
    </row>
    <row r="11264" spans="12:12" x14ac:dyDescent="0.25">
      <c r="L11264" s="8"/>
    </row>
    <row r="11265" spans="12:12" x14ac:dyDescent="0.25">
      <c r="L11265" s="8"/>
    </row>
    <row r="11266" spans="12:12" x14ac:dyDescent="0.25">
      <c r="L11266" s="8"/>
    </row>
    <row r="11267" spans="12:12" x14ac:dyDescent="0.25">
      <c r="L11267" s="8"/>
    </row>
    <row r="11268" spans="12:12" x14ac:dyDescent="0.25">
      <c r="L11268" s="8"/>
    </row>
    <row r="11269" spans="12:12" x14ac:dyDescent="0.25">
      <c r="L11269" s="8"/>
    </row>
    <row r="11270" spans="12:12" x14ac:dyDescent="0.25">
      <c r="L11270" s="8"/>
    </row>
    <row r="11271" spans="12:12" x14ac:dyDescent="0.25">
      <c r="L11271" s="8"/>
    </row>
    <row r="11272" spans="12:12" x14ac:dyDescent="0.25">
      <c r="L11272" s="8"/>
    </row>
    <row r="11273" spans="12:12" x14ac:dyDescent="0.25">
      <c r="L11273" s="8"/>
    </row>
    <row r="11274" spans="12:12" x14ac:dyDescent="0.25">
      <c r="L11274" s="8"/>
    </row>
    <row r="11275" spans="12:12" x14ac:dyDescent="0.25">
      <c r="L11275" s="8"/>
    </row>
    <row r="11276" spans="12:12" x14ac:dyDescent="0.25">
      <c r="L11276" s="8"/>
    </row>
    <row r="11277" spans="12:12" x14ac:dyDescent="0.25">
      <c r="L11277" s="8"/>
    </row>
    <row r="11278" spans="12:12" x14ac:dyDescent="0.25">
      <c r="L11278" s="8"/>
    </row>
    <row r="11279" spans="12:12" x14ac:dyDescent="0.25">
      <c r="L11279" s="8"/>
    </row>
    <row r="11280" spans="12:12" x14ac:dyDescent="0.25">
      <c r="L11280" s="8"/>
    </row>
    <row r="11281" spans="12:12" x14ac:dyDescent="0.25">
      <c r="L11281" s="8"/>
    </row>
    <row r="11282" spans="12:12" x14ac:dyDescent="0.25">
      <c r="L11282" s="8"/>
    </row>
    <row r="11283" spans="12:12" x14ac:dyDescent="0.25">
      <c r="L11283" s="8"/>
    </row>
    <row r="11284" spans="12:12" x14ac:dyDescent="0.25">
      <c r="L11284" s="8"/>
    </row>
    <row r="11285" spans="12:12" x14ac:dyDescent="0.25">
      <c r="L11285" s="8"/>
    </row>
    <row r="11286" spans="12:12" x14ac:dyDescent="0.25">
      <c r="L11286" s="8"/>
    </row>
    <row r="11287" spans="12:12" x14ac:dyDescent="0.25">
      <c r="L11287" s="8"/>
    </row>
    <row r="11288" spans="12:12" x14ac:dyDescent="0.25">
      <c r="L11288" s="8"/>
    </row>
    <row r="11289" spans="12:12" x14ac:dyDescent="0.25">
      <c r="L11289" s="8"/>
    </row>
    <row r="11290" spans="12:12" x14ac:dyDescent="0.25">
      <c r="L11290" s="8"/>
    </row>
    <row r="11291" spans="12:12" x14ac:dyDescent="0.25">
      <c r="L11291" s="8"/>
    </row>
    <row r="11292" spans="12:12" x14ac:dyDescent="0.25">
      <c r="L11292" s="8"/>
    </row>
    <row r="11293" spans="12:12" x14ac:dyDescent="0.25">
      <c r="L11293" s="8"/>
    </row>
    <row r="11294" spans="12:12" x14ac:dyDescent="0.25">
      <c r="L11294" s="8"/>
    </row>
    <row r="11295" spans="12:12" x14ac:dyDescent="0.25">
      <c r="L11295" s="8"/>
    </row>
    <row r="11296" spans="12:12" x14ac:dyDescent="0.25">
      <c r="L11296" s="8"/>
    </row>
    <row r="11297" spans="12:12" x14ac:dyDescent="0.25">
      <c r="L11297" s="8"/>
    </row>
    <row r="11298" spans="12:12" x14ac:dyDescent="0.25">
      <c r="L11298" s="8"/>
    </row>
    <row r="11299" spans="12:12" x14ac:dyDescent="0.25">
      <c r="L11299" s="8"/>
    </row>
    <row r="11300" spans="12:12" x14ac:dyDescent="0.25">
      <c r="L11300" s="8"/>
    </row>
    <row r="11301" spans="12:12" x14ac:dyDescent="0.25">
      <c r="L11301" s="8"/>
    </row>
    <row r="11302" spans="12:12" x14ac:dyDescent="0.25">
      <c r="L11302" s="8"/>
    </row>
    <row r="11303" spans="12:12" x14ac:dyDescent="0.25">
      <c r="L11303" s="8"/>
    </row>
    <row r="11304" spans="12:12" x14ac:dyDescent="0.25">
      <c r="L11304" s="8"/>
    </row>
    <row r="11305" spans="12:12" x14ac:dyDescent="0.25">
      <c r="L11305" s="8"/>
    </row>
    <row r="11306" spans="12:12" x14ac:dyDescent="0.25">
      <c r="L11306" s="8"/>
    </row>
    <row r="11307" spans="12:12" x14ac:dyDescent="0.25">
      <c r="L11307" s="8"/>
    </row>
    <row r="11308" spans="12:12" x14ac:dyDescent="0.25">
      <c r="L11308" s="8"/>
    </row>
    <row r="11309" spans="12:12" x14ac:dyDescent="0.25">
      <c r="L11309" s="8"/>
    </row>
    <row r="11310" spans="12:12" x14ac:dyDescent="0.25">
      <c r="L11310" s="8"/>
    </row>
    <row r="11311" spans="12:12" x14ac:dyDescent="0.25">
      <c r="L11311" s="8"/>
    </row>
    <row r="11312" spans="12:12" x14ac:dyDescent="0.25">
      <c r="L11312" s="8"/>
    </row>
    <row r="11313" spans="12:12" x14ac:dyDescent="0.25">
      <c r="L11313" s="8"/>
    </row>
    <row r="11314" spans="12:12" x14ac:dyDescent="0.25">
      <c r="L11314" s="8"/>
    </row>
    <row r="11315" spans="12:12" x14ac:dyDescent="0.25">
      <c r="L11315" s="8"/>
    </row>
    <row r="11316" spans="12:12" x14ac:dyDescent="0.25">
      <c r="L11316" s="8"/>
    </row>
    <row r="11317" spans="12:12" x14ac:dyDescent="0.25">
      <c r="L11317" s="8"/>
    </row>
    <row r="11318" spans="12:12" x14ac:dyDescent="0.25">
      <c r="L11318" s="8"/>
    </row>
    <row r="11319" spans="12:12" x14ac:dyDescent="0.25">
      <c r="L11319" s="8"/>
    </row>
    <row r="11320" spans="12:12" x14ac:dyDescent="0.25">
      <c r="L11320" s="8"/>
    </row>
    <row r="11321" spans="12:12" x14ac:dyDescent="0.25">
      <c r="L11321" s="8"/>
    </row>
    <row r="11322" spans="12:12" x14ac:dyDescent="0.25">
      <c r="L11322" s="8"/>
    </row>
    <row r="11323" spans="12:12" x14ac:dyDescent="0.25">
      <c r="L11323" s="8"/>
    </row>
    <row r="11324" spans="12:12" x14ac:dyDescent="0.25">
      <c r="L11324" s="8"/>
    </row>
    <row r="11325" spans="12:12" x14ac:dyDescent="0.25">
      <c r="L11325" s="8"/>
    </row>
    <row r="11326" spans="12:12" x14ac:dyDescent="0.25">
      <c r="L11326" s="8"/>
    </row>
    <row r="11327" spans="12:12" x14ac:dyDescent="0.25">
      <c r="L11327" s="8"/>
    </row>
    <row r="11328" spans="12:12" x14ac:dyDescent="0.25">
      <c r="L11328" s="8"/>
    </row>
    <row r="11329" spans="12:12" x14ac:dyDescent="0.25">
      <c r="L11329" s="8"/>
    </row>
    <row r="11330" spans="12:12" x14ac:dyDescent="0.25">
      <c r="L11330" s="8"/>
    </row>
    <row r="11331" spans="12:12" x14ac:dyDescent="0.25">
      <c r="L11331" s="8"/>
    </row>
    <row r="11332" spans="12:12" x14ac:dyDescent="0.25">
      <c r="L11332" s="8"/>
    </row>
    <row r="11333" spans="12:12" x14ac:dyDescent="0.25">
      <c r="L11333" s="8"/>
    </row>
    <row r="11334" spans="12:12" x14ac:dyDescent="0.25">
      <c r="L11334" s="8"/>
    </row>
    <row r="11335" spans="12:12" x14ac:dyDescent="0.25">
      <c r="L11335" s="8"/>
    </row>
    <row r="11336" spans="12:12" x14ac:dyDescent="0.25">
      <c r="L11336" s="8"/>
    </row>
    <row r="11337" spans="12:12" x14ac:dyDescent="0.25">
      <c r="L11337" s="8"/>
    </row>
    <row r="11338" spans="12:12" x14ac:dyDescent="0.25">
      <c r="L11338" s="8"/>
    </row>
    <row r="11339" spans="12:12" x14ac:dyDescent="0.25">
      <c r="L11339" s="8"/>
    </row>
    <row r="11340" spans="12:12" x14ac:dyDescent="0.25">
      <c r="L11340" s="8"/>
    </row>
    <row r="11341" spans="12:12" x14ac:dyDescent="0.25">
      <c r="L11341" s="8"/>
    </row>
    <row r="11342" spans="12:12" x14ac:dyDescent="0.25">
      <c r="L11342" s="8"/>
    </row>
    <row r="11343" spans="12:12" x14ac:dyDescent="0.25">
      <c r="L11343" s="8"/>
    </row>
    <row r="11344" spans="12:12" x14ac:dyDescent="0.25">
      <c r="L11344" s="8"/>
    </row>
    <row r="11345" spans="12:12" x14ac:dyDescent="0.25">
      <c r="L11345" s="8"/>
    </row>
    <row r="11346" spans="12:12" x14ac:dyDescent="0.25">
      <c r="L11346" s="8"/>
    </row>
    <row r="11347" spans="12:12" x14ac:dyDescent="0.25">
      <c r="L11347" s="8"/>
    </row>
    <row r="11348" spans="12:12" x14ac:dyDescent="0.25">
      <c r="L11348" s="8"/>
    </row>
    <row r="11349" spans="12:12" x14ac:dyDescent="0.25">
      <c r="L11349" s="8"/>
    </row>
    <row r="11350" spans="12:12" x14ac:dyDescent="0.25">
      <c r="L11350" s="8"/>
    </row>
    <row r="11351" spans="12:12" x14ac:dyDescent="0.25">
      <c r="L11351" s="8"/>
    </row>
    <row r="11352" spans="12:12" x14ac:dyDescent="0.25">
      <c r="L11352" s="8"/>
    </row>
    <row r="11353" spans="12:12" x14ac:dyDescent="0.25">
      <c r="L11353" s="8"/>
    </row>
    <row r="11354" spans="12:12" x14ac:dyDescent="0.25">
      <c r="L11354" s="8"/>
    </row>
    <row r="11355" spans="12:12" x14ac:dyDescent="0.25">
      <c r="L11355" s="8"/>
    </row>
    <row r="11356" spans="12:12" x14ac:dyDescent="0.25">
      <c r="L11356" s="8"/>
    </row>
    <row r="11357" spans="12:12" x14ac:dyDescent="0.25">
      <c r="L11357" s="8"/>
    </row>
    <row r="11358" spans="12:12" x14ac:dyDescent="0.25">
      <c r="L11358" s="8"/>
    </row>
    <row r="11359" spans="12:12" x14ac:dyDescent="0.25">
      <c r="L11359" s="8"/>
    </row>
    <row r="11360" spans="12:12" x14ac:dyDescent="0.25">
      <c r="L11360" s="8"/>
    </row>
    <row r="11361" spans="12:12" x14ac:dyDescent="0.25">
      <c r="L11361" s="8"/>
    </row>
    <row r="11362" spans="12:12" x14ac:dyDescent="0.25">
      <c r="L11362" s="8"/>
    </row>
    <row r="11363" spans="12:12" x14ac:dyDescent="0.25">
      <c r="L11363" s="8"/>
    </row>
    <row r="11364" spans="12:12" x14ac:dyDescent="0.25">
      <c r="L11364" s="8"/>
    </row>
    <row r="11365" spans="12:12" x14ac:dyDescent="0.25">
      <c r="L11365" s="8"/>
    </row>
    <row r="11366" spans="12:12" x14ac:dyDescent="0.25">
      <c r="L11366" s="8"/>
    </row>
    <row r="11367" spans="12:12" x14ac:dyDescent="0.25">
      <c r="L11367" s="8"/>
    </row>
    <row r="11368" spans="12:12" x14ac:dyDescent="0.25">
      <c r="L11368" s="8"/>
    </row>
    <row r="11369" spans="12:12" x14ac:dyDescent="0.25">
      <c r="L11369" s="8"/>
    </row>
    <row r="11370" spans="12:12" x14ac:dyDescent="0.25">
      <c r="L11370" s="8"/>
    </row>
    <row r="11371" spans="12:12" x14ac:dyDescent="0.25">
      <c r="L11371" s="8"/>
    </row>
    <row r="11372" spans="12:12" x14ac:dyDescent="0.25">
      <c r="L11372" s="8"/>
    </row>
    <row r="11373" spans="12:12" x14ac:dyDescent="0.25">
      <c r="L11373" s="8"/>
    </row>
    <row r="11374" spans="12:12" x14ac:dyDescent="0.25">
      <c r="L11374" s="8"/>
    </row>
    <row r="11375" spans="12:12" x14ac:dyDescent="0.25">
      <c r="L11375" s="8"/>
    </row>
    <row r="11376" spans="12:12" x14ac:dyDescent="0.25">
      <c r="L11376" s="8"/>
    </row>
    <row r="11377" spans="12:12" x14ac:dyDescent="0.25">
      <c r="L11377" s="8"/>
    </row>
    <row r="11378" spans="12:12" x14ac:dyDescent="0.25">
      <c r="L11378" s="8"/>
    </row>
    <row r="11379" spans="12:12" x14ac:dyDescent="0.25">
      <c r="L11379" s="8"/>
    </row>
    <row r="11380" spans="12:12" x14ac:dyDescent="0.25">
      <c r="L11380" s="8"/>
    </row>
    <row r="11381" spans="12:12" x14ac:dyDescent="0.25">
      <c r="L11381" s="8"/>
    </row>
    <row r="11382" spans="12:12" x14ac:dyDescent="0.25">
      <c r="L11382" s="8"/>
    </row>
    <row r="11383" spans="12:12" x14ac:dyDescent="0.25">
      <c r="L11383" s="8"/>
    </row>
    <row r="11384" spans="12:12" x14ac:dyDescent="0.25">
      <c r="L11384" s="8"/>
    </row>
    <row r="11385" spans="12:12" x14ac:dyDescent="0.25">
      <c r="L11385" s="8"/>
    </row>
    <row r="11386" spans="12:12" x14ac:dyDescent="0.25">
      <c r="L11386" s="8"/>
    </row>
    <row r="11387" spans="12:12" x14ac:dyDescent="0.25">
      <c r="L11387" s="8"/>
    </row>
    <row r="11388" spans="12:12" x14ac:dyDescent="0.25">
      <c r="L11388" s="8"/>
    </row>
    <row r="11389" spans="12:12" x14ac:dyDescent="0.25">
      <c r="L11389" s="8"/>
    </row>
    <row r="11390" spans="12:12" x14ac:dyDescent="0.25">
      <c r="L11390" s="8"/>
    </row>
    <row r="11391" spans="12:12" x14ac:dyDescent="0.25">
      <c r="L11391" s="8"/>
    </row>
    <row r="11392" spans="12:12" x14ac:dyDescent="0.25">
      <c r="L11392" s="8"/>
    </row>
    <row r="11393" spans="12:12" x14ac:dyDescent="0.25">
      <c r="L11393" s="8"/>
    </row>
    <row r="11394" spans="12:12" x14ac:dyDescent="0.25">
      <c r="L11394" s="8"/>
    </row>
    <row r="11395" spans="12:12" x14ac:dyDescent="0.25">
      <c r="L11395" s="8"/>
    </row>
    <row r="11396" spans="12:12" x14ac:dyDescent="0.25">
      <c r="L11396" s="8"/>
    </row>
    <row r="11397" spans="12:12" x14ac:dyDescent="0.25">
      <c r="L11397" s="8"/>
    </row>
    <row r="11398" spans="12:12" x14ac:dyDescent="0.25">
      <c r="L11398" s="8"/>
    </row>
    <row r="11399" spans="12:12" x14ac:dyDescent="0.25">
      <c r="L11399" s="8"/>
    </row>
    <row r="11400" spans="12:12" x14ac:dyDescent="0.25">
      <c r="L11400" s="8"/>
    </row>
    <row r="11401" spans="12:12" x14ac:dyDescent="0.25">
      <c r="L11401" s="8"/>
    </row>
    <row r="11402" spans="12:12" x14ac:dyDescent="0.25">
      <c r="L11402" s="8"/>
    </row>
    <row r="11403" spans="12:12" x14ac:dyDescent="0.25">
      <c r="L11403" s="8"/>
    </row>
    <row r="11404" spans="12:12" x14ac:dyDescent="0.25">
      <c r="L11404" s="8"/>
    </row>
    <row r="11405" spans="12:12" x14ac:dyDescent="0.25">
      <c r="L11405" s="8"/>
    </row>
    <row r="11406" spans="12:12" x14ac:dyDescent="0.25">
      <c r="L11406" s="8"/>
    </row>
    <row r="11407" spans="12:12" x14ac:dyDescent="0.25">
      <c r="L11407" s="8"/>
    </row>
    <row r="11408" spans="12:12" x14ac:dyDescent="0.25">
      <c r="L11408" s="8"/>
    </row>
    <row r="11409" spans="12:12" x14ac:dyDescent="0.25">
      <c r="L11409" s="8"/>
    </row>
    <row r="11410" spans="12:12" x14ac:dyDescent="0.25">
      <c r="L11410" s="8"/>
    </row>
    <row r="11411" spans="12:12" x14ac:dyDescent="0.25">
      <c r="L11411" s="8"/>
    </row>
    <row r="11412" spans="12:12" x14ac:dyDescent="0.25">
      <c r="L11412" s="8"/>
    </row>
    <row r="11413" spans="12:12" x14ac:dyDescent="0.25">
      <c r="L11413" s="8"/>
    </row>
    <row r="11414" spans="12:12" x14ac:dyDescent="0.25">
      <c r="L11414" s="8"/>
    </row>
    <row r="11415" spans="12:12" x14ac:dyDescent="0.25">
      <c r="L11415" s="8"/>
    </row>
    <row r="11416" spans="12:12" x14ac:dyDescent="0.25">
      <c r="L11416" s="8"/>
    </row>
    <row r="11417" spans="12:12" x14ac:dyDescent="0.25">
      <c r="L11417" s="8"/>
    </row>
    <row r="11418" spans="12:12" x14ac:dyDescent="0.25">
      <c r="L11418" s="8"/>
    </row>
    <row r="11419" spans="12:12" x14ac:dyDescent="0.25">
      <c r="L11419" s="8"/>
    </row>
    <row r="11420" spans="12:12" x14ac:dyDescent="0.25">
      <c r="L11420" s="8"/>
    </row>
    <row r="11421" spans="12:12" x14ac:dyDescent="0.25">
      <c r="L11421" s="8"/>
    </row>
    <row r="11422" spans="12:12" x14ac:dyDescent="0.25">
      <c r="L11422" s="8"/>
    </row>
    <row r="11423" spans="12:12" x14ac:dyDescent="0.25">
      <c r="L11423" s="8"/>
    </row>
    <row r="11424" spans="12:12" x14ac:dyDescent="0.25">
      <c r="L11424" s="8"/>
    </row>
    <row r="11425" spans="12:12" x14ac:dyDescent="0.25">
      <c r="L11425" s="8"/>
    </row>
    <row r="11426" spans="12:12" x14ac:dyDescent="0.25">
      <c r="L11426" s="8"/>
    </row>
    <row r="11427" spans="12:12" x14ac:dyDescent="0.25">
      <c r="L11427" s="8"/>
    </row>
    <row r="11428" spans="12:12" x14ac:dyDescent="0.25">
      <c r="L11428" s="8"/>
    </row>
    <row r="11429" spans="12:12" x14ac:dyDescent="0.25">
      <c r="L11429" s="8"/>
    </row>
    <row r="11430" spans="12:12" x14ac:dyDescent="0.25">
      <c r="L11430" s="8"/>
    </row>
    <row r="11431" spans="12:12" x14ac:dyDescent="0.25">
      <c r="L11431" s="8"/>
    </row>
    <row r="11432" spans="12:12" x14ac:dyDescent="0.25">
      <c r="L11432" s="8"/>
    </row>
    <row r="11433" spans="12:12" x14ac:dyDescent="0.25">
      <c r="L11433" s="8"/>
    </row>
    <row r="11434" spans="12:12" x14ac:dyDescent="0.25">
      <c r="L11434" s="8"/>
    </row>
    <row r="11435" spans="12:12" x14ac:dyDescent="0.25">
      <c r="L11435" s="8"/>
    </row>
    <row r="11436" spans="12:12" x14ac:dyDescent="0.25">
      <c r="L11436" s="8"/>
    </row>
    <row r="11437" spans="12:12" x14ac:dyDescent="0.25">
      <c r="L11437" s="8"/>
    </row>
    <row r="11438" spans="12:12" x14ac:dyDescent="0.25">
      <c r="L11438" s="8"/>
    </row>
    <row r="11439" spans="12:12" x14ac:dyDescent="0.25">
      <c r="L11439" s="8"/>
    </row>
    <row r="11440" spans="12:12" x14ac:dyDescent="0.25">
      <c r="L11440" s="8"/>
    </row>
    <row r="11441" spans="12:12" x14ac:dyDescent="0.25">
      <c r="L11441" s="8"/>
    </row>
    <row r="11442" spans="12:12" x14ac:dyDescent="0.25">
      <c r="L11442" s="8"/>
    </row>
    <row r="11443" spans="12:12" x14ac:dyDescent="0.25">
      <c r="L11443" s="8"/>
    </row>
    <row r="11444" spans="12:12" x14ac:dyDescent="0.25">
      <c r="L11444" s="8"/>
    </row>
    <row r="11445" spans="12:12" x14ac:dyDescent="0.25">
      <c r="L11445" s="8"/>
    </row>
    <row r="11446" spans="12:12" x14ac:dyDescent="0.25">
      <c r="L11446" s="8"/>
    </row>
    <row r="11447" spans="12:12" x14ac:dyDescent="0.25">
      <c r="L11447" s="8"/>
    </row>
    <row r="11448" spans="12:12" x14ac:dyDescent="0.25">
      <c r="L11448" s="8"/>
    </row>
    <row r="11449" spans="12:12" x14ac:dyDescent="0.25">
      <c r="L11449" s="8"/>
    </row>
    <row r="11450" spans="12:12" x14ac:dyDescent="0.25">
      <c r="L11450" s="8"/>
    </row>
    <row r="11451" spans="12:12" x14ac:dyDescent="0.25">
      <c r="L11451" s="8"/>
    </row>
    <row r="11452" spans="12:12" x14ac:dyDescent="0.25">
      <c r="L11452" s="8"/>
    </row>
    <row r="11453" spans="12:12" x14ac:dyDescent="0.25">
      <c r="L11453" s="8"/>
    </row>
    <row r="11454" spans="12:12" x14ac:dyDescent="0.25">
      <c r="L11454" s="8"/>
    </row>
    <row r="11455" spans="12:12" x14ac:dyDescent="0.25">
      <c r="L11455" s="8"/>
    </row>
    <row r="11456" spans="12:12" x14ac:dyDescent="0.25">
      <c r="L11456" s="8"/>
    </row>
    <row r="11457" spans="12:12" x14ac:dyDescent="0.25">
      <c r="L11457" s="8"/>
    </row>
    <row r="11458" spans="12:12" x14ac:dyDescent="0.25">
      <c r="L11458" s="8"/>
    </row>
    <row r="11459" spans="12:12" x14ac:dyDescent="0.25">
      <c r="L11459" s="8"/>
    </row>
    <row r="11460" spans="12:12" x14ac:dyDescent="0.25">
      <c r="L11460" s="8"/>
    </row>
    <row r="11461" spans="12:12" x14ac:dyDescent="0.25">
      <c r="L11461" s="8"/>
    </row>
    <row r="11462" spans="12:12" x14ac:dyDescent="0.25">
      <c r="L11462" s="8"/>
    </row>
    <row r="11463" spans="12:12" x14ac:dyDescent="0.25">
      <c r="L11463" s="8"/>
    </row>
    <row r="11464" spans="12:12" x14ac:dyDescent="0.25">
      <c r="L11464" s="8"/>
    </row>
    <row r="11465" spans="12:12" x14ac:dyDescent="0.25">
      <c r="L11465" s="8"/>
    </row>
    <row r="11466" spans="12:12" x14ac:dyDescent="0.25">
      <c r="L11466" s="8"/>
    </row>
    <row r="11467" spans="12:12" x14ac:dyDescent="0.25">
      <c r="L11467" s="8"/>
    </row>
    <row r="11468" spans="12:12" x14ac:dyDescent="0.25">
      <c r="L11468" s="8"/>
    </row>
    <row r="11469" spans="12:12" x14ac:dyDescent="0.25">
      <c r="L11469" s="8"/>
    </row>
    <row r="11470" spans="12:12" x14ac:dyDescent="0.25">
      <c r="L11470" s="8"/>
    </row>
    <row r="11471" spans="12:12" x14ac:dyDescent="0.25">
      <c r="L11471" s="8"/>
    </row>
    <row r="11472" spans="12:12" x14ac:dyDescent="0.25">
      <c r="L11472" s="8"/>
    </row>
    <row r="11473" spans="12:12" x14ac:dyDescent="0.25">
      <c r="L11473" s="8"/>
    </row>
    <row r="11474" spans="12:12" x14ac:dyDescent="0.25">
      <c r="L11474" s="8"/>
    </row>
    <row r="11475" spans="12:12" x14ac:dyDescent="0.25">
      <c r="L11475" s="8"/>
    </row>
    <row r="11476" spans="12:12" x14ac:dyDescent="0.25">
      <c r="L11476" s="8"/>
    </row>
    <row r="11477" spans="12:12" x14ac:dyDescent="0.25">
      <c r="L11477" s="8"/>
    </row>
    <row r="11478" spans="12:12" x14ac:dyDescent="0.25">
      <c r="L11478" s="8"/>
    </row>
    <row r="11479" spans="12:12" x14ac:dyDescent="0.25">
      <c r="L11479" s="8"/>
    </row>
    <row r="11480" spans="12:12" x14ac:dyDescent="0.25">
      <c r="L11480" s="8"/>
    </row>
    <row r="11481" spans="12:12" x14ac:dyDescent="0.25">
      <c r="L11481" s="8"/>
    </row>
    <row r="11482" spans="12:12" x14ac:dyDescent="0.25">
      <c r="L11482" s="8"/>
    </row>
    <row r="11483" spans="12:12" x14ac:dyDescent="0.25">
      <c r="L11483" s="8"/>
    </row>
    <row r="11484" spans="12:12" x14ac:dyDescent="0.25">
      <c r="L11484" s="8"/>
    </row>
    <row r="11485" spans="12:12" x14ac:dyDescent="0.25">
      <c r="L11485" s="8"/>
    </row>
    <row r="11486" spans="12:12" x14ac:dyDescent="0.25">
      <c r="L11486" s="8"/>
    </row>
    <row r="11487" spans="12:12" x14ac:dyDescent="0.25">
      <c r="L11487" s="8"/>
    </row>
    <row r="11488" spans="12:12" x14ac:dyDescent="0.25">
      <c r="L11488" s="8"/>
    </row>
    <row r="11489" spans="12:12" x14ac:dyDescent="0.25">
      <c r="L11489" s="8"/>
    </row>
    <row r="11490" spans="12:12" x14ac:dyDescent="0.25">
      <c r="L11490" s="8"/>
    </row>
    <row r="11491" spans="12:12" x14ac:dyDescent="0.25">
      <c r="L11491" s="8"/>
    </row>
    <row r="11492" spans="12:12" x14ac:dyDescent="0.25">
      <c r="L11492" s="8"/>
    </row>
    <row r="11493" spans="12:12" x14ac:dyDescent="0.25">
      <c r="L11493" s="8"/>
    </row>
    <row r="11494" spans="12:12" x14ac:dyDescent="0.25">
      <c r="L11494" s="8"/>
    </row>
    <row r="11495" spans="12:12" x14ac:dyDescent="0.25">
      <c r="L11495" s="8"/>
    </row>
    <row r="11496" spans="12:12" x14ac:dyDescent="0.25">
      <c r="L11496" s="8"/>
    </row>
    <row r="11497" spans="12:12" x14ac:dyDescent="0.25">
      <c r="L11497" s="8"/>
    </row>
    <row r="11498" spans="12:12" x14ac:dyDescent="0.25">
      <c r="L11498" s="8"/>
    </row>
    <row r="11499" spans="12:12" x14ac:dyDescent="0.25">
      <c r="L11499" s="8"/>
    </row>
    <row r="11500" spans="12:12" x14ac:dyDescent="0.25">
      <c r="L11500" s="8"/>
    </row>
    <row r="11501" spans="12:12" x14ac:dyDescent="0.25">
      <c r="L11501" s="8"/>
    </row>
    <row r="11502" spans="12:12" x14ac:dyDescent="0.25">
      <c r="L11502" s="8"/>
    </row>
    <row r="11503" spans="12:12" x14ac:dyDescent="0.25">
      <c r="L11503" s="8"/>
    </row>
    <row r="11504" spans="12:12" x14ac:dyDescent="0.25">
      <c r="L11504" s="8"/>
    </row>
    <row r="11505" spans="12:12" x14ac:dyDescent="0.25">
      <c r="L11505" s="8"/>
    </row>
    <row r="11506" spans="12:12" x14ac:dyDescent="0.25">
      <c r="L11506" s="8"/>
    </row>
    <row r="11507" spans="12:12" x14ac:dyDescent="0.25">
      <c r="L11507" s="8"/>
    </row>
    <row r="11508" spans="12:12" x14ac:dyDescent="0.25">
      <c r="L11508" s="8"/>
    </row>
    <row r="11509" spans="12:12" x14ac:dyDescent="0.25">
      <c r="L11509" s="8"/>
    </row>
    <row r="11510" spans="12:12" x14ac:dyDescent="0.25">
      <c r="L11510" s="8"/>
    </row>
    <row r="11511" spans="12:12" x14ac:dyDescent="0.25">
      <c r="L11511" s="8"/>
    </row>
    <row r="11512" spans="12:12" x14ac:dyDescent="0.25">
      <c r="L11512" s="8"/>
    </row>
    <row r="11513" spans="12:12" x14ac:dyDescent="0.25">
      <c r="L11513" s="8"/>
    </row>
    <row r="11514" spans="12:12" x14ac:dyDescent="0.25">
      <c r="L11514" s="8"/>
    </row>
    <row r="11515" spans="12:12" x14ac:dyDescent="0.25">
      <c r="L11515" s="8"/>
    </row>
    <row r="11516" spans="12:12" x14ac:dyDescent="0.25">
      <c r="L11516" s="8"/>
    </row>
    <row r="11517" spans="12:12" x14ac:dyDescent="0.25">
      <c r="L11517" s="8"/>
    </row>
    <row r="11518" spans="12:12" x14ac:dyDescent="0.25">
      <c r="L11518" s="8"/>
    </row>
    <row r="11519" spans="12:12" x14ac:dyDescent="0.25">
      <c r="L11519" s="8"/>
    </row>
    <row r="11520" spans="12:12" x14ac:dyDescent="0.25">
      <c r="L11520" s="8"/>
    </row>
    <row r="11521" spans="12:12" x14ac:dyDescent="0.25">
      <c r="L11521" s="8"/>
    </row>
    <row r="11522" spans="12:12" x14ac:dyDescent="0.25">
      <c r="L11522" s="8"/>
    </row>
    <row r="11523" spans="12:12" x14ac:dyDescent="0.25">
      <c r="L11523" s="8"/>
    </row>
    <row r="11524" spans="12:12" x14ac:dyDescent="0.25">
      <c r="L11524" s="8"/>
    </row>
    <row r="11525" spans="12:12" x14ac:dyDescent="0.25">
      <c r="L11525" s="8"/>
    </row>
    <row r="11526" spans="12:12" x14ac:dyDescent="0.25">
      <c r="L11526" s="8"/>
    </row>
    <row r="11527" spans="12:12" x14ac:dyDescent="0.25">
      <c r="L11527" s="8"/>
    </row>
    <row r="11528" spans="12:12" x14ac:dyDescent="0.25">
      <c r="L11528" s="8"/>
    </row>
    <row r="11529" spans="12:12" x14ac:dyDescent="0.25">
      <c r="L11529" s="8"/>
    </row>
    <row r="11530" spans="12:12" x14ac:dyDescent="0.25">
      <c r="L11530" s="8"/>
    </row>
    <row r="11531" spans="12:12" x14ac:dyDescent="0.25">
      <c r="L11531" s="8"/>
    </row>
    <row r="11532" spans="12:12" x14ac:dyDescent="0.25">
      <c r="L11532" s="8"/>
    </row>
    <row r="11533" spans="12:12" x14ac:dyDescent="0.25">
      <c r="L11533" s="8"/>
    </row>
    <row r="11534" spans="12:12" x14ac:dyDescent="0.25">
      <c r="L11534" s="8"/>
    </row>
    <row r="11535" spans="12:12" x14ac:dyDescent="0.25">
      <c r="L11535" s="8"/>
    </row>
    <row r="11536" spans="12:12" x14ac:dyDescent="0.25">
      <c r="L11536" s="8"/>
    </row>
    <row r="11537" spans="12:12" x14ac:dyDescent="0.25">
      <c r="L11537" s="8"/>
    </row>
    <row r="11538" spans="12:12" x14ac:dyDescent="0.25">
      <c r="L11538" s="8"/>
    </row>
    <row r="11539" spans="12:12" x14ac:dyDescent="0.25">
      <c r="L11539" s="8"/>
    </row>
    <row r="11540" spans="12:12" x14ac:dyDescent="0.25">
      <c r="L11540" s="8"/>
    </row>
    <row r="11541" spans="12:12" x14ac:dyDescent="0.25">
      <c r="L11541" s="8"/>
    </row>
    <row r="11542" spans="12:12" x14ac:dyDescent="0.25">
      <c r="L11542" s="8"/>
    </row>
    <row r="11543" spans="12:12" x14ac:dyDescent="0.25">
      <c r="L11543" s="8"/>
    </row>
    <row r="11544" spans="12:12" x14ac:dyDescent="0.25">
      <c r="L11544" s="8"/>
    </row>
    <row r="11545" spans="12:12" x14ac:dyDescent="0.25">
      <c r="L11545" s="8"/>
    </row>
    <row r="11546" spans="12:12" x14ac:dyDescent="0.25">
      <c r="L11546" s="8"/>
    </row>
    <row r="11547" spans="12:12" x14ac:dyDescent="0.25">
      <c r="L11547" s="8"/>
    </row>
    <row r="11548" spans="12:12" x14ac:dyDescent="0.25">
      <c r="L11548" s="8"/>
    </row>
    <row r="11549" spans="12:12" x14ac:dyDescent="0.25">
      <c r="L11549" s="8"/>
    </row>
    <row r="11550" spans="12:12" x14ac:dyDescent="0.25">
      <c r="L11550" s="8"/>
    </row>
    <row r="11551" spans="12:12" x14ac:dyDescent="0.25">
      <c r="L11551" s="8"/>
    </row>
    <row r="11552" spans="12:12" x14ac:dyDescent="0.25">
      <c r="L11552" s="8"/>
    </row>
    <row r="11553" spans="12:12" x14ac:dyDescent="0.25">
      <c r="L11553" s="8"/>
    </row>
    <row r="11554" spans="12:12" x14ac:dyDescent="0.25">
      <c r="L11554" s="8"/>
    </row>
    <row r="11555" spans="12:12" x14ac:dyDescent="0.25">
      <c r="L11555" s="8"/>
    </row>
    <row r="11556" spans="12:12" x14ac:dyDescent="0.25">
      <c r="L11556" s="8"/>
    </row>
    <row r="11557" spans="12:12" x14ac:dyDescent="0.25">
      <c r="L11557" s="8"/>
    </row>
    <row r="11558" spans="12:12" x14ac:dyDescent="0.25">
      <c r="L11558" s="8"/>
    </row>
    <row r="11559" spans="12:12" x14ac:dyDescent="0.25">
      <c r="L11559" s="8"/>
    </row>
    <row r="11560" spans="12:12" x14ac:dyDescent="0.25">
      <c r="L11560" s="8"/>
    </row>
    <row r="11561" spans="12:12" x14ac:dyDescent="0.25">
      <c r="L11561" s="8"/>
    </row>
    <row r="11562" spans="12:12" x14ac:dyDescent="0.25">
      <c r="L11562" s="8"/>
    </row>
    <row r="11563" spans="12:12" x14ac:dyDescent="0.25">
      <c r="L11563" s="8"/>
    </row>
    <row r="11564" spans="12:12" x14ac:dyDescent="0.25">
      <c r="L11564" s="8"/>
    </row>
    <row r="11565" spans="12:12" x14ac:dyDescent="0.25">
      <c r="L11565" s="8"/>
    </row>
    <row r="11566" spans="12:12" x14ac:dyDescent="0.25">
      <c r="L11566" s="8"/>
    </row>
    <row r="11567" spans="12:12" x14ac:dyDescent="0.25">
      <c r="L11567" s="8"/>
    </row>
    <row r="11568" spans="12:12" x14ac:dyDescent="0.25">
      <c r="L11568" s="8"/>
    </row>
    <row r="11569" spans="12:12" x14ac:dyDescent="0.25">
      <c r="L11569" s="8"/>
    </row>
    <row r="11570" spans="12:12" x14ac:dyDescent="0.25">
      <c r="L11570" s="8"/>
    </row>
    <row r="11571" spans="12:12" x14ac:dyDescent="0.25">
      <c r="L11571" s="8"/>
    </row>
    <row r="11572" spans="12:12" x14ac:dyDescent="0.25">
      <c r="L11572" s="8"/>
    </row>
    <row r="11573" spans="12:12" x14ac:dyDescent="0.25">
      <c r="L11573" s="8"/>
    </row>
    <row r="11574" spans="12:12" x14ac:dyDescent="0.25">
      <c r="L11574" s="8"/>
    </row>
    <row r="11575" spans="12:12" x14ac:dyDescent="0.25">
      <c r="L11575" s="8"/>
    </row>
    <row r="11576" spans="12:12" x14ac:dyDescent="0.25">
      <c r="L11576" s="8"/>
    </row>
    <row r="11577" spans="12:12" x14ac:dyDescent="0.25">
      <c r="L11577" s="8"/>
    </row>
    <row r="11578" spans="12:12" x14ac:dyDescent="0.25">
      <c r="L11578" s="8"/>
    </row>
    <row r="11579" spans="12:12" x14ac:dyDescent="0.25">
      <c r="L11579" s="8"/>
    </row>
    <row r="11580" spans="12:12" x14ac:dyDescent="0.25">
      <c r="L11580" s="8"/>
    </row>
    <row r="11581" spans="12:12" x14ac:dyDescent="0.25">
      <c r="L11581" s="8"/>
    </row>
    <row r="11582" spans="12:12" x14ac:dyDescent="0.25">
      <c r="L11582" s="8"/>
    </row>
    <row r="11583" spans="12:12" x14ac:dyDescent="0.25">
      <c r="L11583" s="8"/>
    </row>
    <row r="11584" spans="12:12" x14ac:dyDescent="0.25">
      <c r="L11584" s="8"/>
    </row>
    <row r="11585" spans="12:12" x14ac:dyDescent="0.25">
      <c r="L11585" s="8"/>
    </row>
    <row r="11586" spans="12:12" x14ac:dyDescent="0.25">
      <c r="L11586" s="8"/>
    </row>
    <row r="11587" spans="12:12" x14ac:dyDescent="0.25">
      <c r="L11587" s="8"/>
    </row>
    <row r="11588" spans="12:12" x14ac:dyDescent="0.25">
      <c r="L11588" s="8"/>
    </row>
    <row r="11589" spans="12:12" x14ac:dyDescent="0.25">
      <c r="L11589" s="8"/>
    </row>
    <row r="11590" spans="12:12" x14ac:dyDescent="0.25">
      <c r="L11590" s="8"/>
    </row>
    <row r="11591" spans="12:12" x14ac:dyDescent="0.25">
      <c r="L11591" s="8"/>
    </row>
    <row r="11592" spans="12:12" x14ac:dyDescent="0.25">
      <c r="L11592" s="8"/>
    </row>
    <row r="11593" spans="12:12" x14ac:dyDescent="0.25">
      <c r="L11593" s="8"/>
    </row>
    <row r="11594" spans="12:12" x14ac:dyDescent="0.25">
      <c r="L11594" s="8"/>
    </row>
    <row r="11595" spans="12:12" x14ac:dyDescent="0.25">
      <c r="L11595" s="8"/>
    </row>
    <row r="11596" spans="12:12" x14ac:dyDescent="0.25">
      <c r="L11596" s="8"/>
    </row>
    <row r="11597" spans="12:12" x14ac:dyDescent="0.25">
      <c r="L11597" s="8"/>
    </row>
    <row r="11598" spans="12:12" x14ac:dyDescent="0.25">
      <c r="L11598" s="8"/>
    </row>
    <row r="11599" spans="12:12" x14ac:dyDescent="0.25">
      <c r="L11599" s="8"/>
    </row>
    <row r="11600" spans="12:12" x14ac:dyDescent="0.25">
      <c r="L11600" s="8"/>
    </row>
    <row r="11601" spans="12:12" x14ac:dyDescent="0.25">
      <c r="L11601" s="8"/>
    </row>
    <row r="11602" spans="12:12" x14ac:dyDescent="0.25">
      <c r="L11602" s="8"/>
    </row>
    <row r="11603" spans="12:12" x14ac:dyDescent="0.25">
      <c r="L11603" s="8"/>
    </row>
    <row r="11604" spans="12:12" x14ac:dyDescent="0.25">
      <c r="L11604" s="8"/>
    </row>
    <row r="11605" spans="12:12" x14ac:dyDescent="0.25">
      <c r="L11605" s="8"/>
    </row>
    <row r="11606" spans="12:12" x14ac:dyDescent="0.25">
      <c r="L11606" s="8"/>
    </row>
    <row r="11607" spans="12:12" x14ac:dyDescent="0.25">
      <c r="L11607" s="8"/>
    </row>
    <row r="11608" spans="12:12" x14ac:dyDescent="0.25">
      <c r="L11608" s="8"/>
    </row>
    <row r="11609" spans="12:12" x14ac:dyDescent="0.25">
      <c r="L11609" s="8"/>
    </row>
    <row r="11610" spans="12:12" x14ac:dyDescent="0.25">
      <c r="L11610" s="8"/>
    </row>
    <row r="11611" spans="12:12" x14ac:dyDescent="0.25">
      <c r="L11611" s="8"/>
    </row>
    <row r="11612" spans="12:12" x14ac:dyDescent="0.25">
      <c r="L11612" s="8"/>
    </row>
    <row r="11613" spans="12:12" x14ac:dyDescent="0.25">
      <c r="L11613" s="8"/>
    </row>
    <row r="11614" spans="12:12" x14ac:dyDescent="0.25">
      <c r="L11614" s="8"/>
    </row>
    <row r="11615" spans="12:12" x14ac:dyDescent="0.25">
      <c r="L11615" s="8"/>
    </row>
    <row r="11616" spans="12:12" x14ac:dyDescent="0.25">
      <c r="L11616" s="8"/>
    </row>
    <row r="11617" spans="12:12" x14ac:dyDescent="0.25">
      <c r="L11617" s="8"/>
    </row>
    <row r="11618" spans="12:12" x14ac:dyDescent="0.25">
      <c r="L11618" s="8"/>
    </row>
    <row r="11619" spans="12:12" x14ac:dyDescent="0.25">
      <c r="L11619" s="8"/>
    </row>
    <row r="11620" spans="12:12" x14ac:dyDescent="0.25">
      <c r="L11620" s="8"/>
    </row>
    <row r="11621" spans="12:12" x14ac:dyDescent="0.25">
      <c r="L11621" s="8"/>
    </row>
    <row r="11622" spans="12:12" x14ac:dyDescent="0.25">
      <c r="L11622" s="8"/>
    </row>
    <row r="11623" spans="12:12" x14ac:dyDescent="0.25">
      <c r="L11623" s="8"/>
    </row>
    <row r="11624" spans="12:12" x14ac:dyDescent="0.25">
      <c r="L11624" s="8"/>
    </row>
    <row r="11625" spans="12:12" x14ac:dyDescent="0.25">
      <c r="L11625" s="8"/>
    </row>
    <row r="11626" spans="12:12" x14ac:dyDescent="0.25">
      <c r="L11626" s="8"/>
    </row>
    <row r="11627" spans="12:12" x14ac:dyDescent="0.25">
      <c r="L11627" s="8"/>
    </row>
    <row r="11628" spans="12:12" x14ac:dyDescent="0.25">
      <c r="L11628" s="8"/>
    </row>
    <row r="11629" spans="12:12" x14ac:dyDescent="0.25">
      <c r="L11629" s="8"/>
    </row>
    <row r="11630" spans="12:12" x14ac:dyDescent="0.25">
      <c r="L11630" s="8"/>
    </row>
    <row r="11631" spans="12:12" x14ac:dyDescent="0.25">
      <c r="L11631" s="8"/>
    </row>
    <row r="11632" spans="12:12" x14ac:dyDescent="0.25">
      <c r="L11632" s="8"/>
    </row>
    <row r="11633" spans="12:12" x14ac:dyDescent="0.25">
      <c r="L11633" s="8"/>
    </row>
    <row r="11634" spans="12:12" x14ac:dyDescent="0.25">
      <c r="L11634" s="8"/>
    </row>
    <row r="11635" spans="12:12" x14ac:dyDescent="0.25">
      <c r="L11635" s="8"/>
    </row>
    <row r="11636" spans="12:12" x14ac:dyDescent="0.25">
      <c r="L11636" s="8"/>
    </row>
    <row r="11637" spans="12:12" x14ac:dyDescent="0.25">
      <c r="L11637" s="8"/>
    </row>
    <row r="11638" spans="12:12" x14ac:dyDescent="0.25">
      <c r="L11638" s="8"/>
    </row>
    <row r="11639" spans="12:12" x14ac:dyDescent="0.25">
      <c r="L11639" s="8"/>
    </row>
    <row r="11640" spans="12:12" x14ac:dyDescent="0.25">
      <c r="L11640" s="8"/>
    </row>
    <row r="11641" spans="12:12" x14ac:dyDescent="0.25">
      <c r="L11641" s="8"/>
    </row>
    <row r="11642" spans="12:12" x14ac:dyDescent="0.25">
      <c r="L11642" s="8"/>
    </row>
    <row r="11643" spans="12:12" x14ac:dyDescent="0.25">
      <c r="L11643" s="8"/>
    </row>
    <row r="11644" spans="12:12" x14ac:dyDescent="0.25">
      <c r="L11644" s="8"/>
    </row>
    <row r="11645" spans="12:12" x14ac:dyDescent="0.25">
      <c r="L11645" s="8"/>
    </row>
    <row r="11646" spans="12:12" x14ac:dyDescent="0.25">
      <c r="L11646" s="8"/>
    </row>
    <row r="11647" spans="12:12" x14ac:dyDescent="0.25">
      <c r="L11647" s="8"/>
    </row>
    <row r="11648" spans="12:12" x14ac:dyDescent="0.25">
      <c r="L11648" s="8"/>
    </row>
    <row r="11649" spans="12:12" x14ac:dyDescent="0.25">
      <c r="L11649" s="8"/>
    </row>
    <row r="11650" spans="12:12" x14ac:dyDescent="0.25">
      <c r="L11650" s="8"/>
    </row>
    <row r="11651" spans="12:12" x14ac:dyDescent="0.25">
      <c r="L11651" s="8"/>
    </row>
    <row r="11652" spans="12:12" x14ac:dyDescent="0.25">
      <c r="L11652" s="8"/>
    </row>
    <row r="11653" spans="12:12" x14ac:dyDescent="0.25">
      <c r="L11653" s="8"/>
    </row>
    <row r="11654" spans="12:12" x14ac:dyDescent="0.25">
      <c r="L11654" s="8"/>
    </row>
    <row r="11655" spans="12:12" x14ac:dyDescent="0.25">
      <c r="L11655" s="8"/>
    </row>
    <row r="11656" spans="12:12" x14ac:dyDescent="0.25">
      <c r="L11656" s="8"/>
    </row>
    <row r="11657" spans="12:12" x14ac:dyDescent="0.25">
      <c r="L11657" s="8"/>
    </row>
    <row r="11658" spans="12:12" x14ac:dyDescent="0.25">
      <c r="L11658" s="8"/>
    </row>
    <row r="11659" spans="12:12" x14ac:dyDescent="0.25">
      <c r="L11659" s="8"/>
    </row>
    <row r="11660" spans="12:12" x14ac:dyDescent="0.25">
      <c r="L11660" s="8"/>
    </row>
    <row r="11661" spans="12:12" x14ac:dyDescent="0.25">
      <c r="L11661" s="8"/>
    </row>
    <row r="11662" spans="12:12" x14ac:dyDescent="0.25">
      <c r="L11662" s="8"/>
    </row>
    <row r="11663" spans="12:12" x14ac:dyDescent="0.25">
      <c r="L11663" s="8"/>
    </row>
    <row r="11664" spans="12:12" x14ac:dyDescent="0.25">
      <c r="L11664" s="8"/>
    </row>
    <row r="11665" spans="12:12" x14ac:dyDescent="0.25">
      <c r="L11665" s="8"/>
    </row>
    <row r="11666" spans="12:12" x14ac:dyDescent="0.25">
      <c r="L11666" s="8"/>
    </row>
    <row r="11667" spans="12:12" x14ac:dyDescent="0.25">
      <c r="L11667" s="8"/>
    </row>
    <row r="11668" spans="12:12" x14ac:dyDescent="0.25">
      <c r="L11668" s="8"/>
    </row>
    <row r="11669" spans="12:12" x14ac:dyDescent="0.25">
      <c r="L11669" s="8"/>
    </row>
    <row r="11670" spans="12:12" x14ac:dyDescent="0.25">
      <c r="L11670" s="8"/>
    </row>
    <row r="11671" spans="12:12" x14ac:dyDescent="0.25">
      <c r="L11671" s="8"/>
    </row>
    <row r="11672" spans="12:12" x14ac:dyDescent="0.25">
      <c r="L11672" s="8"/>
    </row>
    <row r="11673" spans="12:12" x14ac:dyDescent="0.25">
      <c r="L11673" s="8"/>
    </row>
    <row r="11674" spans="12:12" x14ac:dyDescent="0.25">
      <c r="L11674" s="8"/>
    </row>
    <row r="11675" spans="12:12" x14ac:dyDescent="0.25">
      <c r="L11675" s="8"/>
    </row>
    <row r="11676" spans="12:12" x14ac:dyDescent="0.25">
      <c r="L11676" s="8"/>
    </row>
    <row r="11677" spans="12:12" x14ac:dyDescent="0.25">
      <c r="L11677" s="8"/>
    </row>
    <row r="11678" spans="12:12" x14ac:dyDescent="0.25">
      <c r="L11678" s="8"/>
    </row>
    <row r="11679" spans="12:12" x14ac:dyDescent="0.25">
      <c r="L11679" s="8"/>
    </row>
    <row r="11680" spans="12:12" x14ac:dyDescent="0.25">
      <c r="L11680" s="8"/>
    </row>
    <row r="11681" spans="12:12" x14ac:dyDescent="0.25">
      <c r="L11681" s="8"/>
    </row>
    <row r="11682" spans="12:12" x14ac:dyDescent="0.25">
      <c r="L11682" s="8"/>
    </row>
    <row r="11683" spans="12:12" x14ac:dyDescent="0.25">
      <c r="L11683" s="8"/>
    </row>
    <row r="11684" spans="12:12" x14ac:dyDescent="0.25">
      <c r="L11684" s="8"/>
    </row>
    <row r="11685" spans="12:12" x14ac:dyDescent="0.25">
      <c r="L11685" s="8"/>
    </row>
    <row r="11686" spans="12:12" x14ac:dyDescent="0.25">
      <c r="L11686" s="8"/>
    </row>
    <row r="11687" spans="12:12" x14ac:dyDescent="0.25">
      <c r="L11687" s="8"/>
    </row>
    <row r="11688" spans="12:12" x14ac:dyDescent="0.25">
      <c r="L11688" s="8"/>
    </row>
    <row r="11689" spans="12:12" x14ac:dyDescent="0.25">
      <c r="L11689" s="8"/>
    </row>
    <row r="11690" spans="12:12" x14ac:dyDescent="0.25">
      <c r="L11690" s="8"/>
    </row>
    <row r="11691" spans="12:12" x14ac:dyDescent="0.25">
      <c r="L11691" s="8"/>
    </row>
    <row r="11692" spans="12:12" x14ac:dyDescent="0.25">
      <c r="L11692" s="8"/>
    </row>
    <row r="11693" spans="12:12" x14ac:dyDescent="0.25">
      <c r="L11693" s="8"/>
    </row>
    <row r="11694" spans="12:12" x14ac:dyDescent="0.25">
      <c r="L11694" s="8"/>
    </row>
    <row r="11695" spans="12:12" x14ac:dyDescent="0.25">
      <c r="L11695" s="8"/>
    </row>
    <row r="11696" spans="12:12" x14ac:dyDescent="0.25">
      <c r="L11696" s="8"/>
    </row>
    <row r="11697" spans="12:12" x14ac:dyDescent="0.25">
      <c r="L11697" s="8"/>
    </row>
    <row r="11698" spans="12:12" x14ac:dyDescent="0.25">
      <c r="L11698" s="8"/>
    </row>
    <row r="11699" spans="12:12" x14ac:dyDescent="0.25">
      <c r="L11699" s="8"/>
    </row>
    <row r="11700" spans="12:12" x14ac:dyDescent="0.25">
      <c r="L11700" s="8"/>
    </row>
    <row r="11701" spans="12:12" x14ac:dyDescent="0.25">
      <c r="L11701" s="8"/>
    </row>
    <row r="11702" spans="12:12" x14ac:dyDescent="0.25">
      <c r="L11702" s="8"/>
    </row>
    <row r="11703" spans="12:12" x14ac:dyDescent="0.25">
      <c r="L11703" s="8"/>
    </row>
    <row r="11704" spans="12:12" x14ac:dyDescent="0.25">
      <c r="L11704" s="8"/>
    </row>
    <row r="11705" spans="12:12" x14ac:dyDescent="0.25">
      <c r="L11705" s="8"/>
    </row>
    <row r="11706" spans="12:12" x14ac:dyDescent="0.25">
      <c r="L11706" s="8"/>
    </row>
    <row r="11707" spans="12:12" x14ac:dyDescent="0.25">
      <c r="L11707" s="8"/>
    </row>
    <row r="11708" spans="12:12" x14ac:dyDescent="0.25">
      <c r="L11708" s="8"/>
    </row>
    <row r="11709" spans="12:12" x14ac:dyDescent="0.25">
      <c r="L11709" s="8"/>
    </row>
    <row r="11710" spans="12:12" x14ac:dyDescent="0.25">
      <c r="L11710" s="8"/>
    </row>
    <row r="11711" spans="12:12" x14ac:dyDescent="0.25">
      <c r="L11711" s="8"/>
    </row>
    <row r="11712" spans="12:12" x14ac:dyDescent="0.25">
      <c r="L11712" s="8"/>
    </row>
    <row r="11713" spans="12:12" x14ac:dyDescent="0.25">
      <c r="L11713" s="8"/>
    </row>
    <row r="11714" spans="12:12" x14ac:dyDescent="0.25">
      <c r="L11714" s="8"/>
    </row>
    <row r="11715" spans="12:12" x14ac:dyDescent="0.25">
      <c r="L11715" s="8"/>
    </row>
    <row r="11716" spans="12:12" x14ac:dyDescent="0.25">
      <c r="L11716" s="8"/>
    </row>
    <row r="11717" spans="12:12" x14ac:dyDescent="0.25">
      <c r="L11717" s="8"/>
    </row>
    <row r="11718" spans="12:12" x14ac:dyDescent="0.25">
      <c r="L11718" s="8"/>
    </row>
    <row r="11719" spans="12:12" x14ac:dyDescent="0.25">
      <c r="L11719" s="8"/>
    </row>
    <row r="11720" spans="12:12" x14ac:dyDescent="0.25">
      <c r="L11720" s="8"/>
    </row>
    <row r="11721" spans="12:12" x14ac:dyDescent="0.25">
      <c r="L11721" s="8"/>
    </row>
    <row r="11722" spans="12:12" x14ac:dyDescent="0.25">
      <c r="L11722" s="8"/>
    </row>
    <row r="11723" spans="12:12" x14ac:dyDescent="0.25">
      <c r="L11723" s="8"/>
    </row>
    <row r="11724" spans="12:12" x14ac:dyDescent="0.25">
      <c r="L11724" s="8"/>
    </row>
    <row r="11725" spans="12:12" x14ac:dyDescent="0.25">
      <c r="L11725" s="8"/>
    </row>
    <row r="11726" spans="12:12" x14ac:dyDescent="0.25">
      <c r="L11726" s="8"/>
    </row>
    <row r="11727" spans="12:12" x14ac:dyDescent="0.25">
      <c r="L11727" s="8"/>
    </row>
    <row r="11728" spans="12:12" x14ac:dyDescent="0.25">
      <c r="L11728" s="8"/>
    </row>
    <row r="11729" spans="12:12" x14ac:dyDescent="0.25">
      <c r="L11729" s="8"/>
    </row>
    <row r="11730" spans="12:12" x14ac:dyDescent="0.25">
      <c r="L11730" s="8"/>
    </row>
    <row r="11731" spans="12:12" x14ac:dyDescent="0.25">
      <c r="L11731" s="8"/>
    </row>
    <row r="11732" spans="12:12" x14ac:dyDescent="0.25">
      <c r="L11732" s="8"/>
    </row>
    <row r="11733" spans="12:12" x14ac:dyDescent="0.25">
      <c r="L11733" s="8"/>
    </row>
    <row r="11734" spans="12:12" x14ac:dyDescent="0.25">
      <c r="L11734" s="8"/>
    </row>
    <row r="11735" spans="12:12" x14ac:dyDescent="0.25">
      <c r="L11735" s="8"/>
    </row>
    <row r="11736" spans="12:12" x14ac:dyDescent="0.25">
      <c r="L11736" s="8"/>
    </row>
    <row r="11737" spans="12:12" x14ac:dyDescent="0.25">
      <c r="L11737" s="8"/>
    </row>
    <row r="11738" spans="12:12" x14ac:dyDescent="0.25">
      <c r="L11738" s="8"/>
    </row>
    <row r="11739" spans="12:12" x14ac:dyDescent="0.25">
      <c r="L11739" s="8"/>
    </row>
    <row r="11740" spans="12:12" x14ac:dyDescent="0.25">
      <c r="L11740" s="8"/>
    </row>
    <row r="11741" spans="12:12" x14ac:dyDescent="0.25">
      <c r="L11741" s="8"/>
    </row>
    <row r="11742" spans="12:12" x14ac:dyDescent="0.25">
      <c r="L11742" s="8"/>
    </row>
    <row r="11743" spans="12:12" x14ac:dyDescent="0.25">
      <c r="L11743" s="8"/>
    </row>
    <row r="11744" spans="12:12" x14ac:dyDescent="0.25">
      <c r="L11744" s="8"/>
    </row>
    <row r="11745" spans="12:12" x14ac:dyDescent="0.25">
      <c r="L11745" s="8"/>
    </row>
    <row r="11746" spans="12:12" x14ac:dyDescent="0.25">
      <c r="L11746" s="8"/>
    </row>
    <row r="11747" spans="12:12" x14ac:dyDescent="0.25">
      <c r="L11747" s="8"/>
    </row>
    <row r="11748" spans="12:12" x14ac:dyDescent="0.25">
      <c r="L11748" s="8"/>
    </row>
    <row r="11749" spans="12:12" x14ac:dyDescent="0.25">
      <c r="L11749" s="8"/>
    </row>
    <row r="11750" spans="12:12" x14ac:dyDescent="0.25">
      <c r="L11750" s="8"/>
    </row>
    <row r="11751" spans="12:12" x14ac:dyDescent="0.25">
      <c r="L11751" s="8"/>
    </row>
    <row r="11752" spans="12:12" x14ac:dyDescent="0.25">
      <c r="L11752" s="8"/>
    </row>
    <row r="11753" spans="12:12" x14ac:dyDescent="0.25">
      <c r="L11753" s="8"/>
    </row>
    <row r="11754" spans="12:12" x14ac:dyDescent="0.25">
      <c r="L11754" s="8"/>
    </row>
    <row r="11755" spans="12:12" x14ac:dyDescent="0.25">
      <c r="L11755" s="8"/>
    </row>
    <row r="11756" spans="12:12" x14ac:dyDescent="0.25">
      <c r="L11756" s="8"/>
    </row>
    <row r="11757" spans="12:12" x14ac:dyDescent="0.25">
      <c r="L11757" s="8"/>
    </row>
    <row r="11758" spans="12:12" x14ac:dyDescent="0.25">
      <c r="L11758" s="8"/>
    </row>
    <row r="11759" spans="12:12" x14ac:dyDescent="0.25">
      <c r="L11759" s="8"/>
    </row>
    <row r="11760" spans="12:12" x14ac:dyDescent="0.25">
      <c r="L11760" s="8"/>
    </row>
    <row r="11761" spans="12:12" x14ac:dyDescent="0.25">
      <c r="L11761" s="8"/>
    </row>
    <row r="11762" spans="12:12" x14ac:dyDescent="0.25">
      <c r="L11762" s="8"/>
    </row>
    <row r="11763" spans="12:12" x14ac:dyDescent="0.25">
      <c r="L11763" s="8"/>
    </row>
    <row r="11764" spans="12:12" x14ac:dyDescent="0.25">
      <c r="L11764" s="8"/>
    </row>
    <row r="11765" spans="12:12" x14ac:dyDescent="0.25">
      <c r="L11765" s="8"/>
    </row>
    <row r="11766" spans="12:12" x14ac:dyDescent="0.25">
      <c r="L11766" s="8"/>
    </row>
    <row r="11767" spans="12:12" x14ac:dyDescent="0.25">
      <c r="L11767" s="8"/>
    </row>
    <row r="11768" spans="12:12" x14ac:dyDescent="0.25">
      <c r="L11768" s="8"/>
    </row>
    <row r="11769" spans="12:12" x14ac:dyDescent="0.25">
      <c r="L11769" s="8"/>
    </row>
    <row r="11770" spans="12:12" x14ac:dyDescent="0.25">
      <c r="L11770" s="8"/>
    </row>
    <row r="11771" spans="12:12" x14ac:dyDescent="0.25">
      <c r="L11771" s="8"/>
    </row>
    <row r="11772" spans="12:12" x14ac:dyDescent="0.25">
      <c r="L11772" s="8"/>
    </row>
    <row r="11773" spans="12:12" x14ac:dyDescent="0.25">
      <c r="L11773" s="8"/>
    </row>
    <row r="11774" spans="12:12" x14ac:dyDescent="0.25">
      <c r="L11774" s="8"/>
    </row>
    <row r="11775" spans="12:12" x14ac:dyDescent="0.25">
      <c r="L11775" s="8"/>
    </row>
    <row r="11776" spans="12:12" x14ac:dyDescent="0.25">
      <c r="L11776" s="8"/>
    </row>
    <row r="11777" spans="12:12" x14ac:dyDescent="0.25">
      <c r="L11777" s="8"/>
    </row>
    <row r="11778" spans="12:12" x14ac:dyDescent="0.25">
      <c r="L11778" s="8"/>
    </row>
    <row r="11779" spans="12:12" x14ac:dyDescent="0.25">
      <c r="L11779" s="8"/>
    </row>
    <row r="11780" spans="12:12" x14ac:dyDescent="0.25">
      <c r="L11780" s="8"/>
    </row>
    <row r="11781" spans="12:12" x14ac:dyDescent="0.25">
      <c r="L11781" s="8"/>
    </row>
    <row r="11782" spans="12:12" x14ac:dyDescent="0.25">
      <c r="L11782" s="8"/>
    </row>
    <row r="11783" spans="12:12" x14ac:dyDescent="0.25">
      <c r="L11783" s="8"/>
    </row>
    <row r="11784" spans="12:12" x14ac:dyDescent="0.25">
      <c r="L11784" s="8"/>
    </row>
    <row r="11785" spans="12:12" x14ac:dyDescent="0.25">
      <c r="L11785" s="8"/>
    </row>
    <row r="11786" spans="12:12" x14ac:dyDescent="0.25">
      <c r="L11786" s="8"/>
    </row>
    <row r="11787" spans="12:12" x14ac:dyDescent="0.25">
      <c r="L11787" s="8"/>
    </row>
    <row r="11788" spans="12:12" x14ac:dyDescent="0.25">
      <c r="L11788" s="8"/>
    </row>
    <row r="11789" spans="12:12" x14ac:dyDescent="0.25">
      <c r="L11789" s="8"/>
    </row>
    <row r="11790" spans="12:12" x14ac:dyDescent="0.25">
      <c r="L11790" s="8"/>
    </row>
    <row r="11791" spans="12:12" x14ac:dyDescent="0.25">
      <c r="L11791" s="8"/>
    </row>
    <row r="11792" spans="12:12" x14ac:dyDescent="0.25">
      <c r="L11792" s="8"/>
    </row>
    <row r="11793" spans="12:12" x14ac:dyDescent="0.25">
      <c r="L11793" s="8"/>
    </row>
    <row r="11794" spans="12:12" x14ac:dyDescent="0.25">
      <c r="L11794" s="8"/>
    </row>
    <row r="11795" spans="12:12" x14ac:dyDescent="0.25">
      <c r="L11795" s="8"/>
    </row>
    <row r="11796" spans="12:12" x14ac:dyDescent="0.25">
      <c r="L11796" s="8"/>
    </row>
    <row r="11797" spans="12:12" x14ac:dyDescent="0.25">
      <c r="L11797" s="8"/>
    </row>
    <row r="11798" spans="12:12" x14ac:dyDescent="0.25">
      <c r="L11798" s="8"/>
    </row>
    <row r="11799" spans="12:12" x14ac:dyDescent="0.25">
      <c r="L11799" s="8"/>
    </row>
    <row r="11800" spans="12:12" x14ac:dyDescent="0.25">
      <c r="L11800" s="8"/>
    </row>
    <row r="11801" spans="12:12" x14ac:dyDescent="0.25">
      <c r="L11801" s="8"/>
    </row>
    <row r="11802" spans="12:12" x14ac:dyDescent="0.25">
      <c r="L11802" s="8"/>
    </row>
    <row r="11803" spans="12:12" x14ac:dyDescent="0.25">
      <c r="L11803" s="8"/>
    </row>
    <row r="11804" spans="12:12" x14ac:dyDescent="0.25">
      <c r="L11804" s="8"/>
    </row>
    <row r="11805" spans="12:12" x14ac:dyDescent="0.25">
      <c r="L11805" s="8"/>
    </row>
    <row r="11806" spans="12:12" x14ac:dyDescent="0.25">
      <c r="L11806" s="8"/>
    </row>
    <row r="11807" spans="12:12" x14ac:dyDescent="0.25">
      <c r="L11807" s="8"/>
    </row>
    <row r="11808" spans="12:12" x14ac:dyDescent="0.25">
      <c r="L11808" s="8"/>
    </row>
    <row r="11809" spans="12:12" x14ac:dyDescent="0.25">
      <c r="L11809" s="8"/>
    </row>
    <row r="11810" spans="12:12" x14ac:dyDescent="0.25">
      <c r="L11810" s="8"/>
    </row>
    <row r="11811" spans="12:12" x14ac:dyDescent="0.25">
      <c r="L11811" s="8"/>
    </row>
    <row r="11812" spans="12:12" x14ac:dyDescent="0.25">
      <c r="L11812" s="8"/>
    </row>
    <row r="11813" spans="12:12" x14ac:dyDescent="0.25">
      <c r="L11813" s="8"/>
    </row>
    <row r="11814" spans="12:12" x14ac:dyDescent="0.25">
      <c r="L11814" s="8"/>
    </row>
    <row r="11815" spans="12:12" x14ac:dyDescent="0.25">
      <c r="L11815" s="8"/>
    </row>
    <row r="11816" spans="12:12" x14ac:dyDescent="0.25">
      <c r="L11816" s="8"/>
    </row>
    <row r="11817" spans="12:12" x14ac:dyDescent="0.25">
      <c r="L11817" s="8"/>
    </row>
    <row r="11818" spans="12:12" x14ac:dyDescent="0.25">
      <c r="L11818" s="8"/>
    </row>
    <row r="11819" spans="12:12" x14ac:dyDescent="0.25">
      <c r="L11819" s="8"/>
    </row>
    <row r="11820" spans="12:12" x14ac:dyDescent="0.25">
      <c r="L11820" s="8"/>
    </row>
    <row r="11821" spans="12:12" x14ac:dyDescent="0.25">
      <c r="L11821" s="8"/>
    </row>
    <row r="11822" spans="12:12" x14ac:dyDescent="0.25">
      <c r="L11822" s="8"/>
    </row>
    <row r="11823" spans="12:12" x14ac:dyDescent="0.25">
      <c r="L11823" s="8"/>
    </row>
    <row r="11824" spans="12:12" x14ac:dyDescent="0.25">
      <c r="L11824" s="8"/>
    </row>
    <row r="11825" spans="12:12" x14ac:dyDescent="0.25">
      <c r="L11825" s="8"/>
    </row>
    <row r="11826" spans="12:12" x14ac:dyDescent="0.25">
      <c r="L11826" s="8"/>
    </row>
    <row r="11827" spans="12:12" x14ac:dyDescent="0.25">
      <c r="L11827" s="8"/>
    </row>
    <row r="11828" spans="12:12" x14ac:dyDescent="0.25">
      <c r="L11828" s="8"/>
    </row>
    <row r="11829" spans="12:12" x14ac:dyDescent="0.25">
      <c r="L11829" s="8"/>
    </row>
    <row r="11830" spans="12:12" x14ac:dyDescent="0.25">
      <c r="L11830" s="8"/>
    </row>
    <row r="11831" spans="12:12" x14ac:dyDescent="0.25">
      <c r="L11831" s="8"/>
    </row>
    <row r="11832" spans="12:12" x14ac:dyDescent="0.25">
      <c r="L11832" s="8"/>
    </row>
    <row r="11833" spans="12:12" x14ac:dyDescent="0.25">
      <c r="L11833" s="8"/>
    </row>
    <row r="11834" spans="12:12" x14ac:dyDescent="0.25">
      <c r="L11834" s="8"/>
    </row>
    <row r="11835" spans="12:12" x14ac:dyDescent="0.25">
      <c r="L11835" s="8"/>
    </row>
    <row r="11836" spans="12:12" x14ac:dyDescent="0.25">
      <c r="L11836" s="8"/>
    </row>
    <row r="11837" spans="12:12" x14ac:dyDescent="0.25">
      <c r="L11837" s="8"/>
    </row>
    <row r="11838" spans="12:12" x14ac:dyDescent="0.25">
      <c r="L11838" s="8"/>
    </row>
    <row r="11839" spans="12:12" x14ac:dyDescent="0.25">
      <c r="L11839" s="8"/>
    </row>
    <row r="11840" spans="12:12" x14ac:dyDescent="0.25">
      <c r="L11840" s="8"/>
    </row>
    <row r="11841" spans="12:12" x14ac:dyDescent="0.25">
      <c r="L11841" s="8"/>
    </row>
    <row r="11842" spans="12:12" x14ac:dyDescent="0.25">
      <c r="L11842" s="8"/>
    </row>
    <row r="11843" spans="12:12" x14ac:dyDescent="0.25">
      <c r="L11843" s="8"/>
    </row>
    <row r="11844" spans="12:12" x14ac:dyDescent="0.25">
      <c r="L11844" s="8"/>
    </row>
    <row r="11845" spans="12:12" x14ac:dyDescent="0.25">
      <c r="L11845" s="8"/>
    </row>
    <row r="11846" spans="12:12" x14ac:dyDescent="0.25">
      <c r="L11846" s="8"/>
    </row>
    <row r="11847" spans="12:12" x14ac:dyDescent="0.25">
      <c r="L11847" s="8"/>
    </row>
    <row r="11848" spans="12:12" x14ac:dyDescent="0.25">
      <c r="L11848" s="8"/>
    </row>
    <row r="11849" spans="12:12" x14ac:dyDescent="0.25">
      <c r="L11849" s="8"/>
    </row>
    <row r="11850" spans="12:12" x14ac:dyDescent="0.25">
      <c r="L11850" s="8"/>
    </row>
    <row r="11851" spans="12:12" x14ac:dyDescent="0.25">
      <c r="L11851" s="8"/>
    </row>
    <row r="11852" spans="12:12" x14ac:dyDescent="0.25">
      <c r="L11852" s="8"/>
    </row>
    <row r="11853" spans="12:12" x14ac:dyDescent="0.25">
      <c r="L11853" s="8"/>
    </row>
    <row r="11854" spans="12:12" x14ac:dyDescent="0.25">
      <c r="L11854" s="8"/>
    </row>
    <row r="11855" spans="12:12" x14ac:dyDescent="0.25">
      <c r="L11855" s="8"/>
    </row>
    <row r="11856" spans="12:12" x14ac:dyDescent="0.25">
      <c r="L11856" s="8"/>
    </row>
    <row r="11857" spans="12:12" x14ac:dyDescent="0.25">
      <c r="L11857" s="8"/>
    </row>
    <row r="11858" spans="12:12" x14ac:dyDescent="0.25">
      <c r="L11858" s="8"/>
    </row>
    <row r="11859" spans="12:12" x14ac:dyDescent="0.25">
      <c r="L11859" s="8"/>
    </row>
    <row r="11860" spans="12:12" x14ac:dyDescent="0.25">
      <c r="L11860" s="8"/>
    </row>
    <row r="11861" spans="12:12" x14ac:dyDescent="0.25">
      <c r="L11861" s="8"/>
    </row>
    <row r="11862" spans="12:12" x14ac:dyDescent="0.25">
      <c r="L11862" s="8"/>
    </row>
    <row r="11863" spans="12:12" x14ac:dyDescent="0.25">
      <c r="L11863" s="8"/>
    </row>
    <row r="11864" spans="12:12" x14ac:dyDescent="0.25">
      <c r="L11864" s="8"/>
    </row>
    <row r="11865" spans="12:12" x14ac:dyDescent="0.25">
      <c r="L11865" s="8"/>
    </row>
    <row r="11866" spans="12:12" x14ac:dyDescent="0.25">
      <c r="L11866" s="8"/>
    </row>
    <row r="11867" spans="12:12" x14ac:dyDescent="0.25">
      <c r="L11867" s="8"/>
    </row>
    <row r="11868" spans="12:12" x14ac:dyDescent="0.25">
      <c r="L11868" s="8"/>
    </row>
    <row r="11869" spans="12:12" x14ac:dyDescent="0.25">
      <c r="L11869" s="8"/>
    </row>
    <row r="11870" spans="12:12" x14ac:dyDescent="0.25">
      <c r="L11870" s="8"/>
    </row>
    <row r="11871" spans="12:12" x14ac:dyDescent="0.25">
      <c r="L11871" s="8"/>
    </row>
    <row r="11872" spans="12:12" x14ac:dyDescent="0.25">
      <c r="L11872" s="8"/>
    </row>
    <row r="11873" spans="12:12" x14ac:dyDescent="0.25">
      <c r="L11873" s="8"/>
    </row>
    <row r="11874" spans="12:12" x14ac:dyDescent="0.25">
      <c r="L11874" s="8"/>
    </row>
    <row r="11875" spans="12:12" x14ac:dyDescent="0.25">
      <c r="L11875" s="8"/>
    </row>
    <row r="11876" spans="12:12" x14ac:dyDescent="0.25">
      <c r="L11876" s="8"/>
    </row>
    <row r="11877" spans="12:12" x14ac:dyDescent="0.25">
      <c r="L11877" s="8"/>
    </row>
    <row r="11878" spans="12:12" x14ac:dyDescent="0.25">
      <c r="L11878" s="8"/>
    </row>
    <row r="11879" spans="12:12" x14ac:dyDescent="0.25">
      <c r="L11879" s="8"/>
    </row>
    <row r="11880" spans="12:12" x14ac:dyDescent="0.25">
      <c r="L11880" s="8"/>
    </row>
    <row r="11881" spans="12:12" x14ac:dyDescent="0.25">
      <c r="L11881" s="8"/>
    </row>
    <row r="11882" spans="12:12" x14ac:dyDescent="0.25">
      <c r="L11882" s="8"/>
    </row>
    <row r="11883" spans="12:12" x14ac:dyDescent="0.25">
      <c r="L11883" s="8"/>
    </row>
    <row r="11884" spans="12:12" x14ac:dyDescent="0.25">
      <c r="L11884" s="8"/>
    </row>
    <row r="11885" spans="12:12" x14ac:dyDescent="0.25">
      <c r="L11885" s="8"/>
    </row>
    <row r="11886" spans="12:12" x14ac:dyDescent="0.25">
      <c r="L11886" s="8"/>
    </row>
    <row r="11887" spans="12:12" x14ac:dyDescent="0.25">
      <c r="L11887" s="8"/>
    </row>
    <row r="11888" spans="12:12" x14ac:dyDescent="0.25">
      <c r="L11888" s="8"/>
    </row>
    <row r="11889" spans="12:12" x14ac:dyDescent="0.25">
      <c r="L11889" s="8"/>
    </row>
    <row r="11890" spans="12:12" x14ac:dyDescent="0.25">
      <c r="L11890" s="8"/>
    </row>
    <row r="11891" spans="12:12" x14ac:dyDescent="0.25">
      <c r="L11891" s="8"/>
    </row>
    <row r="11892" spans="12:12" x14ac:dyDescent="0.25">
      <c r="L11892" s="8"/>
    </row>
    <row r="11893" spans="12:12" x14ac:dyDescent="0.25">
      <c r="L11893" s="8"/>
    </row>
    <row r="11894" spans="12:12" x14ac:dyDescent="0.25">
      <c r="L11894" s="8"/>
    </row>
    <row r="11895" spans="12:12" x14ac:dyDescent="0.25">
      <c r="L11895" s="8"/>
    </row>
    <row r="11896" spans="12:12" x14ac:dyDescent="0.25">
      <c r="L11896" s="8"/>
    </row>
    <row r="11897" spans="12:12" x14ac:dyDescent="0.25">
      <c r="L11897" s="8"/>
    </row>
    <row r="11898" spans="12:12" x14ac:dyDescent="0.25">
      <c r="L11898" s="8"/>
    </row>
    <row r="11899" spans="12:12" x14ac:dyDescent="0.25">
      <c r="L11899" s="8"/>
    </row>
    <row r="11900" spans="12:12" x14ac:dyDescent="0.25">
      <c r="L11900" s="8"/>
    </row>
    <row r="11901" spans="12:12" x14ac:dyDescent="0.25">
      <c r="L11901" s="8"/>
    </row>
    <row r="11902" spans="12:12" x14ac:dyDescent="0.25">
      <c r="L11902" s="8"/>
    </row>
    <row r="11903" spans="12:12" x14ac:dyDescent="0.25">
      <c r="L11903" s="8"/>
    </row>
    <row r="11904" spans="12:12" x14ac:dyDescent="0.25">
      <c r="L11904" s="8"/>
    </row>
    <row r="11905" spans="12:12" x14ac:dyDescent="0.25">
      <c r="L11905" s="8"/>
    </row>
    <row r="11906" spans="12:12" x14ac:dyDescent="0.25">
      <c r="L11906" s="8"/>
    </row>
    <row r="11907" spans="12:12" x14ac:dyDescent="0.25">
      <c r="L11907" s="8"/>
    </row>
    <row r="11908" spans="12:12" x14ac:dyDescent="0.25">
      <c r="L11908" s="8"/>
    </row>
    <row r="11909" spans="12:12" x14ac:dyDescent="0.25">
      <c r="L11909" s="8"/>
    </row>
    <row r="11910" spans="12:12" x14ac:dyDescent="0.25">
      <c r="L11910" s="8"/>
    </row>
    <row r="11911" spans="12:12" x14ac:dyDescent="0.25">
      <c r="L11911" s="8"/>
    </row>
    <row r="11912" spans="12:12" x14ac:dyDescent="0.25">
      <c r="L11912" s="8"/>
    </row>
    <row r="11913" spans="12:12" x14ac:dyDescent="0.25">
      <c r="L11913" s="8"/>
    </row>
    <row r="11914" spans="12:12" x14ac:dyDescent="0.25">
      <c r="L11914" s="8"/>
    </row>
    <row r="11915" spans="12:12" x14ac:dyDescent="0.25">
      <c r="L11915" s="8"/>
    </row>
    <row r="11916" spans="12:12" x14ac:dyDescent="0.25">
      <c r="L11916" s="8"/>
    </row>
    <row r="11917" spans="12:12" x14ac:dyDescent="0.25">
      <c r="L11917" s="8"/>
    </row>
    <row r="11918" spans="12:12" x14ac:dyDescent="0.25">
      <c r="L11918" s="8"/>
    </row>
    <row r="11919" spans="12:12" x14ac:dyDescent="0.25">
      <c r="L11919" s="8"/>
    </row>
    <row r="11920" spans="12:12" x14ac:dyDescent="0.25">
      <c r="L11920" s="8"/>
    </row>
    <row r="11921" spans="12:12" x14ac:dyDescent="0.25">
      <c r="L11921" s="8"/>
    </row>
    <row r="11922" spans="12:12" x14ac:dyDescent="0.25">
      <c r="L11922" s="8"/>
    </row>
    <row r="11923" spans="12:12" x14ac:dyDescent="0.25">
      <c r="L11923" s="8"/>
    </row>
    <row r="11924" spans="12:12" x14ac:dyDescent="0.25">
      <c r="L11924" s="8"/>
    </row>
    <row r="11925" spans="12:12" x14ac:dyDescent="0.25">
      <c r="L11925" s="8"/>
    </row>
    <row r="11926" spans="12:12" x14ac:dyDescent="0.25">
      <c r="L11926" s="8"/>
    </row>
    <row r="11927" spans="12:12" x14ac:dyDescent="0.25">
      <c r="L11927" s="8"/>
    </row>
    <row r="11928" spans="12:12" x14ac:dyDescent="0.25">
      <c r="L11928" s="8"/>
    </row>
    <row r="11929" spans="12:12" x14ac:dyDescent="0.25">
      <c r="L11929" s="8"/>
    </row>
    <row r="11930" spans="12:12" x14ac:dyDescent="0.25">
      <c r="L11930" s="8"/>
    </row>
    <row r="11931" spans="12:12" x14ac:dyDescent="0.25">
      <c r="L11931" s="8"/>
    </row>
    <row r="11932" spans="12:12" x14ac:dyDescent="0.25">
      <c r="L11932" s="8"/>
    </row>
    <row r="11933" spans="12:12" x14ac:dyDescent="0.25">
      <c r="L11933" s="8"/>
    </row>
    <row r="11934" spans="12:12" x14ac:dyDescent="0.25">
      <c r="L11934" s="8"/>
    </row>
    <row r="11935" spans="12:12" x14ac:dyDescent="0.25">
      <c r="L11935" s="8"/>
    </row>
    <row r="11936" spans="12:12" x14ac:dyDescent="0.25">
      <c r="L11936" s="8"/>
    </row>
    <row r="11937" spans="12:12" x14ac:dyDescent="0.25">
      <c r="L11937" s="8"/>
    </row>
    <row r="11938" spans="12:12" x14ac:dyDescent="0.25">
      <c r="L11938" s="8"/>
    </row>
    <row r="11939" spans="12:12" x14ac:dyDescent="0.25">
      <c r="L11939" s="8"/>
    </row>
    <row r="11940" spans="12:12" x14ac:dyDescent="0.25">
      <c r="L11940" s="8"/>
    </row>
    <row r="11941" spans="12:12" x14ac:dyDescent="0.25">
      <c r="L11941" s="8"/>
    </row>
    <row r="11942" spans="12:12" x14ac:dyDescent="0.25">
      <c r="L11942" s="8"/>
    </row>
    <row r="11943" spans="12:12" x14ac:dyDescent="0.25">
      <c r="L11943" s="8"/>
    </row>
    <row r="11944" spans="12:12" x14ac:dyDescent="0.25">
      <c r="L11944" s="8"/>
    </row>
    <row r="11945" spans="12:12" x14ac:dyDescent="0.25">
      <c r="L11945" s="8"/>
    </row>
    <row r="11946" spans="12:12" x14ac:dyDescent="0.25">
      <c r="L11946" s="8"/>
    </row>
    <row r="11947" spans="12:12" x14ac:dyDescent="0.25">
      <c r="L11947" s="8"/>
    </row>
    <row r="11948" spans="12:12" x14ac:dyDescent="0.25">
      <c r="L11948" s="8"/>
    </row>
    <row r="11949" spans="12:12" x14ac:dyDescent="0.25">
      <c r="L11949" s="8"/>
    </row>
    <row r="11950" spans="12:12" x14ac:dyDescent="0.25">
      <c r="L11950" s="8"/>
    </row>
    <row r="11951" spans="12:12" x14ac:dyDescent="0.25">
      <c r="L11951" s="8"/>
    </row>
    <row r="11952" spans="12:12" x14ac:dyDescent="0.25">
      <c r="L11952" s="8"/>
    </row>
    <row r="11953" spans="12:12" x14ac:dyDescent="0.25">
      <c r="L11953" s="8"/>
    </row>
    <row r="11954" spans="12:12" x14ac:dyDescent="0.25">
      <c r="L11954" s="8"/>
    </row>
    <row r="11955" spans="12:12" x14ac:dyDescent="0.25">
      <c r="L11955" s="8"/>
    </row>
    <row r="11956" spans="12:12" x14ac:dyDescent="0.25">
      <c r="L11956" s="8"/>
    </row>
    <row r="11957" spans="12:12" x14ac:dyDescent="0.25">
      <c r="L11957" s="8"/>
    </row>
    <row r="11958" spans="12:12" x14ac:dyDescent="0.25">
      <c r="L11958" s="8"/>
    </row>
    <row r="11959" spans="12:12" x14ac:dyDescent="0.25">
      <c r="L11959" s="8"/>
    </row>
    <row r="11960" spans="12:12" x14ac:dyDescent="0.25">
      <c r="L11960" s="8"/>
    </row>
    <row r="11961" spans="12:12" x14ac:dyDescent="0.25">
      <c r="L11961" s="8"/>
    </row>
    <row r="11962" spans="12:12" x14ac:dyDescent="0.25">
      <c r="L11962" s="8"/>
    </row>
    <row r="11963" spans="12:12" x14ac:dyDescent="0.25">
      <c r="L11963" s="8"/>
    </row>
    <row r="11964" spans="12:12" x14ac:dyDescent="0.25">
      <c r="L11964" s="8"/>
    </row>
    <row r="11965" spans="12:12" x14ac:dyDescent="0.25">
      <c r="L11965" s="8"/>
    </row>
    <row r="11966" spans="12:12" x14ac:dyDescent="0.25">
      <c r="L11966" s="8"/>
    </row>
    <row r="11967" spans="12:12" x14ac:dyDescent="0.25">
      <c r="L11967" s="8"/>
    </row>
    <row r="11968" spans="12:12" x14ac:dyDescent="0.25">
      <c r="L11968" s="8"/>
    </row>
    <row r="11969" spans="12:12" x14ac:dyDescent="0.25">
      <c r="L11969" s="8"/>
    </row>
    <row r="11970" spans="12:12" x14ac:dyDescent="0.25">
      <c r="L11970" s="8"/>
    </row>
    <row r="11971" spans="12:12" x14ac:dyDescent="0.25">
      <c r="L11971" s="8"/>
    </row>
    <row r="11972" spans="12:12" x14ac:dyDescent="0.25">
      <c r="L11972" s="8"/>
    </row>
    <row r="11973" spans="12:12" x14ac:dyDescent="0.25">
      <c r="L11973" s="8"/>
    </row>
    <row r="11974" spans="12:12" x14ac:dyDescent="0.25">
      <c r="L11974" s="8"/>
    </row>
    <row r="11975" spans="12:12" x14ac:dyDescent="0.25">
      <c r="L11975" s="8"/>
    </row>
    <row r="11976" spans="12:12" x14ac:dyDescent="0.25">
      <c r="L11976" s="8"/>
    </row>
    <row r="11977" spans="12:12" x14ac:dyDescent="0.25">
      <c r="L11977" s="8"/>
    </row>
    <row r="11978" spans="12:12" x14ac:dyDescent="0.25">
      <c r="L11978" s="8"/>
    </row>
    <row r="11979" spans="12:12" x14ac:dyDescent="0.25">
      <c r="L11979" s="8"/>
    </row>
    <row r="11980" spans="12:12" x14ac:dyDescent="0.25">
      <c r="L11980" s="8"/>
    </row>
    <row r="11981" spans="12:12" x14ac:dyDescent="0.25">
      <c r="L11981" s="8"/>
    </row>
    <row r="11982" spans="12:12" x14ac:dyDescent="0.25">
      <c r="L11982" s="8"/>
    </row>
    <row r="11983" spans="12:12" x14ac:dyDescent="0.25">
      <c r="L11983" s="8"/>
    </row>
    <row r="11984" spans="12:12" x14ac:dyDescent="0.25">
      <c r="L11984" s="8"/>
    </row>
    <row r="11985" spans="12:12" x14ac:dyDescent="0.25">
      <c r="L11985" s="8"/>
    </row>
    <row r="11986" spans="12:12" x14ac:dyDescent="0.25">
      <c r="L11986" s="8"/>
    </row>
    <row r="11987" spans="12:12" x14ac:dyDescent="0.25">
      <c r="L11987" s="8"/>
    </row>
    <row r="11988" spans="12:12" x14ac:dyDescent="0.25">
      <c r="L11988" s="8"/>
    </row>
    <row r="11989" spans="12:12" x14ac:dyDescent="0.25">
      <c r="L11989" s="8"/>
    </row>
    <row r="11990" spans="12:12" x14ac:dyDescent="0.25">
      <c r="L11990" s="8"/>
    </row>
    <row r="11991" spans="12:12" x14ac:dyDescent="0.25">
      <c r="L11991" s="8"/>
    </row>
    <row r="11992" spans="12:12" x14ac:dyDescent="0.25">
      <c r="L11992" s="8"/>
    </row>
    <row r="11993" spans="12:12" x14ac:dyDescent="0.25">
      <c r="L11993" s="8"/>
    </row>
    <row r="11994" spans="12:12" x14ac:dyDescent="0.25">
      <c r="L11994" s="8"/>
    </row>
    <row r="11995" spans="12:12" x14ac:dyDescent="0.25">
      <c r="L11995" s="8"/>
    </row>
    <row r="11996" spans="12:12" x14ac:dyDescent="0.25">
      <c r="L11996" s="8"/>
    </row>
    <row r="11997" spans="12:12" x14ac:dyDescent="0.25">
      <c r="L11997" s="8"/>
    </row>
    <row r="11998" spans="12:12" x14ac:dyDescent="0.25">
      <c r="L11998" s="8"/>
    </row>
    <row r="11999" spans="12:12" x14ac:dyDescent="0.25">
      <c r="L11999" s="8"/>
    </row>
    <row r="12000" spans="12:12" x14ac:dyDescent="0.25">
      <c r="L12000" s="8"/>
    </row>
    <row r="12001" spans="12:12" x14ac:dyDescent="0.25">
      <c r="L12001" s="8"/>
    </row>
    <row r="12002" spans="12:12" x14ac:dyDescent="0.25">
      <c r="L12002" s="8"/>
    </row>
    <row r="12003" spans="12:12" x14ac:dyDescent="0.25">
      <c r="L12003" s="8"/>
    </row>
    <row r="12004" spans="12:12" x14ac:dyDescent="0.25">
      <c r="L12004" s="8"/>
    </row>
    <row r="12005" spans="12:12" x14ac:dyDescent="0.25">
      <c r="L12005" s="8"/>
    </row>
    <row r="12006" spans="12:12" x14ac:dyDescent="0.25">
      <c r="L12006" s="8"/>
    </row>
    <row r="12007" spans="12:12" x14ac:dyDescent="0.25">
      <c r="L12007" s="8"/>
    </row>
    <row r="12008" spans="12:12" x14ac:dyDescent="0.25">
      <c r="L12008" s="8"/>
    </row>
    <row r="12009" spans="12:12" x14ac:dyDescent="0.25">
      <c r="L12009" s="8"/>
    </row>
    <row r="12010" spans="12:12" x14ac:dyDescent="0.25">
      <c r="L12010" s="8"/>
    </row>
    <row r="12011" spans="12:12" x14ac:dyDescent="0.25">
      <c r="L12011" s="8"/>
    </row>
    <row r="12012" spans="12:12" x14ac:dyDescent="0.25">
      <c r="L12012" s="8"/>
    </row>
    <row r="12013" spans="12:12" x14ac:dyDescent="0.25">
      <c r="L12013" s="8"/>
    </row>
    <row r="12014" spans="12:12" x14ac:dyDescent="0.25">
      <c r="L12014" s="8"/>
    </row>
    <row r="12015" spans="12:12" x14ac:dyDescent="0.25">
      <c r="L12015" s="8"/>
    </row>
    <row r="12016" spans="12:12" x14ac:dyDescent="0.25">
      <c r="L12016" s="8"/>
    </row>
    <row r="12017" spans="12:12" x14ac:dyDescent="0.25">
      <c r="L12017" s="8"/>
    </row>
    <row r="12018" spans="12:12" x14ac:dyDescent="0.25">
      <c r="L12018" s="8"/>
    </row>
    <row r="12019" spans="12:12" x14ac:dyDescent="0.25">
      <c r="L12019" s="8"/>
    </row>
    <row r="12020" spans="12:12" x14ac:dyDescent="0.25">
      <c r="L12020" s="8"/>
    </row>
    <row r="12021" spans="12:12" x14ac:dyDescent="0.25">
      <c r="L12021" s="8"/>
    </row>
    <row r="12022" spans="12:12" x14ac:dyDescent="0.25">
      <c r="L12022" s="8"/>
    </row>
    <row r="12023" spans="12:12" x14ac:dyDescent="0.25">
      <c r="L12023" s="8"/>
    </row>
    <row r="12024" spans="12:12" x14ac:dyDescent="0.25">
      <c r="L12024" s="8"/>
    </row>
    <row r="12025" spans="12:12" x14ac:dyDescent="0.25">
      <c r="L12025" s="8"/>
    </row>
    <row r="12026" spans="12:12" x14ac:dyDescent="0.25">
      <c r="L12026" s="8"/>
    </row>
    <row r="12027" spans="12:12" x14ac:dyDescent="0.25">
      <c r="L12027" s="8"/>
    </row>
    <row r="12028" spans="12:12" x14ac:dyDescent="0.25">
      <c r="L12028" s="8"/>
    </row>
    <row r="12029" spans="12:12" x14ac:dyDescent="0.25">
      <c r="L12029" s="8"/>
    </row>
    <row r="12030" spans="12:12" x14ac:dyDescent="0.25">
      <c r="L12030" s="8"/>
    </row>
    <row r="12031" spans="12:12" x14ac:dyDescent="0.25">
      <c r="L12031" s="8"/>
    </row>
    <row r="12032" spans="12:12" x14ac:dyDescent="0.25">
      <c r="L12032" s="8"/>
    </row>
    <row r="12033" spans="12:12" x14ac:dyDescent="0.25">
      <c r="L12033" s="8"/>
    </row>
    <row r="12034" spans="12:12" x14ac:dyDescent="0.25">
      <c r="L12034" s="8"/>
    </row>
    <row r="12035" spans="12:12" x14ac:dyDescent="0.25">
      <c r="L12035" s="8"/>
    </row>
    <row r="12036" spans="12:12" x14ac:dyDescent="0.25">
      <c r="L12036" s="8"/>
    </row>
    <row r="12037" spans="12:12" x14ac:dyDescent="0.25">
      <c r="L12037" s="8"/>
    </row>
    <row r="12038" spans="12:12" x14ac:dyDescent="0.25">
      <c r="L12038" s="8"/>
    </row>
    <row r="12039" spans="12:12" x14ac:dyDescent="0.25">
      <c r="L12039" s="8"/>
    </row>
    <row r="12040" spans="12:12" x14ac:dyDescent="0.25">
      <c r="L12040" s="8"/>
    </row>
    <row r="12041" spans="12:12" x14ac:dyDescent="0.25">
      <c r="L12041" s="8"/>
    </row>
    <row r="12042" spans="12:12" x14ac:dyDescent="0.25">
      <c r="L12042" s="8"/>
    </row>
    <row r="12043" spans="12:12" x14ac:dyDescent="0.25">
      <c r="L12043" s="8"/>
    </row>
    <row r="12044" spans="12:12" x14ac:dyDescent="0.25">
      <c r="L12044" s="8"/>
    </row>
    <row r="12045" spans="12:12" x14ac:dyDescent="0.25">
      <c r="L12045" s="8"/>
    </row>
    <row r="12046" spans="12:12" x14ac:dyDescent="0.25">
      <c r="L12046" s="8"/>
    </row>
    <row r="12047" spans="12:12" x14ac:dyDescent="0.25">
      <c r="L12047" s="8"/>
    </row>
    <row r="12048" spans="12:12" x14ac:dyDescent="0.25">
      <c r="L12048" s="8"/>
    </row>
    <row r="12049" spans="12:12" x14ac:dyDescent="0.25">
      <c r="L12049" s="8"/>
    </row>
    <row r="12050" spans="12:12" x14ac:dyDescent="0.25">
      <c r="L12050" s="8"/>
    </row>
    <row r="12051" spans="12:12" x14ac:dyDescent="0.25">
      <c r="L12051" s="8"/>
    </row>
    <row r="12052" spans="12:12" x14ac:dyDescent="0.25">
      <c r="L12052" s="8"/>
    </row>
    <row r="12053" spans="12:12" x14ac:dyDescent="0.25">
      <c r="L12053" s="8"/>
    </row>
    <row r="12054" spans="12:12" x14ac:dyDescent="0.25">
      <c r="L12054" s="8"/>
    </row>
    <row r="12055" spans="12:12" x14ac:dyDescent="0.25">
      <c r="L12055" s="8"/>
    </row>
    <row r="12056" spans="12:12" x14ac:dyDescent="0.25">
      <c r="L12056" s="8"/>
    </row>
    <row r="12057" spans="12:12" x14ac:dyDescent="0.25">
      <c r="L12057" s="8"/>
    </row>
    <row r="12058" spans="12:12" x14ac:dyDescent="0.25">
      <c r="L12058" s="8"/>
    </row>
    <row r="12059" spans="12:12" x14ac:dyDescent="0.25">
      <c r="L12059" s="8"/>
    </row>
    <row r="12060" spans="12:12" x14ac:dyDescent="0.25">
      <c r="L12060" s="8"/>
    </row>
    <row r="12061" spans="12:12" x14ac:dyDescent="0.25">
      <c r="L12061" s="8"/>
    </row>
    <row r="12062" spans="12:12" x14ac:dyDescent="0.25">
      <c r="L12062" s="8"/>
    </row>
    <row r="12063" spans="12:12" x14ac:dyDescent="0.25">
      <c r="L12063" s="8"/>
    </row>
    <row r="12064" spans="12:12" x14ac:dyDescent="0.25">
      <c r="L12064" s="8"/>
    </row>
    <row r="12065" spans="12:12" x14ac:dyDescent="0.25">
      <c r="L12065" s="8"/>
    </row>
    <row r="12066" spans="12:12" x14ac:dyDescent="0.25">
      <c r="L12066" s="8"/>
    </row>
    <row r="12067" spans="12:12" x14ac:dyDescent="0.25">
      <c r="L12067" s="8"/>
    </row>
    <row r="12068" spans="12:12" x14ac:dyDescent="0.25">
      <c r="L12068" s="8"/>
    </row>
    <row r="12069" spans="12:12" x14ac:dyDescent="0.25">
      <c r="L12069" s="8"/>
    </row>
    <row r="12070" spans="12:12" x14ac:dyDescent="0.25">
      <c r="L12070" s="8"/>
    </row>
    <row r="12071" spans="12:12" x14ac:dyDescent="0.25">
      <c r="L12071" s="8"/>
    </row>
    <row r="12072" spans="12:12" x14ac:dyDescent="0.25">
      <c r="L12072" s="8"/>
    </row>
    <row r="12073" spans="12:12" x14ac:dyDescent="0.25">
      <c r="L12073" s="8"/>
    </row>
    <row r="12074" spans="12:12" x14ac:dyDescent="0.25">
      <c r="L12074" s="8"/>
    </row>
    <row r="12075" spans="12:12" x14ac:dyDescent="0.25">
      <c r="L12075" s="8"/>
    </row>
    <row r="12076" spans="12:12" x14ac:dyDescent="0.25">
      <c r="L12076" s="8"/>
    </row>
    <row r="12077" spans="12:12" x14ac:dyDescent="0.25">
      <c r="L12077" s="8"/>
    </row>
    <row r="12078" spans="12:12" x14ac:dyDescent="0.25">
      <c r="L12078" s="8"/>
    </row>
    <row r="12079" spans="12:12" x14ac:dyDescent="0.25">
      <c r="L12079" s="8"/>
    </row>
    <row r="12080" spans="12:12" x14ac:dyDescent="0.25">
      <c r="L12080" s="8"/>
    </row>
    <row r="12081" spans="12:12" x14ac:dyDescent="0.25">
      <c r="L12081" s="8"/>
    </row>
    <row r="12082" spans="12:12" x14ac:dyDescent="0.25">
      <c r="L12082" s="8"/>
    </row>
    <row r="12083" spans="12:12" x14ac:dyDescent="0.25">
      <c r="L12083" s="8"/>
    </row>
    <row r="12084" spans="12:12" x14ac:dyDescent="0.25">
      <c r="L12084" s="8"/>
    </row>
    <row r="12085" spans="12:12" x14ac:dyDescent="0.25">
      <c r="L12085" s="8"/>
    </row>
    <row r="12086" spans="12:12" x14ac:dyDescent="0.25">
      <c r="L12086" s="8"/>
    </row>
    <row r="12087" spans="12:12" x14ac:dyDescent="0.25">
      <c r="L12087" s="8"/>
    </row>
    <row r="12088" spans="12:12" x14ac:dyDescent="0.25">
      <c r="L12088" s="8"/>
    </row>
    <row r="12089" spans="12:12" x14ac:dyDescent="0.25">
      <c r="L12089" s="8"/>
    </row>
    <row r="12090" spans="12:12" x14ac:dyDescent="0.25">
      <c r="L12090" s="8"/>
    </row>
    <row r="12091" spans="12:12" x14ac:dyDescent="0.25">
      <c r="L12091" s="8"/>
    </row>
    <row r="12092" spans="12:12" x14ac:dyDescent="0.25">
      <c r="L12092" s="8"/>
    </row>
    <row r="12093" spans="12:12" x14ac:dyDescent="0.25">
      <c r="L12093" s="8"/>
    </row>
    <row r="12094" spans="12:12" x14ac:dyDescent="0.25">
      <c r="L12094" s="8"/>
    </row>
    <row r="12095" spans="12:12" x14ac:dyDescent="0.25">
      <c r="L12095" s="8"/>
    </row>
    <row r="12096" spans="12:12" x14ac:dyDescent="0.25">
      <c r="L12096" s="8"/>
    </row>
    <row r="12097" spans="12:12" x14ac:dyDescent="0.25">
      <c r="L12097" s="8"/>
    </row>
    <row r="12098" spans="12:12" x14ac:dyDescent="0.25">
      <c r="L12098" s="8"/>
    </row>
    <row r="12099" spans="12:12" x14ac:dyDescent="0.25">
      <c r="L12099" s="8"/>
    </row>
    <row r="12100" spans="12:12" x14ac:dyDescent="0.25">
      <c r="L12100" s="8"/>
    </row>
    <row r="12101" spans="12:12" x14ac:dyDescent="0.25">
      <c r="L12101" s="8"/>
    </row>
    <row r="12102" spans="12:12" x14ac:dyDescent="0.25">
      <c r="L12102" s="8"/>
    </row>
    <row r="12103" spans="12:12" x14ac:dyDescent="0.25">
      <c r="L12103" s="8"/>
    </row>
    <row r="12104" spans="12:12" x14ac:dyDescent="0.25">
      <c r="L12104" s="8"/>
    </row>
    <row r="12105" spans="12:12" x14ac:dyDescent="0.25">
      <c r="L12105" s="8"/>
    </row>
    <row r="12106" spans="12:12" x14ac:dyDescent="0.25">
      <c r="L12106" s="8"/>
    </row>
    <row r="12107" spans="12:12" x14ac:dyDescent="0.25">
      <c r="L12107" s="8"/>
    </row>
    <row r="12108" spans="12:12" x14ac:dyDescent="0.25">
      <c r="L12108" s="8"/>
    </row>
    <row r="12109" spans="12:12" x14ac:dyDescent="0.25">
      <c r="L12109" s="8"/>
    </row>
    <row r="12110" spans="12:12" x14ac:dyDescent="0.25">
      <c r="L12110" s="8"/>
    </row>
    <row r="12111" spans="12:12" x14ac:dyDescent="0.25">
      <c r="L12111" s="8"/>
    </row>
    <row r="12112" spans="12:12" x14ac:dyDescent="0.25">
      <c r="L12112" s="8"/>
    </row>
    <row r="12113" spans="12:12" x14ac:dyDescent="0.25">
      <c r="L12113" s="8"/>
    </row>
    <row r="12114" spans="12:12" x14ac:dyDescent="0.25">
      <c r="L12114" s="8"/>
    </row>
    <row r="12115" spans="12:12" x14ac:dyDescent="0.25">
      <c r="L12115" s="8"/>
    </row>
    <row r="12116" spans="12:12" x14ac:dyDescent="0.25">
      <c r="L12116" s="8"/>
    </row>
    <row r="12117" spans="12:12" x14ac:dyDescent="0.25">
      <c r="L12117" s="8"/>
    </row>
    <row r="12118" spans="12:12" x14ac:dyDescent="0.25">
      <c r="L12118" s="8"/>
    </row>
    <row r="12119" spans="12:12" x14ac:dyDescent="0.25">
      <c r="L12119" s="8"/>
    </row>
    <row r="12120" spans="12:12" x14ac:dyDescent="0.25">
      <c r="L12120" s="8"/>
    </row>
    <row r="12121" spans="12:12" x14ac:dyDescent="0.25">
      <c r="L12121" s="8"/>
    </row>
    <row r="12122" spans="12:12" x14ac:dyDescent="0.25">
      <c r="L12122" s="8"/>
    </row>
    <row r="12123" spans="12:12" x14ac:dyDescent="0.25">
      <c r="L12123" s="8"/>
    </row>
    <row r="12124" spans="12:12" x14ac:dyDescent="0.25">
      <c r="L12124" s="8"/>
    </row>
    <row r="12125" spans="12:12" x14ac:dyDescent="0.25">
      <c r="L12125" s="8"/>
    </row>
    <row r="12126" spans="12:12" x14ac:dyDescent="0.25">
      <c r="L12126" s="8"/>
    </row>
    <row r="12127" spans="12:12" x14ac:dyDescent="0.25">
      <c r="L12127" s="8"/>
    </row>
    <row r="12128" spans="12:12" x14ac:dyDescent="0.25">
      <c r="L12128" s="8"/>
    </row>
    <row r="12129" spans="12:12" x14ac:dyDescent="0.25">
      <c r="L12129" s="8"/>
    </row>
    <row r="12130" spans="12:12" x14ac:dyDescent="0.25">
      <c r="L12130" s="8"/>
    </row>
    <row r="12131" spans="12:12" x14ac:dyDescent="0.25">
      <c r="L12131" s="8"/>
    </row>
    <row r="12132" spans="12:12" x14ac:dyDescent="0.25">
      <c r="L12132" s="8"/>
    </row>
    <row r="12133" spans="12:12" x14ac:dyDescent="0.25">
      <c r="L12133" s="8"/>
    </row>
    <row r="12134" spans="12:12" x14ac:dyDescent="0.25">
      <c r="L12134" s="8"/>
    </row>
    <row r="12135" spans="12:12" x14ac:dyDescent="0.25">
      <c r="L12135" s="8"/>
    </row>
    <row r="12136" spans="12:12" x14ac:dyDescent="0.25">
      <c r="L12136" s="8"/>
    </row>
    <row r="12137" spans="12:12" x14ac:dyDescent="0.25">
      <c r="L12137" s="8"/>
    </row>
    <row r="12138" spans="12:12" x14ac:dyDescent="0.25">
      <c r="L12138" s="8"/>
    </row>
    <row r="12139" spans="12:12" x14ac:dyDescent="0.25">
      <c r="L12139" s="8"/>
    </row>
    <row r="12140" spans="12:12" x14ac:dyDescent="0.25">
      <c r="L12140" s="8"/>
    </row>
    <row r="12141" spans="12:12" x14ac:dyDescent="0.25">
      <c r="L12141" s="8"/>
    </row>
    <row r="12142" spans="12:12" x14ac:dyDescent="0.25">
      <c r="L12142" s="8"/>
    </row>
    <row r="12143" spans="12:12" x14ac:dyDescent="0.25">
      <c r="L12143" s="8"/>
    </row>
    <row r="12144" spans="12:12" x14ac:dyDescent="0.25">
      <c r="L12144" s="8"/>
    </row>
    <row r="12145" spans="12:12" x14ac:dyDescent="0.25">
      <c r="L12145" s="8"/>
    </row>
    <row r="12146" spans="12:12" x14ac:dyDescent="0.25">
      <c r="L12146" s="8"/>
    </row>
    <row r="12147" spans="12:12" x14ac:dyDescent="0.25">
      <c r="L12147" s="8"/>
    </row>
    <row r="12148" spans="12:12" x14ac:dyDescent="0.25">
      <c r="L12148" s="8"/>
    </row>
    <row r="12149" spans="12:12" x14ac:dyDescent="0.25">
      <c r="L12149" s="8"/>
    </row>
    <row r="12150" spans="12:12" x14ac:dyDescent="0.25">
      <c r="L12150" s="8"/>
    </row>
    <row r="12151" spans="12:12" x14ac:dyDescent="0.25">
      <c r="L12151" s="8"/>
    </row>
    <row r="12152" spans="12:12" x14ac:dyDescent="0.25">
      <c r="L12152" s="8"/>
    </row>
    <row r="12153" spans="12:12" x14ac:dyDescent="0.25">
      <c r="L12153" s="8"/>
    </row>
    <row r="12154" spans="12:12" x14ac:dyDescent="0.25">
      <c r="L12154" s="8"/>
    </row>
    <row r="12155" spans="12:12" x14ac:dyDescent="0.25">
      <c r="L12155" s="8"/>
    </row>
    <row r="12156" spans="12:12" x14ac:dyDescent="0.25">
      <c r="L12156" s="8"/>
    </row>
    <row r="12157" spans="12:12" x14ac:dyDescent="0.25">
      <c r="L12157" s="8"/>
    </row>
    <row r="12158" spans="12:12" x14ac:dyDescent="0.25">
      <c r="L12158" s="8"/>
    </row>
    <row r="12159" spans="12:12" x14ac:dyDescent="0.25">
      <c r="L12159" s="8"/>
    </row>
    <row r="12160" spans="12:12" x14ac:dyDescent="0.25">
      <c r="L12160" s="8"/>
    </row>
    <row r="12161" spans="12:12" x14ac:dyDescent="0.25">
      <c r="L12161" s="8"/>
    </row>
    <row r="12162" spans="12:12" x14ac:dyDescent="0.25">
      <c r="L12162" s="8"/>
    </row>
    <row r="12163" spans="12:12" x14ac:dyDescent="0.25">
      <c r="L12163" s="8"/>
    </row>
    <row r="12164" spans="12:12" x14ac:dyDescent="0.25">
      <c r="L12164" s="8"/>
    </row>
    <row r="12165" spans="12:12" x14ac:dyDescent="0.25">
      <c r="L12165" s="8"/>
    </row>
    <row r="12166" spans="12:12" x14ac:dyDescent="0.25">
      <c r="L12166" s="8"/>
    </row>
    <row r="12167" spans="12:12" x14ac:dyDescent="0.25">
      <c r="L12167" s="8"/>
    </row>
    <row r="12168" spans="12:12" x14ac:dyDescent="0.25">
      <c r="L12168" s="8"/>
    </row>
    <row r="12169" spans="12:12" x14ac:dyDescent="0.25">
      <c r="L12169" s="8"/>
    </row>
    <row r="12170" spans="12:12" x14ac:dyDescent="0.25">
      <c r="L12170" s="8"/>
    </row>
    <row r="12171" spans="12:12" x14ac:dyDescent="0.25">
      <c r="L12171" s="8"/>
    </row>
    <row r="12172" spans="12:12" x14ac:dyDescent="0.25">
      <c r="L12172" s="8"/>
    </row>
    <row r="12173" spans="12:12" x14ac:dyDescent="0.25">
      <c r="L12173" s="8"/>
    </row>
    <row r="12174" spans="12:12" x14ac:dyDescent="0.25">
      <c r="L12174" s="8"/>
    </row>
    <row r="12175" spans="12:12" x14ac:dyDescent="0.25">
      <c r="L12175" s="8"/>
    </row>
    <row r="12176" spans="12:12" x14ac:dyDescent="0.25">
      <c r="L12176" s="8"/>
    </row>
    <row r="12177" spans="12:12" x14ac:dyDescent="0.25">
      <c r="L12177" s="8"/>
    </row>
    <row r="12178" spans="12:12" x14ac:dyDescent="0.25">
      <c r="L12178" s="8"/>
    </row>
    <row r="12179" spans="12:12" x14ac:dyDescent="0.25">
      <c r="L12179" s="8"/>
    </row>
    <row r="12180" spans="12:12" x14ac:dyDescent="0.25">
      <c r="L12180" s="8"/>
    </row>
    <row r="12181" spans="12:12" x14ac:dyDescent="0.25">
      <c r="L12181" s="8"/>
    </row>
    <row r="12182" spans="12:12" x14ac:dyDescent="0.25">
      <c r="L12182" s="8"/>
    </row>
    <row r="12183" spans="12:12" x14ac:dyDescent="0.25">
      <c r="L12183" s="8"/>
    </row>
    <row r="12184" spans="12:12" x14ac:dyDescent="0.25">
      <c r="L12184" s="8"/>
    </row>
    <row r="12185" spans="12:12" x14ac:dyDescent="0.25">
      <c r="L12185" s="8"/>
    </row>
    <row r="12186" spans="12:12" x14ac:dyDescent="0.25">
      <c r="L12186" s="8"/>
    </row>
    <row r="12187" spans="12:12" x14ac:dyDescent="0.25">
      <c r="L12187" s="8"/>
    </row>
    <row r="12188" spans="12:12" x14ac:dyDescent="0.25">
      <c r="L12188" s="8"/>
    </row>
    <row r="12189" spans="12:12" x14ac:dyDescent="0.25">
      <c r="L12189" s="8"/>
    </row>
    <row r="12190" spans="12:12" x14ac:dyDescent="0.25">
      <c r="L12190" s="8"/>
    </row>
    <row r="12191" spans="12:12" x14ac:dyDescent="0.25">
      <c r="L12191" s="8"/>
    </row>
    <row r="12192" spans="12:12" x14ac:dyDescent="0.25">
      <c r="L12192" s="8"/>
    </row>
    <row r="12193" spans="12:12" x14ac:dyDescent="0.25">
      <c r="L12193" s="8"/>
    </row>
    <row r="12194" spans="12:12" x14ac:dyDescent="0.25">
      <c r="L12194" s="8"/>
    </row>
    <row r="12195" spans="12:12" x14ac:dyDescent="0.25">
      <c r="L12195" s="8"/>
    </row>
    <row r="12196" spans="12:12" x14ac:dyDescent="0.25">
      <c r="L12196" s="8"/>
    </row>
    <row r="12197" spans="12:12" x14ac:dyDescent="0.25">
      <c r="L12197" s="8"/>
    </row>
    <row r="12198" spans="12:12" x14ac:dyDescent="0.25">
      <c r="L12198" s="8"/>
    </row>
    <row r="12199" spans="12:12" x14ac:dyDescent="0.25">
      <c r="L12199" s="8"/>
    </row>
    <row r="12200" spans="12:12" x14ac:dyDescent="0.25">
      <c r="L12200" s="8"/>
    </row>
    <row r="12201" spans="12:12" x14ac:dyDescent="0.25">
      <c r="L12201" s="8"/>
    </row>
    <row r="12202" spans="12:12" x14ac:dyDescent="0.25">
      <c r="L12202" s="8"/>
    </row>
    <row r="12203" spans="12:12" x14ac:dyDescent="0.25">
      <c r="L12203" s="8"/>
    </row>
    <row r="12204" spans="12:12" x14ac:dyDescent="0.25">
      <c r="L12204" s="8"/>
    </row>
    <row r="12205" spans="12:12" x14ac:dyDescent="0.25">
      <c r="L12205" s="8"/>
    </row>
    <row r="12206" spans="12:12" x14ac:dyDescent="0.25">
      <c r="L12206" s="8"/>
    </row>
    <row r="12207" spans="12:12" x14ac:dyDescent="0.25">
      <c r="L12207" s="8"/>
    </row>
    <row r="12208" spans="12:12" x14ac:dyDescent="0.25">
      <c r="L12208" s="8"/>
    </row>
    <row r="12209" spans="12:12" x14ac:dyDescent="0.25">
      <c r="L12209" s="8"/>
    </row>
    <row r="12210" spans="12:12" x14ac:dyDescent="0.25">
      <c r="L12210" s="8"/>
    </row>
    <row r="12211" spans="12:12" x14ac:dyDescent="0.25">
      <c r="L12211" s="8"/>
    </row>
    <row r="12212" spans="12:12" x14ac:dyDescent="0.25">
      <c r="L12212" s="8"/>
    </row>
    <row r="12213" spans="12:12" x14ac:dyDescent="0.25">
      <c r="L12213" s="8"/>
    </row>
    <row r="12214" spans="12:12" x14ac:dyDescent="0.25">
      <c r="L12214" s="8"/>
    </row>
    <row r="12215" spans="12:12" x14ac:dyDescent="0.25">
      <c r="L12215" s="8"/>
    </row>
    <row r="12216" spans="12:12" x14ac:dyDescent="0.25">
      <c r="L12216" s="8"/>
    </row>
    <row r="12217" spans="12:12" x14ac:dyDescent="0.25">
      <c r="L12217" s="8"/>
    </row>
    <row r="12218" spans="12:12" x14ac:dyDescent="0.25">
      <c r="L12218" s="8"/>
    </row>
    <row r="12219" spans="12:12" x14ac:dyDescent="0.25">
      <c r="L12219" s="8"/>
    </row>
    <row r="12220" spans="12:12" x14ac:dyDescent="0.25">
      <c r="L12220" s="8"/>
    </row>
    <row r="12221" spans="12:12" x14ac:dyDescent="0.25">
      <c r="L12221" s="8"/>
    </row>
    <row r="12222" spans="12:12" x14ac:dyDescent="0.25">
      <c r="L12222" s="8"/>
    </row>
    <row r="12223" spans="12:12" x14ac:dyDescent="0.25">
      <c r="L12223" s="8"/>
    </row>
    <row r="12224" spans="12:12" x14ac:dyDescent="0.25">
      <c r="L12224" s="8"/>
    </row>
    <row r="12225" spans="12:12" x14ac:dyDescent="0.25">
      <c r="L12225" s="8"/>
    </row>
    <row r="12226" spans="12:12" x14ac:dyDescent="0.25">
      <c r="L12226" s="8"/>
    </row>
    <row r="12227" spans="12:12" x14ac:dyDescent="0.25">
      <c r="L12227" s="8"/>
    </row>
    <row r="12228" spans="12:12" x14ac:dyDescent="0.25">
      <c r="L12228" s="8"/>
    </row>
    <row r="12229" spans="12:12" x14ac:dyDescent="0.25">
      <c r="L12229" s="8"/>
    </row>
    <row r="12230" spans="12:12" x14ac:dyDescent="0.25">
      <c r="L12230" s="8"/>
    </row>
    <row r="12231" spans="12:12" x14ac:dyDescent="0.25">
      <c r="L12231" s="8"/>
    </row>
    <row r="12232" spans="12:12" x14ac:dyDescent="0.25">
      <c r="L12232" s="8"/>
    </row>
    <row r="12233" spans="12:12" x14ac:dyDescent="0.25">
      <c r="L12233" s="8"/>
    </row>
    <row r="12234" spans="12:12" x14ac:dyDescent="0.25">
      <c r="L12234" s="8"/>
    </row>
    <row r="12235" spans="12:12" x14ac:dyDescent="0.25">
      <c r="L12235" s="8"/>
    </row>
    <row r="12236" spans="12:12" x14ac:dyDescent="0.25">
      <c r="L12236" s="8"/>
    </row>
    <row r="12237" spans="12:12" x14ac:dyDescent="0.25">
      <c r="L12237" s="8"/>
    </row>
    <row r="12238" spans="12:12" x14ac:dyDescent="0.25">
      <c r="L12238" s="8"/>
    </row>
    <row r="12239" spans="12:12" x14ac:dyDescent="0.25">
      <c r="L12239" s="8"/>
    </row>
    <row r="12240" spans="12:12" x14ac:dyDescent="0.25">
      <c r="L12240" s="8"/>
    </row>
    <row r="12241" spans="12:12" x14ac:dyDescent="0.25">
      <c r="L12241" s="8"/>
    </row>
    <row r="12242" spans="12:12" x14ac:dyDescent="0.25">
      <c r="L12242" s="8"/>
    </row>
    <row r="12243" spans="12:12" x14ac:dyDescent="0.25">
      <c r="L12243" s="8"/>
    </row>
    <row r="12244" spans="12:12" x14ac:dyDescent="0.25">
      <c r="L12244" s="8"/>
    </row>
    <row r="12245" spans="12:12" x14ac:dyDescent="0.25">
      <c r="L12245" s="8"/>
    </row>
    <row r="12246" spans="12:12" x14ac:dyDescent="0.25">
      <c r="L12246" s="8"/>
    </row>
    <row r="12247" spans="12:12" x14ac:dyDescent="0.25">
      <c r="L12247" s="8"/>
    </row>
    <row r="12248" spans="12:12" x14ac:dyDescent="0.25">
      <c r="L12248" s="8"/>
    </row>
    <row r="12249" spans="12:12" x14ac:dyDescent="0.25">
      <c r="L12249" s="8"/>
    </row>
    <row r="12250" spans="12:12" x14ac:dyDescent="0.25">
      <c r="L12250" s="8"/>
    </row>
    <row r="12251" spans="12:12" x14ac:dyDescent="0.25">
      <c r="L12251" s="8"/>
    </row>
    <row r="12252" spans="12:12" x14ac:dyDescent="0.25">
      <c r="L12252" s="8"/>
    </row>
    <row r="12253" spans="12:12" x14ac:dyDescent="0.25">
      <c r="L12253" s="8"/>
    </row>
    <row r="12254" spans="12:12" x14ac:dyDescent="0.25">
      <c r="L12254" s="8"/>
    </row>
    <row r="12255" spans="12:12" x14ac:dyDescent="0.25">
      <c r="L12255" s="8"/>
    </row>
    <row r="12256" spans="12:12" x14ac:dyDescent="0.25">
      <c r="L12256" s="8"/>
    </row>
    <row r="12257" spans="12:12" x14ac:dyDescent="0.25">
      <c r="L12257" s="8"/>
    </row>
    <row r="12258" spans="12:12" x14ac:dyDescent="0.25">
      <c r="L12258" s="8"/>
    </row>
    <row r="12259" spans="12:12" x14ac:dyDescent="0.25">
      <c r="L12259" s="8"/>
    </row>
    <row r="12260" spans="12:12" x14ac:dyDescent="0.25">
      <c r="L12260" s="8"/>
    </row>
    <row r="12261" spans="12:12" x14ac:dyDescent="0.25">
      <c r="L12261" s="8"/>
    </row>
    <row r="12262" spans="12:12" x14ac:dyDescent="0.25">
      <c r="L12262" s="8"/>
    </row>
    <row r="12263" spans="12:12" x14ac:dyDescent="0.25">
      <c r="L12263" s="8"/>
    </row>
    <row r="12264" spans="12:12" x14ac:dyDescent="0.25">
      <c r="L12264" s="8"/>
    </row>
    <row r="12265" spans="12:12" x14ac:dyDescent="0.25">
      <c r="L12265" s="8"/>
    </row>
    <row r="12266" spans="12:12" x14ac:dyDescent="0.25">
      <c r="L12266" s="8"/>
    </row>
    <row r="12267" spans="12:12" x14ac:dyDescent="0.25">
      <c r="L12267" s="8"/>
    </row>
    <row r="12268" spans="12:12" x14ac:dyDescent="0.25">
      <c r="L12268" s="8"/>
    </row>
    <row r="12269" spans="12:12" x14ac:dyDescent="0.25">
      <c r="L12269" s="8"/>
    </row>
    <row r="12270" spans="12:12" x14ac:dyDescent="0.25">
      <c r="L12270" s="8"/>
    </row>
    <row r="12271" spans="12:12" x14ac:dyDescent="0.25">
      <c r="L12271" s="8"/>
    </row>
    <row r="12272" spans="12:12" x14ac:dyDescent="0.25">
      <c r="L12272" s="8"/>
    </row>
    <row r="12273" spans="12:12" x14ac:dyDescent="0.25">
      <c r="L12273" s="8"/>
    </row>
    <row r="12274" spans="12:12" x14ac:dyDescent="0.25">
      <c r="L12274" s="8"/>
    </row>
    <row r="12275" spans="12:12" x14ac:dyDescent="0.25">
      <c r="L12275" s="8"/>
    </row>
    <row r="12276" spans="12:12" x14ac:dyDescent="0.25">
      <c r="L12276" s="8"/>
    </row>
    <row r="12277" spans="12:12" x14ac:dyDescent="0.25">
      <c r="L12277" s="8"/>
    </row>
    <row r="12278" spans="12:12" x14ac:dyDescent="0.25">
      <c r="L12278" s="8"/>
    </row>
    <row r="12279" spans="12:12" x14ac:dyDescent="0.25">
      <c r="L12279" s="8"/>
    </row>
    <row r="12280" spans="12:12" x14ac:dyDescent="0.25">
      <c r="L12280" s="8"/>
    </row>
    <row r="12281" spans="12:12" x14ac:dyDescent="0.25">
      <c r="L12281" s="8"/>
    </row>
    <row r="12282" spans="12:12" x14ac:dyDescent="0.25">
      <c r="L12282" s="8"/>
    </row>
    <row r="12283" spans="12:12" x14ac:dyDescent="0.25">
      <c r="L12283" s="8"/>
    </row>
    <row r="12284" spans="12:12" x14ac:dyDescent="0.25">
      <c r="L12284" s="8"/>
    </row>
    <row r="12285" spans="12:12" x14ac:dyDescent="0.25">
      <c r="L12285" s="8"/>
    </row>
    <row r="12286" spans="12:12" x14ac:dyDescent="0.25">
      <c r="L12286" s="8"/>
    </row>
    <row r="12287" spans="12:12" x14ac:dyDescent="0.25">
      <c r="L12287" s="8"/>
    </row>
    <row r="12288" spans="12:12" x14ac:dyDescent="0.25">
      <c r="L12288" s="8"/>
    </row>
    <row r="12289" spans="12:12" x14ac:dyDescent="0.25">
      <c r="L12289" s="8"/>
    </row>
    <row r="12290" spans="12:12" x14ac:dyDescent="0.25">
      <c r="L12290" s="8"/>
    </row>
    <row r="12291" spans="12:12" x14ac:dyDescent="0.25">
      <c r="L12291" s="8"/>
    </row>
    <row r="12292" spans="12:12" x14ac:dyDescent="0.25">
      <c r="L12292" s="8"/>
    </row>
    <row r="12293" spans="12:12" x14ac:dyDescent="0.25">
      <c r="L12293" s="8"/>
    </row>
    <row r="12294" spans="12:12" x14ac:dyDescent="0.25">
      <c r="L12294" s="8"/>
    </row>
    <row r="12295" spans="12:12" x14ac:dyDescent="0.25">
      <c r="L12295" s="8"/>
    </row>
    <row r="12296" spans="12:12" x14ac:dyDescent="0.25">
      <c r="L12296" s="8"/>
    </row>
    <row r="12297" spans="12:12" x14ac:dyDescent="0.25">
      <c r="L12297" s="8"/>
    </row>
    <row r="12298" spans="12:12" x14ac:dyDescent="0.25">
      <c r="L12298" s="8"/>
    </row>
    <row r="12299" spans="12:12" x14ac:dyDescent="0.25">
      <c r="L12299" s="8"/>
    </row>
    <row r="12300" spans="12:12" x14ac:dyDescent="0.25">
      <c r="L12300" s="8"/>
    </row>
    <row r="12301" spans="12:12" x14ac:dyDescent="0.25">
      <c r="L12301" s="8"/>
    </row>
    <row r="12302" spans="12:12" x14ac:dyDescent="0.25">
      <c r="L12302" s="8"/>
    </row>
    <row r="12303" spans="12:12" x14ac:dyDescent="0.25">
      <c r="L12303" s="8"/>
    </row>
    <row r="12304" spans="12:12" x14ac:dyDescent="0.25">
      <c r="L12304" s="8"/>
    </row>
    <row r="12305" spans="12:12" x14ac:dyDescent="0.25">
      <c r="L12305" s="8"/>
    </row>
    <row r="12306" spans="12:12" x14ac:dyDescent="0.25">
      <c r="L12306" s="8"/>
    </row>
    <row r="12307" spans="12:12" x14ac:dyDescent="0.25">
      <c r="L12307" s="8"/>
    </row>
    <row r="12308" spans="12:12" x14ac:dyDescent="0.25">
      <c r="L12308" s="8"/>
    </row>
    <row r="12309" spans="12:12" x14ac:dyDescent="0.25">
      <c r="L12309" s="8"/>
    </row>
    <row r="12310" spans="12:12" x14ac:dyDescent="0.25">
      <c r="L12310" s="8"/>
    </row>
    <row r="12311" spans="12:12" x14ac:dyDescent="0.25">
      <c r="L12311" s="8"/>
    </row>
    <row r="12312" spans="12:12" x14ac:dyDescent="0.25">
      <c r="L12312" s="8"/>
    </row>
    <row r="12313" spans="12:12" x14ac:dyDescent="0.25">
      <c r="L12313" s="8"/>
    </row>
    <row r="12314" spans="12:12" x14ac:dyDescent="0.25">
      <c r="L12314" s="8"/>
    </row>
    <row r="12315" spans="12:12" x14ac:dyDescent="0.25">
      <c r="L12315" s="8"/>
    </row>
    <row r="12316" spans="12:12" x14ac:dyDescent="0.25">
      <c r="L12316" s="8"/>
    </row>
    <row r="12317" spans="12:12" x14ac:dyDescent="0.25">
      <c r="L12317" s="8"/>
    </row>
    <row r="12318" spans="12:12" x14ac:dyDescent="0.25">
      <c r="L12318" s="8"/>
    </row>
    <row r="12319" spans="12:12" x14ac:dyDescent="0.25">
      <c r="L12319" s="8"/>
    </row>
    <row r="12320" spans="12:12" x14ac:dyDescent="0.25">
      <c r="L12320" s="8"/>
    </row>
    <row r="12321" spans="12:12" x14ac:dyDescent="0.25">
      <c r="L12321" s="8"/>
    </row>
    <row r="12322" spans="12:12" x14ac:dyDescent="0.25">
      <c r="L12322" s="8"/>
    </row>
    <row r="12323" spans="12:12" x14ac:dyDescent="0.25">
      <c r="L12323" s="8"/>
    </row>
    <row r="12324" spans="12:12" x14ac:dyDescent="0.25">
      <c r="L12324" s="8"/>
    </row>
    <row r="12325" spans="12:12" x14ac:dyDescent="0.25">
      <c r="L12325" s="8"/>
    </row>
    <row r="12326" spans="12:12" x14ac:dyDescent="0.25">
      <c r="L12326" s="8"/>
    </row>
    <row r="12327" spans="12:12" x14ac:dyDescent="0.25">
      <c r="L12327" s="8"/>
    </row>
    <row r="12328" spans="12:12" x14ac:dyDescent="0.25">
      <c r="L12328" s="8"/>
    </row>
    <row r="12329" spans="12:12" x14ac:dyDescent="0.25">
      <c r="L12329" s="8"/>
    </row>
    <row r="12330" spans="12:12" x14ac:dyDescent="0.25">
      <c r="L12330" s="8"/>
    </row>
    <row r="12331" spans="12:12" x14ac:dyDescent="0.25">
      <c r="L12331" s="8"/>
    </row>
    <row r="12332" spans="12:12" x14ac:dyDescent="0.25">
      <c r="L12332" s="8"/>
    </row>
    <row r="12333" spans="12:12" x14ac:dyDescent="0.25">
      <c r="L12333" s="8"/>
    </row>
    <row r="12334" spans="12:12" x14ac:dyDescent="0.25">
      <c r="L12334" s="8"/>
    </row>
    <row r="12335" spans="12:12" x14ac:dyDescent="0.25">
      <c r="L12335" s="8"/>
    </row>
    <row r="12336" spans="12:12" x14ac:dyDescent="0.25">
      <c r="L12336" s="8"/>
    </row>
    <row r="12337" spans="12:12" x14ac:dyDescent="0.25">
      <c r="L12337" s="8"/>
    </row>
    <row r="12338" spans="12:12" x14ac:dyDescent="0.25">
      <c r="L12338" s="8"/>
    </row>
    <row r="12339" spans="12:12" x14ac:dyDescent="0.25">
      <c r="L12339" s="8"/>
    </row>
    <row r="12340" spans="12:12" x14ac:dyDescent="0.25">
      <c r="L12340" s="8"/>
    </row>
    <row r="12341" spans="12:12" x14ac:dyDescent="0.25">
      <c r="L12341" s="8"/>
    </row>
    <row r="12342" spans="12:12" x14ac:dyDescent="0.25">
      <c r="L12342" s="8"/>
    </row>
    <row r="12343" spans="12:12" x14ac:dyDescent="0.25">
      <c r="L12343" s="8"/>
    </row>
    <row r="12344" spans="12:12" x14ac:dyDescent="0.25">
      <c r="L12344" s="8"/>
    </row>
    <row r="12345" spans="12:12" x14ac:dyDescent="0.25">
      <c r="L12345" s="8"/>
    </row>
    <row r="12346" spans="12:12" x14ac:dyDescent="0.25">
      <c r="L12346" s="8"/>
    </row>
    <row r="12347" spans="12:12" x14ac:dyDescent="0.25">
      <c r="L12347" s="8"/>
    </row>
    <row r="12348" spans="12:12" x14ac:dyDescent="0.25">
      <c r="L12348" s="8"/>
    </row>
    <row r="12349" spans="12:12" x14ac:dyDescent="0.25">
      <c r="L12349" s="8"/>
    </row>
    <row r="12350" spans="12:12" x14ac:dyDescent="0.25">
      <c r="L12350" s="8"/>
    </row>
    <row r="12351" spans="12:12" x14ac:dyDescent="0.25">
      <c r="L12351" s="8"/>
    </row>
    <row r="12352" spans="12:12" x14ac:dyDescent="0.25">
      <c r="L12352" s="8"/>
    </row>
    <row r="12353" spans="12:12" x14ac:dyDescent="0.25">
      <c r="L12353" s="8"/>
    </row>
    <row r="12354" spans="12:12" x14ac:dyDescent="0.25">
      <c r="L12354" s="8"/>
    </row>
    <row r="12355" spans="12:12" x14ac:dyDescent="0.25">
      <c r="L12355" s="8"/>
    </row>
    <row r="12356" spans="12:12" x14ac:dyDescent="0.25">
      <c r="L12356" s="8"/>
    </row>
    <row r="12357" spans="12:12" x14ac:dyDescent="0.25">
      <c r="L12357" s="8"/>
    </row>
    <row r="12358" spans="12:12" x14ac:dyDescent="0.25">
      <c r="L12358" s="8"/>
    </row>
    <row r="12359" spans="12:12" x14ac:dyDescent="0.25">
      <c r="L12359" s="8"/>
    </row>
    <row r="12360" spans="12:12" x14ac:dyDescent="0.25">
      <c r="L12360" s="8"/>
    </row>
    <row r="12361" spans="12:12" x14ac:dyDescent="0.25">
      <c r="L12361" s="8"/>
    </row>
    <row r="12362" spans="12:12" x14ac:dyDescent="0.25">
      <c r="L12362" s="8"/>
    </row>
    <row r="12363" spans="12:12" x14ac:dyDescent="0.25">
      <c r="L12363" s="8"/>
    </row>
    <row r="12364" spans="12:12" x14ac:dyDescent="0.25">
      <c r="L12364" s="8"/>
    </row>
    <row r="12365" spans="12:12" x14ac:dyDescent="0.25">
      <c r="L12365" s="8"/>
    </row>
    <row r="12366" spans="12:12" x14ac:dyDescent="0.25">
      <c r="L12366" s="8"/>
    </row>
    <row r="12367" spans="12:12" x14ac:dyDescent="0.25">
      <c r="L12367" s="8"/>
    </row>
    <row r="12368" spans="12:12" x14ac:dyDescent="0.25">
      <c r="L12368" s="8"/>
    </row>
    <row r="12369" spans="12:12" x14ac:dyDescent="0.25">
      <c r="L12369" s="8"/>
    </row>
    <row r="12370" spans="12:12" x14ac:dyDescent="0.25">
      <c r="L12370" s="8"/>
    </row>
    <row r="12371" spans="12:12" x14ac:dyDescent="0.25">
      <c r="L12371" s="8"/>
    </row>
    <row r="12372" spans="12:12" x14ac:dyDescent="0.25">
      <c r="L12372" s="8"/>
    </row>
    <row r="12373" spans="12:12" x14ac:dyDescent="0.25">
      <c r="L12373" s="8"/>
    </row>
    <row r="12374" spans="12:12" x14ac:dyDescent="0.25">
      <c r="L12374" s="8"/>
    </row>
    <row r="12375" spans="12:12" x14ac:dyDescent="0.25">
      <c r="L12375" s="8"/>
    </row>
    <row r="12376" spans="12:12" x14ac:dyDescent="0.25">
      <c r="L12376" s="8"/>
    </row>
    <row r="12377" spans="12:12" x14ac:dyDescent="0.25">
      <c r="L12377" s="8"/>
    </row>
    <row r="12378" spans="12:12" x14ac:dyDescent="0.25">
      <c r="L12378" s="8"/>
    </row>
    <row r="12379" spans="12:12" x14ac:dyDescent="0.25">
      <c r="L12379" s="8"/>
    </row>
    <row r="12380" spans="12:12" x14ac:dyDescent="0.25">
      <c r="L12380" s="8"/>
    </row>
    <row r="12381" spans="12:12" x14ac:dyDescent="0.25">
      <c r="L12381" s="8"/>
    </row>
    <row r="12382" spans="12:12" x14ac:dyDescent="0.25">
      <c r="L12382" s="8"/>
    </row>
    <row r="12383" spans="12:12" x14ac:dyDescent="0.25">
      <c r="L12383" s="8"/>
    </row>
    <row r="12384" spans="12:12" x14ac:dyDescent="0.25">
      <c r="L12384" s="8"/>
    </row>
    <row r="12385" spans="12:12" x14ac:dyDescent="0.25">
      <c r="L12385" s="8"/>
    </row>
    <row r="12386" spans="12:12" x14ac:dyDescent="0.25">
      <c r="L12386" s="8"/>
    </row>
    <row r="12387" spans="12:12" x14ac:dyDescent="0.25">
      <c r="L12387" s="8"/>
    </row>
    <row r="12388" spans="12:12" x14ac:dyDescent="0.25">
      <c r="L12388" s="8"/>
    </row>
    <row r="12389" spans="12:12" x14ac:dyDescent="0.25">
      <c r="L12389" s="8"/>
    </row>
    <row r="12390" spans="12:12" x14ac:dyDescent="0.25">
      <c r="L12390" s="8"/>
    </row>
    <row r="12391" spans="12:12" x14ac:dyDescent="0.25">
      <c r="L12391" s="8"/>
    </row>
    <row r="12392" spans="12:12" x14ac:dyDescent="0.25">
      <c r="L12392" s="8"/>
    </row>
    <row r="12393" spans="12:12" x14ac:dyDescent="0.25">
      <c r="L12393" s="8"/>
    </row>
    <row r="12394" spans="12:12" x14ac:dyDescent="0.25">
      <c r="L12394" s="8"/>
    </row>
    <row r="12395" spans="12:12" x14ac:dyDescent="0.25">
      <c r="L12395" s="8"/>
    </row>
    <row r="12396" spans="12:12" x14ac:dyDescent="0.25">
      <c r="L12396" s="8"/>
    </row>
    <row r="12397" spans="12:12" x14ac:dyDescent="0.25">
      <c r="L12397" s="8"/>
    </row>
    <row r="12398" spans="12:12" x14ac:dyDescent="0.25">
      <c r="L12398" s="8"/>
    </row>
    <row r="12399" spans="12:12" x14ac:dyDescent="0.25">
      <c r="L12399" s="8"/>
    </row>
    <row r="12400" spans="12:12" x14ac:dyDescent="0.25">
      <c r="L12400" s="8"/>
    </row>
    <row r="12401" spans="12:12" x14ac:dyDescent="0.25">
      <c r="L12401" s="8"/>
    </row>
    <row r="12402" spans="12:12" x14ac:dyDescent="0.25">
      <c r="L12402" s="8"/>
    </row>
    <row r="12403" spans="12:12" x14ac:dyDescent="0.25">
      <c r="L12403" s="8"/>
    </row>
    <row r="12404" spans="12:12" x14ac:dyDescent="0.25">
      <c r="L12404" s="8"/>
    </row>
    <row r="12405" spans="12:12" x14ac:dyDescent="0.25">
      <c r="L12405" s="8"/>
    </row>
    <row r="12406" spans="12:12" x14ac:dyDescent="0.25">
      <c r="L12406" s="8"/>
    </row>
    <row r="12407" spans="12:12" x14ac:dyDescent="0.25">
      <c r="L12407" s="8"/>
    </row>
    <row r="12408" spans="12:12" x14ac:dyDescent="0.25">
      <c r="L12408" s="8"/>
    </row>
    <row r="12409" spans="12:12" x14ac:dyDescent="0.25">
      <c r="L12409" s="8"/>
    </row>
    <row r="12410" spans="12:12" x14ac:dyDescent="0.25">
      <c r="L12410" s="8"/>
    </row>
    <row r="12411" spans="12:12" x14ac:dyDescent="0.25">
      <c r="L12411" s="8"/>
    </row>
    <row r="12412" spans="12:12" x14ac:dyDescent="0.25">
      <c r="L12412" s="8"/>
    </row>
    <row r="12413" spans="12:12" x14ac:dyDescent="0.25">
      <c r="L12413" s="8"/>
    </row>
    <row r="12414" spans="12:12" x14ac:dyDescent="0.25">
      <c r="L12414" s="8"/>
    </row>
    <row r="12415" spans="12:12" x14ac:dyDescent="0.25">
      <c r="L12415" s="8"/>
    </row>
    <row r="12416" spans="12:12" x14ac:dyDescent="0.25">
      <c r="L12416" s="8"/>
    </row>
    <row r="12417" spans="12:12" x14ac:dyDescent="0.25">
      <c r="L12417" s="8"/>
    </row>
    <row r="12418" spans="12:12" x14ac:dyDescent="0.25">
      <c r="L12418" s="8"/>
    </row>
    <row r="12419" spans="12:12" x14ac:dyDescent="0.25">
      <c r="L12419" s="8"/>
    </row>
    <row r="12420" spans="12:12" x14ac:dyDescent="0.25">
      <c r="L12420" s="8"/>
    </row>
    <row r="12421" spans="12:12" x14ac:dyDescent="0.25">
      <c r="L12421" s="8"/>
    </row>
    <row r="12422" spans="12:12" x14ac:dyDescent="0.25">
      <c r="L12422" s="8"/>
    </row>
    <row r="12423" spans="12:12" x14ac:dyDescent="0.25">
      <c r="L12423" s="8"/>
    </row>
    <row r="12424" spans="12:12" x14ac:dyDescent="0.25">
      <c r="L12424" s="8"/>
    </row>
    <row r="12425" spans="12:12" x14ac:dyDescent="0.25">
      <c r="L12425" s="8"/>
    </row>
    <row r="12426" spans="12:12" x14ac:dyDescent="0.25">
      <c r="L12426" s="8"/>
    </row>
    <row r="12427" spans="12:12" x14ac:dyDescent="0.25">
      <c r="L12427" s="8"/>
    </row>
    <row r="12428" spans="12:12" x14ac:dyDescent="0.25">
      <c r="L12428" s="8"/>
    </row>
    <row r="12429" spans="12:12" x14ac:dyDescent="0.25">
      <c r="L12429" s="8"/>
    </row>
    <row r="12430" spans="12:12" x14ac:dyDescent="0.25">
      <c r="L12430" s="8"/>
    </row>
    <row r="12431" spans="12:12" x14ac:dyDescent="0.25">
      <c r="L12431" s="8"/>
    </row>
    <row r="12432" spans="12:12" x14ac:dyDescent="0.25">
      <c r="L12432" s="8"/>
    </row>
    <row r="12433" spans="12:12" x14ac:dyDescent="0.25">
      <c r="L12433" s="8"/>
    </row>
    <row r="12434" spans="12:12" x14ac:dyDescent="0.25">
      <c r="L12434" s="8"/>
    </row>
    <row r="12435" spans="12:12" x14ac:dyDescent="0.25">
      <c r="L12435" s="8"/>
    </row>
    <row r="12436" spans="12:12" x14ac:dyDescent="0.25">
      <c r="L12436" s="8"/>
    </row>
    <row r="12437" spans="12:12" x14ac:dyDescent="0.25">
      <c r="L12437" s="8"/>
    </row>
    <row r="12438" spans="12:12" x14ac:dyDescent="0.25">
      <c r="L12438" s="8"/>
    </row>
    <row r="12439" spans="12:12" x14ac:dyDescent="0.25">
      <c r="L12439" s="8"/>
    </row>
    <row r="12440" spans="12:12" x14ac:dyDescent="0.25">
      <c r="L12440" s="8"/>
    </row>
    <row r="12441" spans="12:12" x14ac:dyDescent="0.25">
      <c r="L12441" s="8"/>
    </row>
    <row r="12442" spans="12:12" x14ac:dyDescent="0.25">
      <c r="L12442" s="8"/>
    </row>
    <row r="12443" spans="12:12" x14ac:dyDescent="0.25">
      <c r="L12443" s="8"/>
    </row>
    <row r="12444" spans="12:12" x14ac:dyDescent="0.25">
      <c r="L12444" s="8"/>
    </row>
    <row r="12445" spans="12:12" x14ac:dyDescent="0.25">
      <c r="L12445" s="8"/>
    </row>
    <row r="12446" spans="12:12" x14ac:dyDescent="0.25">
      <c r="L12446" s="8"/>
    </row>
    <row r="12447" spans="12:12" x14ac:dyDescent="0.25">
      <c r="L12447" s="8"/>
    </row>
    <row r="12448" spans="12:12" x14ac:dyDescent="0.25">
      <c r="L12448" s="8"/>
    </row>
    <row r="12449" spans="12:12" x14ac:dyDescent="0.25">
      <c r="L12449" s="8"/>
    </row>
    <row r="12450" spans="12:12" x14ac:dyDescent="0.25">
      <c r="L12450" s="8"/>
    </row>
    <row r="12451" spans="12:12" x14ac:dyDescent="0.25">
      <c r="L12451" s="8"/>
    </row>
    <row r="12452" spans="12:12" x14ac:dyDescent="0.25">
      <c r="L12452" s="8"/>
    </row>
    <row r="12453" spans="12:12" x14ac:dyDescent="0.25">
      <c r="L12453" s="8"/>
    </row>
    <row r="12454" spans="12:12" x14ac:dyDescent="0.25">
      <c r="L12454" s="8"/>
    </row>
    <row r="12455" spans="12:12" x14ac:dyDescent="0.25">
      <c r="L12455" s="8"/>
    </row>
    <row r="12456" spans="12:12" x14ac:dyDescent="0.25">
      <c r="L12456" s="8"/>
    </row>
    <row r="12457" spans="12:12" x14ac:dyDescent="0.25">
      <c r="L12457" s="8"/>
    </row>
    <row r="12458" spans="12:12" x14ac:dyDescent="0.25">
      <c r="L12458" s="8"/>
    </row>
    <row r="12459" spans="12:12" x14ac:dyDescent="0.25">
      <c r="L12459" s="8"/>
    </row>
    <row r="12460" spans="12:12" x14ac:dyDescent="0.25">
      <c r="L12460" s="8"/>
    </row>
    <row r="12461" spans="12:12" x14ac:dyDescent="0.25">
      <c r="L12461" s="8"/>
    </row>
    <row r="12462" spans="12:12" x14ac:dyDescent="0.25">
      <c r="L12462" s="8"/>
    </row>
    <row r="12463" spans="12:12" x14ac:dyDescent="0.25">
      <c r="L12463" s="8"/>
    </row>
    <row r="12464" spans="12:12" x14ac:dyDescent="0.25">
      <c r="L12464" s="8"/>
    </row>
    <row r="12465" spans="12:12" x14ac:dyDescent="0.25">
      <c r="L12465" s="8"/>
    </row>
    <row r="12466" spans="12:12" x14ac:dyDescent="0.25">
      <c r="L12466" s="8"/>
    </row>
    <row r="12467" spans="12:12" x14ac:dyDescent="0.25">
      <c r="L12467" s="8"/>
    </row>
    <row r="12468" spans="12:12" x14ac:dyDescent="0.25">
      <c r="L12468" s="8"/>
    </row>
    <row r="12469" spans="12:12" x14ac:dyDescent="0.25">
      <c r="L12469" s="8"/>
    </row>
    <row r="12470" spans="12:12" x14ac:dyDescent="0.25">
      <c r="L12470" s="8"/>
    </row>
    <row r="12471" spans="12:12" x14ac:dyDescent="0.25">
      <c r="L12471" s="8"/>
    </row>
    <row r="12472" spans="12:12" x14ac:dyDescent="0.25">
      <c r="L12472" s="8"/>
    </row>
    <row r="12473" spans="12:12" x14ac:dyDescent="0.25">
      <c r="L12473" s="8"/>
    </row>
    <row r="12474" spans="12:12" x14ac:dyDescent="0.25">
      <c r="L12474" s="8"/>
    </row>
    <row r="12475" spans="12:12" x14ac:dyDescent="0.25">
      <c r="L12475" s="8"/>
    </row>
    <row r="12476" spans="12:12" x14ac:dyDescent="0.25">
      <c r="L12476" s="8"/>
    </row>
    <row r="12477" spans="12:12" x14ac:dyDescent="0.25">
      <c r="L12477" s="8"/>
    </row>
    <row r="12478" spans="12:12" x14ac:dyDescent="0.25">
      <c r="L12478" s="8"/>
    </row>
    <row r="12479" spans="12:12" x14ac:dyDescent="0.25">
      <c r="L12479" s="8"/>
    </row>
    <row r="12480" spans="12:12" x14ac:dyDescent="0.25">
      <c r="L12480" s="8"/>
    </row>
    <row r="12481" spans="12:12" x14ac:dyDescent="0.25">
      <c r="L12481" s="8"/>
    </row>
    <row r="12482" spans="12:12" x14ac:dyDescent="0.25">
      <c r="L12482" s="8"/>
    </row>
    <row r="12483" spans="12:12" x14ac:dyDescent="0.25">
      <c r="L12483" s="8"/>
    </row>
    <row r="12484" spans="12:12" x14ac:dyDescent="0.25">
      <c r="L12484" s="8"/>
    </row>
    <row r="12485" spans="12:12" x14ac:dyDescent="0.25">
      <c r="L12485" s="8"/>
    </row>
    <row r="12486" spans="12:12" x14ac:dyDescent="0.25">
      <c r="L12486" s="8"/>
    </row>
    <row r="12487" spans="12:12" x14ac:dyDescent="0.25">
      <c r="L12487" s="8"/>
    </row>
    <row r="12488" spans="12:12" x14ac:dyDescent="0.25">
      <c r="L12488" s="8"/>
    </row>
    <row r="12489" spans="12:12" x14ac:dyDescent="0.25">
      <c r="L12489" s="8"/>
    </row>
    <row r="12490" spans="12:12" x14ac:dyDescent="0.25">
      <c r="L12490" s="8"/>
    </row>
    <row r="12491" spans="12:12" x14ac:dyDescent="0.25">
      <c r="L12491" s="8"/>
    </row>
    <row r="12492" spans="12:12" x14ac:dyDescent="0.25">
      <c r="L12492" s="8"/>
    </row>
    <row r="12493" spans="12:12" x14ac:dyDescent="0.25">
      <c r="L12493" s="8"/>
    </row>
    <row r="12494" spans="12:12" x14ac:dyDescent="0.25">
      <c r="L12494" s="8"/>
    </row>
    <row r="12495" spans="12:12" x14ac:dyDescent="0.25">
      <c r="L12495" s="8"/>
    </row>
    <row r="12496" spans="12:12" x14ac:dyDescent="0.25">
      <c r="L12496" s="8"/>
    </row>
    <row r="12497" spans="12:12" x14ac:dyDescent="0.25">
      <c r="L12497" s="8"/>
    </row>
    <row r="12498" spans="12:12" x14ac:dyDescent="0.25">
      <c r="L12498" s="8"/>
    </row>
    <row r="12499" spans="12:12" x14ac:dyDescent="0.25">
      <c r="L12499" s="8"/>
    </row>
    <row r="12500" spans="12:12" x14ac:dyDescent="0.25">
      <c r="L12500" s="8"/>
    </row>
    <row r="12501" spans="12:12" x14ac:dyDescent="0.25">
      <c r="L12501" s="8"/>
    </row>
    <row r="12502" spans="12:12" x14ac:dyDescent="0.25">
      <c r="L12502" s="8"/>
    </row>
    <row r="12503" spans="12:12" x14ac:dyDescent="0.25">
      <c r="L12503" s="8"/>
    </row>
    <row r="12504" spans="12:12" x14ac:dyDescent="0.25">
      <c r="L12504" s="8"/>
    </row>
    <row r="12505" spans="12:12" x14ac:dyDescent="0.25">
      <c r="L12505" s="8"/>
    </row>
    <row r="12506" spans="12:12" x14ac:dyDescent="0.25">
      <c r="L12506" s="8"/>
    </row>
    <row r="12507" spans="12:12" x14ac:dyDescent="0.25">
      <c r="L12507" s="8"/>
    </row>
    <row r="12508" spans="12:12" x14ac:dyDescent="0.25">
      <c r="L12508" s="8"/>
    </row>
    <row r="12509" spans="12:12" x14ac:dyDescent="0.25">
      <c r="L12509" s="8"/>
    </row>
    <row r="12510" spans="12:12" x14ac:dyDescent="0.25">
      <c r="L12510" s="8"/>
    </row>
    <row r="12511" spans="12:12" x14ac:dyDescent="0.25">
      <c r="L12511" s="8"/>
    </row>
    <row r="12512" spans="12:12" x14ac:dyDescent="0.25">
      <c r="L12512" s="8"/>
    </row>
    <row r="12513" spans="12:12" x14ac:dyDescent="0.25">
      <c r="L12513" s="8"/>
    </row>
    <row r="12514" spans="12:12" x14ac:dyDescent="0.25">
      <c r="L12514" s="8"/>
    </row>
    <row r="12515" spans="12:12" x14ac:dyDescent="0.25">
      <c r="L12515" s="8"/>
    </row>
    <row r="12516" spans="12:12" x14ac:dyDescent="0.25">
      <c r="L12516" s="8"/>
    </row>
    <row r="12517" spans="12:12" x14ac:dyDescent="0.25">
      <c r="L12517" s="8"/>
    </row>
    <row r="12518" spans="12:12" x14ac:dyDescent="0.25">
      <c r="L12518" s="8"/>
    </row>
    <row r="12519" spans="12:12" x14ac:dyDescent="0.25">
      <c r="L12519" s="8"/>
    </row>
    <row r="12520" spans="12:12" x14ac:dyDescent="0.25">
      <c r="L12520" s="8"/>
    </row>
    <row r="12521" spans="12:12" x14ac:dyDescent="0.25">
      <c r="L12521" s="8"/>
    </row>
    <row r="12522" spans="12:12" x14ac:dyDescent="0.25">
      <c r="L12522" s="8"/>
    </row>
    <row r="12523" spans="12:12" x14ac:dyDescent="0.25">
      <c r="L12523" s="8"/>
    </row>
    <row r="12524" spans="12:12" x14ac:dyDescent="0.25">
      <c r="L12524" s="8"/>
    </row>
    <row r="12525" spans="12:12" x14ac:dyDescent="0.25">
      <c r="L12525" s="8"/>
    </row>
    <row r="12526" spans="12:12" x14ac:dyDescent="0.25">
      <c r="L12526" s="8"/>
    </row>
    <row r="12527" spans="12:12" x14ac:dyDescent="0.25">
      <c r="L12527" s="8"/>
    </row>
    <row r="12528" spans="12:12" x14ac:dyDescent="0.25">
      <c r="L12528" s="8"/>
    </row>
    <row r="12529" spans="12:12" x14ac:dyDescent="0.25">
      <c r="L12529" s="8"/>
    </row>
    <row r="12530" spans="12:12" x14ac:dyDescent="0.25">
      <c r="L12530" s="8"/>
    </row>
    <row r="12531" spans="12:12" x14ac:dyDescent="0.25">
      <c r="L12531" s="8"/>
    </row>
    <row r="12532" spans="12:12" x14ac:dyDescent="0.25">
      <c r="L12532" s="8"/>
    </row>
    <row r="12533" spans="12:12" x14ac:dyDescent="0.25">
      <c r="L12533" s="8"/>
    </row>
    <row r="12534" spans="12:12" x14ac:dyDescent="0.25">
      <c r="L12534" s="8"/>
    </row>
    <row r="12535" spans="12:12" x14ac:dyDescent="0.25">
      <c r="L12535" s="8"/>
    </row>
    <row r="12536" spans="12:12" x14ac:dyDescent="0.25">
      <c r="L12536" s="8"/>
    </row>
    <row r="12537" spans="12:12" x14ac:dyDescent="0.25">
      <c r="L12537" s="8"/>
    </row>
    <row r="12538" spans="12:12" x14ac:dyDescent="0.25">
      <c r="L12538" s="8"/>
    </row>
    <row r="12539" spans="12:12" x14ac:dyDescent="0.25">
      <c r="L12539" s="8"/>
    </row>
    <row r="12540" spans="12:12" x14ac:dyDescent="0.25">
      <c r="L12540" s="8"/>
    </row>
    <row r="12541" spans="12:12" x14ac:dyDescent="0.25">
      <c r="L12541" s="8"/>
    </row>
    <row r="12542" spans="12:12" x14ac:dyDescent="0.25">
      <c r="L12542" s="8"/>
    </row>
    <row r="12543" spans="12:12" x14ac:dyDescent="0.25">
      <c r="L12543" s="8"/>
    </row>
    <row r="12544" spans="12:12" x14ac:dyDescent="0.25">
      <c r="L12544" s="8"/>
    </row>
    <row r="12545" spans="12:12" x14ac:dyDescent="0.25">
      <c r="L12545" s="8"/>
    </row>
    <row r="12546" spans="12:12" x14ac:dyDescent="0.25">
      <c r="L12546" s="8"/>
    </row>
    <row r="12547" spans="12:12" x14ac:dyDescent="0.25">
      <c r="L12547" s="8"/>
    </row>
    <row r="12548" spans="12:12" x14ac:dyDescent="0.25">
      <c r="L12548" s="8"/>
    </row>
    <row r="12549" spans="12:12" x14ac:dyDescent="0.25">
      <c r="L12549" s="8"/>
    </row>
    <row r="12550" spans="12:12" x14ac:dyDescent="0.25">
      <c r="L12550" s="8"/>
    </row>
    <row r="12551" spans="12:12" x14ac:dyDescent="0.25">
      <c r="L12551" s="8"/>
    </row>
    <row r="12552" spans="12:12" x14ac:dyDescent="0.25">
      <c r="L12552" s="8"/>
    </row>
    <row r="12553" spans="12:12" x14ac:dyDescent="0.25">
      <c r="L12553" s="8"/>
    </row>
    <row r="12554" spans="12:12" x14ac:dyDescent="0.25">
      <c r="L12554" s="8"/>
    </row>
    <row r="12555" spans="12:12" x14ac:dyDescent="0.25">
      <c r="L12555" s="8"/>
    </row>
    <row r="12556" spans="12:12" x14ac:dyDescent="0.25">
      <c r="L12556" s="8"/>
    </row>
    <row r="12557" spans="12:12" x14ac:dyDescent="0.25">
      <c r="L12557" s="8"/>
    </row>
    <row r="12558" spans="12:12" x14ac:dyDescent="0.25">
      <c r="L12558" s="8"/>
    </row>
    <row r="12559" spans="12:12" x14ac:dyDescent="0.25">
      <c r="L12559" s="8"/>
    </row>
    <row r="12560" spans="12:12" x14ac:dyDescent="0.25">
      <c r="L12560" s="8"/>
    </row>
    <row r="12561" spans="12:12" x14ac:dyDescent="0.25">
      <c r="L12561" s="8"/>
    </row>
    <row r="12562" spans="12:12" x14ac:dyDescent="0.25">
      <c r="L12562" s="8"/>
    </row>
    <row r="12563" spans="12:12" x14ac:dyDescent="0.25">
      <c r="L12563" s="8"/>
    </row>
    <row r="12564" spans="12:12" x14ac:dyDescent="0.25">
      <c r="L12564" s="8"/>
    </row>
    <row r="12565" spans="12:12" x14ac:dyDescent="0.25">
      <c r="L12565" s="8"/>
    </row>
    <row r="12566" spans="12:12" x14ac:dyDescent="0.25">
      <c r="L12566" s="8"/>
    </row>
    <row r="12567" spans="12:12" x14ac:dyDescent="0.25">
      <c r="L12567" s="8"/>
    </row>
    <row r="12568" spans="12:12" x14ac:dyDescent="0.25">
      <c r="L12568" s="8"/>
    </row>
    <row r="12569" spans="12:12" x14ac:dyDescent="0.25">
      <c r="L12569" s="8"/>
    </row>
    <row r="12570" spans="12:12" x14ac:dyDescent="0.25">
      <c r="L12570" s="8"/>
    </row>
    <row r="12571" spans="12:12" x14ac:dyDescent="0.25">
      <c r="L12571" s="8"/>
    </row>
    <row r="12572" spans="12:12" x14ac:dyDescent="0.25">
      <c r="L12572" s="8"/>
    </row>
    <row r="12573" spans="12:12" x14ac:dyDescent="0.25">
      <c r="L12573" s="8"/>
    </row>
    <row r="12574" spans="12:12" x14ac:dyDescent="0.25">
      <c r="L12574" s="8"/>
    </row>
    <row r="12575" spans="12:12" x14ac:dyDescent="0.25">
      <c r="L12575" s="8"/>
    </row>
    <row r="12576" spans="12:12" x14ac:dyDescent="0.25">
      <c r="L12576" s="8"/>
    </row>
    <row r="12577" spans="12:12" x14ac:dyDescent="0.25">
      <c r="L12577" s="8"/>
    </row>
    <row r="12578" spans="12:12" x14ac:dyDescent="0.25">
      <c r="L12578" s="8"/>
    </row>
    <row r="12579" spans="12:12" x14ac:dyDescent="0.25">
      <c r="L12579" s="8"/>
    </row>
    <row r="12580" spans="12:12" x14ac:dyDescent="0.25">
      <c r="L12580" s="8"/>
    </row>
    <row r="12581" spans="12:12" x14ac:dyDescent="0.25">
      <c r="L12581" s="8"/>
    </row>
    <row r="12582" spans="12:12" x14ac:dyDescent="0.25">
      <c r="L12582" s="8"/>
    </row>
    <row r="12583" spans="12:12" x14ac:dyDescent="0.25">
      <c r="L12583" s="8"/>
    </row>
    <row r="12584" spans="12:12" x14ac:dyDescent="0.25">
      <c r="L12584" s="8"/>
    </row>
    <row r="12585" spans="12:12" x14ac:dyDescent="0.25">
      <c r="L12585" s="8"/>
    </row>
    <row r="12586" spans="12:12" x14ac:dyDescent="0.25">
      <c r="L12586" s="8"/>
    </row>
    <row r="12587" spans="12:12" x14ac:dyDescent="0.25">
      <c r="L12587" s="8"/>
    </row>
    <row r="12588" spans="12:12" x14ac:dyDescent="0.25">
      <c r="L12588" s="8"/>
    </row>
    <row r="12589" spans="12:12" x14ac:dyDescent="0.25">
      <c r="L12589" s="8"/>
    </row>
    <row r="12590" spans="12:12" x14ac:dyDescent="0.25">
      <c r="L12590" s="8"/>
    </row>
    <row r="12591" spans="12:12" x14ac:dyDescent="0.25">
      <c r="L12591" s="8"/>
    </row>
    <row r="12592" spans="12:12" x14ac:dyDescent="0.25">
      <c r="L12592" s="8"/>
    </row>
    <row r="12593" spans="12:12" x14ac:dyDescent="0.25">
      <c r="L12593" s="8"/>
    </row>
    <row r="12594" spans="12:12" x14ac:dyDescent="0.25">
      <c r="L12594" s="8"/>
    </row>
    <row r="12595" spans="12:12" x14ac:dyDescent="0.25">
      <c r="L12595" s="8"/>
    </row>
    <row r="12596" spans="12:12" x14ac:dyDescent="0.25">
      <c r="L12596" s="8"/>
    </row>
    <row r="12597" spans="12:12" x14ac:dyDescent="0.25">
      <c r="L12597" s="8"/>
    </row>
    <row r="12598" spans="12:12" x14ac:dyDescent="0.25">
      <c r="L12598" s="8"/>
    </row>
    <row r="12599" spans="12:12" x14ac:dyDescent="0.25">
      <c r="L12599" s="8"/>
    </row>
    <row r="12600" spans="12:12" x14ac:dyDescent="0.25">
      <c r="L12600" s="8"/>
    </row>
    <row r="12601" spans="12:12" x14ac:dyDescent="0.25">
      <c r="L12601" s="8"/>
    </row>
    <row r="12602" spans="12:12" x14ac:dyDescent="0.25">
      <c r="L12602" s="8"/>
    </row>
    <row r="12603" spans="12:12" x14ac:dyDescent="0.25">
      <c r="L12603" s="8"/>
    </row>
    <row r="12604" spans="12:12" x14ac:dyDescent="0.25">
      <c r="L12604" s="8"/>
    </row>
    <row r="12605" spans="12:12" x14ac:dyDescent="0.25">
      <c r="L12605" s="8"/>
    </row>
    <row r="12606" spans="12:12" x14ac:dyDescent="0.25">
      <c r="L12606" s="8"/>
    </row>
    <row r="12607" spans="12:12" x14ac:dyDescent="0.25">
      <c r="L12607" s="8"/>
    </row>
    <row r="12608" spans="12:12" x14ac:dyDescent="0.25">
      <c r="L12608" s="8"/>
    </row>
    <row r="12609" spans="12:12" x14ac:dyDescent="0.25">
      <c r="L12609" s="8"/>
    </row>
    <row r="12610" spans="12:12" x14ac:dyDescent="0.25">
      <c r="L12610" s="8"/>
    </row>
    <row r="12611" spans="12:12" x14ac:dyDescent="0.25">
      <c r="L12611" s="8"/>
    </row>
    <row r="12612" spans="12:12" x14ac:dyDescent="0.25">
      <c r="L12612" s="8"/>
    </row>
    <row r="12613" spans="12:12" x14ac:dyDescent="0.25">
      <c r="L12613" s="8"/>
    </row>
    <row r="12614" spans="12:12" x14ac:dyDescent="0.25">
      <c r="L12614" s="8"/>
    </row>
    <row r="12615" spans="12:12" x14ac:dyDescent="0.25">
      <c r="L12615" s="8"/>
    </row>
    <row r="12616" spans="12:12" x14ac:dyDescent="0.25">
      <c r="L12616" s="8"/>
    </row>
    <row r="12617" spans="12:12" x14ac:dyDescent="0.25">
      <c r="L12617" s="8"/>
    </row>
    <row r="12618" spans="12:12" x14ac:dyDescent="0.25">
      <c r="L12618" s="8"/>
    </row>
    <row r="12619" spans="12:12" x14ac:dyDescent="0.25">
      <c r="L12619" s="8"/>
    </row>
    <row r="12620" spans="12:12" x14ac:dyDescent="0.25">
      <c r="L12620" s="8"/>
    </row>
    <row r="12621" spans="12:12" x14ac:dyDescent="0.25">
      <c r="L12621" s="8"/>
    </row>
    <row r="12622" spans="12:12" x14ac:dyDescent="0.25">
      <c r="L12622" s="8"/>
    </row>
    <row r="12623" spans="12:12" x14ac:dyDescent="0.25">
      <c r="L12623" s="8"/>
    </row>
    <row r="12624" spans="12:12" x14ac:dyDescent="0.25">
      <c r="L12624" s="8"/>
    </row>
    <row r="12625" spans="12:12" x14ac:dyDescent="0.25">
      <c r="L12625" s="8"/>
    </row>
    <row r="12626" spans="12:12" x14ac:dyDescent="0.25">
      <c r="L12626" s="8"/>
    </row>
    <row r="12627" spans="12:12" x14ac:dyDescent="0.25">
      <c r="L12627" s="8"/>
    </row>
    <row r="12628" spans="12:12" x14ac:dyDescent="0.25">
      <c r="L12628" s="8"/>
    </row>
    <row r="12629" spans="12:12" x14ac:dyDescent="0.25">
      <c r="L12629" s="8"/>
    </row>
    <row r="12630" spans="12:12" x14ac:dyDescent="0.25">
      <c r="L12630" s="8"/>
    </row>
    <row r="12631" spans="12:12" x14ac:dyDescent="0.25">
      <c r="L12631" s="8"/>
    </row>
    <row r="12632" spans="12:12" x14ac:dyDescent="0.25">
      <c r="L12632" s="8"/>
    </row>
    <row r="12633" spans="12:12" x14ac:dyDescent="0.25">
      <c r="L12633" s="8"/>
    </row>
    <row r="12634" spans="12:12" x14ac:dyDescent="0.25">
      <c r="L12634" s="8"/>
    </row>
    <row r="12635" spans="12:12" x14ac:dyDescent="0.25">
      <c r="L12635" s="8"/>
    </row>
    <row r="12636" spans="12:12" x14ac:dyDescent="0.25">
      <c r="L12636" s="8"/>
    </row>
    <row r="12637" spans="12:12" x14ac:dyDescent="0.25">
      <c r="L12637" s="8"/>
    </row>
    <row r="12638" spans="12:12" x14ac:dyDescent="0.25">
      <c r="L12638" s="8"/>
    </row>
    <row r="12639" spans="12:12" x14ac:dyDescent="0.25">
      <c r="L12639" s="8"/>
    </row>
    <row r="12640" spans="12:12" x14ac:dyDescent="0.25">
      <c r="L12640" s="8"/>
    </row>
    <row r="12641" spans="12:12" x14ac:dyDescent="0.25">
      <c r="L12641" s="8"/>
    </row>
    <row r="12642" spans="12:12" x14ac:dyDescent="0.25">
      <c r="L12642" s="8"/>
    </row>
    <row r="12643" spans="12:12" x14ac:dyDescent="0.25">
      <c r="L12643" s="8"/>
    </row>
    <row r="12644" spans="12:12" x14ac:dyDescent="0.25">
      <c r="L12644" s="8"/>
    </row>
    <row r="12645" spans="12:12" x14ac:dyDescent="0.25">
      <c r="L12645" s="8"/>
    </row>
    <row r="12646" spans="12:12" x14ac:dyDescent="0.25">
      <c r="L12646" s="8"/>
    </row>
    <row r="12647" spans="12:12" x14ac:dyDescent="0.25">
      <c r="L12647" s="8"/>
    </row>
    <row r="12648" spans="12:12" x14ac:dyDescent="0.25">
      <c r="L12648" s="8"/>
    </row>
    <row r="12649" spans="12:12" x14ac:dyDescent="0.25">
      <c r="L12649" s="8"/>
    </row>
    <row r="12650" spans="12:12" x14ac:dyDescent="0.25">
      <c r="L12650" s="8"/>
    </row>
    <row r="12651" spans="12:12" x14ac:dyDescent="0.25">
      <c r="L12651" s="8"/>
    </row>
    <row r="12652" spans="12:12" x14ac:dyDescent="0.25">
      <c r="L12652" s="8"/>
    </row>
    <row r="12653" spans="12:12" x14ac:dyDescent="0.25">
      <c r="L12653" s="8"/>
    </row>
    <row r="12654" spans="12:12" x14ac:dyDescent="0.25">
      <c r="L12654" s="8"/>
    </row>
    <row r="12655" spans="12:12" x14ac:dyDescent="0.25">
      <c r="L12655" s="8"/>
    </row>
    <row r="12656" spans="12:12" x14ac:dyDescent="0.25">
      <c r="L12656" s="8"/>
    </row>
    <row r="12657" spans="12:12" x14ac:dyDescent="0.25">
      <c r="L12657" s="8"/>
    </row>
    <row r="12658" spans="12:12" x14ac:dyDescent="0.25">
      <c r="L12658" s="8"/>
    </row>
    <row r="12659" spans="12:12" x14ac:dyDescent="0.25">
      <c r="L12659" s="8"/>
    </row>
    <row r="12660" spans="12:12" x14ac:dyDescent="0.25">
      <c r="L12660" s="8"/>
    </row>
    <row r="12661" spans="12:12" x14ac:dyDescent="0.25">
      <c r="L12661" s="8"/>
    </row>
    <row r="12662" spans="12:12" x14ac:dyDescent="0.25">
      <c r="L12662" s="8"/>
    </row>
    <row r="12663" spans="12:12" x14ac:dyDescent="0.25">
      <c r="L12663" s="8"/>
    </row>
    <row r="12664" spans="12:12" x14ac:dyDescent="0.25">
      <c r="L12664" s="8"/>
    </row>
    <row r="12665" spans="12:12" x14ac:dyDescent="0.25">
      <c r="L12665" s="8"/>
    </row>
    <row r="12666" spans="12:12" x14ac:dyDescent="0.25">
      <c r="L12666" s="8"/>
    </row>
    <row r="12667" spans="12:12" x14ac:dyDescent="0.25">
      <c r="L12667" s="8"/>
    </row>
    <row r="12668" spans="12:12" x14ac:dyDescent="0.25">
      <c r="L12668" s="8"/>
    </row>
    <row r="12669" spans="12:12" x14ac:dyDescent="0.25">
      <c r="L12669" s="8"/>
    </row>
    <row r="12670" spans="12:12" x14ac:dyDescent="0.25">
      <c r="L12670" s="8"/>
    </row>
    <row r="12671" spans="12:12" x14ac:dyDescent="0.25">
      <c r="L12671" s="8"/>
    </row>
    <row r="12672" spans="12:12" x14ac:dyDescent="0.25">
      <c r="L12672" s="8"/>
    </row>
    <row r="12673" spans="12:12" x14ac:dyDescent="0.25">
      <c r="L12673" s="8"/>
    </row>
    <row r="12674" spans="12:12" x14ac:dyDescent="0.25">
      <c r="L12674" s="8"/>
    </row>
    <row r="12675" spans="12:12" x14ac:dyDescent="0.25">
      <c r="L12675" s="8"/>
    </row>
    <row r="12676" spans="12:12" x14ac:dyDescent="0.25">
      <c r="L12676" s="8"/>
    </row>
    <row r="12677" spans="12:12" x14ac:dyDescent="0.25">
      <c r="L12677" s="8"/>
    </row>
    <row r="12678" spans="12:12" x14ac:dyDescent="0.25">
      <c r="L12678" s="8"/>
    </row>
    <row r="12679" spans="12:12" x14ac:dyDescent="0.25">
      <c r="L12679" s="8"/>
    </row>
    <row r="12680" spans="12:12" x14ac:dyDescent="0.25">
      <c r="L12680" s="8"/>
    </row>
    <row r="12681" spans="12:12" x14ac:dyDescent="0.25">
      <c r="L12681" s="8"/>
    </row>
    <row r="12682" spans="12:12" x14ac:dyDescent="0.25">
      <c r="L12682" s="8"/>
    </row>
    <row r="12683" spans="12:12" x14ac:dyDescent="0.25">
      <c r="L12683" s="8"/>
    </row>
    <row r="12684" spans="12:12" x14ac:dyDescent="0.25">
      <c r="L12684" s="8"/>
    </row>
    <row r="12685" spans="12:12" x14ac:dyDescent="0.25">
      <c r="L12685" s="8"/>
    </row>
    <row r="12686" spans="12:12" x14ac:dyDescent="0.25">
      <c r="L12686" s="8"/>
    </row>
    <row r="12687" spans="12:12" x14ac:dyDescent="0.25">
      <c r="L12687" s="8"/>
    </row>
    <row r="12688" spans="12:12" x14ac:dyDescent="0.25">
      <c r="L12688" s="8"/>
    </row>
    <row r="12689" spans="12:12" x14ac:dyDescent="0.25">
      <c r="L12689" s="8"/>
    </row>
    <row r="12690" spans="12:12" x14ac:dyDescent="0.25">
      <c r="L12690" s="8"/>
    </row>
    <row r="12691" spans="12:12" x14ac:dyDescent="0.25">
      <c r="L12691" s="8"/>
    </row>
    <row r="12692" spans="12:12" x14ac:dyDescent="0.25">
      <c r="L12692" s="8"/>
    </row>
    <row r="12693" spans="12:12" x14ac:dyDescent="0.25">
      <c r="L12693" s="8"/>
    </row>
    <row r="12694" spans="12:12" x14ac:dyDescent="0.25">
      <c r="L12694" s="8"/>
    </row>
    <row r="12695" spans="12:12" x14ac:dyDescent="0.25">
      <c r="L12695" s="8"/>
    </row>
    <row r="12696" spans="12:12" x14ac:dyDescent="0.25">
      <c r="L12696" s="8"/>
    </row>
    <row r="12697" spans="12:12" x14ac:dyDescent="0.25">
      <c r="L12697" s="8"/>
    </row>
    <row r="12698" spans="12:12" x14ac:dyDescent="0.25">
      <c r="L12698" s="8"/>
    </row>
    <row r="12699" spans="12:12" x14ac:dyDescent="0.25">
      <c r="L12699" s="8"/>
    </row>
    <row r="12700" spans="12:12" x14ac:dyDescent="0.25">
      <c r="L12700" s="8"/>
    </row>
    <row r="12701" spans="12:12" x14ac:dyDescent="0.25">
      <c r="L12701" s="8"/>
    </row>
    <row r="12702" spans="12:12" x14ac:dyDescent="0.25">
      <c r="L12702" s="8"/>
    </row>
    <row r="12703" spans="12:12" x14ac:dyDescent="0.25">
      <c r="L12703" s="8"/>
    </row>
    <row r="12704" spans="12:12" x14ac:dyDescent="0.25">
      <c r="L12704" s="8"/>
    </row>
    <row r="12705" spans="12:12" x14ac:dyDescent="0.25">
      <c r="L12705" s="8"/>
    </row>
    <row r="12706" spans="12:12" x14ac:dyDescent="0.25">
      <c r="L12706" s="8"/>
    </row>
    <row r="12707" spans="12:12" x14ac:dyDescent="0.25">
      <c r="L12707" s="8"/>
    </row>
    <row r="12708" spans="12:12" x14ac:dyDescent="0.25">
      <c r="L12708" s="8"/>
    </row>
    <row r="12709" spans="12:12" x14ac:dyDescent="0.25">
      <c r="L12709" s="8"/>
    </row>
    <row r="12710" spans="12:12" x14ac:dyDescent="0.25">
      <c r="L12710" s="8"/>
    </row>
    <row r="12711" spans="12:12" x14ac:dyDescent="0.25">
      <c r="L12711" s="8"/>
    </row>
    <row r="12712" spans="12:12" x14ac:dyDescent="0.25">
      <c r="L12712" s="8"/>
    </row>
    <row r="12713" spans="12:12" x14ac:dyDescent="0.25">
      <c r="L12713" s="8"/>
    </row>
    <row r="12714" spans="12:12" x14ac:dyDescent="0.25">
      <c r="L12714" s="8"/>
    </row>
    <row r="12715" spans="12:12" x14ac:dyDescent="0.25">
      <c r="L12715" s="8"/>
    </row>
    <row r="12716" spans="12:12" x14ac:dyDescent="0.25">
      <c r="L12716" s="8"/>
    </row>
    <row r="12717" spans="12:12" x14ac:dyDescent="0.25">
      <c r="L12717" s="8"/>
    </row>
    <row r="12718" spans="12:12" x14ac:dyDescent="0.25">
      <c r="L12718" s="8"/>
    </row>
    <row r="12719" spans="12:12" x14ac:dyDescent="0.25">
      <c r="L12719" s="8"/>
    </row>
    <row r="12720" spans="12:12" x14ac:dyDescent="0.25">
      <c r="L12720" s="8"/>
    </row>
    <row r="12721" spans="12:12" x14ac:dyDescent="0.25">
      <c r="L12721" s="8"/>
    </row>
    <row r="12722" spans="12:12" x14ac:dyDescent="0.25">
      <c r="L12722" s="8"/>
    </row>
    <row r="12723" spans="12:12" x14ac:dyDescent="0.25">
      <c r="L12723" s="8"/>
    </row>
    <row r="12724" spans="12:12" x14ac:dyDescent="0.25">
      <c r="L12724" s="8"/>
    </row>
    <row r="12725" spans="12:12" x14ac:dyDescent="0.25">
      <c r="L12725" s="8"/>
    </row>
    <row r="12726" spans="12:12" x14ac:dyDescent="0.25">
      <c r="L12726" s="8"/>
    </row>
    <row r="12727" spans="12:12" x14ac:dyDescent="0.25">
      <c r="L12727" s="8"/>
    </row>
    <row r="12728" spans="12:12" x14ac:dyDescent="0.25">
      <c r="L12728" s="8"/>
    </row>
    <row r="12729" spans="12:12" x14ac:dyDescent="0.25">
      <c r="L12729" s="8"/>
    </row>
    <row r="12730" spans="12:12" x14ac:dyDescent="0.25">
      <c r="L12730" s="8"/>
    </row>
    <row r="12731" spans="12:12" x14ac:dyDescent="0.25">
      <c r="L12731" s="8"/>
    </row>
    <row r="12732" spans="12:12" x14ac:dyDescent="0.25">
      <c r="L12732" s="8"/>
    </row>
    <row r="12733" spans="12:12" x14ac:dyDescent="0.25">
      <c r="L12733" s="8"/>
    </row>
    <row r="12734" spans="12:12" x14ac:dyDescent="0.25">
      <c r="L12734" s="8"/>
    </row>
    <row r="12735" spans="12:12" x14ac:dyDescent="0.25">
      <c r="L12735" s="8"/>
    </row>
    <row r="12736" spans="12:12" x14ac:dyDescent="0.25">
      <c r="L12736" s="8"/>
    </row>
    <row r="12737" spans="12:12" x14ac:dyDescent="0.25">
      <c r="L12737" s="8"/>
    </row>
    <row r="12738" spans="12:12" x14ac:dyDescent="0.25">
      <c r="L12738" s="8"/>
    </row>
    <row r="12739" spans="12:12" x14ac:dyDescent="0.25">
      <c r="L12739" s="8"/>
    </row>
    <row r="12740" spans="12:12" x14ac:dyDescent="0.25">
      <c r="L12740" s="8"/>
    </row>
    <row r="12741" spans="12:12" x14ac:dyDescent="0.25">
      <c r="L12741" s="8"/>
    </row>
    <row r="12742" spans="12:12" x14ac:dyDescent="0.25">
      <c r="L12742" s="8"/>
    </row>
    <row r="12743" spans="12:12" x14ac:dyDescent="0.25">
      <c r="L12743" s="8"/>
    </row>
    <row r="12744" spans="12:12" x14ac:dyDescent="0.25">
      <c r="L12744" s="8"/>
    </row>
    <row r="12745" spans="12:12" x14ac:dyDescent="0.25">
      <c r="L12745" s="8"/>
    </row>
    <row r="12746" spans="12:12" x14ac:dyDescent="0.25">
      <c r="L12746" s="8"/>
    </row>
    <row r="12747" spans="12:12" x14ac:dyDescent="0.25">
      <c r="L12747" s="8"/>
    </row>
    <row r="12748" spans="12:12" x14ac:dyDescent="0.25">
      <c r="L12748" s="8"/>
    </row>
    <row r="12749" spans="12:12" x14ac:dyDescent="0.25">
      <c r="L12749" s="8"/>
    </row>
    <row r="12750" spans="12:12" x14ac:dyDescent="0.25">
      <c r="L12750" s="8"/>
    </row>
    <row r="12751" spans="12:12" x14ac:dyDescent="0.25">
      <c r="L12751" s="8"/>
    </row>
    <row r="12752" spans="12:12" x14ac:dyDescent="0.25">
      <c r="L12752" s="8"/>
    </row>
    <row r="12753" spans="12:12" x14ac:dyDescent="0.25">
      <c r="L12753" s="8"/>
    </row>
    <row r="12754" spans="12:12" x14ac:dyDescent="0.25">
      <c r="L12754" s="8"/>
    </row>
    <row r="12755" spans="12:12" x14ac:dyDescent="0.25">
      <c r="L12755" s="8"/>
    </row>
    <row r="12756" spans="12:12" x14ac:dyDescent="0.25">
      <c r="L12756" s="8"/>
    </row>
    <row r="12757" spans="12:12" x14ac:dyDescent="0.25">
      <c r="L12757" s="8"/>
    </row>
    <row r="12758" spans="12:12" x14ac:dyDescent="0.25">
      <c r="L12758" s="8"/>
    </row>
    <row r="12759" spans="12:12" x14ac:dyDescent="0.25">
      <c r="L12759" s="8"/>
    </row>
    <row r="12760" spans="12:12" x14ac:dyDescent="0.25">
      <c r="L12760" s="8"/>
    </row>
    <row r="12761" spans="12:12" x14ac:dyDescent="0.25">
      <c r="L12761" s="8"/>
    </row>
    <row r="12762" spans="12:12" x14ac:dyDescent="0.25">
      <c r="L12762" s="8"/>
    </row>
    <row r="12763" spans="12:12" x14ac:dyDescent="0.25">
      <c r="L12763" s="8"/>
    </row>
    <row r="12764" spans="12:12" x14ac:dyDescent="0.25">
      <c r="L12764" s="8"/>
    </row>
    <row r="12765" spans="12:12" x14ac:dyDescent="0.25">
      <c r="L12765" s="8"/>
    </row>
    <row r="12766" spans="12:12" x14ac:dyDescent="0.25">
      <c r="L12766" s="8"/>
    </row>
    <row r="12767" spans="12:12" x14ac:dyDescent="0.25">
      <c r="L12767" s="8"/>
    </row>
    <row r="12768" spans="12:12" x14ac:dyDescent="0.25">
      <c r="L12768" s="8"/>
    </row>
    <row r="12769" spans="12:12" x14ac:dyDescent="0.25">
      <c r="L12769" s="8"/>
    </row>
    <row r="12770" spans="12:12" x14ac:dyDescent="0.25">
      <c r="L12770" s="8"/>
    </row>
    <row r="12771" spans="12:12" x14ac:dyDescent="0.25">
      <c r="L12771" s="8"/>
    </row>
    <row r="12772" spans="12:12" x14ac:dyDescent="0.25">
      <c r="L12772" s="8"/>
    </row>
    <row r="12773" spans="12:12" x14ac:dyDescent="0.25">
      <c r="L12773" s="8"/>
    </row>
    <row r="12774" spans="12:12" x14ac:dyDescent="0.25">
      <c r="L12774" s="8"/>
    </row>
    <row r="12775" spans="12:12" x14ac:dyDescent="0.25">
      <c r="L12775" s="8"/>
    </row>
    <row r="12776" spans="12:12" x14ac:dyDescent="0.25">
      <c r="L12776" s="8"/>
    </row>
    <row r="12777" spans="12:12" x14ac:dyDescent="0.25">
      <c r="L12777" s="8"/>
    </row>
    <row r="12778" spans="12:12" x14ac:dyDescent="0.25">
      <c r="L12778" s="8"/>
    </row>
    <row r="12779" spans="12:12" x14ac:dyDescent="0.25">
      <c r="L12779" s="8"/>
    </row>
    <row r="12780" spans="12:12" x14ac:dyDescent="0.25">
      <c r="L12780" s="8"/>
    </row>
    <row r="12781" spans="12:12" x14ac:dyDescent="0.25">
      <c r="L12781" s="8"/>
    </row>
    <row r="12782" spans="12:12" x14ac:dyDescent="0.25">
      <c r="L12782" s="8"/>
    </row>
    <row r="12783" spans="12:12" x14ac:dyDescent="0.25">
      <c r="L12783" s="8"/>
    </row>
    <row r="12784" spans="12:12" x14ac:dyDescent="0.25">
      <c r="L12784" s="8"/>
    </row>
    <row r="12785" spans="12:12" x14ac:dyDescent="0.25">
      <c r="L12785" s="8"/>
    </row>
    <row r="12786" spans="12:12" x14ac:dyDescent="0.25">
      <c r="L12786" s="8"/>
    </row>
    <row r="12787" spans="12:12" x14ac:dyDescent="0.25">
      <c r="L12787" s="8"/>
    </row>
    <row r="12788" spans="12:12" x14ac:dyDescent="0.25">
      <c r="L12788" s="8"/>
    </row>
    <row r="12789" spans="12:12" x14ac:dyDescent="0.25">
      <c r="L12789" s="8"/>
    </row>
    <row r="12790" spans="12:12" x14ac:dyDescent="0.25">
      <c r="L12790" s="8"/>
    </row>
    <row r="12791" spans="12:12" x14ac:dyDescent="0.25">
      <c r="L12791" s="8"/>
    </row>
    <row r="12792" spans="12:12" x14ac:dyDescent="0.25">
      <c r="L12792" s="8"/>
    </row>
    <row r="12793" spans="12:12" x14ac:dyDescent="0.25">
      <c r="L12793" s="8"/>
    </row>
    <row r="12794" spans="12:12" x14ac:dyDescent="0.25">
      <c r="L12794" s="8"/>
    </row>
    <row r="12795" spans="12:12" x14ac:dyDescent="0.25">
      <c r="L12795" s="8"/>
    </row>
    <row r="12796" spans="12:12" x14ac:dyDescent="0.25">
      <c r="L12796" s="8"/>
    </row>
    <row r="12797" spans="12:12" x14ac:dyDescent="0.25">
      <c r="L12797" s="8"/>
    </row>
    <row r="12798" spans="12:12" x14ac:dyDescent="0.25">
      <c r="L12798" s="8"/>
    </row>
    <row r="12799" spans="12:12" x14ac:dyDescent="0.25">
      <c r="L12799" s="8"/>
    </row>
    <row r="12800" spans="12:12" x14ac:dyDescent="0.25">
      <c r="L12800" s="8"/>
    </row>
    <row r="12801" spans="12:12" x14ac:dyDescent="0.25">
      <c r="L12801" s="8"/>
    </row>
    <row r="12802" spans="12:12" x14ac:dyDescent="0.25">
      <c r="L12802" s="8"/>
    </row>
    <row r="12803" spans="12:12" x14ac:dyDescent="0.25">
      <c r="L12803" s="8"/>
    </row>
    <row r="12804" spans="12:12" x14ac:dyDescent="0.25">
      <c r="L12804" s="8"/>
    </row>
    <row r="12805" spans="12:12" x14ac:dyDescent="0.25">
      <c r="L12805" s="8"/>
    </row>
    <row r="12806" spans="12:12" x14ac:dyDescent="0.25">
      <c r="L12806" s="8"/>
    </row>
    <row r="12807" spans="12:12" x14ac:dyDescent="0.25">
      <c r="L12807" s="8"/>
    </row>
    <row r="12808" spans="12:12" x14ac:dyDescent="0.25">
      <c r="L12808" s="8"/>
    </row>
    <row r="12809" spans="12:12" x14ac:dyDescent="0.25">
      <c r="L12809" s="8"/>
    </row>
    <row r="12810" spans="12:12" x14ac:dyDescent="0.25">
      <c r="L12810" s="8"/>
    </row>
    <row r="12811" spans="12:12" x14ac:dyDescent="0.25">
      <c r="L12811" s="8"/>
    </row>
    <row r="12812" spans="12:12" x14ac:dyDescent="0.25">
      <c r="L12812" s="8"/>
    </row>
    <row r="12813" spans="12:12" x14ac:dyDescent="0.25">
      <c r="L12813" s="8"/>
    </row>
    <row r="12814" spans="12:12" x14ac:dyDescent="0.25">
      <c r="L12814" s="8"/>
    </row>
    <row r="12815" spans="12:12" x14ac:dyDescent="0.25">
      <c r="L12815" s="8"/>
    </row>
    <row r="12816" spans="12:12" x14ac:dyDescent="0.25">
      <c r="L12816" s="8"/>
    </row>
    <row r="12817" spans="12:12" x14ac:dyDescent="0.25">
      <c r="L12817" s="8"/>
    </row>
    <row r="12818" spans="12:12" x14ac:dyDescent="0.25">
      <c r="L12818" s="8"/>
    </row>
    <row r="12819" spans="12:12" x14ac:dyDescent="0.25">
      <c r="L12819" s="8"/>
    </row>
    <row r="12820" spans="12:12" x14ac:dyDescent="0.25">
      <c r="L12820" s="8"/>
    </row>
    <row r="12821" spans="12:12" x14ac:dyDescent="0.25">
      <c r="L12821" s="8"/>
    </row>
    <row r="12822" spans="12:12" x14ac:dyDescent="0.25">
      <c r="L12822" s="8"/>
    </row>
    <row r="12823" spans="12:12" x14ac:dyDescent="0.25">
      <c r="L12823" s="8"/>
    </row>
    <row r="12824" spans="12:12" x14ac:dyDescent="0.25">
      <c r="L12824" s="8"/>
    </row>
    <row r="12825" spans="12:12" x14ac:dyDescent="0.25">
      <c r="L12825" s="8"/>
    </row>
    <row r="12826" spans="12:12" x14ac:dyDescent="0.25">
      <c r="L12826" s="8"/>
    </row>
    <row r="12827" spans="12:12" x14ac:dyDescent="0.25">
      <c r="L12827" s="8"/>
    </row>
    <row r="12828" spans="12:12" x14ac:dyDescent="0.25">
      <c r="L12828" s="8"/>
    </row>
    <row r="12829" spans="12:12" x14ac:dyDescent="0.25">
      <c r="L12829" s="8"/>
    </row>
    <row r="12830" spans="12:12" x14ac:dyDescent="0.25">
      <c r="L12830" s="8"/>
    </row>
    <row r="12831" spans="12:12" x14ac:dyDescent="0.25">
      <c r="L12831" s="8"/>
    </row>
    <row r="12832" spans="12:12" x14ac:dyDescent="0.25">
      <c r="L12832" s="8"/>
    </row>
    <row r="12833" spans="12:12" x14ac:dyDescent="0.25">
      <c r="L12833" s="8"/>
    </row>
    <row r="12834" spans="12:12" x14ac:dyDescent="0.25">
      <c r="L12834" s="8"/>
    </row>
    <row r="12835" spans="12:12" x14ac:dyDescent="0.25">
      <c r="L12835" s="8"/>
    </row>
    <row r="12836" spans="12:12" x14ac:dyDescent="0.25">
      <c r="L12836" s="8"/>
    </row>
    <row r="12837" spans="12:12" x14ac:dyDescent="0.25">
      <c r="L12837" s="8"/>
    </row>
    <row r="12838" spans="12:12" x14ac:dyDescent="0.25">
      <c r="L12838" s="8"/>
    </row>
    <row r="12839" spans="12:12" x14ac:dyDescent="0.25">
      <c r="L12839" s="8"/>
    </row>
    <row r="12840" spans="12:12" x14ac:dyDescent="0.25">
      <c r="L12840" s="8"/>
    </row>
    <row r="12841" spans="12:12" x14ac:dyDescent="0.25">
      <c r="L12841" s="8"/>
    </row>
    <row r="12842" spans="12:12" x14ac:dyDescent="0.25">
      <c r="L12842" s="8"/>
    </row>
    <row r="12843" spans="12:12" x14ac:dyDescent="0.25">
      <c r="L12843" s="8"/>
    </row>
    <row r="12844" spans="12:12" x14ac:dyDescent="0.25">
      <c r="L12844" s="8"/>
    </row>
    <row r="12845" spans="12:12" x14ac:dyDescent="0.25">
      <c r="L12845" s="8"/>
    </row>
    <row r="12846" spans="12:12" x14ac:dyDescent="0.25">
      <c r="L12846" s="8"/>
    </row>
    <row r="12847" spans="12:12" x14ac:dyDescent="0.25">
      <c r="L12847" s="8"/>
    </row>
    <row r="12848" spans="12:12" x14ac:dyDescent="0.25">
      <c r="L12848" s="8"/>
    </row>
    <row r="12849" spans="12:12" x14ac:dyDescent="0.25">
      <c r="L12849" s="8"/>
    </row>
    <row r="12850" spans="12:12" x14ac:dyDescent="0.25">
      <c r="L12850" s="8"/>
    </row>
    <row r="12851" spans="12:12" x14ac:dyDescent="0.25">
      <c r="L12851" s="8"/>
    </row>
    <row r="12852" spans="12:12" x14ac:dyDescent="0.25">
      <c r="L12852" s="8"/>
    </row>
    <row r="12853" spans="12:12" x14ac:dyDescent="0.25">
      <c r="L12853" s="8"/>
    </row>
    <row r="12854" spans="12:12" x14ac:dyDescent="0.25">
      <c r="L12854" s="8"/>
    </row>
    <row r="12855" spans="12:12" x14ac:dyDescent="0.25">
      <c r="L12855" s="8"/>
    </row>
    <row r="12856" spans="12:12" x14ac:dyDescent="0.25">
      <c r="L12856" s="8"/>
    </row>
    <row r="12857" spans="12:12" x14ac:dyDescent="0.25">
      <c r="L12857" s="8"/>
    </row>
    <row r="12858" spans="12:12" x14ac:dyDescent="0.25">
      <c r="L12858" s="8"/>
    </row>
    <row r="12859" spans="12:12" x14ac:dyDescent="0.25">
      <c r="L12859" s="8"/>
    </row>
    <row r="12860" spans="12:12" x14ac:dyDescent="0.25">
      <c r="L12860" s="8"/>
    </row>
    <row r="12861" spans="12:12" x14ac:dyDescent="0.25">
      <c r="L12861" s="8"/>
    </row>
    <row r="12862" spans="12:12" x14ac:dyDescent="0.25">
      <c r="L12862" s="8"/>
    </row>
    <row r="12863" spans="12:12" x14ac:dyDescent="0.25">
      <c r="L12863" s="8"/>
    </row>
    <row r="12864" spans="12:12" x14ac:dyDescent="0.25">
      <c r="L12864" s="8"/>
    </row>
    <row r="12865" spans="12:12" x14ac:dyDescent="0.25">
      <c r="L12865" s="8"/>
    </row>
    <row r="12866" spans="12:12" x14ac:dyDescent="0.25">
      <c r="L12866" s="8"/>
    </row>
    <row r="12867" spans="12:12" x14ac:dyDescent="0.25">
      <c r="L12867" s="8"/>
    </row>
    <row r="12868" spans="12:12" x14ac:dyDescent="0.25">
      <c r="L12868" s="8"/>
    </row>
    <row r="12869" spans="12:12" x14ac:dyDescent="0.25">
      <c r="L12869" s="8"/>
    </row>
    <row r="12870" spans="12:12" x14ac:dyDescent="0.25">
      <c r="L12870" s="8"/>
    </row>
    <row r="12871" spans="12:12" x14ac:dyDescent="0.25">
      <c r="L12871" s="8"/>
    </row>
    <row r="12872" spans="12:12" x14ac:dyDescent="0.25">
      <c r="L12872" s="8"/>
    </row>
    <row r="12873" spans="12:12" x14ac:dyDescent="0.25">
      <c r="L12873" s="8"/>
    </row>
    <row r="12874" spans="12:12" x14ac:dyDescent="0.25">
      <c r="L12874" s="8"/>
    </row>
    <row r="12875" spans="12:12" x14ac:dyDescent="0.25">
      <c r="L12875" s="8"/>
    </row>
    <row r="12876" spans="12:12" x14ac:dyDescent="0.25">
      <c r="L12876" s="8"/>
    </row>
    <row r="12877" spans="12:12" x14ac:dyDescent="0.25">
      <c r="L12877" s="8"/>
    </row>
    <row r="12878" spans="12:12" x14ac:dyDescent="0.25">
      <c r="L12878" s="8"/>
    </row>
    <row r="12879" spans="12:12" x14ac:dyDescent="0.25">
      <c r="L12879" s="8"/>
    </row>
    <row r="12880" spans="12:12" x14ac:dyDescent="0.25">
      <c r="L12880" s="8"/>
    </row>
    <row r="12881" spans="12:12" x14ac:dyDescent="0.25">
      <c r="L12881" s="8"/>
    </row>
    <row r="12882" spans="12:12" x14ac:dyDescent="0.25">
      <c r="L12882" s="8"/>
    </row>
    <row r="12883" spans="12:12" x14ac:dyDescent="0.25">
      <c r="L12883" s="8"/>
    </row>
    <row r="12884" spans="12:12" x14ac:dyDescent="0.25">
      <c r="L12884" s="8"/>
    </row>
    <row r="12885" spans="12:12" x14ac:dyDescent="0.25">
      <c r="L12885" s="8"/>
    </row>
    <row r="12886" spans="12:12" x14ac:dyDescent="0.25">
      <c r="L12886" s="8"/>
    </row>
    <row r="12887" spans="12:12" x14ac:dyDescent="0.25">
      <c r="L12887" s="8"/>
    </row>
    <row r="12888" spans="12:12" x14ac:dyDescent="0.25">
      <c r="L12888" s="8"/>
    </row>
    <row r="12889" spans="12:12" x14ac:dyDescent="0.25">
      <c r="L12889" s="8"/>
    </row>
    <row r="12890" spans="12:12" x14ac:dyDescent="0.25">
      <c r="L12890" s="8"/>
    </row>
    <row r="12891" spans="12:12" x14ac:dyDescent="0.25">
      <c r="L12891" s="8"/>
    </row>
    <row r="12892" spans="12:12" x14ac:dyDescent="0.25">
      <c r="L12892" s="8"/>
    </row>
    <row r="12893" spans="12:12" x14ac:dyDescent="0.25">
      <c r="L12893" s="8"/>
    </row>
    <row r="12894" spans="12:12" x14ac:dyDescent="0.25">
      <c r="L12894" s="8"/>
    </row>
    <row r="12895" spans="12:12" x14ac:dyDescent="0.25">
      <c r="L12895" s="8"/>
    </row>
    <row r="12896" spans="12:12" x14ac:dyDescent="0.25">
      <c r="L12896" s="8"/>
    </row>
    <row r="12897" spans="12:12" x14ac:dyDescent="0.25">
      <c r="L12897" s="8"/>
    </row>
    <row r="12898" spans="12:12" x14ac:dyDescent="0.25">
      <c r="L12898" s="8"/>
    </row>
    <row r="12899" spans="12:12" x14ac:dyDescent="0.25">
      <c r="L12899" s="8"/>
    </row>
    <row r="12900" spans="12:12" x14ac:dyDescent="0.25">
      <c r="L12900" s="8"/>
    </row>
    <row r="12901" spans="12:12" x14ac:dyDescent="0.25">
      <c r="L12901" s="8"/>
    </row>
    <row r="12902" spans="12:12" x14ac:dyDescent="0.25">
      <c r="L12902" s="8"/>
    </row>
    <row r="12903" spans="12:12" x14ac:dyDescent="0.25">
      <c r="L12903" s="8"/>
    </row>
    <row r="12904" spans="12:12" x14ac:dyDescent="0.25">
      <c r="L12904" s="8"/>
    </row>
    <row r="12905" spans="12:12" x14ac:dyDescent="0.25">
      <c r="L12905" s="8"/>
    </row>
    <row r="12906" spans="12:12" x14ac:dyDescent="0.25">
      <c r="L12906" s="8"/>
    </row>
    <row r="12907" spans="12:12" x14ac:dyDescent="0.25">
      <c r="L12907" s="8"/>
    </row>
    <row r="12908" spans="12:12" x14ac:dyDescent="0.25">
      <c r="L12908" s="8"/>
    </row>
    <row r="12909" spans="12:12" x14ac:dyDescent="0.25">
      <c r="L12909" s="8"/>
    </row>
    <row r="12910" spans="12:12" x14ac:dyDescent="0.25">
      <c r="L12910" s="8"/>
    </row>
    <row r="12911" spans="12:12" x14ac:dyDescent="0.25">
      <c r="L12911" s="8"/>
    </row>
    <row r="12912" spans="12:12" x14ac:dyDescent="0.25">
      <c r="L12912" s="8"/>
    </row>
    <row r="12913" spans="12:12" x14ac:dyDescent="0.25">
      <c r="L12913" s="8"/>
    </row>
    <row r="12914" spans="12:12" x14ac:dyDescent="0.25">
      <c r="L12914" s="8"/>
    </row>
    <row r="12915" spans="12:12" x14ac:dyDescent="0.25">
      <c r="L12915" s="8"/>
    </row>
    <row r="12916" spans="12:12" x14ac:dyDescent="0.25">
      <c r="L12916" s="8"/>
    </row>
    <row r="12917" spans="12:12" x14ac:dyDescent="0.25">
      <c r="L12917" s="8"/>
    </row>
    <row r="12918" spans="12:12" x14ac:dyDescent="0.25">
      <c r="L12918" s="8"/>
    </row>
    <row r="12919" spans="12:12" x14ac:dyDescent="0.25">
      <c r="L12919" s="8"/>
    </row>
    <row r="12920" spans="12:12" x14ac:dyDescent="0.25">
      <c r="L12920" s="8"/>
    </row>
    <row r="12921" spans="12:12" x14ac:dyDescent="0.25">
      <c r="L12921" s="8"/>
    </row>
    <row r="12922" spans="12:12" x14ac:dyDescent="0.25">
      <c r="L12922" s="8"/>
    </row>
    <row r="12923" spans="12:12" x14ac:dyDescent="0.25">
      <c r="L12923" s="8"/>
    </row>
    <row r="12924" spans="12:12" x14ac:dyDescent="0.25">
      <c r="L12924" s="8"/>
    </row>
    <row r="12925" spans="12:12" x14ac:dyDescent="0.25">
      <c r="L12925" s="8"/>
    </row>
    <row r="12926" spans="12:12" x14ac:dyDescent="0.25">
      <c r="L12926" s="8"/>
    </row>
    <row r="12927" spans="12:12" x14ac:dyDescent="0.25">
      <c r="L12927" s="8"/>
    </row>
    <row r="12928" spans="12:12" x14ac:dyDescent="0.25">
      <c r="L12928" s="8"/>
    </row>
    <row r="12929" spans="12:12" x14ac:dyDescent="0.25">
      <c r="L12929" s="8"/>
    </row>
    <row r="12930" spans="12:12" x14ac:dyDescent="0.25">
      <c r="L12930" s="8"/>
    </row>
    <row r="12931" spans="12:12" x14ac:dyDescent="0.25">
      <c r="L12931" s="8"/>
    </row>
    <row r="12932" spans="12:12" x14ac:dyDescent="0.25">
      <c r="L12932" s="8"/>
    </row>
    <row r="12933" spans="12:12" x14ac:dyDescent="0.25">
      <c r="L12933" s="8"/>
    </row>
    <row r="12934" spans="12:12" x14ac:dyDescent="0.25">
      <c r="L12934" s="8"/>
    </row>
    <row r="12935" spans="12:12" x14ac:dyDescent="0.25">
      <c r="L12935" s="8"/>
    </row>
    <row r="12936" spans="12:12" x14ac:dyDescent="0.25">
      <c r="L12936" s="8"/>
    </row>
    <row r="12937" spans="12:12" x14ac:dyDescent="0.25">
      <c r="L12937" s="8"/>
    </row>
    <row r="12938" spans="12:12" x14ac:dyDescent="0.25">
      <c r="L12938" s="8"/>
    </row>
    <row r="12939" spans="12:12" x14ac:dyDescent="0.25">
      <c r="L12939" s="8"/>
    </row>
    <row r="12940" spans="12:12" x14ac:dyDescent="0.25">
      <c r="L12940" s="8"/>
    </row>
    <row r="12941" spans="12:12" x14ac:dyDescent="0.25">
      <c r="L12941" s="8"/>
    </row>
    <row r="12942" spans="12:12" x14ac:dyDescent="0.25">
      <c r="L12942" s="8"/>
    </row>
    <row r="12943" spans="12:12" x14ac:dyDescent="0.25">
      <c r="L12943" s="8"/>
    </row>
    <row r="12944" spans="12:12" x14ac:dyDescent="0.25">
      <c r="L12944" s="8"/>
    </row>
    <row r="12945" spans="12:12" x14ac:dyDescent="0.25">
      <c r="L12945" s="8"/>
    </row>
    <row r="12946" spans="12:12" x14ac:dyDescent="0.25">
      <c r="L12946" s="8"/>
    </row>
    <row r="12947" spans="12:12" x14ac:dyDescent="0.25">
      <c r="L12947" s="8"/>
    </row>
    <row r="12948" spans="12:12" x14ac:dyDescent="0.25">
      <c r="L12948" s="8"/>
    </row>
    <row r="12949" spans="12:12" x14ac:dyDescent="0.25">
      <c r="L12949" s="8"/>
    </row>
    <row r="12950" spans="12:12" x14ac:dyDescent="0.25">
      <c r="L12950" s="8"/>
    </row>
    <row r="12951" spans="12:12" x14ac:dyDescent="0.25">
      <c r="L12951" s="8"/>
    </row>
    <row r="12952" spans="12:12" x14ac:dyDescent="0.25">
      <c r="L12952" s="8"/>
    </row>
    <row r="12953" spans="12:12" x14ac:dyDescent="0.25">
      <c r="L12953" s="8"/>
    </row>
    <row r="12954" spans="12:12" x14ac:dyDescent="0.25">
      <c r="L12954" s="8"/>
    </row>
    <row r="12955" spans="12:12" x14ac:dyDescent="0.25">
      <c r="L12955" s="8"/>
    </row>
    <row r="12956" spans="12:12" x14ac:dyDescent="0.25">
      <c r="L12956" s="8"/>
    </row>
    <row r="12957" spans="12:12" x14ac:dyDescent="0.25">
      <c r="L12957" s="8"/>
    </row>
    <row r="12958" spans="12:12" x14ac:dyDescent="0.25">
      <c r="L12958" s="8"/>
    </row>
    <row r="12959" spans="12:12" x14ac:dyDescent="0.25">
      <c r="L12959" s="8"/>
    </row>
    <row r="12960" spans="12:12" x14ac:dyDescent="0.25">
      <c r="L12960" s="8"/>
    </row>
    <row r="12961" spans="12:12" x14ac:dyDescent="0.25">
      <c r="L12961" s="8"/>
    </row>
    <row r="12962" spans="12:12" x14ac:dyDescent="0.25">
      <c r="L12962" s="8"/>
    </row>
    <row r="12963" spans="12:12" x14ac:dyDescent="0.25">
      <c r="L12963" s="8"/>
    </row>
    <row r="12964" spans="12:12" x14ac:dyDescent="0.25">
      <c r="L12964" s="8"/>
    </row>
    <row r="12965" spans="12:12" x14ac:dyDescent="0.25">
      <c r="L12965" s="8"/>
    </row>
    <row r="12966" spans="12:12" x14ac:dyDescent="0.25">
      <c r="L12966" s="8"/>
    </row>
    <row r="12967" spans="12:12" x14ac:dyDescent="0.25">
      <c r="L12967" s="8"/>
    </row>
    <row r="12968" spans="12:12" x14ac:dyDescent="0.25">
      <c r="L12968" s="8"/>
    </row>
    <row r="12969" spans="12:12" x14ac:dyDescent="0.25">
      <c r="L12969" s="8"/>
    </row>
    <row r="12970" spans="12:12" x14ac:dyDescent="0.25">
      <c r="L12970" s="8"/>
    </row>
    <row r="12971" spans="12:12" x14ac:dyDescent="0.25">
      <c r="L12971" s="8"/>
    </row>
    <row r="12972" spans="12:12" x14ac:dyDescent="0.25">
      <c r="L12972" s="8"/>
    </row>
    <row r="12973" spans="12:12" x14ac:dyDescent="0.25">
      <c r="L12973" s="8"/>
    </row>
    <row r="12974" spans="12:12" x14ac:dyDescent="0.25">
      <c r="L12974" s="8"/>
    </row>
    <row r="12975" spans="12:12" x14ac:dyDescent="0.25">
      <c r="L12975" s="8"/>
    </row>
    <row r="12976" spans="12:12" x14ac:dyDescent="0.25">
      <c r="L12976" s="8"/>
    </row>
    <row r="12977" spans="12:12" x14ac:dyDescent="0.25">
      <c r="L12977" s="8"/>
    </row>
    <row r="12978" spans="12:12" x14ac:dyDescent="0.25">
      <c r="L12978" s="8"/>
    </row>
    <row r="12979" spans="12:12" x14ac:dyDescent="0.25">
      <c r="L12979" s="8"/>
    </row>
    <row r="12980" spans="12:12" x14ac:dyDescent="0.25">
      <c r="L12980" s="8"/>
    </row>
    <row r="12981" spans="12:12" x14ac:dyDescent="0.25">
      <c r="L12981" s="8"/>
    </row>
    <row r="12982" spans="12:12" x14ac:dyDescent="0.25">
      <c r="L12982" s="8"/>
    </row>
    <row r="12983" spans="12:12" x14ac:dyDescent="0.25">
      <c r="L12983" s="8"/>
    </row>
    <row r="12984" spans="12:12" x14ac:dyDescent="0.25">
      <c r="L12984" s="8"/>
    </row>
    <row r="12985" spans="12:12" x14ac:dyDescent="0.25">
      <c r="L12985" s="8"/>
    </row>
    <row r="12986" spans="12:12" x14ac:dyDescent="0.25">
      <c r="L12986" s="8"/>
    </row>
    <row r="12987" spans="12:12" x14ac:dyDescent="0.25">
      <c r="L12987" s="8"/>
    </row>
    <row r="12988" spans="12:12" x14ac:dyDescent="0.25">
      <c r="L12988" s="8"/>
    </row>
    <row r="12989" spans="12:12" x14ac:dyDescent="0.25">
      <c r="L12989" s="8"/>
    </row>
    <row r="12990" spans="12:12" x14ac:dyDescent="0.25">
      <c r="L12990" s="8"/>
    </row>
    <row r="12991" spans="12:12" x14ac:dyDescent="0.25">
      <c r="L12991" s="8"/>
    </row>
    <row r="12992" spans="12:12" x14ac:dyDescent="0.25">
      <c r="L12992" s="8"/>
    </row>
    <row r="12993" spans="12:12" x14ac:dyDescent="0.25">
      <c r="L12993" s="8"/>
    </row>
    <row r="12994" spans="12:12" x14ac:dyDescent="0.25">
      <c r="L12994" s="8"/>
    </row>
    <row r="12995" spans="12:12" x14ac:dyDescent="0.25">
      <c r="L12995" s="8"/>
    </row>
    <row r="12996" spans="12:12" x14ac:dyDescent="0.25">
      <c r="L12996" s="8"/>
    </row>
    <row r="12997" spans="12:12" x14ac:dyDescent="0.25">
      <c r="L12997" s="8"/>
    </row>
    <row r="12998" spans="12:12" x14ac:dyDescent="0.25">
      <c r="L12998" s="8"/>
    </row>
    <row r="12999" spans="12:12" x14ac:dyDescent="0.25">
      <c r="L12999" s="8"/>
    </row>
    <row r="13000" spans="12:12" x14ac:dyDescent="0.25">
      <c r="L13000" s="8"/>
    </row>
    <row r="13001" spans="12:12" x14ac:dyDescent="0.25">
      <c r="L13001" s="8"/>
    </row>
    <row r="13002" spans="12:12" x14ac:dyDescent="0.25">
      <c r="L13002" s="8"/>
    </row>
    <row r="13003" spans="12:12" x14ac:dyDescent="0.25">
      <c r="L13003" s="8"/>
    </row>
    <row r="13004" spans="12:12" x14ac:dyDescent="0.25">
      <c r="L13004" s="8"/>
    </row>
    <row r="13005" spans="12:12" x14ac:dyDescent="0.25">
      <c r="L13005" s="8"/>
    </row>
    <row r="13006" spans="12:12" x14ac:dyDescent="0.25">
      <c r="L13006" s="8"/>
    </row>
    <row r="13007" spans="12:12" x14ac:dyDescent="0.25">
      <c r="L13007" s="8"/>
    </row>
    <row r="13008" spans="12:12" x14ac:dyDescent="0.25">
      <c r="L13008" s="8"/>
    </row>
    <row r="13009" spans="12:12" x14ac:dyDescent="0.25">
      <c r="L13009" s="8"/>
    </row>
    <row r="13010" spans="12:12" x14ac:dyDescent="0.25">
      <c r="L13010" s="8"/>
    </row>
    <row r="13011" spans="12:12" x14ac:dyDescent="0.25">
      <c r="L13011" s="8"/>
    </row>
    <row r="13012" spans="12:12" x14ac:dyDescent="0.25">
      <c r="L13012" s="8"/>
    </row>
    <row r="13013" spans="12:12" x14ac:dyDescent="0.25">
      <c r="L13013" s="8"/>
    </row>
    <row r="13014" spans="12:12" x14ac:dyDescent="0.25">
      <c r="L13014" s="8"/>
    </row>
    <row r="13015" spans="12:12" x14ac:dyDescent="0.25">
      <c r="L13015" s="8"/>
    </row>
    <row r="13016" spans="12:12" x14ac:dyDescent="0.25">
      <c r="L13016" s="8"/>
    </row>
    <row r="13017" spans="12:12" x14ac:dyDescent="0.25">
      <c r="L13017" s="8"/>
    </row>
    <row r="13018" spans="12:12" x14ac:dyDescent="0.25">
      <c r="L13018" s="8"/>
    </row>
    <row r="13019" spans="12:12" x14ac:dyDescent="0.25">
      <c r="L13019" s="8"/>
    </row>
    <row r="13020" spans="12:12" x14ac:dyDescent="0.25">
      <c r="L13020" s="8"/>
    </row>
    <row r="13021" spans="12:12" x14ac:dyDescent="0.25">
      <c r="L13021" s="8"/>
    </row>
    <row r="13022" spans="12:12" x14ac:dyDescent="0.25">
      <c r="L13022" s="8"/>
    </row>
    <row r="13023" spans="12:12" x14ac:dyDescent="0.25">
      <c r="L13023" s="8"/>
    </row>
    <row r="13024" spans="12:12" x14ac:dyDescent="0.25">
      <c r="L13024" s="8"/>
    </row>
    <row r="13025" spans="12:12" x14ac:dyDescent="0.25">
      <c r="L13025" s="8"/>
    </row>
    <row r="13026" spans="12:12" x14ac:dyDescent="0.25">
      <c r="L13026" s="8"/>
    </row>
    <row r="13027" spans="12:12" x14ac:dyDescent="0.25">
      <c r="L13027" s="8"/>
    </row>
    <row r="13028" spans="12:12" x14ac:dyDescent="0.25">
      <c r="L13028" s="8"/>
    </row>
    <row r="13029" spans="12:12" x14ac:dyDescent="0.25">
      <c r="L13029" s="8"/>
    </row>
    <row r="13030" spans="12:12" x14ac:dyDescent="0.25">
      <c r="L13030" s="8"/>
    </row>
    <row r="13031" spans="12:12" x14ac:dyDescent="0.25">
      <c r="L13031" s="8"/>
    </row>
    <row r="13032" spans="12:12" x14ac:dyDescent="0.25">
      <c r="L13032" s="8"/>
    </row>
    <row r="13033" spans="12:12" x14ac:dyDescent="0.25">
      <c r="L13033" s="8"/>
    </row>
    <row r="13034" spans="12:12" x14ac:dyDescent="0.25">
      <c r="L13034" s="8"/>
    </row>
    <row r="13035" spans="12:12" x14ac:dyDescent="0.25">
      <c r="L13035" s="8"/>
    </row>
    <row r="13036" spans="12:12" x14ac:dyDescent="0.25">
      <c r="L13036" s="8"/>
    </row>
    <row r="13037" spans="12:12" x14ac:dyDescent="0.25">
      <c r="L13037" s="8"/>
    </row>
    <row r="13038" spans="12:12" x14ac:dyDescent="0.25">
      <c r="L13038" s="8"/>
    </row>
    <row r="13039" spans="12:12" x14ac:dyDescent="0.25">
      <c r="L13039" s="8"/>
    </row>
    <row r="13040" spans="12:12" x14ac:dyDescent="0.25">
      <c r="L13040" s="8"/>
    </row>
    <row r="13041" spans="12:12" x14ac:dyDescent="0.25">
      <c r="L13041" s="8"/>
    </row>
    <row r="13042" spans="12:12" x14ac:dyDescent="0.25">
      <c r="L13042" s="8"/>
    </row>
    <row r="13043" spans="12:12" x14ac:dyDescent="0.25">
      <c r="L13043" s="8"/>
    </row>
    <row r="13044" spans="12:12" x14ac:dyDescent="0.25">
      <c r="L13044" s="8"/>
    </row>
    <row r="13045" spans="12:12" x14ac:dyDescent="0.25">
      <c r="L13045" s="8"/>
    </row>
    <row r="13046" spans="12:12" x14ac:dyDescent="0.25">
      <c r="L13046" s="8"/>
    </row>
    <row r="13047" spans="12:12" x14ac:dyDescent="0.25">
      <c r="L13047" s="8"/>
    </row>
    <row r="13048" spans="12:12" x14ac:dyDescent="0.25">
      <c r="L13048" s="8"/>
    </row>
    <row r="13049" spans="12:12" x14ac:dyDescent="0.25">
      <c r="L13049" s="8"/>
    </row>
    <row r="13050" spans="12:12" x14ac:dyDescent="0.25">
      <c r="L13050" s="8"/>
    </row>
    <row r="13051" spans="12:12" x14ac:dyDescent="0.25">
      <c r="L13051" s="8"/>
    </row>
    <row r="13052" spans="12:12" x14ac:dyDescent="0.25">
      <c r="L13052" s="8"/>
    </row>
    <row r="13053" spans="12:12" x14ac:dyDescent="0.25">
      <c r="L13053" s="8"/>
    </row>
    <row r="13054" spans="12:12" x14ac:dyDescent="0.25">
      <c r="L13054" s="8"/>
    </row>
    <row r="13055" spans="12:12" x14ac:dyDescent="0.25">
      <c r="L13055" s="8"/>
    </row>
    <row r="13056" spans="12:12" x14ac:dyDescent="0.25">
      <c r="L13056" s="8"/>
    </row>
    <row r="13057" spans="12:12" x14ac:dyDescent="0.25">
      <c r="L13057" s="8"/>
    </row>
    <row r="13058" spans="12:12" x14ac:dyDescent="0.25">
      <c r="L13058" s="8"/>
    </row>
    <row r="13059" spans="12:12" x14ac:dyDescent="0.25">
      <c r="L13059" s="8"/>
    </row>
    <row r="13060" spans="12:12" x14ac:dyDescent="0.25">
      <c r="L13060" s="8"/>
    </row>
    <row r="13061" spans="12:12" x14ac:dyDescent="0.25">
      <c r="L13061" s="8"/>
    </row>
    <row r="13062" spans="12:12" x14ac:dyDescent="0.25">
      <c r="L13062" s="8"/>
    </row>
    <row r="13063" spans="12:12" x14ac:dyDescent="0.25">
      <c r="L13063" s="8"/>
    </row>
    <row r="13064" spans="12:12" x14ac:dyDescent="0.25">
      <c r="L13064" s="8"/>
    </row>
    <row r="13065" spans="12:12" x14ac:dyDescent="0.25">
      <c r="L13065" s="8"/>
    </row>
    <row r="13066" spans="12:12" x14ac:dyDescent="0.25">
      <c r="L13066" s="8"/>
    </row>
    <row r="13067" spans="12:12" x14ac:dyDescent="0.25">
      <c r="L13067" s="8"/>
    </row>
    <row r="13068" spans="12:12" x14ac:dyDescent="0.25">
      <c r="L13068" s="8"/>
    </row>
    <row r="13069" spans="12:12" x14ac:dyDescent="0.25">
      <c r="L13069" s="8"/>
    </row>
    <row r="13070" spans="12:12" x14ac:dyDescent="0.25">
      <c r="L13070" s="8"/>
    </row>
    <row r="13071" spans="12:12" x14ac:dyDescent="0.25">
      <c r="L13071" s="8"/>
    </row>
    <row r="13072" spans="12:12" x14ac:dyDescent="0.25">
      <c r="L13072" s="8"/>
    </row>
    <row r="13073" spans="12:12" x14ac:dyDescent="0.25">
      <c r="L13073" s="8"/>
    </row>
    <row r="13074" spans="12:12" x14ac:dyDescent="0.25">
      <c r="L13074" s="8"/>
    </row>
    <row r="13075" spans="12:12" x14ac:dyDescent="0.25">
      <c r="L13075" s="8"/>
    </row>
    <row r="13076" spans="12:12" x14ac:dyDescent="0.25">
      <c r="L13076" s="8"/>
    </row>
    <row r="13077" spans="12:12" x14ac:dyDescent="0.25">
      <c r="L13077" s="8"/>
    </row>
    <row r="13078" spans="12:12" x14ac:dyDescent="0.25">
      <c r="L13078" s="8"/>
    </row>
    <row r="13079" spans="12:12" x14ac:dyDescent="0.25">
      <c r="L13079" s="8"/>
    </row>
    <row r="13080" spans="12:12" x14ac:dyDescent="0.25">
      <c r="L13080" s="8"/>
    </row>
    <row r="13081" spans="12:12" x14ac:dyDescent="0.25">
      <c r="L13081" s="8"/>
    </row>
    <row r="13082" spans="12:12" x14ac:dyDescent="0.25">
      <c r="L13082" s="8"/>
    </row>
    <row r="13083" spans="12:12" x14ac:dyDescent="0.25">
      <c r="L13083" s="8"/>
    </row>
    <row r="13084" spans="12:12" x14ac:dyDescent="0.25">
      <c r="L13084" s="8"/>
    </row>
    <row r="13085" spans="12:12" x14ac:dyDescent="0.25">
      <c r="L13085" s="8"/>
    </row>
    <row r="13086" spans="12:12" x14ac:dyDescent="0.25">
      <c r="L13086" s="8"/>
    </row>
    <row r="13087" spans="12:12" x14ac:dyDescent="0.25">
      <c r="L13087" s="8"/>
    </row>
    <row r="13088" spans="12:12" x14ac:dyDescent="0.25">
      <c r="L13088" s="8"/>
    </row>
    <row r="13089" spans="12:12" x14ac:dyDescent="0.25">
      <c r="L13089" s="8"/>
    </row>
    <row r="13090" spans="12:12" x14ac:dyDescent="0.25">
      <c r="L13090" s="8"/>
    </row>
    <row r="13091" spans="12:12" x14ac:dyDescent="0.25">
      <c r="L13091" s="8"/>
    </row>
    <row r="13092" spans="12:12" x14ac:dyDescent="0.25">
      <c r="L13092" s="8"/>
    </row>
    <row r="13093" spans="12:12" x14ac:dyDescent="0.25">
      <c r="L13093" s="8"/>
    </row>
    <row r="13094" spans="12:12" x14ac:dyDescent="0.25">
      <c r="L13094" s="8"/>
    </row>
    <row r="13095" spans="12:12" x14ac:dyDescent="0.25">
      <c r="L13095" s="8"/>
    </row>
    <row r="13096" spans="12:12" x14ac:dyDescent="0.25">
      <c r="L13096" s="8"/>
    </row>
    <row r="13097" spans="12:12" x14ac:dyDescent="0.25">
      <c r="L13097" s="8"/>
    </row>
    <row r="13098" spans="12:12" x14ac:dyDescent="0.25">
      <c r="L13098" s="8"/>
    </row>
    <row r="13099" spans="12:12" x14ac:dyDescent="0.25">
      <c r="L13099" s="8"/>
    </row>
    <row r="13100" spans="12:12" x14ac:dyDescent="0.25">
      <c r="L13100" s="8"/>
    </row>
    <row r="13101" spans="12:12" x14ac:dyDescent="0.25">
      <c r="L13101" s="8"/>
    </row>
    <row r="13102" spans="12:12" x14ac:dyDescent="0.25">
      <c r="L13102" s="8"/>
    </row>
    <row r="13103" spans="12:12" x14ac:dyDescent="0.25">
      <c r="L13103" s="8"/>
    </row>
    <row r="13104" spans="12:12" x14ac:dyDescent="0.25">
      <c r="L13104" s="8"/>
    </row>
    <row r="13105" spans="12:12" x14ac:dyDescent="0.25">
      <c r="L13105" s="8"/>
    </row>
    <row r="13106" spans="12:12" x14ac:dyDescent="0.25">
      <c r="L13106" s="8"/>
    </row>
    <row r="13107" spans="12:12" x14ac:dyDescent="0.25">
      <c r="L13107" s="8"/>
    </row>
    <row r="13108" spans="12:12" x14ac:dyDescent="0.25">
      <c r="L13108" s="8"/>
    </row>
    <row r="13109" spans="12:12" x14ac:dyDescent="0.25">
      <c r="L13109" s="8"/>
    </row>
    <row r="13110" spans="12:12" x14ac:dyDescent="0.25">
      <c r="L13110" s="8"/>
    </row>
    <row r="13111" spans="12:12" x14ac:dyDescent="0.25">
      <c r="L13111" s="8"/>
    </row>
    <row r="13112" spans="12:12" x14ac:dyDescent="0.25">
      <c r="L13112" s="8"/>
    </row>
    <row r="13113" spans="12:12" x14ac:dyDescent="0.25">
      <c r="L13113" s="8"/>
    </row>
    <row r="13114" spans="12:12" x14ac:dyDescent="0.25">
      <c r="L13114" s="8"/>
    </row>
    <row r="13115" spans="12:12" x14ac:dyDescent="0.25">
      <c r="L13115" s="8"/>
    </row>
    <row r="13116" spans="12:12" x14ac:dyDescent="0.25">
      <c r="L13116" s="8"/>
    </row>
    <row r="13117" spans="12:12" x14ac:dyDescent="0.25">
      <c r="L13117" s="8"/>
    </row>
    <row r="13118" spans="12:12" x14ac:dyDescent="0.25">
      <c r="L13118" s="8"/>
    </row>
    <row r="13119" spans="12:12" x14ac:dyDescent="0.25">
      <c r="L13119" s="8"/>
    </row>
    <row r="13120" spans="12:12" x14ac:dyDescent="0.25">
      <c r="L13120" s="8"/>
    </row>
    <row r="13121" spans="12:12" x14ac:dyDescent="0.25">
      <c r="L13121" s="8"/>
    </row>
    <row r="13122" spans="12:12" x14ac:dyDescent="0.25">
      <c r="L13122" s="8"/>
    </row>
    <row r="13123" spans="12:12" x14ac:dyDescent="0.25">
      <c r="L13123" s="8"/>
    </row>
    <row r="13124" spans="12:12" x14ac:dyDescent="0.25">
      <c r="L13124" s="8"/>
    </row>
    <row r="13125" spans="12:12" x14ac:dyDescent="0.25">
      <c r="L13125" s="8"/>
    </row>
    <row r="13126" spans="12:12" x14ac:dyDescent="0.25">
      <c r="L13126" s="8"/>
    </row>
    <row r="13127" spans="12:12" x14ac:dyDescent="0.25">
      <c r="L13127" s="8"/>
    </row>
    <row r="13128" spans="12:12" x14ac:dyDescent="0.25">
      <c r="L13128" s="8"/>
    </row>
    <row r="13129" spans="12:12" x14ac:dyDescent="0.25">
      <c r="L13129" s="8"/>
    </row>
    <row r="13130" spans="12:12" x14ac:dyDescent="0.25">
      <c r="L13130" s="8"/>
    </row>
    <row r="13131" spans="12:12" x14ac:dyDescent="0.25">
      <c r="L13131" s="8"/>
    </row>
    <row r="13132" spans="12:12" x14ac:dyDescent="0.25">
      <c r="L13132" s="8"/>
    </row>
    <row r="13133" spans="12:12" x14ac:dyDescent="0.25">
      <c r="L13133" s="8"/>
    </row>
    <row r="13134" spans="12:12" x14ac:dyDescent="0.25">
      <c r="L13134" s="8"/>
    </row>
    <row r="13135" spans="12:12" x14ac:dyDescent="0.25">
      <c r="L13135" s="8"/>
    </row>
    <row r="13136" spans="12:12" x14ac:dyDescent="0.25">
      <c r="L13136" s="8"/>
    </row>
    <row r="13137" spans="12:12" x14ac:dyDescent="0.25">
      <c r="L13137" s="8"/>
    </row>
    <row r="13138" spans="12:12" x14ac:dyDescent="0.25">
      <c r="L13138" s="8"/>
    </row>
    <row r="13139" spans="12:12" x14ac:dyDescent="0.25">
      <c r="L13139" s="8"/>
    </row>
    <row r="13140" spans="12:12" x14ac:dyDescent="0.25">
      <c r="L13140" s="8"/>
    </row>
    <row r="13141" spans="12:12" x14ac:dyDescent="0.25">
      <c r="L13141" s="8"/>
    </row>
    <row r="13142" spans="12:12" x14ac:dyDescent="0.25">
      <c r="L13142" s="8"/>
    </row>
    <row r="13143" spans="12:12" x14ac:dyDescent="0.25">
      <c r="L13143" s="8"/>
    </row>
    <row r="13144" spans="12:12" x14ac:dyDescent="0.25">
      <c r="L13144" s="8"/>
    </row>
    <row r="13145" spans="12:12" x14ac:dyDescent="0.25">
      <c r="L13145" s="8"/>
    </row>
    <row r="13146" spans="12:12" x14ac:dyDescent="0.25">
      <c r="L13146" s="8"/>
    </row>
    <row r="13147" spans="12:12" x14ac:dyDescent="0.25">
      <c r="L13147" s="8"/>
    </row>
    <row r="13148" spans="12:12" x14ac:dyDescent="0.25">
      <c r="L13148" s="8"/>
    </row>
    <row r="13149" spans="12:12" x14ac:dyDescent="0.25">
      <c r="L13149" s="8"/>
    </row>
    <row r="13150" spans="12:12" x14ac:dyDescent="0.25">
      <c r="L13150" s="8"/>
    </row>
    <row r="13151" spans="12:12" x14ac:dyDescent="0.25">
      <c r="L13151" s="8"/>
    </row>
    <row r="13152" spans="12:12" x14ac:dyDescent="0.25">
      <c r="L13152" s="8"/>
    </row>
    <row r="13153" spans="12:12" x14ac:dyDescent="0.25">
      <c r="L13153" s="8"/>
    </row>
    <row r="13154" spans="12:12" x14ac:dyDescent="0.25">
      <c r="L13154" s="8"/>
    </row>
    <row r="13155" spans="12:12" x14ac:dyDescent="0.25">
      <c r="L13155" s="8"/>
    </row>
    <row r="13156" spans="12:12" x14ac:dyDescent="0.25">
      <c r="L13156" s="8"/>
    </row>
    <row r="13157" spans="12:12" x14ac:dyDescent="0.25">
      <c r="L13157" s="8"/>
    </row>
    <row r="13158" spans="12:12" x14ac:dyDescent="0.25">
      <c r="L13158" s="8"/>
    </row>
    <row r="13159" spans="12:12" x14ac:dyDescent="0.25">
      <c r="L13159" s="8"/>
    </row>
    <row r="13160" spans="12:12" x14ac:dyDescent="0.25">
      <c r="L13160" s="8"/>
    </row>
    <row r="13161" spans="12:12" x14ac:dyDescent="0.25">
      <c r="L13161" s="8"/>
    </row>
    <row r="13162" spans="12:12" x14ac:dyDescent="0.25">
      <c r="L13162" s="8"/>
    </row>
    <row r="13163" spans="12:12" x14ac:dyDescent="0.25">
      <c r="L13163" s="8"/>
    </row>
    <row r="13164" spans="12:12" x14ac:dyDescent="0.25">
      <c r="L13164" s="8"/>
    </row>
    <row r="13165" spans="12:12" x14ac:dyDescent="0.25">
      <c r="L13165" s="8"/>
    </row>
    <row r="13166" spans="12:12" x14ac:dyDescent="0.25">
      <c r="L13166" s="8"/>
    </row>
    <row r="13167" spans="12:12" x14ac:dyDescent="0.25">
      <c r="L13167" s="8"/>
    </row>
    <row r="13168" spans="12:12" x14ac:dyDescent="0.25">
      <c r="L13168" s="8"/>
    </row>
    <row r="13169" spans="12:12" x14ac:dyDescent="0.25">
      <c r="L13169" s="8"/>
    </row>
    <row r="13170" spans="12:12" x14ac:dyDescent="0.25">
      <c r="L13170" s="8"/>
    </row>
    <row r="13171" spans="12:12" x14ac:dyDescent="0.25">
      <c r="L13171" s="8"/>
    </row>
    <row r="13172" spans="12:12" x14ac:dyDescent="0.25">
      <c r="L13172" s="8"/>
    </row>
    <row r="13173" spans="12:12" x14ac:dyDescent="0.25">
      <c r="L13173" s="8"/>
    </row>
    <row r="13174" spans="12:12" x14ac:dyDescent="0.25">
      <c r="L13174" s="8"/>
    </row>
    <row r="13175" spans="12:12" x14ac:dyDescent="0.25">
      <c r="L13175" s="8"/>
    </row>
    <row r="13176" spans="12:12" x14ac:dyDescent="0.25">
      <c r="L13176" s="8"/>
    </row>
    <row r="13177" spans="12:12" x14ac:dyDescent="0.25">
      <c r="L13177" s="8"/>
    </row>
    <row r="13178" spans="12:12" x14ac:dyDescent="0.25">
      <c r="L13178" s="8"/>
    </row>
    <row r="13179" spans="12:12" x14ac:dyDescent="0.25">
      <c r="L13179" s="8"/>
    </row>
    <row r="13180" spans="12:12" x14ac:dyDescent="0.25">
      <c r="L13180" s="8"/>
    </row>
    <row r="13181" spans="12:12" x14ac:dyDescent="0.25">
      <c r="L13181" s="8"/>
    </row>
    <row r="13182" spans="12:12" x14ac:dyDescent="0.25">
      <c r="L13182" s="8"/>
    </row>
    <row r="13183" spans="12:12" x14ac:dyDescent="0.25">
      <c r="L13183" s="8"/>
    </row>
    <row r="13184" spans="12:12" x14ac:dyDescent="0.25">
      <c r="L13184" s="8"/>
    </row>
    <row r="13185" spans="12:12" x14ac:dyDescent="0.25">
      <c r="L13185" s="8"/>
    </row>
    <row r="13186" spans="12:12" x14ac:dyDescent="0.25">
      <c r="L13186" s="8"/>
    </row>
    <row r="13187" spans="12:12" x14ac:dyDescent="0.25">
      <c r="L13187" s="8"/>
    </row>
    <row r="13188" spans="12:12" x14ac:dyDescent="0.25">
      <c r="L13188" s="8"/>
    </row>
    <row r="13189" spans="12:12" x14ac:dyDescent="0.25">
      <c r="L13189" s="8"/>
    </row>
    <row r="13190" spans="12:12" x14ac:dyDescent="0.25">
      <c r="L13190" s="8"/>
    </row>
    <row r="13191" spans="12:12" x14ac:dyDescent="0.25">
      <c r="L13191" s="8"/>
    </row>
    <row r="13192" spans="12:12" x14ac:dyDescent="0.25">
      <c r="L13192" s="8"/>
    </row>
    <row r="13193" spans="12:12" x14ac:dyDescent="0.25">
      <c r="L13193" s="8"/>
    </row>
    <row r="13194" spans="12:12" x14ac:dyDescent="0.25">
      <c r="L13194" s="8"/>
    </row>
    <row r="13195" spans="12:12" x14ac:dyDescent="0.25">
      <c r="L13195" s="8"/>
    </row>
    <row r="13196" spans="12:12" x14ac:dyDescent="0.25">
      <c r="L13196" s="8"/>
    </row>
    <row r="13197" spans="12:12" x14ac:dyDescent="0.25">
      <c r="L13197" s="8"/>
    </row>
    <row r="13198" spans="12:12" x14ac:dyDescent="0.25">
      <c r="L13198" s="8"/>
    </row>
    <row r="13199" spans="12:12" x14ac:dyDescent="0.25">
      <c r="L13199" s="8"/>
    </row>
    <row r="13200" spans="12:12" x14ac:dyDescent="0.25">
      <c r="L13200" s="8"/>
    </row>
    <row r="13201" spans="12:12" x14ac:dyDescent="0.25">
      <c r="L13201" s="8"/>
    </row>
    <row r="13202" spans="12:12" x14ac:dyDescent="0.25">
      <c r="L13202" s="8"/>
    </row>
    <row r="13203" spans="12:12" x14ac:dyDescent="0.25">
      <c r="L13203" s="8"/>
    </row>
    <row r="13204" spans="12:12" x14ac:dyDescent="0.25">
      <c r="L13204" s="8"/>
    </row>
    <row r="13205" spans="12:12" x14ac:dyDescent="0.25">
      <c r="L13205" s="8"/>
    </row>
    <row r="13206" spans="12:12" x14ac:dyDescent="0.25">
      <c r="L13206" s="8"/>
    </row>
    <row r="13207" spans="12:12" x14ac:dyDescent="0.25">
      <c r="L13207" s="8"/>
    </row>
    <row r="13208" spans="12:12" x14ac:dyDescent="0.25">
      <c r="L13208" s="8"/>
    </row>
    <row r="13209" spans="12:12" x14ac:dyDescent="0.25">
      <c r="L13209" s="8"/>
    </row>
    <row r="13210" spans="12:12" x14ac:dyDescent="0.25">
      <c r="L13210" s="8"/>
    </row>
    <row r="13211" spans="12:12" x14ac:dyDescent="0.25">
      <c r="L13211" s="8"/>
    </row>
    <row r="13212" spans="12:12" x14ac:dyDescent="0.25">
      <c r="L13212" s="8"/>
    </row>
    <row r="13213" spans="12:12" x14ac:dyDescent="0.25">
      <c r="L13213" s="8"/>
    </row>
    <row r="13214" spans="12:12" x14ac:dyDescent="0.25">
      <c r="L13214" s="8"/>
    </row>
    <row r="13215" spans="12:12" x14ac:dyDescent="0.25">
      <c r="L13215" s="8"/>
    </row>
    <row r="13216" spans="12:12" x14ac:dyDescent="0.25">
      <c r="L13216" s="8"/>
    </row>
    <row r="13217" spans="12:12" x14ac:dyDescent="0.25">
      <c r="L13217" s="8"/>
    </row>
    <row r="13218" spans="12:12" x14ac:dyDescent="0.25">
      <c r="L13218" s="8"/>
    </row>
    <row r="13219" spans="12:12" x14ac:dyDescent="0.25">
      <c r="L13219" s="8"/>
    </row>
    <row r="13220" spans="12:12" x14ac:dyDescent="0.25">
      <c r="L13220" s="8"/>
    </row>
    <row r="13221" spans="12:12" x14ac:dyDescent="0.25">
      <c r="L13221" s="8"/>
    </row>
    <row r="13222" spans="12:12" x14ac:dyDescent="0.25">
      <c r="L13222" s="8"/>
    </row>
    <row r="13223" spans="12:12" x14ac:dyDescent="0.25">
      <c r="L13223" s="8"/>
    </row>
    <row r="13224" spans="12:12" x14ac:dyDescent="0.25">
      <c r="L13224" s="8"/>
    </row>
    <row r="13225" spans="12:12" x14ac:dyDescent="0.25">
      <c r="L13225" s="8"/>
    </row>
    <row r="13226" spans="12:12" x14ac:dyDescent="0.25">
      <c r="L13226" s="8"/>
    </row>
    <row r="13227" spans="12:12" x14ac:dyDescent="0.25">
      <c r="L13227" s="8"/>
    </row>
    <row r="13228" spans="12:12" x14ac:dyDescent="0.25">
      <c r="L13228" s="8"/>
    </row>
    <row r="13229" spans="12:12" x14ac:dyDescent="0.25">
      <c r="L13229" s="8"/>
    </row>
    <row r="13230" spans="12:12" x14ac:dyDescent="0.25">
      <c r="L13230" s="8"/>
    </row>
    <row r="13231" spans="12:12" x14ac:dyDescent="0.25">
      <c r="L13231" s="8"/>
    </row>
    <row r="13232" spans="12:12" x14ac:dyDescent="0.25">
      <c r="L13232" s="8"/>
    </row>
    <row r="13233" spans="12:12" x14ac:dyDescent="0.25">
      <c r="L13233" s="8"/>
    </row>
    <row r="13234" spans="12:12" x14ac:dyDescent="0.25">
      <c r="L13234" s="8"/>
    </row>
    <row r="13235" spans="12:12" x14ac:dyDescent="0.25">
      <c r="L13235" s="8"/>
    </row>
    <row r="13236" spans="12:12" x14ac:dyDescent="0.25">
      <c r="L13236" s="8"/>
    </row>
    <row r="13237" spans="12:12" x14ac:dyDescent="0.25">
      <c r="L13237" s="8"/>
    </row>
    <row r="13238" spans="12:12" x14ac:dyDescent="0.25">
      <c r="L13238" s="8"/>
    </row>
    <row r="13239" spans="12:12" x14ac:dyDescent="0.25">
      <c r="L13239" s="8"/>
    </row>
    <row r="13240" spans="12:12" x14ac:dyDescent="0.25">
      <c r="L13240" s="8"/>
    </row>
    <row r="13241" spans="12:12" x14ac:dyDescent="0.25">
      <c r="L13241" s="8"/>
    </row>
    <row r="13242" spans="12:12" x14ac:dyDescent="0.25">
      <c r="L13242" s="8"/>
    </row>
    <row r="13243" spans="12:12" x14ac:dyDescent="0.25">
      <c r="L13243" s="8"/>
    </row>
    <row r="13244" spans="12:12" x14ac:dyDescent="0.25">
      <c r="L13244" s="8"/>
    </row>
    <row r="13245" spans="12:12" x14ac:dyDescent="0.25">
      <c r="L13245" s="8"/>
    </row>
    <row r="13246" spans="12:12" x14ac:dyDescent="0.25">
      <c r="L13246" s="8"/>
    </row>
    <row r="13247" spans="12:12" x14ac:dyDescent="0.25">
      <c r="L13247" s="8"/>
    </row>
    <row r="13248" spans="12:12" x14ac:dyDescent="0.25">
      <c r="L13248" s="8"/>
    </row>
    <row r="13249" spans="12:12" x14ac:dyDescent="0.25">
      <c r="L13249" s="8"/>
    </row>
    <row r="13250" spans="12:12" x14ac:dyDescent="0.25">
      <c r="L13250" s="8"/>
    </row>
    <row r="13251" spans="12:12" x14ac:dyDescent="0.25">
      <c r="L13251" s="8"/>
    </row>
    <row r="13252" spans="12:12" x14ac:dyDescent="0.25">
      <c r="L13252" s="8"/>
    </row>
    <row r="13253" spans="12:12" x14ac:dyDescent="0.25">
      <c r="L13253" s="8"/>
    </row>
    <row r="13254" spans="12:12" x14ac:dyDescent="0.25">
      <c r="L13254" s="8"/>
    </row>
    <row r="13255" spans="12:12" x14ac:dyDescent="0.25">
      <c r="L13255" s="8"/>
    </row>
    <row r="13256" spans="12:12" x14ac:dyDescent="0.25">
      <c r="L13256" s="8"/>
    </row>
    <row r="13257" spans="12:12" x14ac:dyDescent="0.25">
      <c r="L13257" s="8"/>
    </row>
    <row r="13258" spans="12:12" x14ac:dyDescent="0.25">
      <c r="L13258" s="8"/>
    </row>
    <row r="13259" spans="12:12" x14ac:dyDescent="0.25">
      <c r="L13259" s="8"/>
    </row>
    <row r="13260" spans="12:12" x14ac:dyDescent="0.25">
      <c r="L13260" s="8"/>
    </row>
    <row r="13261" spans="12:12" x14ac:dyDescent="0.25">
      <c r="L13261" s="8"/>
    </row>
    <row r="13262" spans="12:12" x14ac:dyDescent="0.25">
      <c r="L13262" s="8"/>
    </row>
    <row r="13263" spans="12:12" x14ac:dyDescent="0.25">
      <c r="L13263" s="8"/>
    </row>
    <row r="13264" spans="12:12" x14ac:dyDescent="0.25">
      <c r="L13264" s="8"/>
    </row>
    <row r="13265" spans="12:12" x14ac:dyDescent="0.25">
      <c r="L13265" s="8"/>
    </row>
    <row r="13266" spans="12:12" x14ac:dyDescent="0.25">
      <c r="L13266" s="8"/>
    </row>
    <row r="13267" spans="12:12" x14ac:dyDescent="0.25">
      <c r="L13267" s="8"/>
    </row>
    <row r="13268" spans="12:12" x14ac:dyDescent="0.25">
      <c r="L13268" s="8"/>
    </row>
    <row r="13269" spans="12:12" x14ac:dyDescent="0.25">
      <c r="L13269" s="8"/>
    </row>
    <row r="13270" spans="12:12" x14ac:dyDescent="0.25">
      <c r="L13270" s="8"/>
    </row>
    <row r="13271" spans="12:12" x14ac:dyDescent="0.25">
      <c r="L13271" s="8"/>
    </row>
    <row r="13272" spans="12:12" x14ac:dyDescent="0.25">
      <c r="L13272" s="8"/>
    </row>
    <row r="13273" spans="12:12" x14ac:dyDescent="0.25">
      <c r="L13273" s="8"/>
    </row>
    <row r="13274" spans="12:12" x14ac:dyDescent="0.25">
      <c r="L13274" s="8"/>
    </row>
    <row r="13275" spans="12:12" x14ac:dyDescent="0.25">
      <c r="L13275" s="8"/>
    </row>
    <row r="13276" spans="12:12" x14ac:dyDescent="0.25">
      <c r="L13276" s="8"/>
    </row>
    <row r="13277" spans="12:12" x14ac:dyDescent="0.25">
      <c r="L13277" s="8"/>
    </row>
    <row r="13278" spans="12:12" x14ac:dyDescent="0.25">
      <c r="L13278" s="8"/>
    </row>
    <row r="13279" spans="12:12" x14ac:dyDescent="0.25">
      <c r="L13279" s="8"/>
    </row>
    <row r="13280" spans="12:12" x14ac:dyDescent="0.25">
      <c r="L13280" s="8"/>
    </row>
    <row r="13281" spans="12:12" x14ac:dyDescent="0.25">
      <c r="L13281" s="8"/>
    </row>
    <row r="13282" spans="12:12" x14ac:dyDescent="0.25">
      <c r="L13282" s="8"/>
    </row>
    <row r="13283" spans="12:12" x14ac:dyDescent="0.25">
      <c r="L13283" s="8"/>
    </row>
    <row r="13284" spans="12:12" x14ac:dyDescent="0.25">
      <c r="L13284" s="8"/>
    </row>
    <row r="13285" spans="12:12" x14ac:dyDescent="0.25">
      <c r="L13285" s="8"/>
    </row>
    <row r="13286" spans="12:12" x14ac:dyDescent="0.25">
      <c r="L13286" s="8"/>
    </row>
    <row r="13287" spans="12:12" x14ac:dyDescent="0.25">
      <c r="L13287" s="8"/>
    </row>
    <row r="13288" spans="12:12" x14ac:dyDescent="0.25">
      <c r="L13288" s="8"/>
    </row>
    <row r="13289" spans="12:12" x14ac:dyDescent="0.25">
      <c r="L13289" s="8"/>
    </row>
    <row r="13290" spans="12:12" x14ac:dyDescent="0.25">
      <c r="L13290" s="8"/>
    </row>
    <row r="13291" spans="12:12" x14ac:dyDescent="0.25">
      <c r="L13291" s="8"/>
    </row>
    <row r="13292" spans="12:12" x14ac:dyDescent="0.25">
      <c r="L13292" s="8"/>
    </row>
    <row r="13293" spans="12:12" x14ac:dyDescent="0.25">
      <c r="L13293" s="8"/>
    </row>
    <row r="13294" spans="12:12" x14ac:dyDescent="0.25">
      <c r="L13294" s="8"/>
    </row>
    <row r="13295" spans="12:12" x14ac:dyDescent="0.25">
      <c r="L13295" s="8"/>
    </row>
    <row r="13296" spans="12:12" x14ac:dyDescent="0.25">
      <c r="L13296" s="8"/>
    </row>
    <row r="13297" spans="12:12" x14ac:dyDescent="0.25">
      <c r="L13297" s="8"/>
    </row>
    <row r="13298" spans="12:12" x14ac:dyDescent="0.25">
      <c r="L13298" s="8"/>
    </row>
    <row r="13299" spans="12:12" x14ac:dyDescent="0.25">
      <c r="L13299" s="8"/>
    </row>
    <row r="13300" spans="12:12" x14ac:dyDescent="0.25">
      <c r="L13300" s="8"/>
    </row>
    <row r="13301" spans="12:12" x14ac:dyDescent="0.25">
      <c r="L13301" s="8"/>
    </row>
    <row r="13302" spans="12:12" x14ac:dyDescent="0.25">
      <c r="L13302" s="8"/>
    </row>
    <row r="13303" spans="12:12" x14ac:dyDescent="0.25">
      <c r="L13303" s="8"/>
    </row>
    <row r="13304" spans="12:12" x14ac:dyDescent="0.25">
      <c r="L13304" s="8"/>
    </row>
    <row r="13305" spans="12:12" x14ac:dyDescent="0.25">
      <c r="L13305" s="8"/>
    </row>
    <row r="13306" spans="12:12" x14ac:dyDescent="0.25">
      <c r="L13306" s="8"/>
    </row>
    <row r="13307" spans="12:12" x14ac:dyDescent="0.25">
      <c r="L13307" s="8"/>
    </row>
    <row r="13308" spans="12:12" x14ac:dyDescent="0.25">
      <c r="L13308" s="8"/>
    </row>
    <row r="13309" spans="12:12" x14ac:dyDescent="0.25">
      <c r="L13309" s="8"/>
    </row>
    <row r="13310" spans="12:12" x14ac:dyDescent="0.25">
      <c r="L13310" s="8"/>
    </row>
    <row r="13311" spans="12:12" x14ac:dyDescent="0.25">
      <c r="L13311" s="8"/>
    </row>
    <row r="13312" spans="12:12" x14ac:dyDescent="0.25">
      <c r="L13312" s="8"/>
    </row>
    <row r="13313" spans="12:12" x14ac:dyDescent="0.25">
      <c r="L13313" s="8"/>
    </row>
    <row r="13314" spans="12:12" x14ac:dyDescent="0.25">
      <c r="L13314" s="8"/>
    </row>
    <row r="13315" spans="12:12" x14ac:dyDescent="0.25">
      <c r="L13315" s="8"/>
    </row>
    <row r="13316" spans="12:12" x14ac:dyDescent="0.25">
      <c r="L13316" s="8"/>
    </row>
    <row r="13317" spans="12:12" x14ac:dyDescent="0.25">
      <c r="L13317" s="8"/>
    </row>
    <row r="13318" spans="12:12" x14ac:dyDescent="0.25">
      <c r="L13318" s="8"/>
    </row>
    <row r="13319" spans="12:12" x14ac:dyDescent="0.25">
      <c r="L13319" s="8"/>
    </row>
    <row r="13320" spans="12:12" x14ac:dyDescent="0.25">
      <c r="L13320" s="8"/>
    </row>
    <row r="13321" spans="12:12" x14ac:dyDescent="0.25">
      <c r="L13321" s="8"/>
    </row>
    <row r="13322" spans="12:12" x14ac:dyDescent="0.25">
      <c r="L13322" s="8"/>
    </row>
    <row r="13323" spans="12:12" x14ac:dyDescent="0.25">
      <c r="L13323" s="8"/>
    </row>
    <row r="13324" spans="12:12" x14ac:dyDescent="0.25">
      <c r="L13324" s="8"/>
    </row>
    <row r="13325" spans="12:12" x14ac:dyDescent="0.25">
      <c r="L13325" s="8"/>
    </row>
    <row r="13326" spans="12:12" x14ac:dyDescent="0.25">
      <c r="L13326" s="8"/>
    </row>
    <row r="13327" spans="12:12" x14ac:dyDescent="0.25">
      <c r="L13327" s="8"/>
    </row>
    <row r="13328" spans="12:12" x14ac:dyDescent="0.25">
      <c r="L13328" s="8"/>
    </row>
    <row r="13329" spans="12:12" x14ac:dyDescent="0.25">
      <c r="L13329" s="8"/>
    </row>
    <row r="13330" spans="12:12" x14ac:dyDescent="0.25">
      <c r="L13330" s="8"/>
    </row>
    <row r="13331" spans="12:12" x14ac:dyDescent="0.25">
      <c r="L13331" s="8"/>
    </row>
    <row r="13332" spans="12:12" x14ac:dyDescent="0.25">
      <c r="L13332" s="8"/>
    </row>
    <row r="13333" spans="12:12" x14ac:dyDescent="0.25">
      <c r="L13333" s="8"/>
    </row>
    <row r="13334" spans="12:12" x14ac:dyDescent="0.25">
      <c r="L13334" s="8"/>
    </row>
    <row r="13335" spans="12:12" x14ac:dyDescent="0.25">
      <c r="L13335" s="8"/>
    </row>
    <row r="13336" spans="12:12" x14ac:dyDescent="0.25">
      <c r="L13336" s="8"/>
    </row>
    <row r="13337" spans="12:12" x14ac:dyDescent="0.25">
      <c r="L13337" s="8"/>
    </row>
    <row r="13338" spans="12:12" x14ac:dyDescent="0.25">
      <c r="L13338" s="8"/>
    </row>
    <row r="13339" spans="12:12" x14ac:dyDescent="0.25">
      <c r="L13339" s="8"/>
    </row>
    <row r="13340" spans="12:12" x14ac:dyDescent="0.25">
      <c r="L13340" s="8"/>
    </row>
    <row r="13341" spans="12:12" x14ac:dyDescent="0.25">
      <c r="L13341" s="8"/>
    </row>
    <row r="13342" spans="12:12" x14ac:dyDescent="0.25">
      <c r="L13342" s="8"/>
    </row>
    <row r="13343" spans="12:12" x14ac:dyDescent="0.25">
      <c r="L13343" s="8"/>
    </row>
    <row r="13344" spans="12:12" x14ac:dyDescent="0.25">
      <c r="L13344" s="8"/>
    </row>
    <row r="13345" spans="12:12" x14ac:dyDescent="0.25">
      <c r="L13345" s="8"/>
    </row>
    <row r="13346" spans="12:12" x14ac:dyDescent="0.25">
      <c r="L13346" s="8"/>
    </row>
    <row r="13347" spans="12:12" x14ac:dyDescent="0.25">
      <c r="L13347" s="8"/>
    </row>
    <row r="13348" spans="12:12" x14ac:dyDescent="0.25">
      <c r="L13348" s="8"/>
    </row>
    <row r="13349" spans="12:12" x14ac:dyDescent="0.25">
      <c r="L13349" s="8"/>
    </row>
    <row r="13350" spans="12:12" x14ac:dyDescent="0.25">
      <c r="L13350" s="8"/>
    </row>
    <row r="13351" spans="12:12" x14ac:dyDescent="0.25">
      <c r="L13351" s="8"/>
    </row>
    <row r="13352" spans="12:12" x14ac:dyDescent="0.25">
      <c r="L13352" s="8"/>
    </row>
    <row r="13353" spans="12:12" x14ac:dyDescent="0.25">
      <c r="L13353" s="8"/>
    </row>
    <row r="13354" spans="12:12" x14ac:dyDescent="0.25">
      <c r="L13354" s="8"/>
    </row>
    <row r="13355" spans="12:12" x14ac:dyDescent="0.25">
      <c r="L13355" s="8"/>
    </row>
    <row r="13356" spans="12:12" x14ac:dyDescent="0.25">
      <c r="L13356" s="8"/>
    </row>
    <row r="13357" spans="12:12" x14ac:dyDescent="0.25">
      <c r="L13357" s="8"/>
    </row>
    <row r="13358" spans="12:12" x14ac:dyDescent="0.25">
      <c r="L13358" s="8"/>
    </row>
    <row r="13359" spans="12:12" x14ac:dyDescent="0.25">
      <c r="L13359" s="8"/>
    </row>
    <row r="13360" spans="12:12" x14ac:dyDescent="0.25">
      <c r="L13360" s="8"/>
    </row>
    <row r="13361" spans="12:12" x14ac:dyDescent="0.25">
      <c r="L13361" s="8"/>
    </row>
    <row r="13362" spans="12:12" x14ac:dyDescent="0.25">
      <c r="L13362" s="8"/>
    </row>
    <row r="13363" spans="12:12" x14ac:dyDescent="0.25">
      <c r="L13363" s="8"/>
    </row>
    <row r="13364" spans="12:12" x14ac:dyDescent="0.25">
      <c r="L13364" s="8"/>
    </row>
    <row r="13365" spans="12:12" x14ac:dyDescent="0.25">
      <c r="L13365" s="8"/>
    </row>
    <row r="13366" spans="12:12" x14ac:dyDescent="0.25">
      <c r="L13366" s="8"/>
    </row>
    <row r="13367" spans="12:12" x14ac:dyDescent="0.25">
      <c r="L13367" s="8"/>
    </row>
    <row r="13368" spans="12:12" x14ac:dyDescent="0.25">
      <c r="L13368" s="8"/>
    </row>
    <row r="13369" spans="12:12" x14ac:dyDescent="0.25">
      <c r="L13369" s="8"/>
    </row>
    <row r="13370" spans="12:12" x14ac:dyDescent="0.25">
      <c r="L13370" s="8"/>
    </row>
    <row r="13371" spans="12:12" x14ac:dyDescent="0.25">
      <c r="L13371" s="8"/>
    </row>
    <row r="13372" spans="12:12" x14ac:dyDescent="0.25">
      <c r="L13372" s="8"/>
    </row>
    <row r="13373" spans="12:12" x14ac:dyDescent="0.25">
      <c r="L13373" s="8"/>
    </row>
    <row r="13374" spans="12:12" x14ac:dyDescent="0.25">
      <c r="L13374" s="8"/>
    </row>
    <row r="13375" spans="12:12" x14ac:dyDescent="0.25">
      <c r="L13375" s="8"/>
    </row>
    <row r="13376" spans="12:12" x14ac:dyDescent="0.25">
      <c r="L13376" s="8"/>
    </row>
    <row r="13377" spans="12:12" x14ac:dyDescent="0.25">
      <c r="L13377" s="8"/>
    </row>
    <row r="13378" spans="12:12" x14ac:dyDescent="0.25">
      <c r="L13378" s="8"/>
    </row>
    <row r="13379" spans="12:12" x14ac:dyDescent="0.25">
      <c r="L13379" s="8"/>
    </row>
    <row r="13380" spans="12:12" x14ac:dyDescent="0.25">
      <c r="L13380" s="8"/>
    </row>
    <row r="13381" spans="12:12" x14ac:dyDescent="0.25">
      <c r="L13381" s="8"/>
    </row>
    <row r="13382" spans="12:12" x14ac:dyDescent="0.25">
      <c r="L13382" s="8"/>
    </row>
    <row r="13383" spans="12:12" x14ac:dyDescent="0.25">
      <c r="L13383" s="8"/>
    </row>
    <row r="13384" spans="12:12" x14ac:dyDescent="0.25">
      <c r="L13384" s="8"/>
    </row>
    <row r="13385" spans="12:12" x14ac:dyDescent="0.25">
      <c r="L13385" s="8"/>
    </row>
    <row r="13386" spans="12:12" x14ac:dyDescent="0.25">
      <c r="L13386" s="8"/>
    </row>
    <row r="13387" spans="12:12" x14ac:dyDescent="0.25">
      <c r="L13387" s="8"/>
    </row>
    <row r="13388" spans="12:12" x14ac:dyDescent="0.25">
      <c r="L13388" s="8"/>
    </row>
    <row r="13389" spans="12:12" x14ac:dyDescent="0.25">
      <c r="L13389" s="8"/>
    </row>
    <row r="13390" spans="12:12" x14ac:dyDescent="0.25">
      <c r="L13390" s="8"/>
    </row>
    <row r="13391" spans="12:12" x14ac:dyDescent="0.25">
      <c r="L13391" s="8"/>
    </row>
    <row r="13392" spans="12:12" x14ac:dyDescent="0.25">
      <c r="L13392" s="8"/>
    </row>
    <row r="13393" spans="12:12" x14ac:dyDescent="0.25">
      <c r="L13393" s="8"/>
    </row>
    <row r="13394" spans="12:12" x14ac:dyDescent="0.25">
      <c r="L13394" s="8"/>
    </row>
    <row r="13395" spans="12:12" x14ac:dyDescent="0.25">
      <c r="L13395" s="8"/>
    </row>
    <row r="13396" spans="12:12" x14ac:dyDescent="0.25">
      <c r="L13396" s="8"/>
    </row>
    <row r="13397" spans="12:12" x14ac:dyDescent="0.25">
      <c r="L13397" s="8"/>
    </row>
    <row r="13398" spans="12:12" x14ac:dyDescent="0.25">
      <c r="L13398" s="8"/>
    </row>
    <row r="13399" spans="12:12" x14ac:dyDescent="0.25">
      <c r="L13399" s="8"/>
    </row>
    <row r="13400" spans="12:12" x14ac:dyDescent="0.25">
      <c r="L13400" s="8"/>
    </row>
    <row r="13401" spans="12:12" x14ac:dyDescent="0.25">
      <c r="L13401" s="8"/>
    </row>
    <row r="13402" spans="12:12" x14ac:dyDescent="0.25">
      <c r="L13402" s="8"/>
    </row>
    <row r="13403" spans="12:12" x14ac:dyDescent="0.25">
      <c r="L13403" s="8"/>
    </row>
    <row r="13404" spans="12:12" x14ac:dyDescent="0.25">
      <c r="L13404" s="8"/>
    </row>
    <row r="13405" spans="12:12" x14ac:dyDescent="0.25">
      <c r="L13405" s="8"/>
    </row>
    <row r="13406" spans="12:12" x14ac:dyDescent="0.25">
      <c r="L13406" s="8"/>
    </row>
    <row r="13407" spans="12:12" x14ac:dyDescent="0.25">
      <c r="L13407" s="8"/>
    </row>
    <row r="13408" spans="12:12" x14ac:dyDescent="0.25">
      <c r="L13408" s="8"/>
    </row>
    <row r="13409" spans="12:12" x14ac:dyDescent="0.25">
      <c r="L13409" s="8"/>
    </row>
    <row r="13410" spans="12:12" x14ac:dyDescent="0.25">
      <c r="L13410" s="8"/>
    </row>
    <row r="13411" spans="12:12" x14ac:dyDescent="0.25">
      <c r="L13411" s="8"/>
    </row>
    <row r="13412" spans="12:12" x14ac:dyDescent="0.25">
      <c r="L13412" s="8"/>
    </row>
    <row r="13413" spans="12:12" x14ac:dyDescent="0.25">
      <c r="L13413" s="8"/>
    </row>
    <row r="13414" spans="12:12" x14ac:dyDescent="0.25">
      <c r="L13414" s="8"/>
    </row>
    <row r="13415" spans="12:12" x14ac:dyDescent="0.25">
      <c r="L13415" s="8"/>
    </row>
    <row r="13416" spans="12:12" x14ac:dyDescent="0.25">
      <c r="L13416" s="8"/>
    </row>
    <row r="13417" spans="12:12" x14ac:dyDescent="0.25">
      <c r="L13417" s="8"/>
    </row>
    <row r="13418" spans="12:12" x14ac:dyDescent="0.25">
      <c r="L13418" s="8"/>
    </row>
    <row r="13419" spans="12:12" x14ac:dyDescent="0.25">
      <c r="L13419" s="8"/>
    </row>
    <row r="13420" spans="12:12" x14ac:dyDescent="0.25">
      <c r="L13420" s="8"/>
    </row>
    <row r="13421" spans="12:12" x14ac:dyDescent="0.25">
      <c r="L13421" s="8"/>
    </row>
    <row r="13422" spans="12:12" x14ac:dyDescent="0.25">
      <c r="L13422" s="8"/>
    </row>
    <row r="13423" spans="12:12" x14ac:dyDescent="0.25">
      <c r="L13423" s="8"/>
    </row>
    <row r="13424" spans="12:12" x14ac:dyDescent="0.25">
      <c r="L13424" s="8"/>
    </row>
    <row r="13425" spans="12:12" x14ac:dyDescent="0.25">
      <c r="L13425" s="8"/>
    </row>
    <row r="13426" spans="12:12" x14ac:dyDescent="0.25">
      <c r="L13426" s="8"/>
    </row>
    <row r="13427" spans="12:12" x14ac:dyDescent="0.25">
      <c r="L13427" s="8"/>
    </row>
    <row r="13428" spans="12:12" x14ac:dyDescent="0.25">
      <c r="L13428" s="8"/>
    </row>
    <row r="13429" spans="12:12" x14ac:dyDescent="0.25">
      <c r="L13429" s="8"/>
    </row>
    <row r="13430" spans="12:12" x14ac:dyDescent="0.25">
      <c r="L13430" s="8"/>
    </row>
    <row r="13431" spans="12:12" x14ac:dyDescent="0.25">
      <c r="L13431" s="8"/>
    </row>
    <row r="13432" spans="12:12" x14ac:dyDescent="0.25">
      <c r="L13432" s="8"/>
    </row>
    <row r="13433" spans="12:12" x14ac:dyDescent="0.25">
      <c r="L13433" s="8"/>
    </row>
    <row r="13434" spans="12:12" x14ac:dyDescent="0.25">
      <c r="L13434" s="8"/>
    </row>
    <row r="13435" spans="12:12" x14ac:dyDescent="0.25">
      <c r="L13435" s="8"/>
    </row>
    <row r="13436" spans="12:12" x14ac:dyDescent="0.25">
      <c r="L13436" s="8"/>
    </row>
    <row r="13437" spans="12:12" x14ac:dyDescent="0.25">
      <c r="L13437" s="8"/>
    </row>
    <row r="13438" spans="12:12" x14ac:dyDescent="0.25">
      <c r="L13438" s="8"/>
    </row>
    <row r="13439" spans="12:12" x14ac:dyDescent="0.25">
      <c r="L13439" s="8"/>
    </row>
    <row r="13440" spans="12:12" x14ac:dyDescent="0.25">
      <c r="L13440" s="8"/>
    </row>
    <row r="13441" spans="12:12" x14ac:dyDescent="0.25">
      <c r="L13441" s="8"/>
    </row>
    <row r="13442" spans="12:12" x14ac:dyDescent="0.25">
      <c r="L13442" s="8"/>
    </row>
    <row r="13443" spans="12:12" x14ac:dyDescent="0.25">
      <c r="L13443" s="8"/>
    </row>
    <row r="13444" spans="12:12" x14ac:dyDescent="0.25">
      <c r="L13444" s="8"/>
    </row>
    <row r="13445" spans="12:12" x14ac:dyDescent="0.25">
      <c r="L13445" s="8"/>
    </row>
    <row r="13446" spans="12:12" x14ac:dyDescent="0.25">
      <c r="L13446" s="8"/>
    </row>
    <row r="13447" spans="12:12" x14ac:dyDescent="0.25">
      <c r="L13447" s="8"/>
    </row>
    <row r="13448" spans="12:12" x14ac:dyDescent="0.25">
      <c r="L13448" s="8"/>
    </row>
    <row r="13449" spans="12:12" x14ac:dyDescent="0.25">
      <c r="L13449" s="8"/>
    </row>
    <row r="13450" spans="12:12" x14ac:dyDescent="0.25">
      <c r="L13450" s="8"/>
    </row>
    <row r="13451" spans="12:12" x14ac:dyDescent="0.25">
      <c r="L13451" s="8"/>
    </row>
    <row r="13452" spans="12:12" x14ac:dyDescent="0.25">
      <c r="L13452" s="8"/>
    </row>
    <row r="13453" spans="12:12" x14ac:dyDescent="0.25">
      <c r="L13453" s="8"/>
    </row>
    <row r="13454" spans="12:12" x14ac:dyDescent="0.25">
      <c r="L13454" s="8"/>
    </row>
    <row r="13455" spans="12:12" x14ac:dyDescent="0.25">
      <c r="L13455" s="8"/>
    </row>
    <row r="13456" spans="12:12" x14ac:dyDescent="0.25">
      <c r="L13456" s="8"/>
    </row>
    <row r="13457" spans="12:12" x14ac:dyDescent="0.25">
      <c r="L13457" s="8"/>
    </row>
    <row r="13458" spans="12:12" x14ac:dyDescent="0.25">
      <c r="L13458" s="8"/>
    </row>
    <row r="13459" spans="12:12" x14ac:dyDescent="0.25">
      <c r="L13459" s="8"/>
    </row>
    <row r="13460" spans="12:12" x14ac:dyDescent="0.25">
      <c r="L13460" s="8"/>
    </row>
    <row r="13461" spans="12:12" x14ac:dyDescent="0.25">
      <c r="L13461" s="8"/>
    </row>
    <row r="13462" spans="12:12" x14ac:dyDescent="0.25">
      <c r="L13462" s="8"/>
    </row>
    <row r="13463" spans="12:12" x14ac:dyDescent="0.25">
      <c r="L13463" s="8"/>
    </row>
    <row r="13464" spans="12:12" x14ac:dyDescent="0.25">
      <c r="L13464" s="8"/>
    </row>
    <row r="13465" spans="12:12" x14ac:dyDescent="0.25">
      <c r="L13465" s="8"/>
    </row>
    <row r="13466" spans="12:12" x14ac:dyDescent="0.25">
      <c r="L13466" s="8"/>
    </row>
    <row r="13467" spans="12:12" x14ac:dyDescent="0.25">
      <c r="L13467" s="8"/>
    </row>
    <row r="13468" spans="12:12" x14ac:dyDescent="0.25">
      <c r="L13468" s="8"/>
    </row>
    <row r="13469" spans="12:12" x14ac:dyDescent="0.25">
      <c r="L13469" s="8"/>
    </row>
    <row r="13470" spans="12:12" x14ac:dyDescent="0.25">
      <c r="L13470" s="8"/>
    </row>
    <row r="13471" spans="12:12" x14ac:dyDescent="0.25">
      <c r="L13471" s="8"/>
    </row>
    <row r="13472" spans="12:12" x14ac:dyDescent="0.25">
      <c r="L13472" s="8"/>
    </row>
    <row r="13473" spans="12:12" x14ac:dyDescent="0.25">
      <c r="L13473" s="8"/>
    </row>
    <row r="13474" spans="12:12" x14ac:dyDescent="0.25">
      <c r="L13474" s="8"/>
    </row>
    <row r="13475" spans="12:12" x14ac:dyDescent="0.25">
      <c r="L13475" s="8"/>
    </row>
    <row r="13476" spans="12:12" x14ac:dyDescent="0.25">
      <c r="L13476" s="8"/>
    </row>
    <row r="13477" spans="12:12" x14ac:dyDescent="0.25">
      <c r="L13477" s="8"/>
    </row>
    <row r="13478" spans="12:12" x14ac:dyDescent="0.25">
      <c r="L13478" s="8"/>
    </row>
    <row r="13479" spans="12:12" x14ac:dyDescent="0.25">
      <c r="L13479" s="8"/>
    </row>
    <row r="13480" spans="12:12" x14ac:dyDescent="0.25">
      <c r="L13480" s="8"/>
    </row>
    <row r="13481" spans="12:12" x14ac:dyDescent="0.25">
      <c r="L13481" s="8"/>
    </row>
    <row r="13482" spans="12:12" x14ac:dyDescent="0.25">
      <c r="L13482" s="8"/>
    </row>
    <row r="13483" spans="12:12" x14ac:dyDescent="0.25">
      <c r="L13483" s="8"/>
    </row>
    <row r="13484" spans="12:12" x14ac:dyDescent="0.25">
      <c r="L13484" s="8"/>
    </row>
    <row r="13485" spans="12:12" x14ac:dyDescent="0.25">
      <c r="L13485" s="8"/>
    </row>
    <row r="13486" spans="12:12" x14ac:dyDescent="0.25">
      <c r="L13486" s="8"/>
    </row>
    <row r="13487" spans="12:12" x14ac:dyDescent="0.25">
      <c r="L13487" s="8"/>
    </row>
    <row r="13488" spans="12:12" x14ac:dyDescent="0.25">
      <c r="L13488" s="8"/>
    </row>
    <row r="13489" spans="12:12" x14ac:dyDescent="0.25">
      <c r="L13489" s="8"/>
    </row>
    <row r="13490" spans="12:12" x14ac:dyDescent="0.25">
      <c r="L13490" s="8"/>
    </row>
    <row r="13491" spans="12:12" x14ac:dyDescent="0.25">
      <c r="L13491" s="8"/>
    </row>
    <row r="13492" spans="12:12" x14ac:dyDescent="0.25">
      <c r="L13492" s="8"/>
    </row>
    <row r="13493" spans="12:12" x14ac:dyDescent="0.25">
      <c r="L13493" s="8"/>
    </row>
    <row r="13494" spans="12:12" x14ac:dyDescent="0.25">
      <c r="L13494" s="8"/>
    </row>
    <row r="13495" spans="12:12" x14ac:dyDescent="0.25">
      <c r="L13495" s="8"/>
    </row>
    <row r="13496" spans="12:12" x14ac:dyDescent="0.25">
      <c r="L13496" s="8"/>
    </row>
    <row r="13497" spans="12:12" x14ac:dyDescent="0.25">
      <c r="L13497" s="8"/>
    </row>
    <row r="13498" spans="12:12" x14ac:dyDescent="0.25">
      <c r="L13498" s="8"/>
    </row>
    <row r="13499" spans="12:12" x14ac:dyDescent="0.25">
      <c r="L13499" s="8"/>
    </row>
    <row r="13500" spans="12:12" x14ac:dyDescent="0.25">
      <c r="L13500" s="8"/>
    </row>
    <row r="13501" spans="12:12" x14ac:dyDescent="0.25">
      <c r="L13501" s="8"/>
    </row>
    <row r="13502" spans="12:12" x14ac:dyDescent="0.25">
      <c r="L13502" s="8"/>
    </row>
    <row r="13503" spans="12:12" x14ac:dyDescent="0.25">
      <c r="L13503" s="8"/>
    </row>
    <row r="13504" spans="12:12" x14ac:dyDescent="0.25">
      <c r="L13504" s="8"/>
    </row>
    <row r="13505" spans="12:12" x14ac:dyDescent="0.25">
      <c r="L13505" s="8"/>
    </row>
    <row r="13506" spans="12:12" x14ac:dyDescent="0.25">
      <c r="L13506" s="8"/>
    </row>
    <row r="13507" spans="12:12" x14ac:dyDescent="0.25">
      <c r="L13507" s="8"/>
    </row>
    <row r="13508" spans="12:12" x14ac:dyDescent="0.25">
      <c r="L13508" s="8"/>
    </row>
    <row r="13509" spans="12:12" x14ac:dyDescent="0.25">
      <c r="L13509" s="8"/>
    </row>
    <row r="13510" spans="12:12" x14ac:dyDescent="0.25">
      <c r="L13510" s="8"/>
    </row>
    <row r="13511" spans="12:12" x14ac:dyDescent="0.25">
      <c r="L13511" s="8"/>
    </row>
    <row r="13512" spans="12:12" x14ac:dyDescent="0.25">
      <c r="L13512" s="8"/>
    </row>
    <row r="13513" spans="12:12" x14ac:dyDescent="0.25">
      <c r="L13513" s="8"/>
    </row>
    <row r="13514" spans="12:12" x14ac:dyDescent="0.25">
      <c r="L13514" s="8"/>
    </row>
    <row r="13515" spans="12:12" x14ac:dyDescent="0.25">
      <c r="L13515" s="8"/>
    </row>
    <row r="13516" spans="12:12" x14ac:dyDescent="0.25">
      <c r="L13516" s="8"/>
    </row>
    <row r="13517" spans="12:12" x14ac:dyDescent="0.25">
      <c r="L13517" s="8"/>
    </row>
    <row r="13518" spans="12:12" x14ac:dyDescent="0.25">
      <c r="L13518" s="8"/>
    </row>
    <row r="13519" spans="12:12" x14ac:dyDescent="0.25">
      <c r="L13519" s="8"/>
    </row>
    <row r="13520" spans="12:12" x14ac:dyDescent="0.25">
      <c r="L13520" s="8"/>
    </row>
    <row r="13521" spans="12:12" x14ac:dyDescent="0.25">
      <c r="L13521" s="8"/>
    </row>
    <row r="13522" spans="12:12" x14ac:dyDescent="0.25">
      <c r="L13522" s="8"/>
    </row>
    <row r="13523" spans="12:12" x14ac:dyDescent="0.25">
      <c r="L13523" s="8"/>
    </row>
    <row r="13524" spans="12:12" x14ac:dyDescent="0.25">
      <c r="L13524" s="8"/>
    </row>
    <row r="13525" spans="12:12" x14ac:dyDescent="0.25">
      <c r="L13525" s="8"/>
    </row>
    <row r="13526" spans="12:12" x14ac:dyDescent="0.25">
      <c r="L13526" s="8"/>
    </row>
    <row r="13527" spans="12:12" x14ac:dyDescent="0.25">
      <c r="L13527" s="8"/>
    </row>
    <row r="13528" spans="12:12" x14ac:dyDescent="0.25">
      <c r="L13528" s="8"/>
    </row>
    <row r="13529" spans="12:12" x14ac:dyDescent="0.25">
      <c r="L13529" s="8"/>
    </row>
    <row r="13530" spans="12:12" x14ac:dyDescent="0.25">
      <c r="L13530" s="8"/>
    </row>
    <row r="13531" spans="12:12" x14ac:dyDescent="0.25">
      <c r="L13531" s="8"/>
    </row>
    <row r="13532" spans="12:12" x14ac:dyDescent="0.25">
      <c r="L13532" s="8"/>
    </row>
    <row r="13533" spans="12:12" x14ac:dyDescent="0.25">
      <c r="L13533" s="8"/>
    </row>
    <row r="13534" spans="12:12" x14ac:dyDescent="0.25">
      <c r="L13534" s="8"/>
    </row>
    <row r="13535" spans="12:12" x14ac:dyDescent="0.25">
      <c r="L13535" s="8"/>
    </row>
    <row r="13536" spans="12:12" x14ac:dyDescent="0.25">
      <c r="L13536" s="8"/>
    </row>
    <row r="13537" spans="12:12" x14ac:dyDescent="0.25">
      <c r="L13537" s="8"/>
    </row>
    <row r="13538" spans="12:12" x14ac:dyDescent="0.25">
      <c r="L13538" s="8"/>
    </row>
    <row r="13539" spans="12:12" x14ac:dyDescent="0.25">
      <c r="L13539" s="8"/>
    </row>
    <row r="13540" spans="12:12" x14ac:dyDescent="0.25">
      <c r="L13540" s="8"/>
    </row>
    <row r="13541" spans="12:12" x14ac:dyDescent="0.25">
      <c r="L13541" s="8"/>
    </row>
    <row r="13542" spans="12:12" x14ac:dyDescent="0.25">
      <c r="L13542" s="8"/>
    </row>
    <row r="13543" spans="12:12" x14ac:dyDescent="0.25">
      <c r="L13543" s="8"/>
    </row>
    <row r="13544" spans="12:12" x14ac:dyDescent="0.25">
      <c r="L13544" s="8"/>
    </row>
    <row r="13545" spans="12:12" x14ac:dyDescent="0.25">
      <c r="L13545" s="8"/>
    </row>
    <row r="13546" spans="12:12" x14ac:dyDescent="0.25">
      <c r="L13546" s="8"/>
    </row>
    <row r="13547" spans="12:12" x14ac:dyDescent="0.25">
      <c r="L13547" s="8"/>
    </row>
    <row r="13548" spans="12:12" x14ac:dyDescent="0.25">
      <c r="L13548" s="8"/>
    </row>
    <row r="13549" spans="12:12" x14ac:dyDescent="0.25">
      <c r="L13549" s="8"/>
    </row>
    <row r="13550" spans="12:12" x14ac:dyDescent="0.25">
      <c r="L13550" s="8"/>
    </row>
    <row r="13551" spans="12:12" x14ac:dyDescent="0.25">
      <c r="L13551" s="8"/>
    </row>
    <row r="13552" spans="12:12" x14ac:dyDescent="0.25">
      <c r="L13552" s="8"/>
    </row>
    <row r="13553" spans="12:12" x14ac:dyDescent="0.25">
      <c r="L13553" s="8"/>
    </row>
    <row r="13554" spans="12:12" x14ac:dyDescent="0.25">
      <c r="L13554" s="8"/>
    </row>
    <row r="13555" spans="12:12" x14ac:dyDescent="0.25">
      <c r="L13555" s="8"/>
    </row>
    <row r="13556" spans="12:12" x14ac:dyDescent="0.25">
      <c r="L13556" s="8"/>
    </row>
    <row r="13557" spans="12:12" x14ac:dyDescent="0.25">
      <c r="L13557" s="8"/>
    </row>
    <row r="13558" spans="12:12" x14ac:dyDescent="0.25">
      <c r="L13558" s="8"/>
    </row>
    <row r="13559" spans="12:12" x14ac:dyDescent="0.25">
      <c r="L13559" s="8"/>
    </row>
    <row r="13560" spans="12:12" x14ac:dyDescent="0.25">
      <c r="L13560" s="8"/>
    </row>
    <row r="13561" spans="12:12" x14ac:dyDescent="0.25">
      <c r="L13561" s="8"/>
    </row>
    <row r="13562" spans="12:12" x14ac:dyDescent="0.25">
      <c r="L13562" s="8"/>
    </row>
    <row r="13563" spans="12:12" x14ac:dyDescent="0.25">
      <c r="L13563" s="8"/>
    </row>
    <row r="13564" spans="12:12" x14ac:dyDescent="0.25">
      <c r="L13564" s="8"/>
    </row>
    <row r="13565" spans="12:12" x14ac:dyDescent="0.25">
      <c r="L13565" s="8"/>
    </row>
    <row r="13566" spans="12:12" x14ac:dyDescent="0.25">
      <c r="L13566" s="8"/>
    </row>
    <row r="13567" spans="12:12" x14ac:dyDescent="0.25">
      <c r="L13567" s="8"/>
    </row>
    <row r="13568" spans="12:12" x14ac:dyDescent="0.25">
      <c r="L13568" s="8"/>
    </row>
    <row r="13569" spans="12:12" x14ac:dyDescent="0.25">
      <c r="L13569" s="8"/>
    </row>
    <row r="13570" spans="12:12" x14ac:dyDescent="0.25">
      <c r="L13570" s="8"/>
    </row>
    <row r="13571" spans="12:12" x14ac:dyDescent="0.25">
      <c r="L13571" s="8"/>
    </row>
    <row r="13572" spans="12:12" x14ac:dyDescent="0.25">
      <c r="L13572" s="8"/>
    </row>
    <row r="13573" spans="12:12" x14ac:dyDescent="0.25">
      <c r="L13573" s="8"/>
    </row>
    <row r="13574" spans="12:12" x14ac:dyDescent="0.25">
      <c r="L13574" s="8"/>
    </row>
    <row r="13575" spans="12:12" x14ac:dyDescent="0.25">
      <c r="L13575" s="8"/>
    </row>
    <row r="13576" spans="12:12" x14ac:dyDescent="0.25">
      <c r="L13576" s="8"/>
    </row>
    <row r="13577" spans="12:12" x14ac:dyDescent="0.25">
      <c r="L13577" s="8"/>
    </row>
    <row r="13578" spans="12:12" x14ac:dyDescent="0.25">
      <c r="L13578" s="8"/>
    </row>
    <row r="13579" spans="12:12" x14ac:dyDescent="0.25">
      <c r="L13579" s="8"/>
    </row>
    <row r="13580" spans="12:12" x14ac:dyDescent="0.25">
      <c r="L13580" s="8"/>
    </row>
    <row r="13581" spans="12:12" x14ac:dyDescent="0.25">
      <c r="L13581" s="8"/>
    </row>
    <row r="13582" spans="12:12" x14ac:dyDescent="0.25">
      <c r="L13582" s="8"/>
    </row>
    <row r="13583" spans="12:12" x14ac:dyDescent="0.25">
      <c r="L13583" s="8"/>
    </row>
    <row r="13584" spans="12:12" x14ac:dyDescent="0.25">
      <c r="L13584" s="8"/>
    </row>
    <row r="13585" spans="12:12" x14ac:dyDescent="0.25">
      <c r="L13585" s="8"/>
    </row>
    <row r="13586" spans="12:12" x14ac:dyDescent="0.25">
      <c r="L13586" s="8"/>
    </row>
    <row r="13587" spans="12:12" x14ac:dyDescent="0.25">
      <c r="L13587" s="8"/>
    </row>
    <row r="13588" spans="12:12" x14ac:dyDescent="0.25">
      <c r="L13588" s="8"/>
    </row>
    <row r="13589" spans="12:12" x14ac:dyDescent="0.25">
      <c r="L13589" s="8"/>
    </row>
    <row r="13590" spans="12:12" x14ac:dyDescent="0.25">
      <c r="L13590" s="8"/>
    </row>
    <row r="13591" spans="12:12" x14ac:dyDescent="0.25">
      <c r="L13591" s="8"/>
    </row>
    <row r="13592" spans="12:12" x14ac:dyDescent="0.25">
      <c r="L13592" s="8"/>
    </row>
    <row r="13593" spans="12:12" x14ac:dyDescent="0.25">
      <c r="L13593" s="8"/>
    </row>
    <row r="13594" spans="12:12" x14ac:dyDescent="0.25">
      <c r="L13594" s="8"/>
    </row>
    <row r="13595" spans="12:12" x14ac:dyDescent="0.25">
      <c r="L13595" s="8"/>
    </row>
    <row r="13596" spans="12:12" x14ac:dyDescent="0.25">
      <c r="L13596" s="8"/>
    </row>
    <row r="13597" spans="12:12" x14ac:dyDescent="0.25">
      <c r="L13597" s="8"/>
    </row>
    <row r="13598" spans="12:12" x14ac:dyDescent="0.25">
      <c r="L13598" s="8"/>
    </row>
    <row r="13599" spans="12:12" x14ac:dyDescent="0.25">
      <c r="L13599" s="8"/>
    </row>
    <row r="13600" spans="12:12" x14ac:dyDescent="0.25">
      <c r="L13600" s="8"/>
    </row>
    <row r="13601" spans="12:12" x14ac:dyDescent="0.25">
      <c r="L13601" s="8"/>
    </row>
    <row r="13602" spans="12:12" x14ac:dyDescent="0.25">
      <c r="L13602" s="8"/>
    </row>
    <row r="13603" spans="12:12" x14ac:dyDescent="0.25">
      <c r="L13603" s="8"/>
    </row>
    <row r="13604" spans="12:12" x14ac:dyDescent="0.25">
      <c r="L13604" s="8"/>
    </row>
    <row r="13605" spans="12:12" x14ac:dyDescent="0.25">
      <c r="L13605" s="8"/>
    </row>
    <row r="13606" spans="12:12" x14ac:dyDescent="0.25">
      <c r="L13606" s="8"/>
    </row>
    <row r="13607" spans="12:12" x14ac:dyDescent="0.25">
      <c r="L13607" s="8"/>
    </row>
    <row r="13608" spans="12:12" x14ac:dyDescent="0.25">
      <c r="L13608" s="8"/>
    </row>
    <row r="13609" spans="12:12" x14ac:dyDescent="0.25">
      <c r="L13609" s="8"/>
    </row>
    <row r="13610" spans="12:12" x14ac:dyDescent="0.25">
      <c r="L13610" s="8"/>
    </row>
    <row r="13611" spans="12:12" x14ac:dyDescent="0.25">
      <c r="L13611" s="8"/>
    </row>
    <row r="13612" spans="12:12" x14ac:dyDescent="0.25">
      <c r="L13612" s="8"/>
    </row>
    <row r="13613" spans="12:12" x14ac:dyDescent="0.25">
      <c r="L13613" s="8"/>
    </row>
    <row r="13614" spans="12:12" x14ac:dyDescent="0.25">
      <c r="L13614" s="8"/>
    </row>
    <row r="13615" spans="12:12" x14ac:dyDescent="0.25">
      <c r="L13615" s="8"/>
    </row>
    <row r="13616" spans="12:12" x14ac:dyDescent="0.25">
      <c r="L13616" s="8"/>
    </row>
    <row r="13617" spans="12:12" x14ac:dyDescent="0.25">
      <c r="L13617" s="8"/>
    </row>
    <row r="13618" spans="12:12" x14ac:dyDescent="0.25">
      <c r="L13618" s="8"/>
    </row>
    <row r="13619" spans="12:12" x14ac:dyDescent="0.25">
      <c r="L13619" s="8"/>
    </row>
    <row r="13620" spans="12:12" x14ac:dyDescent="0.25">
      <c r="L13620" s="8"/>
    </row>
    <row r="13621" spans="12:12" x14ac:dyDescent="0.25">
      <c r="L13621" s="8"/>
    </row>
    <row r="13622" spans="12:12" x14ac:dyDescent="0.25">
      <c r="L13622" s="8"/>
    </row>
    <row r="13623" spans="12:12" x14ac:dyDescent="0.25">
      <c r="L13623" s="8"/>
    </row>
    <row r="13624" spans="12:12" x14ac:dyDescent="0.25">
      <c r="L13624" s="8"/>
    </row>
    <row r="13625" spans="12:12" x14ac:dyDescent="0.25">
      <c r="L13625" s="8"/>
    </row>
    <row r="13626" spans="12:12" x14ac:dyDescent="0.25">
      <c r="L13626" s="8"/>
    </row>
    <row r="13627" spans="12:12" x14ac:dyDescent="0.25">
      <c r="L13627" s="8"/>
    </row>
    <row r="13628" spans="12:12" x14ac:dyDescent="0.25">
      <c r="L13628" s="8"/>
    </row>
    <row r="13629" spans="12:12" x14ac:dyDescent="0.25">
      <c r="L13629" s="8"/>
    </row>
    <row r="13630" spans="12:12" x14ac:dyDescent="0.25">
      <c r="L13630" s="8"/>
    </row>
    <row r="13631" spans="12:12" x14ac:dyDescent="0.25">
      <c r="L13631" s="8"/>
    </row>
    <row r="13632" spans="12:12" x14ac:dyDescent="0.25">
      <c r="L13632" s="8"/>
    </row>
    <row r="13633" spans="12:12" x14ac:dyDescent="0.25">
      <c r="L13633" s="8"/>
    </row>
    <row r="13634" spans="12:12" x14ac:dyDescent="0.25">
      <c r="L13634" s="8"/>
    </row>
    <row r="13635" spans="12:12" x14ac:dyDescent="0.25">
      <c r="L13635" s="8"/>
    </row>
    <row r="13636" spans="12:12" x14ac:dyDescent="0.25">
      <c r="L13636" s="8"/>
    </row>
    <row r="13637" spans="12:12" x14ac:dyDescent="0.25">
      <c r="L13637" s="8"/>
    </row>
    <row r="13638" spans="12:12" x14ac:dyDescent="0.25">
      <c r="L13638" s="8"/>
    </row>
    <row r="13639" spans="12:12" x14ac:dyDescent="0.25">
      <c r="L13639" s="8"/>
    </row>
    <row r="13640" spans="12:12" x14ac:dyDescent="0.25">
      <c r="L13640" s="8"/>
    </row>
    <row r="13641" spans="12:12" x14ac:dyDescent="0.25">
      <c r="L13641" s="8"/>
    </row>
    <row r="13642" spans="12:12" x14ac:dyDescent="0.25">
      <c r="L13642" s="8"/>
    </row>
    <row r="13643" spans="12:12" x14ac:dyDescent="0.25">
      <c r="L13643" s="8"/>
    </row>
    <row r="13644" spans="12:12" x14ac:dyDescent="0.25">
      <c r="L13644" s="8"/>
    </row>
    <row r="13645" spans="12:12" x14ac:dyDescent="0.25">
      <c r="L13645" s="8"/>
    </row>
    <row r="13646" spans="12:12" x14ac:dyDescent="0.25">
      <c r="L13646" s="8"/>
    </row>
    <row r="13647" spans="12:12" x14ac:dyDescent="0.25">
      <c r="L13647" s="8"/>
    </row>
    <row r="13648" spans="12:12" x14ac:dyDescent="0.25">
      <c r="L13648" s="8"/>
    </row>
    <row r="13649" spans="12:12" x14ac:dyDescent="0.25">
      <c r="L13649" s="8"/>
    </row>
    <row r="13650" spans="12:12" x14ac:dyDescent="0.25">
      <c r="L13650" s="8"/>
    </row>
    <row r="13651" spans="12:12" x14ac:dyDescent="0.25">
      <c r="L13651" s="8"/>
    </row>
    <row r="13652" spans="12:12" x14ac:dyDescent="0.25">
      <c r="L13652" s="8"/>
    </row>
    <row r="13653" spans="12:12" x14ac:dyDescent="0.25">
      <c r="L13653" s="8"/>
    </row>
    <row r="13654" spans="12:12" x14ac:dyDescent="0.25">
      <c r="L13654" s="8"/>
    </row>
    <row r="13655" spans="12:12" x14ac:dyDescent="0.25">
      <c r="L13655" s="8"/>
    </row>
    <row r="13656" spans="12:12" x14ac:dyDescent="0.25">
      <c r="L13656" s="8"/>
    </row>
    <row r="13657" spans="12:12" x14ac:dyDescent="0.25">
      <c r="L13657" s="8"/>
    </row>
    <row r="13658" spans="12:12" x14ac:dyDescent="0.25">
      <c r="L13658" s="8"/>
    </row>
    <row r="13659" spans="12:12" x14ac:dyDescent="0.25">
      <c r="L13659" s="8"/>
    </row>
    <row r="13660" spans="12:12" x14ac:dyDescent="0.25">
      <c r="L13660" s="8"/>
    </row>
    <row r="13661" spans="12:12" x14ac:dyDescent="0.25">
      <c r="L13661" s="8"/>
    </row>
    <row r="13662" spans="12:12" x14ac:dyDescent="0.25">
      <c r="L13662" s="8"/>
    </row>
    <row r="13663" spans="12:12" x14ac:dyDescent="0.25">
      <c r="L13663" s="8"/>
    </row>
    <row r="13664" spans="12:12" x14ac:dyDescent="0.25">
      <c r="L13664" s="8"/>
    </row>
    <row r="13665" spans="12:12" x14ac:dyDescent="0.25">
      <c r="L13665" s="8"/>
    </row>
    <row r="13666" spans="12:12" x14ac:dyDescent="0.25">
      <c r="L13666" s="8"/>
    </row>
    <row r="13667" spans="12:12" x14ac:dyDescent="0.25">
      <c r="L13667" s="8"/>
    </row>
    <row r="13668" spans="12:12" x14ac:dyDescent="0.25">
      <c r="L13668" s="8"/>
    </row>
    <row r="13669" spans="12:12" x14ac:dyDescent="0.25">
      <c r="L13669" s="8"/>
    </row>
    <row r="13670" spans="12:12" x14ac:dyDescent="0.25">
      <c r="L13670" s="8"/>
    </row>
    <row r="13671" spans="12:12" x14ac:dyDescent="0.25">
      <c r="L13671" s="8"/>
    </row>
    <row r="13672" spans="12:12" x14ac:dyDescent="0.25">
      <c r="L13672" s="8"/>
    </row>
    <row r="13673" spans="12:12" x14ac:dyDescent="0.25">
      <c r="L13673" s="8"/>
    </row>
    <row r="13674" spans="12:12" x14ac:dyDescent="0.25">
      <c r="L13674" s="8"/>
    </row>
    <row r="13675" spans="12:12" x14ac:dyDescent="0.25">
      <c r="L13675" s="8"/>
    </row>
    <row r="13676" spans="12:12" x14ac:dyDescent="0.25">
      <c r="L13676" s="8"/>
    </row>
    <row r="13677" spans="12:12" x14ac:dyDescent="0.25">
      <c r="L13677" s="8"/>
    </row>
    <row r="13678" spans="12:12" x14ac:dyDescent="0.25">
      <c r="L13678" s="8"/>
    </row>
    <row r="13679" spans="12:12" x14ac:dyDescent="0.25">
      <c r="L13679" s="8"/>
    </row>
    <row r="13680" spans="12:12" x14ac:dyDescent="0.25">
      <c r="L13680" s="8"/>
    </row>
    <row r="13681" spans="12:12" x14ac:dyDescent="0.25">
      <c r="L13681" s="8"/>
    </row>
    <row r="13682" spans="12:12" x14ac:dyDescent="0.25">
      <c r="L13682" s="8"/>
    </row>
    <row r="13683" spans="12:12" x14ac:dyDescent="0.25">
      <c r="L13683" s="8"/>
    </row>
    <row r="13684" spans="12:12" x14ac:dyDescent="0.25">
      <c r="L13684" s="8"/>
    </row>
    <row r="13685" spans="12:12" x14ac:dyDescent="0.25">
      <c r="L13685" s="8"/>
    </row>
    <row r="13686" spans="12:12" x14ac:dyDescent="0.25">
      <c r="L13686" s="8"/>
    </row>
    <row r="13687" spans="12:12" x14ac:dyDescent="0.25">
      <c r="L13687" s="8"/>
    </row>
    <row r="13688" spans="12:12" x14ac:dyDescent="0.25">
      <c r="L13688" s="8"/>
    </row>
    <row r="13689" spans="12:12" x14ac:dyDescent="0.25">
      <c r="L13689" s="8"/>
    </row>
    <row r="13690" spans="12:12" x14ac:dyDescent="0.25">
      <c r="L13690" s="8"/>
    </row>
    <row r="13691" spans="12:12" x14ac:dyDescent="0.25">
      <c r="L13691" s="8"/>
    </row>
    <row r="13692" spans="12:12" x14ac:dyDescent="0.25">
      <c r="L13692" s="8"/>
    </row>
    <row r="13693" spans="12:12" x14ac:dyDescent="0.25">
      <c r="L13693" s="8"/>
    </row>
    <row r="13694" spans="12:12" x14ac:dyDescent="0.25">
      <c r="L13694" s="8"/>
    </row>
    <row r="13695" spans="12:12" x14ac:dyDescent="0.25">
      <c r="L13695" s="8"/>
    </row>
    <row r="13696" spans="12:12" x14ac:dyDescent="0.25">
      <c r="L13696" s="8"/>
    </row>
    <row r="13697" spans="12:12" x14ac:dyDescent="0.25">
      <c r="L13697" s="8"/>
    </row>
    <row r="13698" spans="12:12" x14ac:dyDescent="0.25">
      <c r="L13698" s="8"/>
    </row>
    <row r="13699" spans="12:12" x14ac:dyDescent="0.25">
      <c r="L13699" s="8"/>
    </row>
    <row r="13700" spans="12:12" x14ac:dyDescent="0.25">
      <c r="L13700" s="8"/>
    </row>
    <row r="13701" spans="12:12" x14ac:dyDescent="0.25">
      <c r="L13701" s="8"/>
    </row>
    <row r="13702" spans="12:12" x14ac:dyDescent="0.25">
      <c r="L13702" s="8"/>
    </row>
    <row r="13703" spans="12:12" x14ac:dyDescent="0.25">
      <c r="L13703" s="8"/>
    </row>
    <row r="13704" spans="12:12" x14ac:dyDescent="0.25">
      <c r="L13704" s="8"/>
    </row>
    <row r="13705" spans="12:12" x14ac:dyDescent="0.25">
      <c r="L13705" s="8"/>
    </row>
    <row r="13706" spans="12:12" x14ac:dyDescent="0.25">
      <c r="L13706" s="8"/>
    </row>
    <row r="13707" spans="12:12" x14ac:dyDescent="0.25">
      <c r="L13707" s="8"/>
    </row>
    <row r="13708" spans="12:12" x14ac:dyDescent="0.25">
      <c r="L13708" s="8"/>
    </row>
    <row r="13709" spans="12:12" x14ac:dyDescent="0.25">
      <c r="L13709" s="8"/>
    </row>
    <row r="13710" spans="12:12" x14ac:dyDescent="0.25">
      <c r="L13710" s="8"/>
    </row>
    <row r="13711" spans="12:12" x14ac:dyDescent="0.25">
      <c r="L13711" s="8"/>
    </row>
    <row r="13712" spans="12:12" x14ac:dyDescent="0.25">
      <c r="L13712" s="8"/>
    </row>
    <row r="13713" spans="12:12" x14ac:dyDescent="0.25">
      <c r="L13713" s="8"/>
    </row>
    <row r="13714" spans="12:12" x14ac:dyDescent="0.25">
      <c r="L13714" s="8"/>
    </row>
    <row r="13715" spans="12:12" x14ac:dyDescent="0.25">
      <c r="L13715" s="8"/>
    </row>
    <row r="13716" spans="12:12" x14ac:dyDescent="0.25">
      <c r="L13716" s="8"/>
    </row>
    <row r="13717" spans="12:12" x14ac:dyDescent="0.25">
      <c r="L13717" s="8"/>
    </row>
    <row r="13718" spans="12:12" x14ac:dyDescent="0.25">
      <c r="L13718" s="8"/>
    </row>
    <row r="13719" spans="12:12" x14ac:dyDescent="0.25">
      <c r="L13719" s="8"/>
    </row>
    <row r="13720" spans="12:12" x14ac:dyDescent="0.25">
      <c r="L13720" s="8"/>
    </row>
    <row r="13721" spans="12:12" x14ac:dyDescent="0.25">
      <c r="L13721" s="8"/>
    </row>
    <row r="13722" spans="12:12" x14ac:dyDescent="0.25">
      <c r="L13722" s="8"/>
    </row>
    <row r="13723" spans="12:12" x14ac:dyDescent="0.25">
      <c r="L13723" s="8"/>
    </row>
    <row r="13724" spans="12:12" x14ac:dyDescent="0.25">
      <c r="L13724" s="8"/>
    </row>
    <row r="13725" spans="12:12" x14ac:dyDescent="0.25">
      <c r="L13725" s="8"/>
    </row>
    <row r="13726" spans="12:12" x14ac:dyDescent="0.25">
      <c r="L13726" s="8"/>
    </row>
    <row r="13727" spans="12:12" x14ac:dyDescent="0.25">
      <c r="L13727" s="8"/>
    </row>
    <row r="13728" spans="12:12" x14ac:dyDescent="0.25">
      <c r="L13728" s="8"/>
    </row>
    <row r="13729" spans="12:12" x14ac:dyDescent="0.25">
      <c r="L13729" s="8"/>
    </row>
    <row r="13730" spans="12:12" x14ac:dyDescent="0.25">
      <c r="L13730" s="8"/>
    </row>
    <row r="13731" spans="12:12" x14ac:dyDescent="0.25">
      <c r="L13731" s="8"/>
    </row>
    <row r="13732" spans="12:12" x14ac:dyDescent="0.25">
      <c r="L13732" s="8"/>
    </row>
    <row r="13733" spans="12:12" x14ac:dyDescent="0.25">
      <c r="L13733" s="8"/>
    </row>
    <row r="13734" spans="12:12" x14ac:dyDescent="0.25">
      <c r="L13734" s="8"/>
    </row>
    <row r="13735" spans="12:12" x14ac:dyDescent="0.25">
      <c r="L13735" s="8"/>
    </row>
    <row r="13736" spans="12:12" x14ac:dyDescent="0.25">
      <c r="L13736" s="8"/>
    </row>
    <row r="13737" spans="12:12" x14ac:dyDescent="0.25">
      <c r="L13737" s="8"/>
    </row>
    <row r="13738" spans="12:12" x14ac:dyDescent="0.25">
      <c r="L13738" s="8"/>
    </row>
    <row r="13739" spans="12:12" x14ac:dyDescent="0.25">
      <c r="L13739" s="8"/>
    </row>
    <row r="13740" spans="12:12" x14ac:dyDescent="0.25">
      <c r="L13740" s="8"/>
    </row>
    <row r="13741" spans="12:12" x14ac:dyDescent="0.25">
      <c r="L13741" s="8"/>
    </row>
    <row r="13742" spans="12:12" x14ac:dyDescent="0.25">
      <c r="L13742" s="8"/>
    </row>
    <row r="13743" spans="12:12" x14ac:dyDescent="0.25">
      <c r="L13743" s="8"/>
    </row>
    <row r="13744" spans="12:12" x14ac:dyDescent="0.25">
      <c r="L13744" s="8"/>
    </row>
    <row r="13745" spans="12:12" x14ac:dyDescent="0.25">
      <c r="L13745" s="8"/>
    </row>
    <row r="13746" spans="12:12" x14ac:dyDescent="0.25">
      <c r="L13746" s="8"/>
    </row>
    <row r="13747" spans="12:12" x14ac:dyDescent="0.25">
      <c r="L13747" s="8"/>
    </row>
    <row r="13748" spans="12:12" x14ac:dyDescent="0.25">
      <c r="L13748" s="8"/>
    </row>
    <row r="13749" spans="12:12" x14ac:dyDescent="0.25">
      <c r="L13749" s="8"/>
    </row>
    <row r="13750" spans="12:12" x14ac:dyDescent="0.25">
      <c r="L13750" s="8"/>
    </row>
    <row r="13751" spans="12:12" x14ac:dyDescent="0.25">
      <c r="L13751" s="8"/>
    </row>
    <row r="13752" spans="12:12" x14ac:dyDescent="0.25">
      <c r="L13752" s="8"/>
    </row>
    <row r="13753" spans="12:12" x14ac:dyDescent="0.25">
      <c r="L13753" s="8"/>
    </row>
    <row r="13754" spans="12:12" x14ac:dyDescent="0.25">
      <c r="L13754" s="8"/>
    </row>
    <row r="13755" spans="12:12" x14ac:dyDescent="0.25">
      <c r="L13755" s="8"/>
    </row>
    <row r="13756" spans="12:12" x14ac:dyDescent="0.25">
      <c r="L13756" s="8"/>
    </row>
    <row r="13757" spans="12:12" x14ac:dyDescent="0.25">
      <c r="L13757" s="8"/>
    </row>
    <row r="13758" spans="12:12" x14ac:dyDescent="0.25">
      <c r="L13758" s="8"/>
    </row>
    <row r="13759" spans="12:12" x14ac:dyDescent="0.25">
      <c r="L13759" s="8"/>
    </row>
    <row r="13760" spans="12:12" x14ac:dyDescent="0.25">
      <c r="L13760" s="8"/>
    </row>
    <row r="13761" spans="12:12" x14ac:dyDescent="0.25">
      <c r="L13761" s="8"/>
    </row>
    <row r="13762" spans="12:12" x14ac:dyDescent="0.25">
      <c r="L13762" s="8"/>
    </row>
    <row r="13763" spans="12:12" x14ac:dyDescent="0.25">
      <c r="L13763" s="8"/>
    </row>
    <row r="13764" spans="12:12" x14ac:dyDescent="0.25">
      <c r="L13764" s="8"/>
    </row>
    <row r="13765" spans="12:12" x14ac:dyDescent="0.25">
      <c r="L13765" s="8"/>
    </row>
    <row r="13766" spans="12:12" x14ac:dyDescent="0.25">
      <c r="L13766" s="8"/>
    </row>
    <row r="13767" spans="12:12" x14ac:dyDescent="0.25">
      <c r="L13767" s="8"/>
    </row>
    <row r="13768" spans="12:12" x14ac:dyDescent="0.25">
      <c r="L13768" s="8"/>
    </row>
    <row r="13769" spans="12:12" x14ac:dyDescent="0.25">
      <c r="L13769" s="8"/>
    </row>
    <row r="13770" spans="12:12" x14ac:dyDescent="0.25">
      <c r="L13770" s="8"/>
    </row>
    <row r="13771" spans="12:12" x14ac:dyDescent="0.25">
      <c r="L13771" s="8"/>
    </row>
    <row r="13772" spans="12:12" x14ac:dyDescent="0.25">
      <c r="L13772" s="8"/>
    </row>
    <row r="13773" spans="12:12" x14ac:dyDescent="0.25">
      <c r="L13773" s="8"/>
    </row>
    <row r="13774" spans="12:12" x14ac:dyDescent="0.25">
      <c r="L13774" s="8"/>
    </row>
    <row r="13775" spans="12:12" x14ac:dyDescent="0.25">
      <c r="L13775" s="8"/>
    </row>
    <row r="13776" spans="12:12" x14ac:dyDescent="0.25">
      <c r="L13776" s="8"/>
    </row>
    <row r="13777" spans="12:12" x14ac:dyDescent="0.25">
      <c r="L13777" s="8"/>
    </row>
    <row r="13778" spans="12:12" x14ac:dyDescent="0.25">
      <c r="L13778" s="8"/>
    </row>
    <row r="13779" spans="12:12" x14ac:dyDescent="0.25">
      <c r="L13779" s="8"/>
    </row>
    <row r="13780" spans="12:12" x14ac:dyDescent="0.25">
      <c r="L13780" s="8"/>
    </row>
    <row r="13781" spans="12:12" x14ac:dyDescent="0.25">
      <c r="L13781" s="8"/>
    </row>
    <row r="13782" spans="12:12" x14ac:dyDescent="0.25">
      <c r="L13782" s="8"/>
    </row>
    <row r="13783" spans="12:12" x14ac:dyDescent="0.25">
      <c r="L13783" s="8"/>
    </row>
    <row r="13784" spans="12:12" x14ac:dyDescent="0.25">
      <c r="L13784" s="8"/>
    </row>
    <row r="13785" spans="12:12" x14ac:dyDescent="0.25">
      <c r="L13785" s="8"/>
    </row>
    <row r="13786" spans="12:12" x14ac:dyDescent="0.25">
      <c r="L13786" s="8"/>
    </row>
    <row r="13787" spans="12:12" x14ac:dyDescent="0.25">
      <c r="L13787" s="8"/>
    </row>
    <row r="13788" spans="12:12" x14ac:dyDescent="0.25">
      <c r="L13788" s="8"/>
    </row>
    <row r="13789" spans="12:12" x14ac:dyDescent="0.25">
      <c r="L13789" s="8"/>
    </row>
    <row r="13790" spans="12:12" x14ac:dyDescent="0.25">
      <c r="L13790" s="8"/>
    </row>
    <row r="13791" spans="12:12" x14ac:dyDescent="0.25">
      <c r="L13791" s="8"/>
    </row>
    <row r="13792" spans="12:12" x14ac:dyDescent="0.25">
      <c r="L13792" s="8"/>
    </row>
    <row r="13793" spans="12:12" x14ac:dyDescent="0.25">
      <c r="L13793" s="8"/>
    </row>
    <row r="13794" spans="12:12" x14ac:dyDescent="0.25">
      <c r="L13794" s="8"/>
    </row>
    <row r="13795" spans="12:12" x14ac:dyDescent="0.25">
      <c r="L13795" s="8"/>
    </row>
    <row r="13796" spans="12:12" x14ac:dyDescent="0.25">
      <c r="L13796" s="8"/>
    </row>
    <row r="13797" spans="12:12" x14ac:dyDescent="0.25">
      <c r="L13797" s="8"/>
    </row>
    <row r="13798" spans="12:12" x14ac:dyDescent="0.25">
      <c r="L13798" s="8"/>
    </row>
    <row r="13799" spans="12:12" x14ac:dyDescent="0.25">
      <c r="L13799" s="8"/>
    </row>
    <row r="13800" spans="12:12" x14ac:dyDescent="0.25">
      <c r="L13800" s="8"/>
    </row>
    <row r="13801" spans="12:12" x14ac:dyDescent="0.25">
      <c r="L13801" s="8"/>
    </row>
    <row r="13802" spans="12:12" x14ac:dyDescent="0.25">
      <c r="L13802" s="8"/>
    </row>
    <row r="13803" spans="12:12" x14ac:dyDescent="0.25">
      <c r="L13803" s="8"/>
    </row>
    <row r="13804" spans="12:12" x14ac:dyDescent="0.25">
      <c r="L13804" s="8"/>
    </row>
    <row r="13805" spans="12:12" x14ac:dyDescent="0.25">
      <c r="L13805" s="8"/>
    </row>
    <row r="13806" spans="12:12" x14ac:dyDescent="0.25">
      <c r="L13806" s="8"/>
    </row>
    <row r="13807" spans="12:12" x14ac:dyDescent="0.25">
      <c r="L13807" s="8"/>
    </row>
    <row r="13808" spans="12:12" x14ac:dyDescent="0.25">
      <c r="L13808" s="8"/>
    </row>
    <row r="13809" spans="12:12" x14ac:dyDescent="0.25">
      <c r="L13809" s="8"/>
    </row>
    <row r="13810" spans="12:12" x14ac:dyDescent="0.25">
      <c r="L13810" s="8"/>
    </row>
    <row r="13811" spans="12:12" x14ac:dyDescent="0.25">
      <c r="L13811" s="8"/>
    </row>
    <row r="13812" spans="12:12" x14ac:dyDescent="0.25">
      <c r="L13812" s="8"/>
    </row>
    <row r="13813" spans="12:12" x14ac:dyDescent="0.25">
      <c r="L13813" s="8"/>
    </row>
    <row r="13814" spans="12:12" x14ac:dyDescent="0.25">
      <c r="L13814" s="8"/>
    </row>
    <row r="13815" spans="12:12" x14ac:dyDescent="0.25">
      <c r="L13815" s="8"/>
    </row>
    <row r="13816" spans="12:12" x14ac:dyDescent="0.25">
      <c r="L13816" s="8"/>
    </row>
    <row r="13817" spans="12:12" x14ac:dyDescent="0.25">
      <c r="L13817" s="8"/>
    </row>
    <row r="13818" spans="12:12" x14ac:dyDescent="0.25">
      <c r="L13818" s="8"/>
    </row>
    <row r="13819" spans="12:12" x14ac:dyDescent="0.25">
      <c r="L13819" s="8"/>
    </row>
    <row r="13820" spans="12:12" x14ac:dyDescent="0.25">
      <c r="L13820" s="8"/>
    </row>
    <row r="13821" spans="12:12" x14ac:dyDescent="0.25">
      <c r="L13821" s="8"/>
    </row>
    <row r="13822" spans="12:12" x14ac:dyDescent="0.25">
      <c r="L13822" s="8"/>
    </row>
    <row r="13823" spans="12:12" x14ac:dyDescent="0.25">
      <c r="L13823" s="8"/>
    </row>
    <row r="13824" spans="12:12" x14ac:dyDescent="0.25">
      <c r="L13824" s="8"/>
    </row>
    <row r="13825" spans="12:12" x14ac:dyDescent="0.25">
      <c r="L13825" s="8"/>
    </row>
    <row r="13826" spans="12:12" x14ac:dyDescent="0.25">
      <c r="L13826" s="8"/>
    </row>
    <row r="13827" spans="12:12" x14ac:dyDescent="0.25">
      <c r="L13827" s="8"/>
    </row>
    <row r="13828" spans="12:12" x14ac:dyDescent="0.25">
      <c r="L13828" s="8"/>
    </row>
    <row r="13829" spans="12:12" x14ac:dyDescent="0.25">
      <c r="L13829" s="8"/>
    </row>
    <row r="13830" spans="12:12" x14ac:dyDescent="0.25">
      <c r="L13830" s="8"/>
    </row>
    <row r="13831" spans="12:12" x14ac:dyDescent="0.25">
      <c r="L13831" s="8"/>
    </row>
    <row r="13832" spans="12:12" x14ac:dyDescent="0.25">
      <c r="L13832" s="8"/>
    </row>
    <row r="13833" spans="12:12" x14ac:dyDescent="0.25">
      <c r="L13833" s="8"/>
    </row>
    <row r="13834" spans="12:12" x14ac:dyDescent="0.25">
      <c r="L13834" s="8"/>
    </row>
    <row r="13835" spans="12:12" x14ac:dyDescent="0.25">
      <c r="L13835" s="8"/>
    </row>
    <row r="13836" spans="12:12" x14ac:dyDescent="0.25">
      <c r="L13836" s="8"/>
    </row>
    <row r="13837" spans="12:12" x14ac:dyDescent="0.25">
      <c r="L13837" s="8"/>
    </row>
    <row r="13838" spans="12:12" x14ac:dyDescent="0.25">
      <c r="L13838" s="8"/>
    </row>
    <row r="13839" spans="12:12" x14ac:dyDescent="0.25">
      <c r="L13839" s="8"/>
    </row>
    <row r="13840" spans="12:12" x14ac:dyDescent="0.25">
      <c r="L13840" s="8"/>
    </row>
    <row r="13841" spans="12:12" x14ac:dyDescent="0.25">
      <c r="L13841" s="8"/>
    </row>
    <row r="13842" spans="12:12" x14ac:dyDescent="0.25">
      <c r="L13842" s="8"/>
    </row>
    <row r="13843" spans="12:12" x14ac:dyDescent="0.25">
      <c r="L13843" s="8"/>
    </row>
    <row r="13844" spans="12:12" x14ac:dyDescent="0.25">
      <c r="L13844" s="8"/>
    </row>
    <row r="13845" spans="12:12" x14ac:dyDescent="0.25">
      <c r="L13845" s="8"/>
    </row>
    <row r="13846" spans="12:12" x14ac:dyDescent="0.25">
      <c r="L13846" s="8"/>
    </row>
    <row r="13847" spans="12:12" x14ac:dyDescent="0.25">
      <c r="L13847" s="8"/>
    </row>
    <row r="13848" spans="12:12" x14ac:dyDescent="0.25">
      <c r="L13848" s="8"/>
    </row>
    <row r="13849" spans="12:12" x14ac:dyDescent="0.25">
      <c r="L13849" s="8"/>
    </row>
    <row r="13850" spans="12:12" x14ac:dyDescent="0.25">
      <c r="L13850" s="8"/>
    </row>
    <row r="13851" spans="12:12" x14ac:dyDescent="0.25">
      <c r="L13851" s="8"/>
    </row>
    <row r="13852" spans="12:12" x14ac:dyDescent="0.25">
      <c r="L13852" s="8"/>
    </row>
    <row r="13853" spans="12:12" x14ac:dyDescent="0.25">
      <c r="L13853" s="8"/>
    </row>
    <row r="13854" spans="12:12" x14ac:dyDescent="0.25">
      <c r="L13854" s="8"/>
    </row>
    <row r="13855" spans="12:12" x14ac:dyDescent="0.25">
      <c r="L13855" s="8"/>
    </row>
    <row r="13856" spans="12:12" x14ac:dyDescent="0.25">
      <c r="L13856" s="8"/>
    </row>
    <row r="13857" spans="12:12" x14ac:dyDescent="0.25">
      <c r="L13857" s="8"/>
    </row>
    <row r="13858" spans="12:12" x14ac:dyDescent="0.25">
      <c r="L13858" s="8"/>
    </row>
    <row r="13859" spans="12:12" x14ac:dyDescent="0.25">
      <c r="L13859" s="8"/>
    </row>
    <row r="13860" spans="12:12" x14ac:dyDescent="0.25">
      <c r="L13860" s="8"/>
    </row>
    <row r="13861" spans="12:12" x14ac:dyDescent="0.25">
      <c r="L13861" s="8"/>
    </row>
    <row r="13862" spans="12:12" x14ac:dyDescent="0.25">
      <c r="L13862" s="8"/>
    </row>
    <row r="13863" spans="12:12" x14ac:dyDescent="0.25">
      <c r="L13863" s="8"/>
    </row>
    <row r="13864" spans="12:12" x14ac:dyDescent="0.25">
      <c r="L13864" s="8"/>
    </row>
    <row r="13865" spans="12:12" x14ac:dyDescent="0.25">
      <c r="L13865" s="8"/>
    </row>
    <row r="13866" spans="12:12" x14ac:dyDescent="0.25">
      <c r="L13866" s="8"/>
    </row>
    <row r="13867" spans="12:12" x14ac:dyDescent="0.25">
      <c r="L13867" s="8"/>
    </row>
    <row r="13868" spans="12:12" x14ac:dyDescent="0.25">
      <c r="L13868" s="8"/>
    </row>
    <row r="13869" spans="12:12" x14ac:dyDescent="0.25">
      <c r="L13869" s="8"/>
    </row>
    <row r="13870" spans="12:12" x14ac:dyDescent="0.25">
      <c r="L13870" s="8"/>
    </row>
    <row r="13871" spans="12:12" x14ac:dyDescent="0.25">
      <c r="L13871" s="8"/>
    </row>
    <row r="13872" spans="12:12" x14ac:dyDescent="0.25">
      <c r="L13872" s="8"/>
    </row>
    <row r="13873" spans="12:12" x14ac:dyDescent="0.25">
      <c r="L13873" s="8"/>
    </row>
    <row r="13874" spans="12:12" x14ac:dyDescent="0.25">
      <c r="L13874" s="8"/>
    </row>
    <row r="13875" spans="12:12" x14ac:dyDescent="0.25">
      <c r="L13875" s="8"/>
    </row>
    <row r="13876" spans="12:12" x14ac:dyDescent="0.25">
      <c r="L13876" s="8"/>
    </row>
    <row r="13877" spans="12:12" x14ac:dyDescent="0.25">
      <c r="L13877" s="8"/>
    </row>
    <row r="13878" spans="12:12" x14ac:dyDescent="0.25">
      <c r="L13878" s="8"/>
    </row>
    <row r="13879" spans="12:12" x14ac:dyDescent="0.25">
      <c r="L13879" s="8"/>
    </row>
    <row r="13880" spans="12:12" x14ac:dyDescent="0.25">
      <c r="L13880" s="8"/>
    </row>
    <row r="13881" spans="12:12" x14ac:dyDescent="0.25">
      <c r="L13881" s="8"/>
    </row>
    <row r="13882" spans="12:12" x14ac:dyDescent="0.25">
      <c r="L13882" s="8"/>
    </row>
    <row r="13883" spans="12:12" x14ac:dyDescent="0.25">
      <c r="L13883" s="8"/>
    </row>
    <row r="13884" spans="12:12" x14ac:dyDescent="0.25">
      <c r="L13884" s="8"/>
    </row>
    <row r="13885" spans="12:12" x14ac:dyDescent="0.25">
      <c r="L13885" s="8"/>
    </row>
    <row r="13886" spans="12:12" x14ac:dyDescent="0.25">
      <c r="L13886" s="8"/>
    </row>
    <row r="13887" spans="12:12" x14ac:dyDescent="0.25">
      <c r="L13887" s="8"/>
    </row>
    <row r="13888" spans="12:12" x14ac:dyDescent="0.25">
      <c r="L13888" s="8"/>
    </row>
    <row r="13889" spans="12:12" x14ac:dyDescent="0.25">
      <c r="L13889" s="8"/>
    </row>
    <row r="13890" spans="12:12" x14ac:dyDescent="0.25">
      <c r="L13890" s="8"/>
    </row>
    <row r="13891" spans="12:12" x14ac:dyDescent="0.25">
      <c r="L13891" s="8"/>
    </row>
    <row r="13892" spans="12:12" x14ac:dyDescent="0.25">
      <c r="L13892" s="8"/>
    </row>
    <row r="13893" spans="12:12" x14ac:dyDescent="0.25">
      <c r="L13893" s="8"/>
    </row>
    <row r="13894" spans="12:12" x14ac:dyDescent="0.25">
      <c r="L13894" s="8"/>
    </row>
    <row r="13895" spans="12:12" x14ac:dyDescent="0.25">
      <c r="L13895" s="8"/>
    </row>
    <row r="13896" spans="12:12" x14ac:dyDescent="0.25">
      <c r="L13896" s="8"/>
    </row>
    <row r="13897" spans="12:12" x14ac:dyDescent="0.25">
      <c r="L13897" s="8"/>
    </row>
    <row r="13898" spans="12:12" x14ac:dyDescent="0.25">
      <c r="L13898" s="8"/>
    </row>
    <row r="13899" spans="12:12" x14ac:dyDescent="0.25">
      <c r="L13899" s="8"/>
    </row>
    <row r="13900" spans="12:12" x14ac:dyDescent="0.25">
      <c r="L13900" s="8"/>
    </row>
    <row r="13901" spans="12:12" x14ac:dyDescent="0.25">
      <c r="L13901" s="8"/>
    </row>
    <row r="13902" spans="12:12" x14ac:dyDescent="0.25">
      <c r="L13902" s="8"/>
    </row>
    <row r="13903" spans="12:12" x14ac:dyDescent="0.25">
      <c r="L13903" s="8"/>
    </row>
    <row r="13904" spans="12:12" x14ac:dyDescent="0.25">
      <c r="L13904" s="8"/>
    </row>
    <row r="13905" spans="12:12" x14ac:dyDescent="0.25">
      <c r="L13905" s="8"/>
    </row>
    <row r="13906" spans="12:12" x14ac:dyDescent="0.25">
      <c r="L13906" s="8"/>
    </row>
    <row r="13907" spans="12:12" x14ac:dyDescent="0.25">
      <c r="L13907" s="8"/>
    </row>
    <row r="13908" spans="12:12" x14ac:dyDescent="0.25">
      <c r="L13908" s="8"/>
    </row>
    <row r="13909" spans="12:12" x14ac:dyDescent="0.25">
      <c r="L13909" s="8"/>
    </row>
    <row r="13910" spans="12:12" x14ac:dyDescent="0.25">
      <c r="L13910" s="8"/>
    </row>
    <row r="13911" spans="12:12" x14ac:dyDescent="0.25">
      <c r="L13911" s="8"/>
    </row>
    <row r="13912" spans="12:12" x14ac:dyDescent="0.25">
      <c r="L13912" s="8"/>
    </row>
    <row r="13913" spans="12:12" x14ac:dyDescent="0.25">
      <c r="L13913" s="8"/>
    </row>
    <row r="13914" spans="12:12" x14ac:dyDescent="0.25">
      <c r="L13914" s="8"/>
    </row>
    <row r="13915" spans="12:12" x14ac:dyDescent="0.25">
      <c r="L13915" s="8"/>
    </row>
    <row r="13916" spans="12:12" x14ac:dyDescent="0.25">
      <c r="L13916" s="8"/>
    </row>
    <row r="13917" spans="12:12" x14ac:dyDescent="0.25">
      <c r="L13917" s="8"/>
    </row>
    <row r="13918" spans="12:12" x14ac:dyDescent="0.25">
      <c r="L13918" s="8"/>
    </row>
    <row r="13919" spans="12:12" x14ac:dyDescent="0.25">
      <c r="L13919" s="8"/>
    </row>
    <row r="13920" spans="12:12" x14ac:dyDescent="0.25">
      <c r="L13920" s="8"/>
    </row>
    <row r="13921" spans="12:12" x14ac:dyDescent="0.25">
      <c r="L13921" s="8"/>
    </row>
    <row r="13922" spans="12:12" x14ac:dyDescent="0.25">
      <c r="L13922" s="8"/>
    </row>
    <row r="13923" spans="12:12" x14ac:dyDescent="0.25">
      <c r="L13923" s="8"/>
    </row>
    <row r="13924" spans="12:12" x14ac:dyDescent="0.25">
      <c r="L13924" s="8"/>
    </row>
    <row r="13925" spans="12:12" x14ac:dyDescent="0.25">
      <c r="L13925" s="8"/>
    </row>
    <row r="13926" spans="12:12" x14ac:dyDescent="0.25">
      <c r="L13926" s="8"/>
    </row>
    <row r="13927" spans="12:12" x14ac:dyDescent="0.25">
      <c r="L13927" s="8"/>
    </row>
    <row r="13928" spans="12:12" x14ac:dyDescent="0.25">
      <c r="L13928" s="8"/>
    </row>
    <row r="13929" spans="12:12" x14ac:dyDescent="0.25">
      <c r="L13929" s="8"/>
    </row>
    <row r="13930" spans="12:12" x14ac:dyDescent="0.25">
      <c r="L13930" s="8"/>
    </row>
    <row r="13931" spans="12:12" x14ac:dyDescent="0.25">
      <c r="L13931" s="8"/>
    </row>
    <row r="13932" spans="12:12" x14ac:dyDescent="0.25">
      <c r="L13932" s="8"/>
    </row>
    <row r="13933" spans="12:12" x14ac:dyDescent="0.25">
      <c r="L13933" s="8"/>
    </row>
    <row r="13934" spans="12:12" x14ac:dyDescent="0.25">
      <c r="L13934" s="8"/>
    </row>
    <row r="13935" spans="12:12" x14ac:dyDescent="0.25">
      <c r="L13935" s="8"/>
    </row>
    <row r="13936" spans="12:12" x14ac:dyDescent="0.25">
      <c r="L13936" s="8"/>
    </row>
    <row r="13937" spans="12:12" x14ac:dyDescent="0.25">
      <c r="L13937" s="8"/>
    </row>
    <row r="13938" spans="12:12" x14ac:dyDescent="0.25">
      <c r="L13938" s="8"/>
    </row>
    <row r="13939" spans="12:12" x14ac:dyDescent="0.25">
      <c r="L13939" s="8"/>
    </row>
    <row r="13940" spans="12:12" x14ac:dyDescent="0.25">
      <c r="L13940" s="8"/>
    </row>
    <row r="13941" spans="12:12" x14ac:dyDescent="0.25">
      <c r="L13941" s="8"/>
    </row>
    <row r="13942" spans="12:12" x14ac:dyDescent="0.25">
      <c r="L13942" s="8"/>
    </row>
    <row r="13943" spans="12:12" x14ac:dyDescent="0.25">
      <c r="L13943" s="8"/>
    </row>
    <row r="13944" spans="12:12" x14ac:dyDescent="0.25">
      <c r="L13944" s="8"/>
    </row>
    <row r="13945" spans="12:12" x14ac:dyDescent="0.25">
      <c r="L13945" s="8"/>
    </row>
    <row r="13946" spans="12:12" x14ac:dyDescent="0.25">
      <c r="L13946" s="8"/>
    </row>
    <row r="13947" spans="12:12" x14ac:dyDescent="0.25">
      <c r="L13947" s="8"/>
    </row>
    <row r="13948" spans="12:12" x14ac:dyDescent="0.25">
      <c r="L13948" s="8"/>
    </row>
    <row r="13949" spans="12:12" x14ac:dyDescent="0.25">
      <c r="L13949" s="8"/>
    </row>
    <row r="13950" spans="12:12" x14ac:dyDescent="0.25">
      <c r="L13950" s="8"/>
    </row>
    <row r="13951" spans="12:12" x14ac:dyDescent="0.25">
      <c r="L13951" s="8"/>
    </row>
    <row r="13952" spans="12:12" x14ac:dyDescent="0.25">
      <c r="L13952" s="8"/>
    </row>
    <row r="13953" spans="12:12" x14ac:dyDescent="0.25">
      <c r="L13953" s="8"/>
    </row>
    <row r="13954" spans="12:12" x14ac:dyDescent="0.25">
      <c r="L13954" s="8"/>
    </row>
    <row r="13955" spans="12:12" x14ac:dyDescent="0.25">
      <c r="L13955" s="8"/>
    </row>
    <row r="13956" spans="12:12" x14ac:dyDescent="0.25">
      <c r="L13956" s="8"/>
    </row>
    <row r="13957" spans="12:12" x14ac:dyDescent="0.25">
      <c r="L13957" s="8"/>
    </row>
    <row r="13958" spans="12:12" x14ac:dyDescent="0.25">
      <c r="L13958" s="8"/>
    </row>
    <row r="13959" spans="12:12" x14ac:dyDescent="0.25">
      <c r="L13959" s="8"/>
    </row>
    <row r="13960" spans="12:12" x14ac:dyDescent="0.25">
      <c r="L13960" s="8"/>
    </row>
    <row r="13961" spans="12:12" x14ac:dyDescent="0.25">
      <c r="L13961" s="8"/>
    </row>
    <row r="13962" spans="12:12" x14ac:dyDescent="0.25">
      <c r="L13962" s="8"/>
    </row>
    <row r="13963" spans="12:12" x14ac:dyDescent="0.25">
      <c r="L13963" s="8"/>
    </row>
    <row r="13964" spans="12:12" x14ac:dyDescent="0.25">
      <c r="L13964" s="8"/>
    </row>
    <row r="13965" spans="12:12" x14ac:dyDescent="0.25">
      <c r="L13965" s="8"/>
    </row>
    <row r="13966" spans="12:12" x14ac:dyDescent="0.25">
      <c r="L13966" s="8"/>
    </row>
    <row r="13967" spans="12:12" x14ac:dyDescent="0.25">
      <c r="L13967" s="8"/>
    </row>
    <row r="13968" spans="12:12" x14ac:dyDescent="0.25">
      <c r="L13968" s="8"/>
    </row>
    <row r="13969" spans="12:12" x14ac:dyDescent="0.25">
      <c r="L13969" s="8"/>
    </row>
    <row r="13970" spans="12:12" x14ac:dyDescent="0.25">
      <c r="L13970" s="8"/>
    </row>
    <row r="13971" spans="12:12" x14ac:dyDescent="0.25">
      <c r="L13971" s="8"/>
    </row>
    <row r="13972" spans="12:12" x14ac:dyDescent="0.25">
      <c r="L13972" s="8"/>
    </row>
    <row r="13973" spans="12:12" x14ac:dyDescent="0.25">
      <c r="L13973" s="8"/>
    </row>
    <row r="13974" spans="12:12" x14ac:dyDescent="0.25">
      <c r="L13974" s="8"/>
    </row>
    <row r="13975" spans="12:12" x14ac:dyDescent="0.25">
      <c r="L13975" s="8"/>
    </row>
    <row r="13976" spans="12:12" x14ac:dyDescent="0.25">
      <c r="L13976" s="8"/>
    </row>
    <row r="13977" spans="12:12" x14ac:dyDescent="0.25">
      <c r="L13977" s="8"/>
    </row>
    <row r="13978" spans="12:12" x14ac:dyDescent="0.25">
      <c r="L13978" s="8"/>
    </row>
    <row r="13979" spans="12:12" x14ac:dyDescent="0.25">
      <c r="L13979" s="8"/>
    </row>
    <row r="13980" spans="12:12" x14ac:dyDescent="0.25">
      <c r="L13980" s="8"/>
    </row>
    <row r="13981" spans="12:12" x14ac:dyDescent="0.25">
      <c r="L13981" s="8"/>
    </row>
    <row r="13982" spans="12:12" x14ac:dyDescent="0.25">
      <c r="L13982" s="8"/>
    </row>
    <row r="13983" spans="12:12" x14ac:dyDescent="0.25">
      <c r="L13983" s="8"/>
    </row>
    <row r="13984" spans="12:12" x14ac:dyDescent="0.25">
      <c r="L13984" s="8"/>
    </row>
    <row r="13985" spans="12:12" x14ac:dyDescent="0.25">
      <c r="L13985" s="8"/>
    </row>
    <row r="13986" spans="12:12" x14ac:dyDescent="0.25">
      <c r="L13986" s="8"/>
    </row>
    <row r="13987" spans="12:12" x14ac:dyDescent="0.25">
      <c r="L13987" s="8"/>
    </row>
    <row r="13988" spans="12:12" x14ac:dyDescent="0.25">
      <c r="L13988" s="8"/>
    </row>
    <row r="13989" spans="12:12" x14ac:dyDescent="0.25">
      <c r="L13989" s="8"/>
    </row>
    <row r="13990" spans="12:12" x14ac:dyDescent="0.25">
      <c r="L13990" s="8"/>
    </row>
    <row r="13991" spans="12:12" x14ac:dyDescent="0.25">
      <c r="L13991" s="8"/>
    </row>
    <row r="13992" spans="12:12" x14ac:dyDescent="0.25">
      <c r="L13992" s="8"/>
    </row>
    <row r="13993" spans="12:12" x14ac:dyDescent="0.25">
      <c r="L13993" s="8"/>
    </row>
    <row r="13994" spans="12:12" x14ac:dyDescent="0.25">
      <c r="L13994" s="8"/>
    </row>
    <row r="13995" spans="12:12" x14ac:dyDescent="0.25">
      <c r="L13995" s="8"/>
    </row>
    <row r="13996" spans="12:12" x14ac:dyDescent="0.25">
      <c r="L13996" s="8"/>
    </row>
    <row r="13997" spans="12:12" x14ac:dyDescent="0.25">
      <c r="L13997" s="8"/>
    </row>
    <row r="13998" spans="12:12" x14ac:dyDescent="0.25">
      <c r="L13998" s="8"/>
    </row>
    <row r="13999" spans="12:12" x14ac:dyDescent="0.25">
      <c r="L13999" s="8"/>
    </row>
    <row r="14000" spans="12:12" x14ac:dyDescent="0.25">
      <c r="L14000" s="8"/>
    </row>
    <row r="14001" spans="12:12" x14ac:dyDescent="0.25">
      <c r="L14001" s="8"/>
    </row>
    <row r="14002" spans="12:12" x14ac:dyDescent="0.25">
      <c r="L14002" s="8"/>
    </row>
    <row r="14003" spans="12:12" x14ac:dyDescent="0.25">
      <c r="L14003" s="8"/>
    </row>
    <row r="14004" spans="12:12" x14ac:dyDescent="0.25">
      <c r="L14004" s="8"/>
    </row>
    <row r="14005" spans="12:12" x14ac:dyDescent="0.25">
      <c r="L14005" s="8"/>
    </row>
    <row r="14006" spans="12:12" x14ac:dyDescent="0.25">
      <c r="L14006" s="8"/>
    </row>
    <row r="14007" spans="12:12" x14ac:dyDescent="0.25">
      <c r="L14007" s="8"/>
    </row>
    <row r="14008" spans="12:12" x14ac:dyDescent="0.25">
      <c r="L14008" s="8"/>
    </row>
    <row r="14009" spans="12:12" x14ac:dyDescent="0.25">
      <c r="L14009" s="8"/>
    </row>
    <row r="14010" spans="12:12" x14ac:dyDescent="0.25">
      <c r="L14010" s="8"/>
    </row>
    <row r="14011" spans="12:12" x14ac:dyDescent="0.25">
      <c r="L14011" s="8"/>
    </row>
    <row r="14012" spans="12:12" x14ac:dyDescent="0.25">
      <c r="L14012" s="8"/>
    </row>
    <row r="14013" spans="12:12" x14ac:dyDescent="0.25">
      <c r="L14013" s="8"/>
    </row>
    <row r="14014" spans="12:12" x14ac:dyDescent="0.25">
      <c r="L14014" s="8"/>
    </row>
    <row r="14015" spans="12:12" x14ac:dyDescent="0.25">
      <c r="L14015" s="8"/>
    </row>
    <row r="14016" spans="12:12" x14ac:dyDescent="0.25">
      <c r="L14016" s="8"/>
    </row>
    <row r="14017" spans="12:12" x14ac:dyDescent="0.25">
      <c r="L14017" s="8"/>
    </row>
    <row r="14018" spans="12:12" x14ac:dyDescent="0.25">
      <c r="L14018" s="8"/>
    </row>
    <row r="14019" spans="12:12" x14ac:dyDescent="0.25">
      <c r="L14019" s="8"/>
    </row>
    <row r="14020" spans="12:12" x14ac:dyDescent="0.25">
      <c r="L14020" s="8"/>
    </row>
    <row r="14021" spans="12:12" x14ac:dyDescent="0.25">
      <c r="L14021" s="8"/>
    </row>
    <row r="14022" spans="12:12" x14ac:dyDescent="0.25">
      <c r="L14022" s="8"/>
    </row>
    <row r="14023" spans="12:12" x14ac:dyDescent="0.25">
      <c r="L14023" s="8"/>
    </row>
    <row r="14024" spans="12:12" x14ac:dyDescent="0.25">
      <c r="L14024" s="8"/>
    </row>
    <row r="14025" spans="12:12" x14ac:dyDescent="0.25">
      <c r="L14025" s="8"/>
    </row>
    <row r="14026" spans="12:12" x14ac:dyDescent="0.25">
      <c r="L14026" s="8"/>
    </row>
    <row r="14027" spans="12:12" x14ac:dyDescent="0.25">
      <c r="L14027" s="8"/>
    </row>
    <row r="14028" spans="12:12" x14ac:dyDescent="0.25">
      <c r="L14028" s="8"/>
    </row>
    <row r="14029" spans="12:12" x14ac:dyDescent="0.25">
      <c r="L14029" s="8"/>
    </row>
    <row r="14030" spans="12:12" x14ac:dyDescent="0.25">
      <c r="L14030" s="8"/>
    </row>
    <row r="14031" spans="12:12" x14ac:dyDescent="0.25">
      <c r="L14031" s="8"/>
    </row>
    <row r="14032" spans="12:12" x14ac:dyDescent="0.25">
      <c r="L14032" s="8"/>
    </row>
    <row r="14033" spans="12:12" x14ac:dyDescent="0.25">
      <c r="L14033" s="8"/>
    </row>
    <row r="14034" spans="12:12" x14ac:dyDescent="0.25">
      <c r="L14034" s="8"/>
    </row>
    <row r="14035" spans="12:12" x14ac:dyDescent="0.25">
      <c r="L14035" s="8"/>
    </row>
    <row r="14036" spans="12:12" x14ac:dyDescent="0.25">
      <c r="L14036" s="8"/>
    </row>
    <row r="14037" spans="12:12" x14ac:dyDescent="0.25">
      <c r="L14037" s="8"/>
    </row>
    <row r="14038" spans="12:12" x14ac:dyDescent="0.25">
      <c r="L14038" s="8"/>
    </row>
    <row r="14039" spans="12:12" x14ac:dyDescent="0.25">
      <c r="L14039" s="8"/>
    </row>
    <row r="14040" spans="12:12" x14ac:dyDescent="0.25">
      <c r="L14040" s="8"/>
    </row>
    <row r="14041" spans="12:12" x14ac:dyDescent="0.25">
      <c r="L14041" s="8"/>
    </row>
    <row r="14042" spans="12:12" x14ac:dyDescent="0.25">
      <c r="L14042" s="8"/>
    </row>
    <row r="14043" spans="12:12" x14ac:dyDescent="0.25">
      <c r="L14043" s="8"/>
    </row>
    <row r="14044" spans="12:12" x14ac:dyDescent="0.25">
      <c r="L14044" s="8"/>
    </row>
    <row r="14045" spans="12:12" x14ac:dyDescent="0.25">
      <c r="L14045" s="8"/>
    </row>
    <row r="14046" spans="12:12" x14ac:dyDescent="0.25">
      <c r="L14046" s="8"/>
    </row>
    <row r="14047" spans="12:12" x14ac:dyDescent="0.25">
      <c r="L14047" s="8"/>
    </row>
    <row r="14048" spans="12:12" x14ac:dyDescent="0.25">
      <c r="L14048" s="8"/>
    </row>
    <row r="14049" spans="12:12" x14ac:dyDescent="0.25">
      <c r="L14049" s="8"/>
    </row>
    <row r="14050" spans="12:12" x14ac:dyDescent="0.25">
      <c r="L14050" s="8"/>
    </row>
    <row r="14051" spans="12:12" x14ac:dyDescent="0.25">
      <c r="L14051" s="8"/>
    </row>
    <row r="14052" spans="12:12" x14ac:dyDescent="0.25">
      <c r="L14052" s="8"/>
    </row>
    <row r="14053" spans="12:12" x14ac:dyDescent="0.25">
      <c r="L14053" s="8"/>
    </row>
    <row r="14054" spans="12:12" x14ac:dyDescent="0.25">
      <c r="L14054" s="8"/>
    </row>
    <row r="14055" spans="12:12" x14ac:dyDescent="0.25">
      <c r="L14055" s="8"/>
    </row>
    <row r="14056" spans="12:12" x14ac:dyDescent="0.25">
      <c r="L14056" s="8"/>
    </row>
    <row r="14057" spans="12:12" x14ac:dyDescent="0.25">
      <c r="L14057" s="8"/>
    </row>
    <row r="14058" spans="12:12" x14ac:dyDescent="0.25">
      <c r="L14058" s="8"/>
    </row>
    <row r="14059" spans="12:12" x14ac:dyDescent="0.25">
      <c r="L14059" s="8"/>
    </row>
    <row r="14060" spans="12:12" x14ac:dyDescent="0.25">
      <c r="L14060" s="8"/>
    </row>
    <row r="14061" spans="12:12" x14ac:dyDescent="0.25">
      <c r="L14061" s="8"/>
    </row>
    <row r="14062" spans="12:12" x14ac:dyDescent="0.25">
      <c r="L14062" s="8"/>
    </row>
    <row r="14063" spans="12:12" x14ac:dyDescent="0.25">
      <c r="L14063" s="8"/>
    </row>
    <row r="14064" spans="12:12" x14ac:dyDescent="0.25">
      <c r="L14064" s="8"/>
    </row>
    <row r="14065" spans="12:12" x14ac:dyDescent="0.25">
      <c r="L14065" s="8"/>
    </row>
    <row r="14066" spans="12:12" x14ac:dyDescent="0.25">
      <c r="L14066" s="8"/>
    </row>
    <row r="14067" spans="12:12" x14ac:dyDescent="0.25">
      <c r="L14067" s="8"/>
    </row>
    <row r="14068" spans="12:12" x14ac:dyDescent="0.25">
      <c r="L14068" s="8"/>
    </row>
    <row r="14069" spans="12:12" x14ac:dyDescent="0.25">
      <c r="L14069" s="8"/>
    </row>
    <row r="14070" spans="12:12" x14ac:dyDescent="0.25">
      <c r="L14070" s="8"/>
    </row>
    <row r="14071" spans="12:12" x14ac:dyDescent="0.25">
      <c r="L14071" s="8"/>
    </row>
    <row r="14072" spans="12:12" x14ac:dyDescent="0.25">
      <c r="L14072" s="8"/>
    </row>
    <row r="14073" spans="12:12" x14ac:dyDescent="0.25">
      <c r="L14073" s="8"/>
    </row>
    <row r="14074" spans="12:12" x14ac:dyDescent="0.25">
      <c r="L14074" s="8"/>
    </row>
    <row r="14075" spans="12:12" x14ac:dyDescent="0.25">
      <c r="L14075" s="8"/>
    </row>
    <row r="14076" spans="12:12" x14ac:dyDescent="0.25">
      <c r="L14076" s="8"/>
    </row>
    <row r="14077" spans="12:12" x14ac:dyDescent="0.25">
      <c r="L14077" s="8"/>
    </row>
    <row r="14078" spans="12:12" x14ac:dyDescent="0.25">
      <c r="L14078" s="8"/>
    </row>
    <row r="14079" spans="12:12" x14ac:dyDescent="0.25">
      <c r="L14079" s="8"/>
    </row>
    <row r="14080" spans="12:12" x14ac:dyDescent="0.25">
      <c r="L14080" s="8"/>
    </row>
    <row r="14081" spans="12:12" x14ac:dyDescent="0.25">
      <c r="L14081" s="8"/>
    </row>
    <row r="14082" spans="12:12" x14ac:dyDescent="0.25">
      <c r="L14082" s="8"/>
    </row>
    <row r="14083" spans="12:12" x14ac:dyDescent="0.25">
      <c r="L14083" s="8"/>
    </row>
    <row r="14084" spans="12:12" x14ac:dyDescent="0.25">
      <c r="L14084" s="8"/>
    </row>
    <row r="14085" spans="12:12" x14ac:dyDescent="0.25">
      <c r="L14085" s="8"/>
    </row>
    <row r="14086" spans="12:12" x14ac:dyDescent="0.25">
      <c r="L14086" s="8"/>
    </row>
    <row r="14087" spans="12:12" x14ac:dyDescent="0.25">
      <c r="L14087" s="8"/>
    </row>
    <row r="14088" spans="12:12" x14ac:dyDescent="0.25">
      <c r="L14088" s="8"/>
    </row>
    <row r="14089" spans="12:12" x14ac:dyDescent="0.25">
      <c r="L14089" s="8"/>
    </row>
    <row r="14090" spans="12:12" x14ac:dyDescent="0.25">
      <c r="L14090" s="8"/>
    </row>
    <row r="14091" spans="12:12" x14ac:dyDescent="0.25">
      <c r="L14091" s="8"/>
    </row>
    <row r="14092" spans="12:12" x14ac:dyDescent="0.25">
      <c r="L14092" s="8"/>
    </row>
    <row r="14093" spans="12:12" x14ac:dyDescent="0.25">
      <c r="L14093" s="8"/>
    </row>
    <row r="14094" spans="12:12" x14ac:dyDescent="0.25">
      <c r="L14094" s="8"/>
    </row>
    <row r="14095" spans="12:12" x14ac:dyDescent="0.25">
      <c r="L14095" s="8"/>
    </row>
    <row r="14096" spans="12:12" x14ac:dyDescent="0.25">
      <c r="L14096" s="8"/>
    </row>
    <row r="14097" spans="12:12" x14ac:dyDescent="0.25">
      <c r="L14097" s="8"/>
    </row>
    <row r="14098" spans="12:12" x14ac:dyDescent="0.25">
      <c r="L14098" s="8"/>
    </row>
    <row r="14099" spans="12:12" x14ac:dyDescent="0.25">
      <c r="L14099" s="8"/>
    </row>
    <row r="14100" spans="12:12" x14ac:dyDescent="0.25">
      <c r="L14100" s="8"/>
    </row>
    <row r="14101" spans="12:12" x14ac:dyDescent="0.25">
      <c r="L14101" s="8"/>
    </row>
    <row r="14102" spans="12:12" x14ac:dyDescent="0.25">
      <c r="L14102" s="8"/>
    </row>
    <row r="14103" spans="12:12" x14ac:dyDescent="0.25">
      <c r="L14103" s="8"/>
    </row>
    <row r="14104" spans="12:12" x14ac:dyDescent="0.25">
      <c r="L14104" s="8"/>
    </row>
    <row r="14105" spans="12:12" x14ac:dyDescent="0.25">
      <c r="L14105" s="8"/>
    </row>
    <row r="14106" spans="12:12" x14ac:dyDescent="0.25">
      <c r="L14106" s="8"/>
    </row>
    <row r="14107" spans="12:12" x14ac:dyDescent="0.25">
      <c r="L14107" s="8"/>
    </row>
    <row r="14108" spans="12:12" x14ac:dyDescent="0.25">
      <c r="L14108" s="8"/>
    </row>
    <row r="14109" spans="12:12" x14ac:dyDescent="0.25">
      <c r="L14109" s="8"/>
    </row>
    <row r="14110" spans="12:12" x14ac:dyDescent="0.25">
      <c r="L14110" s="8"/>
    </row>
    <row r="14111" spans="12:12" x14ac:dyDescent="0.25">
      <c r="L14111" s="8"/>
    </row>
    <row r="14112" spans="12:12" x14ac:dyDescent="0.25">
      <c r="L14112" s="8"/>
    </row>
    <row r="14113" spans="12:12" x14ac:dyDescent="0.25">
      <c r="L14113" s="8"/>
    </row>
    <row r="14114" spans="12:12" x14ac:dyDescent="0.25">
      <c r="L14114" s="8"/>
    </row>
    <row r="14115" spans="12:12" x14ac:dyDescent="0.25">
      <c r="L14115" s="8"/>
    </row>
    <row r="14116" spans="12:12" x14ac:dyDescent="0.25">
      <c r="L14116" s="8"/>
    </row>
    <row r="14117" spans="12:12" x14ac:dyDescent="0.25">
      <c r="L14117" s="8"/>
    </row>
    <row r="14118" spans="12:12" x14ac:dyDescent="0.25">
      <c r="L14118" s="8"/>
    </row>
    <row r="14119" spans="12:12" x14ac:dyDescent="0.25">
      <c r="L14119" s="8"/>
    </row>
    <row r="14120" spans="12:12" x14ac:dyDescent="0.25">
      <c r="L14120" s="8"/>
    </row>
    <row r="14121" spans="12:12" x14ac:dyDescent="0.25">
      <c r="L14121" s="8"/>
    </row>
    <row r="14122" spans="12:12" x14ac:dyDescent="0.25">
      <c r="L14122" s="8"/>
    </row>
    <row r="14123" spans="12:12" x14ac:dyDescent="0.25">
      <c r="L14123" s="8"/>
    </row>
    <row r="14124" spans="12:12" x14ac:dyDescent="0.25">
      <c r="L14124" s="8"/>
    </row>
    <row r="14125" spans="12:12" x14ac:dyDescent="0.25">
      <c r="L14125" s="8"/>
    </row>
    <row r="14126" spans="12:12" x14ac:dyDescent="0.25">
      <c r="L14126" s="8"/>
    </row>
    <row r="14127" spans="12:12" x14ac:dyDescent="0.25">
      <c r="L14127" s="8"/>
    </row>
    <row r="14128" spans="12:12" x14ac:dyDescent="0.25">
      <c r="L14128" s="8"/>
    </row>
    <row r="14129" spans="12:12" x14ac:dyDescent="0.25">
      <c r="L14129" s="8"/>
    </row>
    <row r="14130" spans="12:12" x14ac:dyDescent="0.25">
      <c r="L14130" s="8"/>
    </row>
    <row r="14131" spans="12:12" x14ac:dyDescent="0.25">
      <c r="L14131" s="8"/>
    </row>
    <row r="14132" spans="12:12" x14ac:dyDescent="0.25">
      <c r="L14132" s="8"/>
    </row>
    <row r="14133" spans="12:12" x14ac:dyDescent="0.25">
      <c r="L14133" s="8"/>
    </row>
    <row r="14134" spans="12:12" x14ac:dyDescent="0.25">
      <c r="L14134" s="8"/>
    </row>
    <row r="14135" spans="12:12" x14ac:dyDescent="0.25">
      <c r="L14135" s="8"/>
    </row>
    <row r="14136" spans="12:12" x14ac:dyDescent="0.25">
      <c r="L14136" s="8"/>
    </row>
    <row r="14137" spans="12:12" x14ac:dyDescent="0.25">
      <c r="L14137" s="8"/>
    </row>
    <row r="14138" spans="12:12" x14ac:dyDescent="0.25">
      <c r="L14138" s="8"/>
    </row>
    <row r="14139" spans="12:12" x14ac:dyDescent="0.25">
      <c r="L14139" s="8"/>
    </row>
    <row r="14140" spans="12:12" x14ac:dyDescent="0.25">
      <c r="L14140" s="8"/>
    </row>
    <row r="14141" spans="12:12" x14ac:dyDescent="0.25">
      <c r="L14141" s="8"/>
    </row>
    <row r="14142" spans="12:12" x14ac:dyDescent="0.25">
      <c r="L14142" s="8"/>
    </row>
    <row r="14143" spans="12:12" x14ac:dyDescent="0.25">
      <c r="L14143" s="8"/>
    </row>
    <row r="14144" spans="12:12" x14ac:dyDescent="0.25">
      <c r="L14144" s="8"/>
    </row>
    <row r="14145" spans="12:12" x14ac:dyDescent="0.25">
      <c r="L14145" s="8"/>
    </row>
    <row r="14146" spans="12:12" x14ac:dyDescent="0.25">
      <c r="L14146" s="8"/>
    </row>
    <row r="14147" spans="12:12" x14ac:dyDescent="0.25">
      <c r="L14147" s="8"/>
    </row>
    <row r="14148" spans="12:12" x14ac:dyDescent="0.25">
      <c r="L14148" s="8"/>
    </row>
    <row r="14149" spans="12:12" x14ac:dyDescent="0.25">
      <c r="L14149" s="8"/>
    </row>
    <row r="14150" spans="12:12" x14ac:dyDescent="0.25">
      <c r="L14150" s="8"/>
    </row>
    <row r="14151" spans="12:12" x14ac:dyDescent="0.25">
      <c r="L14151" s="8"/>
    </row>
    <row r="14152" spans="12:12" x14ac:dyDescent="0.25">
      <c r="L14152" s="8"/>
    </row>
    <row r="14153" spans="12:12" x14ac:dyDescent="0.25">
      <c r="L14153" s="8"/>
    </row>
    <row r="14154" spans="12:12" x14ac:dyDescent="0.25">
      <c r="L14154" s="8"/>
    </row>
    <row r="14155" spans="12:12" x14ac:dyDescent="0.25">
      <c r="L14155" s="8"/>
    </row>
    <row r="14156" spans="12:12" x14ac:dyDescent="0.25">
      <c r="L14156" s="8"/>
    </row>
    <row r="14157" spans="12:12" x14ac:dyDescent="0.25">
      <c r="L14157" s="8"/>
    </row>
    <row r="14158" spans="12:12" x14ac:dyDescent="0.25">
      <c r="L14158" s="8"/>
    </row>
    <row r="14159" spans="12:12" x14ac:dyDescent="0.25">
      <c r="L14159" s="8"/>
    </row>
    <row r="14160" spans="12:12" x14ac:dyDescent="0.25">
      <c r="L14160" s="8"/>
    </row>
    <row r="14161" spans="12:12" x14ac:dyDescent="0.25">
      <c r="L14161" s="8"/>
    </row>
    <row r="14162" spans="12:12" x14ac:dyDescent="0.25">
      <c r="L14162" s="8"/>
    </row>
    <row r="14163" spans="12:12" x14ac:dyDescent="0.25">
      <c r="L14163" s="8"/>
    </row>
    <row r="14164" spans="12:12" x14ac:dyDescent="0.25">
      <c r="L14164" s="8"/>
    </row>
    <row r="14165" spans="12:12" x14ac:dyDescent="0.25">
      <c r="L14165" s="8"/>
    </row>
    <row r="14166" spans="12:12" x14ac:dyDescent="0.25">
      <c r="L14166" s="8"/>
    </row>
    <row r="14167" spans="12:12" x14ac:dyDescent="0.25">
      <c r="L14167" s="8"/>
    </row>
    <row r="14168" spans="12:12" x14ac:dyDescent="0.25">
      <c r="L14168" s="8"/>
    </row>
    <row r="14169" spans="12:12" x14ac:dyDescent="0.25">
      <c r="L14169" s="8"/>
    </row>
    <row r="14170" spans="12:12" x14ac:dyDescent="0.25">
      <c r="L14170" s="8"/>
    </row>
    <row r="14171" spans="12:12" x14ac:dyDescent="0.25">
      <c r="L14171" s="8"/>
    </row>
    <row r="14172" spans="12:12" x14ac:dyDescent="0.25">
      <c r="L14172" s="8"/>
    </row>
    <row r="14173" spans="12:12" x14ac:dyDescent="0.25">
      <c r="L14173" s="8"/>
    </row>
    <row r="14174" spans="12:12" x14ac:dyDescent="0.25">
      <c r="L14174" s="8"/>
    </row>
    <row r="14175" spans="12:12" x14ac:dyDescent="0.25">
      <c r="L14175" s="8"/>
    </row>
    <row r="14176" spans="12:12" x14ac:dyDescent="0.25">
      <c r="L14176" s="8"/>
    </row>
    <row r="14177" spans="12:12" x14ac:dyDescent="0.25">
      <c r="L14177" s="8"/>
    </row>
    <row r="14178" spans="12:12" x14ac:dyDescent="0.25">
      <c r="L14178" s="8"/>
    </row>
    <row r="14179" spans="12:12" x14ac:dyDescent="0.25">
      <c r="L14179" s="8"/>
    </row>
    <row r="14180" spans="12:12" x14ac:dyDescent="0.25">
      <c r="L14180" s="8"/>
    </row>
    <row r="14181" spans="12:12" x14ac:dyDescent="0.25">
      <c r="L14181" s="8"/>
    </row>
    <row r="14182" spans="12:12" x14ac:dyDescent="0.25">
      <c r="L14182" s="8"/>
    </row>
    <row r="14183" spans="12:12" x14ac:dyDescent="0.25">
      <c r="L14183" s="8"/>
    </row>
    <row r="14184" spans="12:12" x14ac:dyDescent="0.25">
      <c r="L14184" s="8"/>
    </row>
    <row r="14185" spans="12:12" x14ac:dyDescent="0.25">
      <c r="L14185" s="8"/>
    </row>
    <row r="14186" spans="12:12" x14ac:dyDescent="0.25">
      <c r="L14186" s="8"/>
    </row>
    <row r="14187" spans="12:12" x14ac:dyDescent="0.25">
      <c r="L14187" s="8"/>
    </row>
    <row r="14188" spans="12:12" x14ac:dyDescent="0.25">
      <c r="L14188" s="8"/>
    </row>
    <row r="14189" spans="12:12" x14ac:dyDescent="0.25">
      <c r="L14189" s="8"/>
    </row>
    <row r="14190" spans="12:12" x14ac:dyDescent="0.25">
      <c r="L14190" s="8"/>
    </row>
    <row r="14191" spans="12:12" x14ac:dyDescent="0.25">
      <c r="L14191" s="8"/>
    </row>
    <row r="14192" spans="12:12" x14ac:dyDescent="0.25">
      <c r="L14192" s="8"/>
    </row>
    <row r="14193" spans="12:12" x14ac:dyDescent="0.25">
      <c r="L14193" s="8"/>
    </row>
    <row r="14194" spans="12:12" x14ac:dyDescent="0.25">
      <c r="L14194" s="8"/>
    </row>
    <row r="14195" spans="12:12" x14ac:dyDescent="0.25">
      <c r="L14195" s="8"/>
    </row>
    <row r="14196" spans="12:12" x14ac:dyDescent="0.25">
      <c r="L14196" s="8"/>
    </row>
    <row r="14197" spans="12:12" x14ac:dyDescent="0.25">
      <c r="L14197" s="8"/>
    </row>
    <row r="14198" spans="12:12" x14ac:dyDescent="0.25">
      <c r="L14198" s="8"/>
    </row>
    <row r="14199" spans="12:12" x14ac:dyDescent="0.25">
      <c r="L14199" s="8"/>
    </row>
    <row r="14200" spans="12:12" x14ac:dyDescent="0.25">
      <c r="L14200" s="8"/>
    </row>
    <row r="14201" spans="12:12" x14ac:dyDescent="0.25">
      <c r="L14201" s="8"/>
    </row>
    <row r="14202" spans="12:12" x14ac:dyDescent="0.25">
      <c r="L14202" s="8"/>
    </row>
    <row r="14203" spans="12:12" x14ac:dyDescent="0.25">
      <c r="L14203" s="8"/>
    </row>
    <row r="14204" spans="12:12" x14ac:dyDescent="0.25">
      <c r="L14204" s="8"/>
    </row>
    <row r="14205" spans="12:12" x14ac:dyDescent="0.25">
      <c r="L14205" s="8"/>
    </row>
    <row r="14206" spans="12:12" x14ac:dyDescent="0.25">
      <c r="L14206" s="8"/>
    </row>
    <row r="14207" spans="12:12" x14ac:dyDescent="0.25">
      <c r="L14207" s="8"/>
    </row>
    <row r="14208" spans="12:12" x14ac:dyDescent="0.25">
      <c r="L14208" s="8"/>
    </row>
    <row r="14209" spans="12:12" x14ac:dyDescent="0.25">
      <c r="L14209" s="8"/>
    </row>
    <row r="14210" spans="12:12" x14ac:dyDescent="0.25">
      <c r="L14210" s="8"/>
    </row>
    <row r="14211" spans="12:12" x14ac:dyDescent="0.25">
      <c r="L14211" s="8"/>
    </row>
    <row r="14212" spans="12:12" x14ac:dyDescent="0.25">
      <c r="L14212" s="8"/>
    </row>
    <row r="14213" spans="12:12" x14ac:dyDescent="0.25">
      <c r="L14213" s="8"/>
    </row>
    <row r="14214" spans="12:12" x14ac:dyDescent="0.25">
      <c r="L14214" s="8"/>
    </row>
    <row r="14215" spans="12:12" x14ac:dyDescent="0.25">
      <c r="L14215" s="8"/>
    </row>
    <row r="14216" spans="12:12" x14ac:dyDescent="0.25">
      <c r="L14216" s="8"/>
    </row>
    <row r="14217" spans="12:12" x14ac:dyDescent="0.25">
      <c r="L14217" s="8"/>
    </row>
    <row r="14218" spans="12:12" x14ac:dyDescent="0.25">
      <c r="L14218" s="8"/>
    </row>
    <row r="14219" spans="12:12" x14ac:dyDescent="0.25">
      <c r="L14219" s="8"/>
    </row>
    <row r="14220" spans="12:12" x14ac:dyDescent="0.25">
      <c r="L14220" s="8"/>
    </row>
    <row r="14221" spans="12:12" x14ac:dyDescent="0.25">
      <c r="L14221" s="8"/>
    </row>
    <row r="14222" spans="12:12" x14ac:dyDescent="0.25">
      <c r="L14222" s="8"/>
    </row>
    <row r="14223" spans="12:12" x14ac:dyDescent="0.25">
      <c r="L14223" s="8"/>
    </row>
    <row r="14224" spans="12:12" x14ac:dyDescent="0.25">
      <c r="L14224" s="8"/>
    </row>
    <row r="14225" spans="12:12" x14ac:dyDescent="0.25">
      <c r="L14225" s="8"/>
    </row>
    <row r="14226" spans="12:12" x14ac:dyDescent="0.25">
      <c r="L14226" s="8"/>
    </row>
    <row r="14227" spans="12:12" x14ac:dyDescent="0.25">
      <c r="L14227" s="8"/>
    </row>
    <row r="14228" spans="12:12" x14ac:dyDescent="0.25">
      <c r="L14228" s="8"/>
    </row>
    <row r="14229" spans="12:12" x14ac:dyDescent="0.25">
      <c r="L14229" s="8"/>
    </row>
    <row r="14230" spans="12:12" x14ac:dyDescent="0.25">
      <c r="L14230" s="8"/>
    </row>
    <row r="14231" spans="12:12" x14ac:dyDescent="0.25">
      <c r="L14231" s="8"/>
    </row>
    <row r="14232" spans="12:12" x14ac:dyDescent="0.25">
      <c r="L14232" s="8"/>
    </row>
    <row r="14233" spans="12:12" x14ac:dyDescent="0.25">
      <c r="L14233" s="8"/>
    </row>
    <row r="14234" spans="12:12" x14ac:dyDescent="0.25">
      <c r="L14234" s="8"/>
    </row>
    <row r="14235" spans="12:12" x14ac:dyDescent="0.25">
      <c r="L14235" s="8"/>
    </row>
    <row r="14236" spans="12:12" x14ac:dyDescent="0.25">
      <c r="L14236" s="8"/>
    </row>
    <row r="14237" spans="12:12" x14ac:dyDescent="0.25">
      <c r="L14237" s="8"/>
    </row>
    <row r="14238" spans="12:12" x14ac:dyDescent="0.25">
      <c r="L14238" s="8"/>
    </row>
    <row r="14239" spans="12:12" x14ac:dyDescent="0.25">
      <c r="L14239" s="8"/>
    </row>
    <row r="14240" spans="12:12" x14ac:dyDescent="0.25">
      <c r="L14240" s="8"/>
    </row>
    <row r="14241" spans="12:12" x14ac:dyDescent="0.25">
      <c r="L14241" s="8"/>
    </row>
    <row r="14242" spans="12:12" x14ac:dyDescent="0.25">
      <c r="L14242" s="8"/>
    </row>
    <row r="14243" spans="12:12" x14ac:dyDescent="0.25">
      <c r="L14243" s="8"/>
    </row>
    <row r="14244" spans="12:12" x14ac:dyDescent="0.25">
      <c r="L14244" s="8"/>
    </row>
    <row r="14245" spans="12:12" x14ac:dyDescent="0.25">
      <c r="L14245" s="8"/>
    </row>
    <row r="14246" spans="12:12" x14ac:dyDescent="0.25">
      <c r="L14246" s="8"/>
    </row>
    <row r="14247" spans="12:12" x14ac:dyDescent="0.25">
      <c r="L14247" s="8"/>
    </row>
    <row r="14248" spans="12:12" x14ac:dyDescent="0.25">
      <c r="L14248" s="8"/>
    </row>
    <row r="14249" spans="12:12" x14ac:dyDescent="0.25">
      <c r="L14249" s="8"/>
    </row>
    <row r="14250" spans="12:12" x14ac:dyDescent="0.25">
      <c r="L14250" s="8"/>
    </row>
    <row r="14251" spans="12:12" x14ac:dyDescent="0.25">
      <c r="L14251" s="8"/>
    </row>
    <row r="14252" spans="12:12" x14ac:dyDescent="0.25">
      <c r="L14252" s="8"/>
    </row>
    <row r="14253" spans="12:12" x14ac:dyDescent="0.25">
      <c r="L14253" s="8"/>
    </row>
    <row r="14254" spans="12:12" x14ac:dyDescent="0.25">
      <c r="L14254" s="8"/>
    </row>
    <row r="14255" spans="12:12" x14ac:dyDescent="0.25">
      <c r="L14255" s="8"/>
    </row>
    <row r="14256" spans="12:12" x14ac:dyDescent="0.25">
      <c r="L14256" s="8"/>
    </row>
    <row r="14257" spans="12:12" x14ac:dyDescent="0.25">
      <c r="L14257" s="8"/>
    </row>
    <row r="14258" spans="12:12" x14ac:dyDescent="0.25">
      <c r="L14258" s="8"/>
    </row>
    <row r="14259" spans="12:12" x14ac:dyDescent="0.25">
      <c r="L14259" s="8"/>
    </row>
    <row r="14260" spans="12:12" x14ac:dyDescent="0.25">
      <c r="L14260" s="8"/>
    </row>
    <row r="14261" spans="12:12" x14ac:dyDescent="0.25">
      <c r="L14261" s="8"/>
    </row>
    <row r="14262" spans="12:12" x14ac:dyDescent="0.25">
      <c r="L14262" s="8"/>
    </row>
    <row r="14263" spans="12:12" x14ac:dyDescent="0.25">
      <c r="L14263" s="8"/>
    </row>
    <row r="14264" spans="12:12" x14ac:dyDescent="0.25">
      <c r="L14264" s="8"/>
    </row>
    <row r="14265" spans="12:12" x14ac:dyDescent="0.25">
      <c r="L14265" s="8"/>
    </row>
    <row r="14266" spans="12:12" x14ac:dyDescent="0.25">
      <c r="L14266" s="8"/>
    </row>
    <row r="14267" spans="12:12" x14ac:dyDescent="0.25">
      <c r="L14267" s="8"/>
    </row>
    <row r="14268" spans="12:12" x14ac:dyDescent="0.25">
      <c r="L14268" s="8"/>
    </row>
    <row r="14269" spans="12:12" x14ac:dyDescent="0.25">
      <c r="L14269" s="8"/>
    </row>
    <row r="14270" spans="12:12" x14ac:dyDescent="0.25">
      <c r="L14270" s="8"/>
    </row>
    <row r="14271" spans="12:12" x14ac:dyDescent="0.25">
      <c r="L14271" s="8"/>
    </row>
    <row r="14272" spans="12:12" x14ac:dyDescent="0.25">
      <c r="L14272" s="8"/>
    </row>
    <row r="14273" spans="12:12" x14ac:dyDescent="0.25">
      <c r="L14273" s="8"/>
    </row>
    <row r="14274" spans="12:12" x14ac:dyDescent="0.25">
      <c r="L14274" s="8"/>
    </row>
    <row r="14275" spans="12:12" x14ac:dyDescent="0.25">
      <c r="L14275" s="8"/>
    </row>
    <row r="14276" spans="12:12" x14ac:dyDescent="0.25">
      <c r="L14276" s="8"/>
    </row>
    <row r="14277" spans="12:12" x14ac:dyDescent="0.25">
      <c r="L14277" s="8"/>
    </row>
    <row r="14278" spans="12:12" x14ac:dyDescent="0.25">
      <c r="L14278" s="8"/>
    </row>
    <row r="14279" spans="12:12" x14ac:dyDescent="0.25">
      <c r="L14279" s="8"/>
    </row>
    <row r="14280" spans="12:12" x14ac:dyDescent="0.25">
      <c r="L14280" s="8"/>
    </row>
    <row r="14281" spans="12:12" x14ac:dyDescent="0.25">
      <c r="L14281" s="8"/>
    </row>
    <row r="14282" spans="12:12" x14ac:dyDescent="0.25">
      <c r="L14282" s="8"/>
    </row>
    <row r="14283" spans="12:12" x14ac:dyDescent="0.25">
      <c r="L14283" s="8"/>
    </row>
    <row r="14284" spans="12:12" x14ac:dyDescent="0.25">
      <c r="L14284" s="8"/>
    </row>
    <row r="14285" spans="12:12" x14ac:dyDescent="0.25">
      <c r="L14285" s="8"/>
    </row>
    <row r="14286" spans="12:12" x14ac:dyDescent="0.25">
      <c r="L14286" s="8"/>
    </row>
    <row r="14287" spans="12:12" x14ac:dyDescent="0.25">
      <c r="L14287" s="8"/>
    </row>
    <row r="14288" spans="12:12" x14ac:dyDescent="0.25">
      <c r="L14288" s="8"/>
    </row>
    <row r="14289" spans="12:12" x14ac:dyDescent="0.25">
      <c r="L14289" s="8"/>
    </row>
    <row r="14290" spans="12:12" x14ac:dyDescent="0.25">
      <c r="L14290" s="8"/>
    </row>
    <row r="14291" spans="12:12" x14ac:dyDescent="0.25">
      <c r="L14291" s="8"/>
    </row>
    <row r="14292" spans="12:12" x14ac:dyDescent="0.25">
      <c r="L14292" s="8"/>
    </row>
    <row r="14293" spans="12:12" x14ac:dyDescent="0.25">
      <c r="L14293" s="8"/>
    </row>
    <row r="14294" spans="12:12" x14ac:dyDescent="0.25">
      <c r="L14294" s="8"/>
    </row>
    <row r="14295" spans="12:12" x14ac:dyDescent="0.25">
      <c r="L14295" s="8"/>
    </row>
    <row r="14296" spans="12:12" x14ac:dyDescent="0.25">
      <c r="L14296" s="8"/>
    </row>
    <row r="14297" spans="12:12" x14ac:dyDescent="0.25">
      <c r="L14297" s="8"/>
    </row>
    <row r="14298" spans="12:12" x14ac:dyDescent="0.25">
      <c r="L14298" s="8"/>
    </row>
    <row r="14299" spans="12:12" x14ac:dyDescent="0.25">
      <c r="L14299" s="8"/>
    </row>
    <row r="14300" spans="12:12" x14ac:dyDescent="0.25">
      <c r="L14300" s="8"/>
    </row>
    <row r="14301" spans="12:12" x14ac:dyDescent="0.25">
      <c r="L14301" s="8"/>
    </row>
    <row r="14302" spans="12:12" x14ac:dyDescent="0.25">
      <c r="L14302" s="8"/>
    </row>
    <row r="14303" spans="12:12" x14ac:dyDescent="0.25">
      <c r="L14303" s="8"/>
    </row>
    <row r="14304" spans="12:12" x14ac:dyDescent="0.25">
      <c r="L14304" s="8"/>
    </row>
    <row r="14305" spans="12:12" x14ac:dyDescent="0.25">
      <c r="L14305" s="8"/>
    </row>
    <row r="14306" spans="12:12" x14ac:dyDescent="0.25">
      <c r="L14306" s="8"/>
    </row>
    <row r="14307" spans="12:12" x14ac:dyDescent="0.25">
      <c r="L14307" s="8"/>
    </row>
    <row r="14308" spans="12:12" x14ac:dyDescent="0.25">
      <c r="L14308" s="8"/>
    </row>
    <row r="14309" spans="12:12" x14ac:dyDescent="0.25">
      <c r="L14309" s="8"/>
    </row>
    <row r="14310" spans="12:12" x14ac:dyDescent="0.25">
      <c r="L14310" s="8"/>
    </row>
    <row r="14311" spans="12:12" x14ac:dyDescent="0.25">
      <c r="L14311" s="8"/>
    </row>
    <row r="14312" spans="12:12" x14ac:dyDescent="0.25">
      <c r="L14312" s="8"/>
    </row>
    <row r="14313" spans="12:12" x14ac:dyDescent="0.25">
      <c r="L14313" s="8"/>
    </row>
    <row r="14314" spans="12:12" x14ac:dyDescent="0.25">
      <c r="L14314" s="8"/>
    </row>
    <row r="14315" spans="12:12" x14ac:dyDescent="0.25">
      <c r="L14315" s="8"/>
    </row>
    <row r="14316" spans="12:12" x14ac:dyDescent="0.25">
      <c r="L14316" s="8"/>
    </row>
    <row r="14317" spans="12:12" x14ac:dyDescent="0.25">
      <c r="L14317" s="8"/>
    </row>
    <row r="14318" spans="12:12" x14ac:dyDescent="0.25">
      <c r="L14318" s="8"/>
    </row>
    <row r="14319" spans="12:12" x14ac:dyDescent="0.25">
      <c r="L14319" s="8"/>
    </row>
    <row r="14320" spans="12:12" x14ac:dyDescent="0.25">
      <c r="L14320" s="8"/>
    </row>
    <row r="14321" spans="12:12" x14ac:dyDescent="0.25">
      <c r="L14321" s="8"/>
    </row>
    <row r="14322" spans="12:12" x14ac:dyDescent="0.25">
      <c r="L14322" s="8"/>
    </row>
    <row r="14323" spans="12:12" x14ac:dyDescent="0.25">
      <c r="L14323" s="8"/>
    </row>
    <row r="14324" spans="12:12" x14ac:dyDescent="0.25">
      <c r="L14324" s="8"/>
    </row>
    <row r="14325" spans="12:12" x14ac:dyDescent="0.25">
      <c r="L14325" s="8"/>
    </row>
    <row r="14326" spans="12:12" x14ac:dyDescent="0.25">
      <c r="L14326" s="8"/>
    </row>
    <row r="14327" spans="12:12" x14ac:dyDescent="0.25">
      <c r="L14327" s="8"/>
    </row>
    <row r="14328" spans="12:12" x14ac:dyDescent="0.25">
      <c r="L14328" s="8"/>
    </row>
    <row r="14329" spans="12:12" x14ac:dyDescent="0.25">
      <c r="L14329" s="8"/>
    </row>
    <row r="14330" spans="12:12" x14ac:dyDescent="0.25">
      <c r="L14330" s="8"/>
    </row>
    <row r="14331" spans="12:12" x14ac:dyDescent="0.25">
      <c r="L14331" s="8"/>
    </row>
    <row r="14332" spans="12:12" x14ac:dyDescent="0.25">
      <c r="L14332" s="8"/>
    </row>
    <row r="14333" spans="12:12" x14ac:dyDescent="0.25">
      <c r="L14333" s="8"/>
    </row>
    <row r="14334" spans="12:12" x14ac:dyDescent="0.25">
      <c r="L14334" s="8"/>
    </row>
    <row r="14335" spans="12:12" x14ac:dyDescent="0.25">
      <c r="L14335" s="8"/>
    </row>
    <row r="14336" spans="12:12" x14ac:dyDescent="0.25">
      <c r="L14336" s="8"/>
    </row>
    <row r="14337" spans="12:12" x14ac:dyDescent="0.25">
      <c r="L14337" s="8"/>
    </row>
    <row r="14338" spans="12:12" x14ac:dyDescent="0.25">
      <c r="L14338" s="8"/>
    </row>
    <row r="14339" spans="12:12" x14ac:dyDescent="0.25">
      <c r="L14339" s="8"/>
    </row>
    <row r="14340" spans="12:12" x14ac:dyDescent="0.25">
      <c r="L14340" s="8"/>
    </row>
    <row r="14341" spans="12:12" x14ac:dyDescent="0.25">
      <c r="L14341" s="8"/>
    </row>
    <row r="14342" spans="12:12" x14ac:dyDescent="0.25">
      <c r="L14342" s="8"/>
    </row>
    <row r="14343" spans="12:12" x14ac:dyDescent="0.25">
      <c r="L14343" s="8"/>
    </row>
    <row r="14344" spans="12:12" x14ac:dyDescent="0.25">
      <c r="L14344" s="8"/>
    </row>
    <row r="14345" spans="12:12" x14ac:dyDescent="0.25">
      <c r="L14345" s="8"/>
    </row>
    <row r="14346" spans="12:12" x14ac:dyDescent="0.25">
      <c r="L14346" s="8"/>
    </row>
    <row r="14347" spans="12:12" x14ac:dyDescent="0.25">
      <c r="L14347" s="8"/>
    </row>
    <row r="14348" spans="12:12" x14ac:dyDescent="0.25">
      <c r="L14348" s="8"/>
    </row>
    <row r="14349" spans="12:12" x14ac:dyDescent="0.25">
      <c r="L14349" s="8"/>
    </row>
    <row r="14350" spans="12:12" x14ac:dyDescent="0.25">
      <c r="L14350" s="8"/>
    </row>
    <row r="14351" spans="12:12" x14ac:dyDescent="0.25">
      <c r="L14351" s="8"/>
    </row>
    <row r="14352" spans="12:12" x14ac:dyDescent="0.25">
      <c r="L14352" s="8"/>
    </row>
    <row r="14353" spans="12:12" x14ac:dyDescent="0.25">
      <c r="L14353" s="8"/>
    </row>
    <row r="14354" spans="12:12" x14ac:dyDescent="0.25">
      <c r="L14354" s="8"/>
    </row>
    <row r="14355" spans="12:12" x14ac:dyDescent="0.25">
      <c r="L14355" s="8"/>
    </row>
    <row r="14356" spans="12:12" x14ac:dyDescent="0.25">
      <c r="L14356" s="8"/>
    </row>
    <row r="14357" spans="12:12" x14ac:dyDescent="0.25">
      <c r="L14357" s="8"/>
    </row>
    <row r="14358" spans="12:12" x14ac:dyDescent="0.25">
      <c r="L14358" s="8"/>
    </row>
    <row r="14359" spans="12:12" x14ac:dyDescent="0.25">
      <c r="L14359" s="8"/>
    </row>
    <row r="14360" spans="12:12" x14ac:dyDescent="0.25">
      <c r="L14360" s="8"/>
    </row>
    <row r="14361" spans="12:12" x14ac:dyDescent="0.25">
      <c r="L14361" s="8"/>
    </row>
    <row r="14362" spans="12:12" x14ac:dyDescent="0.25">
      <c r="L14362" s="8"/>
    </row>
    <row r="14363" spans="12:12" x14ac:dyDescent="0.25">
      <c r="L14363" s="8"/>
    </row>
    <row r="14364" spans="12:12" x14ac:dyDescent="0.25">
      <c r="L14364" s="8"/>
    </row>
    <row r="14365" spans="12:12" x14ac:dyDescent="0.25">
      <c r="L14365" s="8"/>
    </row>
    <row r="14366" spans="12:12" x14ac:dyDescent="0.25">
      <c r="L14366" s="8"/>
    </row>
    <row r="14367" spans="12:12" x14ac:dyDescent="0.25">
      <c r="L14367" s="8"/>
    </row>
    <row r="14368" spans="12:12" x14ac:dyDescent="0.25">
      <c r="L14368" s="8"/>
    </row>
    <row r="14369" spans="12:12" x14ac:dyDescent="0.25">
      <c r="L14369" s="8"/>
    </row>
    <row r="14370" spans="12:12" x14ac:dyDescent="0.25">
      <c r="L14370" s="8"/>
    </row>
    <row r="14371" spans="12:12" x14ac:dyDescent="0.25">
      <c r="L14371" s="8"/>
    </row>
    <row r="14372" spans="12:12" x14ac:dyDescent="0.25">
      <c r="L14372" s="8"/>
    </row>
    <row r="14373" spans="12:12" x14ac:dyDescent="0.25">
      <c r="L14373" s="8"/>
    </row>
    <row r="14374" spans="12:12" x14ac:dyDescent="0.25">
      <c r="L14374" s="8"/>
    </row>
    <row r="14375" spans="12:12" x14ac:dyDescent="0.25">
      <c r="L14375" s="8"/>
    </row>
    <row r="14376" spans="12:12" x14ac:dyDescent="0.25">
      <c r="L14376" s="8"/>
    </row>
    <row r="14377" spans="12:12" x14ac:dyDescent="0.25">
      <c r="L14377" s="8"/>
    </row>
    <row r="14378" spans="12:12" x14ac:dyDescent="0.25">
      <c r="L14378" s="8"/>
    </row>
    <row r="14379" spans="12:12" x14ac:dyDescent="0.25">
      <c r="L14379" s="8"/>
    </row>
    <row r="14380" spans="12:12" x14ac:dyDescent="0.25">
      <c r="L14380" s="8"/>
    </row>
    <row r="14381" spans="12:12" x14ac:dyDescent="0.25">
      <c r="L14381" s="8"/>
    </row>
    <row r="14382" spans="12:12" x14ac:dyDescent="0.25">
      <c r="L14382" s="8"/>
    </row>
    <row r="14383" spans="12:12" x14ac:dyDescent="0.25">
      <c r="L14383" s="8"/>
    </row>
    <row r="14384" spans="12:12" x14ac:dyDescent="0.25">
      <c r="L14384" s="8"/>
    </row>
    <row r="14385" spans="12:12" x14ac:dyDescent="0.25">
      <c r="L14385" s="8"/>
    </row>
    <row r="14386" spans="12:12" x14ac:dyDescent="0.25">
      <c r="L14386" s="8"/>
    </row>
    <row r="14387" spans="12:12" x14ac:dyDescent="0.25">
      <c r="L14387" s="8"/>
    </row>
    <row r="14388" spans="12:12" x14ac:dyDescent="0.25">
      <c r="L14388" s="8"/>
    </row>
    <row r="14389" spans="12:12" x14ac:dyDescent="0.25">
      <c r="L14389" s="8"/>
    </row>
    <row r="14390" spans="12:12" x14ac:dyDescent="0.25">
      <c r="L14390" s="8"/>
    </row>
    <row r="14391" spans="12:12" x14ac:dyDescent="0.25">
      <c r="L14391" s="8"/>
    </row>
    <row r="14392" spans="12:12" x14ac:dyDescent="0.25">
      <c r="L14392" s="8"/>
    </row>
    <row r="14393" spans="12:12" x14ac:dyDescent="0.25">
      <c r="L14393" s="8"/>
    </row>
    <row r="14394" spans="12:12" x14ac:dyDescent="0.25">
      <c r="L14394" s="8"/>
    </row>
    <row r="14395" spans="12:12" x14ac:dyDescent="0.25">
      <c r="L14395" s="8"/>
    </row>
    <row r="14396" spans="12:12" x14ac:dyDescent="0.25">
      <c r="L14396" s="8"/>
    </row>
    <row r="14397" spans="12:12" x14ac:dyDescent="0.25">
      <c r="L14397" s="8"/>
    </row>
    <row r="14398" spans="12:12" x14ac:dyDescent="0.25">
      <c r="L14398" s="8"/>
    </row>
    <row r="14399" spans="12:12" x14ac:dyDescent="0.25">
      <c r="L14399" s="8"/>
    </row>
    <row r="14400" spans="12:12" x14ac:dyDescent="0.25">
      <c r="L14400" s="8"/>
    </row>
    <row r="14401" spans="12:12" x14ac:dyDescent="0.25">
      <c r="L14401" s="8"/>
    </row>
    <row r="14402" spans="12:12" x14ac:dyDescent="0.25">
      <c r="L14402" s="8"/>
    </row>
    <row r="14403" spans="12:12" x14ac:dyDescent="0.25">
      <c r="L14403" s="8"/>
    </row>
    <row r="14404" spans="12:12" x14ac:dyDescent="0.25">
      <c r="L14404" s="8"/>
    </row>
    <row r="14405" spans="12:12" x14ac:dyDescent="0.25">
      <c r="L14405" s="8"/>
    </row>
    <row r="14406" spans="12:12" x14ac:dyDescent="0.25">
      <c r="L14406" s="8"/>
    </row>
    <row r="14407" spans="12:12" x14ac:dyDescent="0.25">
      <c r="L14407" s="8"/>
    </row>
    <row r="14408" spans="12:12" x14ac:dyDescent="0.25">
      <c r="L14408" s="8"/>
    </row>
    <row r="14409" spans="12:12" x14ac:dyDescent="0.25">
      <c r="L14409" s="8"/>
    </row>
    <row r="14410" spans="12:12" x14ac:dyDescent="0.25">
      <c r="L14410" s="8"/>
    </row>
    <row r="14411" spans="12:12" x14ac:dyDescent="0.25">
      <c r="L14411" s="8"/>
    </row>
    <row r="14412" spans="12:12" x14ac:dyDescent="0.25">
      <c r="L14412" s="8"/>
    </row>
    <row r="14413" spans="12:12" x14ac:dyDescent="0.25">
      <c r="L14413" s="8"/>
    </row>
    <row r="14414" spans="12:12" x14ac:dyDescent="0.25">
      <c r="L14414" s="8"/>
    </row>
    <row r="14415" spans="12:12" x14ac:dyDescent="0.25">
      <c r="L14415" s="8"/>
    </row>
    <row r="14416" spans="12:12" x14ac:dyDescent="0.25">
      <c r="L14416" s="8"/>
    </row>
    <row r="14417" spans="12:12" x14ac:dyDescent="0.25">
      <c r="L14417" s="8"/>
    </row>
    <row r="14418" spans="12:12" x14ac:dyDescent="0.25">
      <c r="L14418" s="8"/>
    </row>
    <row r="14419" spans="12:12" x14ac:dyDescent="0.25">
      <c r="L14419" s="8"/>
    </row>
    <row r="14420" spans="12:12" x14ac:dyDescent="0.25">
      <c r="L14420" s="8"/>
    </row>
    <row r="14421" spans="12:12" x14ac:dyDescent="0.25">
      <c r="L14421" s="8"/>
    </row>
    <row r="14422" spans="12:12" x14ac:dyDescent="0.25">
      <c r="L14422" s="8"/>
    </row>
    <row r="14423" spans="12:12" x14ac:dyDescent="0.25">
      <c r="L14423" s="8"/>
    </row>
    <row r="14424" spans="12:12" x14ac:dyDescent="0.25">
      <c r="L14424" s="8"/>
    </row>
    <row r="14425" spans="12:12" x14ac:dyDescent="0.25">
      <c r="L14425" s="8"/>
    </row>
    <row r="14426" spans="12:12" x14ac:dyDescent="0.25">
      <c r="L14426" s="8"/>
    </row>
    <row r="14427" spans="12:12" x14ac:dyDescent="0.25">
      <c r="L14427" s="8"/>
    </row>
    <row r="14428" spans="12:12" x14ac:dyDescent="0.25">
      <c r="L14428" s="8"/>
    </row>
    <row r="14429" spans="12:12" x14ac:dyDescent="0.25">
      <c r="L14429" s="8"/>
    </row>
    <row r="14430" spans="12:12" x14ac:dyDescent="0.25">
      <c r="L14430" s="8"/>
    </row>
    <row r="14431" spans="12:12" x14ac:dyDescent="0.25">
      <c r="L14431" s="8"/>
    </row>
    <row r="14432" spans="12:12" x14ac:dyDescent="0.25">
      <c r="L14432" s="8"/>
    </row>
    <row r="14433" spans="12:12" x14ac:dyDescent="0.25">
      <c r="L14433" s="8"/>
    </row>
    <row r="14434" spans="12:12" x14ac:dyDescent="0.25">
      <c r="L14434" s="8"/>
    </row>
    <row r="14435" spans="12:12" x14ac:dyDescent="0.25">
      <c r="L14435" s="8"/>
    </row>
    <row r="14436" spans="12:12" x14ac:dyDescent="0.25">
      <c r="L14436" s="8"/>
    </row>
    <row r="14437" spans="12:12" x14ac:dyDescent="0.25">
      <c r="L14437" s="8"/>
    </row>
    <row r="14438" spans="12:12" x14ac:dyDescent="0.25">
      <c r="L14438" s="8"/>
    </row>
    <row r="14439" spans="12:12" x14ac:dyDescent="0.25">
      <c r="L14439" s="8"/>
    </row>
    <row r="14440" spans="12:12" x14ac:dyDescent="0.25">
      <c r="L14440" s="8"/>
    </row>
    <row r="14441" spans="12:12" x14ac:dyDescent="0.25">
      <c r="L14441" s="8"/>
    </row>
    <row r="14442" spans="12:12" x14ac:dyDescent="0.25">
      <c r="L14442" s="8"/>
    </row>
    <row r="14443" spans="12:12" x14ac:dyDescent="0.25">
      <c r="L14443" s="8"/>
    </row>
    <row r="14444" spans="12:12" x14ac:dyDescent="0.25">
      <c r="L14444" s="8"/>
    </row>
    <row r="14445" spans="12:12" x14ac:dyDescent="0.25">
      <c r="L14445" s="8"/>
    </row>
    <row r="14446" spans="12:12" x14ac:dyDescent="0.25">
      <c r="L14446" s="8"/>
    </row>
    <row r="14447" spans="12:12" x14ac:dyDescent="0.25">
      <c r="L14447" s="8"/>
    </row>
    <row r="14448" spans="12:12" x14ac:dyDescent="0.25">
      <c r="L14448" s="8"/>
    </row>
    <row r="14449" spans="12:12" x14ac:dyDescent="0.25">
      <c r="L14449" s="8"/>
    </row>
    <row r="14450" spans="12:12" x14ac:dyDescent="0.25">
      <c r="L14450" s="8"/>
    </row>
    <row r="14451" spans="12:12" x14ac:dyDescent="0.25">
      <c r="L14451" s="8"/>
    </row>
    <row r="14452" spans="12:12" x14ac:dyDescent="0.25">
      <c r="L14452" s="8"/>
    </row>
    <row r="14453" spans="12:12" x14ac:dyDescent="0.25">
      <c r="L14453" s="8"/>
    </row>
    <row r="14454" spans="12:12" x14ac:dyDescent="0.25">
      <c r="L14454" s="8"/>
    </row>
    <row r="14455" spans="12:12" x14ac:dyDescent="0.25">
      <c r="L14455" s="8"/>
    </row>
    <row r="14456" spans="12:12" x14ac:dyDescent="0.25">
      <c r="L14456" s="8"/>
    </row>
    <row r="14457" spans="12:12" x14ac:dyDescent="0.25">
      <c r="L14457" s="8"/>
    </row>
    <row r="14458" spans="12:12" x14ac:dyDescent="0.25">
      <c r="L14458" s="8"/>
    </row>
    <row r="14459" spans="12:12" x14ac:dyDescent="0.25">
      <c r="L14459" s="8"/>
    </row>
    <row r="14460" spans="12:12" x14ac:dyDescent="0.25">
      <c r="L14460" s="8"/>
    </row>
    <row r="14461" spans="12:12" x14ac:dyDescent="0.25">
      <c r="L14461" s="8"/>
    </row>
    <row r="14462" spans="12:12" x14ac:dyDescent="0.25">
      <c r="L14462" s="8"/>
    </row>
    <row r="14463" spans="12:12" x14ac:dyDescent="0.25">
      <c r="L14463" s="8"/>
    </row>
    <row r="14464" spans="12:12" x14ac:dyDescent="0.25">
      <c r="L14464" s="8"/>
    </row>
    <row r="14465" spans="12:12" x14ac:dyDescent="0.25">
      <c r="L14465" s="8"/>
    </row>
    <row r="14466" spans="12:12" x14ac:dyDescent="0.25">
      <c r="L14466" s="8"/>
    </row>
    <row r="14467" spans="12:12" x14ac:dyDescent="0.25">
      <c r="L14467" s="8"/>
    </row>
    <row r="14468" spans="12:12" x14ac:dyDescent="0.25">
      <c r="L14468" s="8"/>
    </row>
    <row r="14469" spans="12:12" x14ac:dyDescent="0.25">
      <c r="L14469" s="8"/>
    </row>
    <row r="14470" spans="12:12" x14ac:dyDescent="0.25">
      <c r="L14470" s="8"/>
    </row>
    <row r="14471" spans="12:12" x14ac:dyDescent="0.25">
      <c r="L14471" s="8"/>
    </row>
    <row r="14472" spans="12:12" x14ac:dyDescent="0.25">
      <c r="L14472" s="8"/>
    </row>
    <row r="14473" spans="12:12" x14ac:dyDescent="0.25">
      <c r="L14473" s="8"/>
    </row>
    <row r="14474" spans="12:12" x14ac:dyDescent="0.25">
      <c r="L14474" s="8"/>
    </row>
    <row r="14475" spans="12:12" x14ac:dyDescent="0.25">
      <c r="L14475" s="8"/>
    </row>
    <row r="14476" spans="12:12" x14ac:dyDescent="0.25">
      <c r="L14476" s="8"/>
    </row>
    <row r="14477" spans="12:12" x14ac:dyDescent="0.25">
      <c r="L14477" s="8"/>
    </row>
    <row r="14478" spans="12:12" x14ac:dyDescent="0.25">
      <c r="L14478" s="8"/>
    </row>
    <row r="14479" spans="12:12" x14ac:dyDescent="0.25">
      <c r="L14479" s="8"/>
    </row>
    <row r="14480" spans="12:12" x14ac:dyDescent="0.25">
      <c r="L14480" s="8"/>
    </row>
    <row r="14481" spans="12:12" x14ac:dyDescent="0.25">
      <c r="L14481" s="8"/>
    </row>
    <row r="14482" spans="12:12" x14ac:dyDescent="0.25">
      <c r="L14482" s="8"/>
    </row>
    <row r="14483" spans="12:12" x14ac:dyDescent="0.25">
      <c r="L14483" s="8"/>
    </row>
    <row r="14484" spans="12:12" x14ac:dyDescent="0.25">
      <c r="L14484" s="8"/>
    </row>
    <row r="14485" spans="12:12" x14ac:dyDescent="0.25">
      <c r="L14485" s="8"/>
    </row>
    <row r="14486" spans="12:12" x14ac:dyDescent="0.25">
      <c r="L14486" s="8"/>
    </row>
    <row r="14487" spans="12:12" x14ac:dyDescent="0.25">
      <c r="L14487" s="8"/>
    </row>
    <row r="14488" spans="12:12" x14ac:dyDescent="0.25">
      <c r="L14488" s="8"/>
    </row>
    <row r="14489" spans="12:12" x14ac:dyDescent="0.25">
      <c r="L14489" s="8"/>
    </row>
    <row r="14490" spans="12:12" x14ac:dyDescent="0.25">
      <c r="L14490" s="8"/>
    </row>
    <row r="14491" spans="12:12" x14ac:dyDescent="0.25">
      <c r="L14491" s="8"/>
    </row>
    <row r="14492" spans="12:12" x14ac:dyDescent="0.25">
      <c r="L14492" s="8"/>
    </row>
    <row r="14493" spans="12:12" x14ac:dyDescent="0.25">
      <c r="L14493" s="8"/>
    </row>
    <row r="14494" spans="12:12" x14ac:dyDescent="0.25">
      <c r="L14494" s="8"/>
    </row>
    <row r="14495" spans="12:12" x14ac:dyDescent="0.25">
      <c r="L14495" s="8"/>
    </row>
    <row r="14496" spans="12:12" x14ac:dyDescent="0.25">
      <c r="L14496" s="8"/>
    </row>
    <row r="14497" spans="12:12" x14ac:dyDescent="0.25">
      <c r="L14497" s="8"/>
    </row>
    <row r="14498" spans="12:12" x14ac:dyDescent="0.25">
      <c r="L14498" s="8"/>
    </row>
    <row r="14499" spans="12:12" x14ac:dyDescent="0.25">
      <c r="L14499" s="8"/>
    </row>
    <row r="14500" spans="12:12" x14ac:dyDescent="0.25">
      <c r="L14500" s="8"/>
    </row>
    <row r="14501" spans="12:12" x14ac:dyDescent="0.25">
      <c r="L14501" s="8"/>
    </row>
    <row r="14502" spans="12:12" x14ac:dyDescent="0.25">
      <c r="L14502" s="8"/>
    </row>
    <row r="14503" spans="12:12" x14ac:dyDescent="0.25">
      <c r="L14503" s="8"/>
    </row>
    <row r="14504" spans="12:12" x14ac:dyDescent="0.25">
      <c r="L14504" s="8"/>
    </row>
    <row r="14505" spans="12:12" x14ac:dyDescent="0.25">
      <c r="L14505" s="8"/>
    </row>
    <row r="14506" spans="12:12" x14ac:dyDescent="0.25">
      <c r="L14506" s="8"/>
    </row>
    <row r="14507" spans="12:12" x14ac:dyDescent="0.25">
      <c r="L14507" s="8"/>
    </row>
    <row r="14508" spans="12:12" x14ac:dyDescent="0.25">
      <c r="L14508" s="8"/>
    </row>
    <row r="14509" spans="12:12" x14ac:dyDescent="0.25">
      <c r="L14509" s="8"/>
    </row>
    <row r="14510" spans="12:12" x14ac:dyDescent="0.25">
      <c r="L14510" s="8"/>
    </row>
    <row r="14511" spans="12:12" x14ac:dyDescent="0.25">
      <c r="L14511" s="8"/>
    </row>
    <row r="14512" spans="12:12" x14ac:dyDescent="0.25">
      <c r="L14512" s="8"/>
    </row>
    <row r="14513" spans="12:12" x14ac:dyDescent="0.25">
      <c r="L14513" s="8"/>
    </row>
    <row r="14514" spans="12:12" x14ac:dyDescent="0.25">
      <c r="L14514" s="8"/>
    </row>
    <row r="14515" spans="12:12" x14ac:dyDescent="0.25">
      <c r="L14515" s="8"/>
    </row>
    <row r="14516" spans="12:12" x14ac:dyDescent="0.25">
      <c r="L14516" s="8"/>
    </row>
    <row r="14517" spans="12:12" x14ac:dyDescent="0.25">
      <c r="L14517" s="8"/>
    </row>
    <row r="14518" spans="12:12" x14ac:dyDescent="0.25">
      <c r="L14518" s="8"/>
    </row>
    <row r="14519" spans="12:12" x14ac:dyDescent="0.25">
      <c r="L14519" s="8"/>
    </row>
    <row r="14520" spans="12:12" x14ac:dyDescent="0.25">
      <c r="L14520" s="8"/>
    </row>
    <row r="14521" spans="12:12" x14ac:dyDescent="0.25">
      <c r="L14521" s="8"/>
    </row>
    <row r="14522" spans="12:12" x14ac:dyDescent="0.25">
      <c r="L14522" s="8"/>
    </row>
    <row r="14523" spans="12:12" x14ac:dyDescent="0.25">
      <c r="L14523" s="8"/>
    </row>
    <row r="14524" spans="12:12" x14ac:dyDescent="0.25">
      <c r="L14524" s="8"/>
    </row>
    <row r="14525" spans="12:12" x14ac:dyDescent="0.25">
      <c r="L14525" s="8"/>
    </row>
    <row r="14526" spans="12:12" x14ac:dyDescent="0.25">
      <c r="L14526" s="8"/>
    </row>
    <row r="14527" spans="12:12" x14ac:dyDescent="0.25">
      <c r="L14527" s="8"/>
    </row>
    <row r="14528" spans="12:12" x14ac:dyDescent="0.25">
      <c r="L14528" s="8"/>
    </row>
    <row r="14529" spans="12:12" x14ac:dyDescent="0.25">
      <c r="L14529" s="8"/>
    </row>
    <row r="14530" spans="12:12" x14ac:dyDescent="0.25">
      <c r="L14530" s="8"/>
    </row>
    <row r="14531" spans="12:12" x14ac:dyDescent="0.25">
      <c r="L14531" s="8"/>
    </row>
    <row r="14532" spans="12:12" x14ac:dyDescent="0.25">
      <c r="L14532" s="8"/>
    </row>
    <row r="14533" spans="12:12" x14ac:dyDescent="0.25">
      <c r="L14533" s="8"/>
    </row>
    <row r="14534" spans="12:12" x14ac:dyDescent="0.25">
      <c r="L14534" s="8"/>
    </row>
    <row r="14535" spans="12:12" x14ac:dyDescent="0.25">
      <c r="L14535" s="8"/>
    </row>
    <row r="14536" spans="12:12" x14ac:dyDescent="0.25">
      <c r="L14536" s="8"/>
    </row>
    <row r="14537" spans="12:12" x14ac:dyDescent="0.25">
      <c r="L14537" s="8"/>
    </row>
    <row r="14538" spans="12:12" x14ac:dyDescent="0.25">
      <c r="L14538" s="8"/>
    </row>
    <row r="14539" spans="12:12" x14ac:dyDescent="0.25">
      <c r="L14539" s="8"/>
    </row>
    <row r="14540" spans="12:12" x14ac:dyDescent="0.25">
      <c r="L14540" s="8"/>
    </row>
    <row r="14541" spans="12:12" x14ac:dyDescent="0.25">
      <c r="L14541" s="8"/>
    </row>
    <row r="14542" spans="12:12" x14ac:dyDescent="0.25">
      <c r="L14542" s="8"/>
    </row>
    <row r="14543" spans="12:12" x14ac:dyDescent="0.25">
      <c r="L14543" s="8"/>
    </row>
    <row r="14544" spans="12:12" x14ac:dyDescent="0.25">
      <c r="L14544" s="8"/>
    </row>
    <row r="14545" spans="12:12" x14ac:dyDescent="0.25">
      <c r="L14545" s="8"/>
    </row>
    <row r="14546" spans="12:12" x14ac:dyDescent="0.25">
      <c r="L14546" s="8"/>
    </row>
    <row r="14547" spans="12:12" x14ac:dyDescent="0.25">
      <c r="L14547" s="8"/>
    </row>
    <row r="14548" spans="12:12" x14ac:dyDescent="0.25">
      <c r="L14548" s="8"/>
    </row>
    <row r="14549" spans="12:12" x14ac:dyDescent="0.25">
      <c r="L14549" s="8"/>
    </row>
    <row r="14550" spans="12:12" x14ac:dyDescent="0.25">
      <c r="L14550" s="8"/>
    </row>
    <row r="14551" spans="12:12" x14ac:dyDescent="0.25">
      <c r="L14551" s="8"/>
    </row>
    <row r="14552" spans="12:12" x14ac:dyDescent="0.25">
      <c r="L14552" s="8"/>
    </row>
    <row r="14553" spans="12:12" x14ac:dyDescent="0.25">
      <c r="L14553" s="8"/>
    </row>
    <row r="14554" spans="12:12" x14ac:dyDescent="0.25">
      <c r="L14554" s="8"/>
    </row>
    <row r="14555" spans="12:12" x14ac:dyDescent="0.25">
      <c r="L14555" s="8"/>
    </row>
    <row r="14556" spans="12:12" x14ac:dyDescent="0.25">
      <c r="L14556" s="8"/>
    </row>
    <row r="14557" spans="12:12" x14ac:dyDescent="0.25">
      <c r="L14557" s="8"/>
    </row>
    <row r="14558" spans="12:12" x14ac:dyDescent="0.25">
      <c r="L14558" s="8"/>
    </row>
    <row r="14559" spans="12:12" x14ac:dyDescent="0.25">
      <c r="L14559" s="8"/>
    </row>
    <row r="14560" spans="12:12" x14ac:dyDescent="0.25">
      <c r="L14560" s="8"/>
    </row>
    <row r="14561" spans="12:12" x14ac:dyDescent="0.25">
      <c r="L14561" s="8"/>
    </row>
    <row r="14562" spans="12:12" x14ac:dyDescent="0.25">
      <c r="L14562" s="8"/>
    </row>
    <row r="14563" spans="12:12" x14ac:dyDescent="0.25">
      <c r="L14563" s="8"/>
    </row>
    <row r="14564" spans="12:12" x14ac:dyDescent="0.25">
      <c r="L14564" s="8"/>
    </row>
    <row r="14565" spans="12:12" x14ac:dyDescent="0.25">
      <c r="L14565" s="8"/>
    </row>
    <row r="14566" spans="12:12" x14ac:dyDescent="0.25">
      <c r="L14566" s="8"/>
    </row>
    <row r="14567" spans="12:12" x14ac:dyDescent="0.25">
      <c r="L14567" s="8"/>
    </row>
    <row r="14568" spans="12:12" x14ac:dyDescent="0.25">
      <c r="L14568" s="8"/>
    </row>
    <row r="14569" spans="12:12" x14ac:dyDescent="0.25">
      <c r="L14569" s="8"/>
    </row>
    <row r="14570" spans="12:12" x14ac:dyDescent="0.25">
      <c r="L14570" s="8"/>
    </row>
    <row r="14571" spans="12:12" x14ac:dyDescent="0.25">
      <c r="L14571" s="8"/>
    </row>
    <row r="14572" spans="12:12" x14ac:dyDescent="0.25">
      <c r="L14572" s="8"/>
    </row>
    <row r="14573" spans="12:12" x14ac:dyDescent="0.25">
      <c r="L14573" s="8"/>
    </row>
    <row r="14574" spans="12:12" x14ac:dyDescent="0.25">
      <c r="L14574" s="8"/>
    </row>
    <row r="14575" spans="12:12" x14ac:dyDescent="0.25">
      <c r="L14575" s="8"/>
    </row>
    <row r="14576" spans="12:12" x14ac:dyDescent="0.25">
      <c r="L14576" s="8"/>
    </row>
    <row r="14577" spans="12:12" x14ac:dyDescent="0.25">
      <c r="L14577" s="8"/>
    </row>
    <row r="14578" spans="12:12" x14ac:dyDescent="0.25">
      <c r="L14578" s="8"/>
    </row>
    <row r="14579" spans="12:12" x14ac:dyDescent="0.25">
      <c r="L14579" s="8"/>
    </row>
    <row r="14580" spans="12:12" x14ac:dyDescent="0.25">
      <c r="L14580" s="8"/>
    </row>
    <row r="14581" spans="12:12" x14ac:dyDescent="0.25">
      <c r="L14581" s="8"/>
    </row>
    <row r="14582" spans="12:12" x14ac:dyDescent="0.25">
      <c r="L14582" s="8"/>
    </row>
    <row r="14583" spans="12:12" x14ac:dyDescent="0.25">
      <c r="L14583" s="8"/>
    </row>
    <row r="14584" spans="12:12" x14ac:dyDescent="0.25">
      <c r="L14584" s="8"/>
    </row>
    <row r="14585" spans="12:12" x14ac:dyDescent="0.25">
      <c r="L14585" s="8"/>
    </row>
    <row r="14586" spans="12:12" x14ac:dyDescent="0.25">
      <c r="L14586" s="8"/>
    </row>
    <row r="14587" spans="12:12" x14ac:dyDescent="0.25">
      <c r="L14587" s="8"/>
    </row>
    <row r="14588" spans="12:12" x14ac:dyDescent="0.25">
      <c r="L14588" s="8"/>
    </row>
    <row r="14589" spans="12:12" x14ac:dyDescent="0.25">
      <c r="L14589" s="8"/>
    </row>
    <row r="14590" spans="12:12" x14ac:dyDescent="0.25">
      <c r="L14590" s="8"/>
    </row>
    <row r="14591" spans="12:12" x14ac:dyDescent="0.25">
      <c r="L14591" s="8"/>
    </row>
    <row r="14592" spans="12:12" x14ac:dyDescent="0.25">
      <c r="L14592" s="8"/>
    </row>
    <row r="14593" spans="12:12" x14ac:dyDescent="0.25">
      <c r="L14593" s="8"/>
    </row>
    <row r="14594" spans="12:12" x14ac:dyDescent="0.25">
      <c r="L14594" s="8"/>
    </row>
    <row r="14595" spans="12:12" x14ac:dyDescent="0.25">
      <c r="L14595" s="8"/>
    </row>
    <row r="14596" spans="12:12" x14ac:dyDescent="0.25">
      <c r="L14596" s="8"/>
    </row>
    <row r="14597" spans="12:12" x14ac:dyDescent="0.25">
      <c r="L14597" s="8"/>
    </row>
    <row r="14598" spans="12:12" x14ac:dyDescent="0.25">
      <c r="L14598" s="8"/>
    </row>
    <row r="14599" spans="12:12" x14ac:dyDescent="0.25">
      <c r="L14599" s="8"/>
    </row>
    <row r="14600" spans="12:12" x14ac:dyDescent="0.25">
      <c r="L14600" s="8"/>
    </row>
    <row r="14601" spans="12:12" x14ac:dyDescent="0.25">
      <c r="L14601" s="8"/>
    </row>
    <row r="14602" spans="12:12" x14ac:dyDescent="0.25">
      <c r="L14602" s="8"/>
    </row>
    <row r="14603" spans="12:12" x14ac:dyDescent="0.25">
      <c r="L14603" s="8"/>
    </row>
    <row r="14604" spans="12:12" x14ac:dyDescent="0.25">
      <c r="L14604" s="8"/>
    </row>
    <row r="14605" spans="12:12" x14ac:dyDescent="0.25">
      <c r="L14605" s="8"/>
    </row>
    <row r="14606" spans="12:12" x14ac:dyDescent="0.25">
      <c r="L14606" s="8"/>
    </row>
    <row r="14607" spans="12:12" x14ac:dyDescent="0.25">
      <c r="L14607" s="8"/>
    </row>
    <row r="14608" spans="12:12" x14ac:dyDescent="0.25">
      <c r="L14608" s="8"/>
    </row>
    <row r="14609" spans="12:12" x14ac:dyDescent="0.25">
      <c r="L14609" s="8"/>
    </row>
    <row r="14610" spans="12:12" x14ac:dyDescent="0.25">
      <c r="L14610" s="8"/>
    </row>
    <row r="14611" spans="12:12" x14ac:dyDescent="0.25">
      <c r="L14611" s="8"/>
    </row>
    <row r="14612" spans="12:12" x14ac:dyDescent="0.25">
      <c r="L14612" s="8"/>
    </row>
    <row r="14613" spans="12:12" x14ac:dyDescent="0.25">
      <c r="L14613" s="8"/>
    </row>
    <row r="14614" spans="12:12" x14ac:dyDescent="0.25">
      <c r="L14614" s="8"/>
    </row>
    <row r="14615" spans="12:12" x14ac:dyDescent="0.25">
      <c r="L14615" s="8"/>
    </row>
    <row r="14616" spans="12:12" x14ac:dyDescent="0.25">
      <c r="L14616" s="8"/>
    </row>
    <row r="14617" spans="12:12" x14ac:dyDescent="0.25">
      <c r="L14617" s="8"/>
    </row>
    <row r="14618" spans="12:12" x14ac:dyDescent="0.25">
      <c r="L14618" s="8"/>
    </row>
    <row r="14619" spans="12:12" x14ac:dyDescent="0.25">
      <c r="L14619" s="8"/>
    </row>
    <row r="14620" spans="12:12" x14ac:dyDescent="0.25">
      <c r="L14620" s="8"/>
    </row>
    <row r="14621" spans="12:12" x14ac:dyDescent="0.25">
      <c r="L14621" s="8"/>
    </row>
    <row r="14622" spans="12:12" x14ac:dyDescent="0.25">
      <c r="L14622" s="8"/>
    </row>
    <row r="14623" spans="12:12" x14ac:dyDescent="0.25">
      <c r="L14623" s="8"/>
    </row>
    <row r="14624" spans="12:12" x14ac:dyDescent="0.25">
      <c r="L14624" s="8"/>
    </row>
    <row r="14625" spans="12:12" x14ac:dyDescent="0.25">
      <c r="L14625" s="8"/>
    </row>
    <row r="14626" spans="12:12" x14ac:dyDescent="0.25">
      <c r="L14626" s="8"/>
    </row>
    <row r="14627" spans="12:12" x14ac:dyDescent="0.25">
      <c r="L14627" s="8"/>
    </row>
    <row r="14628" spans="12:12" x14ac:dyDescent="0.25">
      <c r="L14628" s="8"/>
    </row>
    <row r="14629" spans="12:12" x14ac:dyDescent="0.25">
      <c r="L14629" s="8"/>
    </row>
    <row r="14630" spans="12:12" x14ac:dyDescent="0.25">
      <c r="L14630" s="8"/>
    </row>
    <row r="14631" spans="12:12" x14ac:dyDescent="0.25">
      <c r="L14631" s="8"/>
    </row>
    <row r="14632" spans="12:12" x14ac:dyDescent="0.25">
      <c r="L14632" s="8"/>
    </row>
    <row r="14633" spans="12:12" x14ac:dyDescent="0.25">
      <c r="L14633" s="8"/>
    </row>
    <row r="14634" spans="12:12" x14ac:dyDescent="0.25">
      <c r="L14634" s="8"/>
    </row>
    <row r="14635" spans="12:12" x14ac:dyDescent="0.25">
      <c r="L14635" s="8"/>
    </row>
    <row r="14636" spans="12:12" x14ac:dyDescent="0.25">
      <c r="L14636" s="8"/>
    </row>
    <row r="14637" spans="12:12" x14ac:dyDescent="0.25">
      <c r="L14637" s="8"/>
    </row>
    <row r="14638" spans="12:12" x14ac:dyDescent="0.25">
      <c r="L14638" s="8"/>
    </row>
    <row r="14639" spans="12:12" x14ac:dyDescent="0.25">
      <c r="L14639" s="8"/>
    </row>
    <row r="14640" spans="12:12" x14ac:dyDescent="0.25">
      <c r="L14640" s="8"/>
    </row>
    <row r="14641" spans="12:12" x14ac:dyDescent="0.25">
      <c r="L14641" s="8"/>
    </row>
    <row r="14642" spans="12:12" x14ac:dyDescent="0.25">
      <c r="L14642" s="8"/>
    </row>
    <row r="14643" spans="12:12" x14ac:dyDescent="0.25">
      <c r="L14643" s="8"/>
    </row>
    <row r="14644" spans="12:12" x14ac:dyDescent="0.25">
      <c r="L14644" s="8"/>
    </row>
    <row r="14645" spans="12:12" x14ac:dyDescent="0.25">
      <c r="L14645" s="8"/>
    </row>
    <row r="14646" spans="12:12" x14ac:dyDescent="0.25">
      <c r="L14646" s="8"/>
    </row>
    <row r="14647" spans="12:12" x14ac:dyDescent="0.25">
      <c r="L14647" s="8"/>
    </row>
    <row r="14648" spans="12:12" x14ac:dyDescent="0.25">
      <c r="L14648" s="8"/>
    </row>
    <row r="14649" spans="12:12" x14ac:dyDescent="0.25">
      <c r="L14649" s="8"/>
    </row>
    <row r="14650" spans="12:12" x14ac:dyDescent="0.25">
      <c r="L14650" s="8"/>
    </row>
    <row r="14651" spans="12:12" x14ac:dyDescent="0.25">
      <c r="L14651" s="8"/>
    </row>
    <row r="14652" spans="12:12" x14ac:dyDescent="0.25">
      <c r="L14652" s="8"/>
    </row>
    <row r="14653" spans="12:12" x14ac:dyDescent="0.25">
      <c r="L14653" s="8"/>
    </row>
    <row r="14654" spans="12:12" x14ac:dyDescent="0.25">
      <c r="L14654" s="8"/>
    </row>
    <row r="14655" spans="12:12" x14ac:dyDescent="0.25">
      <c r="L14655" s="8"/>
    </row>
    <row r="14656" spans="12:12" x14ac:dyDescent="0.25">
      <c r="L14656" s="8"/>
    </row>
    <row r="14657" spans="12:12" x14ac:dyDescent="0.25">
      <c r="L14657" s="8"/>
    </row>
    <row r="14658" spans="12:12" x14ac:dyDescent="0.25">
      <c r="L14658" s="8"/>
    </row>
    <row r="14659" spans="12:12" x14ac:dyDescent="0.25">
      <c r="L14659" s="8"/>
    </row>
    <row r="14660" spans="12:12" x14ac:dyDescent="0.25">
      <c r="L14660" s="8"/>
    </row>
    <row r="14661" spans="12:12" x14ac:dyDescent="0.25">
      <c r="L14661" s="8"/>
    </row>
    <row r="14662" spans="12:12" x14ac:dyDescent="0.25">
      <c r="L14662" s="8"/>
    </row>
    <row r="14663" spans="12:12" x14ac:dyDescent="0.25">
      <c r="L14663" s="8"/>
    </row>
    <row r="14664" spans="12:12" x14ac:dyDescent="0.25">
      <c r="L14664" s="8"/>
    </row>
    <row r="14665" spans="12:12" x14ac:dyDescent="0.25">
      <c r="L14665" s="8"/>
    </row>
    <row r="14666" spans="12:12" x14ac:dyDescent="0.25">
      <c r="L14666" s="8"/>
    </row>
    <row r="14667" spans="12:12" x14ac:dyDescent="0.25">
      <c r="L14667" s="8"/>
    </row>
    <row r="14668" spans="12:12" x14ac:dyDescent="0.25">
      <c r="L14668" s="8"/>
    </row>
    <row r="14669" spans="12:12" x14ac:dyDescent="0.25">
      <c r="L14669" s="8"/>
    </row>
    <row r="14670" spans="12:12" x14ac:dyDescent="0.25">
      <c r="L14670" s="8"/>
    </row>
    <row r="14671" spans="12:12" x14ac:dyDescent="0.25">
      <c r="L14671" s="8"/>
    </row>
    <row r="14672" spans="12:12" x14ac:dyDescent="0.25">
      <c r="L14672" s="8"/>
    </row>
    <row r="14673" spans="12:12" x14ac:dyDescent="0.25">
      <c r="L14673" s="8"/>
    </row>
    <row r="14674" spans="12:12" x14ac:dyDescent="0.25">
      <c r="L14674" s="8"/>
    </row>
    <row r="14675" spans="12:12" x14ac:dyDescent="0.25">
      <c r="L14675" s="8"/>
    </row>
    <row r="14676" spans="12:12" x14ac:dyDescent="0.25">
      <c r="L14676" s="8"/>
    </row>
    <row r="14677" spans="12:12" x14ac:dyDescent="0.25">
      <c r="L14677" s="8"/>
    </row>
    <row r="14678" spans="12:12" x14ac:dyDescent="0.25">
      <c r="L14678" s="8"/>
    </row>
    <row r="14679" spans="12:12" x14ac:dyDescent="0.25">
      <c r="L14679" s="8"/>
    </row>
    <row r="14680" spans="12:12" x14ac:dyDescent="0.25">
      <c r="L14680" s="8"/>
    </row>
    <row r="14681" spans="12:12" x14ac:dyDescent="0.25">
      <c r="L14681" s="8"/>
    </row>
    <row r="14682" spans="12:12" x14ac:dyDescent="0.25">
      <c r="L14682" s="8"/>
    </row>
    <row r="14683" spans="12:12" x14ac:dyDescent="0.25">
      <c r="L14683" s="8"/>
    </row>
    <row r="14684" spans="12:12" x14ac:dyDescent="0.25">
      <c r="L14684" s="8"/>
    </row>
    <row r="14685" spans="12:12" x14ac:dyDescent="0.25">
      <c r="L14685" s="8"/>
    </row>
    <row r="14686" spans="12:12" x14ac:dyDescent="0.25">
      <c r="L14686" s="8"/>
    </row>
    <row r="14687" spans="12:12" x14ac:dyDescent="0.25">
      <c r="L14687" s="8"/>
    </row>
    <row r="14688" spans="12:12" x14ac:dyDescent="0.25">
      <c r="L14688" s="8"/>
    </row>
    <row r="14689" spans="12:12" x14ac:dyDescent="0.25">
      <c r="L14689" s="8"/>
    </row>
    <row r="14690" spans="12:12" x14ac:dyDescent="0.25">
      <c r="L14690" s="8"/>
    </row>
    <row r="14691" spans="12:12" x14ac:dyDescent="0.25">
      <c r="L14691" s="8"/>
    </row>
    <row r="14692" spans="12:12" x14ac:dyDescent="0.25">
      <c r="L14692" s="8"/>
    </row>
    <row r="14693" spans="12:12" x14ac:dyDescent="0.25">
      <c r="L14693" s="8"/>
    </row>
    <row r="14694" spans="12:12" x14ac:dyDescent="0.25">
      <c r="L14694" s="8"/>
    </row>
    <row r="14695" spans="12:12" x14ac:dyDescent="0.25">
      <c r="L14695" s="8"/>
    </row>
    <row r="14696" spans="12:12" x14ac:dyDescent="0.25">
      <c r="L14696" s="8"/>
    </row>
    <row r="14697" spans="12:12" x14ac:dyDescent="0.25">
      <c r="L14697" s="8"/>
    </row>
    <row r="14698" spans="12:12" x14ac:dyDescent="0.25">
      <c r="L14698" s="8"/>
    </row>
    <row r="14699" spans="12:12" x14ac:dyDescent="0.25">
      <c r="L14699" s="8"/>
    </row>
    <row r="14700" spans="12:12" x14ac:dyDescent="0.25">
      <c r="L14700" s="8"/>
    </row>
    <row r="14701" spans="12:12" x14ac:dyDescent="0.25">
      <c r="L14701" s="8"/>
    </row>
    <row r="14702" spans="12:12" x14ac:dyDescent="0.25">
      <c r="L14702" s="8"/>
    </row>
    <row r="14703" spans="12:12" x14ac:dyDescent="0.25">
      <c r="L14703" s="8"/>
    </row>
    <row r="14704" spans="12:12" x14ac:dyDescent="0.25">
      <c r="L14704" s="8"/>
    </row>
    <row r="14705" spans="12:12" x14ac:dyDescent="0.25">
      <c r="L14705" s="8"/>
    </row>
    <row r="14706" spans="12:12" x14ac:dyDescent="0.25">
      <c r="L14706" s="8"/>
    </row>
    <row r="14707" spans="12:12" x14ac:dyDescent="0.25">
      <c r="L14707" s="8"/>
    </row>
    <row r="14708" spans="12:12" x14ac:dyDescent="0.25">
      <c r="L14708" s="8"/>
    </row>
    <row r="14709" spans="12:12" x14ac:dyDescent="0.25">
      <c r="L14709" s="8"/>
    </row>
    <row r="14710" spans="12:12" x14ac:dyDescent="0.25">
      <c r="L14710" s="8"/>
    </row>
    <row r="14711" spans="12:12" x14ac:dyDescent="0.25">
      <c r="L14711" s="8"/>
    </row>
    <row r="14712" spans="12:12" x14ac:dyDescent="0.25">
      <c r="L14712" s="8"/>
    </row>
    <row r="14713" spans="12:12" x14ac:dyDescent="0.25">
      <c r="L14713" s="8"/>
    </row>
    <row r="14714" spans="12:12" x14ac:dyDescent="0.25">
      <c r="L14714" s="8"/>
    </row>
    <row r="14715" spans="12:12" x14ac:dyDescent="0.25">
      <c r="L14715" s="8"/>
    </row>
    <row r="14716" spans="12:12" x14ac:dyDescent="0.25">
      <c r="L14716" s="8"/>
    </row>
    <row r="14717" spans="12:12" x14ac:dyDescent="0.25">
      <c r="L14717" s="8"/>
    </row>
    <row r="14718" spans="12:12" x14ac:dyDescent="0.25">
      <c r="L14718" s="8"/>
    </row>
    <row r="14719" spans="12:12" x14ac:dyDescent="0.25">
      <c r="L14719" s="8"/>
    </row>
    <row r="14720" spans="12:12" x14ac:dyDescent="0.25">
      <c r="L14720" s="8"/>
    </row>
    <row r="14721" spans="12:12" x14ac:dyDescent="0.25">
      <c r="L14721" s="8"/>
    </row>
    <row r="14722" spans="12:12" x14ac:dyDescent="0.25">
      <c r="L14722" s="8"/>
    </row>
    <row r="14723" spans="12:12" x14ac:dyDescent="0.25">
      <c r="L14723" s="8"/>
    </row>
    <row r="14724" spans="12:12" x14ac:dyDescent="0.25">
      <c r="L14724" s="8"/>
    </row>
    <row r="14725" spans="12:12" x14ac:dyDescent="0.25">
      <c r="L14725" s="8"/>
    </row>
    <row r="14726" spans="12:12" x14ac:dyDescent="0.25">
      <c r="L14726" s="8"/>
    </row>
    <row r="14727" spans="12:12" x14ac:dyDescent="0.25">
      <c r="L14727" s="8"/>
    </row>
    <row r="14728" spans="12:12" x14ac:dyDescent="0.25">
      <c r="L14728" s="8"/>
    </row>
    <row r="14729" spans="12:12" x14ac:dyDescent="0.25">
      <c r="L14729" s="8"/>
    </row>
    <row r="14730" spans="12:12" x14ac:dyDescent="0.25">
      <c r="L14730" s="8"/>
    </row>
    <row r="14731" spans="12:12" x14ac:dyDescent="0.25">
      <c r="L14731" s="8"/>
    </row>
    <row r="14732" spans="12:12" x14ac:dyDescent="0.25">
      <c r="L14732" s="8"/>
    </row>
    <row r="14733" spans="12:12" x14ac:dyDescent="0.25">
      <c r="L14733" s="8"/>
    </row>
    <row r="14734" spans="12:12" x14ac:dyDescent="0.25">
      <c r="L14734" s="8"/>
    </row>
    <row r="14735" spans="12:12" x14ac:dyDescent="0.25">
      <c r="L14735" s="8"/>
    </row>
    <row r="14736" spans="12:12" x14ac:dyDescent="0.25">
      <c r="L14736" s="8"/>
    </row>
    <row r="14737" spans="12:12" x14ac:dyDescent="0.25">
      <c r="L14737" s="8"/>
    </row>
    <row r="14738" spans="12:12" x14ac:dyDescent="0.25">
      <c r="L14738" s="8"/>
    </row>
    <row r="14739" spans="12:12" x14ac:dyDescent="0.25">
      <c r="L14739" s="8"/>
    </row>
    <row r="14740" spans="12:12" x14ac:dyDescent="0.25">
      <c r="L14740" s="8"/>
    </row>
    <row r="14741" spans="12:12" x14ac:dyDescent="0.25">
      <c r="L14741" s="8"/>
    </row>
    <row r="14742" spans="12:12" x14ac:dyDescent="0.25">
      <c r="L14742" s="8"/>
    </row>
    <row r="14743" spans="12:12" x14ac:dyDescent="0.25">
      <c r="L14743" s="8"/>
    </row>
    <row r="14744" spans="12:12" x14ac:dyDescent="0.25">
      <c r="L14744" s="8"/>
    </row>
    <row r="14745" spans="12:12" x14ac:dyDescent="0.25">
      <c r="L14745" s="8"/>
    </row>
    <row r="14746" spans="12:12" x14ac:dyDescent="0.25">
      <c r="L14746" s="8"/>
    </row>
    <row r="14747" spans="12:12" x14ac:dyDescent="0.25">
      <c r="L14747" s="8"/>
    </row>
    <row r="14748" spans="12:12" x14ac:dyDescent="0.25">
      <c r="L14748" s="8"/>
    </row>
    <row r="14749" spans="12:12" x14ac:dyDescent="0.25">
      <c r="L14749" s="8"/>
    </row>
    <row r="14750" spans="12:12" x14ac:dyDescent="0.25">
      <c r="L14750" s="8"/>
    </row>
    <row r="14751" spans="12:12" x14ac:dyDescent="0.25">
      <c r="L14751" s="8"/>
    </row>
    <row r="14752" spans="12:12" x14ac:dyDescent="0.25">
      <c r="L14752" s="8"/>
    </row>
    <row r="14753" spans="12:12" x14ac:dyDescent="0.25">
      <c r="L14753" s="8"/>
    </row>
    <row r="14754" spans="12:12" x14ac:dyDescent="0.25">
      <c r="L14754" s="8"/>
    </row>
    <row r="14755" spans="12:12" x14ac:dyDescent="0.25">
      <c r="L14755" s="8"/>
    </row>
    <row r="14756" spans="12:12" x14ac:dyDescent="0.25">
      <c r="L14756" s="8"/>
    </row>
    <row r="14757" spans="12:12" x14ac:dyDescent="0.25">
      <c r="L14757" s="8"/>
    </row>
    <row r="14758" spans="12:12" x14ac:dyDescent="0.25">
      <c r="L14758" s="8"/>
    </row>
    <row r="14759" spans="12:12" x14ac:dyDescent="0.25">
      <c r="L14759" s="8"/>
    </row>
    <row r="14760" spans="12:12" x14ac:dyDescent="0.25">
      <c r="L14760" s="8"/>
    </row>
    <row r="14761" spans="12:12" x14ac:dyDescent="0.25">
      <c r="L14761" s="8"/>
    </row>
    <row r="14762" spans="12:12" x14ac:dyDescent="0.25">
      <c r="L14762" s="8"/>
    </row>
    <row r="14763" spans="12:12" x14ac:dyDescent="0.25">
      <c r="L14763" s="8"/>
    </row>
    <row r="14764" spans="12:12" x14ac:dyDescent="0.25">
      <c r="L14764" s="8"/>
    </row>
    <row r="14765" spans="12:12" x14ac:dyDescent="0.25">
      <c r="L14765" s="8"/>
    </row>
    <row r="14766" spans="12:12" x14ac:dyDescent="0.25">
      <c r="L14766" s="8"/>
    </row>
    <row r="14767" spans="12:12" x14ac:dyDescent="0.25">
      <c r="L14767" s="8"/>
    </row>
    <row r="14768" spans="12:12" x14ac:dyDescent="0.25">
      <c r="L14768" s="8"/>
    </row>
    <row r="14769" spans="12:12" x14ac:dyDescent="0.25">
      <c r="L14769" s="8"/>
    </row>
    <row r="14770" spans="12:12" x14ac:dyDescent="0.25">
      <c r="L14770" s="8"/>
    </row>
    <row r="14771" spans="12:12" x14ac:dyDescent="0.25">
      <c r="L14771" s="8"/>
    </row>
    <row r="14772" spans="12:12" x14ac:dyDescent="0.25">
      <c r="L14772" s="8"/>
    </row>
    <row r="14773" spans="12:12" x14ac:dyDescent="0.25">
      <c r="L14773" s="8"/>
    </row>
    <row r="14774" spans="12:12" x14ac:dyDescent="0.25">
      <c r="L14774" s="8"/>
    </row>
    <row r="14775" spans="12:12" x14ac:dyDescent="0.25">
      <c r="L14775" s="8"/>
    </row>
    <row r="14776" spans="12:12" x14ac:dyDescent="0.25">
      <c r="L14776" s="8"/>
    </row>
    <row r="14777" spans="12:12" x14ac:dyDescent="0.25">
      <c r="L14777" s="8"/>
    </row>
    <row r="14778" spans="12:12" x14ac:dyDescent="0.25">
      <c r="L14778" s="8"/>
    </row>
    <row r="14779" spans="12:12" x14ac:dyDescent="0.25">
      <c r="L14779" s="8"/>
    </row>
    <row r="14780" spans="12:12" x14ac:dyDescent="0.25">
      <c r="L14780" s="8"/>
    </row>
    <row r="14781" spans="12:12" x14ac:dyDescent="0.25">
      <c r="L14781" s="8"/>
    </row>
    <row r="14782" spans="12:12" x14ac:dyDescent="0.25">
      <c r="L14782" s="8"/>
    </row>
    <row r="14783" spans="12:12" x14ac:dyDescent="0.25">
      <c r="L14783" s="8"/>
    </row>
    <row r="14784" spans="12:12" x14ac:dyDescent="0.25">
      <c r="L14784" s="8"/>
    </row>
    <row r="14785" spans="12:12" x14ac:dyDescent="0.25">
      <c r="L14785" s="8"/>
    </row>
    <row r="14786" spans="12:12" x14ac:dyDescent="0.25">
      <c r="L14786" s="8"/>
    </row>
    <row r="14787" spans="12:12" x14ac:dyDescent="0.25">
      <c r="L14787" s="8"/>
    </row>
    <row r="14788" spans="12:12" x14ac:dyDescent="0.25">
      <c r="L14788" s="8"/>
    </row>
    <row r="14789" spans="12:12" x14ac:dyDescent="0.25">
      <c r="L14789" s="8"/>
    </row>
    <row r="14790" spans="12:12" x14ac:dyDescent="0.25">
      <c r="L14790" s="8"/>
    </row>
    <row r="14791" spans="12:12" x14ac:dyDescent="0.25">
      <c r="L14791" s="8"/>
    </row>
    <row r="14792" spans="12:12" x14ac:dyDescent="0.25">
      <c r="L14792" s="8"/>
    </row>
    <row r="14793" spans="12:12" x14ac:dyDescent="0.25">
      <c r="L14793" s="8"/>
    </row>
    <row r="14794" spans="12:12" x14ac:dyDescent="0.25">
      <c r="L14794" s="8"/>
    </row>
    <row r="14795" spans="12:12" x14ac:dyDescent="0.25">
      <c r="L14795" s="8"/>
    </row>
    <row r="14796" spans="12:12" x14ac:dyDescent="0.25">
      <c r="L14796" s="8"/>
    </row>
    <row r="14797" spans="12:12" x14ac:dyDescent="0.25">
      <c r="L14797" s="8"/>
    </row>
    <row r="14798" spans="12:12" x14ac:dyDescent="0.25">
      <c r="L14798" s="8"/>
    </row>
    <row r="14799" spans="12:12" x14ac:dyDescent="0.25">
      <c r="L14799" s="8"/>
    </row>
    <row r="14800" spans="12:12" x14ac:dyDescent="0.25">
      <c r="L14800" s="8"/>
    </row>
    <row r="14801" spans="12:12" x14ac:dyDescent="0.25">
      <c r="L14801" s="8"/>
    </row>
    <row r="14802" spans="12:12" x14ac:dyDescent="0.25">
      <c r="L14802" s="8"/>
    </row>
    <row r="14803" spans="12:12" x14ac:dyDescent="0.25">
      <c r="L14803" s="8"/>
    </row>
    <row r="14804" spans="12:12" x14ac:dyDescent="0.25">
      <c r="L14804" s="8"/>
    </row>
    <row r="14805" spans="12:12" x14ac:dyDescent="0.25">
      <c r="L14805" s="8"/>
    </row>
    <row r="14806" spans="12:12" x14ac:dyDescent="0.25">
      <c r="L14806" s="8"/>
    </row>
    <row r="14807" spans="12:12" x14ac:dyDescent="0.25">
      <c r="L14807" s="8"/>
    </row>
    <row r="14808" spans="12:12" x14ac:dyDescent="0.25">
      <c r="L14808" s="8"/>
    </row>
    <row r="14809" spans="12:12" x14ac:dyDescent="0.25">
      <c r="L14809" s="8"/>
    </row>
    <row r="14810" spans="12:12" x14ac:dyDescent="0.25">
      <c r="L14810" s="8"/>
    </row>
    <row r="14811" spans="12:12" x14ac:dyDescent="0.25">
      <c r="L14811" s="8"/>
    </row>
    <row r="14812" spans="12:12" x14ac:dyDescent="0.25">
      <c r="L14812" s="8"/>
    </row>
    <row r="14813" spans="12:12" x14ac:dyDescent="0.25">
      <c r="L14813" s="8"/>
    </row>
    <row r="14814" spans="12:12" x14ac:dyDescent="0.25">
      <c r="L14814" s="8"/>
    </row>
    <row r="14815" spans="12:12" x14ac:dyDescent="0.25">
      <c r="L14815" s="8"/>
    </row>
    <row r="14816" spans="12:12" x14ac:dyDescent="0.25">
      <c r="L14816" s="8"/>
    </row>
    <row r="14817" spans="12:12" x14ac:dyDescent="0.25">
      <c r="L14817" s="8"/>
    </row>
    <row r="14818" spans="12:12" x14ac:dyDescent="0.25">
      <c r="L14818" s="8"/>
    </row>
    <row r="14819" spans="12:12" x14ac:dyDescent="0.25">
      <c r="L14819" s="8"/>
    </row>
    <row r="14820" spans="12:12" x14ac:dyDescent="0.25">
      <c r="L14820" s="8"/>
    </row>
    <row r="14821" spans="12:12" x14ac:dyDescent="0.25">
      <c r="L14821" s="8"/>
    </row>
    <row r="14822" spans="12:12" x14ac:dyDescent="0.25">
      <c r="L14822" s="8"/>
    </row>
    <row r="14823" spans="12:12" x14ac:dyDescent="0.25">
      <c r="L14823" s="8"/>
    </row>
    <row r="14824" spans="12:12" x14ac:dyDescent="0.25">
      <c r="L14824" s="8"/>
    </row>
    <row r="14825" spans="12:12" x14ac:dyDescent="0.25">
      <c r="L14825" s="8"/>
    </row>
    <row r="14826" spans="12:12" x14ac:dyDescent="0.25">
      <c r="L14826" s="8"/>
    </row>
    <row r="14827" spans="12:12" x14ac:dyDescent="0.25">
      <c r="L14827" s="8"/>
    </row>
    <row r="14828" spans="12:12" x14ac:dyDescent="0.25">
      <c r="L14828" s="8"/>
    </row>
    <row r="14829" spans="12:12" x14ac:dyDescent="0.25">
      <c r="L14829" s="8"/>
    </row>
    <row r="14830" spans="12:12" x14ac:dyDescent="0.25">
      <c r="L14830" s="8"/>
    </row>
    <row r="14831" spans="12:12" x14ac:dyDescent="0.25">
      <c r="L14831" s="8"/>
    </row>
    <row r="14832" spans="12:12" x14ac:dyDescent="0.25">
      <c r="L14832" s="8"/>
    </row>
    <row r="14833" spans="12:12" x14ac:dyDescent="0.25">
      <c r="L14833" s="8"/>
    </row>
    <row r="14834" spans="12:12" x14ac:dyDescent="0.25">
      <c r="L14834" s="8"/>
    </row>
    <row r="14835" spans="12:12" x14ac:dyDescent="0.25">
      <c r="L14835" s="8"/>
    </row>
    <row r="14836" spans="12:12" x14ac:dyDescent="0.25">
      <c r="L14836" s="8"/>
    </row>
    <row r="14837" spans="12:12" x14ac:dyDescent="0.25">
      <c r="L14837" s="8"/>
    </row>
    <row r="14838" spans="12:12" x14ac:dyDescent="0.25">
      <c r="L14838" s="8"/>
    </row>
    <row r="14839" spans="12:12" x14ac:dyDescent="0.25">
      <c r="L14839" s="8"/>
    </row>
    <row r="14840" spans="12:12" x14ac:dyDescent="0.25">
      <c r="L14840" s="8"/>
    </row>
    <row r="14841" spans="12:12" x14ac:dyDescent="0.25">
      <c r="L14841" s="8"/>
    </row>
    <row r="14842" spans="12:12" x14ac:dyDescent="0.25">
      <c r="L14842" s="8"/>
    </row>
    <row r="14843" spans="12:12" x14ac:dyDescent="0.25">
      <c r="L14843" s="8"/>
    </row>
    <row r="14844" spans="12:12" x14ac:dyDescent="0.25">
      <c r="L14844" s="8"/>
    </row>
    <row r="14845" spans="12:12" x14ac:dyDescent="0.25">
      <c r="L14845" s="8"/>
    </row>
    <row r="14846" spans="12:12" x14ac:dyDescent="0.25">
      <c r="L14846" s="8"/>
    </row>
    <row r="14847" spans="12:12" x14ac:dyDescent="0.25">
      <c r="L14847" s="8"/>
    </row>
    <row r="14848" spans="12:12" x14ac:dyDescent="0.25">
      <c r="L14848" s="8"/>
    </row>
    <row r="14849" spans="12:12" x14ac:dyDescent="0.25">
      <c r="L14849" s="8"/>
    </row>
    <row r="14850" spans="12:12" x14ac:dyDescent="0.25">
      <c r="L14850" s="8"/>
    </row>
    <row r="14851" spans="12:12" x14ac:dyDescent="0.25">
      <c r="L14851" s="8"/>
    </row>
    <row r="14852" spans="12:12" x14ac:dyDescent="0.25">
      <c r="L14852" s="8"/>
    </row>
    <row r="14853" spans="12:12" x14ac:dyDescent="0.25">
      <c r="L14853" s="8"/>
    </row>
    <row r="14854" spans="12:12" x14ac:dyDescent="0.25">
      <c r="L14854" s="8"/>
    </row>
    <row r="14855" spans="12:12" x14ac:dyDescent="0.25">
      <c r="L14855" s="8"/>
    </row>
    <row r="14856" spans="12:12" x14ac:dyDescent="0.25">
      <c r="L14856" s="8"/>
    </row>
    <row r="14857" spans="12:12" x14ac:dyDescent="0.25">
      <c r="L14857" s="8"/>
    </row>
    <row r="14858" spans="12:12" x14ac:dyDescent="0.25">
      <c r="L14858" s="8"/>
    </row>
    <row r="14859" spans="12:12" x14ac:dyDescent="0.25">
      <c r="L14859" s="8"/>
    </row>
    <row r="14860" spans="12:12" x14ac:dyDescent="0.25">
      <c r="L14860" s="8"/>
    </row>
    <row r="14861" spans="12:12" x14ac:dyDescent="0.25">
      <c r="L14861" s="8"/>
    </row>
    <row r="14862" spans="12:12" x14ac:dyDescent="0.25">
      <c r="L14862" s="8"/>
    </row>
    <row r="14863" spans="12:12" x14ac:dyDescent="0.25">
      <c r="L14863" s="8"/>
    </row>
    <row r="14864" spans="12:12" x14ac:dyDescent="0.25">
      <c r="L14864" s="8"/>
    </row>
    <row r="14865" spans="12:12" x14ac:dyDescent="0.25">
      <c r="L14865" s="8"/>
    </row>
    <row r="14866" spans="12:12" x14ac:dyDescent="0.25">
      <c r="L14866" s="8"/>
    </row>
    <row r="14867" spans="12:12" x14ac:dyDescent="0.25">
      <c r="L14867" s="8"/>
    </row>
    <row r="14868" spans="12:12" x14ac:dyDescent="0.25">
      <c r="L14868" s="8"/>
    </row>
    <row r="14869" spans="12:12" x14ac:dyDescent="0.25">
      <c r="L14869" s="8"/>
    </row>
    <row r="14870" spans="12:12" x14ac:dyDescent="0.25">
      <c r="L14870" s="8"/>
    </row>
    <row r="14871" spans="12:12" x14ac:dyDescent="0.25">
      <c r="L14871" s="8"/>
    </row>
    <row r="14872" spans="12:12" x14ac:dyDescent="0.25">
      <c r="L14872" s="8"/>
    </row>
    <row r="14873" spans="12:12" x14ac:dyDescent="0.25">
      <c r="L14873" s="8"/>
    </row>
    <row r="14874" spans="12:12" x14ac:dyDescent="0.25">
      <c r="L14874" s="8"/>
    </row>
    <row r="14875" spans="12:12" x14ac:dyDescent="0.25">
      <c r="L14875" s="8"/>
    </row>
    <row r="14876" spans="12:12" x14ac:dyDescent="0.25">
      <c r="L14876" s="8"/>
    </row>
    <row r="14877" spans="12:12" x14ac:dyDescent="0.25">
      <c r="L14877" s="8"/>
    </row>
    <row r="14878" spans="12:12" x14ac:dyDescent="0.25">
      <c r="L14878" s="8"/>
    </row>
    <row r="14879" spans="12:12" x14ac:dyDescent="0.25">
      <c r="L14879" s="8"/>
    </row>
    <row r="14880" spans="12:12" x14ac:dyDescent="0.25">
      <c r="L14880" s="8"/>
    </row>
    <row r="14881" spans="12:12" x14ac:dyDescent="0.25">
      <c r="L14881" s="8"/>
    </row>
    <row r="14882" spans="12:12" x14ac:dyDescent="0.25">
      <c r="L14882" s="8"/>
    </row>
    <row r="14883" spans="12:12" x14ac:dyDescent="0.25">
      <c r="L14883" s="8"/>
    </row>
    <row r="14884" spans="12:12" x14ac:dyDescent="0.25">
      <c r="L14884" s="8"/>
    </row>
    <row r="14885" spans="12:12" x14ac:dyDescent="0.25">
      <c r="L14885" s="8"/>
    </row>
    <row r="14886" spans="12:12" x14ac:dyDescent="0.25">
      <c r="L14886" s="8"/>
    </row>
    <row r="14887" spans="12:12" x14ac:dyDescent="0.25">
      <c r="L14887" s="8"/>
    </row>
    <row r="14888" spans="12:12" x14ac:dyDescent="0.25">
      <c r="L14888" s="8"/>
    </row>
    <row r="14889" spans="12:12" x14ac:dyDescent="0.25">
      <c r="L14889" s="8"/>
    </row>
    <row r="14890" spans="12:12" x14ac:dyDescent="0.25">
      <c r="L14890" s="8"/>
    </row>
    <row r="14891" spans="12:12" x14ac:dyDescent="0.25">
      <c r="L14891" s="8"/>
    </row>
    <row r="14892" spans="12:12" x14ac:dyDescent="0.25">
      <c r="L14892" s="8"/>
    </row>
    <row r="14893" spans="12:12" x14ac:dyDescent="0.25">
      <c r="L14893" s="8"/>
    </row>
    <row r="14894" spans="12:12" x14ac:dyDescent="0.25">
      <c r="L14894" s="8"/>
    </row>
    <row r="14895" spans="12:12" x14ac:dyDescent="0.25">
      <c r="L14895" s="8"/>
    </row>
    <row r="14896" spans="12:12" x14ac:dyDescent="0.25">
      <c r="L14896" s="8"/>
    </row>
    <row r="14897" spans="12:12" x14ac:dyDescent="0.25">
      <c r="L14897" s="8"/>
    </row>
    <row r="14898" spans="12:12" x14ac:dyDescent="0.25">
      <c r="L14898" s="8"/>
    </row>
    <row r="14899" spans="12:12" x14ac:dyDescent="0.25">
      <c r="L14899" s="8"/>
    </row>
    <row r="14900" spans="12:12" x14ac:dyDescent="0.25">
      <c r="L14900" s="8"/>
    </row>
    <row r="14901" spans="12:12" x14ac:dyDescent="0.25">
      <c r="L14901" s="8"/>
    </row>
    <row r="14902" spans="12:12" x14ac:dyDescent="0.25">
      <c r="L14902" s="8"/>
    </row>
    <row r="14903" spans="12:12" x14ac:dyDescent="0.25">
      <c r="L14903" s="8"/>
    </row>
    <row r="14904" spans="12:12" x14ac:dyDescent="0.25">
      <c r="L14904" s="8"/>
    </row>
    <row r="14905" spans="12:12" x14ac:dyDescent="0.25">
      <c r="L14905" s="8"/>
    </row>
    <row r="14906" spans="12:12" x14ac:dyDescent="0.25">
      <c r="L14906" s="8"/>
    </row>
    <row r="14907" spans="12:12" x14ac:dyDescent="0.25">
      <c r="L14907" s="8"/>
    </row>
    <row r="14908" spans="12:12" x14ac:dyDescent="0.25">
      <c r="L14908" s="8"/>
    </row>
    <row r="14909" spans="12:12" x14ac:dyDescent="0.25">
      <c r="L14909" s="8"/>
    </row>
    <row r="14910" spans="12:12" x14ac:dyDescent="0.25">
      <c r="L14910" s="8"/>
    </row>
    <row r="14911" spans="12:12" x14ac:dyDescent="0.25">
      <c r="L14911" s="8"/>
    </row>
    <row r="14912" spans="12:12" x14ac:dyDescent="0.25">
      <c r="L14912" s="8"/>
    </row>
    <row r="14913" spans="12:12" x14ac:dyDescent="0.25">
      <c r="L14913" s="8"/>
    </row>
    <row r="14914" spans="12:12" x14ac:dyDescent="0.25">
      <c r="L14914" s="8"/>
    </row>
    <row r="14915" spans="12:12" x14ac:dyDescent="0.25">
      <c r="L14915" s="8"/>
    </row>
    <row r="14916" spans="12:12" x14ac:dyDescent="0.25">
      <c r="L14916" s="8"/>
    </row>
    <row r="14917" spans="12:12" x14ac:dyDescent="0.25">
      <c r="L14917" s="8"/>
    </row>
    <row r="14918" spans="12:12" x14ac:dyDescent="0.25">
      <c r="L14918" s="8"/>
    </row>
    <row r="14919" spans="12:12" x14ac:dyDescent="0.25">
      <c r="L14919" s="8"/>
    </row>
    <row r="14920" spans="12:12" x14ac:dyDescent="0.25">
      <c r="L14920" s="8"/>
    </row>
    <row r="14921" spans="12:12" x14ac:dyDescent="0.25">
      <c r="L14921" s="8"/>
    </row>
    <row r="14922" spans="12:12" x14ac:dyDescent="0.25">
      <c r="L14922" s="8"/>
    </row>
    <row r="14923" spans="12:12" x14ac:dyDescent="0.25">
      <c r="L14923" s="8"/>
    </row>
    <row r="14924" spans="12:12" x14ac:dyDescent="0.25">
      <c r="L14924" s="8"/>
    </row>
    <row r="14925" spans="12:12" x14ac:dyDescent="0.25">
      <c r="L14925" s="8"/>
    </row>
    <row r="14926" spans="12:12" x14ac:dyDescent="0.25">
      <c r="L14926" s="8"/>
    </row>
    <row r="14927" spans="12:12" x14ac:dyDescent="0.25">
      <c r="L14927" s="8"/>
    </row>
    <row r="14928" spans="12:12" x14ac:dyDescent="0.25">
      <c r="L14928" s="8"/>
    </row>
    <row r="14929" spans="12:12" x14ac:dyDescent="0.25">
      <c r="L14929" s="8"/>
    </row>
    <row r="14930" spans="12:12" x14ac:dyDescent="0.25">
      <c r="L14930" s="8"/>
    </row>
    <row r="14931" spans="12:12" x14ac:dyDescent="0.25">
      <c r="L14931" s="8"/>
    </row>
    <row r="14932" spans="12:12" x14ac:dyDescent="0.25">
      <c r="L14932" s="8"/>
    </row>
    <row r="14933" spans="12:12" x14ac:dyDescent="0.25">
      <c r="L14933" s="8"/>
    </row>
    <row r="14934" spans="12:12" x14ac:dyDescent="0.25">
      <c r="L14934" s="8"/>
    </row>
    <row r="14935" spans="12:12" x14ac:dyDescent="0.25">
      <c r="L14935" s="8"/>
    </row>
    <row r="14936" spans="12:12" x14ac:dyDescent="0.25">
      <c r="L14936" s="8"/>
    </row>
    <row r="14937" spans="12:12" x14ac:dyDescent="0.25">
      <c r="L14937" s="8"/>
    </row>
    <row r="14938" spans="12:12" x14ac:dyDescent="0.25">
      <c r="L14938" s="8"/>
    </row>
    <row r="14939" spans="12:12" x14ac:dyDescent="0.25">
      <c r="L14939" s="8"/>
    </row>
    <row r="14940" spans="12:12" x14ac:dyDescent="0.25">
      <c r="L14940" s="8"/>
    </row>
    <row r="14941" spans="12:12" x14ac:dyDescent="0.25">
      <c r="L14941" s="8"/>
    </row>
    <row r="14942" spans="12:12" x14ac:dyDescent="0.25">
      <c r="L14942" s="8"/>
    </row>
    <row r="14943" spans="12:12" x14ac:dyDescent="0.25">
      <c r="L14943" s="8"/>
    </row>
    <row r="14944" spans="12:12" x14ac:dyDescent="0.25">
      <c r="L14944" s="8"/>
    </row>
    <row r="14945" spans="12:12" x14ac:dyDescent="0.25">
      <c r="L14945" s="8"/>
    </row>
    <row r="14946" spans="12:12" x14ac:dyDescent="0.25">
      <c r="L14946" s="8"/>
    </row>
    <row r="14947" spans="12:12" x14ac:dyDescent="0.25">
      <c r="L14947" s="8"/>
    </row>
    <row r="14948" spans="12:12" x14ac:dyDescent="0.25">
      <c r="L14948" s="8"/>
    </row>
    <row r="14949" spans="12:12" x14ac:dyDescent="0.25">
      <c r="L14949" s="8"/>
    </row>
    <row r="14950" spans="12:12" x14ac:dyDescent="0.25">
      <c r="L14950" s="8"/>
    </row>
    <row r="14951" spans="12:12" x14ac:dyDescent="0.25">
      <c r="L14951" s="8"/>
    </row>
    <row r="14952" spans="12:12" x14ac:dyDescent="0.25">
      <c r="L14952" s="8"/>
    </row>
    <row r="14953" spans="12:12" x14ac:dyDescent="0.25">
      <c r="L14953" s="8"/>
    </row>
    <row r="14954" spans="12:12" x14ac:dyDescent="0.25">
      <c r="L14954" s="8"/>
    </row>
    <row r="14955" spans="12:12" x14ac:dyDescent="0.25">
      <c r="L14955" s="8"/>
    </row>
    <row r="14956" spans="12:12" x14ac:dyDescent="0.25">
      <c r="L14956" s="8"/>
    </row>
    <row r="14957" spans="12:12" x14ac:dyDescent="0.25">
      <c r="L14957" s="8"/>
    </row>
    <row r="14958" spans="12:12" x14ac:dyDescent="0.25">
      <c r="L14958" s="8"/>
    </row>
    <row r="14959" spans="12:12" x14ac:dyDescent="0.25">
      <c r="L14959" s="8"/>
    </row>
    <row r="14960" spans="12:12" x14ac:dyDescent="0.25">
      <c r="L14960" s="8"/>
    </row>
    <row r="14961" spans="12:12" x14ac:dyDescent="0.25">
      <c r="L14961" s="8"/>
    </row>
    <row r="14962" spans="12:12" x14ac:dyDescent="0.25">
      <c r="L14962" s="8"/>
    </row>
    <row r="14963" spans="12:12" x14ac:dyDescent="0.25">
      <c r="L14963" s="8"/>
    </row>
    <row r="14964" spans="12:12" x14ac:dyDescent="0.25">
      <c r="L14964" s="8"/>
    </row>
    <row r="14965" spans="12:12" x14ac:dyDescent="0.25">
      <c r="L14965" s="8"/>
    </row>
    <row r="14966" spans="12:12" x14ac:dyDescent="0.25">
      <c r="L14966" s="8"/>
    </row>
    <row r="14967" spans="12:12" x14ac:dyDescent="0.25">
      <c r="L14967" s="8"/>
    </row>
    <row r="14968" spans="12:12" x14ac:dyDescent="0.25">
      <c r="L14968" s="8"/>
    </row>
    <row r="14969" spans="12:12" x14ac:dyDescent="0.25">
      <c r="L14969" s="8"/>
    </row>
    <row r="14970" spans="12:12" x14ac:dyDescent="0.25">
      <c r="L14970" s="8"/>
    </row>
    <row r="14971" spans="12:12" x14ac:dyDescent="0.25">
      <c r="L14971" s="8"/>
    </row>
    <row r="14972" spans="12:12" x14ac:dyDescent="0.25">
      <c r="L14972" s="8"/>
    </row>
    <row r="14973" spans="12:12" x14ac:dyDescent="0.25">
      <c r="L14973" s="8"/>
    </row>
    <row r="14974" spans="12:12" x14ac:dyDescent="0.25">
      <c r="L14974" s="8"/>
    </row>
    <row r="14975" spans="12:12" x14ac:dyDescent="0.25">
      <c r="L14975" s="8"/>
    </row>
    <row r="14976" spans="12:12" x14ac:dyDescent="0.25">
      <c r="L14976" s="8"/>
    </row>
    <row r="14977" spans="12:12" x14ac:dyDescent="0.25">
      <c r="L14977" s="8"/>
    </row>
    <row r="14978" spans="12:12" x14ac:dyDescent="0.25">
      <c r="L14978" s="8"/>
    </row>
    <row r="14979" spans="12:12" x14ac:dyDescent="0.25">
      <c r="L14979" s="8"/>
    </row>
    <row r="14980" spans="12:12" x14ac:dyDescent="0.25">
      <c r="L14980" s="8"/>
    </row>
    <row r="14981" spans="12:12" x14ac:dyDescent="0.25">
      <c r="L14981" s="8"/>
    </row>
    <row r="14982" spans="12:12" x14ac:dyDescent="0.25">
      <c r="L14982" s="8"/>
    </row>
    <row r="14983" spans="12:12" x14ac:dyDescent="0.25">
      <c r="L14983" s="8"/>
    </row>
    <row r="14984" spans="12:12" x14ac:dyDescent="0.25">
      <c r="L14984" s="8"/>
    </row>
    <row r="14985" spans="12:12" x14ac:dyDescent="0.25">
      <c r="L14985" s="8"/>
    </row>
    <row r="14986" spans="12:12" x14ac:dyDescent="0.25">
      <c r="L14986" s="8"/>
    </row>
    <row r="14987" spans="12:12" x14ac:dyDescent="0.25">
      <c r="L14987" s="8"/>
    </row>
    <row r="14988" spans="12:12" x14ac:dyDescent="0.25">
      <c r="L14988" s="8"/>
    </row>
    <row r="14989" spans="12:12" x14ac:dyDescent="0.25">
      <c r="L14989" s="8"/>
    </row>
    <row r="14990" spans="12:12" x14ac:dyDescent="0.25">
      <c r="L14990" s="8"/>
    </row>
    <row r="14991" spans="12:12" x14ac:dyDescent="0.25">
      <c r="L14991" s="8"/>
    </row>
    <row r="14992" spans="12:12" x14ac:dyDescent="0.25">
      <c r="L14992" s="8"/>
    </row>
    <row r="14993" spans="12:12" x14ac:dyDescent="0.25">
      <c r="L14993" s="8"/>
    </row>
    <row r="14994" spans="12:12" x14ac:dyDescent="0.25">
      <c r="L14994" s="8"/>
    </row>
    <row r="14995" spans="12:12" x14ac:dyDescent="0.25">
      <c r="L14995" s="8"/>
    </row>
    <row r="14996" spans="12:12" x14ac:dyDescent="0.25">
      <c r="L14996" s="8"/>
    </row>
    <row r="14997" spans="12:12" x14ac:dyDescent="0.25">
      <c r="L14997" s="8"/>
    </row>
    <row r="14998" spans="12:12" x14ac:dyDescent="0.25">
      <c r="L14998" s="8"/>
    </row>
    <row r="14999" spans="12:12" x14ac:dyDescent="0.25">
      <c r="L14999" s="8"/>
    </row>
    <row r="15000" spans="12:12" x14ac:dyDescent="0.25">
      <c r="L15000" s="8"/>
    </row>
    <row r="15001" spans="12:12" x14ac:dyDescent="0.25">
      <c r="L15001" s="8"/>
    </row>
    <row r="15002" spans="12:12" x14ac:dyDescent="0.25">
      <c r="L15002" s="8"/>
    </row>
    <row r="15003" spans="12:12" x14ac:dyDescent="0.25">
      <c r="L15003" s="8"/>
    </row>
    <row r="15004" spans="12:12" x14ac:dyDescent="0.25">
      <c r="L15004" s="8"/>
    </row>
    <row r="15005" spans="12:12" x14ac:dyDescent="0.25">
      <c r="L15005" s="8"/>
    </row>
    <row r="15006" spans="12:12" x14ac:dyDescent="0.25">
      <c r="L15006" s="8"/>
    </row>
    <row r="15007" spans="12:12" x14ac:dyDescent="0.25">
      <c r="L15007" s="8"/>
    </row>
    <row r="15008" spans="12:12" x14ac:dyDescent="0.25">
      <c r="L15008" s="8"/>
    </row>
    <row r="15009" spans="12:12" x14ac:dyDescent="0.25">
      <c r="L15009" s="8"/>
    </row>
    <row r="15010" spans="12:12" x14ac:dyDescent="0.25">
      <c r="L15010" s="8"/>
    </row>
    <row r="15011" spans="12:12" x14ac:dyDescent="0.25">
      <c r="L15011" s="8"/>
    </row>
    <row r="15012" spans="12:12" x14ac:dyDescent="0.25">
      <c r="L15012" s="8"/>
    </row>
    <row r="15013" spans="12:12" x14ac:dyDescent="0.25">
      <c r="L15013" s="8"/>
    </row>
    <row r="15014" spans="12:12" x14ac:dyDescent="0.25">
      <c r="L15014" s="8"/>
    </row>
    <row r="15015" spans="12:12" x14ac:dyDescent="0.25">
      <c r="L15015" s="8"/>
    </row>
    <row r="15016" spans="12:12" x14ac:dyDescent="0.25">
      <c r="L15016" s="8"/>
    </row>
    <row r="15017" spans="12:12" x14ac:dyDescent="0.25">
      <c r="L15017" s="8"/>
    </row>
    <row r="15018" spans="12:12" x14ac:dyDescent="0.25">
      <c r="L15018" s="8"/>
    </row>
    <row r="15019" spans="12:12" x14ac:dyDescent="0.25">
      <c r="L15019" s="8"/>
    </row>
    <row r="15020" spans="12:12" x14ac:dyDescent="0.25">
      <c r="L15020" s="8"/>
    </row>
    <row r="15021" spans="12:12" x14ac:dyDescent="0.25">
      <c r="L15021" s="8"/>
    </row>
    <row r="15022" spans="12:12" x14ac:dyDescent="0.25">
      <c r="L15022" s="8"/>
    </row>
    <row r="15023" spans="12:12" x14ac:dyDescent="0.25">
      <c r="L15023" s="8"/>
    </row>
    <row r="15024" spans="12:12" x14ac:dyDescent="0.25">
      <c r="L15024" s="8"/>
    </row>
    <row r="15025" spans="12:12" x14ac:dyDescent="0.25">
      <c r="L15025" s="8"/>
    </row>
    <row r="15026" spans="12:12" x14ac:dyDescent="0.25">
      <c r="L15026" s="8"/>
    </row>
    <row r="15027" spans="12:12" x14ac:dyDescent="0.25">
      <c r="L15027" s="8"/>
    </row>
    <row r="15028" spans="12:12" x14ac:dyDescent="0.25">
      <c r="L15028" s="8"/>
    </row>
    <row r="15029" spans="12:12" x14ac:dyDescent="0.25">
      <c r="L15029" s="8"/>
    </row>
    <row r="15030" spans="12:12" x14ac:dyDescent="0.25">
      <c r="L15030" s="8"/>
    </row>
    <row r="15031" spans="12:12" x14ac:dyDescent="0.25">
      <c r="L15031" s="8"/>
    </row>
    <row r="15032" spans="12:12" x14ac:dyDescent="0.25">
      <c r="L15032" s="8"/>
    </row>
    <row r="15033" spans="12:12" x14ac:dyDescent="0.25">
      <c r="L15033" s="8"/>
    </row>
    <row r="15034" spans="12:12" x14ac:dyDescent="0.25">
      <c r="L15034" s="8"/>
    </row>
    <row r="15035" spans="12:12" x14ac:dyDescent="0.25">
      <c r="L15035" s="8"/>
    </row>
    <row r="15036" spans="12:12" x14ac:dyDescent="0.25">
      <c r="L15036" s="8"/>
    </row>
    <row r="15037" spans="12:12" x14ac:dyDescent="0.25">
      <c r="L15037" s="8"/>
    </row>
    <row r="15038" spans="12:12" x14ac:dyDescent="0.25">
      <c r="L15038" s="8"/>
    </row>
    <row r="15039" spans="12:12" x14ac:dyDescent="0.25">
      <c r="L15039" s="8"/>
    </row>
    <row r="15040" spans="12:12" x14ac:dyDescent="0.25">
      <c r="L15040" s="8"/>
    </row>
    <row r="15041" spans="12:12" x14ac:dyDescent="0.25">
      <c r="L15041" s="8"/>
    </row>
    <row r="15042" spans="12:12" x14ac:dyDescent="0.25">
      <c r="L15042" s="8"/>
    </row>
    <row r="15043" spans="12:12" x14ac:dyDescent="0.25">
      <c r="L15043" s="8"/>
    </row>
    <row r="15044" spans="12:12" x14ac:dyDescent="0.25">
      <c r="L15044" s="8"/>
    </row>
    <row r="15045" spans="12:12" x14ac:dyDescent="0.25">
      <c r="L15045" s="8"/>
    </row>
    <row r="15046" spans="12:12" x14ac:dyDescent="0.25">
      <c r="L15046" s="8"/>
    </row>
    <row r="15047" spans="12:12" x14ac:dyDescent="0.25">
      <c r="L15047" s="8"/>
    </row>
    <row r="15048" spans="12:12" x14ac:dyDescent="0.25">
      <c r="L15048" s="8"/>
    </row>
    <row r="15049" spans="12:12" x14ac:dyDescent="0.25">
      <c r="L15049" s="8"/>
    </row>
    <row r="15050" spans="12:12" x14ac:dyDescent="0.25">
      <c r="L15050" s="8"/>
    </row>
    <row r="15051" spans="12:12" x14ac:dyDescent="0.25">
      <c r="L15051" s="8"/>
    </row>
    <row r="15052" spans="12:12" x14ac:dyDescent="0.25">
      <c r="L15052" s="8"/>
    </row>
    <row r="15053" spans="12:12" x14ac:dyDescent="0.25">
      <c r="L15053" s="8"/>
    </row>
    <row r="15054" spans="12:12" x14ac:dyDescent="0.25">
      <c r="L15054" s="8"/>
    </row>
    <row r="15055" spans="12:12" x14ac:dyDescent="0.25">
      <c r="L15055" s="8"/>
    </row>
    <row r="15056" spans="12:12" x14ac:dyDescent="0.25">
      <c r="L15056" s="8"/>
    </row>
    <row r="15057" spans="12:12" x14ac:dyDescent="0.25">
      <c r="L15057" s="8"/>
    </row>
    <row r="15058" spans="12:12" x14ac:dyDescent="0.25">
      <c r="L15058" s="8"/>
    </row>
    <row r="15059" spans="12:12" x14ac:dyDescent="0.25">
      <c r="L15059" s="8"/>
    </row>
    <row r="15060" spans="12:12" x14ac:dyDescent="0.25">
      <c r="L15060" s="8"/>
    </row>
    <row r="15061" spans="12:12" x14ac:dyDescent="0.25">
      <c r="L15061" s="8"/>
    </row>
    <row r="15062" spans="12:12" x14ac:dyDescent="0.25">
      <c r="L15062" s="8"/>
    </row>
    <row r="15063" spans="12:12" x14ac:dyDescent="0.25">
      <c r="L15063" s="8"/>
    </row>
    <row r="15064" spans="12:12" x14ac:dyDescent="0.25">
      <c r="L15064" s="8"/>
    </row>
    <row r="15065" spans="12:12" x14ac:dyDescent="0.25">
      <c r="L15065" s="8"/>
    </row>
    <row r="15066" spans="12:12" x14ac:dyDescent="0.25">
      <c r="L15066" s="8"/>
    </row>
    <row r="15067" spans="12:12" x14ac:dyDescent="0.25">
      <c r="L15067" s="8"/>
    </row>
    <row r="15068" spans="12:12" x14ac:dyDescent="0.25">
      <c r="L15068" s="8"/>
    </row>
    <row r="15069" spans="12:12" x14ac:dyDescent="0.25">
      <c r="L15069" s="8"/>
    </row>
    <row r="15070" spans="12:12" x14ac:dyDescent="0.25">
      <c r="L15070" s="8"/>
    </row>
    <row r="15071" spans="12:12" x14ac:dyDescent="0.25">
      <c r="L15071" s="8"/>
    </row>
    <row r="15072" spans="12:12" x14ac:dyDescent="0.25">
      <c r="L15072" s="8"/>
    </row>
    <row r="15073" spans="12:12" x14ac:dyDescent="0.25">
      <c r="L15073" s="8"/>
    </row>
    <row r="15074" spans="12:12" x14ac:dyDescent="0.25">
      <c r="L15074" s="8"/>
    </row>
    <row r="15075" spans="12:12" x14ac:dyDescent="0.25">
      <c r="L15075" s="8"/>
    </row>
    <row r="15076" spans="12:12" x14ac:dyDescent="0.25">
      <c r="L15076" s="8"/>
    </row>
    <row r="15077" spans="12:12" x14ac:dyDescent="0.25">
      <c r="L15077" s="8"/>
    </row>
    <row r="15078" spans="12:12" x14ac:dyDescent="0.25">
      <c r="L15078" s="8"/>
    </row>
    <row r="15079" spans="12:12" x14ac:dyDescent="0.25">
      <c r="L15079" s="8"/>
    </row>
    <row r="15080" spans="12:12" x14ac:dyDescent="0.25">
      <c r="L15080" s="8"/>
    </row>
    <row r="15081" spans="12:12" x14ac:dyDescent="0.25">
      <c r="L15081" s="8"/>
    </row>
    <row r="15082" spans="12:12" x14ac:dyDescent="0.25">
      <c r="L15082" s="8"/>
    </row>
    <row r="15083" spans="12:12" x14ac:dyDescent="0.25">
      <c r="L15083" s="8"/>
    </row>
    <row r="15084" spans="12:12" x14ac:dyDescent="0.25">
      <c r="L15084" s="8"/>
    </row>
    <row r="15085" spans="12:12" x14ac:dyDescent="0.25">
      <c r="L15085" s="8"/>
    </row>
    <row r="15086" spans="12:12" x14ac:dyDescent="0.25">
      <c r="L15086" s="8"/>
    </row>
    <row r="15087" spans="12:12" x14ac:dyDescent="0.25">
      <c r="L15087" s="8"/>
    </row>
    <row r="15088" spans="12:12" x14ac:dyDescent="0.25">
      <c r="L15088" s="8"/>
    </row>
    <row r="15089" spans="12:12" x14ac:dyDescent="0.25">
      <c r="L15089" s="8"/>
    </row>
    <row r="15090" spans="12:12" x14ac:dyDescent="0.25">
      <c r="L15090" s="8"/>
    </row>
    <row r="15091" spans="12:12" x14ac:dyDescent="0.25">
      <c r="L15091" s="8"/>
    </row>
    <row r="15092" spans="12:12" x14ac:dyDescent="0.25">
      <c r="L15092" s="8"/>
    </row>
    <row r="15093" spans="12:12" x14ac:dyDescent="0.25">
      <c r="L15093" s="8"/>
    </row>
    <row r="15094" spans="12:12" x14ac:dyDescent="0.25">
      <c r="L15094" s="8"/>
    </row>
    <row r="15095" spans="12:12" x14ac:dyDescent="0.25">
      <c r="L15095" s="8"/>
    </row>
    <row r="15096" spans="12:12" x14ac:dyDescent="0.25">
      <c r="L15096" s="8"/>
    </row>
    <row r="15097" spans="12:12" x14ac:dyDescent="0.25">
      <c r="L15097" s="8"/>
    </row>
    <row r="15098" spans="12:12" x14ac:dyDescent="0.25">
      <c r="L15098" s="8"/>
    </row>
    <row r="15099" spans="12:12" x14ac:dyDescent="0.25">
      <c r="L15099" s="8"/>
    </row>
    <row r="15100" spans="12:12" x14ac:dyDescent="0.25">
      <c r="L15100" s="8"/>
    </row>
    <row r="15101" spans="12:12" x14ac:dyDescent="0.25">
      <c r="L15101" s="8"/>
    </row>
    <row r="15102" spans="12:12" x14ac:dyDescent="0.25">
      <c r="L15102" s="8"/>
    </row>
    <row r="15103" spans="12:12" x14ac:dyDescent="0.25">
      <c r="L15103" s="8"/>
    </row>
    <row r="15104" spans="12:12" x14ac:dyDescent="0.25">
      <c r="L15104" s="8"/>
    </row>
    <row r="15105" spans="12:12" x14ac:dyDescent="0.25">
      <c r="L15105" s="8"/>
    </row>
    <row r="15106" spans="12:12" x14ac:dyDescent="0.25">
      <c r="L15106" s="8"/>
    </row>
    <row r="15107" spans="12:12" x14ac:dyDescent="0.25">
      <c r="L15107" s="8"/>
    </row>
    <row r="15108" spans="12:12" x14ac:dyDescent="0.25">
      <c r="L15108" s="8"/>
    </row>
    <row r="15109" spans="12:12" x14ac:dyDescent="0.25">
      <c r="L15109" s="8"/>
    </row>
    <row r="15110" spans="12:12" x14ac:dyDescent="0.25">
      <c r="L15110" s="8"/>
    </row>
    <row r="15111" spans="12:12" x14ac:dyDescent="0.25">
      <c r="L15111" s="8"/>
    </row>
    <row r="15112" spans="12:12" x14ac:dyDescent="0.25">
      <c r="L15112" s="8"/>
    </row>
    <row r="15113" spans="12:12" x14ac:dyDescent="0.25">
      <c r="L15113" s="8"/>
    </row>
    <row r="15114" spans="12:12" x14ac:dyDescent="0.25">
      <c r="L15114" s="8"/>
    </row>
    <row r="15115" spans="12:12" x14ac:dyDescent="0.25">
      <c r="L15115" s="8"/>
    </row>
    <row r="15116" spans="12:12" x14ac:dyDescent="0.25">
      <c r="L15116" s="8"/>
    </row>
    <row r="15117" spans="12:12" x14ac:dyDescent="0.25">
      <c r="L15117" s="8"/>
    </row>
    <row r="15118" spans="12:12" x14ac:dyDescent="0.25">
      <c r="L15118" s="8"/>
    </row>
    <row r="15119" spans="12:12" x14ac:dyDescent="0.25">
      <c r="L15119" s="8"/>
    </row>
    <row r="15120" spans="12:12" x14ac:dyDescent="0.25">
      <c r="L15120" s="8"/>
    </row>
    <row r="15121" spans="12:12" x14ac:dyDescent="0.25">
      <c r="L15121" s="8"/>
    </row>
    <row r="15122" spans="12:12" x14ac:dyDescent="0.25">
      <c r="L15122" s="8"/>
    </row>
    <row r="15123" spans="12:12" x14ac:dyDescent="0.25">
      <c r="L15123" s="8"/>
    </row>
    <row r="15124" spans="12:12" x14ac:dyDescent="0.25">
      <c r="L15124" s="8"/>
    </row>
    <row r="15125" spans="12:12" x14ac:dyDescent="0.25">
      <c r="L15125" s="8"/>
    </row>
    <row r="15126" spans="12:12" x14ac:dyDescent="0.25">
      <c r="L15126" s="8"/>
    </row>
    <row r="15127" spans="12:12" x14ac:dyDescent="0.25">
      <c r="L15127" s="8"/>
    </row>
    <row r="15128" spans="12:12" x14ac:dyDescent="0.25">
      <c r="L15128" s="8"/>
    </row>
    <row r="15129" spans="12:12" x14ac:dyDescent="0.25">
      <c r="L15129" s="8"/>
    </row>
    <row r="15130" spans="12:12" x14ac:dyDescent="0.25">
      <c r="L15130" s="8"/>
    </row>
    <row r="15131" spans="12:12" x14ac:dyDescent="0.25">
      <c r="L15131" s="8"/>
    </row>
    <row r="15132" spans="12:12" x14ac:dyDescent="0.25">
      <c r="L15132" s="8"/>
    </row>
    <row r="15133" spans="12:12" x14ac:dyDescent="0.25">
      <c r="L15133" s="8"/>
    </row>
    <row r="15134" spans="12:12" x14ac:dyDescent="0.25">
      <c r="L15134" s="8"/>
    </row>
    <row r="15135" spans="12:12" x14ac:dyDescent="0.25">
      <c r="L15135" s="8"/>
    </row>
    <row r="15136" spans="12:12" x14ac:dyDescent="0.25">
      <c r="L15136" s="8"/>
    </row>
    <row r="15137" spans="12:12" x14ac:dyDescent="0.25">
      <c r="L15137" s="8"/>
    </row>
    <row r="15138" spans="12:12" x14ac:dyDescent="0.25">
      <c r="L15138" s="8"/>
    </row>
    <row r="15139" spans="12:12" x14ac:dyDescent="0.25">
      <c r="L15139" s="8"/>
    </row>
    <row r="15140" spans="12:12" x14ac:dyDescent="0.25">
      <c r="L15140" s="8"/>
    </row>
    <row r="15141" spans="12:12" x14ac:dyDescent="0.25">
      <c r="L15141" s="8"/>
    </row>
    <row r="15142" spans="12:12" x14ac:dyDescent="0.25">
      <c r="L15142" s="8"/>
    </row>
    <row r="15143" spans="12:12" x14ac:dyDescent="0.25">
      <c r="L15143" s="8"/>
    </row>
    <row r="15144" spans="12:12" x14ac:dyDescent="0.25">
      <c r="L15144" s="8"/>
    </row>
    <row r="15145" spans="12:12" x14ac:dyDescent="0.25">
      <c r="L15145" s="8"/>
    </row>
    <row r="15146" spans="12:12" x14ac:dyDescent="0.25">
      <c r="L15146" s="8"/>
    </row>
    <row r="15147" spans="12:12" x14ac:dyDescent="0.25">
      <c r="L15147" s="8"/>
    </row>
    <row r="15148" spans="12:12" x14ac:dyDescent="0.25">
      <c r="L15148" s="8"/>
    </row>
    <row r="15149" spans="12:12" x14ac:dyDescent="0.25">
      <c r="L15149" s="8"/>
    </row>
    <row r="15150" spans="12:12" x14ac:dyDescent="0.25">
      <c r="L15150" s="8"/>
    </row>
    <row r="15151" spans="12:12" x14ac:dyDescent="0.25">
      <c r="L15151" s="8"/>
    </row>
    <row r="15152" spans="12:12" x14ac:dyDescent="0.25">
      <c r="L15152" s="8"/>
    </row>
    <row r="15153" spans="12:12" x14ac:dyDescent="0.25">
      <c r="L15153" s="8"/>
    </row>
    <row r="15154" spans="12:12" x14ac:dyDescent="0.25">
      <c r="L15154" s="8"/>
    </row>
    <row r="15155" spans="12:12" x14ac:dyDescent="0.25">
      <c r="L15155" s="8"/>
    </row>
    <row r="15156" spans="12:12" x14ac:dyDescent="0.25">
      <c r="L15156" s="8"/>
    </row>
    <row r="15157" spans="12:12" x14ac:dyDescent="0.25">
      <c r="L15157" s="8"/>
    </row>
    <row r="15158" spans="12:12" x14ac:dyDescent="0.25">
      <c r="L15158" s="8"/>
    </row>
    <row r="15159" spans="12:12" x14ac:dyDescent="0.25">
      <c r="L15159" s="8"/>
    </row>
    <row r="15160" spans="12:12" x14ac:dyDescent="0.25">
      <c r="L15160" s="8"/>
    </row>
    <row r="15161" spans="12:12" x14ac:dyDescent="0.25">
      <c r="L15161" s="8"/>
    </row>
    <row r="15162" spans="12:12" x14ac:dyDescent="0.25">
      <c r="L15162" s="8"/>
    </row>
    <row r="15163" spans="12:12" x14ac:dyDescent="0.25">
      <c r="L15163" s="8"/>
    </row>
    <row r="15164" spans="12:12" x14ac:dyDescent="0.25">
      <c r="L15164" s="8"/>
    </row>
    <row r="15165" spans="12:12" x14ac:dyDescent="0.25">
      <c r="L15165" s="8"/>
    </row>
    <row r="15166" spans="12:12" x14ac:dyDescent="0.25">
      <c r="L15166" s="8"/>
    </row>
    <row r="15167" spans="12:12" x14ac:dyDescent="0.25">
      <c r="L15167" s="8"/>
    </row>
    <row r="15168" spans="12:12" x14ac:dyDescent="0.25">
      <c r="L15168" s="8"/>
    </row>
    <row r="15169" spans="12:12" x14ac:dyDescent="0.25">
      <c r="L15169" s="8"/>
    </row>
    <row r="15170" spans="12:12" x14ac:dyDescent="0.25">
      <c r="L15170" s="8"/>
    </row>
    <row r="15171" spans="12:12" x14ac:dyDescent="0.25">
      <c r="L15171" s="8"/>
    </row>
    <row r="15172" spans="12:12" x14ac:dyDescent="0.25">
      <c r="L15172" s="8"/>
    </row>
    <row r="15173" spans="12:12" x14ac:dyDescent="0.25">
      <c r="L15173" s="8"/>
    </row>
    <row r="15174" spans="12:12" x14ac:dyDescent="0.25">
      <c r="L15174" s="8"/>
    </row>
    <row r="15175" spans="12:12" x14ac:dyDescent="0.25">
      <c r="L15175" s="8"/>
    </row>
    <row r="15176" spans="12:12" x14ac:dyDescent="0.25">
      <c r="L15176" s="8"/>
    </row>
    <row r="15177" spans="12:12" x14ac:dyDescent="0.25">
      <c r="L15177" s="8"/>
    </row>
    <row r="15178" spans="12:12" x14ac:dyDescent="0.25">
      <c r="L15178" s="8"/>
    </row>
    <row r="15179" spans="12:12" x14ac:dyDescent="0.25">
      <c r="L15179" s="8"/>
    </row>
    <row r="15180" spans="12:12" x14ac:dyDescent="0.25">
      <c r="L15180" s="8"/>
    </row>
    <row r="15181" spans="12:12" x14ac:dyDescent="0.25">
      <c r="L15181" s="8"/>
    </row>
    <row r="15182" spans="12:12" x14ac:dyDescent="0.25">
      <c r="L15182" s="8"/>
    </row>
    <row r="15183" spans="12:12" x14ac:dyDescent="0.25">
      <c r="L15183" s="8"/>
    </row>
    <row r="15184" spans="12:12" x14ac:dyDescent="0.25">
      <c r="L15184" s="8"/>
    </row>
    <row r="15185" spans="12:12" x14ac:dyDescent="0.25">
      <c r="L15185" s="8"/>
    </row>
    <row r="15186" spans="12:12" x14ac:dyDescent="0.25">
      <c r="L15186" s="8"/>
    </row>
    <row r="15187" spans="12:12" x14ac:dyDescent="0.25">
      <c r="L15187" s="8"/>
    </row>
    <row r="15188" spans="12:12" x14ac:dyDescent="0.25">
      <c r="L15188" s="8"/>
    </row>
    <row r="15189" spans="12:12" x14ac:dyDescent="0.25">
      <c r="L15189" s="8"/>
    </row>
    <row r="15190" spans="12:12" x14ac:dyDescent="0.25">
      <c r="L15190" s="8"/>
    </row>
    <row r="15191" spans="12:12" x14ac:dyDescent="0.25">
      <c r="L15191" s="8"/>
    </row>
    <row r="15192" spans="12:12" x14ac:dyDescent="0.25">
      <c r="L15192" s="8"/>
    </row>
    <row r="15193" spans="12:12" x14ac:dyDescent="0.25">
      <c r="L15193" s="8"/>
    </row>
    <row r="15194" spans="12:12" x14ac:dyDescent="0.25">
      <c r="L15194" s="8"/>
    </row>
    <row r="15195" spans="12:12" x14ac:dyDescent="0.25">
      <c r="L15195" s="8"/>
    </row>
    <row r="15196" spans="12:12" x14ac:dyDescent="0.25">
      <c r="L15196" s="8"/>
    </row>
    <row r="15197" spans="12:12" x14ac:dyDescent="0.25">
      <c r="L15197" s="8"/>
    </row>
    <row r="15198" spans="12:12" x14ac:dyDescent="0.25">
      <c r="L15198" s="8"/>
    </row>
    <row r="15199" spans="12:12" x14ac:dyDescent="0.25">
      <c r="L15199" s="8"/>
    </row>
    <row r="15200" spans="12:12" x14ac:dyDescent="0.25">
      <c r="L15200" s="8"/>
    </row>
    <row r="15201" spans="12:12" x14ac:dyDescent="0.25">
      <c r="L15201" s="8"/>
    </row>
    <row r="15202" spans="12:12" x14ac:dyDescent="0.25">
      <c r="L15202" s="8"/>
    </row>
    <row r="15203" spans="12:12" x14ac:dyDescent="0.25">
      <c r="L15203" s="8"/>
    </row>
    <row r="15204" spans="12:12" x14ac:dyDescent="0.25">
      <c r="L15204" s="8"/>
    </row>
    <row r="15205" spans="12:12" x14ac:dyDescent="0.25">
      <c r="L15205" s="8"/>
    </row>
    <row r="15206" spans="12:12" x14ac:dyDescent="0.25">
      <c r="L15206" s="8"/>
    </row>
    <row r="15207" spans="12:12" x14ac:dyDescent="0.25">
      <c r="L15207" s="8"/>
    </row>
    <row r="15208" spans="12:12" x14ac:dyDescent="0.25">
      <c r="L15208" s="8"/>
    </row>
    <row r="15209" spans="12:12" x14ac:dyDescent="0.25">
      <c r="L15209" s="8"/>
    </row>
    <row r="15210" spans="12:12" x14ac:dyDescent="0.25">
      <c r="L15210" s="8"/>
    </row>
    <row r="15211" spans="12:12" x14ac:dyDescent="0.25">
      <c r="L15211" s="8"/>
    </row>
    <row r="15212" spans="12:12" x14ac:dyDescent="0.25">
      <c r="L15212" s="8"/>
    </row>
    <row r="15213" spans="12:12" x14ac:dyDescent="0.25">
      <c r="L15213" s="8"/>
    </row>
    <row r="15214" spans="12:12" x14ac:dyDescent="0.25">
      <c r="L15214" s="8"/>
    </row>
    <row r="15215" spans="12:12" x14ac:dyDescent="0.25">
      <c r="L15215" s="8"/>
    </row>
    <row r="15216" spans="12:12" x14ac:dyDescent="0.25">
      <c r="L15216" s="8"/>
    </row>
    <row r="15217" spans="12:12" x14ac:dyDescent="0.25">
      <c r="L15217" s="8"/>
    </row>
    <row r="15218" spans="12:12" x14ac:dyDescent="0.25">
      <c r="L15218" s="8"/>
    </row>
    <row r="15219" spans="12:12" x14ac:dyDescent="0.25">
      <c r="L15219" s="8"/>
    </row>
    <row r="15220" spans="12:12" x14ac:dyDescent="0.25">
      <c r="L15220" s="8"/>
    </row>
    <row r="15221" spans="12:12" x14ac:dyDescent="0.25">
      <c r="L15221" s="8"/>
    </row>
    <row r="15222" spans="12:12" x14ac:dyDescent="0.25">
      <c r="L15222" s="8"/>
    </row>
    <row r="15223" spans="12:12" x14ac:dyDescent="0.25">
      <c r="L15223" s="8"/>
    </row>
    <row r="15224" spans="12:12" x14ac:dyDescent="0.25">
      <c r="L15224" s="8"/>
    </row>
    <row r="15225" spans="12:12" x14ac:dyDescent="0.25">
      <c r="L15225" s="8"/>
    </row>
    <row r="15226" spans="12:12" x14ac:dyDescent="0.25">
      <c r="L15226" s="8"/>
    </row>
    <row r="15227" spans="12:12" x14ac:dyDescent="0.25">
      <c r="L15227" s="8"/>
    </row>
    <row r="15228" spans="12:12" x14ac:dyDescent="0.25">
      <c r="L15228" s="8"/>
    </row>
    <row r="15229" spans="12:12" x14ac:dyDescent="0.25">
      <c r="L15229" s="8"/>
    </row>
    <row r="15230" spans="12:12" x14ac:dyDescent="0.25">
      <c r="L15230" s="8"/>
    </row>
    <row r="15231" spans="12:12" x14ac:dyDescent="0.25">
      <c r="L15231" s="8"/>
    </row>
    <row r="15232" spans="12:12" x14ac:dyDescent="0.25">
      <c r="L15232" s="8"/>
    </row>
    <row r="15233" spans="12:12" x14ac:dyDescent="0.25">
      <c r="L15233" s="8"/>
    </row>
    <row r="15234" spans="12:12" x14ac:dyDescent="0.25">
      <c r="L15234" s="8"/>
    </row>
    <row r="15235" spans="12:12" x14ac:dyDescent="0.25">
      <c r="L15235" s="8"/>
    </row>
    <row r="15236" spans="12:12" x14ac:dyDescent="0.25">
      <c r="L15236" s="8"/>
    </row>
    <row r="15237" spans="12:12" x14ac:dyDescent="0.25">
      <c r="L15237" s="8"/>
    </row>
    <row r="15238" spans="12:12" x14ac:dyDescent="0.25">
      <c r="L15238" s="8"/>
    </row>
    <row r="15239" spans="12:12" x14ac:dyDescent="0.25">
      <c r="L15239" s="8"/>
    </row>
    <row r="15240" spans="12:12" x14ac:dyDescent="0.25">
      <c r="L15240" s="8"/>
    </row>
    <row r="15241" spans="12:12" x14ac:dyDescent="0.25">
      <c r="L15241" s="8"/>
    </row>
    <row r="15242" spans="12:12" x14ac:dyDescent="0.25">
      <c r="L15242" s="8"/>
    </row>
    <row r="15243" spans="12:12" x14ac:dyDescent="0.25">
      <c r="L15243" s="8"/>
    </row>
    <row r="15244" spans="12:12" x14ac:dyDescent="0.25">
      <c r="L15244" s="8"/>
    </row>
    <row r="15245" spans="12:12" x14ac:dyDescent="0.25">
      <c r="L15245" s="8"/>
    </row>
    <row r="15246" spans="12:12" x14ac:dyDescent="0.25">
      <c r="L15246" s="8"/>
    </row>
    <row r="15247" spans="12:12" x14ac:dyDescent="0.25">
      <c r="L15247" s="8"/>
    </row>
    <row r="15248" spans="12:12" x14ac:dyDescent="0.25">
      <c r="L15248" s="8"/>
    </row>
    <row r="15249" spans="12:12" x14ac:dyDescent="0.25">
      <c r="L15249" s="8"/>
    </row>
    <row r="15250" spans="12:12" x14ac:dyDescent="0.25">
      <c r="L15250" s="8"/>
    </row>
    <row r="15251" spans="12:12" x14ac:dyDescent="0.25">
      <c r="L15251" s="8"/>
    </row>
    <row r="15252" spans="12:12" x14ac:dyDescent="0.25">
      <c r="L15252" s="8"/>
    </row>
    <row r="15253" spans="12:12" x14ac:dyDescent="0.25">
      <c r="L15253" s="8"/>
    </row>
    <row r="15254" spans="12:12" x14ac:dyDescent="0.25">
      <c r="L15254" s="8"/>
    </row>
    <row r="15255" spans="12:12" x14ac:dyDescent="0.25">
      <c r="L15255" s="8"/>
    </row>
    <row r="15256" spans="12:12" x14ac:dyDescent="0.25">
      <c r="L15256" s="8"/>
    </row>
    <row r="15257" spans="12:12" x14ac:dyDescent="0.25">
      <c r="L15257" s="8"/>
    </row>
    <row r="15258" spans="12:12" x14ac:dyDescent="0.25">
      <c r="L15258" s="8"/>
    </row>
    <row r="15259" spans="12:12" x14ac:dyDescent="0.25">
      <c r="L15259" s="8"/>
    </row>
    <row r="15260" spans="12:12" x14ac:dyDescent="0.25">
      <c r="L15260" s="8"/>
    </row>
    <row r="15261" spans="12:12" x14ac:dyDescent="0.25">
      <c r="L15261" s="8"/>
    </row>
    <row r="15262" spans="12:12" x14ac:dyDescent="0.25">
      <c r="L15262" s="8"/>
    </row>
    <row r="15263" spans="12:12" x14ac:dyDescent="0.25">
      <c r="L15263" s="8"/>
    </row>
    <row r="15264" spans="12:12" x14ac:dyDescent="0.25">
      <c r="L15264" s="8"/>
    </row>
    <row r="15265" spans="12:12" x14ac:dyDescent="0.25">
      <c r="L15265" s="8"/>
    </row>
    <row r="15266" spans="12:12" x14ac:dyDescent="0.25">
      <c r="L15266" s="8"/>
    </row>
    <row r="15267" spans="12:12" x14ac:dyDescent="0.25">
      <c r="L15267" s="8"/>
    </row>
    <row r="15268" spans="12:12" x14ac:dyDescent="0.25">
      <c r="L15268" s="8"/>
    </row>
    <row r="15269" spans="12:12" x14ac:dyDescent="0.25">
      <c r="L15269" s="8"/>
    </row>
    <row r="15270" spans="12:12" x14ac:dyDescent="0.25">
      <c r="L15270" s="8"/>
    </row>
    <row r="15271" spans="12:12" x14ac:dyDescent="0.25">
      <c r="L15271" s="8"/>
    </row>
    <row r="15272" spans="12:12" x14ac:dyDescent="0.25">
      <c r="L15272" s="8"/>
    </row>
    <row r="15273" spans="12:12" x14ac:dyDescent="0.25">
      <c r="L15273" s="8"/>
    </row>
    <row r="15274" spans="12:12" x14ac:dyDescent="0.25">
      <c r="L15274" s="8"/>
    </row>
    <row r="15275" spans="12:12" x14ac:dyDescent="0.25">
      <c r="L15275" s="8"/>
    </row>
    <row r="15276" spans="12:12" x14ac:dyDescent="0.25">
      <c r="L15276" s="8"/>
    </row>
    <row r="15277" spans="12:12" x14ac:dyDescent="0.25">
      <c r="L15277" s="8"/>
    </row>
    <row r="15278" spans="12:12" x14ac:dyDescent="0.25">
      <c r="L15278" s="8"/>
    </row>
    <row r="15279" spans="12:12" x14ac:dyDescent="0.25">
      <c r="L15279" s="8"/>
    </row>
    <row r="15280" spans="12:12" x14ac:dyDescent="0.25">
      <c r="L15280" s="8"/>
    </row>
    <row r="15281" spans="12:12" x14ac:dyDescent="0.25">
      <c r="L15281" s="8"/>
    </row>
    <row r="15282" spans="12:12" x14ac:dyDescent="0.25">
      <c r="L15282" s="8"/>
    </row>
    <row r="15283" spans="12:12" x14ac:dyDescent="0.25">
      <c r="L15283" s="8"/>
    </row>
    <row r="15284" spans="12:12" x14ac:dyDescent="0.25">
      <c r="L15284" s="8"/>
    </row>
    <row r="15285" spans="12:12" x14ac:dyDescent="0.25">
      <c r="L15285" s="8"/>
    </row>
    <row r="15286" spans="12:12" x14ac:dyDescent="0.25">
      <c r="L15286" s="8"/>
    </row>
    <row r="15287" spans="12:12" x14ac:dyDescent="0.25">
      <c r="L15287" s="8"/>
    </row>
    <row r="15288" spans="12:12" x14ac:dyDescent="0.25">
      <c r="L15288" s="8"/>
    </row>
    <row r="15289" spans="12:12" x14ac:dyDescent="0.25">
      <c r="L15289" s="8"/>
    </row>
    <row r="15290" spans="12:12" x14ac:dyDescent="0.25">
      <c r="L15290" s="8"/>
    </row>
    <row r="15291" spans="12:12" x14ac:dyDescent="0.25">
      <c r="L15291" s="8"/>
    </row>
    <row r="15292" spans="12:12" x14ac:dyDescent="0.25">
      <c r="L15292" s="8"/>
    </row>
    <row r="15293" spans="12:12" x14ac:dyDescent="0.25">
      <c r="L15293" s="8"/>
    </row>
    <row r="15294" spans="12:12" x14ac:dyDescent="0.25">
      <c r="L15294" s="8"/>
    </row>
    <row r="15295" spans="12:12" x14ac:dyDescent="0.25">
      <c r="L15295" s="8"/>
    </row>
    <row r="15296" spans="12:12" x14ac:dyDescent="0.25">
      <c r="L15296" s="8"/>
    </row>
    <row r="15297" spans="12:12" x14ac:dyDescent="0.25">
      <c r="L15297" s="8"/>
    </row>
    <row r="15298" spans="12:12" x14ac:dyDescent="0.25">
      <c r="L15298" s="8"/>
    </row>
    <row r="15299" spans="12:12" x14ac:dyDescent="0.25">
      <c r="L15299" s="8"/>
    </row>
    <row r="15300" spans="12:12" x14ac:dyDescent="0.25">
      <c r="L15300" s="8"/>
    </row>
    <row r="15301" spans="12:12" x14ac:dyDescent="0.25">
      <c r="L15301" s="8"/>
    </row>
    <row r="15302" spans="12:12" x14ac:dyDescent="0.25">
      <c r="L15302" s="8"/>
    </row>
    <row r="15303" spans="12:12" x14ac:dyDescent="0.25">
      <c r="L15303" s="8"/>
    </row>
    <row r="15304" spans="12:12" x14ac:dyDescent="0.25">
      <c r="L15304" s="8"/>
    </row>
    <row r="15305" spans="12:12" x14ac:dyDescent="0.25">
      <c r="L15305" s="8"/>
    </row>
    <row r="15306" spans="12:12" x14ac:dyDescent="0.25">
      <c r="L15306" s="8"/>
    </row>
    <row r="15307" spans="12:12" x14ac:dyDescent="0.25">
      <c r="L15307" s="8"/>
    </row>
    <row r="15308" spans="12:12" x14ac:dyDescent="0.25">
      <c r="L15308" s="8"/>
    </row>
    <row r="15309" spans="12:12" x14ac:dyDescent="0.25">
      <c r="L15309" s="8"/>
    </row>
    <row r="15310" spans="12:12" x14ac:dyDescent="0.25">
      <c r="L15310" s="8"/>
    </row>
    <row r="15311" spans="12:12" x14ac:dyDescent="0.25">
      <c r="L15311" s="8"/>
    </row>
    <row r="15312" spans="12:12" x14ac:dyDescent="0.25">
      <c r="L15312" s="8"/>
    </row>
    <row r="15313" spans="12:12" x14ac:dyDescent="0.25">
      <c r="L15313" s="8"/>
    </row>
    <row r="15314" spans="12:12" x14ac:dyDescent="0.25">
      <c r="L15314" s="8"/>
    </row>
    <row r="15315" spans="12:12" x14ac:dyDescent="0.25">
      <c r="L15315" s="8"/>
    </row>
    <row r="15316" spans="12:12" x14ac:dyDescent="0.25">
      <c r="L15316" s="8"/>
    </row>
    <row r="15317" spans="12:12" x14ac:dyDescent="0.25">
      <c r="L15317" s="8"/>
    </row>
    <row r="15318" spans="12:12" x14ac:dyDescent="0.25">
      <c r="L15318" s="8"/>
    </row>
    <row r="15319" spans="12:12" x14ac:dyDescent="0.25">
      <c r="L15319" s="8"/>
    </row>
    <row r="15320" spans="12:12" x14ac:dyDescent="0.25">
      <c r="L15320" s="8"/>
    </row>
    <row r="15321" spans="12:12" x14ac:dyDescent="0.25">
      <c r="L15321" s="8"/>
    </row>
    <row r="15322" spans="12:12" x14ac:dyDescent="0.25">
      <c r="L15322" s="8"/>
    </row>
    <row r="15323" spans="12:12" x14ac:dyDescent="0.25">
      <c r="L15323" s="8"/>
    </row>
    <row r="15324" spans="12:12" x14ac:dyDescent="0.25">
      <c r="L15324" s="8"/>
    </row>
    <row r="15325" spans="12:12" x14ac:dyDescent="0.25">
      <c r="L15325" s="8"/>
    </row>
    <row r="15326" spans="12:12" x14ac:dyDescent="0.25">
      <c r="L15326" s="8"/>
    </row>
    <row r="15327" spans="12:12" x14ac:dyDescent="0.25">
      <c r="L15327" s="8"/>
    </row>
    <row r="15328" spans="12:12" x14ac:dyDescent="0.25">
      <c r="L15328" s="8"/>
    </row>
    <row r="15329" spans="12:12" x14ac:dyDescent="0.25">
      <c r="L15329" s="8"/>
    </row>
    <row r="15330" spans="12:12" x14ac:dyDescent="0.25">
      <c r="L15330" s="8"/>
    </row>
    <row r="15331" spans="12:12" x14ac:dyDescent="0.25">
      <c r="L15331" s="8"/>
    </row>
    <row r="15332" spans="12:12" x14ac:dyDescent="0.25">
      <c r="L15332" s="8"/>
    </row>
    <row r="15333" spans="12:12" x14ac:dyDescent="0.25">
      <c r="L15333" s="8"/>
    </row>
    <row r="15334" spans="12:12" x14ac:dyDescent="0.25">
      <c r="L15334" s="8"/>
    </row>
    <row r="15335" spans="12:12" x14ac:dyDescent="0.25">
      <c r="L15335" s="8"/>
    </row>
    <row r="15336" spans="12:12" x14ac:dyDescent="0.25">
      <c r="L15336" s="8"/>
    </row>
    <row r="15337" spans="12:12" x14ac:dyDescent="0.25">
      <c r="L15337" s="8"/>
    </row>
    <row r="15338" spans="12:12" x14ac:dyDescent="0.25">
      <c r="L15338" s="8"/>
    </row>
    <row r="15339" spans="12:12" x14ac:dyDescent="0.25">
      <c r="L15339" s="8"/>
    </row>
    <row r="15340" spans="12:12" x14ac:dyDescent="0.25">
      <c r="L15340" s="8"/>
    </row>
    <row r="15341" spans="12:12" x14ac:dyDescent="0.25">
      <c r="L15341" s="8"/>
    </row>
    <row r="15342" spans="12:12" x14ac:dyDescent="0.25">
      <c r="L15342" s="8"/>
    </row>
    <row r="15343" spans="12:12" x14ac:dyDescent="0.25">
      <c r="L15343" s="8"/>
    </row>
    <row r="15344" spans="12:12" x14ac:dyDescent="0.25">
      <c r="L15344" s="8"/>
    </row>
    <row r="15345" spans="12:12" x14ac:dyDescent="0.25">
      <c r="L15345" s="8"/>
    </row>
    <row r="15346" spans="12:12" x14ac:dyDescent="0.25">
      <c r="L15346" s="8"/>
    </row>
    <row r="15347" spans="12:12" x14ac:dyDescent="0.25">
      <c r="L15347" s="8"/>
    </row>
    <row r="15348" spans="12:12" x14ac:dyDescent="0.25">
      <c r="L15348" s="8"/>
    </row>
    <row r="15349" spans="12:12" x14ac:dyDescent="0.25">
      <c r="L15349" s="8"/>
    </row>
    <row r="15350" spans="12:12" x14ac:dyDescent="0.25">
      <c r="L15350" s="8"/>
    </row>
    <row r="15351" spans="12:12" x14ac:dyDescent="0.25">
      <c r="L15351" s="8"/>
    </row>
    <row r="15352" spans="12:12" x14ac:dyDescent="0.25">
      <c r="L15352" s="8"/>
    </row>
    <row r="15353" spans="12:12" x14ac:dyDescent="0.25">
      <c r="L15353" s="8"/>
    </row>
    <row r="15354" spans="12:12" x14ac:dyDescent="0.25">
      <c r="L15354" s="8"/>
    </row>
    <row r="15355" spans="12:12" x14ac:dyDescent="0.25">
      <c r="L15355" s="8"/>
    </row>
    <row r="15356" spans="12:12" x14ac:dyDescent="0.25">
      <c r="L15356" s="8"/>
    </row>
    <row r="15357" spans="12:12" x14ac:dyDescent="0.25">
      <c r="L15357" s="8"/>
    </row>
    <row r="15358" spans="12:12" x14ac:dyDescent="0.25">
      <c r="L15358" s="8"/>
    </row>
    <row r="15359" spans="12:12" x14ac:dyDescent="0.25">
      <c r="L15359" s="8"/>
    </row>
    <row r="15360" spans="12:12" x14ac:dyDescent="0.25">
      <c r="L15360" s="8"/>
    </row>
    <row r="15361" spans="12:12" x14ac:dyDescent="0.25">
      <c r="L15361" s="8"/>
    </row>
    <row r="15362" spans="12:12" x14ac:dyDescent="0.25">
      <c r="L15362" s="8"/>
    </row>
    <row r="15363" spans="12:12" x14ac:dyDescent="0.25">
      <c r="L15363" s="8"/>
    </row>
    <row r="15364" spans="12:12" x14ac:dyDescent="0.25">
      <c r="L15364" s="8"/>
    </row>
    <row r="15365" spans="12:12" x14ac:dyDescent="0.25">
      <c r="L15365" s="8"/>
    </row>
    <row r="15366" spans="12:12" x14ac:dyDescent="0.25">
      <c r="L15366" s="8"/>
    </row>
    <row r="15367" spans="12:12" x14ac:dyDescent="0.25">
      <c r="L15367" s="8"/>
    </row>
    <row r="15368" spans="12:12" x14ac:dyDescent="0.25">
      <c r="L15368" s="8"/>
    </row>
    <row r="15369" spans="12:12" x14ac:dyDescent="0.25">
      <c r="L15369" s="8"/>
    </row>
    <row r="15370" spans="12:12" x14ac:dyDescent="0.25">
      <c r="L15370" s="8"/>
    </row>
    <row r="15371" spans="12:12" x14ac:dyDescent="0.25">
      <c r="L15371" s="8"/>
    </row>
    <row r="15372" spans="12:12" x14ac:dyDescent="0.25">
      <c r="L15372" s="8"/>
    </row>
    <row r="15373" spans="12:12" x14ac:dyDescent="0.25">
      <c r="L15373" s="8"/>
    </row>
    <row r="15374" spans="12:12" x14ac:dyDescent="0.25">
      <c r="L15374" s="8"/>
    </row>
    <row r="15375" spans="12:12" x14ac:dyDescent="0.25">
      <c r="L15375" s="8"/>
    </row>
    <row r="15376" spans="12:12" x14ac:dyDescent="0.25">
      <c r="L15376" s="8"/>
    </row>
    <row r="15377" spans="12:12" x14ac:dyDescent="0.25">
      <c r="L15377" s="8"/>
    </row>
    <row r="15378" spans="12:12" x14ac:dyDescent="0.25">
      <c r="L15378" s="8"/>
    </row>
    <row r="15379" spans="12:12" x14ac:dyDescent="0.25">
      <c r="L15379" s="8"/>
    </row>
    <row r="15380" spans="12:12" x14ac:dyDescent="0.25">
      <c r="L15380" s="8"/>
    </row>
    <row r="15381" spans="12:12" x14ac:dyDescent="0.25">
      <c r="L15381" s="8"/>
    </row>
    <row r="15382" spans="12:12" x14ac:dyDescent="0.25">
      <c r="L15382" s="8"/>
    </row>
    <row r="15383" spans="12:12" x14ac:dyDescent="0.25">
      <c r="L15383" s="8"/>
    </row>
    <row r="15384" spans="12:12" x14ac:dyDescent="0.25">
      <c r="L15384" s="8"/>
    </row>
    <row r="15385" spans="12:12" x14ac:dyDescent="0.25">
      <c r="L15385" s="8"/>
    </row>
    <row r="15386" spans="12:12" x14ac:dyDescent="0.25">
      <c r="L15386" s="8"/>
    </row>
    <row r="15387" spans="12:12" x14ac:dyDescent="0.25">
      <c r="L15387" s="8"/>
    </row>
    <row r="15388" spans="12:12" x14ac:dyDescent="0.25">
      <c r="L15388" s="8"/>
    </row>
    <row r="15389" spans="12:12" x14ac:dyDescent="0.25">
      <c r="L15389" s="8"/>
    </row>
    <row r="15390" spans="12:12" x14ac:dyDescent="0.25">
      <c r="L15390" s="8"/>
    </row>
    <row r="15391" spans="12:12" x14ac:dyDescent="0.25">
      <c r="L15391" s="8"/>
    </row>
    <row r="15392" spans="12:12" x14ac:dyDescent="0.25">
      <c r="L15392" s="8"/>
    </row>
    <row r="15393" spans="12:12" x14ac:dyDescent="0.25">
      <c r="L15393" s="8"/>
    </row>
    <row r="15394" spans="12:12" x14ac:dyDescent="0.25">
      <c r="L15394" s="8"/>
    </row>
    <row r="15395" spans="12:12" x14ac:dyDescent="0.25">
      <c r="L15395" s="8"/>
    </row>
    <row r="15396" spans="12:12" x14ac:dyDescent="0.25">
      <c r="L15396" s="8"/>
    </row>
    <row r="15397" spans="12:12" x14ac:dyDescent="0.25">
      <c r="L15397" s="8"/>
    </row>
    <row r="15398" spans="12:12" x14ac:dyDescent="0.25">
      <c r="L15398" s="8"/>
    </row>
    <row r="15399" spans="12:12" x14ac:dyDescent="0.25">
      <c r="L15399" s="8"/>
    </row>
    <row r="15400" spans="12:12" x14ac:dyDescent="0.25">
      <c r="L15400" s="8"/>
    </row>
    <row r="15401" spans="12:12" x14ac:dyDescent="0.25">
      <c r="L15401" s="8"/>
    </row>
    <row r="15402" spans="12:12" x14ac:dyDescent="0.25">
      <c r="L15402" s="8"/>
    </row>
    <row r="15403" spans="12:12" x14ac:dyDescent="0.25">
      <c r="L15403" s="8"/>
    </row>
    <row r="15404" spans="12:12" x14ac:dyDescent="0.25">
      <c r="L15404" s="8"/>
    </row>
    <row r="15405" spans="12:12" x14ac:dyDescent="0.25">
      <c r="L15405" s="8"/>
    </row>
    <row r="15406" spans="12:12" x14ac:dyDescent="0.25">
      <c r="L15406" s="8"/>
    </row>
    <row r="15407" spans="12:12" x14ac:dyDescent="0.25">
      <c r="L15407" s="8"/>
    </row>
    <row r="15408" spans="12:12" x14ac:dyDescent="0.25">
      <c r="L15408" s="8"/>
    </row>
    <row r="15409" spans="12:12" x14ac:dyDescent="0.25">
      <c r="L15409" s="8"/>
    </row>
    <row r="15410" spans="12:12" x14ac:dyDescent="0.25">
      <c r="L15410" s="8"/>
    </row>
    <row r="15411" spans="12:12" x14ac:dyDescent="0.25">
      <c r="L15411" s="8"/>
    </row>
    <row r="15412" spans="12:12" x14ac:dyDescent="0.25">
      <c r="L15412" s="8"/>
    </row>
    <row r="15413" spans="12:12" x14ac:dyDescent="0.25">
      <c r="L15413" s="8"/>
    </row>
    <row r="15414" spans="12:12" x14ac:dyDescent="0.25">
      <c r="L15414" s="8"/>
    </row>
    <row r="15415" spans="12:12" x14ac:dyDescent="0.25">
      <c r="L15415" s="8"/>
    </row>
    <row r="15416" spans="12:12" x14ac:dyDescent="0.25">
      <c r="L15416" s="8"/>
    </row>
    <row r="15417" spans="12:12" x14ac:dyDescent="0.25">
      <c r="L15417" s="8"/>
    </row>
    <row r="15418" spans="12:12" x14ac:dyDescent="0.25">
      <c r="L15418" s="8"/>
    </row>
    <row r="15419" spans="12:12" x14ac:dyDescent="0.25">
      <c r="L15419" s="8"/>
    </row>
    <row r="15420" spans="12:12" x14ac:dyDescent="0.25">
      <c r="L15420" s="8"/>
    </row>
    <row r="15421" spans="12:12" x14ac:dyDescent="0.25">
      <c r="L15421" s="8"/>
    </row>
    <row r="15422" spans="12:12" x14ac:dyDescent="0.25">
      <c r="L15422" s="8"/>
    </row>
    <row r="15423" spans="12:12" x14ac:dyDescent="0.25">
      <c r="L15423" s="8"/>
    </row>
    <row r="15424" spans="12:12" x14ac:dyDescent="0.25">
      <c r="L15424" s="8"/>
    </row>
    <row r="15425" spans="12:12" x14ac:dyDescent="0.25">
      <c r="L15425" s="8"/>
    </row>
    <row r="15426" spans="12:12" x14ac:dyDescent="0.25">
      <c r="L15426" s="8"/>
    </row>
    <row r="15427" spans="12:12" x14ac:dyDescent="0.25">
      <c r="L15427" s="8"/>
    </row>
    <row r="15428" spans="12:12" x14ac:dyDescent="0.25">
      <c r="L15428" s="8"/>
    </row>
    <row r="15429" spans="12:12" x14ac:dyDescent="0.25">
      <c r="L15429" s="8"/>
    </row>
    <row r="15430" spans="12:12" x14ac:dyDescent="0.25">
      <c r="L15430" s="8"/>
    </row>
    <row r="15431" spans="12:12" x14ac:dyDescent="0.25">
      <c r="L15431" s="8"/>
    </row>
    <row r="15432" spans="12:12" x14ac:dyDescent="0.25">
      <c r="L15432" s="8"/>
    </row>
    <row r="15433" spans="12:12" x14ac:dyDescent="0.25">
      <c r="L15433" s="8"/>
    </row>
    <row r="15434" spans="12:12" x14ac:dyDescent="0.25">
      <c r="L15434" s="8"/>
    </row>
    <row r="15435" spans="12:12" x14ac:dyDescent="0.25">
      <c r="L15435" s="8"/>
    </row>
    <row r="15436" spans="12:12" x14ac:dyDescent="0.25">
      <c r="L15436" s="8"/>
    </row>
    <row r="15437" spans="12:12" x14ac:dyDescent="0.25">
      <c r="L15437" s="8"/>
    </row>
    <row r="15438" spans="12:12" x14ac:dyDescent="0.25">
      <c r="L15438" s="8"/>
    </row>
    <row r="15439" spans="12:12" x14ac:dyDescent="0.25">
      <c r="L15439" s="8"/>
    </row>
    <row r="15440" spans="12:12" x14ac:dyDescent="0.25">
      <c r="L15440" s="8"/>
    </row>
    <row r="15441" spans="12:12" x14ac:dyDescent="0.25">
      <c r="L15441" s="8"/>
    </row>
    <row r="15442" spans="12:12" x14ac:dyDescent="0.25">
      <c r="L15442" s="8"/>
    </row>
    <row r="15443" spans="12:12" x14ac:dyDescent="0.25">
      <c r="L15443" s="8"/>
    </row>
    <row r="15444" spans="12:12" x14ac:dyDescent="0.25">
      <c r="L15444" s="8"/>
    </row>
    <row r="15445" spans="12:12" x14ac:dyDescent="0.25">
      <c r="L15445" s="8"/>
    </row>
    <row r="15446" spans="12:12" x14ac:dyDescent="0.25">
      <c r="L15446" s="8"/>
    </row>
    <row r="15447" spans="12:12" x14ac:dyDescent="0.25">
      <c r="L15447" s="8"/>
    </row>
    <row r="15448" spans="12:12" x14ac:dyDescent="0.25">
      <c r="L15448" s="8"/>
    </row>
    <row r="15449" spans="12:12" x14ac:dyDescent="0.25">
      <c r="L15449" s="8"/>
    </row>
    <row r="15450" spans="12:12" x14ac:dyDescent="0.25">
      <c r="L15450" s="8"/>
    </row>
    <row r="15451" spans="12:12" x14ac:dyDescent="0.25">
      <c r="L15451" s="8"/>
    </row>
    <row r="15452" spans="12:12" x14ac:dyDescent="0.25">
      <c r="L15452" s="8"/>
    </row>
    <row r="15453" spans="12:12" x14ac:dyDescent="0.25">
      <c r="L15453" s="8"/>
    </row>
    <row r="15454" spans="12:12" x14ac:dyDescent="0.25">
      <c r="L15454" s="8"/>
    </row>
    <row r="15455" spans="12:12" x14ac:dyDescent="0.25">
      <c r="L15455" s="8"/>
    </row>
    <row r="15456" spans="12:12" x14ac:dyDescent="0.25">
      <c r="L15456" s="8"/>
    </row>
    <row r="15457" spans="12:12" x14ac:dyDescent="0.25">
      <c r="L15457" s="8"/>
    </row>
    <row r="15458" spans="12:12" x14ac:dyDescent="0.25">
      <c r="L15458" s="8"/>
    </row>
    <row r="15459" spans="12:12" x14ac:dyDescent="0.25">
      <c r="L15459" s="8"/>
    </row>
    <row r="15460" spans="12:12" x14ac:dyDescent="0.25">
      <c r="L15460" s="8"/>
    </row>
    <row r="15461" spans="12:12" x14ac:dyDescent="0.25">
      <c r="L15461" s="8"/>
    </row>
    <row r="15462" spans="12:12" x14ac:dyDescent="0.25">
      <c r="L15462" s="8"/>
    </row>
    <row r="15463" spans="12:12" x14ac:dyDescent="0.25">
      <c r="L15463" s="8"/>
    </row>
    <row r="15464" spans="12:12" x14ac:dyDescent="0.25">
      <c r="L15464" s="8"/>
    </row>
    <row r="15465" spans="12:12" x14ac:dyDescent="0.25">
      <c r="L15465" s="8"/>
    </row>
    <row r="15466" spans="12:12" x14ac:dyDescent="0.25">
      <c r="L15466" s="8"/>
    </row>
    <row r="15467" spans="12:12" x14ac:dyDescent="0.25">
      <c r="L15467" s="8"/>
    </row>
    <row r="15468" spans="12:12" x14ac:dyDescent="0.25">
      <c r="L15468" s="8"/>
    </row>
    <row r="15469" spans="12:12" x14ac:dyDescent="0.25">
      <c r="L15469" s="8"/>
    </row>
    <row r="15470" spans="12:12" x14ac:dyDescent="0.25">
      <c r="L15470" s="8"/>
    </row>
    <row r="15471" spans="12:12" x14ac:dyDescent="0.25">
      <c r="L15471" s="8"/>
    </row>
    <row r="15472" spans="12:12" x14ac:dyDescent="0.25">
      <c r="L15472" s="8"/>
    </row>
    <row r="15473" spans="12:12" x14ac:dyDescent="0.25">
      <c r="L15473" s="8"/>
    </row>
    <row r="15474" spans="12:12" x14ac:dyDescent="0.25">
      <c r="L15474" s="8"/>
    </row>
    <row r="15475" spans="12:12" x14ac:dyDescent="0.25">
      <c r="L15475" s="8"/>
    </row>
    <row r="15476" spans="12:12" x14ac:dyDescent="0.25">
      <c r="L15476" s="8"/>
    </row>
    <row r="15477" spans="12:12" x14ac:dyDescent="0.25">
      <c r="L15477" s="8"/>
    </row>
    <row r="15478" spans="12:12" x14ac:dyDescent="0.25">
      <c r="L15478" s="8"/>
    </row>
    <row r="15479" spans="12:12" x14ac:dyDescent="0.25">
      <c r="L15479" s="8"/>
    </row>
    <row r="15480" spans="12:12" x14ac:dyDescent="0.25">
      <c r="L15480" s="8"/>
    </row>
    <row r="15481" spans="12:12" x14ac:dyDescent="0.25">
      <c r="L15481" s="8"/>
    </row>
    <row r="15482" spans="12:12" x14ac:dyDescent="0.25">
      <c r="L15482" s="8"/>
    </row>
    <row r="15483" spans="12:12" x14ac:dyDescent="0.25">
      <c r="L15483" s="8"/>
    </row>
    <row r="15484" spans="12:12" x14ac:dyDescent="0.25">
      <c r="L15484" s="8"/>
    </row>
    <row r="15485" spans="12:12" x14ac:dyDescent="0.25">
      <c r="L15485" s="8"/>
    </row>
    <row r="15486" spans="12:12" x14ac:dyDescent="0.25">
      <c r="L15486" s="8"/>
    </row>
    <row r="15487" spans="12:12" x14ac:dyDescent="0.25">
      <c r="L15487" s="8"/>
    </row>
    <row r="15488" spans="12:12" x14ac:dyDescent="0.25">
      <c r="L15488" s="8"/>
    </row>
    <row r="15489" spans="12:12" x14ac:dyDescent="0.25">
      <c r="L15489" s="8"/>
    </row>
    <row r="15490" spans="12:12" x14ac:dyDescent="0.25">
      <c r="L15490" s="8"/>
    </row>
    <row r="15491" spans="12:12" x14ac:dyDescent="0.25">
      <c r="L15491" s="8"/>
    </row>
    <row r="15492" spans="12:12" x14ac:dyDescent="0.25">
      <c r="L15492" s="8"/>
    </row>
    <row r="15493" spans="12:12" x14ac:dyDescent="0.25">
      <c r="L15493" s="8"/>
    </row>
    <row r="15494" spans="12:12" x14ac:dyDescent="0.25">
      <c r="L15494" s="8"/>
    </row>
    <row r="15495" spans="12:12" x14ac:dyDescent="0.25">
      <c r="L15495" s="8"/>
    </row>
    <row r="15496" spans="12:12" x14ac:dyDescent="0.25">
      <c r="L15496" s="8"/>
    </row>
    <row r="15497" spans="12:12" x14ac:dyDescent="0.25">
      <c r="L15497" s="8"/>
    </row>
    <row r="15498" spans="12:12" x14ac:dyDescent="0.25">
      <c r="L15498" s="8"/>
    </row>
    <row r="15499" spans="12:12" x14ac:dyDescent="0.25">
      <c r="L15499" s="8"/>
    </row>
    <row r="15500" spans="12:12" x14ac:dyDescent="0.25">
      <c r="L15500" s="8"/>
    </row>
    <row r="15501" spans="12:12" x14ac:dyDescent="0.25">
      <c r="L15501" s="8"/>
    </row>
    <row r="15502" spans="12:12" x14ac:dyDescent="0.25">
      <c r="L15502" s="8"/>
    </row>
    <row r="15503" spans="12:12" x14ac:dyDescent="0.25">
      <c r="L15503" s="8"/>
    </row>
    <row r="15504" spans="12:12" x14ac:dyDescent="0.25">
      <c r="L15504" s="8"/>
    </row>
    <row r="15505" spans="12:12" x14ac:dyDescent="0.25">
      <c r="L15505" s="8"/>
    </row>
    <row r="15506" spans="12:12" x14ac:dyDescent="0.25">
      <c r="L15506" s="8"/>
    </row>
    <row r="15507" spans="12:12" x14ac:dyDescent="0.25">
      <c r="L15507" s="8"/>
    </row>
    <row r="15508" spans="12:12" x14ac:dyDescent="0.25">
      <c r="L15508" s="8"/>
    </row>
    <row r="15509" spans="12:12" x14ac:dyDescent="0.25">
      <c r="L15509" s="8"/>
    </row>
    <row r="15510" spans="12:12" x14ac:dyDescent="0.25">
      <c r="L15510" s="8"/>
    </row>
    <row r="15511" spans="12:12" x14ac:dyDescent="0.25">
      <c r="L15511" s="8"/>
    </row>
    <row r="15512" spans="12:12" x14ac:dyDescent="0.25">
      <c r="L15512" s="8"/>
    </row>
    <row r="15513" spans="12:12" x14ac:dyDescent="0.25">
      <c r="L15513" s="8"/>
    </row>
    <row r="15514" spans="12:12" x14ac:dyDescent="0.25">
      <c r="L15514" s="8"/>
    </row>
    <row r="15515" spans="12:12" x14ac:dyDescent="0.25">
      <c r="L15515" s="8"/>
    </row>
    <row r="15516" spans="12:12" x14ac:dyDescent="0.25">
      <c r="L15516" s="8"/>
    </row>
    <row r="15517" spans="12:12" x14ac:dyDescent="0.25">
      <c r="L15517" s="8"/>
    </row>
    <row r="15518" spans="12:12" x14ac:dyDescent="0.25">
      <c r="L15518" s="8"/>
    </row>
    <row r="15519" spans="12:12" x14ac:dyDescent="0.25">
      <c r="L15519" s="8"/>
    </row>
    <row r="15520" spans="12:12" x14ac:dyDescent="0.25">
      <c r="L15520" s="8"/>
    </row>
    <row r="15521" spans="12:12" x14ac:dyDescent="0.25">
      <c r="L15521" s="8"/>
    </row>
    <row r="15522" spans="12:12" x14ac:dyDescent="0.25">
      <c r="L15522" s="8"/>
    </row>
    <row r="15523" spans="12:12" x14ac:dyDescent="0.25">
      <c r="L15523" s="8"/>
    </row>
    <row r="15524" spans="12:12" x14ac:dyDescent="0.25">
      <c r="L15524" s="8"/>
    </row>
    <row r="15525" spans="12:12" x14ac:dyDescent="0.25">
      <c r="L15525" s="8"/>
    </row>
    <row r="15526" spans="12:12" x14ac:dyDescent="0.25">
      <c r="L15526" s="8"/>
    </row>
    <row r="15527" spans="12:12" x14ac:dyDescent="0.25">
      <c r="L15527" s="8"/>
    </row>
    <row r="15528" spans="12:12" x14ac:dyDescent="0.25">
      <c r="L15528" s="8"/>
    </row>
    <row r="15529" spans="12:12" x14ac:dyDescent="0.25">
      <c r="L15529" s="8"/>
    </row>
    <row r="15530" spans="12:12" x14ac:dyDescent="0.25">
      <c r="L15530" s="8"/>
    </row>
    <row r="15531" spans="12:12" x14ac:dyDescent="0.25">
      <c r="L15531" s="8"/>
    </row>
    <row r="15532" spans="12:12" x14ac:dyDescent="0.25">
      <c r="L15532" s="8"/>
    </row>
    <row r="15533" spans="12:12" x14ac:dyDescent="0.25">
      <c r="L15533" s="8"/>
    </row>
    <row r="15534" spans="12:12" x14ac:dyDescent="0.25">
      <c r="L15534" s="8"/>
    </row>
    <row r="15535" spans="12:12" x14ac:dyDescent="0.25">
      <c r="L15535" s="8"/>
    </row>
    <row r="15536" spans="12:12" x14ac:dyDescent="0.25">
      <c r="L15536" s="8"/>
    </row>
    <row r="15537" spans="12:12" x14ac:dyDescent="0.25">
      <c r="L15537" s="8"/>
    </row>
    <row r="15538" spans="12:12" x14ac:dyDescent="0.25">
      <c r="L15538" s="8"/>
    </row>
    <row r="15539" spans="12:12" x14ac:dyDescent="0.25">
      <c r="L15539" s="8"/>
    </row>
    <row r="15540" spans="12:12" x14ac:dyDescent="0.25">
      <c r="L15540" s="8"/>
    </row>
    <row r="15541" spans="12:12" x14ac:dyDescent="0.25">
      <c r="L15541" s="8"/>
    </row>
    <row r="15542" spans="12:12" x14ac:dyDescent="0.25">
      <c r="L15542" s="8"/>
    </row>
    <row r="15543" spans="12:12" x14ac:dyDescent="0.25">
      <c r="L15543" s="8"/>
    </row>
    <row r="15544" spans="12:12" x14ac:dyDescent="0.25">
      <c r="L15544" s="8"/>
    </row>
    <row r="15545" spans="12:12" x14ac:dyDescent="0.25">
      <c r="L15545" s="8"/>
    </row>
    <row r="15546" spans="12:12" x14ac:dyDescent="0.25">
      <c r="L15546" s="8"/>
    </row>
    <row r="15547" spans="12:12" x14ac:dyDescent="0.25">
      <c r="L15547" s="8"/>
    </row>
    <row r="15548" spans="12:12" x14ac:dyDescent="0.25">
      <c r="L15548" s="8"/>
    </row>
    <row r="15549" spans="12:12" x14ac:dyDescent="0.25">
      <c r="L15549" s="8"/>
    </row>
    <row r="15550" spans="12:12" x14ac:dyDescent="0.25">
      <c r="L15550" s="8"/>
    </row>
    <row r="15551" spans="12:12" x14ac:dyDescent="0.25">
      <c r="L15551" s="8"/>
    </row>
    <row r="15552" spans="12:12" x14ac:dyDescent="0.25">
      <c r="L15552" s="8"/>
    </row>
    <row r="15553" spans="12:12" x14ac:dyDescent="0.25">
      <c r="L15553" s="8"/>
    </row>
    <row r="15554" spans="12:12" x14ac:dyDescent="0.25">
      <c r="L15554" s="8"/>
    </row>
    <row r="15555" spans="12:12" x14ac:dyDescent="0.25">
      <c r="L15555" s="8"/>
    </row>
    <row r="15556" spans="12:12" x14ac:dyDescent="0.25">
      <c r="L15556" s="8"/>
    </row>
    <row r="15557" spans="12:12" x14ac:dyDescent="0.25">
      <c r="L15557" s="8"/>
    </row>
    <row r="15558" spans="12:12" x14ac:dyDescent="0.25">
      <c r="L15558" s="8"/>
    </row>
    <row r="15559" spans="12:12" x14ac:dyDescent="0.25">
      <c r="L15559" s="8"/>
    </row>
    <row r="15560" spans="12:12" x14ac:dyDescent="0.25">
      <c r="L15560" s="8"/>
    </row>
    <row r="15561" spans="12:12" x14ac:dyDescent="0.25">
      <c r="L15561" s="8"/>
    </row>
    <row r="15562" spans="12:12" x14ac:dyDescent="0.25">
      <c r="L15562" s="8"/>
    </row>
    <row r="15563" spans="12:12" x14ac:dyDescent="0.25">
      <c r="L15563" s="8"/>
    </row>
    <row r="15564" spans="12:12" x14ac:dyDescent="0.25">
      <c r="L15564" s="8"/>
    </row>
    <row r="15565" spans="12:12" x14ac:dyDescent="0.25">
      <c r="L15565" s="8"/>
    </row>
    <row r="15566" spans="12:12" x14ac:dyDescent="0.25">
      <c r="L15566" s="8"/>
    </row>
    <row r="15567" spans="12:12" x14ac:dyDescent="0.25">
      <c r="L15567" s="8"/>
    </row>
    <row r="15568" spans="12:12" x14ac:dyDescent="0.25">
      <c r="L15568" s="8"/>
    </row>
    <row r="15569" spans="12:12" x14ac:dyDescent="0.25">
      <c r="L15569" s="8"/>
    </row>
    <row r="15570" spans="12:12" x14ac:dyDescent="0.25">
      <c r="L15570" s="8"/>
    </row>
    <row r="15571" spans="12:12" x14ac:dyDescent="0.25">
      <c r="L15571" s="8"/>
    </row>
    <row r="15572" spans="12:12" x14ac:dyDescent="0.25">
      <c r="L15572" s="8"/>
    </row>
    <row r="15573" spans="12:12" x14ac:dyDescent="0.25">
      <c r="L15573" s="8"/>
    </row>
    <row r="15574" spans="12:12" x14ac:dyDescent="0.25">
      <c r="L15574" s="8"/>
    </row>
    <row r="15575" spans="12:12" x14ac:dyDescent="0.25">
      <c r="L15575" s="8"/>
    </row>
    <row r="15576" spans="12:12" x14ac:dyDescent="0.25">
      <c r="L15576" s="8"/>
    </row>
    <row r="15577" spans="12:12" x14ac:dyDescent="0.25">
      <c r="L15577" s="8"/>
    </row>
    <row r="15578" spans="12:12" x14ac:dyDescent="0.25">
      <c r="L15578" s="8"/>
    </row>
    <row r="15579" spans="12:12" x14ac:dyDescent="0.25">
      <c r="L15579" s="8"/>
    </row>
    <row r="15580" spans="12:12" x14ac:dyDescent="0.25">
      <c r="L15580" s="8"/>
    </row>
    <row r="15581" spans="12:12" x14ac:dyDescent="0.25">
      <c r="L15581" s="8"/>
    </row>
    <row r="15582" spans="12:12" x14ac:dyDescent="0.25">
      <c r="L15582" s="8"/>
    </row>
    <row r="15583" spans="12:12" x14ac:dyDescent="0.25">
      <c r="L15583" s="8"/>
    </row>
    <row r="15584" spans="12:12" x14ac:dyDescent="0.25">
      <c r="L15584" s="8"/>
    </row>
    <row r="15585" spans="12:12" x14ac:dyDescent="0.25">
      <c r="L15585" s="8"/>
    </row>
    <row r="15586" spans="12:12" x14ac:dyDescent="0.25">
      <c r="L15586" s="8"/>
    </row>
    <row r="15587" spans="12:12" x14ac:dyDescent="0.25">
      <c r="L15587" s="8"/>
    </row>
    <row r="15588" spans="12:12" x14ac:dyDescent="0.25">
      <c r="L15588" s="8"/>
    </row>
    <row r="15589" spans="12:12" x14ac:dyDescent="0.25">
      <c r="L15589" s="8"/>
    </row>
    <row r="15590" spans="12:12" x14ac:dyDescent="0.25">
      <c r="L15590" s="8"/>
    </row>
    <row r="15591" spans="12:12" x14ac:dyDescent="0.25">
      <c r="L15591" s="8"/>
    </row>
    <row r="15592" spans="12:12" x14ac:dyDescent="0.25">
      <c r="L15592" s="8"/>
    </row>
    <row r="15593" spans="12:12" x14ac:dyDescent="0.25">
      <c r="L15593" s="8"/>
    </row>
    <row r="15594" spans="12:12" x14ac:dyDescent="0.25">
      <c r="L15594" s="8"/>
    </row>
    <row r="15595" spans="12:12" x14ac:dyDescent="0.25">
      <c r="L15595" s="8"/>
    </row>
    <row r="15596" spans="12:12" x14ac:dyDescent="0.25">
      <c r="L15596" s="8"/>
    </row>
    <row r="15597" spans="12:12" x14ac:dyDescent="0.25">
      <c r="L15597" s="8"/>
    </row>
    <row r="15598" spans="12:12" x14ac:dyDescent="0.25">
      <c r="L15598" s="8"/>
    </row>
    <row r="15599" spans="12:12" x14ac:dyDescent="0.25">
      <c r="L15599" s="8"/>
    </row>
    <row r="15600" spans="12:12" x14ac:dyDescent="0.25">
      <c r="L15600" s="8"/>
    </row>
    <row r="15601" spans="12:12" x14ac:dyDescent="0.25">
      <c r="L15601" s="8"/>
    </row>
    <row r="15602" spans="12:12" x14ac:dyDescent="0.25">
      <c r="L15602" s="8"/>
    </row>
    <row r="15603" spans="12:12" x14ac:dyDescent="0.25">
      <c r="L15603" s="8"/>
    </row>
    <row r="15604" spans="12:12" x14ac:dyDescent="0.25">
      <c r="L15604" s="8"/>
    </row>
    <row r="15605" spans="12:12" x14ac:dyDescent="0.25">
      <c r="L15605" s="8"/>
    </row>
    <row r="15606" spans="12:12" x14ac:dyDescent="0.25">
      <c r="L15606" s="8"/>
    </row>
    <row r="15607" spans="12:12" x14ac:dyDescent="0.25">
      <c r="L15607" s="8"/>
    </row>
    <row r="15608" spans="12:12" x14ac:dyDescent="0.25">
      <c r="L15608" s="8"/>
    </row>
    <row r="15609" spans="12:12" x14ac:dyDescent="0.25">
      <c r="L15609" s="8"/>
    </row>
    <row r="15610" spans="12:12" x14ac:dyDescent="0.25">
      <c r="L15610" s="8"/>
    </row>
    <row r="15611" spans="12:12" x14ac:dyDescent="0.25">
      <c r="L15611" s="8"/>
    </row>
    <row r="15612" spans="12:12" x14ac:dyDescent="0.25">
      <c r="L15612" s="8"/>
    </row>
    <row r="15613" spans="12:12" x14ac:dyDescent="0.25">
      <c r="L15613" s="8"/>
    </row>
    <row r="15614" spans="12:12" x14ac:dyDescent="0.25">
      <c r="L15614" s="8"/>
    </row>
    <row r="15615" spans="12:12" x14ac:dyDescent="0.25">
      <c r="L15615" s="8"/>
    </row>
    <row r="15616" spans="12:12" x14ac:dyDescent="0.25">
      <c r="L15616" s="8"/>
    </row>
    <row r="15617" spans="12:12" x14ac:dyDescent="0.25">
      <c r="L15617" s="8"/>
    </row>
    <row r="15618" spans="12:12" x14ac:dyDescent="0.25">
      <c r="L15618" s="8"/>
    </row>
    <row r="15619" spans="12:12" x14ac:dyDescent="0.25">
      <c r="L15619" s="8"/>
    </row>
    <row r="15620" spans="12:12" x14ac:dyDescent="0.25">
      <c r="L15620" s="8"/>
    </row>
    <row r="15621" spans="12:12" x14ac:dyDescent="0.25">
      <c r="L15621" s="8"/>
    </row>
    <row r="15622" spans="12:12" x14ac:dyDescent="0.25">
      <c r="L15622" s="8"/>
    </row>
    <row r="15623" spans="12:12" x14ac:dyDescent="0.25">
      <c r="L15623" s="8"/>
    </row>
    <row r="15624" spans="12:12" x14ac:dyDescent="0.25">
      <c r="L15624" s="8"/>
    </row>
    <row r="15625" spans="12:12" x14ac:dyDescent="0.25">
      <c r="L15625" s="8"/>
    </row>
    <row r="15626" spans="12:12" x14ac:dyDescent="0.25">
      <c r="L15626" s="8"/>
    </row>
    <row r="15627" spans="12:12" x14ac:dyDescent="0.25">
      <c r="L15627" s="8"/>
    </row>
    <row r="15628" spans="12:12" x14ac:dyDescent="0.25">
      <c r="L15628" s="8"/>
    </row>
    <row r="15629" spans="12:12" x14ac:dyDescent="0.25">
      <c r="L15629" s="8"/>
    </row>
    <row r="15630" spans="12:12" x14ac:dyDescent="0.25">
      <c r="L15630" s="8"/>
    </row>
    <row r="15631" spans="12:12" x14ac:dyDescent="0.25">
      <c r="L15631" s="8"/>
    </row>
    <row r="15632" spans="12:12" x14ac:dyDescent="0.25">
      <c r="L15632" s="8"/>
    </row>
    <row r="15633" spans="12:12" x14ac:dyDescent="0.25">
      <c r="L15633" s="8"/>
    </row>
    <row r="15634" spans="12:12" x14ac:dyDescent="0.25">
      <c r="L15634" s="8"/>
    </row>
    <row r="15635" spans="12:12" x14ac:dyDescent="0.25">
      <c r="L15635" s="8"/>
    </row>
    <row r="15636" spans="12:12" x14ac:dyDescent="0.25">
      <c r="L15636" s="8"/>
    </row>
    <row r="15637" spans="12:12" x14ac:dyDescent="0.25">
      <c r="L15637" s="8"/>
    </row>
    <row r="15638" spans="12:12" x14ac:dyDescent="0.25">
      <c r="L15638" s="8"/>
    </row>
    <row r="15639" spans="12:12" x14ac:dyDescent="0.25">
      <c r="L15639" s="8"/>
    </row>
    <row r="15640" spans="12:12" x14ac:dyDescent="0.25">
      <c r="L15640" s="8"/>
    </row>
    <row r="15641" spans="12:12" x14ac:dyDescent="0.25">
      <c r="L15641" s="8"/>
    </row>
    <row r="15642" spans="12:12" x14ac:dyDescent="0.25">
      <c r="L15642" s="8"/>
    </row>
    <row r="15643" spans="12:12" x14ac:dyDescent="0.25">
      <c r="L15643" s="8"/>
    </row>
    <row r="15644" spans="12:12" x14ac:dyDescent="0.25">
      <c r="L15644" s="8"/>
    </row>
    <row r="15645" spans="12:12" x14ac:dyDescent="0.25">
      <c r="L15645" s="8"/>
    </row>
    <row r="15646" spans="12:12" x14ac:dyDescent="0.25">
      <c r="L15646" s="8"/>
    </row>
    <row r="15647" spans="12:12" x14ac:dyDescent="0.25">
      <c r="L15647" s="8"/>
    </row>
    <row r="15648" spans="12:12" x14ac:dyDescent="0.25">
      <c r="L15648" s="8"/>
    </row>
    <row r="15649" spans="12:12" x14ac:dyDescent="0.25">
      <c r="L15649" s="8"/>
    </row>
    <row r="15650" spans="12:12" x14ac:dyDescent="0.25">
      <c r="L15650" s="8"/>
    </row>
    <row r="15651" spans="12:12" x14ac:dyDescent="0.25">
      <c r="L15651" s="8"/>
    </row>
    <row r="15652" spans="12:12" x14ac:dyDescent="0.25">
      <c r="L15652" s="8"/>
    </row>
    <row r="15653" spans="12:12" x14ac:dyDescent="0.25">
      <c r="L15653" s="8"/>
    </row>
    <row r="15654" spans="12:12" x14ac:dyDescent="0.25">
      <c r="L15654" s="8"/>
    </row>
    <row r="15655" spans="12:12" x14ac:dyDescent="0.25">
      <c r="L15655" s="8"/>
    </row>
    <row r="15656" spans="12:12" x14ac:dyDescent="0.25">
      <c r="L15656" s="8"/>
    </row>
    <row r="15657" spans="12:12" x14ac:dyDescent="0.25">
      <c r="L15657" s="8"/>
    </row>
    <row r="15658" spans="12:12" x14ac:dyDescent="0.25">
      <c r="L15658" s="8"/>
    </row>
    <row r="15659" spans="12:12" x14ac:dyDescent="0.25">
      <c r="L15659" s="8"/>
    </row>
    <row r="15660" spans="12:12" x14ac:dyDescent="0.25">
      <c r="L15660" s="8"/>
    </row>
    <row r="15661" spans="12:12" x14ac:dyDescent="0.25">
      <c r="L15661" s="8"/>
    </row>
    <row r="15662" spans="12:12" x14ac:dyDescent="0.25">
      <c r="L15662" s="8"/>
    </row>
    <row r="15663" spans="12:12" x14ac:dyDescent="0.25">
      <c r="L15663" s="8"/>
    </row>
    <row r="15664" spans="12:12" x14ac:dyDescent="0.25">
      <c r="L15664" s="8"/>
    </row>
    <row r="15665" spans="12:12" x14ac:dyDescent="0.25">
      <c r="L15665" s="8"/>
    </row>
    <row r="15666" spans="12:12" x14ac:dyDescent="0.25">
      <c r="L15666" s="8"/>
    </row>
    <row r="15667" spans="12:12" x14ac:dyDescent="0.25">
      <c r="L15667" s="8"/>
    </row>
    <row r="15668" spans="12:12" x14ac:dyDescent="0.25">
      <c r="L15668" s="8"/>
    </row>
    <row r="15669" spans="12:12" x14ac:dyDescent="0.25">
      <c r="L15669" s="8"/>
    </row>
    <row r="15670" spans="12:12" x14ac:dyDescent="0.25">
      <c r="L15670" s="8"/>
    </row>
    <row r="15671" spans="12:12" x14ac:dyDescent="0.25">
      <c r="L15671" s="8"/>
    </row>
    <row r="15672" spans="12:12" x14ac:dyDescent="0.25">
      <c r="L15672" s="8"/>
    </row>
    <row r="15673" spans="12:12" x14ac:dyDescent="0.25">
      <c r="L15673" s="8"/>
    </row>
    <row r="15674" spans="12:12" x14ac:dyDescent="0.25">
      <c r="L15674" s="8"/>
    </row>
    <row r="15675" spans="12:12" x14ac:dyDescent="0.25">
      <c r="L15675" s="8"/>
    </row>
    <row r="15676" spans="12:12" x14ac:dyDescent="0.25">
      <c r="L15676" s="8"/>
    </row>
    <row r="15677" spans="12:12" x14ac:dyDescent="0.25">
      <c r="L15677" s="8"/>
    </row>
    <row r="15678" spans="12:12" x14ac:dyDescent="0.25">
      <c r="L15678" s="8"/>
    </row>
    <row r="15679" spans="12:12" x14ac:dyDescent="0.25">
      <c r="L15679" s="8"/>
    </row>
    <row r="15680" spans="12:12" x14ac:dyDescent="0.25">
      <c r="L15680" s="8"/>
    </row>
    <row r="15681" spans="12:12" x14ac:dyDescent="0.25">
      <c r="L15681" s="8"/>
    </row>
    <row r="15682" spans="12:12" x14ac:dyDescent="0.25">
      <c r="L15682" s="8"/>
    </row>
    <row r="15683" spans="12:12" x14ac:dyDescent="0.25">
      <c r="L15683" s="8"/>
    </row>
    <row r="15684" spans="12:12" x14ac:dyDescent="0.25">
      <c r="L15684" s="8"/>
    </row>
    <row r="15685" spans="12:12" x14ac:dyDescent="0.25">
      <c r="L15685" s="8"/>
    </row>
    <row r="15686" spans="12:12" x14ac:dyDescent="0.25">
      <c r="L15686" s="8"/>
    </row>
    <row r="15687" spans="12:12" x14ac:dyDescent="0.25">
      <c r="L15687" s="8"/>
    </row>
    <row r="15688" spans="12:12" x14ac:dyDescent="0.25">
      <c r="L15688" s="8"/>
    </row>
    <row r="15689" spans="12:12" x14ac:dyDescent="0.25">
      <c r="L15689" s="8"/>
    </row>
    <row r="15690" spans="12:12" x14ac:dyDescent="0.25">
      <c r="L15690" s="8"/>
    </row>
    <row r="15691" spans="12:12" x14ac:dyDescent="0.25">
      <c r="L15691" s="8"/>
    </row>
    <row r="15692" spans="12:12" x14ac:dyDescent="0.25">
      <c r="L15692" s="8"/>
    </row>
    <row r="15693" spans="12:12" x14ac:dyDescent="0.25">
      <c r="L15693" s="8"/>
    </row>
    <row r="15694" spans="12:12" x14ac:dyDescent="0.25">
      <c r="L15694" s="8"/>
    </row>
    <row r="15695" spans="12:12" x14ac:dyDescent="0.25">
      <c r="L15695" s="8"/>
    </row>
    <row r="15696" spans="12:12" x14ac:dyDescent="0.25">
      <c r="L15696" s="8"/>
    </row>
    <row r="15697" spans="12:12" x14ac:dyDescent="0.25">
      <c r="L15697" s="8"/>
    </row>
    <row r="15698" spans="12:12" x14ac:dyDescent="0.25">
      <c r="L15698" s="8"/>
    </row>
    <row r="15699" spans="12:12" x14ac:dyDescent="0.25">
      <c r="L15699" s="8"/>
    </row>
    <row r="15700" spans="12:12" x14ac:dyDescent="0.25">
      <c r="L15700" s="8"/>
    </row>
    <row r="15701" spans="12:12" x14ac:dyDescent="0.25">
      <c r="L15701" s="8"/>
    </row>
    <row r="15702" spans="12:12" x14ac:dyDescent="0.25">
      <c r="L15702" s="8"/>
    </row>
    <row r="15703" spans="12:12" x14ac:dyDescent="0.25">
      <c r="L15703" s="8"/>
    </row>
    <row r="15704" spans="12:12" x14ac:dyDescent="0.25">
      <c r="L15704" s="8"/>
    </row>
    <row r="15705" spans="12:12" x14ac:dyDescent="0.25">
      <c r="L15705" s="8"/>
    </row>
    <row r="15706" spans="12:12" x14ac:dyDescent="0.25">
      <c r="L15706" s="8"/>
    </row>
    <row r="15707" spans="12:12" x14ac:dyDescent="0.25">
      <c r="L15707" s="8"/>
    </row>
    <row r="15708" spans="12:12" x14ac:dyDescent="0.25">
      <c r="L15708" s="8"/>
    </row>
    <row r="15709" spans="12:12" x14ac:dyDescent="0.25">
      <c r="L15709" s="8"/>
    </row>
    <row r="15710" spans="12:12" x14ac:dyDescent="0.25">
      <c r="L15710" s="8"/>
    </row>
    <row r="15711" spans="12:12" x14ac:dyDescent="0.25">
      <c r="L15711" s="8"/>
    </row>
    <row r="15712" spans="12:12" x14ac:dyDescent="0.25">
      <c r="L15712" s="8"/>
    </row>
    <row r="15713" spans="12:12" x14ac:dyDescent="0.25">
      <c r="L15713" s="8"/>
    </row>
    <row r="15714" spans="12:12" x14ac:dyDescent="0.25">
      <c r="L15714" s="8"/>
    </row>
    <row r="15715" spans="12:12" x14ac:dyDescent="0.25">
      <c r="L15715" s="8"/>
    </row>
    <row r="15716" spans="12:12" x14ac:dyDescent="0.25">
      <c r="L15716" s="8"/>
    </row>
    <row r="15717" spans="12:12" x14ac:dyDescent="0.25">
      <c r="L15717" s="8"/>
    </row>
    <row r="15718" spans="12:12" x14ac:dyDescent="0.25">
      <c r="L15718" s="8"/>
    </row>
    <row r="15719" spans="12:12" x14ac:dyDescent="0.25">
      <c r="L15719" s="8"/>
    </row>
    <row r="15720" spans="12:12" x14ac:dyDescent="0.25">
      <c r="L15720" s="8"/>
    </row>
    <row r="15721" spans="12:12" x14ac:dyDescent="0.25">
      <c r="L15721" s="8"/>
    </row>
    <row r="15722" spans="12:12" x14ac:dyDescent="0.25">
      <c r="L15722" s="8"/>
    </row>
    <row r="15723" spans="12:12" x14ac:dyDescent="0.25">
      <c r="L15723" s="8"/>
    </row>
    <row r="15724" spans="12:12" x14ac:dyDescent="0.25">
      <c r="L15724" s="8"/>
    </row>
    <row r="15725" spans="12:12" x14ac:dyDescent="0.25">
      <c r="L15725" s="8"/>
    </row>
    <row r="15726" spans="12:12" x14ac:dyDescent="0.25">
      <c r="L15726" s="8"/>
    </row>
    <row r="15727" spans="12:12" x14ac:dyDescent="0.25">
      <c r="L15727" s="8"/>
    </row>
    <row r="15728" spans="12:12" x14ac:dyDescent="0.25">
      <c r="L15728" s="8"/>
    </row>
    <row r="15729" spans="12:12" x14ac:dyDescent="0.25">
      <c r="L15729" s="8"/>
    </row>
    <row r="15730" spans="12:12" x14ac:dyDescent="0.25">
      <c r="L15730" s="8"/>
    </row>
    <row r="15731" spans="12:12" x14ac:dyDescent="0.25">
      <c r="L15731" s="8"/>
    </row>
    <row r="15732" spans="12:12" x14ac:dyDescent="0.25">
      <c r="L15732" s="8"/>
    </row>
    <row r="15733" spans="12:12" x14ac:dyDescent="0.25">
      <c r="L15733" s="8"/>
    </row>
    <row r="15734" spans="12:12" x14ac:dyDescent="0.25">
      <c r="L15734" s="8"/>
    </row>
    <row r="15735" spans="12:12" x14ac:dyDescent="0.25">
      <c r="L15735" s="8"/>
    </row>
    <row r="15736" spans="12:12" x14ac:dyDescent="0.25">
      <c r="L15736" s="8"/>
    </row>
    <row r="15737" spans="12:12" x14ac:dyDescent="0.25">
      <c r="L15737" s="8"/>
    </row>
    <row r="15738" spans="12:12" x14ac:dyDescent="0.25">
      <c r="L15738" s="8"/>
    </row>
    <row r="15739" spans="12:12" x14ac:dyDescent="0.25">
      <c r="L15739" s="8"/>
    </row>
    <row r="15740" spans="12:12" x14ac:dyDescent="0.25">
      <c r="L15740" s="8"/>
    </row>
    <row r="15741" spans="12:12" x14ac:dyDescent="0.25">
      <c r="L15741" s="8"/>
    </row>
    <row r="15742" spans="12:12" x14ac:dyDescent="0.25">
      <c r="L15742" s="8"/>
    </row>
    <row r="15743" spans="12:12" x14ac:dyDescent="0.25">
      <c r="L15743" s="8"/>
    </row>
    <row r="15744" spans="12:12" x14ac:dyDescent="0.25">
      <c r="L15744" s="8"/>
    </row>
    <row r="15745" spans="12:12" x14ac:dyDescent="0.25">
      <c r="L15745" s="8"/>
    </row>
    <row r="15746" spans="12:12" x14ac:dyDescent="0.25">
      <c r="L15746" s="8"/>
    </row>
    <row r="15747" spans="12:12" x14ac:dyDescent="0.25">
      <c r="L15747" s="8"/>
    </row>
    <row r="15748" spans="12:12" x14ac:dyDescent="0.25">
      <c r="L15748" s="8"/>
    </row>
    <row r="15749" spans="12:12" x14ac:dyDescent="0.25">
      <c r="L15749" s="8"/>
    </row>
    <row r="15750" spans="12:12" x14ac:dyDescent="0.25">
      <c r="L15750" s="8"/>
    </row>
    <row r="15751" spans="12:12" x14ac:dyDescent="0.25">
      <c r="L15751" s="8"/>
    </row>
    <row r="15752" spans="12:12" x14ac:dyDescent="0.25">
      <c r="L15752" s="8"/>
    </row>
    <row r="15753" spans="12:12" x14ac:dyDescent="0.25">
      <c r="L15753" s="8"/>
    </row>
    <row r="15754" spans="12:12" x14ac:dyDescent="0.25">
      <c r="L15754" s="8"/>
    </row>
    <row r="15755" spans="12:12" x14ac:dyDescent="0.25">
      <c r="L15755" s="8"/>
    </row>
    <row r="15756" spans="12:12" x14ac:dyDescent="0.25">
      <c r="L15756" s="8"/>
    </row>
    <row r="15757" spans="12:12" x14ac:dyDescent="0.25">
      <c r="L15757" s="8"/>
    </row>
    <row r="15758" spans="12:12" x14ac:dyDescent="0.25">
      <c r="L15758" s="8"/>
    </row>
    <row r="15759" spans="12:12" x14ac:dyDescent="0.25">
      <c r="L15759" s="8"/>
    </row>
    <row r="15760" spans="12:12" x14ac:dyDescent="0.25">
      <c r="L15760" s="8"/>
    </row>
    <row r="15761" spans="12:12" x14ac:dyDescent="0.25">
      <c r="L15761" s="8"/>
    </row>
    <row r="15762" spans="12:12" x14ac:dyDescent="0.25">
      <c r="L15762" s="8"/>
    </row>
    <row r="15763" spans="12:12" x14ac:dyDescent="0.25">
      <c r="L15763" s="8"/>
    </row>
    <row r="15764" spans="12:12" x14ac:dyDescent="0.25">
      <c r="L15764" s="8"/>
    </row>
    <row r="15765" spans="12:12" x14ac:dyDescent="0.25">
      <c r="L15765" s="8"/>
    </row>
    <row r="15766" spans="12:12" x14ac:dyDescent="0.25">
      <c r="L15766" s="8"/>
    </row>
    <row r="15767" spans="12:12" x14ac:dyDescent="0.25">
      <c r="L15767" s="8"/>
    </row>
    <row r="15768" spans="12:12" x14ac:dyDescent="0.25">
      <c r="L15768" s="8"/>
    </row>
    <row r="15769" spans="12:12" x14ac:dyDescent="0.25">
      <c r="L15769" s="8"/>
    </row>
    <row r="15770" spans="12:12" x14ac:dyDescent="0.25">
      <c r="L15770" s="8"/>
    </row>
    <row r="15771" spans="12:12" x14ac:dyDescent="0.25">
      <c r="L15771" s="8"/>
    </row>
    <row r="15772" spans="12:12" x14ac:dyDescent="0.25">
      <c r="L15772" s="8"/>
    </row>
    <row r="15773" spans="12:12" x14ac:dyDescent="0.25">
      <c r="L15773" s="8"/>
    </row>
    <row r="15774" spans="12:12" x14ac:dyDescent="0.25">
      <c r="L15774" s="8"/>
    </row>
    <row r="15775" spans="12:12" x14ac:dyDescent="0.25">
      <c r="L15775" s="8"/>
    </row>
    <row r="15776" spans="12:12" x14ac:dyDescent="0.25">
      <c r="L15776" s="8"/>
    </row>
    <row r="15777" spans="12:12" x14ac:dyDescent="0.25">
      <c r="L15777" s="8"/>
    </row>
    <row r="15778" spans="12:12" x14ac:dyDescent="0.25">
      <c r="L15778" s="8"/>
    </row>
    <row r="15779" spans="12:12" x14ac:dyDescent="0.25">
      <c r="L15779" s="8"/>
    </row>
    <row r="15780" spans="12:12" x14ac:dyDescent="0.25">
      <c r="L15780" s="8"/>
    </row>
    <row r="15781" spans="12:12" x14ac:dyDescent="0.25">
      <c r="L15781" s="8"/>
    </row>
    <row r="15782" spans="12:12" x14ac:dyDescent="0.25">
      <c r="L15782" s="8"/>
    </row>
    <row r="15783" spans="12:12" x14ac:dyDescent="0.25">
      <c r="L15783" s="8"/>
    </row>
    <row r="15784" spans="12:12" x14ac:dyDescent="0.25">
      <c r="L15784" s="8"/>
    </row>
    <row r="15785" spans="12:12" x14ac:dyDescent="0.25">
      <c r="L15785" s="8"/>
    </row>
    <row r="15786" spans="12:12" x14ac:dyDescent="0.25">
      <c r="L15786" s="8"/>
    </row>
    <row r="15787" spans="12:12" x14ac:dyDescent="0.25">
      <c r="L15787" s="8"/>
    </row>
    <row r="15788" spans="12:12" x14ac:dyDescent="0.25">
      <c r="L15788" s="8"/>
    </row>
    <row r="15789" spans="12:12" x14ac:dyDescent="0.25">
      <c r="L15789" s="8"/>
    </row>
    <row r="15790" spans="12:12" x14ac:dyDescent="0.25">
      <c r="L15790" s="8"/>
    </row>
    <row r="15791" spans="12:12" x14ac:dyDescent="0.25">
      <c r="L15791" s="8"/>
    </row>
    <row r="15792" spans="12:12" x14ac:dyDescent="0.25">
      <c r="L15792" s="8"/>
    </row>
    <row r="15793" spans="12:12" x14ac:dyDescent="0.25">
      <c r="L15793" s="8"/>
    </row>
    <row r="15794" spans="12:12" x14ac:dyDescent="0.25">
      <c r="L15794" s="8"/>
    </row>
    <row r="15795" spans="12:12" x14ac:dyDescent="0.25">
      <c r="L15795" s="8"/>
    </row>
    <row r="15796" spans="12:12" x14ac:dyDescent="0.25">
      <c r="L15796" s="8"/>
    </row>
    <row r="15797" spans="12:12" x14ac:dyDescent="0.25">
      <c r="L15797" s="8"/>
    </row>
    <row r="15798" spans="12:12" x14ac:dyDescent="0.25">
      <c r="L15798" s="8"/>
    </row>
    <row r="15799" spans="12:12" x14ac:dyDescent="0.25">
      <c r="L15799" s="8"/>
    </row>
    <row r="15800" spans="12:12" x14ac:dyDescent="0.25">
      <c r="L15800" s="8"/>
    </row>
    <row r="15801" spans="12:12" x14ac:dyDescent="0.25">
      <c r="L15801" s="8"/>
    </row>
    <row r="15802" spans="12:12" x14ac:dyDescent="0.25">
      <c r="L15802" s="8"/>
    </row>
    <row r="15803" spans="12:12" x14ac:dyDescent="0.25">
      <c r="L15803" s="8"/>
    </row>
    <row r="15804" spans="12:12" x14ac:dyDescent="0.25">
      <c r="L15804" s="8"/>
    </row>
    <row r="15805" spans="12:12" x14ac:dyDescent="0.25">
      <c r="L15805" s="8"/>
    </row>
    <row r="15806" spans="12:12" x14ac:dyDescent="0.25">
      <c r="L15806" s="8"/>
    </row>
    <row r="15807" spans="12:12" x14ac:dyDescent="0.25">
      <c r="L15807" s="8"/>
    </row>
    <row r="15808" spans="12:12" x14ac:dyDescent="0.25">
      <c r="L15808" s="8"/>
    </row>
    <row r="15809" spans="12:12" x14ac:dyDescent="0.25">
      <c r="L15809" s="8"/>
    </row>
    <row r="15810" spans="12:12" x14ac:dyDescent="0.25">
      <c r="L15810" s="8"/>
    </row>
    <row r="15811" spans="12:12" x14ac:dyDescent="0.25">
      <c r="L15811" s="8"/>
    </row>
    <row r="15812" spans="12:12" x14ac:dyDescent="0.25">
      <c r="L15812" s="8"/>
    </row>
    <row r="15813" spans="12:12" x14ac:dyDescent="0.25">
      <c r="L15813" s="8"/>
    </row>
    <row r="15814" spans="12:12" x14ac:dyDescent="0.25">
      <c r="L15814" s="8"/>
    </row>
    <row r="15815" spans="12:12" x14ac:dyDescent="0.25">
      <c r="L15815" s="8"/>
    </row>
    <row r="15816" spans="12:12" x14ac:dyDescent="0.25">
      <c r="L15816" s="8"/>
    </row>
    <row r="15817" spans="12:12" x14ac:dyDescent="0.25">
      <c r="L15817" s="8"/>
    </row>
    <row r="15818" spans="12:12" x14ac:dyDescent="0.25">
      <c r="L15818" s="8"/>
    </row>
    <row r="15819" spans="12:12" x14ac:dyDescent="0.25">
      <c r="L15819" s="8"/>
    </row>
    <row r="15820" spans="12:12" x14ac:dyDescent="0.25">
      <c r="L15820" s="8"/>
    </row>
    <row r="15821" spans="12:12" x14ac:dyDescent="0.25">
      <c r="L15821" s="8"/>
    </row>
    <row r="15822" spans="12:12" x14ac:dyDescent="0.25">
      <c r="L15822" s="8"/>
    </row>
    <row r="15823" spans="12:12" x14ac:dyDescent="0.25">
      <c r="L15823" s="8"/>
    </row>
    <row r="15824" spans="12:12" x14ac:dyDescent="0.25">
      <c r="L15824" s="8"/>
    </row>
    <row r="15825" spans="12:12" x14ac:dyDescent="0.25">
      <c r="L15825" s="8"/>
    </row>
    <row r="15826" spans="12:12" x14ac:dyDescent="0.25">
      <c r="L15826" s="8"/>
    </row>
    <row r="15827" spans="12:12" x14ac:dyDescent="0.25">
      <c r="L15827" s="8"/>
    </row>
    <row r="15828" spans="12:12" x14ac:dyDescent="0.25">
      <c r="L15828" s="8"/>
    </row>
    <row r="15829" spans="12:12" x14ac:dyDescent="0.25">
      <c r="L15829" s="8"/>
    </row>
    <row r="15830" spans="12:12" x14ac:dyDescent="0.25">
      <c r="L15830" s="8"/>
    </row>
    <row r="15831" spans="12:12" x14ac:dyDescent="0.25">
      <c r="L15831" s="8"/>
    </row>
    <row r="15832" spans="12:12" x14ac:dyDescent="0.25">
      <c r="L15832" s="8"/>
    </row>
    <row r="15833" spans="12:12" x14ac:dyDescent="0.25">
      <c r="L15833" s="8"/>
    </row>
    <row r="15834" spans="12:12" x14ac:dyDescent="0.25">
      <c r="L15834" s="8"/>
    </row>
    <row r="15835" spans="12:12" x14ac:dyDescent="0.25">
      <c r="L15835" s="8"/>
    </row>
    <row r="15836" spans="12:12" x14ac:dyDescent="0.25">
      <c r="L15836" s="8"/>
    </row>
    <row r="15837" spans="12:12" x14ac:dyDescent="0.25">
      <c r="L15837" s="8"/>
    </row>
    <row r="15838" spans="12:12" x14ac:dyDescent="0.25">
      <c r="L15838" s="8"/>
    </row>
    <row r="15839" spans="12:12" x14ac:dyDescent="0.25">
      <c r="L15839" s="8"/>
    </row>
    <row r="15840" spans="12:12" x14ac:dyDescent="0.25">
      <c r="L15840" s="8"/>
    </row>
    <row r="15841" spans="12:12" x14ac:dyDescent="0.25">
      <c r="L15841" s="8"/>
    </row>
    <row r="15842" spans="12:12" x14ac:dyDescent="0.25">
      <c r="L15842" s="8"/>
    </row>
    <row r="15843" spans="12:12" x14ac:dyDescent="0.25">
      <c r="L15843" s="8"/>
    </row>
    <row r="15844" spans="12:12" x14ac:dyDescent="0.25">
      <c r="L15844" s="8"/>
    </row>
    <row r="15845" spans="12:12" x14ac:dyDescent="0.25">
      <c r="L15845" s="8"/>
    </row>
    <row r="15846" spans="12:12" x14ac:dyDescent="0.25">
      <c r="L15846" s="8"/>
    </row>
    <row r="15847" spans="12:12" x14ac:dyDescent="0.25">
      <c r="L15847" s="8"/>
    </row>
    <row r="15848" spans="12:12" x14ac:dyDescent="0.25">
      <c r="L15848" s="8"/>
    </row>
    <row r="15849" spans="12:12" x14ac:dyDescent="0.25">
      <c r="L15849" s="8"/>
    </row>
    <row r="15850" spans="12:12" x14ac:dyDescent="0.25">
      <c r="L15850" s="8"/>
    </row>
    <row r="15851" spans="12:12" x14ac:dyDescent="0.25">
      <c r="L15851" s="8"/>
    </row>
    <row r="15852" spans="12:12" x14ac:dyDescent="0.25">
      <c r="L15852" s="8"/>
    </row>
    <row r="15853" spans="12:12" x14ac:dyDescent="0.25">
      <c r="L15853" s="8"/>
    </row>
    <row r="15854" spans="12:12" x14ac:dyDescent="0.25">
      <c r="L15854" s="8"/>
    </row>
    <row r="15855" spans="12:12" x14ac:dyDescent="0.25">
      <c r="L15855" s="8"/>
    </row>
    <row r="15856" spans="12:12" x14ac:dyDescent="0.25">
      <c r="L15856" s="8"/>
    </row>
    <row r="15857" spans="12:12" x14ac:dyDescent="0.25">
      <c r="L15857" s="8"/>
    </row>
    <row r="15858" spans="12:12" x14ac:dyDescent="0.25">
      <c r="L15858" s="8"/>
    </row>
    <row r="15859" spans="12:12" x14ac:dyDescent="0.25">
      <c r="L15859" s="8"/>
    </row>
    <row r="15860" spans="12:12" x14ac:dyDescent="0.25">
      <c r="L15860" s="8"/>
    </row>
    <row r="15861" spans="12:12" x14ac:dyDescent="0.25">
      <c r="L15861" s="8"/>
    </row>
    <row r="15862" spans="12:12" x14ac:dyDescent="0.25">
      <c r="L15862" s="8"/>
    </row>
    <row r="15863" spans="12:12" x14ac:dyDescent="0.25">
      <c r="L15863" s="8"/>
    </row>
    <row r="15864" spans="12:12" x14ac:dyDescent="0.25">
      <c r="L15864" s="8"/>
    </row>
    <row r="15865" spans="12:12" x14ac:dyDescent="0.25">
      <c r="L15865" s="8"/>
    </row>
    <row r="15866" spans="12:12" x14ac:dyDescent="0.25">
      <c r="L15866" s="8"/>
    </row>
    <row r="15867" spans="12:12" x14ac:dyDescent="0.25">
      <c r="L15867" s="8"/>
    </row>
    <row r="15868" spans="12:12" x14ac:dyDescent="0.25">
      <c r="L15868" s="8"/>
    </row>
    <row r="15869" spans="12:12" x14ac:dyDescent="0.25">
      <c r="L15869" s="8"/>
    </row>
    <row r="15870" spans="12:12" x14ac:dyDescent="0.25">
      <c r="L15870" s="8"/>
    </row>
    <row r="15871" spans="12:12" x14ac:dyDescent="0.25">
      <c r="L15871" s="8"/>
    </row>
    <row r="15872" spans="12:12" x14ac:dyDescent="0.25">
      <c r="L15872" s="8"/>
    </row>
    <row r="15873" spans="12:12" x14ac:dyDescent="0.25">
      <c r="L15873" s="8"/>
    </row>
    <row r="15874" spans="12:12" x14ac:dyDescent="0.25">
      <c r="L15874" s="8"/>
    </row>
    <row r="15875" spans="12:12" x14ac:dyDescent="0.25">
      <c r="L15875" s="8"/>
    </row>
    <row r="15876" spans="12:12" x14ac:dyDescent="0.25">
      <c r="L15876" s="8"/>
    </row>
    <row r="15877" spans="12:12" x14ac:dyDescent="0.25">
      <c r="L15877" s="8"/>
    </row>
    <row r="15878" spans="12:12" x14ac:dyDescent="0.25">
      <c r="L15878" s="8"/>
    </row>
    <row r="15879" spans="12:12" x14ac:dyDescent="0.25">
      <c r="L15879" s="8"/>
    </row>
    <row r="15880" spans="12:12" x14ac:dyDescent="0.25">
      <c r="L15880" s="8"/>
    </row>
    <row r="15881" spans="12:12" x14ac:dyDescent="0.25">
      <c r="L15881" s="8"/>
    </row>
    <row r="15882" spans="12:12" x14ac:dyDescent="0.25">
      <c r="L15882" s="8"/>
    </row>
    <row r="15883" spans="12:12" x14ac:dyDescent="0.25">
      <c r="L15883" s="8"/>
    </row>
    <row r="15884" spans="12:12" x14ac:dyDescent="0.25">
      <c r="L15884" s="8"/>
    </row>
    <row r="15885" spans="12:12" x14ac:dyDescent="0.25">
      <c r="L15885" s="8"/>
    </row>
    <row r="15886" spans="12:12" x14ac:dyDescent="0.25">
      <c r="L15886" s="8"/>
    </row>
    <row r="15887" spans="12:12" x14ac:dyDescent="0.25">
      <c r="L15887" s="8"/>
    </row>
    <row r="15888" spans="12:12" x14ac:dyDescent="0.25">
      <c r="L15888" s="8"/>
    </row>
    <row r="15889" spans="12:12" x14ac:dyDescent="0.25">
      <c r="L15889" s="8"/>
    </row>
    <row r="15890" spans="12:12" x14ac:dyDescent="0.25">
      <c r="L15890" s="8"/>
    </row>
    <row r="15891" spans="12:12" x14ac:dyDescent="0.25">
      <c r="L15891" s="8"/>
    </row>
    <row r="15892" spans="12:12" x14ac:dyDescent="0.25">
      <c r="L15892" s="8"/>
    </row>
    <row r="15893" spans="12:12" x14ac:dyDescent="0.25">
      <c r="L15893" s="8"/>
    </row>
    <row r="15894" spans="12:12" x14ac:dyDescent="0.25">
      <c r="L15894" s="8"/>
    </row>
    <row r="15895" spans="12:12" x14ac:dyDescent="0.25">
      <c r="L15895" s="8"/>
    </row>
    <row r="15896" spans="12:12" x14ac:dyDescent="0.25">
      <c r="L15896" s="8"/>
    </row>
    <row r="15897" spans="12:12" x14ac:dyDescent="0.25">
      <c r="L15897" s="8"/>
    </row>
    <row r="15898" spans="12:12" x14ac:dyDescent="0.25">
      <c r="L15898" s="8"/>
    </row>
    <row r="15899" spans="12:12" x14ac:dyDescent="0.25">
      <c r="L15899" s="8"/>
    </row>
    <row r="15900" spans="12:12" x14ac:dyDescent="0.25">
      <c r="L15900" s="8"/>
    </row>
    <row r="15901" spans="12:12" x14ac:dyDescent="0.25">
      <c r="L15901" s="8"/>
    </row>
    <row r="15902" spans="12:12" x14ac:dyDescent="0.25">
      <c r="L15902" s="8"/>
    </row>
    <row r="15903" spans="12:12" x14ac:dyDescent="0.25">
      <c r="L15903" s="8"/>
    </row>
    <row r="15904" spans="12:12" x14ac:dyDescent="0.25">
      <c r="L15904" s="8"/>
    </row>
    <row r="15905" spans="12:12" x14ac:dyDescent="0.25">
      <c r="L15905" s="8"/>
    </row>
    <row r="15906" spans="12:12" x14ac:dyDescent="0.25">
      <c r="L15906" s="8"/>
    </row>
    <row r="15907" spans="12:12" x14ac:dyDescent="0.25">
      <c r="L15907" s="8"/>
    </row>
    <row r="15908" spans="12:12" x14ac:dyDescent="0.25">
      <c r="L15908" s="8"/>
    </row>
    <row r="15909" spans="12:12" x14ac:dyDescent="0.25">
      <c r="L15909" s="8"/>
    </row>
    <row r="15910" spans="12:12" x14ac:dyDescent="0.25">
      <c r="L15910" s="8"/>
    </row>
    <row r="15911" spans="12:12" x14ac:dyDescent="0.25">
      <c r="L15911" s="8"/>
    </row>
    <row r="15912" spans="12:12" x14ac:dyDescent="0.25">
      <c r="L15912" s="8"/>
    </row>
    <row r="15913" spans="12:12" x14ac:dyDescent="0.25">
      <c r="L15913" s="8"/>
    </row>
    <row r="15914" spans="12:12" x14ac:dyDescent="0.25">
      <c r="L15914" s="8"/>
    </row>
    <row r="15915" spans="12:12" x14ac:dyDescent="0.25">
      <c r="L15915" s="8"/>
    </row>
    <row r="15916" spans="12:12" x14ac:dyDescent="0.25">
      <c r="L15916" s="8"/>
    </row>
    <row r="15917" spans="12:12" x14ac:dyDescent="0.25">
      <c r="L15917" s="8"/>
    </row>
    <row r="15918" spans="12:12" x14ac:dyDescent="0.25">
      <c r="L15918" s="8"/>
    </row>
    <row r="15919" spans="12:12" x14ac:dyDescent="0.25">
      <c r="L15919" s="8"/>
    </row>
    <row r="15920" spans="12:12" x14ac:dyDescent="0.25">
      <c r="L15920" s="8"/>
    </row>
    <row r="15921" spans="12:12" x14ac:dyDescent="0.25">
      <c r="L15921" s="8"/>
    </row>
    <row r="15922" spans="12:12" x14ac:dyDescent="0.25">
      <c r="L15922" s="8"/>
    </row>
    <row r="15923" spans="12:12" x14ac:dyDescent="0.25">
      <c r="L15923" s="8"/>
    </row>
    <row r="15924" spans="12:12" x14ac:dyDescent="0.25">
      <c r="L15924" s="8"/>
    </row>
    <row r="15925" spans="12:12" x14ac:dyDescent="0.25">
      <c r="L15925" s="8"/>
    </row>
    <row r="15926" spans="12:12" x14ac:dyDescent="0.25">
      <c r="L15926" s="8"/>
    </row>
    <row r="15927" spans="12:12" x14ac:dyDescent="0.25">
      <c r="L15927" s="8"/>
    </row>
    <row r="15928" spans="12:12" x14ac:dyDescent="0.25">
      <c r="L15928" s="8"/>
    </row>
    <row r="15929" spans="12:12" x14ac:dyDescent="0.25">
      <c r="L15929" s="8"/>
    </row>
    <row r="15930" spans="12:12" x14ac:dyDescent="0.25">
      <c r="L15930" s="8"/>
    </row>
    <row r="15931" spans="12:12" x14ac:dyDescent="0.25">
      <c r="L15931" s="8"/>
    </row>
    <row r="15932" spans="12:12" x14ac:dyDescent="0.25">
      <c r="L15932" s="8"/>
    </row>
    <row r="15933" spans="12:12" x14ac:dyDescent="0.25">
      <c r="L15933" s="8"/>
    </row>
    <row r="15934" spans="12:12" x14ac:dyDescent="0.25">
      <c r="L15934" s="8"/>
    </row>
    <row r="15935" spans="12:12" x14ac:dyDescent="0.25">
      <c r="L15935" s="8"/>
    </row>
    <row r="15936" spans="12:12" x14ac:dyDescent="0.25">
      <c r="L15936" s="8"/>
    </row>
    <row r="15937" spans="12:12" x14ac:dyDescent="0.25">
      <c r="L15937" s="8"/>
    </row>
    <row r="15938" spans="12:12" x14ac:dyDescent="0.25">
      <c r="L15938" s="8"/>
    </row>
    <row r="15939" spans="12:12" x14ac:dyDescent="0.25">
      <c r="L15939" s="8"/>
    </row>
    <row r="15940" spans="12:12" x14ac:dyDescent="0.25">
      <c r="L15940" s="8"/>
    </row>
    <row r="15941" spans="12:12" x14ac:dyDescent="0.25">
      <c r="L15941" s="8"/>
    </row>
    <row r="15942" spans="12:12" x14ac:dyDescent="0.25">
      <c r="L15942" s="8"/>
    </row>
    <row r="15943" spans="12:12" x14ac:dyDescent="0.25">
      <c r="L15943" s="8"/>
    </row>
    <row r="15944" spans="12:12" x14ac:dyDescent="0.25">
      <c r="L15944" s="8"/>
    </row>
    <row r="15945" spans="12:12" x14ac:dyDescent="0.25">
      <c r="L15945" s="8"/>
    </row>
    <row r="15946" spans="12:12" x14ac:dyDescent="0.25">
      <c r="L15946" s="8"/>
    </row>
    <row r="15947" spans="12:12" x14ac:dyDescent="0.25">
      <c r="L15947" s="8"/>
    </row>
    <row r="15948" spans="12:12" x14ac:dyDescent="0.25">
      <c r="L15948" s="8"/>
    </row>
    <row r="15949" spans="12:12" x14ac:dyDescent="0.25">
      <c r="L15949" s="8"/>
    </row>
    <row r="15950" spans="12:12" x14ac:dyDescent="0.25">
      <c r="L15950" s="8"/>
    </row>
    <row r="15951" spans="12:12" x14ac:dyDescent="0.25">
      <c r="L15951" s="8"/>
    </row>
    <row r="15952" spans="12:12" x14ac:dyDescent="0.25">
      <c r="L15952" s="8"/>
    </row>
    <row r="15953" spans="12:12" x14ac:dyDescent="0.25">
      <c r="L15953" s="8"/>
    </row>
    <row r="15954" spans="12:12" x14ac:dyDescent="0.25">
      <c r="L15954" s="8"/>
    </row>
    <row r="15955" spans="12:12" x14ac:dyDescent="0.25">
      <c r="L15955" s="8"/>
    </row>
    <row r="15956" spans="12:12" x14ac:dyDescent="0.25">
      <c r="L15956" s="8"/>
    </row>
    <row r="15957" spans="12:12" x14ac:dyDescent="0.25">
      <c r="L15957" s="8"/>
    </row>
    <row r="15958" spans="12:12" x14ac:dyDescent="0.25">
      <c r="L15958" s="8"/>
    </row>
    <row r="15959" spans="12:12" x14ac:dyDescent="0.25">
      <c r="L15959" s="8"/>
    </row>
    <row r="15960" spans="12:12" x14ac:dyDescent="0.25">
      <c r="L15960" s="8"/>
    </row>
    <row r="15961" spans="12:12" x14ac:dyDescent="0.25">
      <c r="L15961" s="8"/>
    </row>
    <row r="15962" spans="12:12" x14ac:dyDescent="0.25">
      <c r="L15962" s="8"/>
    </row>
    <row r="15963" spans="12:12" x14ac:dyDescent="0.25">
      <c r="L15963" s="8"/>
    </row>
    <row r="15964" spans="12:12" x14ac:dyDescent="0.25">
      <c r="L15964" s="8"/>
    </row>
    <row r="15965" spans="12:12" x14ac:dyDescent="0.25">
      <c r="L15965" s="8"/>
    </row>
    <row r="15966" spans="12:12" x14ac:dyDescent="0.25">
      <c r="L15966" s="8"/>
    </row>
    <row r="15967" spans="12:12" x14ac:dyDescent="0.25">
      <c r="L15967" s="8"/>
    </row>
    <row r="15968" spans="12:12" x14ac:dyDescent="0.25">
      <c r="L15968" s="8"/>
    </row>
    <row r="15969" spans="12:12" x14ac:dyDescent="0.25">
      <c r="L15969" s="8"/>
    </row>
    <row r="15970" spans="12:12" x14ac:dyDescent="0.25">
      <c r="L15970" s="8"/>
    </row>
    <row r="15971" spans="12:12" x14ac:dyDescent="0.25">
      <c r="L15971" s="8"/>
    </row>
    <row r="15972" spans="12:12" x14ac:dyDescent="0.25">
      <c r="L15972" s="8"/>
    </row>
    <row r="15973" spans="12:12" x14ac:dyDescent="0.25">
      <c r="L15973" s="8"/>
    </row>
    <row r="15974" spans="12:12" x14ac:dyDescent="0.25">
      <c r="L15974" s="8"/>
    </row>
    <row r="15975" spans="12:12" x14ac:dyDescent="0.25">
      <c r="L15975" s="8"/>
    </row>
    <row r="15976" spans="12:12" x14ac:dyDescent="0.25">
      <c r="L15976" s="8"/>
    </row>
    <row r="15977" spans="12:12" x14ac:dyDescent="0.25">
      <c r="L15977" s="8"/>
    </row>
    <row r="15978" spans="12:12" x14ac:dyDescent="0.25">
      <c r="L15978" s="8"/>
    </row>
    <row r="15979" spans="12:12" x14ac:dyDescent="0.25">
      <c r="L15979" s="8"/>
    </row>
    <row r="15980" spans="12:12" x14ac:dyDescent="0.25">
      <c r="L15980" s="8"/>
    </row>
    <row r="15981" spans="12:12" x14ac:dyDescent="0.25">
      <c r="L15981" s="8"/>
    </row>
    <row r="15982" spans="12:12" x14ac:dyDescent="0.25">
      <c r="L15982" s="8"/>
    </row>
    <row r="15983" spans="12:12" x14ac:dyDescent="0.25">
      <c r="L15983" s="8"/>
    </row>
    <row r="15984" spans="12:12" x14ac:dyDescent="0.25">
      <c r="L15984" s="8"/>
    </row>
    <row r="15985" spans="12:12" x14ac:dyDescent="0.25">
      <c r="L15985" s="8"/>
    </row>
    <row r="15986" spans="12:12" x14ac:dyDescent="0.25">
      <c r="L15986" s="8"/>
    </row>
    <row r="15987" spans="12:12" x14ac:dyDescent="0.25">
      <c r="L15987" s="8"/>
    </row>
    <row r="15988" spans="12:12" x14ac:dyDescent="0.25">
      <c r="L15988" s="8"/>
    </row>
    <row r="15989" spans="12:12" x14ac:dyDescent="0.25">
      <c r="L15989" s="8"/>
    </row>
    <row r="15990" spans="12:12" x14ac:dyDescent="0.25">
      <c r="L15990" s="8"/>
    </row>
    <row r="15991" spans="12:12" x14ac:dyDescent="0.25">
      <c r="L15991" s="8"/>
    </row>
    <row r="15992" spans="12:12" x14ac:dyDescent="0.25">
      <c r="L15992" s="8"/>
    </row>
    <row r="15993" spans="12:12" x14ac:dyDescent="0.25">
      <c r="L15993" s="8"/>
    </row>
    <row r="15994" spans="12:12" x14ac:dyDescent="0.25">
      <c r="L15994" s="8"/>
    </row>
    <row r="15995" spans="12:12" x14ac:dyDescent="0.25">
      <c r="L15995" s="8"/>
    </row>
    <row r="15996" spans="12:12" x14ac:dyDescent="0.25">
      <c r="L15996" s="8"/>
    </row>
    <row r="15997" spans="12:12" x14ac:dyDescent="0.25">
      <c r="L15997" s="8"/>
    </row>
    <row r="15998" spans="12:12" x14ac:dyDescent="0.25">
      <c r="L15998" s="8"/>
    </row>
    <row r="15999" spans="12:12" x14ac:dyDescent="0.25">
      <c r="L15999" s="8"/>
    </row>
    <row r="16000" spans="12:12" x14ac:dyDescent="0.25">
      <c r="L16000" s="8"/>
    </row>
    <row r="16001" spans="12:12" x14ac:dyDescent="0.25">
      <c r="L16001" s="8"/>
    </row>
    <row r="16002" spans="12:12" x14ac:dyDescent="0.25">
      <c r="L16002" s="8"/>
    </row>
    <row r="16003" spans="12:12" x14ac:dyDescent="0.25">
      <c r="L16003" s="8"/>
    </row>
    <row r="16004" spans="12:12" x14ac:dyDescent="0.25">
      <c r="L16004" s="8"/>
    </row>
    <row r="16005" spans="12:12" x14ac:dyDescent="0.25">
      <c r="L16005" s="8"/>
    </row>
    <row r="16006" spans="12:12" x14ac:dyDescent="0.25">
      <c r="L16006" s="8"/>
    </row>
    <row r="16007" spans="12:12" x14ac:dyDescent="0.25">
      <c r="L16007" s="8"/>
    </row>
    <row r="16008" spans="12:12" x14ac:dyDescent="0.25">
      <c r="L16008" s="8"/>
    </row>
    <row r="16009" spans="12:12" x14ac:dyDescent="0.25">
      <c r="L16009" s="8"/>
    </row>
    <row r="16010" spans="12:12" x14ac:dyDescent="0.25">
      <c r="L16010" s="8"/>
    </row>
    <row r="16011" spans="12:12" x14ac:dyDescent="0.25">
      <c r="L16011" s="8"/>
    </row>
    <row r="16012" spans="12:12" x14ac:dyDescent="0.25">
      <c r="L16012" s="8"/>
    </row>
    <row r="16013" spans="12:12" x14ac:dyDescent="0.25">
      <c r="L16013" s="8"/>
    </row>
    <row r="16014" spans="12:12" x14ac:dyDescent="0.25">
      <c r="L16014" s="8"/>
    </row>
    <row r="16015" spans="12:12" x14ac:dyDescent="0.25">
      <c r="L16015" s="8"/>
    </row>
    <row r="16016" spans="12:12" x14ac:dyDescent="0.25">
      <c r="L16016" s="8"/>
    </row>
    <row r="16017" spans="12:12" x14ac:dyDescent="0.25">
      <c r="L16017" s="8"/>
    </row>
    <row r="16018" spans="12:12" x14ac:dyDescent="0.25">
      <c r="L16018" s="8"/>
    </row>
    <row r="16019" spans="12:12" x14ac:dyDescent="0.25">
      <c r="L16019" s="8"/>
    </row>
    <row r="16020" spans="12:12" x14ac:dyDescent="0.25">
      <c r="L16020" s="8"/>
    </row>
    <row r="16021" spans="12:12" x14ac:dyDescent="0.25">
      <c r="L16021" s="8"/>
    </row>
    <row r="16022" spans="12:12" x14ac:dyDescent="0.25">
      <c r="L16022" s="8"/>
    </row>
    <row r="16023" spans="12:12" x14ac:dyDescent="0.25">
      <c r="L16023" s="8"/>
    </row>
    <row r="16024" spans="12:12" x14ac:dyDescent="0.25">
      <c r="L16024" s="8"/>
    </row>
    <row r="16025" spans="12:12" x14ac:dyDescent="0.25">
      <c r="L16025" s="8"/>
    </row>
    <row r="16026" spans="12:12" x14ac:dyDescent="0.25">
      <c r="L16026" s="8"/>
    </row>
    <row r="16027" spans="12:12" x14ac:dyDescent="0.25">
      <c r="L16027" s="8"/>
    </row>
    <row r="16028" spans="12:12" x14ac:dyDescent="0.25">
      <c r="L16028" s="8"/>
    </row>
    <row r="16029" spans="12:12" x14ac:dyDescent="0.25">
      <c r="L16029" s="8"/>
    </row>
    <row r="16030" spans="12:12" x14ac:dyDescent="0.25">
      <c r="L16030" s="8"/>
    </row>
    <row r="16031" spans="12:12" x14ac:dyDescent="0.25">
      <c r="L16031" s="8"/>
    </row>
    <row r="16032" spans="12:12" x14ac:dyDescent="0.25">
      <c r="L16032" s="8"/>
    </row>
    <row r="16033" spans="12:12" x14ac:dyDescent="0.25">
      <c r="L16033" s="8"/>
    </row>
    <row r="16034" spans="12:12" x14ac:dyDescent="0.25">
      <c r="L16034" s="8"/>
    </row>
    <row r="16035" spans="12:12" x14ac:dyDescent="0.25">
      <c r="L16035" s="8"/>
    </row>
    <row r="16036" spans="12:12" x14ac:dyDescent="0.25">
      <c r="L16036" s="8"/>
    </row>
    <row r="16037" spans="12:12" x14ac:dyDescent="0.25">
      <c r="L16037" s="8"/>
    </row>
    <row r="16038" spans="12:12" x14ac:dyDescent="0.25">
      <c r="L16038" s="8"/>
    </row>
    <row r="16039" spans="12:12" x14ac:dyDescent="0.25">
      <c r="L16039" s="8"/>
    </row>
    <row r="16040" spans="12:12" x14ac:dyDescent="0.25">
      <c r="L16040" s="8"/>
    </row>
    <row r="16041" spans="12:12" x14ac:dyDescent="0.25">
      <c r="L16041" s="8"/>
    </row>
    <row r="16042" spans="12:12" x14ac:dyDescent="0.25">
      <c r="L16042" s="8"/>
    </row>
    <row r="16043" spans="12:12" x14ac:dyDescent="0.25">
      <c r="L16043" s="8"/>
    </row>
    <row r="16044" spans="12:12" x14ac:dyDescent="0.25">
      <c r="L16044" s="8"/>
    </row>
    <row r="16045" spans="12:12" x14ac:dyDescent="0.25">
      <c r="L16045" s="8"/>
    </row>
    <row r="16046" spans="12:12" x14ac:dyDescent="0.25">
      <c r="L16046" s="8"/>
    </row>
    <row r="16047" spans="12:12" x14ac:dyDescent="0.25">
      <c r="L16047" s="8"/>
    </row>
    <row r="16048" spans="12:12" x14ac:dyDescent="0.25">
      <c r="L16048" s="8"/>
    </row>
    <row r="16049" spans="12:12" x14ac:dyDescent="0.25">
      <c r="L16049" s="8"/>
    </row>
    <row r="16050" spans="12:12" x14ac:dyDescent="0.25">
      <c r="L16050" s="8"/>
    </row>
    <row r="16051" spans="12:12" x14ac:dyDescent="0.25">
      <c r="L16051" s="8"/>
    </row>
    <row r="16052" spans="12:12" x14ac:dyDescent="0.25">
      <c r="L16052" s="8"/>
    </row>
    <row r="16053" spans="12:12" x14ac:dyDescent="0.25">
      <c r="L16053" s="8"/>
    </row>
    <row r="16054" spans="12:12" x14ac:dyDescent="0.25">
      <c r="L16054" s="8"/>
    </row>
    <row r="16055" spans="12:12" x14ac:dyDescent="0.25">
      <c r="L16055" s="8"/>
    </row>
    <row r="16056" spans="12:12" x14ac:dyDescent="0.25">
      <c r="L16056" s="8"/>
    </row>
    <row r="16057" spans="12:12" x14ac:dyDescent="0.25">
      <c r="L16057" s="8"/>
    </row>
    <row r="16058" spans="12:12" x14ac:dyDescent="0.25">
      <c r="L16058" s="8"/>
    </row>
    <row r="16059" spans="12:12" x14ac:dyDescent="0.25">
      <c r="L16059" s="8"/>
    </row>
    <row r="16060" spans="12:12" x14ac:dyDescent="0.25">
      <c r="L16060" s="8"/>
    </row>
    <row r="16061" spans="12:12" x14ac:dyDescent="0.25">
      <c r="L16061" s="8"/>
    </row>
    <row r="16062" spans="12:12" x14ac:dyDescent="0.25">
      <c r="L16062" s="8"/>
    </row>
    <row r="16063" spans="12:12" x14ac:dyDescent="0.25">
      <c r="L16063" s="8"/>
    </row>
    <row r="16064" spans="12:12" x14ac:dyDescent="0.25">
      <c r="L16064" s="8"/>
    </row>
    <row r="16065" spans="12:12" x14ac:dyDescent="0.25">
      <c r="L16065" s="8"/>
    </row>
    <row r="16066" spans="12:12" x14ac:dyDescent="0.25">
      <c r="L16066" s="8"/>
    </row>
    <row r="16067" spans="12:12" x14ac:dyDescent="0.25">
      <c r="L16067" s="8"/>
    </row>
    <row r="16068" spans="12:12" x14ac:dyDescent="0.25">
      <c r="L16068" s="8"/>
    </row>
    <row r="16069" spans="12:12" x14ac:dyDescent="0.25">
      <c r="L16069" s="8"/>
    </row>
    <row r="16070" spans="12:12" x14ac:dyDescent="0.25">
      <c r="L16070" s="8"/>
    </row>
    <row r="16071" spans="12:12" x14ac:dyDescent="0.25">
      <c r="L16071" s="8"/>
    </row>
    <row r="16072" spans="12:12" x14ac:dyDescent="0.25">
      <c r="L16072" s="8"/>
    </row>
    <row r="16073" spans="12:12" x14ac:dyDescent="0.25">
      <c r="L16073" s="8"/>
    </row>
    <row r="16074" spans="12:12" x14ac:dyDescent="0.25">
      <c r="L16074" s="8"/>
    </row>
    <row r="16075" spans="12:12" x14ac:dyDescent="0.25">
      <c r="L16075" s="8"/>
    </row>
    <row r="16076" spans="12:12" x14ac:dyDescent="0.25">
      <c r="L16076" s="8"/>
    </row>
    <row r="16077" spans="12:12" x14ac:dyDescent="0.25">
      <c r="L16077" s="8"/>
    </row>
    <row r="16078" spans="12:12" x14ac:dyDescent="0.25">
      <c r="L16078" s="8"/>
    </row>
    <row r="16079" spans="12:12" x14ac:dyDescent="0.25">
      <c r="L16079" s="8"/>
    </row>
    <row r="16080" spans="12:12" x14ac:dyDescent="0.25">
      <c r="L16080" s="8"/>
    </row>
    <row r="16081" spans="12:12" x14ac:dyDescent="0.25">
      <c r="L16081" s="8"/>
    </row>
    <row r="16082" spans="12:12" x14ac:dyDescent="0.25">
      <c r="L16082" s="8"/>
    </row>
    <row r="16083" spans="12:12" x14ac:dyDescent="0.25">
      <c r="L16083" s="8"/>
    </row>
    <row r="16084" spans="12:12" x14ac:dyDescent="0.25">
      <c r="L16084" s="8"/>
    </row>
    <row r="16085" spans="12:12" x14ac:dyDescent="0.25">
      <c r="L16085" s="8"/>
    </row>
    <row r="16086" spans="12:12" x14ac:dyDescent="0.25">
      <c r="L16086" s="8"/>
    </row>
    <row r="16087" spans="12:12" x14ac:dyDescent="0.25">
      <c r="L16087" s="8"/>
    </row>
    <row r="16088" spans="12:12" x14ac:dyDescent="0.25">
      <c r="L16088" s="8"/>
    </row>
    <row r="16089" spans="12:12" x14ac:dyDescent="0.25">
      <c r="L16089" s="8"/>
    </row>
    <row r="16090" spans="12:12" x14ac:dyDescent="0.25">
      <c r="L16090" s="8"/>
    </row>
    <row r="16091" spans="12:12" x14ac:dyDescent="0.25">
      <c r="L16091" s="8"/>
    </row>
    <row r="16092" spans="12:12" x14ac:dyDescent="0.25">
      <c r="L16092" s="8"/>
    </row>
    <row r="16093" spans="12:12" x14ac:dyDescent="0.25">
      <c r="L16093" s="8"/>
    </row>
    <row r="16094" spans="12:12" x14ac:dyDescent="0.25">
      <c r="L16094" s="8"/>
    </row>
    <row r="16095" spans="12:12" x14ac:dyDescent="0.25">
      <c r="L16095" s="8"/>
    </row>
    <row r="16096" spans="12:12" x14ac:dyDescent="0.25">
      <c r="L16096" s="8"/>
    </row>
    <row r="16097" spans="12:12" x14ac:dyDescent="0.25">
      <c r="L16097" s="8"/>
    </row>
    <row r="16098" spans="12:12" x14ac:dyDescent="0.25">
      <c r="L16098" s="8"/>
    </row>
    <row r="16099" spans="12:12" x14ac:dyDescent="0.25">
      <c r="L16099" s="8"/>
    </row>
    <row r="16100" spans="12:12" x14ac:dyDescent="0.25">
      <c r="L16100" s="8"/>
    </row>
    <row r="16101" spans="12:12" x14ac:dyDescent="0.25">
      <c r="L16101" s="8"/>
    </row>
    <row r="16102" spans="12:12" x14ac:dyDescent="0.25">
      <c r="L16102" s="8"/>
    </row>
    <row r="16103" spans="12:12" x14ac:dyDescent="0.25">
      <c r="L16103" s="8"/>
    </row>
    <row r="16104" spans="12:12" x14ac:dyDescent="0.25">
      <c r="L16104" s="8"/>
    </row>
    <row r="16105" spans="12:12" x14ac:dyDescent="0.25">
      <c r="L16105" s="8"/>
    </row>
    <row r="16106" spans="12:12" x14ac:dyDescent="0.25">
      <c r="L16106" s="8"/>
    </row>
    <row r="16107" spans="12:12" x14ac:dyDescent="0.25">
      <c r="L16107" s="8"/>
    </row>
    <row r="16108" spans="12:12" x14ac:dyDescent="0.25">
      <c r="L16108" s="8"/>
    </row>
    <row r="16109" spans="12:12" x14ac:dyDescent="0.25">
      <c r="L16109" s="8"/>
    </row>
    <row r="16110" spans="12:12" x14ac:dyDescent="0.25">
      <c r="L16110" s="8"/>
    </row>
    <row r="16111" spans="12:12" x14ac:dyDescent="0.25">
      <c r="L16111" s="8"/>
    </row>
    <row r="16112" spans="12:12" x14ac:dyDescent="0.25">
      <c r="L16112" s="8"/>
    </row>
    <row r="16113" spans="12:12" x14ac:dyDescent="0.25">
      <c r="L16113" s="8"/>
    </row>
    <row r="16114" spans="12:12" x14ac:dyDescent="0.25">
      <c r="L16114" s="8"/>
    </row>
    <row r="16115" spans="12:12" x14ac:dyDescent="0.25">
      <c r="L16115" s="8"/>
    </row>
    <row r="16116" spans="12:12" x14ac:dyDescent="0.25">
      <c r="L16116" s="8"/>
    </row>
    <row r="16117" spans="12:12" x14ac:dyDescent="0.25">
      <c r="L16117" s="8"/>
    </row>
    <row r="16118" spans="12:12" x14ac:dyDescent="0.25">
      <c r="L16118" s="8"/>
    </row>
    <row r="16119" spans="12:12" x14ac:dyDescent="0.25">
      <c r="L16119" s="8"/>
    </row>
    <row r="16120" spans="12:12" x14ac:dyDescent="0.25">
      <c r="L16120" s="8"/>
    </row>
    <row r="16121" spans="12:12" x14ac:dyDescent="0.25">
      <c r="L16121" s="8"/>
    </row>
    <row r="16122" spans="12:12" x14ac:dyDescent="0.25">
      <c r="L16122" s="8"/>
    </row>
    <row r="16123" spans="12:12" x14ac:dyDescent="0.25">
      <c r="L16123" s="8"/>
    </row>
    <row r="16124" spans="12:12" x14ac:dyDescent="0.25">
      <c r="L16124" s="8"/>
    </row>
    <row r="16125" spans="12:12" x14ac:dyDescent="0.25">
      <c r="L16125" s="8"/>
    </row>
    <row r="16126" spans="12:12" x14ac:dyDescent="0.25">
      <c r="L16126" s="8"/>
    </row>
    <row r="16127" spans="12:12" x14ac:dyDescent="0.25">
      <c r="L16127" s="8"/>
    </row>
    <row r="16128" spans="12:12" x14ac:dyDescent="0.25">
      <c r="L16128" s="8"/>
    </row>
    <row r="16129" spans="12:12" x14ac:dyDescent="0.25">
      <c r="L16129" s="8"/>
    </row>
    <row r="16130" spans="12:12" x14ac:dyDescent="0.25">
      <c r="L16130" s="8"/>
    </row>
    <row r="16131" spans="12:12" x14ac:dyDescent="0.25">
      <c r="L16131" s="8"/>
    </row>
    <row r="16132" spans="12:12" x14ac:dyDescent="0.25">
      <c r="L16132" s="8"/>
    </row>
    <row r="16133" spans="12:12" x14ac:dyDescent="0.25">
      <c r="L16133" s="8"/>
    </row>
    <row r="16134" spans="12:12" x14ac:dyDescent="0.25">
      <c r="L16134" s="8"/>
    </row>
    <row r="16135" spans="12:12" x14ac:dyDescent="0.25">
      <c r="L16135" s="8"/>
    </row>
    <row r="16136" spans="12:12" x14ac:dyDescent="0.25">
      <c r="L16136" s="8"/>
    </row>
    <row r="16137" spans="12:12" x14ac:dyDescent="0.25">
      <c r="L16137" s="8"/>
    </row>
    <row r="16138" spans="12:12" x14ac:dyDescent="0.25">
      <c r="L16138" s="8"/>
    </row>
    <row r="16139" spans="12:12" x14ac:dyDescent="0.25">
      <c r="L16139" s="8"/>
    </row>
    <row r="16140" spans="12:12" x14ac:dyDescent="0.25">
      <c r="L16140" s="8"/>
    </row>
    <row r="16141" spans="12:12" x14ac:dyDescent="0.25">
      <c r="L16141" s="8"/>
    </row>
    <row r="16142" spans="12:12" x14ac:dyDescent="0.25">
      <c r="L16142" s="8"/>
    </row>
    <row r="16143" spans="12:12" x14ac:dyDescent="0.25">
      <c r="L16143" s="8"/>
    </row>
    <row r="16144" spans="12:12" x14ac:dyDescent="0.25">
      <c r="L16144" s="8"/>
    </row>
    <row r="16145" spans="12:12" x14ac:dyDescent="0.25">
      <c r="L16145" s="8"/>
    </row>
    <row r="16146" spans="12:12" x14ac:dyDescent="0.25">
      <c r="L16146" s="8"/>
    </row>
    <row r="16147" spans="12:12" x14ac:dyDescent="0.25">
      <c r="L16147" s="8"/>
    </row>
    <row r="16148" spans="12:12" x14ac:dyDescent="0.25">
      <c r="L16148" s="8"/>
    </row>
    <row r="16149" spans="12:12" x14ac:dyDescent="0.25">
      <c r="L16149" s="8"/>
    </row>
    <row r="16150" spans="12:12" x14ac:dyDescent="0.25">
      <c r="L16150" s="8"/>
    </row>
    <row r="16151" spans="12:12" x14ac:dyDescent="0.25">
      <c r="L16151" s="8"/>
    </row>
    <row r="16152" spans="12:12" x14ac:dyDescent="0.25">
      <c r="L16152" s="8"/>
    </row>
    <row r="16153" spans="12:12" x14ac:dyDescent="0.25">
      <c r="L16153" s="8"/>
    </row>
    <row r="16154" spans="12:12" x14ac:dyDescent="0.25">
      <c r="L16154" s="8"/>
    </row>
    <row r="16155" spans="12:12" x14ac:dyDescent="0.25">
      <c r="L16155" s="8"/>
    </row>
    <row r="16156" spans="12:12" x14ac:dyDescent="0.25">
      <c r="L16156" s="8"/>
    </row>
    <row r="16157" spans="12:12" x14ac:dyDescent="0.25">
      <c r="L16157" s="8"/>
    </row>
    <row r="16158" spans="12:12" x14ac:dyDescent="0.25">
      <c r="L16158" s="8"/>
    </row>
    <row r="16159" spans="12:12" x14ac:dyDescent="0.25">
      <c r="L16159" s="8"/>
    </row>
    <row r="16160" spans="12:12" x14ac:dyDescent="0.25">
      <c r="L16160" s="8"/>
    </row>
    <row r="16161" spans="12:12" x14ac:dyDescent="0.25">
      <c r="L16161" s="8"/>
    </row>
    <row r="16162" spans="12:12" x14ac:dyDescent="0.25">
      <c r="L16162" s="8"/>
    </row>
    <row r="16163" spans="12:12" x14ac:dyDescent="0.25">
      <c r="L16163" s="8"/>
    </row>
    <row r="16164" spans="12:12" x14ac:dyDescent="0.25">
      <c r="L16164" s="8"/>
    </row>
    <row r="16165" spans="12:12" x14ac:dyDescent="0.25">
      <c r="L16165" s="8"/>
    </row>
    <row r="16166" spans="12:12" x14ac:dyDescent="0.25">
      <c r="L16166" s="8"/>
    </row>
    <row r="16167" spans="12:12" x14ac:dyDescent="0.25">
      <c r="L16167" s="8"/>
    </row>
    <row r="16168" spans="12:12" x14ac:dyDescent="0.25">
      <c r="L16168" s="8"/>
    </row>
    <row r="16169" spans="12:12" x14ac:dyDescent="0.25">
      <c r="L16169" s="8"/>
    </row>
    <row r="16170" spans="12:12" x14ac:dyDescent="0.25">
      <c r="L16170" s="8"/>
    </row>
    <row r="16171" spans="12:12" x14ac:dyDescent="0.25">
      <c r="L16171" s="8"/>
    </row>
    <row r="16172" spans="12:12" x14ac:dyDescent="0.25">
      <c r="L16172" s="8"/>
    </row>
    <row r="16173" spans="12:12" x14ac:dyDescent="0.25">
      <c r="L16173" s="8"/>
    </row>
    <row r="16174" spans="12:12" x14ac:dyDescent="0.25">
      <c r="L16174" s="8"/>
    </row>
    <row r="16175" spans="12:12" x14ac:dyDescent="0.25">
      <c r="L16175" s="8"/>
    </row>
    <row r="16176" spans="12:12" x14ac:dyDescent="0.25">
      <c r="L16176" s="8"/>
    </row>
    <row r="16177" spans="12:12" x14ac:dyDescent="0.25">
      <c r="L16177" s="8"/>
    </row>
    <row r="16178" spans="12:12" x14ac:dyDescent="0.25">
      <c r="L16178" s="8"/>
    </row>
    <row r="16179" spans="12:12" x14ac:dyDescent="0.25">
      <c r="L16179" s="8"/>
    </row>
    <row r="16180" spans="12:12" x14ac:dyDescent="0.25">
      <c r="L16180" s="8"/>
    </row>
    <row r="16181" spans="12:12" x14ac:dyDescent="0.25">
      <c r="L16181" s="8"/>
    </row>
    <row r="16182" spans="12:12" x14ac:dyDescent="0.25">
      <c r="L16182" s="8"/>
    </row>
    <row r="16183" spans="12:12" x14ac:dyDescent="0.25">
      <c r="L16183" s="8"/>
    </row>
    <row r="16184" spans="12:12" x14ac:dyDescent="0.25">
      <c r="L16184" s="8"/>
    </row>
    <row r="16185" spans="12:12" x14ac:dyDescent="0.25">
      <c r="L16185" s="8"/>
    </row>
    <row r="16186" spans="12:12" x14ac:dyDescent="0.25">
      <c r="L16186" s="8"/>
    </row>
    <row r="16187" spans="12:12" x14ac:dyDescent="0.25">
      <c r="L16187" s="8"/>
    </row>
    <row r="16188" spans="12:12" x14ac:dyDescent="0.25">
      <c r="L16188" s="8"/>
    </row>
    <row r="16189" spans="12:12" x14ac:dyDescent="0.25">
      <c r="L16189" s="8"/>
    </row>
    <row r="16190" spans="12:12" x14ac:dyDescent="0.25">
      <c r="L16190" s="8"/>
    </row>
    <row r="16191" spans="12:12" x14ac:dyDescent="0.25">
      <c r="L16191" s="8"/>
    </row>
    <row r="16192" spans="12:12" x14ac:dyDescent="0.25">
      <c r="L16192" s="8"/>
    </row>
    <row r="16193" spans="12:12" x14ac:dyDescent="0.25">
      <c r="L16193" s="8"/>
    </row>
    <row r="16194" spans="12:12" x14ac:dyDescent="0.25">
      <c r="L16194" s="8"/>
    </row>
    <row r="16195" spans="12:12" x14ac:dyDescent="0.25">
      <c r="L16195" s="8"/>
    </row>
    <row r="16196" spans="12:12" x14ac:dyDescent="0.25">
      <c r="L16196" s="8"/>
    </row>
    <row r="16197" spans="12:12" x14ac:dyDescent="0.25">
      <c r="L16197" s="8"/>
    </row>
    <row r="16198" spans="12:12" x14ac:dyDescent="0.25">
      <c r="L16198" s="8"/>
    </row>
    <row r="16199" spans="12:12" x14ac:dyDescent="0.25">
      <c r="L16199" s="8"/>
    </row>
    <row r="16200" spans="12:12" x14ac:dyDescent="0.25">
      <c r="L16200" s="8"/>
    </row>
    <row r="16201" spans="12:12" x14ac:dyDescent="0.25">
      <c r="L16201" s="8"/>
    </row>
    <row r="16202" spans="12:12" x14ac:dyDescent="0.25">
      <c r="L16202" s="8"/>
    </row>
    <row r="16203" spans="12:12" x14ac:dyDescent="0.25">
      <c r="L16203" s="8"/>
    </row>
    <row r="16204" spans="12:12" x14ac:dyDescent="0.25">
      <c r="L16204" s="8"/>
    </row>
    <row r="16205" spans="12:12" x14ac:dyDescent="0.25">
      <c r="L16205" s="8"/>
    </row>
    <row r="16206" spans="12:12" x14ac:dyDescent="0.25">
      <c r="L16206" s="8"/>
    </row>
    <row r="16207" spans="12:12" x14ac:dyDescent="0.25">
      <c r="L16207" s="8"/>
    </row>
    <row r="16208" spans="12:12" x14ac:dyDescent="0.25">
      <c r="L16208" s="8"/>
    </row>
    <row r="16209" spans="12:12" x14ac:dyDescent="0.25">
      <c r="L16209" s="8"/>
    </row>
    <row r="16210" spans="12:12" x14ac:dyDescent="0.25">
      <c r="L16210" s="8"/>
    </row>
    <row r="16211" spans="12:12" x14ac:dyDescent="0.25">
      <c r="L16211" s="8"/>
    </row>
    <row r="16212" spans="12:12" x14ac:dyDescent="0.25">
      <c r="L16212" s="8"/>
    </row>
    <row r="16213" spans="12:12" x14ac:dyDescent="0.25">
      <c r="L16213" s="8"/>
    </row>
    <row r="16214" spans="12:12" x14ac:dyDescent="0.25">
      <c r="L16214" s="8"/>
    </row>
    <row r="16215" spans="12:12" x14ac:dyDescent="0.25">
      <c r="L16215" s="8"/>
    </row>
    <row r="16216" spans="12:12" x14ac:dyDescent="0.25">
      <c r="L16216" s="8"/>
    </row>
    <row r="16217" spans="12:12" x14ac:dyDescent="0.25">
      <c r="L16217" s="8"/>
    </row>
    <row r="16218" spans="12:12" x14ac:dyDescent="0.25">
      <c r="L16218" s="8"/>
    </row>
    <row r="16219" spans="12:12" x14ac:dyDescent="0.25">
      <c r="L16219" s="8"/>
    </row>
    <row r="16220" spans="12:12" x14ac:dyDescent="0.25">
      <c r="L16220" s="8"/>
    </row>
    <row r="16221" spans="12:12" x14ac:dyDescent="0.25">
      <c r="L16221" s="8"/>
    </row>
    <row r="16222" spans="12:12" x14ac:dyDescent="0.25">
      <c r="L16222" s="8"/>
    </row>
    <row r="16223" spans="12:12" x14ac:dyDescent="0.25">
      <c r="L16223" s="8"/>
    </row>
    <row r="16224" spans="12:12" x14ac:dyDescent="0.25">
      <c r="L16224" s="8"/>
    </row>
    <row r="16225" spans="12:12" x14ac:dyDescent="0.25">
      <c r="L16225" s="8"/>
    </row>
    <row r="16226" spans="12:12" x14ac:dyDescent="0.25">
      <c r="L16226" s="8"/>
    </row>
    <row r="16227" spans="12:12" x14ac:dyDescent="0.25">
      <c r="L16227" s="8"/>
    </row>
    <row r="16228" spans="12:12" x14ac:dyDescent="0.25">
      <c r="L16228" s="8"/>
    </row>
    <row r="16229" spans="12:12" x14ac:dyDescent="0.25">
      <c r="L16229" s="8"/>
    </row>
    <row r="16230" spans="12:12" x14ac:dyDescent="0.25">
      <c r="L16230" s="8"/>
    </row>
    <row r="16231" spans="12:12" x14ac:dyDescent="0.25">
      <c r="L16231" s="8"/>
    </row>
    <row r="16232" spans="12:12" x14ac:dyDescent="0.25">
      <c r="L16232" s="8"/>
    </row>
    <row r="16233" spans="12:12" x14ac:dyDescent="0.25">
      <c r="L16233" s="8"/>
    </row>
    <row r="16234" spans="12:12" x14ac:dyDescent="0.25">
      <c r="L16234" s="8"/>
    </row>
    <row r="16235" spans="12:12" x14ac:dyDescent="0.25">
      <c r="L16235" s="8"/>
    </row>
    <row r="16236" spans="12:12" x14ac:dyDescent="0.25">
      <c r="L16236" s="8"/>
    </row>
    <row r="16237" spans="12:12" x14ac:dyDescent="0.25">
      <c r="L16237" s="8"/>
    </row>
    <row r="16238" spans="12:12" x14ac:dyDescent="0.25">
      <c r="L16238" s="8"/>
    </row>
    <row r="16239" spans="12:12" x14ac:dyDescent="0.25">
      <c r="L16239" s="8"/>
    </row>
    <row r="16240" spans="12:12" x14ac:dyDescent="0.25">
      <c r="L16240" s="8"/>
    </row>
    <row r="16241" spans="12:12" x14ac:dyDescent="0.25">
      <c r="L16241" s="8"/>
    </row>
    <row r="16242" spans="12:12" x14ac:dyDescent="0.25">
      <c r="L16242" s="8"/>
    </row>
    <row r="16243" spans="12:12" x14ac:dyDescent="0.25">
      <c r="L16243" s="8"/>
    </row>
    <row r="16244" spans="12:12" x14ac:dyDescent="0.25">
      <c r="L16244" s="8"/>
    </row>
    <row r="16245" spans="12:12" x14ac:dyDescent="0.25">
      <c r="L16245" s="8"/>
    </row>
    <row r="16246" spans="12:12" x14ac:dyDescent="0.25">
      <c r="L16246" s="8"/>
    </row>
    <row r="16247" spans="12:12" x14ac:dyDescent="0.25">
      <c r="L16247" s="8"/>
    </row>
    <row r="16248" spans="12:12" x14ac:dyDescent="0.25">
      <c r="L16248" s="8"/>
    </row>
    <row r="16249" spans="12:12" x14ac:dyDescent="0.25">
      <c r="L16249" s="8"/>
    </row>
    <row r="16250" spans="12:12" x14ac:dyDescent="0.25">
      <c r="L16250" s="8"/>
    </row>
    <row r="16251" spans="12:12" x14ac:dyDescent="0.25">
      <c r="L16251" s="8"/>
    </row>
    <row r="16252" spans="12:12" x14ac:dyDescent="0.25">
      <c r="L16252" s="8"/>
    </row>
    <row r="16253" spans="12:12" x14ac:dyDescent="0.25">
      <c r="L16253" s="8"/>
    </row>
    <row r="16254" spans="12:12" x14ac:dyDescent="0.25">
      <c r="L16254" s="8"/>
    </row>
    <row r="16255" spans="12:12" x14ac:dyDescent="0.25">
      <c r="L16255" s="8"/>
    </row>
    <row r="16256" spans="12:12" x14ac:dyDescent="0.25">
      <c r="L16256" s="8"/>
    </row>
    <row r="16257" spans="12:12" x14ac:dyDescent="0.25">
      <c r="L16257" s="8"/>
    </row>
    <row r="16258" spans="12:12" x14ac:dyDescent="0.25">
      <c r="L16258" s="8"/>
    </row>
    <row r="16259" spans="12:12" x14ac:dyDescent="0.25">
      <c r="L16259" s="8"/>
    </row>
    <row r="16260" spans="12:12" x14ac:dyDescent="0.25">
      <c r="L16260" s="8"/>
    </row>
    <row r="16261" spans="12:12" x14ac:dyDescent="0.25">
      <c r="L16261" s="8"/>
    </row>
    <row r="16262" spans="12:12" x14ac:dyDescent="0.25">
      <c r="L16262" s="8"/>
    </row>
    <row r="16263" spans="12:12" x14ac:dyDescent="0.25">
      <c r="L16263" s="8"/>
    </row>
    <row r="16264" spans="12:12" x14ac:dyDescent="0.25">
      <c r="L16264" s="8"/>
    </row>
    <row r="16265" spans="12:12" x14ac:dyDescent="0.25">
      <c r="L16265" s="8"/>
    </row>
    <row r="16266" spans="12:12" x14ac:dyDescent="0.25">
      <c r="L16266" s="8"/>
    </row>
    <row r="16267" spans="12:12" x14ac:dyDescent="0.25">
      <c r="L16267" s="8"/>
    </row>
    <row r="16268" spans="12:12" x14ac:dyDescent="0.25">
      <c r="L16268" s="8"/>
    </row>
    <row r="16269" spans="12:12" x14ac:dyDescent="0.25">
      <c r="L16269" s="8"/>
    </row>
    <row r="16270" spans="12:12" x14ac:dyDescent="0.25">
      <c r="L16270" s="8"/>
    </row>
    <row r="16271" spans="12:12" x14ac:dyDescent="0.25">
      <c r="L16271" s="8"/>
    </row>
    <row r="16272" spans="12:12" x14ac:dyDescent="0.25">
      <c r="L16272" s="8"/>
    </row>
    <row r="16273" spans="12:12" x14ac:dyDescent="0.25">
      <c r="L16273" s="8"/>
    </row>
    <row r="16274" spans="12:12" x14ac:dyDescent="0.25">
      <c r="L16274" s="8"/>
    </row>
    <row r="16275" spans="12:12" x14ac:dyDescent="0.25">
      <c r="L16275" s="8"/>
    </row>
    <row r="16276" spans="12:12" x14ac:dyDescent="0.25">
      <c r="L16276" s="8"/>
    </row>
    <row r="16277" spans="12:12" x14ac:dyDescent="0.25">
      <c r="L16277" s="8"/>
    </row>
    <row r="16278" spans="12:12" x14ac:dyDescent="0.25">
      <c r="L16278" s="8"/>
    </row>
    <row r="16279" spans="12:12" x14ac:dyDescent="0.25">
      <c r="L16279" s="8"/>
    </row>
    <row r="16280" spans="12:12" x14ac:dyDescent="0.25">
      <c r="L16280" s="8"/>
    </row>
    <row r="16281" spans="12:12" x14ac:dyDescent="0.25">
      <c r="L16281" s="8"/>
    </row>
    <row r="16282" spans="12:12" x14ac:dyDescent="0.25">
      <c r="L16282" s="8"/>
    </row>
    <row r="16283" spans="12:12" x14ac:dyDescent="0.25">
      <c r="L16283" s="8"/>
    </row>
    <row r="16284" spans="12:12" x14ac:dyDescent="0.25">
      <c r="L16284" s="8"/>
    </row>
    <row r="16285" spans="12:12" x14ac:dyDescent="0.25">
      <c r="L16285" s="8"/>
    </row>
    <row r="16286" spans="12:12" x14ac:dyDescent="0.25">
      <c r="L16286" s="8"/>
    </row>
    <row r="16287" spans="12:12" x14ac:dyDescent="0.25">
      <c r="L16287" s="8"/>
    </row>
    <row r="16288" spans="12:12" x14ac:dyDescent="0.25">
      <c r="L16288" s="8"/>
    </row>
    <row r="16289" spans="12:12" x14ac:dyDescent="0.25">
      <c r="L16289" s="8"/>
    </row>
    <row r="16290" spans="12:12" x14ac:dyDescent="0.25">
      <c r="L16290" s="8"/>
    </row>
    <row r="16291" spans="12:12" x14ac:dyDescent="0.25">
      <c r="L16291" s="8"/>
    </row>
    <row r="16292" spans="12:12" x14ac:dyDescent="0.25">
      <c r="L16292" s="8"/>
    </row>
    <row r="16293" spans="12:12" x14ac:dyDescent="0.25">
      <c r="L16293" s="8"/>
    </row>
    <row r="16294" spans="12:12" x14ac:dyDescent="0.25">
      <c r="L16294" s="8"/>
    </row>
    <row r="16295" spans="12:12" x14ac:dyDescent="0.25">
      <c r="L16295" s="8"/>
    </row>
    <row r="16296" spans="12:12" x14ac:dyDescent="0.25">
      <c r="L16296" s="8"/>
    </row>
    <row r="16297" spans="12:12" x14ac:dyDescent="0.25">
      <c r="L16297" s="8"/>
    </row>
    <row r="16298" spans="12:12" x14ac:dyDescent="0.25">
      <c r="L16298" s="8"/>
    </row>
    <row r="16299" spans="12:12" x14ac:dyDescent="0.25">
      <c r="L16299" s="8"/>
    </row>
    <row r="16300" spans="12:12" x14ac:dyDescent="0.25">
      <c r="L16300" s="8"/>
    </row>
    <row r="16301" spans="12:12" x14ac:dyDescent="0.25">
      <c r="L16301" s="8"/>
    </row>
    <row r="16302" spans="12:12" x14ac:dyDescent="0.25">
      <c r="L16302" s="8"/>
    </row>
    <row r="16303" spans="12:12" x14ac:dyDescent="0.25">
      <c r="L16303" s="8"/>
    </row>
    <row r="16304" spans="12:12" x14ac:dyDescent="0.25">
      <c r="L16304" s="8"/>
    </row>
    <row r="16305" spans="12:12" x14ac:dyDescent="0.25">
      <c r="L16305" s="8"/>
    </row>
    <row r="16306" spans="12:12" x14ac:dyDescent="0.25">
      <c r="L16306" s="8"/>
    </row>
    <row r="16307" spans="12:12" x14ac:dyDescent="0.25">
      <c r="L16307" s="8"/>
    </row>
    <row r="16308" spans="12:12" x14ac:dyDescent="0.25">
      <c r="L16308" s="8"/>
    </row>
    <row r="16309" spans="12:12" x14ac:dyDescent="0.25">
      <c r="L16309" s="8"/>
    </row>
    <row r="16310" spans="12:12" x14ac:dyDescent="0.25">
      <c r="L16310" s="8"/>
    </row>
    <row r="16311" spans="12:12" x14ac:dyDescent="0.25">
      <c r="L16311" s="8"/>
    </row>
    <row r="16312" spans="12:12" x14ac:dyDescent="0.25">
      <c r="L16312" s="8"/>
    </row>
    <row r="16313" spans="12:12" x14ac:dyDescent="0.25">
      <c r="L16313" s="8"/>
    </row>
    <row r="16314" spans="12:12" x14ac:dyDescent="0.25">
      <c r="L16314" s="8"/>
    </row>
    <row r="16315" spans="12:12" x14ac:dyDescent="0.25">
      <c r="L16315" s="8"/>
    </row>
    <row r="16316" spans="12:12" x14ac:dyDescent="0.25">
      <c r="L16316" s="8"/>
    </row>
    <row r="16317" spans="12:12" x14ac:dyDescent="0.25">
      <c r="L16317" s="8"/>
    </row>
    <row r="16318" spans="12:12" x14ac:dyDescent="0.25">
      <c r="L16318" s="8"/>
    </row>
    <row r="16319" spans="12:12" x14ac:dyDescent="0.25">
      <c r="L16319" s="8"/>
    </row>
    <row r="16320" spans="12:12" x14ac:dyDescent="0.25">
      <c r="L16320" s="8"/>
    </row>
    <row r="16321" spans="12:12" x14ac:dyDescent="0.25">
      <c r="L16321" s="8"/>
    </row>
    <row r="16322" spans="12:12" x14ac:dyDescent="0.25">
      <c r="L16322" s="8"/>
    </row>
    <row r="16323" spans="12:12" x14ac:dyDescent="0.25">
      <c r="L16323" s="8"/>
    </row>
    <row r="16324" spans="12:12" x14ac:dyDescent="0.25">
      <c r="L16324" s="8"/>
    </row>
    <row r="16325" spans="12:12" x14ac:dyDescent="0.25">
      <c r="L16325" s="8"/>
    </row>
    <row r="16326" spans="12:12" x14ac:dyDescent="0.25">
      <c r="L16326" s="8"/>
    </row>
    <row r="16327" spans="12:12" x14ac:dyDescent="0.25">
      <c r="L16327" s="8"/>
    </row>
    <row r="16328" spans="12:12" x14ac:dyDescent="0.25">
      <c r="L16328" s="8"/>
    </row>
    <row r="16329" spans="12:12" x14ac:dyDescent="0.25">
      <c r="L16329" s="8"/>
    </row>
    <row r="16330" spans="12:12" x14ac:dyDescent="0.25">
      <c r="L16330" s="8"/>
    </row>
    <row r="16331" spans="12:12" x14ac:dyDescent="0.25">
      <c r="L16331" s="8"/>
    </row>
    <row r="16332" spans="12:12" x14ac:dyDescent="0.25">
      <c r="L16332" s="8"/>
    </row>
    <row r="16333" spans="12:12" x14ac:dyDescent="0.25">
      <c r="L16333" s="8"/>
    </row>
    <row r="16334" spans="12:12" x14ac:dyDescent="0.25">
      <c r="L16334" s="8"/>
    </row>
    <row r="16335" spans="12:12" x14ac:dyDescent="0.25">
      <c r="L16335" s="8"/>
    </row>
    <row r="16336" spans="12:12" x14ac:dyDescent="0.25">
      <c r="L16336" s="8"/>
    </row>
    <row r="16337" spans="12:12" x14ac:dyDescent="0.25">
      <c r="L16337" s="8"/>
    </row>
    <row r="16338" spans="12:12" x14ac:dyDescent="0.25">
      <c r="L16338" s="8"/>
    </row>
    <row r="16339" spans="12:12" x14ac:dyDescent="0.25">
      <c r="L16339" s="8"/>
    </row>
    <row r="16340" spans="12:12" x14ac:dyDescent="0.25">
      <c r="L16340" s="8"/>
    </row>
    <row r="16341" spans="12:12" x14ac:dyDescent="0.25">
      <c r="L16341" s="8"/>
    </row>
    <row r="16342" spans="12:12" x14ac:dyDescent="0.25">
      <c r="L16342" s="8"/>
    </row>
    <row r="16343" spans="12:12" x14ac:dyDescent="0.25">
      <c r="L16343" s="8"/>
    </row>
    <row r="16344" spans="12:12" x14ac:dyDescent="0.25">
      <c r="L16344" s="8"/>
    </row>
    <row r="16345" spans="12:12" x14ac:dyDescent="0.25">
      <c r="L16345" s="8"/>
    </row>
    <row r="16346" spans="12:12" x14ac:dyDescent="0.25">
      <c r="L16346" s="8"/>
    </row>
    <row r="16347" spans="12:12" x14ac:dyDescent="0.25">
      <c r="L16347" s="8"/>
    </row>
    <row r="16348" spans="12:12" x14ac:dyDescent="0.25">
      <c r="L16348" s="8"/>
    </row>
    <row r="16349" spans="12:12" x14ac:dyDescent="0.25">
      <c r="L16349" s="8"/>
    </row>
    <row r="16350" spans="12:12" x14ac:dyDescent="0.25">
      <c r="L16350" s="8"/>
    </row>
    <row r="16351" spans="12:12" x14ac:dyDescent="0.25">
      <c r="L16351" s="8"/>
    </row>
    <row r="16352" spans="12:12" x14ac:dyDescent="0.25">
      <c r="L16352" s="8"/>
    </row>
    <row r="16353" spans="12:12" x14ac:dyDescent="0.25">
      <c r="L16353" s="8"/>
    </row>
    <row r="16354" spans="12:12" x14ac:dyDescent="0.25">
      <c r="L16354" s="8"/>
    </row>
    <row r="16355" spans="12:12" x14ac:dyDescent="0.25">
      <c r="L16355" s="8"/>
    </row>
    <row r="16356" spans="12:12" x14ac:dyDescent="0.25">
      <c r="L16356" s="8"/>
    </row>
    <row r="16357" spans="12:12" x14ac:dyDescent="0.25">
      <c r="L16357" s="8"/>
    </row>
    <row r="16358" spans="12:12" x14ac:dyDescent="0.25">
      <c r="L16358" s="8"/>
    </row>
    <row r="16359" spans="12:12" x14ac:dyDescent="0.25">
      <c r="L16359" s="8"/>
    </row>
    <row r="16360" spans="12:12" x14ac:dyDescent="0.25">
      <c r="L16360" s="8"/>
    </row>
    <row r="16361" spans="12:12" x14ac:dyDescent="0.25">
      <c r="L16361" s="8"/>
    </row>
    <row r="16362" spans="12:12" x14ac:dyDescent="0.25">
      <c r="L16362" s="8"/>
    </row>
    <row r="16363" spans="12:12" x14ac:dyDescent="0.25">
      <c r="L16363" s="8"/>
    </row>
    <row r="16364" spans="12:12" x14ac:dyDescent="0.25">
      <c r="L16364" s="8"/>
    </row>
    <row r="16365" spans="12:12" x14ac:dyDescent="0.25">
      <c r="L16365" s="8"/>
    </row>
    <row r="16366" spans="12:12" x14ac:dyDescent="0.25">
      <c r="L16366" s="8"/>
    </row>
    <row r="16367" spans="12:12" x14ac:dyDescent="0.25">
      <c r="L16367" s="8"/>
    </row>
    <row r="16368" spans="12:12" x14ac:dyDescent="0.25">
      <c r="L16368" s="8"/>
    </row>
    <row r="16369" spans="12:12" x14ac:dyDescent="0.25">
      <c r="L16369" s="8"/>
    </row>
    <row r="16370" spans="12:12" x14ac:dyDescent="0.25">
      <c r="L16370" s="8"/>
    </row>
    <row r="16371" spans="12:12" x14ac:dyDescent="0.25">
      <c r="L16371" s="8"/>
    </row>
    <row r="16372" spans="12:12" x14ac:dyDescent="0.25">
      <c r="L16372" s="8"/>
    </row>
    <row r="16373" spans="12:12" x14ac:dyDescent="0.25">
      <c r="L16373" s="8"/>
    </row>
    <row r="16374" spans="12:12" x14ac:dyDescent="0.25">
      <c r="L16374" s="8"/>
    </row>
    <row r="16375" spans="12:12" x14ac:dyDescent="0.25">
      <c r="L16375" s="8"/>
    </row>
    <row r="16376" spans="12:12" x14ac:dyDescent="0.25">
      <c r="L16376" s="8"/>
    </row>
    <row r="16377" spans="12:12" x14ac:dyDescent="0.25">
      <c r="L16377" s="8"/>
    </row>
    <row r="16378" spans="12:12" x14ac:dyDescent="0.25">
      <c r="L16378" s="8"/>
    </row>
    <row r="16379" spans="12:12" x14ac:dyDescent="0.25">
      <c r="L16379" s="8"/>
    </row>
    <row r="16380" spans="12:12" x14ac:dyDescent="0.25">
      <c r="L16380" s="8"/>
    </row>
    <row r="16381" spans="12:12" x14ac:dyDescent="0.25">
      <c r="L16381" s="8"/>
    </row>
    <row r="16382" spans="12:12" x14ac:dyDescent="0.25">
      <c r="L16382" s="8"/>
    </row>
    <row r="16383" spans="12:12" x14ac:dyDescent="0.25">
      <c r="L16383" s="8"/>
    </row>
    <row r="16384" spans="12:12" x14ac:dyDescent="0.25">
      <c r="L16384" s="8"/>
    </row>
    <row r="16385" spans="12:12" x14ac:dyDescent="0.25">
      <c r="L16385" s="8"/>
    </row>
    <row r="16386" spans="12:12" x14ac:dyDescent="0.25">
      <c r="L16386" s="8"/>
    </row>
    <row r="16387" spans="12:12" x14ac:dyDescent="0.25">
      <c r="L16387" s="8"/>
    </row>
    <row r="16388" spans="12:12" x14ac:dyDescent="0.25">
      <c r="L16388" s="8"/>
    </row>
    <row r="16389" spans="12:12" x14ac:dyDescent="0.25">
      <c r="L16389" s="8"/>
    </row>
    <row r="16390" spans="12:12" x14ac:dyDescent="0.25">
      <c r="L16390" s="8"/>
    </row>
    <row r="16391" spans="12:12" x14ac:dyDescent="0.25">
      <c r="L16391" s="8"/>
    </row>
    <row r="16392" spans="12:12" x14ac:dyDescent="0.25">
      <c r="L16392" s="8"/>
    </row>
    <row r="16393" spans="12:12" x14ac:dyDescent="0.25">
      <c r="L16393" s="8"/>
    </row>
    <row r="16394" spans="12:12" x14ac:dyDescent="0.25">
      <c r="L16394" s="8"/>
    </row>
    <row r="16395" spans="12:12" x14ac:dyDescent="0.25">
      <c r="L16395" s="8"/>
    </row>
    <row r="16396" spans="12:12" x14ac:dyDescent="0.25">
      <c r="L16396" s="8"/>
    </row>
    <row r="16397" spans="12:12" x14ac:dyDescent="0.25">
      <c r="L16397" s="8"/>
    </row>
    <row r="16398" spans="12:12" x14ac:dyDescent="0.25">
      <c r="L16398" s="8"/>
    </row>
    <row r="16399" spans="12:12" x14ac:dyDescent="0.25">
      <c r="L16399" s="8"/>
    </row>
    <row r="16400" spans="12:12" x14ac:dyDescent="0.25">
      <c r="L16400" s="8"/>
    </row>
    <row r="16401" spans="12:12" x14ac:dyDescent="0.25">
      <c r="L16401" s="8"/>
    </row>
    <row r="16402" spans="12:12" x14ac:dyDescent="0.25">
      <c r="L16402" s="8"/>
    </row>
    <row r="16403" spans="12:12" x14ac:dyDescent="0.25">
      <c r="L16403" s="8"/>
    </row>
    <row r="16404" spans="12:12" x14ac:dyDescent="0.25">
      <c r="L16404" s="8"/>
    </row>
    <row r="16405" spans="12:12" x14ac:dyDescent="0.25">
      <c r="L16405" s="8"/>
    </row>
    <row r="16406" spans="12:12" x14ac:dyDescent="0.25">
      <c r="L16406" s="8"/>
    </row>
    <row r="16407" spans="12:12" x14ac:dyDescent="0.25">
      <c r="L16407" s="8"/>
    </row>
    <row r="16408" spans="12:12" x14ac:dyDescent="0.25">
      <c r="L16408" s="8"/>
    </row>
    <row r="16409" spans="12:12" x14ac:dyDescent="0.25">
      <c r="L16409" s="8"/>
    </row>
    <row r="16410" spans="12:12" x14ac:dyDescent="0.25">
      <c r="L16410" s="8"/>
    </row>
    <row r="16411" spans="12:12" x14ac:dyDescent="0.25">
      <c r="L16411" s="8"/>
    </row>
    <row r="16412" spans="12:12" x14ac:dyDescent="0.25">
      <c r="L16412" s="8"/>
    </row>
    <row r="16413" spans="12:12" x14ac:dyDescent="0.25">
      <c r="L16413" s="8"/>
    </row>
    <row r="16414" spans="12:12" x14ac:dyDescent="0.25">
      <c r="L16414" s="8"/>
    </row>
    <row r="16415" spans="12:12" x14ac:dyDescent="0.25">
      <c r="L16415" s="8"/>
    </row>
    <row r="16416" spans="12:12" x14ac:dyDescent="0.25">
      <c r="L16416" s="8"/>
    </row>
    <row r="16417" spans="12:12" x14ac:dyDescent="0.25">
      <c r="L16417" s="8"/>
    </row>
    <row r="16418" spans="12:12" x14ac:dyDescent="0.25">
      <c r="L16418" s="8"/>
    </row>
    <row r="16419" spans="12:12" x14ac:dyDescent="0.25">
      <c r="L16419" s="8"/>
    </row>
    <row r="16420" spans="12:12" x14ac:dyDescent="0.25">
      <c r="L16420" s="8"/>
    </row>
    <row r="16421" spans="12:12" x14ac:dyDescent="0.25">
      <c r="L16421" s="8"/>
    </row>
    <row r="16422" spans="12:12" x14ac:dyDescent="0.25">
      <c r="L16422" s="8"/>
    </row>
    <row r="16423" spans="12:12" x14ac:dyDescent="0.25">
      <c r="L16423" s="8"/>
    </row>
    <row r="16424" spans="12:12" x14ac:dyDescent="0.25">
      <c r="L16424" s="8"/>
    </row>
    <row r="16425" spans="12:12" x14ac:dyDescent="0.25">
      <c r="L16425" s="8"/>
    </row>
    <row r="16426" spans="12:12" x14ac:dyDescent="0.25">
      <c r="L16426" s="8"/>
    </row>
    <row r="16427" spans="12:12" x14ac:dyDescent="0.25">
      <c r="L16427" s="8"/>
    </row>
    <row r="16428" spans="12:12" x14ac:dyDescent="0.25">
      <c r="L16428" s="8"/>
    </row>
    <row r="16429" spans="12:12" x14ac:dyDescent="0.25">
      <c r="L16429" s="8"/>
    </row>
    <row r="16430" spans="12:12" x14ac:dyDescent="0.25">
      <c r="L16430" s="8"/>
    </row>
    <row r="16431" spans="12:12" x14ac:dyDescent="0.25">
      <c r="L16431" s="8"/>
    </row>
    <row r="16432" spans="12:12" x14ac:dyDescent="0.25">
      <c r="L16432" s="8"/>
    </row>
    <row r="16433" spans="12:12" x14ac:dyDescent="0.25">
      <c r="L16433" s="8"/>
    </row>
    <row r="16434" spans="12:12" x14ac:dyDescent="0.25">
      <c r="L16434" s="8"/>
    </row>
    <row r="16435" spans="12:12" x14ac:dyDescent="0.25">
      <c r="L16435" s="8"/>
    </row>
    <row r="16436" spans="12:12" x14ac:dyDescent="0.25">
      <c r="L16436" s="8"/>
    </row>
    <row r="16437" spans="12:12" x14ac:dyDescent="0.25">
      <c r="L16437" s="8"/>
    </row>
    <row r="16438" spans="12:12" x14ac:dyDescent="0.25">
      <c r="L16438" s="8"/>
    </row>
    <row r="16439" spans="12:12" x14ac:dyDescent="0.25">
      <c r="L16439" s="8"/>
    </row>
    <row r="16440" spans="12:12" x14ac:dyDescent="0.25">
      <c r="L16440" s="8"/>
    </row>
    <row r="16441" spans="12:12" x14ac:dyDescent="0.25">
      <c r="L16441" s="8"/>
    </row>
    <row r="16442" spans="12:12" x14ac:dyDescent="0.25">
      <c r="L16442" s="8"/>
    </row>
    <row r="16443" spans="12:12" x14ac:dyDescent="0.25">
      <c r="L16443" s="8"/>
    </row>
    <row r="16444" spans="12:12" x14ac:dyDescent="0.25">
      <c r="L16444" s="8"/>
    </row>
    <row r="16445" spans="12:12" x14ac:dyDescent="0.25">
      <c r="L16445" s="8"/>
    </row>
    <row r="16446" spans="12:12" x14ac:dyDescent="0.25">
      <c r="L16446" s="8"/>
    </row>
    <row r="16447" spans="12:12" x14ac:dyDescent="0.25">
      <c r="L16447" s="8"/>
    </row>
    <row r="16448" spans="12:12" x14ac:dyDescent="0.25">
      <c r="L16448" s="8"/>
    </row>
    <row r="16449" spans="12:12" x14ac:dyDescent="0.25">
      <c r="L16449" s="8"/>
    </row>
    <row r="16450" spans="12:12" x14ac:dyDescent="0.25">
      <c r="L16450" s="8"/>
    </row>
    <row r="16451" spans="12:12" x14ac:dyDescent="0.25">
      <c r="L16451" s="8"/>
    </row>
    <row r="16452" spans="12:12" x14ac:dyDescent="0.25">
      <c r="L16452" s="8"/>
    </row>
    <row r="16453" spans="12:12" x14ac:dyDescent="0.25">
      <c r="L16453" s="8"/>
    </row>
    <row r="16454" spans="12:12" x14ac:dyDescent="0.25">
      <c r="L16454" s="8"/>
    </row>
    <row r="16455" spans="12:12" x14ac:dyDescent="0.25">
      <c r="L16455" s="8"/>
    </row>
    <row r="16456" spans="12:12" x14ac:dyDescent="0.25">
      <c r="L16456" s="8"/>
    </row>
    <row r="16457" spans="12:12" x14ac:dyDescent="0.25">
      <c r="L16457" s="8"/>
    </row>
    <row r="16458" spans="12:12" x14ac:dyDescent="0.25">
      <c r="L16458" s="8"/>
    </row>
    <row r="16459" spans="12:12" x14ac:dyDescent="0.25">
      <c r="L16459" s="8"/>
    </row>
    <row r="16460" spans="12:12" x14ac:dyDescent="0.25">
      <c r="L16460" s="8"/>
    </row>
    <row r="16461" spans="12:12" x14ac:dyDescent="0.25">
      <c r="L16461" s="8"/>
    </row>
    <row r="16462" spans="12:12" x14ac:dyDescent="0.25">
      <c r="L16462" s="8"/>
    </row>
    <row r="16463" spans="12:12" x14ac:dyDescent="0.25">
      <c r="L16463" s="8"/>
    </row>
    <row r="16464" spans="12:12" x14ac:dyDescent="0.25">
      <c r="L16464" s="8"/>
    </row>
    <row r="16465" spans="12:12" x14ac:dyDescent="0.25">
      <c r="L16465" s="8"/>
    </row>
    <row r="16466" spans="12:12" x14ac:dyDescent="0.25">
      <c r="L16466" s="8"/>
    </row>
    <row r="16467" spans="12:12" x14ac:dyDescent="0.25">
      <c r="L16467" s="8"/>
    </row>
    <row r="16468" spans="12:12" x14ac:dyDescent="0.25">
      <c r="L16468" s="8"/>
    </row>
    <row r="16469" spans="12:12" x14ac:dyDescent="0.25">
      <c r="L16469" s="8"/>
    </row>
    <row r="16470" spans="12:12" x14ac:dyDescent="0.25">
      <c r="L16470" s="8"/>
    </row>
    <row r="16471" spans="12:12" x14ac:dyDescent="0.25">
      <c r="L16471" s="8"/>
    </row>
    <row r="16472" spans="12:12" x14ac:dyDescent="0.25">
      <c r="L16472" s="8"/>
    </row>
    <row r="16473" spans="12:12" x14ac:dyDescent="0.25">
      <c r="L16473" s="8"/>
    </row>
    <row r="16474" spans="12:12" x14ac:dyDescent="0.25">
      <c r="L16474" s="8"/>
    </row>
    <row r="16475" spans="12:12" x14ac:dyDescent="0.25">
      <c r="L16475" s="8"/>
    </row>
    <row r="16476" spans="12:12" x14ac:dyDescent="0.25">
      <c r="L16476" s="8"/>
    </row>
    <row r="16477" spans="12:12" x14ac:dyDescent="0.25">
      <c r="L16477" s="8"/>
    </row>
    <row r="16478" spans="12:12" x14ac:dyDescent="0.25">
      <c r="L16478" s="8"/>
    </row>
    <row r="16479" spans="12:12" x14ac:dyDescent="0.25">
      <c r="L16479" s="8"/>
    </row>
    <row r="16480" spans="12:12" x14ac:dyDescent="0.25">
      <c r="L16480" s="8"/>
    </row>
    <row r="16481" spans="12:12" x14ac:dyDescent="0.25">
      <c r="L16481" s="8"/>
    </row>
    <row r="16482" spans="12:12" x14ac:dyDescent="0.25">
      <c r="L16482" s="8"/>
    </row>
    <row r="16483" spans="12:12" x14ac:dyDescent="0.25">
      <c r="L16483" s="8"/>
    </row>
    <row r="16484" spans="12:12" x14ac:dyDescent="0.25">
      <c r="L16484" s="8"/>
    </row>
    <row r="16485" spans="12:12" x14ac:dyDescent="0.25">
      <c r="L16485" s="8"/>
    </row>
    <row r="16486" spans="12:12" x14ac:dyDescent="0.25">
      <c r="L16486" s="8"/>
    </row>
    <row r="16487" spans="12:12" x14ac:dyDescent="0.25">
      <c r="L16487" s="8"/>
    </row>
    <row r="16488" spans="12:12" x14ac:dyDescent="0.25">
      <c r="L16488" s="8"/>
    </row>
    <row r="16489" spans="12:12" x14ac:dyDescent="0.25">
      <c r="L16489" s="8"/>
    </row>
    <row r="16490" spans="12:12" x14ac:dyDescent="0.25">
      <c r="L16490" s="8"/>
    </row>
    <row r="16491" spans="12:12" x14ac:dyDescent="0.25">
      <c r="L16491" s="8"/>
    </row>
    <row r="16492" spans="12:12" x14ac:dyDescent="0.25">
      <c r="L16492" s="8"/>
    </row>
    <row r="16493" spans="12:12" x14ac:dyDescent="0.25">
      <c r="L16493" s="8"/>
    </row>
    <row r="16494" spans="12:12" x14ac:dyDescent="0.25">
      <c r="L16494" s="8"/>
    </row>
    <row r="16495" spans="12:12" x14ac:dyDescent="0.25">
      <c r="L16495" s="8"/>
    </row>
    <row r="16496" spans="12:12" x14ac:dyDescent="0.25">
      <c r="L16496" s="8"/>
    </row>
    <row r="16497" spans="12:12" x14ac:dyDescent="0.25">
      <c r="L16497" s="8"/>
    </row>
    <row r="16498" spans="12:12" x14ac:dyDescent="0.25">
      <c r="L16498" s="8"/>
    </row>
    <row r="16499" spans="12:12" x14ac:dyDescent="0.25">
      <c r="L16499" s="8"/>
    </row>
    <row r="16500" spans="12:12" x14ac:dyDescent="0.25">
      <c r="L16500" s="8"/>
    </row>
    <row r="16501" spans="12:12" x14ac:dyDescent="0.25">
      <c r="L16501" s="8"/>
    </row>
    <row r="16502" spans="12:12" x14ac:dyDescent="0.25">
      <c r="L16502" s="8"/>
    </row>
    <row r="16503" spans="12:12" x14ac:dyDescent="0.25">
      <c r="L16503" s="8"/>
    </row>
    <row r="16504" spans="12:12" x14ac:dyDescent="0.25">
      <c r="L16504" s="8"/>
    </row>
    <row r="16505" spans="12:12" x14ac:dyDescent="0.25">
      <c r="L16505" s="8"/>
    </row>
    <row r="16506" spans="12:12" x14ac:dyDescent="0.25">
      <c r="L16506" s="8"/>
    </row>
    <row r="16507" spans="12:12" x14ac:dyDescent="0.25">
      <c r="L16507" s="8"/>
    </row>
    <row r="16508" spans="12:12" x14ac:dyDescent="0.25">
      <c r="L16508" s="8"/>
    </row>
    <row r="16509" spans="12:12" x14ac:dyDescent="0.25">
      <c r="L16509" s="8"/>
    </row>
    <row r="16510" spans="12:12" x14ac:dyDescent="0.25">
      <c r="L16510" s="8"/>
    </row>
    <row r="16511" spans="12:12" x14ac:dyDescent="0.25">
      <c r="L16511" s="8"/>
    </row>
    <row r="16512" spans="12:12" x14ac:dyDescent="0.25">
      <c r="L16512" s="8"/>
    </row>
    <row r="16513" spans="12:12" x14ac:dyDescent="0.25">
      <c r="L16513" s="8"/>
    </row>
    <row r="16514" spans="12:12" x14ac:dyDescent="0.25">
      <c r="L16514" s="8"/>
    </row>
    <row r="16515" spans="12:12" x14ac:dyDescent="0.25">
      <c r="L16515" s="8"/>
    </row>
    <row r="16516" spans="12:12" x14ac:dyDescent="0.25">
      <c r="L16516" s="8"/>
    </row>
    <row r="16517" spans="12:12" x14ac:dyDescent="0.25">
      <c r="L16517" s="8"/>
    </row>
    <row r="16518" spans="12:12" x14ac:dyDescent="0.25">
      <c r="L16518" s="8"/>
    </row>
    <row r="16519" spans="12:12" x14ac:dyDescent="0.25">
      <c r="L16519" s="8"/>
    </row>
    <row r="16520" spans="12:12" x14ac:dyDescent="0.25">
      <c r="L16520" s="8"/>
    </row>
    <row r="16521" spans="12:12" x14ac:dyDescent="0.25">
      <c r="L16521" s="8"/>
    </row>
    <row r="16522" spans="12:12" x14ac:dyDescent="0.25">
      <c r="L16522" s="8"/>
    </row>
    <row r="16523" spans="12:12" x14ac:dyDescent="0.25">
      <c r="L16523" s="8"/>
    </row>
    <row r="16524" spans="12:12" x14ac:dyDescent="0.25">
      <c r="L16524" s="8"/>
    </row>
    <row r="16525" spans="12:12" x14ac:dyDescent="0.25">
      <c r="L16525" s="8"/>
    </row>
    <row r="16526" spans="12:12" x14ac:dyDescent="0.25">
      <c r="L16526" s="8"/>
    </row>
    <row r="16527" spans="12:12" x14ac:dyDescent="0.25">
      <c r="L16527" s="8"/>
    </row>
    <row r="16528" spans="12:12" x14ac:dyDescent="0.25">
      <c r="L16528" s="8"/>
    </row>
    <row r="16529" spans="12:12" x14ac:dyDescent="0.25">
      <c r="L16529" s="8"/>
    </row>
    <row r="16530" spans="12:12" x14ac:dyDescent="0.25">
      <c r="L16530" s="8"/>
    </row>
    <row r="16531" spans="12:12" x14ac:dyDescent="0.25">
      <c r="L16531" s="8"/>
    </row>
    <row r="16532" spans="12:12" x14ac:dyDescent="0.25">
      <c r="L16532" s="8"/>
    </row>
    <row r="16533" spans="12:12" x14ac:dyDescent="0.25">
      <c r="L16533" s="8"/>
    </row>
    <row r="16534" spans="12:12" x14ac:dyDescent="0.25">
      <c r="L16534" s="8"/>
    </row>
    <row r="16535" spans="12:12" x14ac:dyDescent="0.25">
      <c r="L16535" s="8"/>
    </row>
    <row r="16536" spans="12:12" x14ac:dyDescent="0.25">
      <c r="L16536" s="8"/>
    </row>
    <row r="16537" spans="12:12" x14ac:dyDescent="0.25">
      <c r="L16537" s="8"/>
    </row>
    <row r="16538" spans="12:12" x14ac:dyDescent="0.25">
      <c r="L16538" s="8"/>
    </row>
    <row r="16539" spans="12:12" x14ac:dyDescent="0.25">
      <c r="L16539" s="8"/>
    </row>
    <row r="16540" spans="12:12" x14ac:dyDescent="0.25">
      <c r="L16540" s="8"/>
    </row>
    <row r="16541" spans="12:12" x14ac:dyDescent="0.25">
      <c r="L16541" s="8"/>
    </row>
    <row r="16542" spans="12:12" x14ac:dyDescent="0.25">
      <c r="L16542" s="8"/>
    </row>
    <row r="16543" spans="12:12" x14ac:dyDescent="0.25">
      <c r="L16543" s="8"/>
    </row>
    <row r="16544" spans="12:12" x14ac:dyDescent="0.25">
      <c r="L16544" s="8"/>
    </row>
    <row r="16545" spans="12:12" x14ac:dyDescent="0.25">
      <c r="L16545" s="8"/>
    </row>
    <row r="16546" spans="12:12" x14ac:dyDescent="0.25">
      <c r="L16546" s="8"/>
    </row>
    <row r="16547" spans="12:12" x14ac:dyDescent="0.25">
      <c r="L16547" s="8"/>
    </row>
    <row r="16548" spans="12:12" x14ac:dyDescent="0.25">
      <c r="L16548" s="8"/>
    </row>
    <row r="16549" spans="12:12" x14ac:dyDescent="0.25">
      <c r="L16549" s="8"/>
    </row>
    <row r="16550" spans="12:12" x14ac:dyDescent="0.25">
      <c r="L16550" s="8"/>
    </row>
    <row r="16551" spans="12:12" x14ac:dyDescent="0.25">
      <c r="L16551" s="8"/>
    </row>
    <row r="16552" spans="12:12" x14ac:dyDescent="0.25">
      <c r="L16552" s="8"/>
    </row>
    <row r="16553" spans="12:12" x14ac:dyDescent="0.25">
      <c r="L16553" s="8"/>
    </row>
    <row r="16554" spans="12:12" x14ac:dyDescent="0.25">
      <c r="L16554" s="8"/>
    </row>
    <row r="16555" spans="12:12" x14ac:dyDescent="0.25">
      <c r="L16555" s="8"/>
    </row>
    <row r="16556" spans="12:12" x14ac:dyDescent="0.25">
      <c r="L16556" s="8"/>
    </row>
    <row r="16557" spans="12:12" x14ac:dyDescent="0.25">
      <c r="L16557" s="8"/>
    </row>
    <row r="16558" spans="12:12" x14ac:dyDescent="0.25">
      <c r="L16558" s="8"/>
    </row>
    <row r="16559" spans="12:12" x14ac:dyDescent="0.25">
      <c r="L16559" s="8"/>
    </row>
    <row r="16560" spans="12:12" x14ac:dyDescent="0.25">
      <c r="L16560" s="8"/>
    </row>
    <row r="16561" spans="12:12" x14ac:dyDescent="0.25">
      <c r="L16561" s="8"/>
    </row>
    <row r="16562" spans="12:12" x14ac:dyDescent="0.25">
      <c r="L16562" s="8"/>
    </row>
    <row r="16563" spans="12:12" x14ac:dyDescent="0.25">
      <c r="L16563" s="8"/>
    </row>
    <row r="16564" spans="12:12" x14ac:dyDescent="0.25">
      <c r="L16564" s="8"/>
    </row>
    <row r="16565" spans="12:12" x14ac:dyDescent="0.25">
      <c r="L16565" s="8"/>
    </row>
    <row r="16566" spans="12:12" x14ac:dyDescent="0.25">
      <c r="L16566" s="8"/>
    </row>
    <row r="16567" spans="12:12" x14ac:dyDescent="0.25">
      <c r="L16567" s="8"/>
    </row>
    <row r="16568" spans="12:12" x14ac:dyDescent="0.25">
      <c r="L16568" s="8"/>
    </row>
    <row r="16569" spans="12:12" x14ac:dyDescent="0.25">
      <c r="L16569" s="8"/>
    </row>
    <row r="16570" spans="12:12" x14ac:dyDescent="0.25">
      <c r="L16570" s="8"/>
    </row>
    <row r="16571" spans="12:12" x14ac:dyDescent="0.25">
      <c r="L16571" s="8"/>
    </row>
    <row r="16572" spans="12:12" x14ac:dyDescent="0.25">
      <c r="L16572" s="8"/>
    </row>
    <row r="16573" spans="12:12" x14ac:dyDescent="0.25">
      <c r="L16573" s="8"/>
    </row>
    <row r="16574" spans="12:12" x14ac:dyDescent="0.25">
      <c r="L16574" s="8"/>
    </row>
    <row r="16575" spans="12:12" x14ac:dyDescent="0.25">
      <c r="L16575" s="8"/>
    </row>
    <row r="16576" spans="12:12" x14ac:dyDescent="0.25">
      <c r="L16576" s="8"/>
    </row>
    <row r="16577" spans="12:12" x14ac:dyDescent="0.25">
      <c r="L16577" s="8"/>
    </row>
    <row r="16578" spans="12:12" x14ac:dyDescent="0.25">
      <c r="L16578" s="8"/>
    </row>
    <row r="16579" spans="12:12" x14ac:dyDescent="0.25">
      <c r="L16579" s="8"/>
    </row>
    <row r="16580" spans="12:12" x14ac:dyDescent="0.25">
      <c r="L16580" s="8"/>
    </row>
    <row r="16581" spans="12:12" x14ac:dyDescent="0.25">
      <c r="L16581" s="8"/>
    </row>
    <row r="16582" spans="12:12" x14ac:dyDescent="0.25">
      <c r="L16582" s="8"/>
    </row>
    <row r="16583" spans="12:12" x14ac:dyDescent="0.25">
      <c r="L16583" s="8"/>
    </row>
    <row r="16584" spans="12:12" x14ac:dyDescent="0.25">
      <c r="L16584" s="8"/>
    </row>
    <row r="16585" spans="12:12" x14ac:dyDescent="0.25">
      <c r="L16585" s="8"/>
    </row>
    <row r="16586" spans="12:12" x14ac:dyDescent="0.25">
      <c r="L16586" s="8"/>
    </row>
    <row r="16587" spans="12:12" x14ac:dyDescent="0.25">
      <c r="L16587" s="8"/>
    </row>
    <row r="16588" spans="12:12" x14ac:dyDescent="0.25">
      <c r="L16588" s="8"/>
    </row>
    <row r="16589" spans="12:12" x14ac:dyDescent="0.25">
      <c r="L16589" s="8"/>
    </row>
    <row r="16590" spans="12:12" x14ac:dyDescent="0.25">
      <c r="L16590" s="8"/>
    </row>
    <row r="16591" spans="12:12" x14ac:dyDescent="0.25">
      <c r="L16591" s="8"/>
    </row>
    <row r="16592" spans="12:12" x14ac:dyDescent="0.25">
      <c r="L16592" s="8"/>
    </row>
    <row r="16593" spans="12:12" x14ac:dyDescent="0.25">
      <c r="L16593" s="8"/>
    </row>
    <row r="16594" spans="12:12" x14ac:dyDescent="0.25">
      <c r="L16594" s="8"/>
    </row>
    <row r="16595" spans="12:12" x14ac:dyDescent="0.25">
      <c r="L16595" s="8"/>
    </row>
    <row r="16596" spans="12:12" x14ac:dyDescent="0.25">
      <c r="L16596" s="8"/>
    </row>
    <row r="16597" spans="12:12" x14ac:dyDescent="0.25">
      <c r="L16597" s="8"/>
    </row>
    <row r="16598" spans="12:12" x14ac:dyDescent="0.25">
      <c r="L16598" s="8"/>
    </row>
    <row r="16599" spans="12:12" x14ac:dyDescent="0.25">
      <c r="L16599" s="8"/>
    </row>
    <row r="16600" spans="12:12" x14ac:dyDescent="0.25">
      <c r="L16600" s="8"/>
    </row>
    <row r="16601" spans="12:12" x14ac:dyDescent="0.25">
      <c r="L16601" s="8"/>
    </row>
    <row r="16602" spans="12:12" x14ac:dyDescent="0.25">
      <c r="L16602" s="8"/>
    </row>
    <row r="16603" spans="12:12" x14ac:dyDescent="0.25">
      <c r="L16603" s="8"/>
    </row>
    <row r="16604" spans="12:12" x14ac:dyDescent="0.25">
      <c r="L16604" s="8"/>
    </row>
    <row r="16605" spans="12:12" x14ac:dyDescent="0.25">
      <c r="L16605" s="8"/>
    </row>
    <row r="16606" spans="12:12" x14ac:dyDescent="0.25">
      <c r="L16606" s="8"/>
    </row>
    <row r="16607" spans="12:12" x14ac:dyDescent="0.25">
      <c r="L16607" s="8"/>
    </row>
    <row r="16608" spans="12:12" x14ac:dyDescent="0.25">
      <c r="L16608" s="8"/>
    </row>
    <row r="16609" spans="12:12" x14ac:dyDescent="0.25">
      <c r="L16609" s="8"/>
    </row>
    <row r="16610" spans="12:12" x14ac:dyDescent="0.25">
      <c r="L16610" s="8"/>
    </row>
    <row r="16611" spans="12:12" x14ac:dyDescent="0.25">
      <c r="L16611" s="8"/>
    </row>
    <row r="16612" spans="12:12" x14ac:dyDescent="0.25">
      <c r="L16612" s="8"/>
    </row>
    <row r="16613" spans="12:12" x14ac:dyDescent="0.25">
      <c r="L16613" s="8"/>
    </row>
    <row r="16614" spans="12:12" x14ac:dyDescent="0.25">
      <c r="L16614" s="8"/>
    </row>
    <row r="16615" spans="12:12" x14ac:dyDescent="0.25">
      <c r="L16615" s="8"/>
    </row>
    <row r="16616" spans="12:12" x14ac:dyDescent="0.25">
      <c r="L16616" s="8"/>
    </row>
    <row r="16617" spans="12:12" x14ac:dyDescent="0.25">
      <c r="L16617" s="8"/>
    </row>
    <row r="16618" spans="12:12" x14ac:dyDescent="0.25">
      <c r="L16618" s="8"/>
    </row>
    <row r="16619" spans="12:12" x14ac:dyDescent="0.25">
      <c r="L16619" s="8"/>
    </row>
    <row r="16620" spans="12:12" x14ac:dyDescent="0.25">
      <c r="L16620" s="8"/>
    </row>
    <row r="16621" spans="12:12" x14ac:dyDescent="0.25">
      <c r="L16621" s="8"/>
    </row>
    <row r="16622" spans="12:12" x14ac:dyDescent="0.25">
      <c r="L16622" s="8"/>
    </row>
    <row r="16623" spans="12:12" x14ac:dyDescent="0.25">
      <c r="L16623" s="8"/>
    </row>
    <row r="16624" spans="12:12" x14ac:dyDescent="0.25">
      <c r="L16624" s="8"/>
    </row>
    <row r="16625" spans="12:12" x14ac:dyDescent="0.25">
      <c r="L16625" s="8"/>
    </row>
    <row r="16626" spans="12:12" x14ac:dyDescent="0.25">
      <c r="L16626" s="8"/>
    </row>
    <row r="16627" spans="12:12" x14ac:dyDescent="0.25">
      <c r="L16627" s="8"/>
    </row>
    <row r="16628" spans="12:12" x14ac:dyDescent="0.25">
      <c r="L16628" s="8"/>
    </row>
    <row r="16629" spans="12:12" x14ac:dyDescent="0.25">
      <c r="L16629" s="8"/>
    </row>
    <row r="16630" spans="12:12" x14ac:dyDescent="0.25">
      <c r="L16630" s="8"/>
    </row>
    <row r="16631" spans="12:12" x14ac:dyDescent="0.25">
      <c r="L16631" s="8"/>
    </row>
    <row r="16632" spans="12:12" x14ac:dyDescent="0.25">
      <c r="L16632" s="8"/>
    </row>
    <row r="16633" spans="12:12" x14ac:dyDescent="0.25">
      <c r="L16633" s="8"/>
    </row>
    <row r="16634" spans="12:12" x14ac:dyDescent="0.25">
      <c r="L16634" s="8"/>
    </row>
    <row r="16635" spans="12:12" x14ac:dyDescent="0.25">
      <c r="L16635" s="8"/>
    </row>
    <row r="16636" spans="12:12" x14ac:dyDescent="0.25">
      <c r="L16636" s="8"/>
    </row>
    <row r="16637" spans="12:12" x14ac:dyDescent="0.25">
      <c r="L16637" s="8"/>
    </row>
    <row r="16638" spans="12:12" x14ac:dyDescent="0.25">
      <c r="L16638" s="8"/>
    </row>
    <row r="16639" spans="12:12" x14ac:dyDescent="0.25">
      <c r="L16639" s="8"/>
    </row>
    <row r="16640" spans="12:12" x14ac:dyDescent="0.25">
      <c r="L16640" s="8"/>
    </row>
    <row r="16641" spans="12:12" x14ac:dyDescent="0.25">
      <c r="L16641" s="8"/>
    </row>
    <row r="16642" spans="12:12" x14ac:dyDescent="0.25">
      <c r="L16642" s="8"/>
    </row>
    <row r="16643" spans="12:12" x14ac:dyDescent="0.25">
      <c r="L16643" s="8"/>
    </row>
    <row r="16644" spans="12:12" x14ac:dyDescent="0.25">
      <c r="L16644" s="8"/>
    </row>
    <row r="16645" spans="12:12" x14ac:dyDescent="0.25">
      <c r="L16645" s="8"/>
    </row>
    <row r="16646" spans="12:12" x14ac:dyDescent="0.25">
      <c r="L16646" s="8"/>
    </row>
    <row r="16647" spans="12:12" x14ac:dyDescent="0.25">
      <c r="L16647" s="8"/>
    </row>
    <row r="16648" spans="12:12" x14ac:dyDescent="0.25">
      <c r="L16648" s="8"/>
    </row>
    <row r="16649" spans="12:12" x14ac:dyDescent="0.25">
      <c r="L16649" s="8"/>
    </row>
    <row r="16650" spans="12:12" x14ac:dyDescent="0.25">
      <c r="L16650" s="8"/>
    </row>
    <row r="16651" spans="12:12" x14ac:dyDescent="0.25">
      <c r="L16651" s="8"/>
    </row>
    <row r="16652" spans="12:12" x14ac:dyDescent="0.25">
      <c r="L16652" s="8"/>
    </row>
    <row r="16653" spans="12:12" x14ac:dyDescent="0.25">
      <c r="L16653" s="8"/>
    </row>
    <row r="16654" spans="12:12" x14ac:dyDescent="0.25">
      <c r="L16654" s="8"/>
    </row>
    <row r="16655" spans="12:12" x14ac:dyDescent="0.25">
      <c r="L16655" s="8"/>
    </row>
    <row r="16656" spans="12:12" x14ac:dyDescent="0.25">
      <c r="L16656" s="8"/>
    </row>
    <row r="16657" spans="12:12" x14ac:dyDescent="0.25">
      <c r="L16657" s="8"/>
    </row>
    <row r="16658" spans="12:12" x14ac:dyDescent="0.25">
      <c r="L16658" s="8"/>
    </row>
    <row r="16659" spans="12:12" x14ac:dyDescent="0.25">
      <c r="L16659" s="8"/>
    </row>
    <row r="16660" spans="12:12" x14ac:dyDescent="0.25">
      <c r="L16660" s="8"/>
    </row>
    <row r="16661" spans="12:12" x14ac:dyDescent="0.25">
      <c r="L16661" s="8"/>
    </row>
    <row r="16662" spans="12:12" x14ac:dyDescent="0.25">
      <c r="L16662" s="8"/>
    </row>
    <row r="16663" spans="12:12" x14ac:dyDescent="0.25">
      <c r="L16663" s="8"/>
    </row>
    <row r="16664" spans="12:12" x14ac:dyDescent="0.25">
      <c r="L16664" s="8"/>
    </row>
    <row r="16665" spans="12:12" x14ac:dyDescent="0.25">
      <c r="L16665" s="8"/>
    </row>
    <row r="16666" spans="12:12" x14ac:dyDescent="0.25">
      <c r="L16666" s="8"/>
    </row>
    <row r="16667" spans="12:12" x14ac:dyDescent="0.25">
      <c r="L16667" s="8"/>
    </row>
    <row r="16668" spans="12:12" x14ac:dyDescent="0.25">
      <c r="L16668" s="8"/>
    </row>
    <row r="16669" spans="12:12" x14ac:dyDescent="0.25">
      <c r="L16669" s="8"/>
    </row>
    <row r="16670" spans="12:12" x14ac:dyDescent="0.25">
      <c r="L16670" s="8"/>
    </row>
    <row r="16671" spans="12:12" x14ac:dyDescent="0.25">
      <c r="L16671" s="8"/>
    </row>
    <row r="16672" spans="12:12" x14ac:dyDescent="0.25">
      <c r="L16672" s="8"/>
    </row>
    <row r="16673" spans="12:12" x14ac:dyDescent="0.25">
      <c r="L16673" s="8"/>
    </row>
    <row r="16674" spans="12:12" x14ac:dyDescent="0.25">
      <c r="L16674" s="8"/>
    </row>
    <row r="16675" spans="12:12" x14ac:dyDescent="0.25">
      <c r="L16675" s="8"/>
    </row>
    <row r="16676" spans="12:12" x14ac:dyDescent="0.25">
      <c r="L16676" s="8"/>
    </row>
    <row r="16677" spans="12:12" x14ac:dyDescent="0.25">
      <c r="L16677" s="8"/>
    </row>
    <row r="16678" spans="12:12" x14ac:dyDescent="0.25">
      <c r="L16678" s="8"/>
    </row>
    <row r="16679" spans="12:12" x14ac:dyDescent="0.25">
      <c r="L16679" s="8"/>
    </row>
    <row r="16680" spans="12:12" x14ac:dyDescent="0.25">
      <c r="L16680" s="8"/>
    </row>
    <row r="16681" spans="12:12" x14ac:dyDescent="0.25">
      <c r="L16681" s="8"/>
    </row>
    <row r="16682" spans="12:12" x14ac:dyDescent="0.25">
      <c r="L16682" s="8"/>
    </row>
    <row r="16683" spans="12:12" x14ac:dyDescent="0.25">
      <c r="L16683" s="8"/>
    </row>
    <row r="16684" spans="12:12" x14ac:dyDescent="0.25">
      <c r="L16684" s="8"/>
    </row>
    <row r="16685" spans="12:12" x14ac:dyDescent="0.25">
      <c r="L16685" s="8"/>
    </row>
    <row r="16686" spans="12:12" x14ac:dyDescent="0.25">
      <c r="L16686" s="8"/>
    </row>
    <row r="16687" spans="12:12" x14ac:dyDescent="0.25">
      <c r="L16687" s="8"/>
    </row>
    <row r="16688" spans="12:12" x14ac:dyDescent="0.25">
      <c r="L16688" s="8"/>
    </row>
    <row r="16689" spans="12:12" x14ac:dyDescent="0.25">
      <c r="L16689" s="8"/>
    </row>
    <row r="16690" spans="12:12" x14ac:dyDescent="0.25">
      <c r="L16690" s="8"/>
    </row>
    <row r="16691" spans="12:12" x14ac:dyDescent="0.25">
      <c r="L16691" s="8"/>
    </row>
    <row r="16692" spans="12:12" x14ac:dyDescent="0.25">
      <c r="L16692" s="8"/>
    </row>
    <row r="16693" spans="12:12" x14ac:dyDescent="0.25">
      <c r="L16693" s="8"/>
    </row>
    <row r="16694" spans="12:12" x14ac:dyDescent="0.25">
      <c r="L16694" s="8"/>
    </row>
    <row r="16695" spans="12:12" x14ac:dyDescent="0.25">
      <c r="L16695" s="8"/>
    </row>
    <row r="16696" spans="12:12" x14ac:dyDescent="0.25">
      <c r="L16696" s="8"/>
    </row>
    <row r="16697" spans="12:12" x14ac:dyDescent="0.25">
      <c r="L16697" s="8"/>
    </row>
    <row r="16698" spans="12:12" x14ac:dyDescent="0.25">
      <c r="L16698" s="8"/>
    </row>
    <row r="16699" spans="12:12" x14ac:dyDescent="0.25">
      <c r="L16699" s="8"/>
    </row>
    <row r="16700" spans="12:12" x14ac:dyDescent="0.25">
      <c r="L16700" s="8"/>
    </row>
    <row r="16701" spans="12:12" x14ac:dyDescent="0.25">
      <c r="L16701" s="8"/>
    </row>
    <row r="16702" spans="12:12" x14ac:dyDescent="0.25">
      <c r="L16702" s="8"/>
    </row>
    <row r="16703" spans="12:12" x14ac:dyDescent="0.25">
      <c r="L16703" s="8"/>
    </row>
    <row r="16704" spans="12:12" x14ac:dyDescent="0.25">
      <c r="L16704" s="8"/>
    </row>
    <row r="16705" spans="12:12" x14ac:dyDescent="0.25">
      <c r="L16705" s="8"/>
    </row>
    <row r="16706" spans="12:12" x14ac:dyDescent="0.25">
      <c r="L16706" s="8"/>
    </row>
    <row r="16707" spans="12:12" x14ac:dyDescent="0.25">
      <c r="L16707" s="8"/>
    </row>
    <row r="16708" spans="12:12" x14ac:dyDescent="0.25">
      <c r="L16708" s="8"/>
    </row>
    <row r="16709" spans="12:12" x14ac:dyDescent="0.25">
      <c r="L16709" s="8"/>
    </row>
    <row r="16710" spans="12:12" x14ac:dyDescent="0.25">
      <c r="L16710" s="8"/>
    </row>
    <row r="16711" spans="12:12" x14ac:dyDescent="0.25">
      <c r="L16711" s="8"/>
    </row>
    <row r="16712" spans="12:12" x14ac:dyDescent="0.25">
      <c r="L16712" s="8"/>
    </row>
    <row r="16713" spans="12:12" x14ac:dyDescent="0.25">
      <c r="L16713" s="8"/>
    </row>
    <row r="16714" spans="12:12" x14ac:dyDescent="0.25">
      <c r="L16714" s="8"/>
    </row>
    <row r="16715" spans="12:12" x14ac:dyDescent="0.25">
      <c r="L16715" s="8"/>
    </row>
    <row r="16716" spans="12:12" x14ac:dyDescent="0.25">
      <c r="L16716" s="8"/>
    </row>
    <row r="16717" spans="12:12" x14ac:dyDescent="0.25">
      <c r="L16717" s="8"/>
    </row>
    <row r="16718" spans="12:12" x14ac:dyDescent="0.25">
      <c r="L16718" s="8"/>
    </row>
    <row r="16719" spans="12:12" x14ac:dyDescent="0.25">
      <c r="L16719" s="8"/>
    </row>
    <row r="16720" spans="12:12" x14ac:dyDescent="0.25">
      <c r="L16720" s="8"/>
    </row>
    <row r="16721" spans="12:12" x14ac:dyDescent="0.25">
      <c r="L16721" s="8"/>
    </row>
    <row r="16722" spans="12:12" x14ac:dyDescent="0.25">
      <c r="L16722" s="8"/>
    </row>
    <row r="16723" spans="12:12" x14ac:dyDescent="0.25">
      <c r="L16723" s="8"/>
    </row>
    <row r="16724" spans="12:12" x14ac:dyDescent="0.25">
      <c r="L16724" s="8"/>
    </row>
    <row r="16725" spans="12:12" x14ac:dyDescent="0.25">
      <c r="L16725" s="8"/>
    </row>
    <row r="16726" spans="12:12" x14ac:dyDescent="0.25">
      <c r="L16726" s="8"/>
    </row>
    <row r="16727" spans="12:12" x14ac:dyDescent="0.25">
      <c r="L16727" s="8"/>
    </row>
    <row r="16728" spans="12:12" x14ac:dyDescent="0.25">
      <c r="L16728" s="8"/>
    </row>
    <row r="16729" spans="12:12" x14ac:dyDescent="0.25">
      <c r="L16729" s="8"/>
    </row>
    <row r="16730" spans="12:12" x14ac:dyDescent="0.25">
      <c r="L16730" s="8"/>
    </row>
    <row r="16731" spans="12:12" x14ac:dyDescent="0.25">
      <c r="L16731" s="8"/>
    </row>
    <row r="16732" spans="12:12" x14ac:dyDescent="0.25">
      <c r="L16732" s="8"/>
    </row>
    <row r="16733" spans="12:12" x14ac:dyDescent="0.25">
      <c r="L16733" s="8"/>
    </row>
    <row r="16734" spans="12:12" x14ac:dyDescent="0.25">
      <c r="L16734" s="8"/>
    </row>
    <row r="16735" spans="12:12" x14ac:dyDescent="0.25">
      <c r="L16735" s="8"/>
    </row>
    <row r="16736" spans="12:12" x14ac:dyDescent="0.25">
      <c r="L16736" s="8"/>
    </row>
    <row r="16737" spans="12:12" x14ac:dyDescent="0.25">
      <c r="L16737" s="8"/>
    </row>
    <row r="16738" spans="12:12" x14ac:dyDescent="0.25">
      <c r="L16738" s="8"/>
    </row>
    <row r="16739" spans="12:12" x14ac:dyDescent="0.25">
      <c r="L16739" s="8"/>
    </row>
    <row r="16740" spans="12:12" x14ac:dyDescent="0.25">
      <c r="L16740" s="8"/>
    </row>
    <row r="16741" spans="12:12" x14ac:dyDescent="0.25">
      <c r="L16741" s="8"/>
    </row>
    <row r="16742" spans="12:12" x14ac:dyDescent="0.25">
      <c r="L16742" s="8"/>
    </row>
    <row r="16743" spans="12:12" x14ac:dyDescent="0.25">
      <c r="L16743" s="8"/>
    </row>
    <row r="16744" spans="12:12" x14ac:dyDescent="0.25">
      <c r="L16744" s="8"/>
    </row>
    <row r="16745" spans="12:12" x14ac:dyDescent="0.25">
      <c r="L16745" s="8"/>
    </row>
    <row r="16746" spans="12:12" x14ac:dyDescent="0.25">
      <c r="L16746" s="8"/>
    </row>
    <row r="16747" spans="12:12" x14ac:dyDescent="0.25">
      <c r="L16747" s="8"/>
    </row>
    <row r="16748" spans="12:12" x14ac:dyDescent="0.25">
      <c r="L16748" s="8"/>
    </row>
    <row r="16749" spans="12:12" x14ac:dyDescent="0.25">
      <c r="L16749" s="8"/>
    </row>
    <row r="16750" spans="12:12" x14ac:dyDescent="0.25">
      <c r="L16750" s="8"/>
    </row>
    <row r="16751" spans="12:12" x14ac:dyDescent="0.25">
      <c r="L16751" s="8"/>
    </row>
    <row r="16752" spans="12:12" x14ac:dyDescent="0.25">
      <c r="L16752" s="8"/>
    </row>
    <row r="16753" spans="12:12" x14ac:dyDescent="0.25">
      <c r="L16753" s="8"/>
    </row>
    <row r="16754" spans="12:12" x14ac:dyDescent="0.25">
      <c r="L16754" s="8"/>
    </row>
    <row r="16755" spans="12:12" x14ac:dyDescent="0.25">
      <c r="L16755" s="8"/>
    </row>
    <row r="16756" spans="12:12" x14ac:dyDescent="0.25">
      <c r="L16756" s="8"/>
    </row>
    <row r="16757" spans="12:12" x14ac:dyDescent="0.25">
      <c r="L16757" s="8"/>
    </row>
    <row r="16758" spans="12:12" x14ac:dyDescent="0.25">
      <c r="L16758" s="8"/>
    </row>
    <row r="16759" spans="12:12" x14ac:dyDescent="0.25">
      <c r="L16759" s="8"/>
    </row>
    <row r="16760" spans="12:12" x14ac:dyDescent="0.25">
      <c r="L16760" s="8"/>
    </row>
    <row r="16761" spans="12:12" x14ac:dyDescent="0.25">
      <c r="L16761" s="8"/>
    </row>
    <row r="16762" spans="12:12" x14ac:dyDescent="0.25">
      <c r="L16762" s="8"/>
    </row>
    <row r="16763" spans="12:12" x14ac:dyDescent="0.25">
      <c r="L16763" s="8"/>
    </row>
    <row r="16764" spans="12:12" x14ac:dyDescent="0.25">
      <c r="L16764" s="8"/>
    </row>
    <row r="16765" spans="12:12" x14ac:dyDescent="0.25">
      <c r="L16765" s="8"/>
    </row>
    <row r="16766" spans="12:12" x14ac:dyDescent="0.25">
      <c r="L16766" s="8"/>
    </row>
    <row r="16767" spans="12:12" x14ac:dyDescent="0.25">
      <c r="L16767" s="8"/>
    </row>
    <row r="16768" spans="12:12" x14ac:dyDescent="0.25">
      <c r="L16768" s="8"/>
    </row>
    <row r="16769" spans="12:12" x14ac:dyDescent="0.25">
      <c r="L16769" s="8"/>
    </row>
    <row r="16770" spans="12:12" x14ac:dyDescent="0.25">
      <c r="L16770" s="8"/>
    </row>
    <row r="16771" spans="12:12" x14ac:dyDescent="0.25">
      <c r="L16771" s="8"/>
    </row>
    <row r="16772" spans="12:12" x14ac:dyDescent="0.25">
      <c r="L16772" s="8"/>
    </row>
    <row r="16773" spans="12:12" x14ac:dyDescent="0.25">
      <c r="L16773" s="8"/>
    </row>
    <row r="16774" spans="12:12" x14ac:dyDescent="0.25">
      <c r="L16774" s="8"/>
    </row>
    <row r="16775" spans="12:12" x14ac:dyDescent="0.25">
      <c r="L16775" s="8"/>
    </row>
    <row r="16776" spans="12:12" x14ac:dyDescent="0.25">
      <c r="L16776" s="8"/>
    </row>
    <row r="16777" spans="12:12" x14ac:dyDescent="0.25">
      <c r="L16777" s="8"/>
    </row>
    <row r="16778" spans="12:12" x14ac:dyDescent="0.25">
      <c r="L16778" s="8"/>
    </row>
    <row r="16779" spans="12:12" x14ac:dyDescent="0.25">
      <c r="L16779" s="8"/>
    </row>
    <row r="16780" spans="12:12" x14ac:dyDescent="0.25">
      <c r="L16780" s="8"/>
    </row>
    <row r="16781" spans="12:12" x14ac:dyDescent="0.25">
      <c r="L16781" s="8"/>
    </row>
    <row r="16782" spans="12:12" x14ac:dyDescent="0.25">
      <c r="L16782" s="8"/>
    </row>
    <row r="16783" spans="12:12" x14ac:dyDescent="0.25">
      <c r="L16783" s="8"/>
    </row>
    <row r="16784" spans="12:12" x14ac:dyDescent="0.25">
      <c r="L16784" s="8"/>
    </row>
    <row r="16785" spans="12:12" x14ac:dyDescent="0.25">
      <c r="L16785" s="8"/>
    </row>
    <row r="16786" spans="12:12" x14ac:dyDescent="0.25">
      <c r="L16786" s="8"/>
    </row>
    <row r="16787" spans="12:12" x14ac:dyDescent="0.25">
      <c r="L16787" s="8"/>
    </row>
    <row r="16788" spans="12:12" x14ac:dyDescent="0.25">
      <c r="L16788" s="8"/>
    </row>
    <row r="16789" spans="12:12" x14ac:dyDescent="0.25">
      <c r="L16789" s="8"/>
    </row>
    <row r="16790" spans="12:12" x14ac:dyDescent="0.25">
      <c r="L16790" s="8"/>
    </row>
    <row r="16791" spans="12:12" x14ac:dyDescent="0.25">
      <c r="L16791" s="8"/>
    </row>
    <row r="16792" spans="12:12" x14ac:dyDescent="0.25">
      <c r="L16792" s="8"/>
    </row>
    <row r="16793" spans="12:12" x14ac:dyDescent="0.25">
      <c r="L16793" s="8"/>
    </row>
    <row r="16794" spans="12:12" x14ac:dyDescent="0.25">
      <c r="L16794" s="8"/>
    </row>
    <row r="16795" spans="12:12" x14ac:dyDescent="0.25">
      <c r="L16795" s="8"/>
    </row>
    <row r="16796" spans="12:12" x14ac:dyDescent="0.25">
      <c r="L16796" s="8"/>
    </row>
    <row r="16797" spans="12:12" x14ac:dyDescent="0.25">
      <c r="L16797" s="8"/>
    </row>
    <row r="16798" spans="12:12" x14ac:dyDescent="0.25">
      <c r="L16798" s="8"/>
    </row>
    <row r="16799" spans="12:12" x14ac:dyDescent="0.25">
      <c r="L16799" s="8"/>
    </row>
    <row r="16800" spans="12:12" x14ac:dyDescent="0.25">
      <c r="L16800" s="8"/>
    </row>
    <row r="16801" spans="12:12" x14ac:dyDescent="0.25">
      <c r="L16801" s="8"/>
    </row>
    <row r="16802" spans="12:12" x14ac:dyDescent="0.25">
      <c r="L16802" s="8"/>
    </row>
    <row r="16803" spans="12:12" x14ac:dyDescent="0.25">
      <c r="L16803" s="8"/>
    </row>
    <row r="16804" spans="12:12" x14ac:dyDescent="0.25">
      <c r="L16804" s="8"/>
    </row>
    <row r="16805" spans="12:12" x14ac:dyDescent="0.25">
      <c r="L16805" s="8"/>
    </row>
    <row r="16806" spans="12:12" x14ac:dyDescent="0.25">
      <c r="L16806" s="8"/>
    </row>
    <row r="16807" spans="12:12" x14ac:dyDescent="0.25">
      <c r="L16807" s="8"/>
    </row>
    <row r="16808" spans="12:12" x14ac:dyDescent="0.25">
      <c r="L16808" s="8"/>
    </row>
    <row r="16809" spans="12:12" x14ac:dyDescent="0.25">
      <c r="L16809" s="8"/>
    </row>
    <row r="16810" spans="12:12" x14ac:dyDescent="0.25">
      <c r="L16810" s="8"/>
    </row>
    <row r="16811" spans="12:12" x14ac:dyDescent="0.25">
      <c r="L16811" s="8"/>
    </row>
    <row r="16812" spans="12:12" x14ac:dyDescent="0.25">
      <c r="L16812" s="8"/>
    </row>
    <row r="16813" spans="12:12" x14ac:dyDescent="0.25">
      <c r="L16813" s="8"/>
    </row>
    <row r="16814" spans="12:12" x14ac:dyDescent="0.25">
      <c r="L16814" s="8"/>
    </row>
    <row r="16815" spans="12:12" x14ac:dyDescent="0.25">
      <c r="L16815" s="8"/>
    </row>
    <row r="16816" spans="12:12" x14ac:dyDescent="0.25">
      <c r="L16816" s="8"/>
    </row>
    <row r="16817" spans="12:12" x14ac:dyDescent="0.25">
      <c r="L16817" s="8"/>
    </row>
    <row r="16818" spans="12:12" x14ac:dyDescent="0.25">
      <c r="L16818" s="8"/>
    </row>
    <row r="16819" spans="12:12" x14ac:dyDescent="0.25">
      <c r="L16819" s="8"/>
    </row>
    <row r="16820" spans="12:12" x14ac:dyDescent="0.25">
      <c r="L16820" s="8"/>
    </row>
    <row r="16821" spans="12:12" x14ac:dyDescent="0.25">
      <c r="L16821" s="8"/>
    </row>
    <row r="16822" spans="12:12" x14ac:dyDescent="0.25">
      <c r="L16822" s="8"/>
    </row>
    <row r="16823" spans="12:12" x14ac:dyDescent="0.25">
      <c r="L16823" s="8"/>
    </row>
    <row r="16824" spans="12:12" x14ac:dyDescent="0.25">
      <c r="L16824" s="8"/>
    </row>
    <row r="16825" spans="12:12" x14ac:dyDescent="0.25">
      <c r="L16825" s="8"/>
    </row>
    <row r="16826" spans="12:12" x14ac:dyDescent="0.25">
      <c r="L16826" s="8"/>
    </row>
    <row r="16827" spans="12:12" x14ac:dyDescent="0.25">
      <c r="L16827" s="8"/>
    </row>
    <row r="16828" spans="12:12" x14ac:dyDescent="0.25">
      <c r="L16828" s="8"/>
    </row>
    <row r="16829" spans="12:12" x14ac:dyDescent="0.25">
      <c r="L16829" s="8"/>
    </row>
    <row r="16830" spans="12:12" x14ac:dyDescent="0.25">
      <c r="L16830" s="8"/>
    </row>
    <row r="16831" spans="12:12" x14ac:dyDescent="0.25">
      <c r="L16831" s="8"/>
    </row>
    <row r="16832" spans="12:12" x14ac:dyDescent="0.25">
      <c r="L16832" s="8"/>
    </row>
    <row r="16833" spans="12:12" x14ac:dyDescent="0.25">
      <c r="L16833" s="8"/>
    </row>
    <row r="16834" spans="12:12" x14ac:dyDescent="0.25">
      <c r="L16834" s="8"/>
    </row>
    <row r="16835" spans="12:12" x14ac:dyDescent="0.25">
      <c r="L16835" s="8"/>
    </row>
    <row r="16836" spans="12:12" x14ac:dyDescent="0.25">
      <c r="L16836" s="8"/>
    </row>
    <row r="16837" spans="12:12" x14ac:dyDescent="0.25">
      <c r="L16837" s="8"/>
    </row>
    <row r="16838" spans="12:12" x14ac:dyDescent="0.25">
      <c r="L16838" s="8"/>
    </row>
    <row r="16839" spans="12:12" x14ac:dyDescent="0.25">
      <c r="L16839" s="8"/>
    </row>
    <row r="16840" spans="12:12" x14ac:dyDescent="0.25">
      <c r="L16840" s="8"/>
    </row>
    <row r="16841" spans="12:12" x14ac:dyDescent="0.25">
      <c r="L16841" s="8"/>
    </row>
    <row r="16842" spans="12:12" x14ac:dyDescent="0.25">
      <c r="L16842" s="8"/>
    </row>
    <row r="16843" spans="12:12" x14ac:dyDescent="0.25">
      <c r="L16843" s="8"/>
    </row>
    <row r="16844" spans="12:12" x14ac:dyDescent="0.25">
      <c r="L16844" s="8"/>
    </row>
    <row r="16845" spans="12:12" x14ac:dyDescent="0.25">
      <c r="L16845" s="8"/>
    </row>
    <row r="16846" spans="12:12" x14ac:dyDescent="0.25">
      <c r="L16846" s="8"/>
    </row>
    <row r="16847" spans="12:12" x14ac:dyDescent="0.25">
      <c r="L16847" s="8"/>
    </row>
    <row r="16848" spans="12:12" x14ac:dyDescent="0.25">
      <c r="L16848" s="8"/>
    </row>
    <row r="16849" spans="12:12" x14ac:dyDescent="0.25">
      <c r="L16849" s="8"/>
    </row>
    <row r="16850" spans="12:12" x14ac:dyDescent="0.25">
      <c r="L16850" s="8"/>
    </row>
    <row r="16851" spans="12:12" x14ac:dyDescent="0.25">
      <c r="L16851" s="8"/>
    </row>
    <row r="16852" spans="12:12" x14ac:dyDescent="0.25">
      <c r="L16852" s="8"/>
    </row>
    <row r="16853" spans="12:12" x14ac:dyDescent="0.25">
      <c r="L16853" s="8"/>
    </row>
    <row r="16854" spans="12:12" x14ac:dyDescent="0.25">
      <c r="L16854" s="8"/>
    </row>
    <row r="16855" spans="12:12" x14ac:dyDescent="0.25">
      <c r="L16855" s="8"/>
    </row>
    <row r="16856" spans="12:12" x14ac:dyDescent="0.25">
      <c r="L16856" s="8"/>
    </row>
    <row r="16857" spans="12:12" x14ac:dyDescent="0.25">
      <c r="L16857" s="8"/>
    </row>
    <row r="16858" spans="12:12" x14ac:dyDescent="0.25">
      <c r="L16858" s="8"/>
    </row>
    <row r="16859" spans="12:12" x14ac:dyDescent="0.25">
      <c r="L16859" s="8"/>
    </row>
    <row r="16860" spans="12:12" x14ac:dyDescent="0.25">
      <c r="L16860" s="8"/>
    </row>
    <row r="16861" spans="12:12" x14ac:dyDescent="0.25">
      <c r="L16861" s="8"/>
    </row>
    <row r="16862" spans="12:12" x14ac:dyDescent="0.25">
      <c r="L16862" s="8"/>
    </row>
    <row r="16863" spans="12:12" x14ac:dyDescent="0.25">
      <c r="L16863" s="8"/>
    </row>
    <row r="16864" spans="12:12" x14ac:dyDescent="0.25">
      <c r="L16864" s="8"/>
    </row>
    <row r="16865" spans="12:12" x14ac:dyDescent="0.25">
      <c r="L16865" s="8"/>
    </row>
    <row r="16866" spans="12:12" x14ac:dyDescent="0.25">
      <c r="L16866" s="8"/>
    </row>
    <row r="16867" spans="12:12" x14ac:dyDescent="0.25">
      <c r="L16867" s="8"/>
    </row>
    <row r="16868" spans="12:12" x14ac:dyDescent="0.25">
      <c r="L16868" s="8"/>
    </row>
    <row r="16869" spans="12:12" x14ac:dyDescent="0.25">
      <c r="L16869" s="8"/>
    </row>
    <row r="16870" spans="12:12" x14ac:dyDescent="0.25">
      <c r="L16870" s="8"/>
    </row>
    <row r="16871" spans="12:12" x14ac:dyDescent="0.25">
      <c r="L16871" s="8"/>
    </row>
    <row r="16872" spans="12:12" x14ac:dyDescent="0.25">
      <c r="L16872" s="8"/>
    </row>
    <row r="16873" spans="12:12" x14ac:dyDescent="0.25">
      <c r="L16873" s="8"/>
    </row>
    <row r="16874" spans="12:12" x14ac:dyDescent="0.25">
      <c r="L16874" s="8"/>
    </row>
    <row r="16875" spans="12:12" x14ac:dyDescent="0.25">
      <c r="L16875" s="8"/>
    </row>
    <row r="16876" spans="12:12" x14ac:dyDescent="0.25">
      <c r="L16876" s="8"/>
    </row>
    <row r="16877" spans="12:12" x14ac:dyDescent="0.25">
      <c r="L16877" s="8"/>
    </row>
    <row r="16878" spans="12:12" x14ac:dyDescent="0.25">
      <c r="L16878" s="8"/>
    </row>
    <row r="16879" spans="12:12" x14ac:dyDescent="0.25">
      <c r="L16879" s="8"/>
    </row>
    <row r="16880" spans="12:12" x14ac:dyDescent="0.25">
      <c r="L16880" s="8"/>
    </row>
    <row r="16881" spans="12:12" x14ac:dyDescent="0.25">
      <c r="L16881" s="8"/>
    </row>
    <row r="16882" spans="12:12" x14ac:dyDescent="0.25">
      <c r="L16882" s="8"/>
    </row>
    <row r="16883" spans="12:12" x14ac:dyDescent="0.25">
      <c r="L16883" s="8"/>
    </row>
    <row r="16884" spans="12:12" x14ac:dyDescent="0.25">
      <c r="L16884" s="8"/>
    </row>
    <row r="16885" spans="12:12" x14ac:dyDescent="0.25">
      <c r="L16885" s="8"/>
    </row>
    <row r="16886" spans="12:12" x14ac:dyDescent="0.25">
      <c r="L16886" s="8"/>
    </row>
    <row r="16887" spans="12:12" x14ac:dyDescent="0.25">
      <c r="L16887" s="8"/>
    </row>
    <row r="16888" spans="12:12" x14ac:dyDescent="0.25">
      <c r="L16888" s="8"/>
    </row>
    <row r="16889" spans="12:12" x14ac:dyDescent="0.25">
      <c r="L16889" s="8"/>
    </row>
    <row r="16890" spans="12:12" x14ac:dyDescent="0.25">
      <c r="L16890" s="8"/>
    </row>
    <row r="16891" spans="12:12" x14ac:dyDescent="0.25">
      <c r="L16891" s="8"/>
    </row>
    <row r="16892" spans="12:12" x14ac:dyDescent="0.25">
      <c r="L16892" s="8"/>
    </row>
    <row r="16893" spans="12:12" x14ac:dyDescent="0.25">
      <c r="L16893" s="8"/>
    </row>
    <row r="16894" spans="12:12" x14ac:dyDescent="0.25">
      <c r="L16894" s="8"/>
    </row>
    <row r="16895" spans="12:12" x14ac:dyDescent="0.25">
      <c r="L16895" s="8"/>
    </row>
    <row r="16896" spans="12:12" x14ac:dyDescent="0.25">
      <c r="L16896" s="8"/>
    </row>
    <row r="16897" spans="12:12" x14ac:dyDescent="0.25">
      <c r="L16897" s="8"/>
    </row>
    <row r="16898" spans="12:12" x14ac:dyDescent="0.25">
      <c r="L16898" s="8"/>
    </row>
    <row r="16899" spans="12:12" x14ac:dyDescent="0.25">
      <c r="L16899" s="8"/>
    </row>
    <row r="16900" spans="12:12" x14ac:dyDescent="0.25">
      <c r="L16900" s="8"/>
    </row>
    <row r="16901" spans="12:12" x14ac:dyDescent="0.25">
      <c r="L16901" s="8"/>
    </row>
    <row r="16902" spans="12:12" x14ac:dyDescent="0.25">
      <c r="L16902" s="8"/>
    </row>
    <row r="16903" spans="12:12" x14ac:dyDescent="0.25">
      <c r="L16903" s="8"/>
    </row>
    <row r="16904" spans="12:12" x14ac:dyDescent="0.25">
      <c r="L16904" s="8"/>
    </row>
    <row r="16905" spans="12:12" x14ac:dyDescent="0.25">
      <c r="L16905" s="8"/>
    </row>
    <row r="16906" spans="12:12" x14ac:dyDescent="0.25">
      <c r="L16906" s="8"/>
    </row>
    <row r="16907" spans="12:12" x14ac:dyDescent="0.25">
      <c r="L16907" s="8"/>
    </row>
    <row r="16908" spans="12:12" x14ac:dyDescent="0.25">
      <c r="L16908" s="8"/>
    </row>
    <row r="16909" spans="12:12" x14ac:dyDescent="0.25">
      <c r="L16909" s="8"/>
    </row>
    <row r="16910" spans="12:12" x14ac:dyDescent="0.25">
      <c r="L16910" s="8"/>
    </row>
    <row r="16911" spans="12:12" x14ac:dyDescent="0.25">
      <c r="L16911" s="8"/>
    </row>
    <row r="16912" spans="12:12" x14ac:dyDescent="0.25">
      <c r="L16912" s="8"/>
    </row>
    <row r="16913" spans="12:12" x14ac:dyDescent="0.25">
      <c r="L16913" s="8"/>
    </row>
    <row r="16914" spans="12:12" x14ac:dyDescent="0.25">
      <c r="L16914" s="8"/>
    </row>
    <row r="16915" spans="12:12" x14ac:dyDescent="0.25">
      <c r="L16915" s="8"/>
    </row>
    <row r="16916" spans="12:12" x14ac:dyDescent="0.25">
      <c r="L16916" s="8"/>
    </row>
    <row r="16917" spans="12:12" x14ac:dyDescent="0.25">
      <c r="L16917" s="8"/>
    </row>
    <row r="16918" spans="12:12" x14ac:dyDescent="0.25">
      <c r="L16918" s="8"/>
    </row>
    <row r="16919" spans="12:12" x14ac:dyDescent="0.25">
      <c r="L16919" s="8"/>
    </row>
    <row r="16920" spans="12:12" x14ac:dyDescent="0.25">
      <c r="L16920" s="8"/>
    </row>
    <row r="16921" spans="12:12" x14ac:dyDescent="0.25">
      <c r="L16921" s="8"/>
    </row>
    <row r="16922" spans="12:12" x14ac:dyDescent="0.25">
      <c r="L16922" s="8"/>
    </row>
    <row r="16923" spans="12:12" x14ac:dyDescent="0.25">
      <c r="L16923" s="8"/>
    </row>
    <row r="16924" spans="12:12" x14ac:dyDescent="0.25">
      <c r="L16924" s="8"/>
    </row>
    <row r="16925" spans="12:12" x14ac:dyDescent="0.25">
      <c r="L16925" s="8"/>
    </row>
    <row r="16926" spans="12:12" x14ac:dyDescent="0.25">
      <c r="L16926" s="8"/>
    </row>
    <row r="16927" spans="12:12" x14ac:dyDescent="0.25">
      <c r="L16927" s="8"/>
    </row>
    <row r="16928" spans="12:12" x14ac:dyDescent="0.25">
      <c r="L16928" s="8"/>
    </row>
    <row r="16929" spans="12:12" x14ac:dyDescent="0.25">
      <c r="L16929" s="8"/>
    </row>
    <row r="16930" spans="12:12" x14ac:dyDescent="0.25">
      <c r="L16930" s="8"/>
    </row>
    <row r="16931" spans="12:12" x14ac:dyDescent="0.25">
      <c r="L16931" s="8"/>
    </row>
    <row r="16932" spans="12:12" x14ac:dyDescent="0.25">
      <c r="L16932" s="8"/>
    </row>
    <row r="16933" spans="12:12" x14ac:dyDescent="0.25">
      <c r="L16933" s="8"/>
    </row>
    <row r="16934" spans="12:12" x14ac:dyDescent="0.25">
      <c r="L16934" s="8"/>
    </row>
    <row r="16935" spans="12:12" x14ac:dyDescent="0.25">
      <c r="L16935" s="8"/>
    </row>
    <row r="16936" spans="12:12" x14ac:dyDescent="0.25">
      <c r="L16936" s="8"/>
    </row>
    <row r="16937" spans="12:12" x14ac:dyDescent="0.25">
      <c r="L16937" s="8"/>
    </row>
    <row r="16938" spans="12:12" x14ac:dyDescent="0.25">
      <c r="L16938" s="8"/>
    </row>
    <row r="16939" spans="12:12" x14ac:dyDescent="0.25">
      <c r="L16939" s="8"/>
    </row>
    <row r="16940" spans="12:12" x14ac:dyDescent="0.25">
      <c r="L16940" s="8"/>
    </row>
    <row r="16941" spans="12:12" x14ac:dyDescent="0.25">
      <c r="L16941" s="8"/>
    </row>
    <row r="16942" spans="12:12" x14ac:dyDescent="0.25">
      <c r="L16942" s="8"/>
    </row>
    <row r="16943" spans="12:12" x14ac:dyDescent="0.25">
      <c r="L16943" s="8"/>
    </row>
    <row r="16944" spans="12:12" x14ac:dyDescent="0.25">
      <c r="L16944" s="8"/>
    </row>
    <row r="16945" spans="12:12" x14ac:dyDescent="0.25">
      <c r="L16945" s="8"/>
    </row>
    <row r="16946" spans="12:12" x14ac:dyDescent="0.25">
      <c r="L16946" s="8"/>
    </row>
    <row r="16947" spans="12:12" x14ac:dyDescent="0.25">
      <c r="L16947" s="8"/>
    </row>
    <row r="16948" spans="12:12" x14ac:dyDescent="0.25">
      <c r="L16948" s="8"/>
    </row>
    <row r="16949" spans="12:12" x14ac:dyDescent="0.25">
      <c r="L16949" s="8"/>
    </row>
    <row r="16950" spans="12:12" x14ac:dyDescent="0.25">
      <c r="L16950" s="8"/>
    </row>
    <row r="16951" spans="12:12" x14ac:dyDescent="0.25">
      <c r="L16951" s="8"/>
    </row>
    <row r="16952" spans="12:12" x14ac:dyDescent="0.25">
      <c r="L16952" s="8"/>
    </row>
    <row r="16953" spans="12:12" x14ac:dyDescent="0.25">
      <c r="L16953" s="8"/>
    </row>
    <row r="16954" spans="12:12" x14ac:dyDescent="0.25">
      <c r="L16954" s="8"/>
    </row>
    <row r="16955" spans="12:12" x14ac:dyDescent="0.25">
      <c r="L16955" s="8"/>
    </row>
    <row r="16956" spans="12:12" x14ac:dyDescent="0.25">
      <c r="L16956" s="8"/>
    </row>
    <row r="16957" spans="12:12" x14ac:dyDescent="0.25">
      <c r="L16957" s="8"/>
    </row>
    <row r="16958" spans="12:12" x14ac:dyDescent="0.25">
      <c r="L16958" s="8"/>
    </row>
    <row r="16959" spans="12:12" x14ac:dyDescent="0.25">
      <c r="L16959" s="8"/>
    </row>
    <row r="16960" spans="12:12" x14ac:dyDescent="0.25">
      <c r="L16960" s="8"/>
    </row>
    <row r="16961" spans="12:12" x14ac:dyDescent="0.25">
      <c r="L16961" s="8"/>
    </row>
    <row r="16962" spans="12:12" x14ac:dyDescent="0.25">
      <c r="L16962" s="8"/>
    </row>
    <row r="16963" spans="12:12" x14ac:dyDescent="0.25">
      <c r="L16963" s="8"/>
    </row>
    <row r="16964" spans="12:12" x14ac:dyDescent="0.25">
      <c r="L16964" s="8"/>
    </row>
    <row r="16965" spans="12:12" x14ac:dyDescent="0.25">
      <c r="L16965" s="8"/>
    </row>
    <row r="16966" spans="12:12" x14ac:dyDescent="0.25">
      <c r="L16966" s="8"/>
    </row>
    <row r="16967" spans="12:12" x14ac:dyDescent="0.25">
      <c r="L16967" s="8"/>
    </row>
    <row r="16968" spans="12:12" x14ac:dyDescent="0.25">
      <c r="L16968" s="8"/>
    </row>
    <row r="16969" spans="12:12" x14ac:dyDescent="0.25">
      <c r="L16969" s="8"/>
    </row>
    <row r="16970" spans="12:12" x14ac:dyDescent="0.25">
      <c r="L16970" s="8"/>
    </row>
    <row r="16971" spans="12:12" x14ac:dyDescent="0.25">
      <c r="L16971" s="8"/>
    </row>
    <row r="16972" spans="12:12" x14ac:dyDescent="0.25">
      <c r="L16972" s="8"/>
    </row>
    <row r="16973" spans="12:12" x14ac:dyDescent="0.25">
      <c r="L16973" s="8"/>
    </row>
    <row r="16974" spans="12:12" x14ac:dyDescent="0.25">
      <c r="L16974" s="8"/>
    </row>
    <row r="16975" spans="12:12" x14ac:dyDescent="0.25">
      <c r="L16975" s="8"/>
    </row>
    <row r="16976" spans="12:12" x14ac:dyDescent="0.25">
      <c r="L16976" s="8"/>
    </row>
    <row r="16977" spans="12:12" x14ac:dyDescent="0.25">
      <c r="L16977" s="8"/>
    </row>
    <row r="16978" spans="12:12" x14ac:dyDescent="0.25">
      <c r="L16978" s="8"/>
    </row>
    <row r="16979" spans="12:12" x14ac:dyDescent="0.25">
      <c r="L16979" s="8"/>
    </row>
    <row r="16980" spans="12:12" x14ac:dyDescent="0.25">
      <c r="L16980" s="8"/>
    </row>
    <row r="16981" spans="12:12" x14ac:dyDescent="0.25">
      <c r="L16981" s="8"/>
    </row>
    <row r="16982" spans="12:12" x14ac:dyDescent="0.25">
      <c r="L16982" s="8"/>
    </row>
    <row r="16983" spans="12:12" x14ac:dyDescent="0.25">
      <c r="L16983" s="8"/>
    </row>
    <row r="16984" spans="12:12" x14ac:dyDescent="0.25">
      <c r="L16984" s="8"/>
    </row>
    <row r="16985" spans="12:12" x14ac:dyDescent="0.25">
      <c r="L16985" s="8"/>
    </row>
    <row r="16986" spans="12:12" x14ac:dyDescent="0.25">
      <c r="L16986" s="8"/>
    </row>
    <row r="16987" spans="12:12" x14ac:dyDescent="0.25">
      <c r="L16987" s="8"/>
    </row>
    <row r="16988" spans="12:12" x14ac:dyDescent="0.25">
      <c r="L16988" s="8"/>
    </row>
    <row r="16989" spans="12:12" x14ac:dyDescent="0.25">
      <c r="L16989" s="8"/>
    </row>
    <row r="16990" spans="12:12" x14ac:dyDescent="0.25">
      <c r="L16990" s="8"/>
    </row>
    <row r="16991" spans="12:12" x14ac:dyDescent="0.25">
      <c r="L16991" s="8"/>
    </row>
    <row r="16992" spans="12:12" x14ac:dyDescent="0.25">
      <c r="L16992" s="8"/>
    </row>
    <row r="16993" spans="12:12" x14ac:dyDescent="0.25">
      <c r="L16993" s="8"/>
    </row>
    <row r="16994" spans="12:12" x14ac:dyDescent="0.25">
      <c r="L16994" s="8"/>
    </row>
    <row r="16995" spans="12:12" x14ac:dyDescent="0.25">
      <c r="L16995" s="8"/>
    </row>
    <row r="16996" spans="12:12" x14ac:dyDescent="0.25">
      <c r="L16996" s="8"/>
    </row>
    <row r="16997" spans="12:12" x14ac:dyDescent="0.25">
      <c r="L16997" s="8"/>
    </row>
    <row r="16998" spans="12:12" x14ac:dyDescent="0.25">
      <c r="L16998" s="8"/>
    </row>
    <row r="16999" spans="12:12" x14ac:dyDescent="0.25">
      <c r="L16999" s="8"/>
    </row>
    <row r="17000" spans="12:12" x14ac:dyDescent="0.25">
      <c r="L17000" s="8"/>
    </row>
    <row r="17001" spans="12:12" x14ac:dyDescent="0.25">
      <c r="L17001" s="8"/>
    </row>
    <row r="17002" spans="12:12" x14ac:dyDescent="0.25">
      <c r="L17002" s="8"/>
    </row>
    <row r="17003" spans="12:12" x14ac:dyDescent="0.25">
      <c r="L17003" s="8"/>
    </row>
    <row r="17004" spans="12:12" x14ac:dyDescent="0.25">
      <c r="L17004" s="8"/>
    </row>
    <row r="17005" spans="12:12" x14ac:dyDescent="0.25">
      <c r="L17005" s="8"/>
    </row>
    <row r="17006" spans="12:12" x14ac:dyDescent="0.25">
      <c r="L17006" s="8"/>
    </row>
    <row r="17007" spans="12:12" x14ac:dyDescent="0.25">
      <c r="L17007" s="8"/>
    </row>
    <row r="17008" spans="12:12" x14ac:dyDescent="0.25">
      <c r="L17008" s="8"/>
    </row>
    <row r="17009" spans="12:12" x14ac:dyDescent="0.25">
      <c r="L17009" s="8"/>
    </row>
    <row r="17010" spans="12:12" x14ac:dyDescent="0.25">
      <c r="L17010" s="8"/>
    </row>
    <row r="17011" spans="12:12" x14ac:dyDescent="0.25">
      <c r="L17011" s="8"/>
    </row>
    <row r="17012" spans="12:12" x14ac:dyDescent="0.25">
      <c r="L17012" s="8"/>
    </row>
    <row r="17013" spans="12:12" x14ac:dyDescent="0.25">
      <c r="L17013" s="8"/>
    </row>
    <row r="17014" spans="12:12" x14ac:dyDescent="0.25">
      <c r="L17014" s="8"/>
    </row>
    <row r="17015" spans="12:12" x14ac:dyDescent="0.25">
      <c r="L17015" s="8"/>
    </row>
    <row r="17016" spans="12:12" x14ac:dyDescent="0.25">
      <c r="L17016" s="8"/>
    </row>
    <row r="17017" spans="12:12" x14ac:dyDescent="0.25">
      <c r="L17017" s="8"/>
    </row>
    <row r="17018" spans="12:12" x14ac:dyDescent="0.25">
      <c r="L17018" s="8"/>
    </row>
    <row r="17019" spans="12:12" x14ac:dyDescent="0.25">
      <c r="L17019" s="8"/>
    </row>
    <row r="17020" spans="12:12" x14ac:dyDescent="0.25">
      <c r="L17020" s="8"/>
    </row>
    <row r="17021" spans="12:12" x14ac:dyDescent="0.25">
      <c r="L17021" s="8"/>
    </row>
    <row r="17022" spans="12:12" x14ac:dyDescent="0.25">
      <c r="L17022" s="8"/>
    </row>
    <row r="17023" spans="12:12" x14ac:dyDescent="0.25">
      <c r="L17023" s="8"/>
    </row>
    <row r="17024" spans="12:12" x14ac:dyDescent="0.25">
      <c r="L17024" s="8"/>
    </row>
    <row r="17025" spans="12:12" x14ac:dyDescent="0.25">
      <c r="L17025" s="8"/>
    </row>
    <row r="17026" spans="12:12" x14ac:dyDescent="0.25">
      <c r="L17026" s="8"/>
    </row>
    <row r="17027" spans="12:12" x14ac:dyDescent="0.25">
      <c r="L17027" s="8"/>
    </row>
    <row r="17028" spans="12:12" x14ac:dyDescent="0.25">
      <c r="L17028" s="8"/>
    </row>
    <row r="17029" spans="12:12" x14ac:dyDescent="0.25">
      <c r="L17029" s="8"/>
    </row>
    <row r="17030" spans="12:12" x14ac:dyDescent="0.25">
      <c r="L17030" s="8"/>
    </row>
    <row r="17031" spans="12:12" x14ac:dyDescent="0.25">
      <c r="L17031" s="8"/>
    </row>
    <row r="17032" spans="12:12" x14ac:dyDescent="0.25">
      <c r="L17032" s="8"/>
    </row>
    <row r="17033" spans="12:12" x14ac:dyDescent="0.25">
      <c r="L17033" s="8"/>
    </row>
    <row r="17034" spans="12:12" x14ac:dyDescent="0.25">
      <c r="L17034" s="8"/>
    </row>
    <row r="17035" spans="12:12" x14ac:dyDescent="0.25">
      <c r="L17035" s="8"/>
    </row>
    <row r="17036" spans="12:12" x14ac:dyDescent="0.25">
      <c r="L17036" s="8"/>
    </row>
    <row r="17037" spans="12:12" x14ac:dyDescent="0.25">
      <c r="L17037" s="8"/>
    </row>
    <row r="17038" spans="12:12" x14ac:dyDescent="0.25">
      <c r="L17038" s="8"/>
    </row>
    <row r="17039" spans="12:12" x14ac:dyDescent="0.25">
      <c r="L17039" s="8"/>
    </row>
    <row r="17040" spans="12:12" x14ac:dyDescent="0.25">
      <c r="L17040" s="8"/>
    </row>
    <row r="17041" spans="12:12" x14ac:dyDescent="0.25">
      <c r="L17041" s="8"/>
    </row>
    <row r="17042" spans="12:12" x14ac:dyDescent="0.25">
      <c r="L17042" s="8"/>
    </row>
    <row r="17043" spans="12:12" x14ac:dyDescent="0.25">
      <c r="L17043" s="8"/>
    </row>
    <row r="17044" spans="12:12" x14ac:dyDescent="0.25">
      <c r="L17044" s="8"/>
    </row>
    <row r="17045" spans="12:12" x14ac:dyDescent="0.25">
      <c r="L17045" s="8"/>
    </row>
    <row r="17046" spans="12:12" x14ac:dyDescent="0.25">
      <c r="L17046" s="8"/>
    </row>
    <row r="17047" spans="12:12" x14ac:dyDescent="0.25">
      <c r="L17047" s="8"/>
    </row>
    <row r="17048" spans="12:12" x14ac:dyDescent="0.25">
      <c r="L17048" s="8"/>
    </row>
    <row r="17049" spans="12:12" x14ac:dyDescent="0.25">
      <c r="L17049" s="8"/>
    </row>
    <row r="17050" spans="12:12" x14ac:dyDescent="0.25">
      <c r="L17050" s="8"/>
    </row>
    <row r="17051" spans="12:12" x14ac:dyDescent="0.25">
      <c r="L17051" s="8"/>
    </row>
    <row r="17052" spans="12:12" x14ac:dyDescent="0.25">
      <c r="L17052" s="8"/>
    </row>
    <row r="17053" spans="12:12" x14ac:dyDescent="0.25">
      <c r="L17053" s="8"/>
    </row>
    <row r="17054" spans="12:12" x14ac:dyDescent="0.25">
      <c r="L17054" s="8"/>
    </row>
    <row r="17055" spans="12:12" x14ac:dyDescent="0.25">
      <c r="L17055" s="8"/>
    </row>
    <row r="17056" spans="12:12" x14ac:dyDescent="0.25">
      <c r="L17056" s="8"/>
    </row>
    <row r="17057" spans="12:12" x14ac:dyDescent="0.25">
      <c r="L17057" s="8"/>
    </row>
    <row r="17058" spans="12:12" x14ac:dyDescent="0.25">
      <c r="L17058" s="8"/>
    </row>
    <row r="17059" spans="12:12" x14ac:dyDescent="0.25">
      <c r="L17059" s="8"/>
    </row>
    <row r="17060" spans="12:12" x14ac:dyDescent="0.25">
      <c r="L17060" s="8"/>
    </row>
    <row r="17061" spans="12:12" x14ac:dyDescent="0.25">
      <c r="L17061" s="8"/>
    </row>
    <row r="17062" spans="12:12" x14ac:dyDescent="0.25">
      <c r="L17062" s="8"/>
    </row>
    <row r="17063" spans="12:12" x14ac:dyDescent="0.25">
      <c r="L17063" s="8"/>
    </row>
    <row r="17064" spans="12:12" x14ac:dyDescent="0.25">
      <c r="L17064" s="8"/>
    </row>
    <row r="17065" spans="12:12" x14ac:dyDescent="0.25">
      <c r="L17065" s="8"/>
    </row>
    <row r="17066" spans="12:12" x14ac:dyDescent="0.25">
      <c r="L17066" s="8"/>
    </row>
    <row r="17067" spans="12:12" x14ac:dyDescent="0.25">
      <c r="L17067" s="8"/>
    </row>
    <row r="17068" spans="12:12" x14ac:dyDescent="0.25">
      <c r="L17068" s="8"/>
    </row>
    <row r="17069" spans="12:12" x14ac:dyDescent="0.25">
      <c r="L17069" s="8"/>
    </row>
    <row r="17070" spans="12:12" x14ac:dyDescent="0.25">
      <c r="L17070" s="8"/>
    </row>
    <row r="17071" spans="12:12" x14ac:dyDescent="0.25">
      <c r="L17071" s="8"/>
    </row>
    <row r="17072" spans="12:12" x14ac:dyDescent="0.25">
      <c r="L17072" s="8"/>
    </row>
    <row r="17073" spans="12:12" x14ac:dyDescent="0.25">
      <c r="L17073" s="8"/>
    </row>
    <row r="17074" spans="12:12" x14ac:dyDescent="0.25">
      <c r="L17074" s="8"/>
    </row>
    <row r="17075" spans="12:12" x14ac:dyDescent="0.25">
      <c r="L17075" s="8"/>
    </row>
    <row r="17076" spans="12:12" x14ac:dyDescent="0.25">
      <c r="L17076" s="8"/>
    </row>
    <row r="17077" spans="12:12" x14ac:dyDescent="0.25">
      <c r="L17077" s="8"/>
    </row>
    <row r="17078" spans="12:12" x14ac:dyDescent="0.25">
      <c r="L17078" s="8"/>
    </row>
    <row r="17079" spans="12:12" x14ac:dyDescent="0.25">
      <c r="L17079" s="8"/>
    </row>
    <row r="17080" spans="12:12" x14ac:dyDescent="0.25">
      <c r="L17080" s="8"/>
    </row>
    <row r="17081" spans="12:12" x14ac:dyDescent="0.25">
      <c r="L17081" s="8"/>
    </row>
    <row r="17082" spans="12:12" x14ac:dyDescent="0.25">
      <c r="L17082" s="8"/>
    </row>
    <row r="17083" spans="12:12" x14ac:dyDescent="0.25">
      <c r="L17083" s="8"/>
    </row>
    <row r="17084" spans="12:12" x14ac:dyDescent="0.25">
      <c r="L17084" s="8"/>
    </row>
    <row r="17085" spans="12:12" x14ac:dyDescent="0.25">
      <c r="L17085" s="8"/>
    </row>
    <row r="17086" spans="12:12" x14ac:dyDescent="0.25">
      <c r="L17086" s="8"/>
    </row>
    <row r="17087" spans="12:12" x14ac:dyDescent="0.25">
      <c r="L17087" s="8"/>
    </row>
    <row r="17088" spans="12:12" x14ac:dyDescent="0.25">
      <c r="L17088" s="8"/>
    </row>
    <row r="17089" spans="12:12" x14ac:dyDescent="0.25">
      <c r="L17089" s="8"/>
    </row>
    <row r="17090" spans="12:12" x14ac:dyDescent="0.25">
      <c r="L17090" s="8"/>
    </row>
    <row r="17091" spans="12:12" x14ac:dyDescent="0.25">
      <c r="L17091" s="8"/>
    </row>
    <row r="17092" spans="12:12" x14ac:dyDescent="0.25">
      <c r="L17092" s="8"/>
    </row>
    <row r="17093" spans="12:12" x14ac:dyDescent="0.25">
      <c r="L17093" s="8"/>
    </row>
    <row r="17094" spans="12:12" x14ac:dyDescent="0.25">
      <c r="L17094" s="8"/>
    </row>
    <row r="17095" spans="12:12" x14ac:dyDescent="0.25">
      <c r="L17095" s="8"/>
    </row>
    <row r="17096" spans="12:12" x14ac:dyDescent="0.25">
      <c r="L17096" s="8"/>
    </row>
    <row r="17097" spans="12:12" x14ac:dyDescent="0.25">
      <c r="L17097" s="8"/>
    </row>
    <row r="17098" spans="12:12" x14ac:dyDescent="0.25">
      <c r="L17098" s="8"/>
    </row>
    <row r="17099" spans="12:12" x14ac:dyDescent="0.25">
      <c r="L17099" s="8"/>
    </row>
    <row r="17100" spans="12:12" x14ac:dyDescent="0.25">
      <c r="L17100" s="8"/>
    </row>
    <row r="17101" spans="12:12" x14ac:dyDescent="0.25">
      <c r="L17101" s="8"/>
    </row>
    <row r="17102" spans="12:12" x14ac:dyDescent="0.25">
      <c r="L17102" s="8"/>
    </row>
    <row r="17103" spans="12:12" x14ac:dyDescent="0.25">
      <c r="L17103" s="8"/>
    </row>
    <row r="17104" spans="12:12" x14ac:dyDescent="0.25">
      <c r="L17104" s="8"/>
    </row>
    <row r="17105" spans="12:12" x14ac:dyDescent="0.25">
      <c r="L17105" s="8"/>
    </row>
    <row r="17106" spans="12:12" x14ac:dyDescent="0.25">
      <c r="L17106" s="8"/>
    </row>
    <row r="17107" spans="12:12" x14ac:dyDescent="0.25">
      <c r="L17107" s="8"/>
    </row>
    <row r="17108" spans="12:12" x14ac:dyDescent="0.25">
      <c r="L17108" s="8"/>
    </row>
    <row r="17109" spans="12:12" x14ac:dyDescent="0.25">
      <c r="L17109" s="8"/>
    </row>
    <row r="17110" spans="12:12" x14ac:dyDescent="0.25">
      <c r="L17110" s="8"/>
    </row>
    <row r="17111" spans="12:12" x14ac:dyDescent="0.25">
      <c r="L17111" s="8"/>
    </row>
    <row r="17112" spans="12:12" x14ac:dyDescent="0.25">
      <c r="L17112" s="8"/>
    </row>
    <row r="17113" spans="12:12" x14ac:dyDescent="0.25">
      <c r="L17113" s="8"/>
    </row>
    <row r="17114" spans="12:12" x14ac:dyDescent="0.25">
      <c r="L17114" s="8"/>
    </row>
    <row r="17115" spans="12:12" x14ac:dyDescent="0.25">
      <c r="L17115" s="8"/>
    </row>
    <row r="17116" spans="12:12" x14ac:dyDescent="0.25">
      <c r="L17116" s="8"/>
    </row>
    <row r="17117" spans="12:12" x14ac:dyDescent="0.25">
      <c r="L17117" s="8"/>
    </row>
    <row r="17118" spans="12:12" x14ac:dyDescent="0.25">
      <c r="L17118" s="8"/>
    </row>
    <row r="17119" spans="12:12" x14ac:dyDescent="0.25">
      <c r="L17119" s="8"/>
    </row>
    <row r="17120" spans="12:12" x14ac:dyDescent="0.25">
      <c r="L17120" s="8"/>
    </row>
    <row r="17121" spans="12:12" x14ac:dyDescent="0.25">
      <c r="L17121" s="8"/>
    </row>
    <row r="17122" spans="12:12" x14ac:dyDescent="0.25">
      <c r="L17122" s="8"/>
    </row>
    <row r="17123" spans="12:12" x14ac:dyDescent="0.25">
      <c r="L17123" s="8"/>
    </row>
    <row r="17124" spans="12:12" x14ac:dyDescent="0.25">
      <c r="L17124" s="8"/>
    </row>
    <row r="17125" spans="12:12" x14ac:dyDescent="0.25">
      <c r="L17125" s="8"/>
    </row>
    <row r="17126" spans="12:12" x14ac:dyDescent="0.25">
      <c r="L17126" s="8"/>
    </row>
    <row r="17127" spans="12:12" x14ac:dyDescent="0.25">
      <c r="L17127" s="8"/>
    </row>
    <row r="17128" spans="12:12" x14ac:dyDescent="0.25">
      <c r="L17128" s="8"/>
    </row>
    <row r="17129" spans="12:12" x14ac:dyDescent="0.25">
      <c r="L17129" s="8"/>
    </row>
    <row r="17130" spans="12:12" x14ac:dyDescent="0.25">
      <c r="L17130" s="8"/>
    </row>
    <row r="17131" spans="12:12" x14ac:dyDescent="0.25">
      <c r="L17131" s="8"/>
    </row>
    <row r="17132" spans="12:12" x14ac:dyDescent="0.25">
      <c r="L17132" s="8"/>
    </row>
    <row r="17133" spans="12:12" x14ac:dyDescent="0.25">
      <c r="L17133" s="8"/>
    </row>
    <row r="17134" spans="12:12" x14ac:dyDescent="0.25">
      <c r="L17134" s="8"/>
    </row>
    <row r="17135" spans="12:12" x14ac:dyDescent="0.25">
      <c r="L17135" s="8"/>
    </row>
    <row r="17136" spans="12:12" x14ac:dyDescent="0.25">
      <c r="L17136" s="8"/>
    </row>
    <row r="17137" spans="12:12" x14ac:dyDescent="0.25">
      <c r="L17137" s="8"/>
    </row>
    <row r="17138" spans="12:12" x14ac:dyDescent="0.25">
      <c r="L17138" s="8"/>
    </row>
    <row r="17139" spans="12:12" x14ac:dyDescent="0.25">
      <c r="L17139" s="8"/>
    </row>
    <row r="17140" spans="12:12" x14ac:dyDescent="0.25">
      <c r="L17140" s="8"/>
    </row>
    <row r="17141" spans="12:12" x14ac:dyDescent="0.25">
      <c r="L17141" s="8"/>
    </row>
    <row r="17142" spans="12:12" x14ac:dyDescent="0.25">
      <c r="L17142" s="8"/>
    </row>
    <row r="17143" spans="12:12" x14ac:dyDescent="0.25">
      <c r="L17143" s="8"/>
    </row>
    <row r="17144" spans="12:12" x14ac:dyDescent="0.25">
      <c r="L17144" s="8"/>
    </row>
    <row r="17145" spans="12:12" x14ac:dyDescent="0.25">
      <c r="L17145" s="8"/>
    </row>
    <row r="17146" spans="12:12" x14ac:dyDescent="0.25">
      <c r="L17146" s="8"/>
    </row>
    <row r="17147" spans="12:12" x14ac:dyDescent="0.25">
      <c r="L17147" s="8"/>
    </row>
    <row r="17148" spans="12:12" x14ac:dyDescent="0.25">
      <c r="L17148" s="8"/>
    </row>
    <row r="17149" spans="12:12" x14ac:dyDescent="0.25">
      <c r="L17149" s="8"/>
    </row>
    <row r="17150" spans="12:12" x14ac:dyDescent="0.25">
      <c r="L17150" s="8"/>
    </row>
    <row r="17151" spans="12:12" x14ac:dyDescent="0.25">
      <c r="L17151" s="8"/>
    </row>
    <row r="17152" spans="12:12" x14ac:dyDescent="0.25">
      <c r="L17152" s="8"/>
    </row>
    <row r="17153" spans="12:12" x14ac:dyDescent="0.25">
      <c r="L17153" s="8"/>
    </row>
    <row r="17154" spans="12:12" x14ac:dyDescent="0.25">
      <c r="L17154" s="8"/>
    </row>
    <row r="17155" spans="12:12" x14ac:dyDescent="0.25">
      <c r="L17155" s="8"/>
    </row>
    <row r="17156" spans="12:12" x14ac:dyDescent="0.25">
      <c r="L17156" s="8"/>
    </row>
    <row r="17157" spans="12:12" x14ac:dyDescent="0.25">
      <c r="L17157" s="8"/>
    </row>
    <row r="17158" spans="12:12" x14ac:dyDescent="0.25">
      <c r="L17158" s="8"/>
    </row>
    <row r="17159" spans="12:12" x14ac:dyDescent="0.25">
      <c r="L17159" s="8"/>
    </row>
    <row r="17160" spans="12:12" x14ac:dyDescent="0.25">
      <c r="L17160" s="8"/>
    </row>
    <row r="17161" spans="12:12" x14ac:dyDescent="0.25">
      <c r="L17161" s="8"/>
    </row>
    <row r="17162" spans="12:12" x14ac:dyDescent="0.25">
      <c r="L17162" s="8"/>
    </row>
    <row r="17163" spans="12:12" x14ac:dyDescent="0.25">
      <c r="L17163" s="8"/>
    </row>
    <row r="17164" spans="12:12" x14ac:dyDescent="0.25">
      <c r="L17164" s="8"/>
    </row>
    <row r="17165" spans="12:12" x14ac:dyDescent="0.25">
      <c r="L17165" s="8"/>
    </row>
    <row r="17166" spans="12:12" x14ac:dyDescent="0.25">
      <c r="L17166" s="8"/>
    </row>
    <row r="17167" spans="12:12" x14ac:dyDescent="0.25">
      <c r="L17167" s="8"/>
    </row>
    <row r="17168" spans="12:12" x14ac:dyDescent="0.25">
      <c r="L17168" s="8"/>
    </row>
    <row r="17169" spans="12:12" x14ac:dyDescent="0.25">
      <c r="L17169" s="8"/>
    </row>
    <row r="17170" spans="12:12" x14ac:dyDescent="0.25">
      <c r="L17170" s="8"/>
    </row>
    <row r="17171" spans="12:12" x14ac:dyDescent="0.25">
      <c r="L17171" s="8"/>
    </row>
    <row r="17172" spans="12:12" x14ac:dyDescent="0.25">
      <c r="L17172" s="8"/>
    </row>
    <row r="17173" spans="12:12" x14ac:dyDescent="0.25">
      <c r="L17173" s="8"/>
    </row>
    <row r="17174" spans="12:12" x14ac:dyDescent="0.25">
      <c r="L17174" s="8"/>
    </row>
    <row r="17175" spans="12:12" x14ac:dyDescent="0.25">
      <c r="L17175" s="8"/>
    </row>
    <row r="17176" spans="12:12" x14ac:dyDescent="0.25">
      <c r="L17176" s="8"/>
    </row>
    <row r="17177" spans="12:12" x14ac:dyDescent="0.25">
      <c r="L17177" s="8"/>
    </row>
    <row r="17178" spans="12:12" x14ac:dyDescent="0.25">
      <c r="L17178" s="8"/>
    </row>
    <row r="17179" spans="12:12" x14ac:dyDescent="0.25">
      <c r="L17179" s="8"/>
    </row>
    <row r="17180" spans="12:12" x14ac:dyDescent="0.25">
      <c r="L17180" s="8"/>
    </row>
    <row r="17181" spans="12:12" x14ac:dyDescent="0.25">
      <c r="L17181" s="8"/>
    </row>
    <row r="17182" spans="12:12" x14ac:dyDescent="0.25">
      <c r="L17182" s="8"/>
    </row>
    <row r="17183" spans="12:12" x14ac:dyDescent="0.25">
      <c r="L17183" s="8"/>
    </row>
    <row r="17184" spans="12:12" x14ac:dyDescent="0.25">
      <c r="L17184" s="8"/>
    </row>
    <row r="17185" spans="12:12" x14ac:dyDescent="0.25">
      <c r="L17185" s="8"/>
    </row>
    <row r="17186" spans="12:12" x14ac:dyDescent="0.25">
      <c r="L17186" s="8"/>
    </row>
    <row r="17187" spans="12:12" x14ac:dyDescent="0.25">
      <c r="L17187" s="8"/>
    </row>
    <row r="17188" spans="12:12" x14ac:dyDescent="0.25">
      <c r="L17188" s="8"/>
    </row>
    <row r="17189" spans="12:12" x14ac:dyDescent="0.25">
      <c r="L17189" s="8"/>
    </row>
    <row r="17190" spans="12:12" x14ac:dyDescent="0.25">
      <c r="L17190" s="8"/>
    </row>
    <row r="17191" spans="12:12" x14ac:dyDescent="0.25">
      <c r="L17191" s="8"/>
    </row>
    <row r="17192" spans="12:12" x14ac:dyDescent="0.25">
      <c r="L17192" s="8"/>
    </row>
    <row r="17193" spans="12:12" x14ac:dyDescent="0.25">
      <c r="L17193" s="8"/>
    </row>
    <row r="17194" spans="12:12" x14ac:dyDescent="0.25">
      <c r="L17194" s="8"/>
    </row>
    <row r="17195" spans="12:12" x14ac:dyDescent="0.25">
      <c r="L17195" s="8"/>
    </row>
    <row r="17196" spans="12:12" x14ac:dyDescent="0.25">
      <c r="L17196" s="8"/>
    </row>
    <row r="17197" spans="12:12" x14ac:dyDescent="0.25">
      <c r="L17197" s="8"/>
    </row>
    <row r="17198" spans="12:12" x14ac:dyDescent="0.25">
      <c r="L17198" s="8"/>
    </row>
    <row r="17199" spans="12:12" x14ac:dyDescent="0.25">
      <c r="L17199" s="8"/>
    </row>
    <row r="17200" spans="12:12" x14ac:dyDescent="0.25">
      <c r="L17200" s="8"/>
    </row>
    <row r="17201" spans="12:12" x14ac:dyDescent="0.25">
      <c r="L17201" s="8"/>
    </row>
    <row r="17202" spans="12:12" x14ac:dyDescent="0.25">
      <c r="L17202" s="8"/>
    </row>
    <row r="17203" spans="12:12" x14ac:dyDescent="0.25">
      <c r="L17203" s="8"/>
    </row>
    <row r="17204" spans="12:12" x14ac:dyDescent="0.25">
      <c r="L17204" s="8"/>
    </row>
    <row r="17205" spans="12:12" x14ac:dyDescent="0.25">
      <c r="L17205" s="8"/>
    </row>
    <row r="17206" spans="12:12" x14ac:dyDescent="0.25">
      <c r="L17206" s="8"/>
    </row>
    <row r="17207" spans="12:12" x14ac:dyDescent="0.25">
      <c r="L17207" s="8"/>
    </row>
    <row r="17208" spans="12:12" x14ac:dyDescent="0.25">
      <c r="L17208" s="8"/>
    </row>
    <row r="17209" spans="12:12" x14ac:dyDescent="0.25">
      <c r="L17209" s="8"/>
    </row>
    <row r="17210" spans="12:12" x14ac:dyDescent="0.25">
      <c r="L17210" s="8"/>
    </row>
    <row r="17211" spans="12:12" x14ac:dyDescent="0.25">
      <c r="L17211" s="8"/>
    </row>
    <row r="17212" spans="12:12" x14ac:dyDescent="0.25">
      <c r="L17212" s="8"/>
    </row>
    <row r="17213" spans="12:12" x14ac:dyDescent="0.25">
      <c r="L17213" s="8"/>
    </row>
    <row r="17214" spans="12:12" x14ac:dyDescent="0.25">
      <c r="L17214" s="8"/>
    </row>
    <row r="17215" spans="12:12" x14ac:dyDescent="0.25">
      <c r="L17215" s="8"/>
    </row>
    <row r="17216" spans="12:12" x14ac:dyDescent="0.25">
      <c r="L17216" s="8"/>
    </row>
    <row r="17217" spans="12:12" x14ac:dyDescent="0.25">
      <c r="L17217" s="8"/>
    </row>
    <row r="17218" spans="12:12" x14ac:dyDescent="0.25">
      <c r="L17218" s="8"/>
    </row>
    <row r="17219" spans="12:12" x14ac:dyDescent="0.25">
      <c r="L17219" s="8"/>
    </row>
    <row r="17220" spans="12:12" x14ac:dyDescent="0.25">
      <c r="L17220" s="8"/>
    </row>
    <row r="17221" spans="12:12" x14ac:dyDescent="0.25">
      <c r="L17221" s="8"/>
    </row>
    <row r="17222" spans="12:12" x14ac:dyDescent="0.25">
      <c r="L17222" s="8"/>
    </row>
    <row r="17223" spans="12:12" x14ac:dyDescent="0.25">
      <c r="L17223" s="8"/>
    </row>
    <row r="17224" spans="12:12" x14ac:dyDescent="0.25">
      <c r="L17224" s="8"/>
    </row>
    <row r="17225" spans="12:12" x14ac:dyDescent="0.25">
      <c r="L17225" s="8"/>
    </row>
    <row r="17226" spans="12:12" x14ac:dyDescent="0.25">
      <c r="L17226" s="8"/>
    </row>
    <row r="17227" spans="12:12" x14ac:dyDescent="0.25">
      <c r="L17227" s="8"/>
    </row>
    <row r="17228" spans="12:12" x14ac:dyDescent="0.25">
      <c r="L17228" s="8"/>
    </row>
    <row r="17229" spans="12:12" x14ac:dyDescent="0.25">
      <c r="L17229" s="8"/>
    </row>
    <row r="17230" spans="12:12" x14ac:dyDescent="0.25">
      <c r="L17230" s="8"/>
    </row>
    <row r="17231" spans="12:12" x14ac:dyDescent="0.25">
      <c r="L17231" s="8"/>
    </row>
    <row r="17232" spans="12:12" x14ac:dyDescent="0.25">
      <c r="L17232" s="8"/>
    </row>
    <row r="17233" spans="12:12" x14ac:dyDescent="0.25">
      <c r="L17233" s="8"/>
    </row>
    <row r="17234" spans="12:12" x14ac:dyDescent="0.25">
      <c r="L17234" s="8"/>
    </row>
    <row r="17235" spans="12:12" x14ac:dyDescent="0.25">
      <c r="L17235" s="8"/>
    </row>
    <row r="17236" spans="12:12" x14ac:dyDescent="0.25">
      <c r="L17236" s="8"/>
    </row>
    <row r="17237" spans="12:12" x14ac:dyDescent="0.25">
      <c r="L17237" s="8"/>
    </row>
    <row r="17238" spans="12:12" x14ac:dyDescent="0.25">
      <c r="L17238" s="8"/>
    </row>
    <row r="17239" spans="12:12" x14ac:dyDescent="0.25">
      <c r="L17239" s="8"/>
    </row>
    <row r="17240" spans="12:12" x14ac:dyDescent="0.25">
      <c r="L17240" s="8"/>
    </row>
    <row r="17241" spans="12:12" x14ac:dyDescent="0.25">
      <c r="L17241" s="8"/>
    </row>
    <row r="17242" spans="12:12" x14ac:dyDescent="0.25">
      <c r="L17242" s="8"/>
    </row>
    <row r="17243" spans="12:12" x14ac:dyDescent="0.25">
      <c r="L17243" s="8"/>
    </row>
    <row r="17244" spans="12:12" x14ac:dyDescent="0.25">
      <c r="L17244" s="8"/>
    </row>
    <row r="17245" spans="12:12" x14ac:dyDescent="0.25">
      <c r="L17245" s="8"/>
    </row>
    <row r="17246" spans="12:12" x14ac:dyDescent="0.25">
      <c r="L17246" s="8"/>
    </row>
    <row r="17247" spans="12:12" x14ac:dyDescent="0.25">
      <c r="L17247" s="8"/>
    </row>
    <row r="17248" spans="12:12" x14ac:dyDescent="0.25">
      <c r="L17248" s="8"/>
    </row>
    <row r="17249" spans="12:12" x14ac:dyDescent="0.25">
      <c r="L17249" s="8"/>
    </row>
    <row r="17250" spans="12:12" x14ac:dyDescent="0.25">
      <c r="L17250" s="8"/>
    </row>
    <row r="17251" spans="12:12" x14ac:dyDescent="0.25">
      <c r="L17251" s="8"/>
    </row>
    <row r="17252" spans="12:12" x14ac:dyDescent="0.25">
      <c r="L17252" s="8"/>
    </row>
    <row r="17253" spans="12:12" x14ac:dyDescent="0.25">
      <c r="L17253" s="8"/>
    </row>
    <row r="17254" spans="12:12" x14ac:dyDescent="0.25">
      <c r="L17254" s="8"/>
    </row>
    <row r="17255" spans="12:12" x14ac:dyDescent="0.25">
      <c r="L17255" s="8"/>
    </row>
    <row r="17256" spans="12:12" x14ac:dyDescent="0.25">
      <c r="L17256" s="8"/>
    </row>
    <row r="17257" spans="12:12" x14ac:dyDescent="0.25">
      <c r="L17257" s="8"/>
    </row>
    <row r="17258" spans="12:12" x14ac:dyDescent="0.25">
      <c r="L17258" s="8"/>
    </row>
    <row r="17259" spans="12:12" x14ac:dyDescent="0.25">
      <c r="L17259" s="8"/>
    </row>
    <row r="17260" spans="12:12" x14ac:dyDescent="0.25">
      <c r="L17260" s="8"/>
    </row>
    <row r="17261" spans="12:12" x14ac:dyDescent="0.25">
      <c r="L17261" s="8"/>
    </row>
    <row r="17262" spans="12:12" x14ac:dyDescent="0.25">
      <c r="L17262" s="8"/>
    </row>
    <row r="17263" spans="12:12" x14ac:dyDescent="0.25">
      <c r="L17263" s="8"/>
    </row>
    <row r="17264" spans="12:12" x14ac:dyDescent="0.25">
      <c r="L17264" s="8"/>
    </row>
    <row r="17265" spans="12:12" x14ac:dyDescent="0.25">
      <c r="L17265" s="8"/>
    </row>
    <row r="17266" spans="12:12" x14ac:dyDescent="0.25">
      <c r="L17266" s="8"/>
    </row>
    <row r="17267" spans="12:12" x14ac:dyDescent="0.25">
      <c r="L17267" s="8"/>
    </row>
    <row r="17268" spans="12:12" x14ac:dyDescent="0.25">
      <c r="L17268" s="8"/>
    </row>
    <row r="17269" spans="12:12" x14ac:dyDescent="0.25">
      <c r="L17269" s="8"/>
    </row>
    <row r="17270" spans="12:12" x14ac:dyDescent="0.25">
      <c r="L17270" s="8"/>
    </row>
    <row r="17271" spans="12:12" x14ac:dyDescent="0.25">
      <c r="L17271" s="8"/>
    </row>
    <row r="17272" spans="12:12" x14ac:dyDescent="0.25">
      <c r="L17272" s="8"/>
    </row>
    <row r="17273" spans="12:12" x14ac:dyDescent="0.25">
      <c r="L17273" s="8"/>
    </row>
    <row r="17274" spans="12:12" x14ac:dyDescent="0.25">
      <c r="L17274" s="8"/>
    </row>
    <row r="17275" spans="12:12" x14ac:dyDescent="0.25">
      <c r="L17275" s="8"/>
    </row>
    <row r="17276" spans="12:12" x14ac:dyDescent="0.25">
      <c r="L17276" s="8"/>
    </row>
    <row r="17277" spans="12:12" x14ac:dyDescent="0.25">
      <c r="L17277" s="8"/>
    </row>
    <row r="17278" spans="12:12" x14ac:dyDescent="0.25">
      <c r="L17278" s="8"/>
    </row>
    <row r="17279" spans="12:12" x14ac:dyDescent="0.25">
      <c r="L17279" s="8"/>
    </row>
    <row r="17280" spans="12:12" x14ac:dyDescent="0.25">
      <c r="L17280" s="8"/>
    </row>
    <row r="17281" spans="12:12" x14ac:dyDescent="0.25">
      <c r="L17281" s="8"/>
    </row>
    <row r="17282" spans="12:12" x14ac:dyDescent="0.25">
      <c r="L17282" s="8"/>
    </row>
    <row r="17283" spans="12:12" x14ac:dyDescent="0.25">
      <c r="L17283" s="8"/>
    </row>
    <row r="17284" spans="12:12" x14ac:dyDescent="0.25">
      <c r="L17284" s="8"/>
    </row>
    <row r="17285" spans="12:12" x14ac:dyDescent="0.25">
      <c r="L17285" s="8"/>
    </row>
    <row r="17286" spans="12:12" x14ac:dyDescent="0.25">
      <c r="L17286" s="8"/>
    </row>
    <row r="17287" spans="12:12" x14ac:dyDescent="0.25">
      <c r="L17287" s="8"/>
    </row>
    <row r="17288" spans="12:12" x14ac:dyDescent="0.25">
      <c r="L17288" s="8"/>
    </row>
    <row r="17289" spans="12:12" x14ac:dyDescent="0.25">
      <c r="L17289" s="8"/>
    </row>
    <row r="17290" spans="12:12" x14ac:dyDescent="0.25">
      <c r="L17290" s="8"/>
    </row>
    <row r="17291" spans="12:12" x14ac:dyDescent="0.25">
      <c r="L17291" s="8"/>
    </row>
    <row r="17292" spans="12:12" x14ac:dyDescent="0.25">
      <c r="L17292" s="8"/>
    </row>
    <row r="17293" spans="12:12" x14ac:dyDescent="0.25">
      <c r="L17293" s="8"/>
    </row>
    <row r="17294" spans="12:12" x14ac:dyDescent="0.25">
      <c r="L17294" s="8"/>
    </row>
    <row r="17295" spans="12:12" x14ac:dyDescent="0.25">
      <c r="L17295" s="8"/>
    </row>
    <row r="17296" spans="12:12" x14ac:dyDescent="0.25">
      <c r="L17296" s="8"/>
    </row>
    <row r="17297" spans="12:12" x14ac:dyDescent="0.25">
      <c r="L17297" s="8"/>
    </row>
    <row r="17298" spans="12:12" x14ac:dyDescent="0.25">
      <c r="L17298" s="8"/>
    </row>
    <row r="17299" spans="12:12" x14ac:dyDescent="0.25">
      <c r="L17299" s="8"/>
    </row>
    <row r="17300" spans="12:12" x14ac:dyDescent="0.25">
      <c r="L17300" s="8"/>
    </row>
    <row r="17301" spans="12:12" x14ac:dyDescent="0.25">
      <c r="L17301" s="8"/>
    </row>
    <row r="17302" spans="12:12" x14ac:dyDescent="0.25">
      <c r="L17302" s="8"/>
    </row>
    <row r="17303" spans="12:12" x14ac:dyDescent="0.25">
      <c r="L17303" s="8"/>
    </row>
    <row r="17304" spans="12:12" x14ac:dyDescent="0.25">
      <c r="L17304" s="8"/>
    </row>
    <row r="17305" spans="12:12" x14ac:dyDescent="0.25">
      <c r="L17305" s="8"/>
    </row>
    <row r="17306" spans="12:12" x14ac:dyDescent="0.25">
      <c r="L17306" s="8"/>
    </row>
    <row r="17307" spans="12:12" x14ac:dyDescent="0.25">
      <c r="L17307" s="8"/>
    </row>
    <row r="17308" spans="12:12" x14ac:dyDescent="0.25">
      <c r="L17308" s="8"/>
    </row>
    <row r="17309" spans="12:12" x14ac:dyDescent="0.25">
      <c r="L17309" s="8"/>
    </row>
    <row r="17310" spans="12:12" x14ac:dyDescent="0.25">
      <c r="L17310" s="8"/>
    </row>
    <row r="17311" spans="12:12" x14ac:dyDescent="0.25">
      <c r="L17311" s="8"/>
    </row>
    <row r="17312" spans="12:12" x14ac:dyDescent="0.25">
      <c r="L17312" s="8"/>
    </row>
    <row r="17313" spans="12:12" x14ac:dyDescent="0.25">
      <c r="L17313" s="8"/>
    </row>
    <row r="17314" spans="12:12" x14ac:dyDescent="0.25">
      <c r="L17314" s="8"/>
    </row>
    <row r="17315" spans="12:12" x14ac:dyDescent="0.25">
      <c r="L17315" s="8"/>
    </row>
    <row r="17316" spans="12:12" x14ac:dyDescent="0.25">
      <c r="L17316" s="8"/>
    </row>
    <row r="17317" spans="12:12" x14ac:dyDescent="0.25">
      <c r="L17317" s="8"/>
    </row>
    <row r="17318" spans="12:12" x14ac:dyDescent="0.25">
      <c r="L17318" s="8"/>
    </row>
    <row r="17319" spans="12:12" x14ac:dyDescent="0.25">
      <c r="L17319" s="8"/>
    </row>
    <row r="17320" spans="12:12" x14ac:dyDescent="0.25">
      <c r="L17320" s="8"/>
    </row>
    <row r="17321" spans="12:12" x14ac:dyDescent="0.25">
      <c r="L17321" s="8"/>
    </row>
    <row r="17322" spans="12:12" x14ac:dyDescent="0.25">
      <c r="L17322" s="8"/>
    </row>
    <row r="17323" spans="12:12" x14ac:dyDescent="0.25">
      <c r="L17323" s="8"/>
    </row>
    <row r="17324" spans="12:12" x14ac:dyDescent="0.25">
      <c r="L17324" s="8"/>
    </row>
    <row r="17325" spans="12:12" x14ac:dyDescent="0.25">
      <c r="L17325" s="8"/>
    </row>
    <row r="17326" spans="12:12" x14ac:dyDescent="0.25">
      <c r="L17326" s="8"/>
    </row>
    <row r="17327" spans="12:12" x14ac:dyDescent="0.25">
      <c r="L17327" s="8"/>
    </row>
    <row r="17328" spans="12:12" x14ac:dyDescent="0.25">
      <c r="L17328" s="8"/>
    </row>
    <row r="17329" spans="12:12" x14ac:dyDescent="0.25">
      <c r="L17329" s="8"/>
    </row>
    <row r="17330" spans="12:12" x14ac:dyDescent="0.25">
      <c r="L17330" s="8"/>
    </row>
    <row r="17331" spans="12:12" x14ac:dyDescent="0.25">
      <c r="L17331" s="8"/>
    </row>
    <row r="17332" spans="12:12" x14ac:dyDescent="0.25">
      <c r="L17332" s="8"/>
    </row>
    <row r="17333" spans="12:12" x14ac:dyDescent="0.25">
      <c r="L17333" s="8"/>
    </row>
    <row r="17334" spans="12:12" x14ac:dyDescent="0.25">
      <c r="L17334" s="8"/>
    </row>
    <row r="17335" spans="12:12" x14ac:dyDescent="0.25">
      <c r="L17335" s="8"/>
    </row>
    <row r="17336" spans="12:12" x14ac:dyDescent="0.25">
      <c r="L17336" s="8"/>
    </row>
    <row r="17337" spans="12:12" x14ac:dyDescent="0.25">
      <c r="L17337" s="8"/>
    </row>
    <row r="17338" spans="12:12" x14ac:dyDescent="0.25">
      <c r="L17338" s="8"/>
    </row>
    <row r="17339" spans="12:12" x14ac:dyDescent="0.25">
      <c r="L17339" s="8"/>
    </row>
    <row r="17340" spans="12:12" x14ac:dyDescent="0.25">
      <c r="L17340" s="8"/>
    </row>
    <row r="17341" spans="12:12" x14ac:dyDescent="0.25">
      <c r="L17341" s="8"/>
    </row>
    <row r="17342" spans="12:12" x14ac:dyDescent="0.25">
      <c r="L17342" s="8"/>
    </row>
    <row r="17343" spans="12:12" x14ac:dyDescent="0.25">
      <c r="L17343" s="8"/>
    </row>
    <row r="17344" spans="12:12" x14ac:dyDescent="0.25">
      <c r="L17344" s="8"/>
    </row>
    <row r="17345" spans="12:12" x14ac:dyDescent="0.25">
      <c r="L17345" s="8"/>
    </row>
    <row r="17346" spans="12:12" x14ac:dyDescent="0.25">
      <c r="L17346" s="8"/>
    </row>
    <row r="17347" spans="12:12" x14ac:dyDescent="0.25">
      <c r="L17347" s="8"/>
    </row>
    <row r="17348" spans="12:12" x14ac:dyDescent="0.25">
      <c r="L17348" s="8"/>
    </row>
    <row r="17349" spans="12:12" x14ac:dyDescent="0.25">
      <c r="L17349" s="8"/>
    </row>
    <row r="17350" spans="12:12" x14ac:dyDescent="0.25">
      <c r="L17350" s="8"/>
    </row>
    <row r="17351" spans="12:12" x14ac:dyDescent="0.25">
      <c r="L17351" s="8"/>
    </row>
    <row r="17352" spans="12:12" x14ac:dyDescent="0.25">
      <c r="L17352" s="8"/>
    </row>
    <row r="17353" spans="12:12" x14ac:dyDescent="0.25">
      <c r="L17353" s="8"/>
    </row>
    <row r="17354" spans="12:12" x14ac:dyDescent="0.25">
      <c r="L17354" s="8"/>
    </row>
    <row r="17355" spans="12:12" x14ac:dyDescent="0.25">
      <c r="L17355" s="8"/>
    </row>
    <row r="17356" spans="12:12" x14ac:dyDescent="0.25">
      <c r="L17356" s="8"/>
    </row>
    <row r="17357" spans="12:12" x14ac:dyDescent="0.25">
      <c r="L17357" s="8"/>
    </row>
    <row r="17358" spans="12:12" x14ac:dyDescent="0.25">
      <c r="L17358" s="8"/>
    </row>
    <row r="17359" spans="12:12" x14ac:dyDescent="0.25">
      <c r="L17359" s="8"/>
    </row>
    <row r="17360" spans="12:12" x14ac:dyDescent="0.25">
      <c r="L17360" s="8"/>
    </row>
    <row r="17361" spans="12:12" x14ac:dyDescent="0.25">
      <c r="L17361" s="8"/>
    </row>
    <row r="17362" spans="12:12" x14ac:dyDescent="0.25">
      <c r="L17362" s="8"/>
    </row>
    <row r="17363" spans="12:12" x14ac:dyDescent="0.25">
      <c r="L17363" s="8"/>
    </row>
    <row r="17364" spans="12:12" x14ac:dyDescent="0.25">
      <c r="L17364" s="8"/>
    </row>
    <row r="17365" spans="12:12" x14ac:dyDescent="0.25">
      <c r="L17365" s="8"/>
    </row>
    <row r="17366" spans="12:12" x14ac:dyDescent="0.25">
      <c r="L17366" s="8"/>
    </row>
    <row r="17367" spans="12:12" x14ac:dyDescent="0.25">
      <c r="L17367" s="8"/>
    </row>
    <row r="17368" spans="12:12" x14ac:dyDescent="0.25">
      <c r="L17368" s="8"/>
    </row>
    <row r="17369" spans="12:12" x14ac:dyDescent="0.25">
      <c r="L17369" s="8"/>
    </row>
    <row r="17370" spans="12:12" x14ac:dyDescent="0.25">
      <c r="L17370" s="8"/>
    </row>
    <row r="17371" spans="12:12" x14ac:dyDescent="0.25">
      <c r="L17371" s="8"/>
    </row>
    <row r="17372" spans="12:12" x14ac:dyDescent="0.25">
      <c r="L17372" s="8"/>
    </row>
    <row r="17373" spans="12:12" x14ac:dyDescent="0.25">
      <c r="L17373" s="8"/>
    </row>
    <row r="17374" spans="12:12" x14ac:dyDescent="0.25">
      <c r="L17374" s="8"/>
    </row>
    <row r="17375" spans="12:12" x14ac:dyDescent="0.25">
      <c r="L17375" s="8"/>
    </row>
    <row r="17376" spans="12:12" x14ac:dyDescent="0.25">
      <c r="L17376" s="8"/>
    </row>
    <row r="17377" spans="12:12" x14ac:dyDescent="0.25">
      <c r="L17377" s="8"/>
    </row>
    <row r="17378" spans="12:12" x14ac:dyDescent="0.25">
      <c r="L17378" s="8"/>
    </row>
    <row r="17379" spans="12:12" x14ac:dyDescent="0.25">
      <c r="L17379" s="8"/>
    </row>
    <row r="17380" spans="12:12" x14ac:dyDescent="0.25">
      <c r="L17380" s="8"/>
    </row>
    <row r="17381" spans="12:12" x14ac:dyDescent="0.25">
      <c r="L17381" s="8"/>
    </row>
    <row r="17382" spans="12:12" x14ac:dyDescent="0.25">
      <c r="L17382" s="8"/>
    </row>
    <row r="17383" spans="12:12" x14ac:dyDescent="0.25">
      <c r="L17383" s="8"/>
    </row>
    <row r="17384" spans="12:12" x14ac:dyDescent="0.25">
      <c r="L17384" s="8"/>
    </row>
    <row r="17385" spans="12:12" x14ac:dyDescent="0.25">
      <c r="L17385" s="8"/>
    </row>
    <row r="17386" spans="12:12" x14ac:dyDescent="0.25">
      <c r="L17386" s="8"/>
    </row>
    <row r="17387" spans="12:12" x14ac:dyDescent="0.25">
      <c r="L17387" s="8"/>
    </row>
    <row r="17388" spans="12:12" x14ac:dyDescent="0.25">
      <c r="L17388" s="8"/>
    </row>
    <row r="17389" spans="12:12" x14ac:dyDescent="0.25">
      <c r="L17389" s="8"/>
    </row>
    <row r="17390" spans="12:12" x14ac:dyDescent="0.25">
      <c r="L17390" s="8"/>
    </row>
    <row r="17391" spans="12:12" x14ac:dyDescent="0.25">
      <c r="L17391" s="8"/>
    </row>
    <row r="17392" spans="12:12" x14ac:dyDescent="0.25">
      <c r="L17392" s="8"/>
    </row>
    <row r="17393" spans="12:12" x14ac:dyDescent="0.25">
      <c r="L17393" s="8"/>
    </row>
    <row r="17394" spans="12:12" x14ac:dyDescent="0.25">
      <c r="L17394" s="8"/>
    </row>
    <row r="17395" spans="12:12" x14ac:dyDescent="0.25">
      <c r="L17395" s="8"/>
    </row>
    <row r="17396" spans="12:12" x14ac:dyDescent="0.25">
      <c r="L17396" s="8"/>
    </row>
    <row r="17397" spans="12:12" x14ac:dyDescent="0.25">
      <c r="L17397" s="8"/>
    </row>
    <row r="17398" spans="12:12" x14ac:dyDescent="0.25">
      <c r="L17398" s="8"/>
    </row>
    <row r="17399" spans="12:12" x14ac:dyDescent="0.25">
      <c r="L17399" s="8"/>
    </row>
    <row r="17400" spans="12:12" x14ac:dyDescent="0.25">
      <c r="L17400" s="8"/>
    </row>
    <row r="17401" spans="12:12" x14ac:dyDescent="0.25">
      <c r="L17401" s="8"/>
    </row>
    <row r="17402" spans="12:12" x14ac:dyDescent="0.25">
      <c r="L17402" s="8"/>
    </row>
    <row r="17403" spans="12:12" x14ac:dyDescent="0.25">
      <c r="L17403" s="8"/>
    </row>
    <row r="17404" spans="12:12" x14ac:dyDescent="0.25">
      <c r="L17404" s="8"/>
    </row>
    <row r="17405" spans="12:12" x14ac:dyDescent="0.25">
      <c r="L17405" s="8"/>
    </row>
    <row r="17406" spans="12:12" x14ac:dyDescent="0.25">
      <c r="L17406" s="8"/>
    </row>
    <row r="17407" spans="12:12" x14ac:dyDescent="0.25">
      <c r="L17407" s="8"/>
    </row>
    <row r="17408" spans="12:12" x14ac:dyDescent="0.25">
      <c r="L17408" s="8"/>
    </row>
    <row r="17409" spans="12:12" x14ac:dyDescent="0.25">
      <c r="L17409" s="8"/>
    </row>
    <row r="17410" spans="12:12" x14ac:dyDescent="0.25">
      <c r="L17410" s="8"/>
    </row>
    <row r="17411" spans="12:12" x14ac:dyDescent="0.25">
      <c r="L17411" s="8"/>
    </row>
    <row r="17412" spans="12:12" x14ac:dyDescent="0.25">
      <c r="L17412" s="8"/>
    </row>
    <row r="17413" spans="12:12" x14ac:dyDescent="0.25">
      <c r="L17413" s="8"/>
    </row>
    <row r="17414" spans="12:12" x14ac:dyDescent="0.25">
      <c r="L17414" s="8"/>
    </row>
    <row r="17415" spans="12:12" x14ac:dyDescent="0.25">
      <c r="L17415" s="8"/>
    </row>
    <row r="17416" spans="12:12" x14ac:dyDescent="0.25">
      <c r="L17416" s="8"/>
    </row>
    <row r="17417" spans="12:12" x14ac:dyDescent="0.25">
      <c r="L17417" s="8"/>
    </row>
    <row r="17418" spans="12:12" x14ac:dyDescent="0.25">
      <c r="L17418" s="8"/>
    </row>
    <row r="17419" spans="12:12" x14ac:dyDescent="0.25">
      <c r="L17419" s="8"/>
    </row>
    <row r="17420" spans="12:12" x14ac:dyDescent="0.25">
      <c r="L17420" s="8"/>
    </row>
    <row r="17421" spans="12:12" x14ac:dyDescent="0.25">
      <c r="L17421" s="8"/>
    </row>
    <row r="17422" spans="12:12" x14ac:dyDescent="0.25">
      <c r="L17422" s="8"/>
    </row>
    <row r="17423" spans="12:12" x14ac:dyDescent="0.25">
      <c r="L17423" s="8"/>
    </row>
    <row r="17424" spans="12:12" x14ac:dyDescent="0.25">
      <c r="L17424" s="8"/>
    </row>
    <row r="17425" spans="12:12" x14ac:dyDescent="0.25">
      <c r="L17425" s="8"/>
    </row>
    <row r="17426" spans="12:12" x14ac:dyDescent="0.25">
      <c r="L17426" s="8"/>
    </row>
    <row r="17427" spans="12:12" x14ac:dyDescent="0.25">
      <c r="L17427" s="8"/>
    </row>
    <row r="17428" spans="12:12" x14ac:dyDescent="0.25">
      <c r="L17428" s="8"/>
    </row>
    <row r="17429" spans="12:12" x14ac:dyDescent="0.25">
      <c r="L17429" s="8"/>
    </row>
    <row r="17430" spans="12:12" x14ac:dyDescent="0.25">
      <c r="L17430" s="8"/>
    </row>
    <row r="17431" spans="12:12" x14ac:dyDescent="0.25">
      <c r="L17431" s="8"/>
    </row>
    <row r="17432" spans="12:12" x14ac:dyDescent="0.25">
      <c r="L17432" s="8"/>
    </row>
    <row r="17433" spans="12:12" x14ac:dyDescent="0.25">
      <c r="L17433" s="8"/>
    </row>
    <row r="17434" spans="12:12" x14ac:dyDescent="0.25">
      <c r="L17434" s="8"/>
    </row>
    <row r="17435" spans="12:12" x14ac:dyDescent="0.25">
      <c r="L17435" s="8"/>
    </row>
    <row r="17436" spans="12:12" x14ac:dyDescent="0.25">
      <c r="L17436" s="8"/>
    </row>
    <row r="17437" spans="12:12" x14ac:dyDescent="0.25">
      <c r="L17437" s="8"/>
    </row>
    <row r="17438" spans="12:12" x14ac:dyDescent="0.25">
      <c r="L17438" s="8"/>
    </row>
    <row r="17439" spans="12:12" x14ac:dyDescent="0.25">
      <c r="L17439" s="8"/>
    </row>
    <row r="17440" spans="12:12" x14ac:dyDescent="0.25">
      <c r="L17440" s="8"/>
    </row>
    <row r="17441" spans="12:12" x14ac:dyDescent="0.25">
      <c r="L17441" s="8"/>
    </row>
    <row r="17442" spans="12:12" x14ac:dyDescent="0.25">
      <c r="L17442" s="8"/>
    </row>
    <row r="17443" spans="12:12" x14ac:dyDescent="0.25">
      <c r="L17443" s="8"/>
    </row>
    <row r="17444" spans="12:12" x14ac:dyDescent="0.25">
      <c r="L17444" s="8"/>
    </row>
    <row r="17445" spans="12:12" x14ac:dyDescent="0.25">
      <c r="L17445" s="8"/>
    </row>
    <row r="17446" spans="12:12" x14ac:dyDescent="0.25">
      <c r="L17446" s="8"/>
    </row>
    <row r="17447" spans="12:12" x14ac:dyDescent="0.25">
      <c r="L17447" s="8"/>
    </row>
    <row r="17448" spans="12:12" x14ac:dyDescent="0.25">
      <c r="L17448" s="8"/>
    </row>
    <row r="17449" spans="12:12" x14ac:dyDescent="0.25">
      <c r="L17449" s="8"/>
    </row>
    <row r="17450" spans="12:12" x14ac:dyDescent="0.25">
      <c r="L17450" s="8"/>
    </row>
    <row r="17451" spans="12:12" x14ac:dyDescent="0.25">
      <c r="L17451" s="8"/>
    </row>
    <row r="17452" spans="12:12" x14ac:dyDescent="0.25">
      <c r="L17452" s="8"/>
    </row>
    <row r="17453" spans="12:12" x14ac:dyDescent="0.25">
      <c r="L17453" s="8"/>
    </row>
    <row r="17454" spans="12:12" x14ac:dyDescent="0.25">
      <c r="L17454" s="8"/>
    </row>
    <row r="17455" spans="12:12" x14ac:dyDescent="0.25">
      <c r="L17455" s="8"/>
    </row>
    <row r="17456" spans="12:12" x14ac:dyDescent="0.25">
      <c r="L17456" s="8"/>
    </row>
    <row r="17457" spans="12:12" x14ac:dyDescent="0.25">
      <c r="L17457" s="8"/>
    </row>
    <row r="17458" spans="12:12" x14ac:dyDescent="0.25">
      <c r="L17458" s="8"/>
    </row>
    <row r="17459" spans="12:12" x14ac:dyDescent="0.25">
      <c r="L17459" s="8"/>
    </row>
    <row r="17460" spans="12:12" x14ac:dyDescent="0.25">
      <c r="L17460" s="8"/>
    </row>
    <row r="17461" spans="12:12" x14ac:dyDescent="0.25">
      <c r="L17461" s="8"/>
    </row>
    <row r="17462" spans="12:12" x14ac:dyDescent="0.25">
      <c r="L17462" s="8"/>
    </row>
    <row r="17463" spans="12:12" x14ac:dyDescent="0.25">
      <c r="L17463" s="8"/>
    </row>
    <row r="17464" spans="12:12" x14ac:dyDescent="0.25">
      <c r="L17464" s="8"/>
    </row>
    <row r="17465" spans="12:12" x14ac:dyDescent="0.25">
      <c r="L17465" s="8"/>
    </row>
    <row r="17466" spans="12:12" x14ac:dyDescent="0.25">
      <c r="L17466" s="8"/>
    </row>
    <row r="17467" spans="12:12" x14ac:dyDescent="0.25">
      <c r="L17467" s="8"/>
    </row>
    <row r="17468" spans="12:12" x14ac:dyDescent="0.25">
      <c r="L17468" s="8"/>
    </row>
    <row r="17469" spans="12:12" x14ac:dyDescent="0.25">
      <c r="L17469" s="8"/>
    </row>
    <row r="17470" spans="12:12" x14ac:dyDescent="0.25">
      <c r="L17470" s="8"/>
    </row>
    <row r="17471" spans="12:12" x14ac:dyDescent="0.25">
      <c r="L17471" s="8"/>
    </row>
    <row r="17472" spans="12:12" x14ac:dyDescent="0.25">
      <c r="L17472" s="8"/>
    </row>
    <row r="17473" spans="12:12" x14ac:dyDescent="0.25">
      <c r="L17473" s="8"/>
    </row>
    <row r="17474" spans="12:12" x14ac:dyDescent="0.25">
      <c r="L17474" s="8"/>
    </row>
    <row r="17475" spans="12:12" x14ac:dyDescent="0.25">
      <c r="L17475" s="8"/>
    </row>
    <row r="17476" spans="12:12" x14ac:dyDescent="0.25">
      <c r="L17476" s="8"/>
    </row>
    <row r="17477" spans="12:12" x14ac:dyDescent="0.25">
      <c r="L17477" s="8"/>
    </row>
    <row r="17478" spans="12:12" x14ac:dyDescent="0.25">
      <c r="L17478" s="8"/>
    </row>
    <row r="17479" spans="12:12" x14ac:dyDescent="0.25">
      <c r="L17479" s="8"/>
    </row>
    <row r="17480" spans="12:12" x14ac:dyDescent="0.25">
      <c r="L17480" s="8"/>
    </row>
    <row r="17481" spans="12:12" x14ac:dyDescent="0.25">
      <c r="L17481" s="8"/>
    </row>
    <row r="17482" spans="12:12" x14ac:dyDescent="0.25">
      <c r="L17482" s="8"/>
    </row>
    <row r="17483" spans="12:12" x14ac:dyDescent="0.25">
      <c r="L17483" s="8"/>
    </row>
    <row r="17484" spans="12:12" x14ac:dyDescent="0.25">
      <c r="L17484" s="8"/>
    </row>
    <row r="17485" spans="12:12" x14ac:dyDescent="0.25">
      <c r="L17485" s="8"/>
    </row>
    <row r="17486" spans="12:12" x14ac:dyDescent="0.25">
      <c r="L17486" s="8"/>
    </row>
    <row r="17487" spans="12:12" x14ac:dyDescent="0.25">
      <c r="L17487" s="8"/>
    </row>
    <row r="17488" spans="12:12" x14ac:dyDescent="0.25">
      <c r="L17488" s="8"/>
    </row>
    <row r="17489" spans="12:12" x14ac:dyDescent="0.25">
      <c r="L17489" s="8"/>
    </row>
    <row r="17490" spans="12:12" x14ac:dyDescent="0.25">
      <c r="L17490" s="8"/>
    </row>
    <row r="17491" spans="12:12" x14ac:dyDescent="0.25">
      <c r="L17491" s="8"/>
    </row>
    <row r="17492" spans="12:12" x14ac:dyDescent="0.25">
      <c r="L17492" s="8"/>
    </row>
    <row r="17493" spans="12:12" x14ac:dyDescent="0.25">
      <c r="L17493" s="8"/>
    </row>
    <row r="17494" spans="12:12" x14ac:dyDescent="0.25">
      <c r="L17494" s="8"/>
    </row>
    <row r="17495" spans="12:12" x14ac:dyDescent="0.25">
      <c r="L17495" s="8"/>
    </row>
    <row r="17496" spans="12:12" x14ac:dyDescent="0.25">
      <c r="L17496" s="8"/>
    </row>
    <row r="17497" spans="12:12" x14ac:dyDescent="0.25">
      <c r="L17497" s="8"/>
    </row>
    <row r="17498" spans="12:12" x14ac:dyDescent="0.25">
      <c r="L17498" s="8"/>
    </row>
    <row r="17499" spans="12:12" x14ac:dyDescent="0.25">
      <c r="L17499" s="8"/>
    </row>
    <row r="17500" spans="12:12" x14ac:dyDescent="0.25">
      <c r="L17500" s="8"/>
    </row>
    <row r="17501" spans="12:12" x14ac:dyDescent="0.25">
      <c r="L17501" s="8"/>
    </row>
    <row r="17502" spans="12:12" x14ac:dyDescent="0.25">
      <c r="L17502" s="8"/>
    </row>
    <row r="17503" spans="12:12" x14ac:dyDescent="0.25">
      <c r="L17503" s="8"/>
    </row>
    <row r="17504" spans="12:12" x14ac:dyDescent="0.25">
      <c r="L17504" s="8"/>
    </row>
    <row r="17505" spans="12:12" x14ac:dyDescent="0.25">
      <c r="L17505" s="8"/>
    </row>
    <row r="17506" spans="12:12" x14ac:dyDescent="0.25">
      <c r="L17506" s="8"/>
    </row>
    <row r="17507" spans="12:12" x14ac:dyDescent="0.25">
      <c r="L17507" s="8"/>
    </row>
    <row r="17508" spans="12:12" x14ac:dyDescent="0.25">
      <c r="L17508" s="8"/>
    </row>
    <row r="17509" spans="12:12" x14ac:dyDescent="0.25">
      <c r="L17509" s="8"/>
    </row>
    <row r="17510" spans="12:12" x14ac:dyDescent="0.25">
      <c r="L17510" s="8"/>
    </row>
    <row r="17511" spans="12:12" x14ac:dyDescent="0.25">
      <c r="L17511" s="8"/>
    </row>
    <row r="17512" spans="12:12" x14ac:dyDescent="0.25">
      <c r="L17512" s="8"/>
    </row>
    <row r="17513" spans="12:12" x14ac:dyDescent="0.25">
      <c r="L17513" s="8"/>
    </row>
    <row r="17514" spans="12:12" x14ac:dyDescent="0.25">
      <c r="L17514" s="8"/>
    </row>
    <row r="17515" spans="12:12" x14ac:dyDescent="0.25">
      <c r="L17515" s="8"/>
    </row>
    <row r="17516" spans="12:12" x14ac:dyDescent="0.25">
      <c r="L17516" s="8"/>
    </row>
    <row r="17517" spans="12:12" x14ac:dyDescent="0.25">
      <c r="L17517" s="8"/>
    </row>
    <row r="17518" spans="12:12" x14ac:dyDescent="0.25">
      <c r="L17518" s="8"/>
    </row>
    <row r="17519" spans="12:12" x14ac:dyDescent="0.25">
      <c r="L17519" s="8"/>
    </row>
    <row r="17520" spans="12:12" x14ac:dyDescent="0.25">
      <c r="L17520" s="8"/>
    </row>
    <row r="17521" spans="12:12" x14ac:dyDescent="0.25">
      <c r="L17521" s="8"/>
    </row>
    <row r="17522" spans="12:12" x14ac:dyDescent="0.25">
      <c r="L17522" s="8"/>
    </row>
    <row r="17523" spans="12:12" x14ac:dyDescent="0.25">
      <c r="L17523" s="8"/>
    </row>
    <row r="17524" spans="12:12" x14ac:dyDescent="0.25">
      <c r="L17524" s="8"/>
    </row>
    <row r="17525" spans="12:12" x14ac:dyDescent="0.25">
      <c r="L17525" s="8"/>
    </row>
    <row r="17526" spans="12:12" x14ac:dyDescent="0.25">
      <c r="L17526" s="8"/>
    </row>
    <row r="17527" spans="12:12" x14ac:dyDescent="0.25">
      <c r="L17527" s="8"/>
    </row>
    <row r="17528" spans="12:12" x14ac:dyDescent="0.25">
      <c r="L17528" s="8"/>
    </row>
    <row r="17529" spans="12:12" x14ac:dyDescent="0.25">
      <c r="L17529" s="8"/>
    </row>
    <row r="17530" spans="12:12" x14ac:dyDescent="0.25">
      <c r="L17530" s="8"/>
    </row>
    <row r="17531" spans="12:12" x14ac:dyDescent="0.25">
      <c r="L17531" s="8"/>
    </row>
    <row r="17532" spans="12:12" x14ac:dyDescent="0.25">
      <c r="L17532" s="8"/>
    </row>
    <row r="17533" spans="12:12" x14ac:dyDescent="0.25">
      <c r="L17533" s="8"/>
    </row>
    <row r="17534" spans="12:12" x14ac:dyDescent="0.25">
      <c r="L17534" s="8"/>
    </row>
    <row r="17535" spans="12:12" x14ac:dyDescent="0.25">
      <c r="L17535" s="8"/>
    </row>
    <row r="17536" spans="12:12" x14ac:dyDescent="0.25">
      <c r="L17536" s="8"/>
    </row>
    <row r="17537" spans="12:12" x14ac:dyDescent="0.25">
      <c r="L17537" s="8"/>
    </row>
    <row r="17538" spans="12:12" x14ac:dyDescent="0.25">
      <c r="L17538" s="8"/>
    </row>
    <row r="17539" spans="12:12" x14ac:dyDescent="0.25">
      <c r="L17539" s="8"/>
    </row>
    <row r="17540" spans="12:12" x14ac:dyDescent="0.25">
      <c r="L17540" s="8"/>
    </row>
    <row r="17541" spans="12:12" x14ac:dyDescent="0.25">
      <c r="L17541" s="8"/>
    </row>
    <row r="17542" spans="12:12" x14ac:dyDescent="0.25">
      <c r="L17542" s="8"/>
    </row>
    <row r="17543" spans="12:12" x14ac:dyDescent="0.25">
      <c r="L17543" s="8"/>
    </row>
    <row r="17544" spans="12:12" x14ac:dyDescent="0.25">
      <c r="L17544" s="8"/>
    </row>
    <row r="17545" spans="12:12" x14ac:dyDescent="0.25">
      <c r="L17545" s="8"/>
    </row>
    <row r="17546" spans="12:12" x14ac:dyDescent="0.25">
      <c r="L17546" s="8"/>
    </row>
    <row r="17547" spans="12:12" x14ac:dyDescent="0.25">
      <c r="L17547" s="8"/>
    </row>
    <row r="17548" spans="12:12" x14ac:dyDescent="0.25">
      <c r="L17548" s="8"/>
    </row>
    <row r="17549" spans="12:12" x14ac:dyDescent="0.25">
      <c r="L17549" s="8"/>
    </row>
    <row r="17550" spans="12:12" x14ac:dyDescent="0.25">
      <c r="L17550" s="8"/>
    </row>
    <row r="17551" spans="12:12" x14ac:dyDescent="0.25">
      <c r="L17551" s="8"/>
    </row>
    <row r="17552" spans="12:12" x14ac:dyDescent="0.25">
      <c r="L17552" s="8"/>
    </row>
    <row r="17553" spans="12:12" x14ac:dyDescent="0.25">
      <c r="L17553" s="8"/>
    </row>
    <row r="17554" spans="12:12" x14ac:dyDescent="0.25">
      <c r="L17554" s="8"/>
    </row>
    <row r="17555" spans="12:12" x14ac:dyDescent="0.25">
      <c r="L17555" s="8"/>
    </row>
    <row r="17556" spans="12:12" x14ac:dyDescent="0.25">
      <c r="L17556" s="8"/>
    </row>
    <row r="17557" spans="12:12" x14ac:dyDescent="0.25">
      <c r="L17557" s="8"/>
    </row>
    <row r="17558" spans="12:12" x14ac:dyDescent="0.25">
      <c r="L17558" s="8"/>
    </row>
    <row r="17559" spans="12:12" x14ac:dyDescent="0.25">
      <c r="L17559" s="8"/>
    </row>
    <row r="17560" spans="12:12" x14ac:dyDescent="0.25">
      <c r="L17560" s="8"/>
    </row>
    <row r="17561" spans="12:12" x14ac:dyDescent="0.25">
      <c r="L17561" s="8"/>
    </row>
    <row r="17562" spans="12:12" x14ac:dyDescent="0.25">
      <c r="L17562" s="8"/>
    </row>
    <row r="17563" spans="12:12" x14ac:dyDescent="0.25">
      <c r="L17563" s="8"/>
    </row>
    <row r="17564" spans="12:12" x14ac:dyDescent="0.25">
      <c r="L17564" s="8"/>
    </row>
    <row r="17565" spans="12:12" x14ac:dyDescent="0.25">
      <c r="L17565" s="8"/>
    </row>
    <row r="17566" spans="12:12" x14ac:dyDescent="0.25">
      <c r="L17566" s="8"/>
    </row>
    <row r="17567" spans="12:12" x14ac:dyDescent="0.25">
      <c r="L17567" s="8"/>
    </row>
    <row r="17568" spans="12:12" x14ac:dyDescent="0.25">
      <c r="L17568" s="8"/>
    </row>
    <row r="17569" spans="12:12" x14ac:dyDescent="0.25">
      <c r="L17569" s="8"/>
    </row>
    <row r="17570" spans="12:12" x14ac:dyDescent="0.25">
      <c r="L17570" s="8"/>
    </row>
    <row r="17571" spans="12:12" x14ac:dyDescent="0.25">
      <c r="L17571" s="8"/>
    </row>
    <row r="17572" spans="12:12" x14ac:dyDescent="0.25">
      <c r="L17572" s="8"/>
    </row>
    <row r="17573" spans="12:12" x14ac:dyDescent="0.25">
      <c r="L17573" s="8"/>
    </row>
    <row r="17574" spans="12:12" x14ac:dyDescent="0.25">
      <c r="L17574" s="8"/>
    </row>
    <row r="17575" spans="12:12" x14ac:dyDescent="0.25">
      <c r="L17575" s="8"/>
    </row>
    <row r="17576" spans="12:12" x14ac:dyDescent="0.25">
      <c r="L17576" s="8"/>
    </row>
    <row r="17577" spans="12:12" x14ac:dyDescent="0.25">
      <c r="L17577" s="8"/>
    </row>
    <row r="17578" spans="12:12" x14ac:dyDescent="0.25">
      <c r="L17578" s="8"/>
    </row>
    <row r="17579" spans="12:12" x14ac:dyDescent="0.25">
      <c r="L17579" s="8"/>
    </row>
    <row r="17580" spans="12:12" x14ac:dyDescent="0.25">
      <c r="L17580" s="8"/>
    </row>
    <row r="17581" spans="12:12" x14ac:dyDescent="0.25">
      <c r="L17581" s="8"/>
    </row>
    <row r="17582" spans="12:12" x14ac:dyDescent="0.25">
      <c r="L17582" s="8"/>
    </row>
    <row r="17583" spans="12:12" x14ac:dyDescent="0.25">
      <c r="L17583" s="8"/>
    </row>
    <row r="17584" spans="12:12" x14ac:dyDescent="0.25">
      <c r="L17584" s="8"/>
    </row>
    <row r="17585" spans="12:12" x14ac:dyDescent="0.25">
      <c r="L17585" s="8"/>
    </row>
    <row r="17586" spans="12:12" x14ac:dyDescent="0.25">
      <c r="L17586" s="8"/>
    </row>
    <row r="17587" spans="12:12" x14ac:dyDescent="0.25">
      <c r="L17587" s="8"/>
    </row>
    <row r="17588" spans="12:12" x14ac:dyDescent="0.25">
      <c r="L17588" s="8"/>
    </row>
    <row r="17589" spans="12:12" x14ac:dyDescent="0.25">
      <c r="L17589" s="8"/>
    </row>
    <row r="17590" spans="12:12" x14ac:dyDescent="0.25">
      <c r="L17590" s="8"/>
    </row>
    <row r="17591" spans="12:12" x14ac:dyDescent="0.25">
      <c r="L17591" s="8"/>
    </row>
    <row r="17592" spans="12:12" x14ac:dyDescent="0.25">
      <c r="L17592" s="8"/>
    </row>
    <row r="17593" spans="12:12" x14ac:dyDescent="0.25">
      <c r="L17593" s="8"/>
    </row>
    <row r="17594" spans="12:12" x14ac:dyDescent="0.25">
      <c r="L17594" s="8"/>
    </row>
    <row r="17595" spans="12:12" x14ac:dyDescent="0.25">
      <c r="L17595" s="8"/>
    </row>
    <row r="17596" spans="12:12" x14ac:dyDescent="0.25">
      <c r="L17596" s="8"/>
    </row>
    <row r="17597" spans="12:12" x14ac:dyDescent="0.25">
      <c r="L17597" s="8"/>
    </row>
    <row r="17598" spans="12:12" x14ac:dyDescent="0.25">
      <c r="L17598" s="8"/>
    </row>
    <row r="17599" spans="12:12" x14ac:dyDescent="0.25">
      <c r="L17599" s="8"/>
    </row>
    <row r="17600" spans="12:12" x14ac:dyDescent="0.25">
      <c r="L17600" s="8"/>
    </row>
    <row r="17601" spans="12:12" x14ac:dyDescent="0.25">
      <c r="L17601" s="8"/>
    </row>
    <row r="17602" spans="12:12" x14ac:dyDescent="0.25">
      <c r="L17602" s="8"/>
    </row>
    <row r="17603" spans="12:12" x14ac:dyDescent="0.25">
      <c r="L17603" s="8"/>
    </row>
    <row r="17604" spans="12:12" x14ac:dyDescent="0.25">
      <c r="L17604" s="8"/>
    </row>
    <row r="17605" spans="12:12" x14ac:dyDescent="0.25">
      <c r="L17605" s="8"/>
    </row>
    <row r="17606" spans="12:12" x14ac:dyDescent="0.25">
      <c r="L17606" s="8"/>
    </row>
    <row r="17607" spans="12:12" x14ac:dyDescent="0.25">
      <c r="L17607" s="8"/>
    </row>
    <row r="17608" spans="12:12" x14ac:dyDescent="0.25">
      <c r="L17608" s="8"/>
    </row>
    <row r="17609" spans="12:12" x14ac:dyDescent="0.25">
      <c r="L17609" s="8"/>
    </row>
    <row r="17610" spans="12:12" x14ac:dyDescent="0.25">
      <c r="L17610" s="8"/>
    </row>
    <row r="17611" spans="12:12" x14ac:dyDescent="0.25">
      <c r="L17611" s="8"/>
    </row>
    <row r="17612" spans="12:12" x14ac:dyDescent="0.25">
      <c r="L17612" s="8"/>
    </row>
    <row r="17613" spans="12:12" x14ac:dyDescent="0.25">
      <c r="L17613" s="8"/>
    </row>
    <row r="17614" spans="12:12" x14ac:dyDescent="0.25">
      <c r="L17614" s="8"/>
    </row>
    <row r="17615" spans="12:12" x14ac:dyDescent="0.25">
      <c r="L17615" s="8"/>
    </row>
    <row r="17616" spans="12:12" x14ac:dyDescent="0.25">
      <c r="L17616" s="8"/>
    </row>
    <row r="17617" spans="12:12" x14ac:dyDescent="0.25">
      <c r="L17617" s="8"/>
    </row>
    <row r="17618" spans="12:12" x14ac:dyDescent="0.25">
      <c r="L17618" s="8"/>
    </row>
    <row r="17619" spans="12:12" x14ac:dyDescent="0.25">
      <c r="L17619" s="8"/>
    </row>
    <row r="17620" spans="12:12" x14ac:dyDescent="0.25">
      <c r="L17620" s="8"/>
    </row>
    <row r="17621" spans="12:12" x14ac:dyDescent="0.25">
      <c r="L17621" s="8"/>
    </row>
    <row r="17622" spans="12:12" x14ac:dyDescent="0.25">
      <c r="L17622" s="8"/>
    </row>
    <row r="17623" spans="12:12" x14ac:dyDescent="0.25">
      <c r="L17623" s="8"/>
    </row>
    <row r="17624" spans="12:12" x14ac:dyDescent="0.25">
      <c r="L17624" s="8"/>
    </row>
    <row r="17625" spans="12:12" x14ac:dyDescent="0.25">
      <c r="L17625" s="8"/>
    </row>
    <row r="17626" spans="12:12" x14ac:dyDescent="0.25">
      <c r="L17626" s="8"/>
    </row>
    <row r="17627" spans="12:12" x14ac:dyDescent="0.25">
      <c r="L17627" s="8"/>
    </row>
    <row r="17628" spans="12:12" x14ac:dyDescent="0.25">
      <c r="L17628" s="8"/>
    </row>
    <row r="17629" spans="12:12" x14ac:dyDescent="0.25">
      <c r="L17629" s="8"/>
    </row>
    <row r="17630" spans="12:12" x14ac:dyDescent="0.25">
      <c r="L17630" s="8"/>
    </row>
    <row r="17631" spans="12:12" x14ac:dyDescent="0.25">
      <c r="L17631" s="8"/>
    </row>
    <row r="17632" spans="12:12" x14ac:dyDescent="0.25">
      <c r="L17632" s="8"/>
    </row>
    <row r="17633" spans="12:12" x14ac:dyDescent="0.25">
      <c r="L17633" s="8"/>
    </row>
    <row r="17634" spans="12:12" x14ac:dyDescent="0.25">
      <c r="L17634" s="8"/>
    </row>
    <row r="17635" spans="12:12" x14ac:dyDescent="0.25">
      <c r="L17635" s="8"/>
    </row>
    <row r="17636" spans="12:12" x14ac:dyDescent="0.25">
      <c r="L17636" s="8"/>
    </row>
    <row r="17637" spans="12:12" x14ac:dyDescent="0.25">
      <c r="L17637" s="8"/>
    </row>
    <row r="17638" spans="12:12" x14ac:dyDescent="0.25">
      <c r="L17638" s="8"/>
    </row>
    <row r="17639" spans="12:12" x14ac:dyDescent="0.25">
      <c r="L17639" s="8"/>
    </row>
    <row r="17640" spans="12:12" x14ac:dyDescent="0.25">
      <c r="L17640" s="8"/>
    </row>
    <row r="17641" spans="12:12" x14ac:dyDescent="0.25">
      <c r="L17641" s="8"/>
    </row>
    <row r="17642" spans="12:12" x14ac:dyDescent="0.25">
      <c r="L17642" s="8"/>
    </row>
    <row r="17643" spans="12:12" x14ac:dyDescent="0.25">
      <c r="L17643" s="8"/>
    </row>
    <row r="17644" spans="12:12" x14ac:dyDescent="0.25">
      <c r="L17644" s="8"/>
    </row>
    <row r="17645" spans="12:12" x14ac:dyDescent="0.25">
      <c r="L17645" s="8"/>
    </row>
    <row r="17646" spans="12:12" x14ac:dyDescent="0.25">
      <c r="L17646" s="8"/>
    </row>
    <row r="17647" spans="12:12" x14ac:dyDescent="0.25">
      <c r="L17647" s="8"/>
    </row>
    <row r="17648" spans="12:12" x14ac:dyDescent="0.25">
      <c r="L17648" s="8"/>
    </row>
    <row r="17649" spans="12:12" x14ac:dyDescent="0.25">
      <c r="L17649" s="8"/>
    </row>
    <row r="17650" spans="12:12" x14ac:dyDescent="0.25">
      <c r="L17650" s="8"/>
    </row>
    <row r="17651" spans="12:12" x14ac:dyDescent="0.25">
      <c r="L17651" s="8"/>
    </row>
    <row r="17652" spans="12:12" x14ac:dyDescent="0.25">
      <c r="L17652" s="8"/>
    </row>
    <row r="17653" spans="12:12" x14ac:dyDescent="0.25">
      <c r="L17653" s="8"/>
    </row>
    <row r="17654" spans="12:12" x14ac:dyDescent="0.25">
      <c r="L17654" s="8"/>
    </row>
    <row r="17655" spans="12:12" x14ac:dyDescent="0.25">
      <c r="L17655" s="8"/>
    </row>
    <row r="17656" spans="12:12" x14ac:dyDescent="0.25">
      <c r="L17656" s="8"/>
    </row>
    <row r="17657" spans="12:12" x14ac:dyDescent="0.25">
      <c r="L17657" s="8"/>
    </row>
    <row r="17658" spans="12:12" x14ac:dyDescent="0.25">
      <c r="L17658" s="8"/>
    </row>
    <row r="17659" spans="12:12" x14ac:dyDescent="0.25">
      <c r="L17659" s="8"/>
    </row>
    <row r="17660" spans="12:12" x14ac:dyDescent="0.25">
      <c r="L17660" s="8"/>
    </row>
    <row r="17661" spans="12:12" x14ac:dyDescent="0.25">
      <c r="L17661" s="8"/>
    </row>
    <row r="17662" spans="12:12" x14ac:dyDescent="0.25">
      <c r="L17662" s="8"/>
    </row>
    <row r="17663" spans="12:12" x14ac:dyDescent="0.25">
      <c r="L17663" s="8"/>
    </row>
    <row r="17664" spans="12:12" x14ac:dyDescent="0.25">
      <c r="L17664" s="8"/>
    </row>
    <row r="17665" spans="12:12" x14ac:dyDescent="0.25">
      <c r="L17665" s="8"/>
    </row>
    <row r="17666" spans="12:12" x14ac:dyDescent="0.25">
      <c r="L17666" s="8"/>
    </row>
    <row r="17667" spans="12:12" x14ac:dyDescent="0.25">
      <c r="L17667" s="8"/>
    </row>
    <row r="17668" spans="12:12" x14ac:dyDescent="0.25">
      <c r="L17668" s="8"/>
    </row>
    <row r="17669" spans="12:12" x14ac:dyDescent="0.25">
      <c r="L17669" s="8"/>
    </row>
    <row r="17670" spans="12:12" x14ac:dyDescent="0.25">
      <c r="L17670" s="8"/>
    </row>
    <row r="17671" spans="12:12" x14ac:dyDescent="0.25">
      <c r="L17671" s="8"/>
    </row>
    <row r="17672" spans="12:12" x14ac:dyDescent="0.25">
      <c r="L17672" s="8"/>
    </row>
    <row r="17673" spans="12:12" x14ac:dyDescent="0.25">
      <c r="L17673" s="8"/>
    </row>
    <row r="17674" spans="12:12" x14ac:dyDescent="0.25">
      <c r="L17674" s="8"/>
    </row>
    <row r="17675" spans="12:12" x14ac:dyDescent="0.25">
      <c r="L17675" s="8"/>
    </row>
    <row r="17676" spans="12:12" x14ac:dyDescent="0.25">
      <c r="L17676" s="8"/>
    </row>
    <row r="17677" spans="12:12" x14ac:dyDescent="0.25">
      <c r="L17677" s="8"/>
    </row>
    <row r="17678" spans="12:12" x14ac:dyDescent="0.25">
      <c r="L17678" s="8"/>
    </row>
    <row r="17679" spans="12:12" x14ac:dyDescent="0.25">
      <c r="L17679" s="8"/>
    </row>
    <row r="17680" spans="12:12" x14ac:dyDescent="0.25">
      <c r="L17680" s="8"/>
    </row>
    <row r="17681" spans="12:12" x14ac:dyDescent="0.25">
      <c r="L17681" s="8"/>
    </row>
    <row r="17682" spans="12:12" x14ac:dyDescent="0.25">
      <c r="L17682" s="8"/>
    </row>
    <row r="17683" spans="12:12" x14ac:dyDescent="0.25">
      <c r="L17683" s="8"/>
    </row>
    <row r="17684" spans="12:12" x14ac:dyDescent="0.25">
      <c r="L17684" s="8"/>
    </row>
    <row r="17685" spans="12:12" x14ac:dyDescent="0.25">
      <c r="L17685" s="8"/>
    </row>
    <row r="17686" spans="12:12" x14ac:dyDescent="0.25">
      <c r="L17686" s="8"/>
    </row>
    <row r="17687" spans="12:12" x14ac:dyDescent="0.25">
      <c r="L17687" s="8"/>
    </row>
    <row r="17688" spans="12:12" x14ac:dyDescent="0.25">
      <c r="L17688" s="8"/>
    </row>
    <row r="17689" spans="12:12" x14ac:dyDescent="0.25">
      <c r="L17689" s="8"/>
    </row>
    <row r="17690" spans="12:12" x14ac:dyDescent="0.25">
      <c r="L17690" s="8"/>
    </row>
    <row r="17691" spans="12:12" x14ac:dyDescent="0.25">
      <c r="L17691" s="8"/>
    </row>
    <row r="17692" spans="12:12" x14ac:dyDescent="0.25">
      <c r="L17692" s="8"/>
    </row>
    <row r="17693" spans="12:12" x14ac:dyDescent="0.25">
      <c r="L17693" s="8"/>
    </row>
    <row r="17694" spans="12:12" x14ac:dyDescent="0.25">
      <c r="L17694" s="8"/>
    </row>
    <row r="17695" spans="12:12" x14ac:dyDescent="0.25">
      <c r="L17695" s="8"/>
    </row>
    <row r="17696" spans="12:12" x14ac:dyDescent="0.25">
      <c r="L17696" s="8"/>
    </row>
    <row r="17697" spans="12:12" x14ac:dyDescent="0.25">
      <c r="L17697" s="8"/>
    </row>
    <row r="17698" spans="12:12" x14ac:dyDescent="0.25">
      <c r="L17698" s="8"/>
    </row>
    <row r="17699" spans="12:12" x14ac:dyDescent="0.25">
      <c r="L17699" s="8"/>
    </row>
    <row r="17700" spans="12:12" x14ac:dyDescent="0.25">
      <c r="L17700" s="8"/>
    </row>
    <row r="17701" spans="12:12" x14ac:dyDescent="0.25">
      <c r="L17701" s="8"/>
    </row>
    <row r="17702" spans="12:12" x14ac:dyDescent="0.25">
      <c r="L17702" s="8"/>
    </row>
    <row r="17703" spans="12:12" x14ac:dyDescent="0.25">
      <c r="L17703" s="8"/>
    </row>
    <row r="17704" spans="12:12" x14ac:dyDescent="0.25">
      <c r="L17704" s="8"/>
    </row>
    <row r="17705" spans="12:12" x14ac:dyDescent="0.25">
      <c r="L17705" s="8"/>
    </row>
    <row r="17706" spans="12:12" x14ac:dyDescent="0.25">
      <c r="L17706" s="8"/>
    </row>
    <row r="17707" spans="12:12" x14ac:dyDescent="0.25">
      <c r="L17707" s="8"/>
    </row>
    <row r="17708" spans="12:12" x14ac:dyDescent="0.25">
      <c r="L17708" s="8"/>
    </row>
    <row r="17709" spans="12:12" x14ac:dyDescent="0.25">
      <c r="L17709" s="8"/>
    </row>
    <row r="17710" spans="12:12" x14ac:dyDescent="0.25">
      <c r="L17710" s="8"/>
    </row>
    <row r="17711" spans="12:12" x14ac:dyDescent="0.25">
      <c r="L17711" s="8"/>
    </row>
    <row r="17712" spans="12:12" x14ac:dyDescent="0.25">
      <c r="L17712" s="8"/>
    </row>
    <row r="17713" spans="12:12" x14ac:dyDescent="0.25">
      <c r="L17713" s="8"/>
    </row>
    <row r="17714" spans="12:12" x14ac:dyDescent="0.25">
      <c r="L17714" s="8"/>
    </row>
    <row r="17715" spans="12:12" x14ac:dyDescent="0.25">
      <c r="L17715" s="8"/>
    </row>
    <row r="17716" spans="12:12" x14ac:dyDescent="0.25">
      <c r="L17716" s="8"/>
    </row>
    <row r="17717" spans="12:12" x14ac:dyDescent="0.25">
      <c r="L17717" s="8"/>
    </row>
    <row r="17718" spans="12:12" x14ac:dyDescent="0.25">
      <c r="L17718" s="8"/>
    </row>
    <row r="17719" spans="12:12" x14ac:dyDescent="0.25">
      <c r="L17719" s="8"/>
    </row>
    <row r="17720" spans="12:12" x14ac:dyDescent="0.25">
      <c r="L17720" s="8"/>
    </row>
    <row r="17721" spans="12:12" x14ac:dyDescent="0.25">
      <c r="L17721" s="8"/>
    </row>
    <row r="17722" spans="12:12" x14ac:dyDescent="0.25">
      <c r="L17722" s="8"/>
    </row>
    <row r="17723" spans="12:12" x14ac:dyDescent="0.25">
      <c r="L17723" s="8"/>
    </row>
    <row r="17724" spans="12:12" x14ac:dyDescent="0.25">
      <c r="L17724" s="8"/>
    </row>
    <row r="17725" spans="12:12" x14ac:dyDescent="0.25">
      <c r="L17725" s="8"/>
    </row>
    <row r="17726" spans="12:12" x14ac:dyDescent="0.25">
      <c r="L17726" s="8"/>
    </row>
    <row r="17727" spans="12:12" x14ac:dyDescent="0.25">
      <c r="L17727" s="8"/>
    </row>
    <row r="17728" spans="12:12" x14ac:dyDescent="0.25">
      <c r="L17728" s="8"/>
    </row>
    <row r="17729" spans="12:12" x14ac:dyDescent="0.25">
      <c r="L17729" s="8"/>
    </row>
    <row r="17730" spans="12:12" x14ac:dyDescent="0.25">
      <c r="L17730" s="8"/>
    </row>
    <row r="17731" spans="12:12" x14ac:dyDescent="0.25">
      <c r="L17731" s="8"/>
    </row>
    <row r="17732" spans="12:12" x14ac:dyDescent="0.25">
      <c r="L17732" s="8"/>
    </row>
    <row r="17733" spans="12:12" x14ac:dyDescent="0.25">
      <c r="L17733" s="8"/>
    </row>
    <row r="17734" spans="12:12" x14ac:dyDescent="0.25">
      <c r="L17734" s="8"/>
    </row>
    <row r="17735" spans="12:12" x14ac:dyDescent="0.25">
      <c r="L17735" s="8"/>
    </row>
    <row r="17736" spans="12:12" x14ac:dyDescent="0.25">
      <c r="L17736" s="8"/>
    </row>
    <row r="17737" spans="12:12" x14ac:dyDescent="0.25">
      <c r="L17737" s="8"/>
    </row>
    <row r="17738" spans="12:12" x14ac:dyDescent="0.25">
      <c r="L17738" s="8"/>
    </row>
    <row r="17739" spans="12:12" x14ac:dyDescent="0.25">
      <c r="L17739" s="8"/>
    </row>
    <row r="17740" spans="12:12" x14ac:dyDescent="0.25">
      <c r="L17740" s="8"/>
    </row>
    <row r="17741" spans="12:12" x14ac:dyDescent="0.25">
      <c r="L17741" s="8"/>
    </row>
    <row r="17742" spans="12:12" x14ac:dyDescent="0.25">
      <c r="L17742" s="8"/>
    </row>
    <row r="17743" spans="12:12" x14ac:dyDescent="0.25">
      <c r="L17743" s="8"/>
    </row>
    <row r="17744" spans="12:12" x14ac:dyDescent="0.25">
      <c r="L17744" s="8"/>
    </row>
    <row r="17745" spans="12:12" x14ac:dyDescent="0.25">
      <c r="L17745" s="8"/>
    </row>
    <row r="17746" spans="12:12" x14ac:dyDescent="0.25">
      <c r="L17746" s="8"/>
    </row>
    <row r="17747" spans="12:12" x14ac:dyDescent="0.25">
      <c r="L17747" s="8"/>
    </row>
    <row r="17748" spans="12:12" x14ac:dyDescent="0.25">
      <c r="L17748" s="8"/>
    </row>
    <row r="17749" spans="12:12" x14ac:dyDescent="0.25">
      <c r="L17749" s="8"/>
    </row>
    <row r="17750" spans="12:12" x14ac:dyDescent="0.25">
      <c r="L17750" s="8"/>
    </row>
    <row r="17751" spans="12:12" x14ac:dyDescent="0.25">
      <c r="L17751" s="8"/>
    </row>
    <row r="17752" spans="12:12" x14ac:dyDescent="0.25">
      <c r="L17752" s="8"/>
    </row>
    <row r="17753" spans="12:12" x14ac:dyDescent="0.25">
      <c r="L17753" s="8"/>
    </row>
    <row r="17754" spans="12:12" x14ac:dyDescent="0.25">
      <c r="L17754" s="8"/>
    </row>
    <row r="17755" spans="12:12" x14ac:dyDescent="0.25">
      <c r="L17755" s="8"/>
    </row>
    <row r="17756" spans="12:12" x14ac:dyDescent="0.25">
      <c r="L17756" s="8"/>
    </row>
    <row r="17757" spans="12:12" x14ac:dyDescent="0.25">
      <c r="L17757" s="8"/>
    </row>
    <row r="17758" spans="12:12" x14ac:dyDescent="0.25">
      <c r="L17758" s="8"/>
    </row>
    <row r="17759" spans="12:12" x14ac:dyDescent="0.25">
      <c r="L17759" s="8"/>
    </row>
    <row r="17760" spans="12:12" x14ac:dyDescent="0.25">
      <c r="L17760" s="8"/>
    </row>
    <row r="17761" spans="12:12" x14ac:dyDescent="0.25">
      <c r="L17761" s="8"/>
    </row>
    <row r="17762" spans="12:12" x14ac:dyDescent="0.25">
      <c r="L17762" s="8"/>
    </row>
    <row r="17763" spans="12:12" x14ac:dyDescent="0.25">
      <c r="L17763" s="8"/>
    </row>
    <row r="17764" spans="12:12" x14ac:dyDescent="0.25">
      <c r="L17764" s="8"/>
    </row>
    <row r="17765" spans="12:12" x14ac:dyDescent="0.25">
      <c r="L17765" s="8"/>
    </row>
    <row r="17766" spans="12:12" x14ac:dyDescent="0.25">
      <c r="L17766" s="8"/>
    </row>
    <row r="17767" spans="12:12" x14ac:dyDescent="0.25">
      <c r="L17767" s="8"/>
    </row>
    <row r="17768" spans="12:12" x14ac:dyDescent="0.25">
      <c r="L17768" s="8"/>
    </row>
    <row r="17769" spans="12:12" x14ac:dyDescent="0.25">
      <c r="L17769" s="8"/>
    </row>
    <row r="17770" spans="12:12" x14ac:dyDescent="0.25">
      <c r="L17770" s="8"/>
    </row>
    <row r="17771" spans="12:12" x14ac:dyDescent="0.25">
      <c r="L17771" s="8"/>
    </row>
    <row r="17772" spans="12:12" x14ac:dyDescent="0.25">
      <c r="L17772" s="8"/>
    </row>
    <row r="17773" spans="12:12" x14ac:dyDescent="0.25">
      <c r="L17773" s="8"/>
    </row>
    <row r="17774" spans="12:12" x14ac:dyDescent="0.25">
      <c r="L17774" s="8"/>
    </row>
    <row r="17775" spans="12:12" x14ac:dyDescent="0.25">
      <c r="L17775" s="8"/>
    </row>
    <row r="17776" spans="12:12" x14ac:dyDescent="0.25">
      <c r="L17776" s="8"/>
    </row>
    <row r="17777" spans="12:12" x14ac:dyDescent="0.25">
      <c r="L17777" s="8"/>
    </row>
    <row r="17778" spans="12:12" x14ac:dyDescent="0.25">
      <c r="L17778" s="8"/>
    </row>
    <row r="17779" spans="12:12" x14ac:dyDescent="0.25">
      <c r="L17779" s="8"/>
    </row>
    <row r="17780" spans="12:12" x14ac:dyDescent="0.25">
      <c r="L17780" s="8"/>
    </row>
    <row r="17781" spans="12:12" x14ac:dyDescent="0.25">
      <c r="L17781" s="8"/>
    </row>
    <row r="17782" spans="12:12" x14ac:dyDescent="0.25">
      <c r="L17782" s="8"/>
    </row>
    <row r="17783" spans="12:12" x14ac:dyDescent="0.25">
      <c r="L17783" s="8"/>
    </row>
    <row r="17784" spans="12:12" x14ac:dyDescent="0.25">
      <c r="L17784" s="8"/>
    </row>
    <row r="17785" spans="12:12" x14ac:dyDescent="0.25">
      <c r="L17785" s="8"/>
    </row>
    <row r="17786" spans="12:12" x14ac:dyDescent="0.25">
      <c r="L17786" s="8"/>
    </row>
    <row r="17787" spans="12:12" x14ac:dyDescent="0.25">
      <c r="L17787" s="8"/>
    </row>
    <row r="17788" spans="12:12" x14ac:dyDescent="0.25">
      <c r="L17788" s="8"/>
    </row>
    <row r="17789" spans="12:12" x14ac:dyDescent="0.25">
      <c r="L17789" s="8"/>
    </row>
    <row r="17790" spans="12:12" x14ac:dyDescent="0.25">
      <c r="L17790" s="8"/>
    </row>
    <row r="17791" spans="12:12" x14ac:dyDescent="0.25">
      <c r="L17791" s="8"/>
    </row>
    <row r="17792" spans="12:12" x14ac:dyDescent="0.25">
      <c r="L17792" s="8"/>
    </row>
    <row r="17793" spans="12:12" x14ac:dyDescent="0.25">
      <c r="L17793" s="8"/>
    </row>
    <row r="17794" spans="12:12" x14ac:dyDescent="0.25">
      <c r="L17794" s="8"/>
    </row>
    <row r="17795" spans="12:12" x14ac:dyDescent="0.25">
      <c r="L17795" s="8"/>
    </row>
    <row r="17796" spans="12:12" x14ac:dyDescent="0.25">
      <c r="L17796" s="8"/>
    </row>
    <row r="17797" spans="12:12" x14ac:dyDescent="0.25">
      <c r="L17797" s="8"/>
    </row>
    <row r="17798" spans="12:12" x14ac:dyDescent="0.25">
      <c r="L17798" s="8"/>
    </row>
    <row r="17799" spans="12:12" x14ac:dyDescent="0.25">
      <c r="L17799" s="8"/>
    </row>
    <row r="17800" spans="12:12" x14ac:dyDescent="0.25">
      <c r="L17800" s="8"/>
    </row>
    <row r="17801" spans="12:12" x14ac:dyDescent="0.25">
      <c r="L17801" s="8"/>
    </row>
    <row r="17802" spans="12:12" x14ac:dyDescent="0.25">
      <c r="L17802" s="8"/>
    </row>
    <row r="17803" spans="12:12" x14ac:dyDescent="0.25">
      <c r="L17803" s="8"/>
    </row>
    <row r="17804" spans="12:12" x14ac:dyDescent="0.25">
      <c r="L17804" s="8"/>
    </row>
    <row r="17805" spans="12:12" x14ac:dyDescent="0.25">
      <c r="L17805" s="8"/>
    </row>
    <row r="17806" spans="12:12" x14ac:dyDescent="0.25">
      <c r="L17806" s="8"/>
    </row>
    <row r="17807" spans="12:12" x14ac:dyDescent="0.25">
      <c r="L17807" s="8"/>
    </row>
    <row r="17808" spans="12:12" x14ac:dyDescent="0.25">
      <c r="L17808" s="8"/>
    </row>
    <row r="17809" spans="12:12" x14ac:dyDescent="0.25">
      <c r="L17809" s="8"/>
    </row>
    <row r="17810" spans="12:12" x14ac:dyDescent="0.25">
      <c r="L17810" s="8"/>
    </row>
    <row r="17811" spans="12:12" x14ac:dyDescent="0.25">
      <c r="L17811" s="8"/>
    </row>
    <row r="17812" spans="12:12" x14ac:dyDescent="0.25">
      <c r="L17812" s="8"/>
    </row>
    <row r="17813" spans="12:12" x14ac:dyDescent="0.25">
      <c r="L17813" s="8"/>
    </row>
    <row r="17814" spans="12:12" x14ac:dyDescent="0.25">
      <c r="L17814" s="8"/>
    </row>
    <row r="17815" spans="12:12" x14ac:dyDescent="0.25">
      <c r="L17815" s="8"/>
    </row>
    <row r="17816" spans="12:12" x14ac:dyDescent="0.25">
      <c r="L17816" s="8"/>
    </row>
    <row r="17817" spans="12:12" x14ac:dyDescent="0.25">
      <c r="L17817" s="8"/>
    </row>
    <row r="17818" spans="12:12" x14ac:dyDescent="0.25">
      <c r="L17818" s="8"/>
    </row>
    <row r="17819" spans="12:12" x14ac:dyDescent="0.25">
      <c r="L17819" s="8"/>
    </row>
    <row r="17820" spans="12:12" x14ac:dyDescent="0.25">
      <c r="L17820" s="8"/>
    </row>
    <row r="17821" spans="12:12" x14ac:dyDescent="0.25">
      <c r="L17821" s="8"/>
    </row>
    <row r="17822" spans="12:12" x14ac:dyDescent="0.25">
      <c r="L17822" s="8"/>
    </row>
    <row r="17823" spans="12:12" x14ac:dyDescent="0.25">
      <c r="L17823" s="8"/>
    </row>
    <row r="17824" spans="12:12" x14ac:dyDescent="0.25">
      <c r="L17824" s="8"/>
    </row>
    <row r="17825" spans="12:12" x14ac:dyDescent="0.25">
      <c r="L17825" s="8"/>
    </row>
    <row r="17826" spans="12:12" x14ac:dyDescent="0.25">
      <c r="L17826" s="8"/>
    </row>
    <row r="17827" spans="12:12" x14ac:dyDescent="0.25">
      <c r="L17827" s="8"/>
    </row>
    <row r="17828" spans="12:12" x14ac:dyDescent="0.25">
      <c r="L17828" s="8"/>
    </row>
    <row r="17829" spans="12:12" x14ac:dyDescent="0.25">
      <c r="L17829" s="8"/>
    </row>
    <row r="17830" spans="12:12" x14ac:dyDescent="0.25">
      <c r="L17830" s="8"/>
    </row>
    <row r="17831" spans="12:12" x14ac:dyDescent="0.25">
      <c r="L17831" s="8"/>
    </row>
    <row r="17832" spans="12:12" x14ac:dyDescent="0.25">
      <c r="L17832" s="8"/>
    </row>
    <row r="17833" spans="12:12" x14ac:dyDescent="0.25">
      <c r="L17833" s="8"/>
    </row>
    <row r="17834" spans="12:12" x14ac:dyDescent="0.25">
      <c r="L17834" s="8"/>
    </row>
    <row r="17835" spans="12:12" x14ac:dyDescent="0.25">
      <c r="L17835" s="8"/>
    </row>
    <row r="17836" spans="12:12" x14ac:dyDescent="0.25">
      <c r="L17836" s="8"/>
    </row>
    <row r="17837" spans="12:12" x14ac:dyDescent="0.25">
      <c r="L17837" s="8"/>
    </row>
    <row r="17838" spans="12:12" x14ac:dyDescent="0.25">
      <c r="L17838" s="8"/>
    </row>
    <row r="17839" spans="12:12" x14ac:dyDescent="0.25">
      <c r="L17839" s="8"/>
    </row>
    <row r="17840" spans="12:12" x14ac:dyDescent="0.25">
      <c r="L17840" s="8"/>
    </row>
    <row r="17841" spans="12:12" x14ac:dyDescent="0.25">
      <c r="L17841" s="8"/>
    </row>
    <row r="17842" spans="12:12" x14ac:dyDescent="0.25">
      <c r="L17842" s="8"/>
    </row>
    <row r="17843" spans="12:12" x14ac:dyDescent="0.25">
      <c r="L17843" s="8"/>
    </row>
    <row r="17844" spans="12:12" x14ac:dyDescent="0.25">
      <c r="L17844" s="8"/>
    </row>
    <row r="17845" spans="12:12" x14ac:dyDescent="0.25">
      <c r="L17845" s="8"/>
    </row>
    <row r="17846" spans="12:12" x14ac:dyDescent="0.25">
      <c r="L17846" s="8"/>
    </row>
    <row r="17847" spans="12:12" x14ac:dyDescent="0.25">
      <c r="L17847" s="8"/>
    </row>
    <row r="17848" spans="12:12" x14ac:dyDescent="0.25">
      <c r="L17848" s="8"/>
    </row>
    <row r="17849" spans="12:12" x14ac:dyDescent="0.25">
      <c r="L17849" s="8"/>
    </row>
    <row r="17850" spans="12:12" x14ac:dyDescent="0.25">
      <c r="L17850" s="8"/>
    </row>
    <row r="17851" spans="12:12" x14ac:dyDescent="0.25">
      <c r="L17851" s="8"/>
    </row>
    <row r="17852" spans="12:12" x14ac:dyDescent="0.25">
      <c r="L17852" s="8"/>
    </row>
    <row r="17853" spans="12:12" x14ac:dyDescent="0.25">
      <c r="L17853" s="8"/>
    </row>
    <row r="17854" spans="12:12" x14ac:dyDescent="0.25">
      <c r="L17854" s="8"/>
    </row>
    <row r="17855" spans="12:12" x14ac:dyDescent="0.25">
      <c r="L17855" s="8"/>
    </row>
    <row r="17856" spans="12:12" x14ac:dyDescent="0.25">
      <c r="L17856" s="8"/>
    </row>
    <row r="17857" spans="12:12" x14ac:dyDescent="0.25">
      <c r="L17857" s="8"/>
    </row>
    <row r="17858" spans="12:12" x14ac:dyDescent="0.25">
      <c r="L17858" s="8"/>
    </row>
    <row r="17859" spans="12:12" x14ac:dyDescent="0.25">
      <c r="L17859" s="8"/>
    </row>
    <row r="17860" spans="12:12" x14ac:dyDescent="0.25">
      <c r="L17860" s="8"/>
    </row>
    <row r="17861" spans="12:12" x14ac:dyDescent="0.25">
      <c r="L17861" s="8"/>
    </row>
    <row r="17862" spans="12:12" x14ac:dyDescent="0.25">
      <c r="L17862" s="8"/>
    </row>
    <row r="17863" spans="12:12" x14ac:dyDescent="0.25">
      <c r="L17863" s="8"/>
    </row>
    <row r="17864" spans="12:12" x14ac:dyDescent="0.25">
      <c r="L17864" s="8"/>
    </row>
    <row r="17865" spans="12:12" x14ac:dyDescent="0.25">
      <c r="L17865" s="8"/>
    </row>
    <row r="17866" spans="12:12" x14ac:dyDescent="0.25">
      <c r="L17866" s="8"/>
    </row>
    <row r="17867" spans="12:12" x14ac:dyDescent="0.25">
      <c r="L17867" s="8"/>
    </row>
    <row r="17868" spans="12:12" x14ac:dyDescent="0.25">
      <c r="L17868" s="8"/>
    </row>
    <row r="17869" spans="12:12" x14ac:dyDescent="0.25">
      <c r="L17869" s="8"/>
    </row>
    <row r="17870" spans="12:12" x14ac:dyDescent="0.25">
      <c r="L17870" s="8"/>
    </row>
    <row r="17871" spans="12:12" x14ac:dyDescent="0.25">
      <c r="L17871" s="8"/>
    </row>
    <row r="17872" spans="12:12" x14ac:dyDescent="0.25">
      <c r="L17872" s="8"/>
    </row>
    <row r="17873" spans="12:12" x14ac:dyDescent="0.25">
      <c r="L17873" s="8"/>
    </row>
    <row r="17874" spans="12:12" x14ac:dyDescent="0.25">
      <c r="L17874" s="8"/>
    </row>
    <row r="17875" spans="12:12" x14ac:dyDescent="0.25">
      <c r="L17875" s="8"/>
    </row>
    <row r="17876" spans="12:12" x14ac:dyDescent="0.25">
      <c r="L17876" s="8"/>
    </row>
    <row r="17877" spans="12:12" x14ac:dyDescent="0.25">
      <c r="L17877" s="8"/>
    </row>
    <row r="17878" spans="12:12" x14ac:dyDescent="0.25">
      <c r="L17878" s="8"/>
    </row>
    <row r="17879" spans="12:12" x14ac:dyDescent="0.25">
      <c r="L17879" s="8"/>
    </row>
    <row r="17880" spans="12:12" x14ac:dyDescent="0.25">
      <c r="L17880" s="8"/>
    </row>
    <row r="17881" spans="12:12" x14ac:dyDescent="0.25">
      <c r="L17881" s="8"/>
    </row>
    <row r="17882" spans="12:12" x14ac:dyDescent="0.25">
      <c r="L17882" s="8"/>
    </row>
    <row r="17883" spans="12:12" x14ac:dyDescent="0.25">
      <c r="L17883" s="8"/>
    </row>
    <row r="17884" spans="12:12" x14ac:dyDescent="0.25">
      <c r="L17884" s="8"/>
    </row>
    <row r="17885" spans="12:12" x14ac:dyDescent="0.25">
      <c r="L17885" s="8"/>
    </row>
    <row r="17886" spans="12:12" x14ac:dyDescent="0.25">
      <c r="L17886" s="8"/>
    </row>
    <row r="17887" spans="12:12" x14ac:dyDescent="0.25">
      <c r="L17887" s="8"/>
    </row>
    <row r="17888" spans="12:12" x14ac:dyDescent="0.25">
      <c r="L17888" s="8"/>
    </row>
    <row r="17889" spans="12:12" x14ac:dyDescent="0.25">
      <c r="L17889" s="8"/>
    </row>
    <row r="17890" spans="12:12" x14ac:dyDescent="0.25">
      <c r="L17890" s="8"/>
    </row>
    <row r="17891" spans="12:12" x14ac:dyDescent="0.25">
      <c r="L17891" s="8"/>
    </row>
    <row r="17892" spans="12:12" x14ac:dyDescent="0.25">
      <c r="L17892" s="8"/>
    </row>
    <row r="17893" spans="12:12" x14ac:dyDescent="0.25">
      <c r="L17893" s="8"/>
    </row>
    <row r="17894" spans="12:12" x14ac:dyDescent="0.25">
      <c r="L17894" s="8"/>
    </row>
    <row r="17895" spans="12:12" x14ac:dyDescent="0.25">
      <c r="L17895" s="8"/>
    </row>
    <row r="17896" spans="12:12" x14ac:dyDescent="0.25">
      <c r="L17896" s="8"/>
    </row>
    <row r="17897" spans="12:12" x14ac:dyDescent="0.25">
      <c r="L17897" s="8"/>
    </row>
    <row r="17898" spans="12:12" x14ac:dyDescent="0.25">
      <c r="L17898" s="8"/>
    </row>
    <row r="17899" spans="12:12" x14ac:dyDescent="0.25">
      <c r="L17899" s="8"/>
    </row>
    <row r="17900" spans="12:12" x14ac:dyDescent="0.25">
      <c r="L17900" s="8"/>
    </row>
    <row r="17901" spans="12:12" x14ac:dyDescent="0.25">
      <c r="L17901" s="8"/>
    </row>
    <row r="17902" spans="12:12" x14ac:dyDescent="0.25">
      <c r="L17902" s="8"/>
    </row>
    <row r="17903" spans="12:12" x14ac:dyDescent="0.25">
      <c r="L17903" s="8"/>
    </row>
    <row r="17904" spans="12:12" x14ac:dyDescent="0.25">
      <c r="L17904" s="8"/>
    </row>
    <row r="17905" spans="12:12" x14ac:dyDescent="0.25">
      <c r="L17905" s="8"/>
    </row>
    <row r="17906" spans="12:12" x14ac:dyDescent="0.25">
      <c r="L17906" s="8"/>
    </row>
    <row r="17907" spans="12:12" x14ac:dyDescent="0.25">
      <c r="L17907" s="8"/>
    </row>
    <row r="17908" spans="12:12" x14ac:dyDescent="0.25">
      <c r="L17908" s="8"/>
    </row>
    <row r="17909" spans="12:12" x14ac:dyDescent="0.25">
      <c r="L17909" s="8"/>
    </row>
    <row r="17910" spans="12:12" x14ac:dyDescent="0.25">
      <c r="L17910" s="8"/>
    </row>
    <row r="17911" spans="12:12" x14ac:dyDescent="0.25">
      <c r="L17911" s="8"/>
    </row>
    <row r="17912" spans="12:12" x14ac:dyDescent="0.25">
      <c r="L17912" s="8"/>
    </row>
    <row r="17913" spans="12:12" x14ac:dyDescent="0.25">
      <c r="L17913" s="8"/>
    </row>
    <row r="17914" spans="12:12" x14ac:dyDescent="0.25">
      <c r="L17914" s="8"/>
    </row>
    <row r="17915" spans="12:12" x14ac:dyDescent="0.25">
      <c r="L17915" s="8"/>
    </row>
    <row r="17916" spans="12:12" x14ac:dyDescent="0.25">
      <c r="L17916" s="8"/>
    </row>
    <row r="17917" spans="12:12" x14ac:dyDescent="0.25">
      <c r="L17917" s="8"/>
    </row>
    <row r="17918" spans="12:12" x14ac:dyDescent="0.25">
      <c r="L17918" s="8"/>
    </row>
    <row r="17919" spans="12:12" x14ac:dyDescent="0.25">
      <c r="L17919" s="8"/>
    </row>
    <row r="17920" spans="12:12" x14ac:dyDescent="0.25">
      <c r="L17920" s="8"/>
    </row>
    <row r="17921" spans="12:12" x14ac:dyDescent="0.25">
      <c r="L17921" s="8"/>
    </row>
    <row r="17922" spans="12:12" x14ac:dyDescent="0.25">
      <c r="L17922" s="8"/>
    </row>
    <row r="17923" spans="12:12" x14ac:dyDescent="0.25">
      <c r="L17923" s="8"/>
    </row>
    <row r="17924" spans="12:12" x14ac:dyDescent="0.25">
      <c r="L17924" s="8"/>
    </row>
    <row r="17925" spans="12:12" x14ac:dyDescent="0.25">
      <c r="L17925" s="8"/>
    </row>
    <row r="17926" spans="12:12" x14ac:dyDescent="0.25">
      <c r="L17926" s="8"/>
    </row>
    <row r="17927" spans="12:12" x14ac:dyDescent="0.25">
      <c r="L17927" s="8"/>
    </row>
    <row r="17928" spans="12:12" x14ac:dyDescent="0.25">
      <c r="L17928" s="8"/>
    </row>
    <row r="17929" spans="12:12" x14ac:dyDescent="0.25">
      <c r="L17929" s="8"/>
    </row>
    <row r="17930" spans="12:12" x14ac:dyDescent="0.25">
      <c r="L17930" s="8"/>
    </row>
    <row r="17931" spans="12:12" x14ac:dyDescent="0.25">
      <c r="L17931" s="8"/>
    </row>
    <row r="17932" spans="12:12" x14ac:dyDescent="0.25">
      <c r="L17932" s="8"/>
    </row>
    <row r="17933" spans="12:12" x14ac:dyDescent="0.25">
      <c r="L17933" s="8"/>
    </row>
    <row r="17934" spans="12:12" x14ac:dyDescent="0.25">
      <c r="L17934" s="8"/>
    </row>
    <row r="17935" spans="12:12" x14ac:dyDescent="0.25">
      <c r="L17935" s="8"/>
    </row>
    <row r="17936" spans="12:12" x14ac:dyDescent="0.25">
      <c r="L17936" s="8"/>
    </row>
    <row r="17937" spans="12:12" x14ac:dyDescent="0.25">
      <c r="L17937" s="8"/>
    </row>
    <row r="17938" spans="12:12" x14ac:dyDescent="0.25">
      <c r="L17938" s="8"/>
    </row>
    <row r="17939" spans="12:12" x14ac:dyDescent="0.25">
      <c r="L17939" s="8"/>
    </row>
    <row r="17940" spans="12:12" x14ac:dyDescent="0.25">
      <c r="L17940" s="8"/>
    </row>
    <row r="17941" spans="12:12" x14ac:dyDescent="0.25">
      <c r="L17941" s="8"/>
    </row>
    <row r="17942" spans="12:12" x14ac:dyDescent="0.25">
      <c r="L17942" s="8"/>
    </row>
    <row r="17943" spans="12:12" x14ac:dyDescent="0.25">
      <c r="L17943" s="8"/>
    </row>
    <row r="17944" spans="12:12" x14ac:dyDescent="0.25">
      <c r="L17944" s="8"/>
    </row>
    <row r="17945" spans="12:12" x14ac:dyDescent="0.25">
      <c r="L17945" s="8"/>
    </row>
    <row r="17946" spans="12:12" x14ac:dyDescent="0.25">
      <c r="L17946" s="8"/>
    </row>
    <row r="17947" spans="12:12" x14ac:dyDescent="0.25">
      <c r="L17947" s="8"/>
    </row>
    <row r="17948" spans="12:12" x14ac:dyDescent="0.25">
      <c r="L17948" s="8"/>
    </row>
    <row r="17949" spans="12:12" x14ac:dyDescent="0.25">
      <c r="L17949" s="8"/>
    </row>
    <row r="17950" spans="12:12" x14ac:dyDescent="0.25">
      <c r="L17950" s="8"/>
    </row>
    <row r="17951" spans="12:12" x14ac:dyDescent="0.25">
      <c r="L17951" s="8"/>
    </row>
    <row r="17952" spans="12:12" x14ac:dyDescent="0.25">
      <c r="L17952" s="8"/>
    </row>
    <row r="17953" spans="12:12" x14ac:dyDescent="0.25">
      <c r="L17953" s="8"/>
    </row>
    <row r="17954" spans="12:12" x14ac:dyDescent="0.25">
      <c r="L17954" s="8"/>
    </row>
    <row r="17955" spans="12:12" x14ac:dyDescent="0.25">
      <c r="L17955" s="8"/>
    </row>
    <row r="17956" spans="12:12" x14ac:dyDescent="0.25">
      <c r="L17956" s="8"/>
    </row>
    <row r="17957" spans="12:12" x14ac:dyDescent="0.25">
      <c r="L17957" s="8"/>
    </row>
    <row r="17958" spans="12:12" x14ac:dyDescent="0.25">
      <c r="L17958" s="8"/>
    </row>
    <row r="17959" spans="12:12" x14ac:dyDescent="0.25">
      <c r="L17959" s="8"/>
    </row>
    <row r="17960" spans="12:12" x14ac:dyDescent="0.25">
      <c r="L17960" s="8"/>
    </row>
    <row r="17961" spans="12:12" x14ac:dyDescent="0.25">
      <c r="L17961" s="8"/>
    </row>
    <row r="17962" spans="12:12" x14ac:dyDescent="0.25">
      <c r="L17962" s="8"/>
    </row>
    <row r="17963" spans="12:12" x14ac:dyDescent="0.25">
      <c r="L17963" s="8"/>
    </row>
    <row r="17964" spans="12:12" x14ac:dyDescent="0.25">
      <c r="L17964" s="8"/>
    </row>
    <row r="17965" spans="12:12" x14ac:dyDescent="0.25">
      <c r="L17965" s="8"/>
    </row>
    <row r="17966" spans="12:12" x14ac:dyDescent="0.25">
      <c r="L17966" s="8"/>
    </row>
    <row r="17967" spans="12:12" x14ac:dyDescent="0.25">
      <c r="L17967" s="8"/>
    </row>
    <row r="17968" spans="12:12" x14ac:dyDescent="0.25">
      <c r="L17968" s="8"/>
    </row>
    <row r="17969" spans="12:12" x14ac:dyDescent="0.25">
      <c r="L17969" s="8"/>
    </row>
    <row r="17970" spans="12:12" x14ac:dyDescent="0.25">
      <c r="L17970" s="8"/>
    </row>
    <row r="17971" spans="12:12" x14ac:dyDescent="0.25">
      <c r="L17971" s="8"/>
    </row>
    <row r="17972" spans="12:12" x14ac:dyDescent="0.25">
      <c r="L17972" s="8"/>
    </row>
    <row r="17973" spans="12:12" x14ac:dyDescent="0.25">
      <c r="L17973" s="8"/>
    </row>
    <row r="17974" spans="12:12" x14ac:dyDescent="0.25">
      <c r="L17974" s="8"/>
    </row>
    <row r="17975" spans="12:12" x14ac:dyDescent="0.25">
      <c r="L17975" s="8"/>
    </row>
    <row r="17976" spans="12:12" x14ac:dyDescent="0.25">
      <c r="L17976" s="8"/>
    </row>
    <row r="17977" spans="12:12" x14ac:dyDescent="0.25">
      <c r="L17977" s="8"/>
    </row>
    <row r="17978" spans="12:12" x14ac:dyDescent="0.25">
      <c r="L17978" s="8"/>
    </row>
    <row r="17979" spans="12:12" x14ac:dyDescent="0.25">
      <c r="L17979" s="8"/>
    </row>
    <row r="17980" spans="12:12" x14ac:dyDescent="0.25">
      <c r="L17980" s="8"/>
    </row>
    <row r="17981" spans="12:12" x14ac:dyDescent="0.25">
      <c r="L17981" s="8"/>
    </row>
    <row r="17982" spans="12:12" x14ac:dyDescent="0.25">
      <c r="L17982" s="8"/>
    </row>
    <row r="17983" spans="12:12" x14ac:dyDescent="0.25">
      <c r="L17983" s="8"/>
    </row>
    <row r="17984" spans="12:12" x14ac:dyDescent="0.25">
      <c r="L17984" s="8"/>
    </row>
    <row r="17985" spans="12:12" x14ac:dyDescent="0.25">
      <c r="L17985" s="8"/>
    </row>
    <row r="17986" spans="12:12" x14ac:dyDescent="0.25">
      <c r="L17986" s="8"/>
    </row>
    <row r="17987" spans="12:12" x14ac:dyDescent="0.25">
      <c r="L17987" s="8"/>
    </row>
    <row r="17988" spans="12:12" x14ac:dyDescent="0.25">
      <c r="L17988" s="8"/>
    </row>
    <row r="17989" spans="12:12" x14ac:dyDescent="0.25">
      <c r="L17989" s="8"/>
    </row>
    <row r="17990" spans="12:12" x14ac:dyDescent="0.25">
      <c r="L17990" s="8"/>
    </row>
    <row r="17991" spans="12:12" x14ac:dyDescent="0.25">
      <c r="L17991" s="8"/>
    </row>
    <row r="17992" spans="12:12" x14ac:dyDescent="0.25">
      <c r="L17992" s="8"/>
    </row>
    <row r="17993" spans="12:12" x14ac:dyDescent="0.25">
      <c r="L17993" s="8"/>
    </row>
    <row r="17994" spans="12:12" x14ac:dyDescent="0.25">
      <c r="L17994" s="8"/>
    </row>
    <row r="17995" spans="12:12" x14ac:dyDescent="0.25">
      <c r="L17995" s="8"/>
    </row>
    <row r="17996" spans="12:12" x14ac:dyDescent="0.25">
      <c r="L17996" s="8"/>
    </row>
    <row r="17997" spans="12:12" x14ac:dyDescent="0.25">
      <c r="L17997" s="8"/>
    </row>
    <row r="17998" spans="12:12" x14ac:dyDescent="0.25">
      <c r="L17998" s="8"/>
    </row>
    <row r="17999" spans="12:12" x14ac:dyDescent="0.25">
      <c r="L17999" s="8"/>
    </row>
    <row r="18000" spans="12:12" x14ac:dyDescent="0.25">
      <c r="L18000" s="8"/>
    </row>
    <row r="18001" spans="12:12" x14ac:dyDescent="0.25">
      <c r="L18001" s="8"/>
    </row>
    <row r="18002" spans="12:12" x14ac:dyDescent="0.25">
      <c r="L18002" s="8"/>
    </row>
    <row r="18003" spans="12:12" x14ac:dyDescent="0.25">
      <c r="L18003" s="8"/>
    </row>
    <row r="18004" spans="12:12" x14ac:dyDescent="0.25">
      <c r="L18004" s="8"/>
    </row>
    <row r="18005" spans="12:12" x14ac:dyDescent="0.25">
      <c r="L18005" s="8"/>
    </row>
    <row r="18006" spans="12:12" x14ac:dyDescent="0.25">
      <c r="L18006" s="8"/>
    </row>
    <row r="18007" spans="12:12" x14ac:dyDescent="0.25">
      <c r="L18007" s="8"/>
    </row>
    <row r="18008" spans="12:12" x14ac:dyDescent="0.25">
      <c r="L18008" s="8"/>
    </row>
    <row r="18009" spans="12:12" x14ac:dyDescent="0.25">
      <c r="L18009" s="8"/>
    </row>
    <row r="18010" spans="12:12" x14ac:dyDescent="0.25">
      <c r="L18010" s="8"/>
    </row>
    <row r="18011" spans="12:12" x14ac:dyDescent="0.25">
      <c r="L18011" s="8"/>
    </row>
    <row r="18012" spans="12:12" x14ac:dyDescent="0.25">
      <c r="L18012" s="8"/>
    </row>
    <row r="18013" spans="12:12" x14ac:dyDescent="0.25">
      <c r="L18013" s="8"/>
    </row>
    <row r="18014" spans="12:12" x14ac:dyDescent="0.25">
      <c r="L18014" s="8"/>
    </row>
    <row r="18015" spans="12:12" x14ac:dyDescent="0.25">
      <c r="L18015" s="8"/>
    </row>
    <row r="18016" spans="12:12" x14ac:dyDescent="0.25">
      <c r="L18016" s="8"/>
    </row>
    <row r="18017" spans="12:12" x14ac:dyDescent="0.25">
      <c r="L18017" s="8"/>
    </row>
    <row r="18018" spans="12:12" x14ac:dyDescent="0.25">
      <c r="L18018" s="8"/>
    </row>
    <row r="18019" spans="12:12" x14ac:dyDescent="0.25">
      <c r="L18019" s="8"/>
    </row>
    <row r="18020" spans="12:12" x14ac:dyDescent="0.25">
      <c r="L18020" s="8"/>
    </row>
    <row r="18021" spans="12:12" x14ac:dyDescent="0.25">
      <c r="L18021" s="8"/>
    </row>
    <row r="18022" spans="12:12" x14ac:dyDescent="0.25">
      <c r="L18022" s="8"/>
    </row>
    <row r="18023" spans="12:12" x14ac:dyDescent="0.25">
      <c r="L18023" s="8"/>
    </row>
    <row r="18024" spans="12:12" x14ac:dyDescent="0.25">
      <c r="L18024" s="8"/>
    </row>
    <row r="18025" spans="12:12" x14ac:dyDescent="0.25">
      <c r="L18025" s="8"/>
    </row>
    <row r="18026" spans="12:12" x14ac:dyDescent="0.25">
      <c r="L18026" s="8"/>
    </row>
    <row r="18027" spans="12:12" x14ac:dyDescent="0.25">
      <c r="L18027" s="8"/>
    </row>
    <row r="18028" spans="12:12" x14ac:dyDescent="0.25">
      <c r="L18028" s="8"/>
    </row>
    <row r="18029" spans="12:12" x14ac:dyDescent="0.25">
      <c r="L18029" s="8"/>
    </row>
    <row r="18030" spans="12:12" x14ac:dyDescent="0.25">
      <c r="L18030" s="8"/>
    </row>
    <row r="18031" spans="12:12" x14ac:dyDescent="0.25">
      <c r="L18031" s="8"/>
    </row>
    <row r="18032" spans="12:12" x14ac:dyDescent="0.25">
      <c r="L18032" s="8"/>
    </row>
    <row r="18033" spans="12:12" x14ac:dyDescent="0.25">
      <c r="L18033" s="8"/>
    </row>
    <row r="18034" spans="12:12" x14ac:dyDescent="0.25">
      <c r="L18034" s="8"/>
    </row>
    <row r="18035" spans="12:12" x14ac:dyDescent="0.25">
      <c r="L18035" s="8"/>
    </row>
    <row r="18036" spans="12:12" x14ac:dyDescent="0.25">
      <c r="L18036" s="8"/>
    </row>
    <row r="18037" spans="12:12" x14ac:dyDescent="0.25">
      <c r="L18037" s="8"/>
    </row>
    <row r="18038" spans="12:12" x14ac:dyDescent="0.25">
      <c r="L18038" s="8"/>
    </row>
    <row r="18039" spans="12:12" x14ac:dyDescent="0.25">
      <c r="L18039" s="8"/>
    </row>
    <row r="18040" spans="12:12" x14ac:dyDescent="0.25">
      <c r="L18040" s="8"/>
    </row>
    <row r="18041" spans="12:12" x14ac:dyDescent="0.25">
      <c r="L18041" s="8"/>
    </row>
    <row r="18042" spans="12:12" x14ac:dyDescent="0.25">
      <c r="L18042" s="8"/>
    </row>
    <row r="18043" spans="12:12" x14ac:dyDescent="0.25">
      <c r="L18043" s="8"/>
    </row>
    <row r="18044" spans="12:12" x14ac:dyDescent="0.25">
      <c r="L18044" s="8"/>
    </row>
    <row r="18045" spans="12:12" x14ac:dyDescent="0.25">
      <c r="L18045" s="8"/>
    </row>
    <row r="18046" spans="12:12" x14ac:dyDescent="0.25">
      <c r="L18046" s="8"/>
    </row>
    <row r="18047" spans="12:12" x14ac:dyDescent="0.25">
      <c r="L18047" s="8"/>
    </row>
    <row r="18048" spans="12:12" x14ac:dyDescent="0.25">
      <c r="L18048" s="8"/>
    </row>
    <row r="18049" spans="12:12" x14ac:dyDescent="0.25">
      <c r="L18049" s="8"/>
    </row>
    <row r="18050" spans="12:12" x14ac:dyDescent="0.25">
      <c r="L18050" s="8"/>
    </row>
    <row r="18051" spans="12:12" x14ac:dyDescent="0.25">
      <c r="L18051" s="8"/>
    </row>
    <row r="18052" spans="12:12" x14ac:dyDescent="0.25">
      <c r="L18052" s="8"/>
    </row>
    <row r="18053" spans="12:12" x14ac:dyDescent="0.25">
      <c r="L18053" s="8"/>
    </row>
    <row r="18054" spans="12:12" x14ac:dyDescent="0.25">
      <c r="L18054" s="8"/>
    </row>
    <row r="18055" spans="12:12" x14ac:dyDescent="0.25">
      <c r="L18055" s="8"/>
    </row>
    <row r="18056" spans="12:12" x14ac:dyDescent="0.25">
      <c r="L18056" s="8"/>
    </row>
    <row r="18057" spans="12:12" x14ac:dyDescent="0.25">
      <c r="L18057" s="8"/>
    </row>
    <row r="18058" spans="12:12" x14ac:dyDescent="0.25">
      <c r="L18058" s="8"/>
    </row>
    <row r="18059" spans="12:12" x14ac:dyDescent="0.25">
      <c r="L18059" s="8"/>
    </row>
    <row r="18060" spans="12:12" x14ac:dyDescent="0.25">
      <c r="L18060" s="8"/>
    </row>
    <row r="18061" spans="12:12" x14ac:dyDescent="0.25">
      <c r="L18061" s="8"/>
    </row>
    <row r="18062" spans="12:12" x14ac:dyDescent="0.25">
      <c r="L18062" s="8"/>
    </row>
    <row r="18063" spans="12:12" x14ac:dyDescent="0.25">
      <c r="L18063" s="8"/>
    </row>
    <row r="18064" spans="12:12" x14ac:dyDescent="0.25">
      <c r="L18064" s="8"/>
    </row>
    <row r="18065" spans="12:12" x14ac:dyDescent="0.25">
      <c r="L18065" s="8"/>
    </row>
    <row r="18066" spans="12:12" x14ac:dyDescent="0.25">
      <c r="L18066" s="8"/>
    </row>
    <row r="18067" spans="12:12" x14ac:dyDescent="0.25">
      <c r="L18067" s="8"/>
    </row>
    <row r="18068" spans="12:12" x14ac:dyDescent="0.25">
      <c r="L18068" s="8"/>
    </row>
    <row r="18069" spans="12:12" x14ac:dyDescent="0.25">
      <c r="L18069" s="8"/>
    </row>
    <row r="18070" spans="12:12" x14ac:dyDescent="0.25">
      <c r="L18070" s="8"/>
    </row>
    <row r="18071" spans="12:12" x14ac:dyDescent="0.25">
      <c r="L18071" s="8"/>
    </row>
    <row r="18072" spans="12:12" x14ac:dyDescent="0.25">
      <c r="L18072" s="8"/>
    </row>
    <row r="18073" spans="12:12" x14ac:dyDescent="0.25">
      <c r="L18073" s="8"/>
    </row>
    <row r="18074" spans="12:12" x14ac:dyDescent="0.25">
      <c r="L18074" s="8"/>
    </row>
    <row r="18075" spans="12:12" x14ac:dyDescent="0.25">
      <c r="L18075" s="8"/>
    </row>
    <row r="18076" spans="12:12" x14ac:dyDescent="0.25">
      <c r="L18076" s="8"/>
    </row>
    <row r="18077" spans="12:12" x14ac:dyDescent="0.25">
      <c r="L18077" s="8"/>
    </row>
    <row r="18078" spans="12:12" x14ac:dyDescent="0.25">
      <c r="L18078" s="8"/>
    </row>
    <row r="18079" spans="12:12" x14ac:dyDescent="0.25">
      <c r="L18079" s="8"/>
    </row>
    <row r="18080" spans="12:12" x14ac:dyDescent="0.25">
      <c r="L18080" s="8"/>
    </row>
    <row r="18081" spans="12:12" x14ac:dyDescent="0.25">
      <c r="L18081" s="8"/>
    </row>
    <row r="18082" spans="12:12" x14ac:dyDescent="0.25">
      <c r="L18082" s="8"/>
    </row>
    <row r="18083" spans="12:12" x14ac:dyDescent="0.25">
      <c r="L18083" s="8"/>
    </row>
    <row r="18084" spans="12:12" x14ac:dyDescent="0.25">
      <c r="L18084" s="8"/>
    </row>
    <row r="18085" spans="12:12" x14ac:dyDescent="0.25">
      <c r="L18085" s="8"/>
    </row>
    <row r="18086" spans="12:12" x14ac:dyDescent="0.25">
      <c r="L18086" s="8"/>
    </row>
    <row r="18087" spans="12:12" x14ac:dyDescent="0.25">
      <c r="L18087" s="8"/>
    </row>
    <row r="18088" spans="12:12" x14ac:dyDescent="0.25">
      <c r="L18088" s="8"/>
    </row>
    <row r="18089" spans="12:12" x14ac:dyDescent="0.25">
      <c r="L18089" s="8"/>
    </row>
    <row r="18090" spans="12:12" x14ac:dyDescent="0.25">
      <c r="L18090" s="8"/>
    </row>
    <row r="18091" spans="12:12" x14ac:dyDescent="0.25">
      <c r="L18091" s="8"/>
    </row>
    <row r="18092" spans="12:12" x14ac:dyDescent="0.25">
      <c r="L18092" s="8"/>
    </row>
    <row r="18093" spans="12:12" x14ac:dyDescent="0.25">
      <c r="L18093" s="8"/>
    </row>
    <row r="18094" spans="12:12" x14ac:dyDescent="0.25">
      <c r="L18094" s="8"/>
    </row>
    <row r="18095" spans="12:12" x14ac:dyDescent="0.25">
      <c r="L18095" s="8"/>
    </row>
    <row r="18096" spans="12:12" x14ac:dyDescent="0.25">
      <c r="L18096" s="8"/>
    </row>
    <row r="18097" spans="12:12" x14ac:dyDescent="0.25">
      <c r="L18097" s="8"/>
    </row>
    <row r="18098" spans="12:12" x14ac:dyDescent="0.25">
      <c r="L18098" s="8"/>
    </row>
    <row r="18099" spans="12:12" x14ac:dyDescent="0.25">
      <c r="L18099" s="8"/>
    </row>
    <row r="18100" spans="12:12" x14ac:dyDescent="0.25">
      <c r="L18100" s="8"/>
    </row>
    <row r="18101" spans="12:12" x14ac:dyDescent="0.25">
      <c r="L18101" s="8"/>
    </row>
    <row r="18102" spans="12:12" x14ac:dyDescent="0.25">
      <c r="L18102" s="8"/>
    </row>
    <row r="18103" spans="12:12" x14ac:dyDescent="0.25">
      <c r="L18103" s="8"/>
    </row>
    <row r="18104" spans="12:12" x14ac:dyDescent="0.25">
      <c r="L18104" s="8"/>
    </row>
    <row r="18105" spans="12:12" x14ac:dyDescent="0.25">
      <c r="L18105" s="8"/>
    </row>
    <row r="18106" spans="12:12" x14ac:dyDescent="0.25">
      <c r="L18106" s="8"/>
    </row>
    <row r="18107" spans="12:12" x14ac:dyDescent="0.25">
      <c r="L18107" s="8"/>
    </row>
    <row r="18108" spans="12:12" x14ac:dyDescent="0.25">
      <c r="L18108" s="8"/>
    </row>
    <row r="18109" spans="12:12" x14ac:dyDescent="0.25">
      <c r="L18109" s="8"/>
    </row>
    <row r="18110" spans="12:12" x14ac:dyDescent="0.25">
      <c r="L18110" s="8"/>
    </row>
    <row r="18111" spans="12:12" x14ac:dyDescent="0.25">
      <c r="L18111" s="8"/>
    </row>
    <row r="18112" spans="12:12" x14ac:dyDescent="0.25">
      <c r="L18112" s="8"/>
    </row>
    <row r="18113" spans="12:12" x14ac:dyDescent="0.25">
      <c r="L18113" s="8"/>
    </row>
    <row r="18114" spans="12:12" x14ac:dyDescent="0.25">
      <c r="L18114" s="8"/>
    </row>
    <row r="18115" spans="12:12" x14ac:dyDescent="0.25">
      <c r="L18115" s="8"/>
    </row>
    <row r="18116" spans="12:12" x14ac:dyDescent="0.25">
      <c r="L18116" s="8"/>
    </row>
    <row r="18117" spans="12:12" x14ac:dyDescent="0.25">
      <c r="L18117" s="8"/>
    </row>
    <row r="18118" spans="12:12" x14ac:dyDescent="0.25">
      <c r="L18118" s="8"/>
    </row>
    <row r="18119" spans="12:12" x14ac:dyDescent="0.25">
      <c r="L18119" s="8"/>
    </row>
    <row r="18120" spans="12:12" x14ac:dyDescent="0.25">
      <c r="L18120" s="8"/>
    </row>
    <row r="18121" spans="12:12" x14ac:dyDescent="0.25">
      <c r="L18121" s="8"/>
    </row>
    <row r="18122" spans="12:12" x14ac:dyDescent="0.25">
      <c r="L18122" s="8"/>
    </row>
    <row r="18123" spans="12:12" x14ac:dyDescent="0.25">
      <c r="L18123" s="8"/>
    </row>
    <row r="18124" spans="12:12" x14ac:dyDescent="0.25">
      <c r="L18124" s="8"/>
    </row>
    <row r="18125" spans="12:12" x14ac:dyDescent="0.25">
      <c r="L18125" s="8"/>
    </row>
    <row r="18126" spans="12:12" x14ac:dyDescent="0.25">
      <c r="L18126" s="8"/>
    </row>
    <row r="18127" spans="12:12" x14ac:dyDescent="0.25">
      <c r="L18127" s="8"/>
    </row>
    <row r="18128" spans="12:12" x14ac:dyDescent="0.25">
      <c r="L18128" s="8"/>
    </row>
    <row r="18129" spans="12:12" x14ac:dyDescent="0.25">
      <c r="L18129" s="8"/>
    </row>
    <row r="18130" spans="12:12" x14ac:dyDescent="0.25">
      <c r="L18130" s="8"/>
    </row>
    <row r="18131" spans="12:12" x14ac:dyDescent="0.25">
      <c r="L18131" s="8"/>
    </row>
    <row r="18132" spans="12:12" x14ac:dyDescent="0.25">
      <c r="L18132" s="8"/>
    </row>
    <row r="18133" spans="12:12" x14ac:dyDescent="0.25">
      <c r="L18133" s="8"/>
    </row>
    <row r="18134" spans="12:12" x14ac:dyDescent="0.25">
      <c r="L18134" s="8"/>
    </row>
    <row r="18135" spans="12:12" x14ac:dyDescent="0.25">
      <c r="L18135" s="8"/>
    </row>
    <row r="18136" spans="12:12" x14ac:dyDescent="0.25">
      <c r="L18136" s="8"/>
    </row>
    <row r="18137" spans="12:12" x14ac:dyDescent="0.25">
      <c r="L18137" s="8"/>
    </row>
    <row r="18138" spans="12:12" x14ac:dyDescent="0.25">
      <c r="L18138" s="8"/>
    </row>
    <row r="18139" spans="12:12" x14ac:dyDescent="0.25">
      <c r="L18139" s="8"/>
    </row>
    <row r="18140" spans="12:12" x14ac:dyDescent="0.25">
      <c r="L18140" s="8"/>
    </row>
    <row r="18141" spans="12:12" x14ac:dyDescent="0.25">
      <c r="L18141" s="8"/>
    </row>
    <row r="18142" spans="12:12" x14ac:dyDescent="0.25">
      <c r="L18142" s="8"/>
    </row>
    <row r="18143" spans="12:12" x14ac:dyDescent="0.25">
      <c r="L18143" s="8"/>
    </row>
    <row r="18144" spans="12:12" x14ac:dyDescent="0.25">
      <c r="L18144" s="8"/>
    </row>
    <row r="18145" spans="12:12" x14ac:dyDescent="0.25">
      <c r="L18145" s="8"/>
    </row>
    <row r="18146" spans="12:12" x14ac:dyDescent="0.25">
      <c r="L18146" s="8"/>
    </row>
    <row r="18147" spans="12:12" x14ac:dyDescent="0.25">
      <c r="L18147" s="8"/>
    </row>
    <row r="18148" spans="12:12" x14ac:dyDescent="0.25">
      <c r="L18148" s="8"/>
    </row>
    <row r="18149" spans="12:12" x14ac:dyDescent="0.25">
      <c r="L18149" s="8"/>
    </row>
    <row r="18150" spans="12:12" x14ac:dyDescent="0.25">
      <c r="L18150" s="8"/>
    </row>
    <row r="18151" spans="12:12" x14ac:dyDescent="0.25">
      <c r="L18151" s="8"/>
    </row>
    <row r="18152" spans="12:12" x14ac:dyDescent="0.25">
      <c r="L18152" s="8"/>
    </row>
    <row r="18153" spans="12:12" x14ac:dyDescent="0.25">
      <c r="L18153" s="8"/>
    </row>
    <row r="18154" spans="12:12" x14ac:dyDescent="0.25">
      <c r="L18154" s="8"/>
    </row>
    <row r="18155" spans="12:12" x14ac:dyDescent="0.25">
      <c r="L18155" s="8"/>
    </row>
    <row r="18156" spans="12:12" x14ac:dyDescent="0.25">
      <c r="L18156" s="8"/>
    </row>
    <row r="18157" spans="12:12" x14ac:dyDescent="0.25">
      <c r="L18157" s="8"/>
    </row>
    <row r="18158" spans="12:12" x14ac:dyDescent="0.25">
      <c r="L18158" s="8"/>
    </row>
    <row r="18159" spans="12:12" x14ac:dyDescent="0.25">
      <c r="L18159" s="8"/>
    </row>
    <row r="18160" spans="12:12" x14ac:dyDescent="0.25">
      <c r="L18160" s="8"/>
    </row>
    <row r="18161" spans="12:12" x14ac:dyDescent="0.25">
      <c r="L18161" s="8"/>
    </row>
    <row r="18162" spans="12:12" x14ac:dyDescent="0.25">
      <c r="L18162" s="8"/>
    </row>
    <row r="18163" spans="12:12" x14ac:dyDescent="0.25">
      <c r="L18163" s="8"/>
    </row>
    <row r="18164" spans="12:12" x14ac:dyDescent="0.25">
      <c r="L18164" s="8"/>
    </row>
    <row r="18165" spans="12:12" x14ac:dyDescent="0.25">
      <c r="L18165" s="8"/>
    </row>
    <row r="18166" spans="12:12" x14ac:dyDescent="0.25">
      <c r="L18166" s="8"/>
    </row>
    <row r="18167" spans="12:12" x14ac:dyDescent="0.25">
      <c r="L18167" s="8"/>
    </row>
    <row r="18168" spans="12:12" x14ac:dyDescent="0.25">
      <c r="L18168" s="8"/>
    </row>
    <row r="18169" spans="12:12" x14ac:dyDescent="0.25">
      <c r="L18169" s="8"/>
    </row>
    <row r="18170" spans="12:12" x14ac:dyDescent="0.25">
      <c r="L18170" s="8"/>
    </row>
    <row r="18171" spans="12:12" x14ac:dyDescent="0.25">
      <c r="L18171" s="8"/>
    </row>
    <row r="18172" spans="12:12" x14ac:dyDescent="0.25">
      <c r="L18172" s="8"/>
    </row>
    <row r="18173" spans="12:12" x14ac:dyDescent="0.25">
      <c r="L18173" s="8"/>
    </row>
    <row r="18174" spans="12:12" x14ac:dyDescent="0.25">
      <c r="L18174" s="8"/>
    </row>
    <row r="18175" spans="12:12" x14ac:dyDescent="0.25">
      <c r="L18175" s="8"/>
    </row>
    <row r="18176" spans="12:12" x14ac:dyDescent="0.25">
      <c r="L18176" s="8"/>
    </row>
    <row r="18177" spans="12:12" x14ac:dyDescent="0.25">
      <c r="L18177" s="8"/>
    </row>
    <row r="18178" spans="12:12" x14ac:dyDescent="0.25">
      <c r="L18178" s="8"/>
    </row>
    <row r="18179" spans="12:12" x14ac:dyDescent="0.25">
      <c r="L18179" s="8"/>
    </row>
    <row r="18180" spans="12:12" x14ac:dyDescent="0.25">
      <c r="L18180" s="8"/>
    </row>
    <row r="18181" spans="12:12" x14ac:dyDescent="0.25">
      <c r="L18181" s="8"/>
    </row>
    <row r="18182" spans="12:12" x14ac:dyDescent="0.25">
      <c r="L18182" s="8"/>
    </row>
    <row r="18183" spans="12:12" x14ac:dyDescent="0.25">
      <c r="L18183" s="8"/>
    </row>
    <row r="18184" spans="12:12" x14ac:dyDescent="0.25">
      <c r="L18184" s="8"/>
    </row>
    <row r="18185" spans="12:12" x14ac:dyDescent="0.25">
      <c r="L18185" s="8"/>
    </row>
    <row r="18186" spans="12:12" x14ac:dyDescent="0.25">
      <c r="L18186" s="8"/>
    </row>
    <row r="18187" spans="12:12" x14ac:dyDescent="0.25">
      <c r="L18187" s="8"/>
    </row>
    <row r="18188" spans="12:12" x14ac:dyDescent="0.25">
      <c r="L18188" s="8"/>
    </row>
    <row r="18189" spans="12:12" x14ac:dyDescent="0.25">
      <c r="L18189" s="8"/>
    </row>
    <row r="18190" spans="12:12" x14ac:dyDescent="0.25">
      <c r="L18190" s="8"/>
    </row>
    <row r="18191" spans="12:12" x14ac:dyDescent="0.25">
      <c r="L18191" s="8"/>
    </row>
    <row r="18192" spans="12:12" x14ac:dyDescent="0.25">
      <c r="L18192" s="8"/>
    </row>
    <row r="18193" spans="12:12" x14ac:dyDescent="0.25">
      <c r="L18193" s="8"/>
    </row>
    <row r="18194" spans="12:12" x14ac:dyDescent="0.25">
      <c r="L18194" s="8"/>
    </row>
    <row r="18195" spans="12:12" x14ac:dyDescent="0.25">
      <c r="L18195" s="8"/>
    </row>
    <row r="18196" spans="12:12" x14ac:dyDescent="0.25">
      <c r="L18196" s="8"/>
    </row>
    <row r="18197" spans="12:12" x14ac:dyDescent="0.25">
      <c r="L18197" s="8"/>
    </row>
    <row r="18198" spans="12:12" x14ac:dyDescent="0.25">
      <c r="L18198" s="8"/>
    </row>
    <row r="18199" spans="12:12" x14ac:dyDescent="0.25">
      <c r="L18199" s="8"/>
    </row>
    <row r="18200" spans="12:12" x14ac:dyDescent="0.25">
      <c r="L18200" s="8"/>
    </row>
    <row r="18201" spans="12:12" x14ac:dyDescent="0.25">
      <c r="L18201" s="8"/>
    </row>
    <row r="18202" spans="12:12" x14ac:dyDescent="0.25">
      <c r="L18202" s="8"/>
    </row>
    <row r="18203" spans="12:12" x14ac:dyDescent="0.25">
      <c r="L18203" s="8"/>
    </row>
    <row r="18204" spans="12:12" x14ac:dyDescent="0.25">
      <c r="L18204" s="8"/>
    </row>
    <row r="18205" spans="12:12" x14ac:dyDescent="0.25">
      <c r="L18205" s="8"/>
    </row>
    <row r="18206" spans="12:12" x14ac:dyDescent="0.25">
      <c r="L18206" s="8"/>
    </row>
    <row r="18207" spans="12:12" x14ac:dyDescent="0.25">
      <c r="L18207" s="8"/>
    </row>
    <row r="18208" spans="12:12" x14ac:dyDescent="0.25">
      <c r="L18208" s="8"/>
    </row>
    <row r="18209" spans="12:12" x14ac:dyDescent="0.25">
      <c r="L18209" s="8"/>
    </row>
    <row r="18210" spans="12:12" x14ac:dyDescent="0.25">
      <c r="L18210" s="8"/>
    </row>
    <row r="18211" spans="12:12" x14ac:dyDescent="0.25">
      <c r="L18211" s="8"/>
    </row>
    <row r="18212" spans="12:12" x14ac:dyDescent="0.25">
      <c r="L18212" s="8"/>
    </row>
    <row r="18213" spans="12:12" x14ac:dyDescent="0.25">
      <c r="L18213" s="8"/>
    </row>
    <row r="18214" spans="12:12" x14ac:dyDescent="0.25">
      <c r="L18214" s="8"/>
    </row>
    <row r="18215" spans="12:12" x14ac:dyDescent="0.25">
      <c r="L18215" s="8"/>
    </row>
    <row r="18216" spans="12:12" x14ac:dyDescent="0.25">
      <c r="L18216" s="8"/>
    </row>
    <row r="18217" spans="12:12" x14ac:dyDescent="0.25">
      <c r="L18217" s="8"/>
    </row>
    <row r="18218" spans="12:12" x14ac:dyDescent="0.25">
      <c r="L18218" s="8"/>
    </row>
    <row r="18219" spans="12:12" x14ac:dyDescent="0.25">
      <c r="L18219" s="8"/>
    </row>
    <row r="18220" spans="12:12" x14ac:dyDescent="0.25">
      <c r="L18220" s="8"/>
    </row>
    <row r="18221" spans="12:12" x14ac:dyDescent="0.25">
      <c r="L18221" s="8"/>
    </row>
    <row r="18222" spans="12:12" x14ac:dyDescent="0.25">
      <c r="L18222" s="8"/>
    </row>
    <row r="18223" spans="12:12" x14ac:dyDescent="0.25">
      <c r="L18223" s="8"/>
    </row>
    <row r="18224" spans="12:12" x14ac:dyDescent="0.25">
      <c r="L18224" s="8"/>
    </row>
    <row r="18225" spans="12:12" x14ac:dyDescent="0.25">
      <c r="L18225" s="8"/>
    </row>
    <row r="18226" spans="12:12" x14ac:dyDescent="0.25">
      <c r="L18226" s="8"/>
    </row>
    <row r="18227" spans="12:12" x14ac:dyDescent="0.25">
      <c r="L18227" s="8"/>
    </row>
    <row r="18228" spans="12:12" x14ac:dyDescent="0.25">
      <c r="L18228" s="8"/>
    </row>
    <row r="18229" spans="12:12" x14ac:dyDescent="0.25">
      <c r="L18229" s="8"/>
    </row>
    <row r="18230" spans="12:12" x14ac:dyDescent="0.25">
      <c r="L18230" s="8"/>
    </row>
    <row r="18231" spans="12:12" x14ac:dyDescent="0.25">
      <c r="L18231" s="8"/>
    </row>
    <row r="18232" spans="12:12" x14ac:dyDescent="0.25">
      <c r="L18232" s="8"/>
    </row>
    <row r="18233" spans="12:12" x14ac:dyDescent="0.25">
      <c r="L18233" s="8"/>
    </row>
    <row r="18234" spans="12:12" x14ac:dyDescent="0.25">
      <c r="L18234" s="8"/>
    </row>
    <row r="18235" spans="12:12" x14ac:dyDescent="0.25">
      <c r="L18235" s="8"/>
    </row>
    <row r="18236" spans="12:12" x14ac:dyDescent="0.25">
      <c r="L18236" s="8"/>
    </row>
    <row r="18237" spans="12:12" x14ac:dyDescent="0.25">
      <c r="L18237" s="8"/>
    </row>
    <row r="18238" spans="12:12" x14ac:dyDescent="0.25">
      <c r="L18238" s="8"/>
    </row>
    <row r="18239" spans="12:12" x14ac:dyDescent="0.25">
      <c r="L18239" s="8"/>
    </row>
    <row r="18240" spans="12:12" x14ac:dyDescent="0.25">
      <c r="L18240" s="8"/>
    </row>
    <row r="18241" spans="12:12" x14ac:dyDescent="0.25">
      <c r="L18241" s="8"/>
    </row>
    <row r="18242" spans="12:12" x14ac:dyDescent="0.25">
      <c r="L18242" s="8"/>
    </row>
    <row r="18243" spans="12:12" x14ac:dyDescent="0.25">
      <c r="L18243" s="8"/>
    </row>
    <row r="18244" spans="12:12" x14ac:dyDescent="0.25">
      <c r="L18244" s="8"/>
    </row>
    <row r="18245" spans="12:12" x14ac:dyDescent="0.25">
      <c r="L18245" s="8"/>
    </row>
    <row r="18246" spans="12:12" x14ac:dyDescent="0.25">
      <c r="L18246" s="8"/>
    </row>
    <row r="18247" spans="12:12" x14ac:dyDescent="0.25">
      <c r="L18247" s="8"/>
    </row>
    <row r="18248" spans="12:12" x14ac:dyDescent="0.25">
      <c r="L18248" s="8"/>
    </row>
    <row r="18249" spans="12:12" x14ac:dyDescent="0.25">
      <c r="L18249" s="8"/>
    </row>
    <row r="18250" spans="12:12" x14ac:dyDescent="0.25">
      <c r="L18250" s="8"/>
    </row>
    <row r="18251" spans="12:12" x14ac:dyDescent="0.25">
      <c r="L18251" s="8"/>
    </row>
    <row r="18252" spans="12:12" x14ac:dyDescent="0.25">
      <c r="L18252" s="8"/>
    </row>
    <row r="18253" spans="12:12" x14ac:dyDescent="0.25">
      <c r="L18253" s="8"/>
    </row>
    <row r="18254" spans="12:12" x14ac:dyDescent="0.25">
      <c r="L18254" s="8"/>
    </row>
    <row r="18255" spans="12:12" x14ac:dyDescent="0.25">
      <c r="L18255" s="8"/>
    </row>
    <row r="18256" spans="12:12" x14ac:dyDescent="0.25">
      <c r="L18256" s="8"/>
    </row>
    <row r="18257" spans="12:12" x14ac:dyDescent="0.25">
      <c r="L18257" s="8"/>
    </row>
    <row r="18258" spans="12:12" x14ac:dyDescent="0.25">
      <c r="L18258" s="8"/>
    </row>
    <row r="18259" spans="12:12" x14ac:dyDescent="0.25">
      <c r="L18259" s="8"/>
    </row>
    <row r="18260" spans="12:12" x14ac:dyDescent="0.25">
      <c r="L18260" s="8"/>
    </row>
    <row r="18261" spans="12:12" x14ac:dyDescent="0.25">
      <c r="L18261" s="8"/>
    </row>
    <row r="18262" spans="12:12" x14ac:dyDescent="0.25">
      <c r="L18262" s="8"/>
    </row>
    <row r="18263" spans="12:12" x14ac:dyDescent="0.25">
      <c r="L18263" s="8"/>
    </row>
    <row r="18264" spans="12:12" x14ac:dyDescent="0.25">
      <c r="L18264" s="8"/>
    </row>
    <row r="18265" spans="12:12" x14ac:dyDescent="0.25">
      <c r="L18265" s="8"/>
    </row>
    <row r="18266" spans="12:12" x14ac:dyDescent="0.25">
      <c r="L18266" s="8"/>
    </row>
    <row r="18267" spans="12:12" x14ac:dyDescent="0.25">
      <c r="L18267" s="8"/>
    </row>
    <row r="18268" spans="12:12" x14ac:dyDescent="0.25">
      <c r="L18268" s="8"/>
    </row>
    <row r="18269" spans="12:12" x14ac:dyDescent="0.25">
      <c r="L18269" s="8"/>
    </row>
    <row r="18270" spans="12:12" x14ac:dyDescent="0.25">
      <c r="L18270" s="8"/>
    </row>
    <row r="18271" spans="12:12" x14ac:dyDescent="0.25">
      <c r="L18271" s="8"/>
    </row>
    <row r="18272" spans="12:12" x14ac:dyDescent="0.25">
      <c r="L18272" s="8"/>
    </row>
    <row r="18273" spans="12:12" x14ac:dyDescent="0.25">
      <c r="L18273" s="8"/>
    </row>
    <row r="18274" spans="12:12" x14ac:dyDescent="0.25">
      <c r="L18274" s="8"/>
    </row>
    <row r="18275" spans="12:12" x14ac:dyDescent="0.25">
      <c r="L18275" s="8"/>
    </row>
    <row r="18276" spans="12:12" x14ac:dyDescent="0.25">
      <c r="L18276" s="8"/>
    </row>
    <row r="18277" spans="12:12" x14ac:dyDescent="0.25">
      <c r="L18277" s="8"/>
    </row>
    <row r="18278" spans="12:12" x14ac:dyDescent="0.25">
      <c r="L18278" s="8"/>
    </row>
    <row r="18279" spans="12:12" x14ac:dyDescent="0.25">
      <c r="L18279" s="8"/>
    </row>
    <row r="18280" spans="12:12" x14ac:dyDescent="0.25">
      <c r="L18280" s="8"/>
    </row>
    <row r="18281" spans="12:12" x14ac:dyDescent="0.25">
      <c r="L18281" s="8"/>
    </row>
    <row r="18282" spans="12:12" x14ac:dyDescent="0.25">
      <c r="L18282" s="8"/>
    </row>
    <row r="18283" spans="12:12" x14ac:dyDescent="0.25">
      <c r="L18283" s="8"/>
    </row>
    <row r="18284" spans="12:12" x14ac:dyDescent="0.25">
      <c r="L18284" s="8"/>
    </row>
    <row r="18285" spans="12:12" x14ac:dyDescent="0.25">
      <c r="L18285" s="8"/>
    </row>
    <row r="18286" spans="12:12" x14ac:dyDescent="0.25">
      <c r="L18286" s="8"/>
    </row>
    <row r="18287" spans="12:12" x14ac:dyDescent="0.25">
      <c r="L18287" s="8"/>
    </row>
    <row r="18288" spans="12:12" x14ac:dyDescent="0.25">
      <c r="L18288" s="8"/>
    </row>
    <row r="18289" spans="12:12" x14ac:dyDescent="0.25">
      <c r="L18289" s="8"/>
    </row>
    <row r="18290" spans="12:12" x14ac:dyDescent="0.25">
      <c r="L18290" s="8"/>
    </row>
    <row r="18291" spans="12:12" x14ac:dyDescent="0.25">
      <c r="L18291" s="8"/>
    </row>
    <row r="18292" spans="12:12" x14ac:dyDescent="0.25">
      <c r="L18292" s="8"/>
    </row>
    <row r="18293" spans="12:12" x14ac:dyDescent="0.25">
      <c r="L18293" s="8"/>
    </row>
    <row r="18294" spans="12:12" x14ac:dyDescent="0.25">
      <c r="L18294" s="8"/>
    </row>
    <row r="18295" spans="12:12" x14ac:dyDescent="0.25">
      <c r="L18295" s="8"/>
    </row>
    <row r="18296" spans="12:12" x14ac:dyDescent="0.25">
      <c r="L18296" s="8"/>
    </row>
    <row r="18297" spans="12:12" x14ac:dyDescent="0.25">
      <c r="L18297" s="8"/>
    </row>
    <row r="18298" spans="12:12" x14ac:dyDescent="0.25">
      <c r="L18298" s="8"/>
    </row>
    <row r="18299" spans="12:12" x14ac:dyDescent="0.25">
      <c r="L18299" s="8"/>
    </row>
    <row r="18300" spans="12:12" x14ac:dyDescent="0.25">
      <c r="L18300" s="8"/>
    </row>
    <row r="18301" spans="12:12" x14ac:dyDescent="0.25">
      <c r="L18301" s="8"/>
    </row>
    <row r="18302" spans="12:12" x14ac:dyDescent="0.25">
      <c r="L18302" s="8"/>
    </row>
    <row r="18303" spans="12:12" x14ac:dyDescent="0.25">
      <c r="L18303" s="8"/>
    </row>
    <row r="18304" spans="12:12" x14ac:dyDescent="0.25">
      <c r="L18304" s="8"/>
    </row>
    <row r="18305" spans="12:12" x14ac:dyDescent="0.25">
      <c r="L18305" s="8"/>
    </row>
    <row r="18306" spans="12:12" x14ac:dyDescent="0.25">
      <c r="L18306" s="8"/>
    </row>
    <row r="18307" spans="12:12" x14ac:dyDescent="0.25">
      <c r="L18307" s="8"/>
    </row>
    <row r="18308" spans="12:12" x14ac:dyDescent="0.25">
      <c r="L18308" s="8"/>
    </row>
    <row r="18309" spans="12:12" x14ac:dyDescent="0.25">
      <c r="L18309" s="8"/>
    </row>
    <row r="18310" spans="12:12" x14ac:dyDescent="0.25">
      <c r="L18310" s="8"/>
    </row>
    <row r="18311" spans="12:12" x14ac:dyDescent="0.25">
      <c r="L18311" s="8"/>
    </row>
    <row r="18312" spans="12:12" x14ac:dyDescent="0.25">
      <c r="L18312" s="8"/>
    </row>
    <row r="18313" spans="12:12" x14ac:dyDescent="0.25">
      <c r="L18313" s="8"/>
    </row>
    <row r="18314" spans="12:12" x14ac:dyDescent="0.25">
      <c r="L18314" s="8"/>
    </row>
    <row r="18315" spans="12:12" x14ac:dyDescent="0.25">
      <c r="L18315" s="8"/>
    </row>
    <row r="18316" spans="12:12" x14ac:dyDescent="0.25">
      <c r="L18316" s="8"/>
    </row>
    <row r="18317" spans="12:12" x14ac:dyDescent="0.25">
      <c r="L18317" s="8"/>
    </row>
    <row r="18318" spans="12:12" x14ac:dyDescent="0.25">
      <c r="L18318" s="8"/>
    </row>
    <row r="18319" spans="12:12" x14ac:dyDescent="0.25">
      <c r="L18319" s="8"/>
    </row>
    <row r="18320" spans="12:12" x14ac:dyDescent="0.25">
      <c r="L18320" s="8"/>
    </row>
    <row r="18321" spans="12:12" x14ac:dyDescent="0.25">
      <c r="L18321" s="8"/>
    </row>
    <row r="18322" spans="12:12" x14ac:dyDescent="0.25">
      <c r="L18322" s="8"/>
    </row>
    <row r="18323" spans="12:12" x14ac:dyDescent="0.25">
      <c r="L18323" s="8"/>
    </row>
    <row r="18324" spans="12:12" x14ac:dyDescent="0.25">
      <c r="L18324" s="8"/>
    </row>
    <row r="18325" spans="12:12" x14ac:dyDescent="0.25">
      <c r="L18325" s="8"/>
    </row>
    <row r="18326" spans="12:12" x14ac:dyDescent="0.25">
      <c r="L18326" s="8"/>
    </row>
    <row r="18327" spans="12:12" x14ac:dyDescent="0.25">
      <c r="L18327" s="8"/>
    </row>
    <row r="18328" spans="12:12" x14ac:dyDescent="0.25">
      <c r="L18328" s="8"/>
    </row>
    <row r="18329" spans="12:12" x14ac:dyDescent="0.25">
      <c r="L18329" s="8"/>
    </row>
    <row r="18330" spans="12:12" x14ac:dyDescent="0.25">
      <c r="L18330" s="8"/>
    </row>
    <row r="18331" spans="12:12" x14ac:dyDescent="0.25">
      <c r="L18331" s="8"/>
    </row>
    <row r="18332" spans="12:12" x14ac:dyDescent="0.25">
      <c r="L18332" s="8"/>
    </row>
    <row r="18333" spans="12:12" x14ac:dyDescent="0.25">
      <c r="L18333" s="8"/>
    </row>
    <row r="18334" spans="12:12" x14ac:dyDescent="0.25">
      <c r="L18334" s="8"/>
    </row>
    <row r="18335" spans="12:12" x14ac:dyDescent="0.25">
      <c r="L18335" s="8"/>
    </row>
    <row r="18336" spans="12:12" x14ac:dyDescent="0.25">
      <c r="L18336" s="8"/>
    </row>
    <row r="18337" spans="12:12" x14ac:dyDescent="0.25">
      <c r="L18337" s="8"/>
    </row>
    <row r="18338" spans="12:12" x14ac:dyDescent="0.25">
      <c r="L18338" s="8"/>
    </row>
    <row r="18339" spans="12:12" x14ac:dyDescent="0.25">
      <c r="L18339" s="8"/>
    </row>
    <row r="18340" spans="12:12" x14ac:dyDescent="0.25">
      <c r="L18340" s="8"/>
    </row>
    <row r="18341" spans="12:12" x14ac:dyDescent="0.25">
      <c r="L18341" s="8"/>
    </row>
    <row r="18342" spans="12:12" x14ac:dyDescent="0.25">
      <c r="L18342" s="8"/>
    </row>
    <row r="18343" spans="12:12" x14ac:dyDescent="0.25">
      <c r="L18343" s="8"/>
    </row>
    <row r="18344" spans="12:12" x14ac:dyDescent="0.25">
      <c r="L18344" s="8"/>
    </row>
    <row r="18345" spans="12:12" x14ac:dyDescent="0.25">
      <c r="L18345" s="8"/>
    </row>
    <row r="18346" spans="12:12" x14ac:dyDescent="0.25">
      <c r="L18346" s="8"/>
    </row>
    <row r="18347" spans="12:12" x14ac:dyDescent="0.25">
      <c r="L18347" s="8"/>
    </row>
    <row r="18348" spans="12:12" x14ac:dyDescent="0.25">
      <c r="L18348" s="8"/>
    </row>
    <row r="18349" spans="12:12" x14ac:dyDescent="0.25">
      <c r="L18349" s="8"/>
    </row>
    <row r="18350" spans="12:12" x14ac:dyDescent="0.25">
      <c r="L18350" s="8"/>
    </row>
    <row r="18351" spans="12:12" x14ac:dyDescent="0.25">
      <c r="L18351" s="8"/>
    </row>
    <row r="18352" spans="12:12" x14ac:dyDescent="0.25">
      <c r="L18352" s="8"/>
    </row>
    <row r="18353" spans="12:12" x14ac:dyDescent="0.25">
      <c r="L18353" s="8"/>
    </row>
    <row r="18354" spans="12:12" x14ac:dyDescent="0.25">
      <c r="L18354" s="8"/>
    </row>
    <row r="18355" spans="12:12" x14ac:dyDescent="0.25">
      <c r="L18355" s="8"/>
    </row>
    <row r="18356" spans="12:12" x14ac:dyDescent="0.25">
      <c r="L18356" s="8"/>
    </row>
    <row r="18357" spans="12:12" x14ac:dyDescent="0.25">
      <c r="L18357" s="8"/>
    </row>
    <row r="18358" spans="12:12" x14ac:dyDescent="0.25">
      <c r="L18358" s="8"/>
    </row>
    <row r="18359" spans="12:12" x14ac:dyDescent="0.25">
      <c r="L18359" s="8"/>
    </row>
    <row r="18360" spans="12:12" x14ac:dyDescent="0.25">
      <c r="L18360" s="8"/>
    </row>
    <row r="18361" spans="12:12" x14ac:dyDescent="0.25">
      <c r="L18361" s="8"/>
    </row>
    <row r="18362" spans="12:12" x14ac:dyDescent="0.25">
      <c r="L18362" s="8"/>
    </row>
    <row r="18363" spans="12:12" x14ac:dyDescent="0.25">
      <c r="L18363" s="8"/>
    </row>
    <row r="18364" spans="12:12" x14ac:dyDescent="0.25">
      <c r="L18364" s="8"/>
    </row>
    <row r="18365" spans="12:12" x14ac:dyDescent="0.25">
      <c r="L18365" s="8"/>
    </row>
    <row r="18366" spans="12:12" x14ac:dyDescent="0.25">
      <c r="L18366" s="8"/>
    </row>
    <row r="18367" spans="12:12" x14ac:dyDescent="0.25">
      <c r="L18367" s="8"/>
    </row>
    <row r="18368" spans="12:12" x14ac:dyDescent="0.25">
      <c r="L18368" s="8"/>
    </row>
    <row r="18369" spans="12:12" x14ac:dyDescent="0.25">
      <c r="L18369" s="8"/>
    </row>
    <row r="18370" spans="12:12" x14ac:dyDescent="0.25">
      <c r="L18370" s="8"/>
    </row>
    <row r="18371" spans="12:12" x14ac:dyDescent="0.25">
      <c r="L18371" s="8"/>
    </row>
    <row r="18372" spans="12:12" x14ac:dyDescent="0.25">
      <c r="L18372" s="8"/>
    </row>
    <row r="18373" spans="12:12" x14ac:dyDescent="0.25">
      <c r="L18373" s="8"/>
    </row>
    <row r="18374" spans="12:12" x14ac:dyDescent="0.25">
      <c r="L18374" s="8"/>
    </row>
    <row r="18375" spans="12:12" x14ac:dyDescent="0.25">
      <c r="L18375" s="8"/>
    </row>
    <row r="18376" spans="12:12" x14ac:dyDescent="0.25">
      <c r="L18376" s="8"/>
    </row>
    <row r="18377" spans="12:12" x14ac:dyDescent="0.25">
      <c r="L18377" s="8"/>
    </row>
    <row r="18378" spans="12:12" x14ac:dyDescent="0.25">
      <c r="L18378" s="8"/>
    </row>
    <row r="18379" spans="12:12" x14ac:dyDescent="0.25">
      <c r="L18379" s="8"/>
    </row>
    <row r="18380" spans="12:12" x14ac:dyDescent="0.25">
      <c r="L18380" s="8"/>
    </row>
    <row r="18381" spans="12:12" x14ac:dyDescent="0.25">
      <c r="L18381" s="8"/>
    </row>
    <row r="18382" spans="12:12" x14ac:dyDescent="0.25">
      <c r="L18382" s="8"/>
    </row>
    <row r="18383" spans="12:12" x14ac:dyDescent="0.25">
      <c r="L18383" s="8"/>
    </row>
    <row r="18384" spans="12:12" x14ac:dyDescent="0.25">
      <c r="L18384" s="8"/>
    </row>
    <row r="18385" spans="12:12" x14ac:dyDescent="0.25">
      <c r="L18385" s="8"/>
    </row>
    <row r="18386" spans="12:12" x14ac:dyDescent="0.25">
      <c r="L18386" s="8"/>
    </row>
    <row r="18387" spans="12:12" x14ac:dyDescent="0.25">
      <c r="L18387" s="8"/>
    </row>
    <row r="18388" spans="12:12" x14ac:dyDescent="0.25">
      <c r="L18388" s="8"/>
    </row>
    <row r="18389" spans="12:12" x14ac:dyDescent="0.25">
      <c r="L18389" s="8"/>
    </row>
    <row r="18390" spans="12:12" x14ac:dyDescent="0.25">
      <c r="L18390" s="8"/>
    </row>
    <row r="18391" spans="12:12" x14ac:dyDescent="0.25">
      <c r="L18391" s="8"/>
    </row>
    <row r="18392" spans="12:12" x14ac:dyDescent="0.25">
      <c r="L18392" s="8"/>
    </row>
    <row r="18393" spans="12:12" x14ac:dyDescent="0.25">
      <c r="L18393" s="8"/>
    </row>
    <row r="18394" spans="12:12" x14ac:dyDescent="0.25">
      <c r="L18394" s="8"/>
    </row>
    <row r="18395" spans="12:12" x14ac:dyDescent="0.25">
      <c r="L18395" s="8"/>
    </row>
    <row r="18396" spans="12:12" x14ac:dyDescent="0.25">
      <c r="L18396" s="8"/>
    </row>
    <row r="18397" spans="12:12" x14ac:dyDescent="0.25">
      <c r="L18397" s="8"/>
    </row>
    <row r="18398" spans="12:12" x14ac:dyDescent="0.25">
      <c r="L18398" s="8"/>
    </row>
    <row r="18399" spans="12:12" x14ac:dyDescent="0.25">
      <c r="L18399" s="8"/>
    </row>
    <row r="18400" spans="12:12" x14ac:dyDescent="0.25">
      <c r="L18400" s="8"/>
    </row>
    <row r="18401" spans="12:12" x14ac:dyDescent="0.25">
      <c r="L18401" s="8"/>
    </row>
    <row r="18402" spans="12:12" x14ac:dyDescent="0.25">
      <c r="L18402" s="8"/>
    </row>
    <row r="18403" spans="12:12" x14ac:dyDescent="0.25">
      <c r="L18403" s="8"/>
    </row>
    <row r="18404" spans="12:12" x14ac:dyDescent="0.25">
      <c r="L18404" s="8"/>
    </row>
    <row r="18405" spans="12:12" x14ac:dyDescent="0.25">
      <c r="L18405" s="8"/>
    </row>
    <row r="18406" spans="12:12" x14ac:dyDescent="0.25">
      <c r="L18406" s="8"/>
    </row>
    <row r="18407" spans="12:12" x14ac:dyDescent="0.25">
      <c r="L18407" s="8"/>
    </row>
    <row r="18408" spans="12:12" x14ac:dyDescent="0.25">
      <c r="L18408" s="8"/>
    </row>
    <row r="18409" spans="12:12" x14ac:dyDescent="0.25">
      <c r="L18409" s="8"/>
    </row>
    <row r="18410" spans="12:12" x14ac:dyDescent="0.25">
      <c r="L18410" s="8"/>
    </row>
    <row r="18411" spans="12:12" x14ac:dyDescent="0.25">
      <c r="L18411" s="8"/>
    </row>
    <row r="18412" spans="12:12" x14ac:dyDescent="0.25">
      <c r="L18412" s="8"/>
    </row>
    <row r="18413" spans="12:12" x14ac:dyDescent="0.25">
      <c r="L18413" s="8"/>
    </row>
    <row r="18414" spans="12:12" x14ac:dyDescent="0.25">
      <c r="L18414" s="8"/>
    </row>
    <row r="18415" spans="12:12" x14ac:dyDescent="0.25">
      <c r="L18415" s="8"/>
    </row>
    <row r="18416" spans="12:12" x14ac:dyDescent="0.25">
      <c r="L18416" s="8"/>
    </row>
    <row r="18417" spans="12:12" x14ac:dyDescent="0.25">
      <c r="L18417" s="8"/>
    </row>
    <row r="18418" spans="12:12" x14ac:dyDescent="0.25">
      <c r="L18418" s="8"/>
    </row>
    <row r="18419" spans="12:12" x14ac:dyDescent="0.25">
      <c r="L18419" s="8"/>
    </row>
    <row r="18420" spans="12:12" x14ac:dyDescent="0.25">
      <c r="L18420" s="8"/>
    </row>
    <row r="18421" spans="12:12" x14ac:dyDescent="0.25">
      <c r="L18421" s="8"/>
    </row>
    <row r="18422" spans="12:12" x14ac:dyDescent="0.25">
      <c r="L18422" s="8"/>
    </row>
    <row r="18423" spans="12:12" x14ac:dyDescent="0.25">
      <c r="L18423" s="8"/>
    </row>
    <row r="18424" spans="12:12" x14ac:dyDescent="0.25">
      <c r="L18424" s="8"/>
    </row>
    <row r="18425" spans="12:12" x14ac:dyDescent="0.25">
      <c r="L18425" s="8"/>
    </row>
    <row r="18426" spans="12:12" x14ac:dyDescent="0.25">
      <c r="L18426" s="8"/>
    </row>
    <row r="18427" spans="12:12" x14ac:dyDescent="0.25">
      <c r="L18427" s="8"/>
    </row>
    <row r="18428" spans="12:12" x14ac:dyDescent="0.25">
      <c r="L18428" s="8"/>
    </row>
    <row r="18429" spans="12:12" x14ac:dyDescent="0.25">
      <c r="L18429" s="8"/>
    </row>
    <row r="18430" spans="12:12" x14ac:dyDescent="0.25">
      <c r="L18430" s="8"/>
    </row>
    <row r="18431" spans="12:12" x14ac:dyDescent="0.25">
      <c r="L18431" s="8"/>
    </row>
    <row r="18432" spans="12:12" x14ac:dyDescent="0.25">
      <c r="L18432" s="8"/>
    </row>
    <row r="18433" spans="12:12" x14ac:dyDescent="0.25">
      <c r="L18433" s="8"/>
    </row>
    <row r="18434" spans="12:12" x14ac:dyDescent="0.25">
      <c r="L18434" s="8"/>
    </row>
    <row r="18435" spans="12:12" x14ac:dyDescent="0.25">
      <c r="L18435" s="8"/>
    </row>
    <row r="18436" spans="12:12" x14ac:dyDescent="0.25">
      <c r="L18436" s="8"/>
    </row>
    <row r="18437" spans="12:12" x14ac:dyDescent="0.25">
      <c r="L18437" s="8"/>
    </row>
    <row r="18438" spans="12:12" x14ac:dyDescent="0.25">
      <c r="L18438" s="8"/>
    </row>
    <row r="18439" spans="12:12" x14ac:dyDescent="0.25">
      <c r="L18439" s="8"/>
    </row>
    <row r="18440" spans="12:12" x14ac:dyDescent="0.25">
      <c r="L18440" s="8"/>
    </row>
    <row r="18441" spans="12:12" x14ac:dyDescent="0.25">
      <c r="L18441" s="8"/>
    </row>
    <row r="18442" spans="12:12" x14ac:dyDescent="0.25">
      <c r="L18442" s="8"/>
    </row>
    <row r="18443" spans="12:12" x14ac:dyDescent="0.25">
      <c r="L18443" s="8"/>
    </row>
    <row r="18444" spans="12:12" x14ac:dyDescent="0.25">
      <c r="L18444" s="8"/>
    </row>
    <row r="18445" spans="12:12" x14ac:dyDescent="0.25">
      <c r="L18445" s="8"/>
    </row>
    <row r="18446" spans="12:12" x14ac:dyDescent="0.25">
      <c r="L18446" s="8"/>
    </row>
    <row r="18447" spans="12:12" x14ac:dyDescent="0.25">
      <c r="L18447" s="8"/>
    </row>
    <row r="18448" spans="12:12" x14ac:dyDescent="0.25">
      <c r="L18448" s="8"/>
    </row>
    <row r="18449" spans="12:12" x14ac:dyDescent="0.25">
      <c r="L18449" s="8"/>
    </row>
    <row r="18450" spans="12:12" x14ac:dyDescent="0.25">
      <c r="L18450" s="8"/>
    </row>
    <row r="18451" spans="12:12" x14ac:dyDescent="0.25">
      <c r="L18451" s="8"/>
    </row>
    <row r="18452" spans="12:12" x14ac:dyDescent="0.25">
      <c r="L18452" s="8"/>
    </row>
    <row r="18453" spans="12:12" x14ac:dyDescent="0.25">
      <c r="L18453" s="8"/>
    </row>
    <row r="18454" spans="12:12" x14ac:dyDescent="0.25">
      <c r="L18454" s="8"/>
    </row>
    <row r="18455" spans="12:12" x14ac:dyDescent="0.25">
      <c r="L18455" s="8"/>
    </row>
    <row r="18456" spans="12:12" x14ac:dyDescent="0.25">
      <c r="L18456" s="8"/>
    </row>
    <row r="18457" spans="12:12" x14ac:dyDescent="0.25">
      <c r="L18457" s="8"/>
    </row>
    <row r="18458" spans="12:12" x14ac:dyDescent="0.25">
      <c r="L18458" s="8"/>
    </row>
    <row r="18459" spans="12:12" x14ac:dyDescent="0.25">
      <c r="L18459" s="8"/>
    </row>
    <row r="18460" spans="12:12" x14ac:dyDescent="0.25">
      <c r="L18460" s="8"/>
    </row>
    <row r="18461" spans="12:12" x14ac:dyDescent="0.25">
      <c r="L18461" s="8"/>
    </row>
    <row r="18462" spans="12:12" x14ac:dyDescent="0.25">
      <c r="L18462" s="8"/>
    </row>
    <row r="18463" spans="12:12" x14ac:dyDescent="0.25">
      <c r="L18463" s="8"/>
    </row>
    <row r="18464" spans="12:12" x14ac:dyDescent="0.25">
      <c r="L18464" s="8"/>
    </row>
    <row r="18465" spans="12:12" x14ac:dyDescent="0.25">
      <c r="L18465" s="8"/>
    </row>
    <row r="18466" spans="12:12" x14ac:dyDescent="0.25">
      <c r="L18466" s="8"/>
    </row>
    <row r="18467" spans="12:12" x14ac:dyDescent="0.25">
      <c r="L18467" s="8"/>
    </row>
    <row r="18468" spans="12:12" x14ac:dyDescent="0.25">
      <c r="L18468" s="8"/>
    </row>
    <row r="18469" spans="12:12" x14ac:dyDescent="0.25">
      <c r="L18469" s="8"/>
    </row>
    <row r="18470" spans="12:12" x14ac:dyDescent="0.25">
      <c r="L18470" s="8"/>
    </row>
    <row r="18471" spans="12:12" x14ac:dyDescent="0.25">
      <c r="L18471" s="8"/>
    </row>
    <row r="18472" spans="12:12" x14ac:dyDescent="0.25">
      <c r="L18472" s="8"/>
    </row>
    <row r="18473" spans="12:12" x14ac:dyDescent="0.25">
      <c r="L18473" s="8"/>
    </row>
    <row r="18474" spans="12:12" x14ac:dyDescent="0.25">
      <c r="L18474" s="8"/>
    </row>
    <row r="18475" spans="12:12" x14ac:dyDescent="0.25">
      <c r="L18475" s="8"/>
    </row>
    <row r="18476" spans="12:12" x14ac:dyDescent="0.25">
      <c r="L18476" s="8"/>
    </row>
    <row r="18477" spans="12:12" x14ac:dyDescent="0.25">
      <c r="L18477" s="8"/>
    </row>
    <row r="18478" spans="12:12" x14ac:dyDescent="0.25">
      <c r="L18478" s="8"/>
    </row>
    <row r="18479" spans="12:12" x14ac:dyDescent="0.25">
      <c r="L18479" s="8"/>
    </row>
    <row r="18480" spans="12:12" x14ac:dyDescent="0.25">
      <c r="L18480" s="8"/>
    </row>
    <row r="18481" spans="12:12" x14ac:dyDescent="0.25">
      <c r="L18481" s="8"/>
    </row>
    <row r="18482" spans="12:12" x14ac:dyDescent="0.25">
      <c r="L18482" s="8"/>
    </row>
    <row r="18483" spans="12:12" x14ac:dyDescent="0.25">
      <c r="L18483" s="8"/>
    </row>
    <row r="18484" spans="12:12" x14ac:dyDescent="0.25">
      <c r="L18484" s="8"/>
    </row>
    <row r="18485" spans="12:12" x14ac:dyDescent="0.25">
      <c r="L18485" s="8"/>
    </row>
    <row r="18486" spans="12:12" x14ac:dyDescent="0.25">
      <c r="L18486" s="8"/>
    </row>
    <row r="18487" spans="12:12" x14ac:dyDescent="0.25">
      <c r="L18487" s="8"/>
    </row>
    <row r="18488" spans="12:12" x14ac:dyDescent="0.25">
      <c r="L18488" s="8"/>
    </row>
    <row r="18489" spans="12:12" x14ac:dyDescent="0.25">
      <c r="L18489" s="8"/>
    </row>
    <row r="18490" spans="12:12" x14ac:dyDescent="0.25">
      <c r="L18490" s="8"/>
    </row>
    <row r="18491" spans="12:12" x14ac:dyDescent="0.25">
      <c r="L18491" s="8"/>
    </row>
    <row r="18492" spans="12:12" x14ac:dyDescent="0.25">
      <c r="L18492" s="8"/>
    </row>
    <row r="18493" spans="12:12" x14ac:dyDescent="0.25">
      <c r="L18493" s="8"/>
    </row>
    <row r="18494" spans="12:12" x14ac:dyDescent="0.25">
      <c r="L18494" s="8"/>
    </row>
    <row r="18495" spans="12:12" x14ac:dyDescent="0.25">
      <c r="L18495" s="8"/>
    </row>
    <row r="18496" spans="12:12" x14ac:dyDescent="0.25">
      <c r="L18496" s="8"/>
    </row>
    <row r="18497" spans="12:12" x14ac:dyDescent="0.25">
      <c r="L18497" s="8"/>
    </row>
    <row r="18498" spans="12:12" x14ac:dyDescent="0.25">
      <c r="L18498" s="8"/>
    </row>
    <row r="18499" spans="12:12" x14ac:dyDescent="0.25">
      <c r="L18499" s="8"/>
    </row>
    <row r="18500" spans="12:12" x14ac:dyDescent="0.25">
      <c r="L18500" s="8"/>
    </row>
    <row r="18501" spans="12:12" x14ac:dyDescent="0.25">
      <c r="L18501" s="8"/>
    </row>
    <row r="18502" spans="12:12" x14ac:dyDescent="0.25">
      <c r="L18502" s="8"/>
    </row>
    <row r="18503" spans="12:12" x14ac:dyDescent="0.25">
      <c r="L18503" s="8"/>
    </row>
    <row r="18504" spans="12:12" x14ac:dyDescent="0.25">
      <c r="L18504" s="8"/>
    </row>
    <row r="18505" spans="12:12" x14ac:dyDescent="0.25">
      <c r="L18505" s="8"/>
    </row>
    <row r="18506" spans="12:12" x14ac:dyDescent="0.25">
      <c r="L18506" s="8"/>
    </row>
    <row r="18507" spans="12:12" x14ac:dyDescent="0.25">
      <c r="L18507" s="8"/>
    </row>
    <row r="18508" spans="12:12" x14ac:dyDescent="0.25">
      <c r="L18508" s="8"/>
    </row>
    <row r="18509" spans="12:12" x14ac:dyDescent="0.25">
      <c r="L18509" s="8"/>
    </row>
    <row r="18510" spans="12:12" x14ac:dyDescent="0.25">
      <c r="L18510" s="8"/>
    </row>
    <row r="18511" spans="12:12" x14ac:dyDescent="0.25">
      <c r="L18511" s="8"/>
    </row>
    <row r="18512" spans="12:12" x14ac:dyDescent="0.25">
      <c r="L18512" s="8"/>
    </row>
    <row r="18513" spans="12:12" x14ac:dyDescent="0.25">
      <c r="L18513" s="8"/>
    </row>
    <row r="18514" spans="12:12" x14ac:dyDescent="0.25">
      <c r="L18514" s="8"/>
    </row>
    <row r="18515" spans="12:12" x14ac:dyDescent="0.25">
      <c r="L18515" s="8"/>
    </row>
    <row r="18516" spans="12:12" x14ac:dyDescent="0.25">
      <c r="L18516" s="8"/>
    </row>
    <row r="18517" spans="12:12" x14ac:dyDescent="0.25">
      <c r="L18517" s="8"/>
    </row>
    <row r="18518" spans="12:12" x14ac:dyDescent="0.25">
      <c r="L18518" s="8"/>
    </row>
    <row r="18519" spans="12:12" x14ac:dyDescent="0.25">
      <c r="L18519" s="8"/>
    </row>
    <row r="18520" spans="12:12" x14ac:dyDescent="0.25">
      <c r="L18520" s="8"/>
    </row>
    <row r="18521" spans="12:12" x14ac:dyDescent="0.25">
      <c r="L18521" s="8"/>
    </row>
    <row r="18522" spans="12:12" x14ac:dyDescent="0.25">
      <c r="L18522" s="8"/>
    </row>
    <row r="18523" spans="12:12" x14ac:dyDescent="0.25">
      <c r="L18523" s="8"/>
    </row>
    <row r="18524" spans="12:12" x14ac:dyDescent="0.25">
      <c r="L18524" s="8"/>
    </row>
    <row r="18525" spans="12:12" x14ac:dyDescent="0.25">
      <c r="L18525" s="8"/>
    </row>
    <row r="18526" spans="12:12" x14ac:dyDescent="0.25">
      <c r="L18526" s="8"/>
    </row>
    <row r="18527" spans="12:12" x14ac:dyDescent="0.25">
      <c r="L18527" s="8"/>
    </row>
    <row r="18528" spans="12:12" x14ac:dyDescent="0.25">
      <c r="L18528" s="8"/>
    </row>
    <row r="18529" spans="12:12" x14ac:dyDescent="0.25">
      <c r="L18529" s="8"/>
    </row>
    <row r="18530" spans="12:12" x14ac:dyDescent="0.25">
      <c r="L18530" s="8"/>
    </row>
    <row r="18531" spans="12:12" x14ac:dyDescent="0.25">
      <c r="L18531" s="8"/>
    </row>
    <row r="18532" spans="12:12" x14ac:dyDescent="0.25">
      <c r="L18532" s="8"/>
    </row>
    <row r="18533" spans="12:12" x14ac:dyDescent="0.25">
      <c r="L18533" s="8"/>
    </row>
    <row r="18534" spans="12:12" x14ac:dyDescent="0.25">
      <c r="L18534" s="8"/>
    </row>
    <row r="18535" spans="12:12" x14ac:dyDescent="0.25">
      <c r="L18535" s="8"/>
    </row>
    <row r="18536" spans="12:12" x14ac:dyDescent="0.25">
      <c r="L18536" s="8"/>
    </row>
    <row r="18537" spans="12:12" x14ac:dyDescent="0.25">
      <c r="L18537" s="8"/>
    </row>
    <row r="18538" spans="12:12" x14ac:dyDescent="0.25">
      <c r="L18538" s="8"/>
    </row>
    <row r="18539" spans="12:12" x14ac:dyDescent="0.25">
      <c r="L18539" s="8"/>
    </row>
    <row r="18540" spans="12:12" x14ac:dyDescent="0.25">
      <c r="L18540" s="8"/>
    </row>
    <row r="18541" spans="12:12" x14ac:dyDescent="0.25">
      <c r="L18541" s="8"/>
    </row>
    <row r="18542" spans="12:12" x14ac:dyDescent="0.25">
      <c r="L18542" s="8"/>
    </row>
    <row r="18543" spans="12:12" x14ac:dyDescent="0.25">
      <c r="L18543" s="8"/>
    </row>
    <row r="18544" spans="12:12" x14ac:dyDescent="0.25">
      <c r="L18544" s="8"/>
    </row>
    <row r="18545" spans="12:12" x14ac:dyDescent="0.25">
      <c r="L18545" s="8"/>
    </row>
    <row r="18546" spans="12:12" x14ac:dyDescent="0.25">
      <c r="L18546" s="8"/>
    </row>
    <row r="18547" spans="12:12" x14ac:dyDescent="0.25">
      <c r="L18547" s="8"/>
    </row>
    <row r="18548" spans="12:12" x14ac:dyDescent="0.25">
      <c r="L18548" s="8"/>
    </row>
    <row r="18549" spans="12:12" x14ac:dyDescent="0.25">
      <c r="L18549" s="8"/>
    </row>
    <row r="18550" spans="12:12" x14ac:dyDescent="0.25">
      <c r="L18550" s="8"/>
    </row>
    <row r="18551" spans="12:12" x14ac:dyDescent="0.25">
      <c r="L18551" s="8"/>
    </row>
    <row r="18552" spans="12:12" x14ac:dyDescent="0.25">
      <c r="L18552" s="8"/>
    </row>
    <row r="18553" spans="12:12" x14ac:dyDescent="0.25">
      <c r="L18553" s="8"/>
    </row>
    <row r="18554" spans="12:12" x14ac:dyDescent="0.25">
      <c r="L18554" s="8"/>
    </row>
    <row r="18555" spans="12:12" x14ac:dyDescent="0.25">
      <c r="L18555" s="8"/>
    </row>
    <row r="18556" spans="12:12" x14ac:dyDescent="0.25">
      <c r="L18556" s="8"/>
    </row>
    <row r="18557" spans="12:12" x14ac:dyDescent="0.25">
      <c r="L18557" s="8"/>
    </row>
    <row r="18558" spans="12:12" x14ac:dyDescent="0.25">
      <c r="L18558" s="8"/>
    </row>
    <row r="18559" spans="12:12" x14ac:dyDescent="0.25">
      <c r="L18559" s="8"/>
    </row>
    <row r="18560" spans="12:12" x14ac:dyDescent="0.25">
      <c r="L18560" s="8"/>
    </row>
    <row r="18561" spans="12:12" x14ac:dyDescent="0.25">
      <c r="L18561" s="8"/>
    </row>
    <row r="18562" spans="12:12" x14ac:dyDescent="0.25">
      <c r="L18562" s="8"/>
    </row>
    <row r="18563" spans="12:12" x14ac:dyDescent="0.25">
      <c r="L18563" s="8"/>
    </row>
    <row r="18564" spans="12:12" x14ac:dyDescent="0.25">
      <c r="L18564" s="8"/>
    </row>
    <row r="18565" spans="12:12" x14ac:dyDescent="0.25">
      <c r="L18565" s="8"/>
    </row>
    <row r="18566" spans="12:12" x14ac:dyDescent="0.25">
      <c r="L18566" s="8"/>
    </row>
    <row r="18567" spans="12:12" x14ac:dyDescent="0.25">
      <c r="L18567" s="8"/>
    </row>
    <row r="18568" spans="12:12" x14ac:dyDescent="0.25">
      <c r="L18568" s="8"/>
    </row>
    <row r="18569" spans="12:12" x14ac:dyDescent="0.25">
      <c r="L18569" s="8"/>
    </row>
    <row r="18570" spans="12:12" x14ac:dyDescent="0.25">
      <c r="L18570" s="8"/>
    </row>
    <row r="18571" spans="12:12" x14ac:dyDescent="0.25">
      <c r="L18571" s="8"/>
    </row>
    <row r="18572" spans="12:12" x14ac:dyDescent="0.25">
      <c r="L18572" s="8"/>
    </row>
    <row r="18573" spans="12:12" x14ac:dyDescent="0.25">
      <c r="L18573" s="8"/>
    </row>
    <row r="18574" spans="12:12" x14ac:dyDescent="0.25">
      <c r="L18574" s="8"/>
    </row>
    <row r="18575" spans="12:12" x14ac:dyDescent="0.25">
      <c r="L18575" s="8"/>
    </row>
    <row r="18576" spans="12:12" x14ac:dyDescent="0.25">
      <c r="L18576" s="8"/>
    </row>
    <row r="18577" spans="12:12" x14ac:dyDescent="0.25">
      <c r="L18577" s="8"/>
    </row>
    <row r="18578" spans="12:12" x14ac:dyDescent="0.25">
      <c r="L18578" s="8"/>
    </row>
    <row r="18579" spans="12:12" x14ac:dyDescent="0.25">
      <c r="L18579" s="8"/>
    </row>
    <row r="18580" spans="12:12" x14ac:dyDescent="0.25">
      <c r="L18580" s="8"/>
    </row>
    <row r="18581" spans="12:12" x14ac:dyDescent="0.25">
      <c r="L18581" s="8"/>
    </row>
    <row r="18582" spans="12:12" x14ac:dyDescent="0.25">
      <c r="L18582" s="8"/>
    </row>
    <row r="18583" spans="12:12" x14ac:dyDescent="0.25">
      <c r="L18583" s="8"/>
    </row>
    <row r="18584" spans="12:12" x14ac:dyDescent="0.25">
      <c r="L18584" s="8"/>
    </row>
    <row r="18585" spans="12:12" x14ac:dyDescent="0.25">
      <c r="L18585" s="8"/>
    </row>
    <row r="18586" spans="12:12" x14ac:dyDescent="0.25">
      <c r="L18586" s="8"/>
    </row>
    <row r="18587" spans="12:12" x14ac:dyDescent="0.25">
      <c r="L18587" s="8"/>
    </row>
    <row r="18588" spans="12:12" x14ac:dyDescent="0.25">
      <c r="L18588" s="8"/>
    </row>
    <row r="18589" spans="12:12" x14ac:dyDescent="0.25">
      <c r="L18589" s="8"/>
    </row>
    <row r="18590" spans="12:12" x14ac:dyDescent="0.25">
      <c r="L18590" s="8"/>
    </row>
    <row r="18591" spans="12:12" x14ac:dyDescent="0.25">
      <c r="L18591" s="8"/>
    </row>
    <row r="18592" spans="12:12" x14ac:dyDescent="0.25">
      <c r="L18592" s="8"/>
    </row>
    <row r="18593" spans="12:12" x14ac:dyDescent="0.25">
      <c r="L18593" s="8"/>
    </row>
    <row r="18594" spans="12:12" x14ac:dyDescent="0.25">
      <c r="L18594" s="8"/>
    </row>
    <row r="18595" spans="12:12" x14ac:dyDescent="0.25">
      <c r="L18595" s="8"/>
    </row>
    <row r="18596" spans="12:12" x14ac:dyDescent="0.25">
      <c r="L18596" s="8"/>
    </row>
    <row r="18597" spans="12:12" x14ac:dyDescent="0.25">
      <c r="L18597" s="8"/>
    </row>
    <row r="18598" spans="12:12" x14ac:dyDescent="0.25">
      <c r="L18598" s="8"/>
    </row>
    <row r="18599" spans="12:12" x14ac:dyDescent="0.25">
      <c r="L18599" s="8"/>
    </row>
    <row r="18600" spans="12:12" x14ac:dyDescent="0.25">
      <c r="L18600" s="8"/>
    </row>
    <row r="18601" spans="12:12" x14ac:dyDescent="0.25">
      <c r="L18601" s="8"/>
    </row>
    <row r="18602" spans="12:12" x14ac:dyDescent="0.25">
      <c r="L18602" s="8"/>
    </row>
    <row r="18603" spans="12:12" x14ac:dyDescent="0.25">
      <c r="L18603" s="8"/>
    </row>
    <row r="18604" spans="12:12" x14ac:dyDescent="0.25">
      <c r="L18604" s="8"/>
    </row>
    <row r="18605" spans="12:12" x14ac:dyDescent="0.25">
      <c r="L18605" s="8"/>
    </row>
    <row r="18606" spans="12:12" x14ac:dyDescent="0.25">
      <c r="L18606" s="8"/>
    </row>
    <row r="18607" spans="12:12" x14ac:dyDescent="0.25">
      <c r="L18607" s="8"/>
    </row>
    <row r="18608" spans="12:12" x14ac:dyDescent="0.25">
      <c r="L18608" s="8"/>
    </row>
    <row r="18609" spans="12:12" x14ac:dyDescent="0.25">
      <c r="L18609" s="8"/>
    </row>
    <row r="18610" spans="12:12" x14ac:dyDescent="0.25">
      <c r="L18610" s="8"/>
    </row>
    <row r="18611" spans="12:12" x14ac:dyDescent="0.25">
      <c r="L18611" s="8"/>
    </row>
    <row r="18612" spans="12:12" x14ac:dyDescent="0.25">
      <c r="L18612" s="8"/>
    </row>
    <row r="18613" spans="12:12" x14ac:dyDescent="0.25">
      <c r="L18613" s="8"/>
    </row>
    <row r="18614" spans="12:12" x14ac:dyDescent="0.25">
      <c r="L18614" s="8"/>
    </row>
    <row r="18615" spans="12:12" x14ac:dyDescent="0.25">
      <c r="L18615" s="8"/>
    </row>
    <row r="18616" spans="12:12" x14ac:dyDescent="0.25">
      <c r="L18616" s="8"/>
    </row>
    <row r="18617" spans="12:12" x14ac:dyDescent="0.25">
      <c r="L18617" s="8"/>
    </row>
    <row r="18618" spans="12:12" x14ac:dyDescent="0.25">
      <c r="L18618" s="8"/>
    </row>
    <row r="18619" spans="12:12" x14ac:dyDescent="0.25">
      <c r="L18619" s="8"/>
    </row>
    <row r="18620" spans="12:12" x14ac:dyDescent="0.25">
      <c r="L18620" s="8"/>
    </row>
    <row r="18621" spans="12:12" x14ac:dyDescent="0.25">
      <c r="L18621" s="8"/>
    </row>
    <row r="18622" spans="12:12" x14ac:dyDescent="0.25">
      <c r="L18622" s="8"/>
    </row>
    <row r="18623" spans="12:12" x14ac:dyDescent="0.25">
      <c r="L18623" s="8"/>
    </row>
    <row r="18624" spans="12:12" x14ac:dyDescent="0.25">
      <c r="L18624" s="8"/>
    </row>
    <row r="18625" spans="12:12" x14ac:dyDescent="0.25">
      <c r="L18625" s="8"/>
    </row>
    <row r="18626" spans="12:12" x14ac:dyDescent="0.25">
      <c r="L18626" s="8"/>
    </row>
    <row r="18627" spans="12:12" x14ac:dyDescent="0.25">
      <c r="L18627" s="8"/>
    </row>
    <row r="18628" spans="12:12" x14ac:dyDescent="0.25">
      <c r="L18628" s="8"/>
    </row>
    <row r="18629" spans="12:12" x14ac:dyDescent="0.25">
      <c r="L18629" s="8"/>
    </row>
    <row r="18630" spans="12:12" x14ac:dyDescent="0.25">
      <c r="L18630" s="8"/>
    </row>
    <row r="18631" spans="12:12" x14ac:dyDescent="0.25">
      <c r="L18631" s="8"/>
    </row>
    <row r="18632" spans="12:12" x14ac:dyDescent="0.25">
      <c r="L18632" s="8"/>
    </row>
    <row r="18633" spans="12:12" x14ac:dyDescent="0.25">
      <c r="L18633" s="8"/>
    </row>
    <row r="18634" spans="12:12" x14ac:dyDescent="0.25">
      <c r="L18634" s="8"/>
    </row>
    <row r="18635" spans="12:12" x14ac:dyDescent="0.25">
      <c r="L18635" s="8"/>
    </row>
    <row r="18636" spans="12:12" x14ac:dyDescent="0.25">
      <c r="L18636" s="8"/>
    </row>
    <row r="18637" spans="12:12" x14ac:dyDescent="0.25">
      <c r="L18637" s="8"/>
    </row>
    <row r="18638" spans="12:12" x14ac:dyDescent="0.25">
      <c r="L18638" s="8"/>
    </row>
    <row r="18639" spans="12:12" x14ac:dyDescent="0.25">
      <c r="L18639" s="8"/>
    </row>
    <row r="18640" spans="12:12" x14ac:dyDescent="0.25">
      <c r="L18640" s="8"/>
    </row>
    <row r="18641" spans="12:12" x14ac:dyDescent="0.25">
      <c r="L18641" s="8"/>
    </row>
    <row r="18642" spans="12:12" x14ac:dyDescent="0.25">
      <c r="L18642" s="8"/>
    </row>
    <row r="18643" spans="12:12" x14ac:dyDescent="0.25">
      <c r="L18643" s="8"/>
    </row>
    <row r="18644" spans="12:12" x14ac:dyDescent="0.25">
      <c r="L18644" s="8"/>
    </row>
    <row r="18645" spans="12:12" x14ac:dyDescent="0.25">
      <c r="L18645" s="8"/>
    </row>
    <row r="18646" spans="12:12" x14ac:dyDescent="0.25">
      <c r="L18646" s="8"/>
    </row>
    <row r="18647" spans="12:12" x14ac:dyDescent="0.25">
      <c r="L18647" s="8"/>
    </row>
    <row r="18648" spans="12:12" x14ac:dyDescent="0.25">
      <c r="L18648" s="8"/>
    </row>
    <row r="18649" spans="12:12" x14ac:dyDescent="0.25">
      <c r="L18649" s="8"/>
    </row>
    <row r="18650" spans="12:12" x14ac:dyDescent="0.25">
      <c r="L18650" s="8"/>
    </row>
    <row r="18651" spans="12:12" x14ac:dyDescent="0.25">
      <c r="L18651" s="8"/>
    </row>
    <row r="18652" spans="12:12" x14ac:dyDescent="0.25">
      <c r="L18652" s="8"/>
    </row>
    <row r="18653" spans="12:12" x14ac:dyDescent="0.25">
      <c r="L18653" s="8"/>
    </row>
    <row r="18654" spans="12:12" x14ac:dyDescent="0.25">
      <c r="L18654" s="8"/>
    </row>
    <row r="18655" spans="12:12" x14ac:dyDescent="0.25">
      <c r="L18655" s="8"/>
    </row>
    <row r="18656" spans="12:12" x14ac:dyDescent="0.25">
      <c r="L18656" s="8"/>
    </row>
    <row r="18657" spans="12:12" x14ac:dyDescent="0.25">
      <c r="L18657" s="8"/>
    </row>
    <row r="18658" spans="12:12" x14ac:dyDescent="0.25">
      <c r="L18658" s="8"/>
    </row>
    <row r="18659" spans="12:12" x14ac:dyDescent="0.25">
      <c r="L18659" s="8"/>
    </row>
    <row r="18660" spans="12:12" x14ac:dyDescent="0.25">
      <c r="L18660" s="8"/>
    </row>
    <row r="18661" spans="12:12" x14ac:dyDescent="0.25">
      <c r="L18661" s="8"/>
    </row>
    <row r="18662" spans="12:12" x14ac:dyDescent="0.25">
      <c r="L18662" s="8"/>
    </row>
    <row r="18663" spans="12:12" x14ac:dyDescent="0.25">
      <c r="L18663" s="8"/>
    </row>
    <row r="18664" spans="12:12" x14ac:dyDescent="0.25">
      <c r="L18664" s="8"/>
    </row>
    <row r="18665" spans="12:12" x14ac:dyDescent="0.25">
      <c r="L18665" s="8"/>
    </row>
    <row r="18666" spans="12:12" x14ac:dyDescent="0.25">
      <c r="L18666" s="8"/>
    </row>
    <row r="18667" spans="12:12" x14ac:dyDescent="0.25">
      <c r="L18667" s="8"/>
    </row>
    <row r="18668" spans="12:12" x14ac:dyDescent="0.25">
      <c r="L18668" s="8"/>
    </row>
    <row r="18669" spans="12:12" x14ac:dyDescent="0.25">
      <c r="L18669" s="8"/>
    </row>
    <row r="18670" spans="12:12" x14ac:dyDescent="0.25">
      <c r="L18670" s="8"/>
    </row>
    <row r="18671" spans="12:12" x14ac:dyDescent="0.25">
      <c r="L18671" s="8"/>
    </row>
    <row r="18672" spans="12:12" x14ac:dyDescent="0.25">
      <c r="L18672" s="8"/>
    </row>
    <row r="18673" spans="12:12" x14ac:dyDescent="0.25">
      <c r="L18673" s="8"/>
    </row>
    <row r="18674" spans="12:12" x14ac:dyDescent="0.25">
      <c r="L18674" s="8"/>
    </row>
    <row r="18675" spans="12:12" x14ac:dyDescent="0.25">
      <c r="L18675" s="8"/>
    </row>
    <row r="18676" spans="12:12" x14ac:dyDescent="0.25">
      <c r="L18676" s="8"/>
    </row>
    <row r="18677" spans="12:12" x14ac:dyDescent="0.25">
      <c r="L18677" s="8"/>
    </row>
    <row r="18678" spans="12:12" x14ac:dyDescent="0.25">
      <c r="L18678" s="8"/>
    </row>
    <row r="18679" spans="12:12" x14ac:dyDescent="0.25">
      <c r="L18679" s="8"/>
    </row>
    <row r="18680" spans="12:12" x14ac:dyDescent="0.25">
      <c r="L18680" s="8"/>
    </row>
    <row r="18681" spans="12:12" x14ac:dyDescent="0.25">
      <c r="L18681" s="8"/>
    </row>
    <row r="18682" spans="12:12" x14ac:dyDescent="0.25">
      <c r="L18682" s="8"/>
    </row>
    <row r="18683" spans="12:12" x14ac:dyDescent="0.25">
      <c r="L18683" s="8"/>
    </row>
    <row r="18684" spans="12:12" x14ac:dyDescent="0.25">
      <c r="L18684" s="8"/>
    </row>
    <row r="18685" spans="12:12" x14ac:dyDescent="0.25">
      <c r="L18685" s="8"/>
    </row>
    <row r="18686" spans="12:12" x14ac:dyDescent="0.25">
      <c r="L18686" s="8"/>
    </row>
    <row r="18687" spans="12:12" x14ac:dyDescent="0.25">
      <c r="L18687" s="8"/>
    </row>
    <row r="18688" spans="12:12" x14ac:dyDescent="0.25">
      <c r="L18688" s="8"/>
    </row>
    <row r="18689" spans="12:12" x14ac:dyDescent="0.25">
      <c r="L18689" s="8"/>
    </row>
    <row r="18690" spans="12:12" x14ac:dyDescent="0.25">
      <c r="L18690" s="8"/>
    </row>
    <row r="18691" spans="12:12" x14ac:dyDescent="0.25">
      <c r="L18691" s="8"/>
    </row>
    <row r="18692" spans="12:12" x14ac:dyDescent="0.25">
      <c r="L18692" s="8"/>
    </row>
    <row r="18693" spans="12:12" x14ac:dyDescent="0.25">
      <c r="L18693" s="8"/>
    </row>
    <row r="18694" spans="12:12" x14ac:dyDescent="0.25">
      <c r="L18694" s="8"/>
    </row>
    <row r="18695" spans="12:12" x14ac:dyDescent="0.25">
      <c r="L18695" s="8"/>
    </row>
    <row r="18696" spans="12:12" x14ac:dyDescent="0.25">
      <c r="L18696" s="8"/>
    </row>
    <row r="18697" spans="12:12" x14ac:dyDescent="0.25">
      <c r="L18697" s="8"/>
    </row>
    <row r="18698" spans="12:12" x14ac:dyDescent="0.25">
      <c r="L18698" s="8"/>
    </row>
    <row r="18699" spans="12:12" x14ac:dyDescent="0.25">
      <c r="L18699" s="8"/>
    </row>
    <row r="18700" spans="12:12" x14ac:dyDescent="0.25">
      <c r="L18700" s="8"/>
    </row>
    <row r="18701" spans="12:12" x14ac:dyDescent="0.25">
      <c r="L18701" s="8"/>
    </row>
    <row r="18702" spans="12:12" x14ac:dyDescent="0.25">
      <c r="L18702" s="8"/>
    </row>
    <row r="18703" spans="12:12" x14ac:dyDescent="0.25">
      <c r="L18703" s="8"/>
    </row>
    <row r="18704" spans="12:12" x14ac:dyDescent="0.25">
      <c r="L18704" s="8"/>
    </row>
    <row r="18705" spans="12:12" x14ac:dyDescent="0.25">
      <c r="L18705" s="8"/>
    </row>
    <row r="18706" spans="12:12" x14ac:dyDescent="0.25">
      <c r="L18706" s="8"/>
    </row>
    <row r="18707" spans="12:12" x14ac:dyDescent="0.25">
      <c r="L18707" s="8"/>
    </row>
    <row r="18708" spans="12:12" x14ac:dyDescent="0.25">
      <c r="L18708" s="8"/>
    </row>
    <row r="18709" spans="12:12" x14ac:dyDescent="0.25">
      <c r="L18709" s="8"/>
    </row>
    <row r="18710" spans="12:12" x14ac:dyDescent="0.25">
      <c r="L18710" s="8"/>
    </row>
    <row r="18711" spans="12:12" x14ac:dyDescent="0.25">
      <c r="L18711" s="8"/>
    </row>
    <row r="18712" spans="12:12" x14ac:dyDescent="0.25">
      <c r="L18712" s="8"/>
    </row>
    <row r="18713" spans="12:12" x14ac:dyDescent="0.25">
      <c r="L18713" s="8"/>
    </row>
    <row r="18714" spans="12:12" x14ac:dyDescent="0.25">
      <c r="L18714" s="8"/>
    </row>
    <row r="18715" spans="12:12" x14ac:dyDescent="0.25">
      <c r="L18715" s="8"/>
    </row>
    <row r="18716" spans="12:12" x14ac:dyDescent="0.25">
      <c r="L18716" s="8"/>
    </row>
    <row r="18717" spans="12:12" x14ac:dyDescent="0.25">
      <c r="L18717" s="8"/>
    </row>
    <row r="18718" spans="12:12" x14ac:dyDescent="0.25">
      <c r="L18718" s="8"/>
    </row>
    <row r="18719" spans="12:12" x14ac:dyDescent="0.25">
      <c r="L18719" s="8"/>
    </row>
    <row r="18720" spans="12:12" x14ac:dyDescent="0.25">
      <c r="L18720" s="8"/>
    </row>
    <row r="18721" spans="12:12" x14ac:dyDescent="0.25">
      <c r="L18721" s="8"/>
    </row>
    <row r="18722" spans="12:12" x14ac:dyDescent="0.25">
      <c r="L18722" s="8"/>
    </row>
    <row r="18723" spans="12:12" x14ac:dyDescent="0.25">
      <c r="L18723" s="8"/>
    </row>
    <row r="18724" spans="12:12" x14ac:dyDescent="0.25">
      <c r="L18724" s="8"/>
    </row>
    <row r="18725" spans="12:12" x14ac:dyDescent="0.25">
      <c r="L18725" s="8"/>
    </row>
    <row r="18726" spans="12:12" x14ac:dyDescent="0.25">
      <c r="L18726" s="8"/>
    </row>
    <row r="18727" spans="12:12" x14ac:dyDescent="0.25">
      <c r="L18727" s="8"/>
    </row>
    <row r="18728" spans="12:12" x14ac:dyDescent="0.25">
      <c r="L18728" s="8"/>
    </row>
    <row r="18729" spans="12:12" x14ac:dyDescent="0.25">
      <c r="L18729" s="8"/>
    </row>
    <row r="18730" spans="12:12" x14ac:dyDescent="0.25">
      <c r="L18730" s="8"/>
    </row>
    <row r="18731" spans="12:12" x14ac:dyDescent="0.25">
      <c r="L18731" s="8"/>
    </row>
    <row r="18732" spans="12:12" x14ac:dyDescent="0.25">
      <c r="L18732" s="8"/>
    </row>
    <row r="18733" spans="12:12" x14ac:dyDescent="0.25">
      <c r="L18733" s="8"/>
    </row>
    <row r="18734" spans="12:12" x14ac:dyDescent="0.25">
      <c r="L18734" s="8"/>
    </row>
    <row r="18735" spans="12:12" x14ac:dyDescent="0.25">
      <c r="L18735" s="8"/>
    </row>
    <row r="18736" spans="12:12" x14ac:dyDescent="0.25">
      <c r="L18736" s="8"/>
    </row>
    <row r="18737" spans="12:12" x14ac:dyDescent="0.25">
      <c r="L18737" s="8"/>
    </row>
    <row r="18738" spans="12:12" x14ac:dyDescent="0.25">
      <c r="L18738" s="8"/>
    </row>
    <row r="18739" spans="12:12" x14ac:dyDescent="0.25">
      <c r="L18739" s="8"/>
    </row>
    <row r="18740" spans="12:12" x14ac:dyDescent="0.25">
      <c r="L18740" s="8"/>
    </row>
    <row r="18741" spans="12:12" x14ac:dyDescent="0.25">
      <c r="L18741" s="8"/>
    </row>
    <row r="18742" spans="12:12" x14ac:dyDescent="0.25">
      <c r="L18742" s="8"/>
    </row>
    <row r="18743" spans="12:12" x14ac:dyDescent="0.25">
      <c r="L18743" s="8"/>
    </row>
    <row r="18744" spans="12:12" x14ac:dyDescent="0.25">
      <c r="L18744" s="8"/>
    </row>
    <row r="18745" spans="12:12" x14ac:dyDescent="0.25">
      <c r="L18745" s="8"/>
    </row>
    <row r="18746" spans="12:12" x14ac:dyDescent="0.25">
      <c r="L18746" s="8"/>
    </row>
    <row r="18747" spans="12:12" x14ac:dyDescent="0.25">
      <c r="L18747" s="8"/>
    </row>
    <row r="18748" spans="12:12" x14ac:dyDescent="0.25">
      <c r="L18748" s="8"/>
    </row>
    <row r="18749" spans="12:12" x14ac:dyDescent="0.25">
      <c r="L18749" s="8"/>
    </row>
    <row r="18750" spans="12:12" x14ac:dyDescent="0.25">
      <c r="L18750" s="8"/>
    </row>
    <row r="18751" spans="12:12" x14ac:dyDescent="0.25">
      <c r="L18751" s="8"/>
    </row>
    <row r="18752" spans="12:12" x14ac:dyDescent="0.25">
      <c r="L18752" s="8"/>
    </row>
    <row r="18753" spans="12:12" x14ac:dyDescent="0.25">
      <c r="L18753" s="8"/>
    </row>
    <row r="18754" spans="12:12" x14ac:dyDescent="0.25">
      <c r="L18754" s="8"/>
    </row>
    <row r="18755" spans="12:12" x14ac:dyDescent="0.25">
      <c r="L18755" s="8"/>
    </row>
    <row r="18756" spans="12:12" x14ac:dyDescent="0.25">
      <c r="L18756" s="8"/>
    </row>
    <row r="18757" spans="12:12" x14ac:dyDescent="0.25">
      <c r="L18757" s="8"/>
    </row>
    <row r="18758" spans="12:12" x14ac:dyDescent="0.25">
      <c r="L18758" s="8"/>
    </row>
    <row r="18759" spans="12:12" x14ac:dyDescent="0.25">
      <c r="L18759" s="8"/>
    </row>
    <row r="18760" spans="12:12" x14ac:dyDescent="0.25">
      <c r="L18760" s="8"/>
    </row>
    <row r="18761" spans="12:12" x14ac:dyDescent="0.25">
      <c r="L18761" s="8"/>
    </row>
    <row r="18762" spans="12:12" x14ac:dyDescent="0.25">
      <c r="L18762" s="8"/>
    </row>
    <row r="18763" spans="12:12" x14ac:dyDescent="0.25">
      <c r="L18763" s="8"/>
    </row>
    <row r="18764" spans="12:12" x14ac:dyDescent="0.25">
      <c r="L18764" s="8"/>
    </row>
    <row r="18765" spans="12:12" x14ac:dyDescent="0.25">
      <c r="L18765" s="8"/>
    </row>
    <row r="18766" spans="12:12" x14ac:dyDescent="0.25">
      <c r="L18766" s="8"/>
    </row>
    <row r="18767" spans="12:12" x14ac:dyDescent="0.25">
      <c r="L18767" s="8"/>
    </row>
    <row r="18768" spans="12:12" x14ac:dyDescent="0.25">
      <c r="L18768" s="8"/>
    </row>
    <row r="18769" spans="12:12" x14ac:dyDescent="0.25">
      <c r="L18769" s="8"/>
    </row>
    <row r="18770" spans="12:12" x14ac:dyDescent="0.25">
      <c r="L18770" s="8"/>
    </row>
    <row r="18771" spans="12:12" x14ac:dyDescent="0.25">
      <c r="L18771" s="8"/>
    </row>
    <row r="18772" spans="12:12" x14ac:dyDescent="0.25">
      <c r="L18772" s="8"/>
    </row>
    <row r="18773" spans="12:12" x14ac:dyDescent="0.25">
      <c r="L18773" s="8"/>
    </row>
    <row r="18774" spans="12:12" x14ac:dyDescent="0.25">
      <c r="L18774" s="8"/>
    </row>
    <row r="18775" spans="12:12" x14ac:dyDescent="0.25">
      <c r="L18775" s="8"/>
    </row>
    <row r="18776" spans="12:12" x14ac:dyDescent="0.25">
      <c r="L18776" s="8"/>
    </row>
    <row r="18777" spans="12:12" x14ac:dyDescent="0.25">
      <c r="L18777" s="8"/>
    </row>
    <row r="18778" spans="12:12" x14ac:dyDescent="0.25">
      <c r="L18778" s="8"/>
    </row>
    <row r="18779" spans="12:12" x14ac:dyDescent="0.25">
      <c r="L18779" s="8"/>
    </row>
    <row r="18780" spans="12:12" x14ac:dyDescent="0.25">
      <c r="L18780" s="8"/>
    </row>
    <row r="18781" spans="12:12" x14ac:dyDescent="0.25">
      <c r="L18781" s="8"/>
    </row>
    <row r="18782" spans="12:12" x14ac:dyDescent="0.25">
      <c r="L18782" s="8"/>
    </row>
    <row r="18783" spans="12:12" x14ac:dyDescent="0.25">
      <c r="L18783" s="8"/>
    </row>
    <row r="18784" spans="12:12" x14ac:dyDescent="0.25">
      <c r="L18784" s="8"/>
    </row>
    <row r="18785" spans="12:12" x14ac:dyDescent="0.25">
      <c r="L18785" s="8"/>
    </row>
    <row r="18786" spans="12:12" x14ac:dyDescent="0.25">
      <c r="L18786" s="8"/>
    </row>
    <row r="18787" spans="12:12" x14ac:dyDescent="0.25">
      <c r="L18787" s="8"/>
    </row>
    <row r="18788" spans="12:12" x14ac:dyDescent="0.25">
      <c r="L18788" s="8"/>
    </row>
    <row r="18789" spans="12:12" x14ac:dyDescent="0.25">
      <c r="L18789" s="8"/>
    </row>
    <row r="18790" spans="12:12" x14ac:dyDescent="0.25">
      <c r="L18790" s="8"/>
    </row>
    <row r="18791" spans="12:12" x14ac:dyDescent="0.25">
      <c r="L18791" s="8"/>
    </row>
    <row r="18792" spans="12:12" x14ac:dyDescent="0.25">
      <c r="L18792" s="8"/>
    </row>
    <row r="18793" spans="12:12" x14ac:dyDescent="0.25">
      <c r="L18793" s="8"/>
    </row>
    <row r="18794" spans="12:12" x14ac:dyDescent="0.25">
      <c r="L18794" s="8"/>
    </row>
    <row r="18795" spans="12:12" x14ac:dyDescent="0.25">
      <c r="L18795" s="8"/>
    </row>
    <row r="18796" spans="12:12" x14ac:dyDescent="0.25">
      <c r="L18796" s="8"/>
    </row>
    <row r="18797" spans="12:12" x14ac:dyDescent="0.25">
      <c r="L18797" s="8"/>
    </row>
    <row r="18798" spans="12:12" x14ac:dyDescent="0.25">
      <c r="L18798" s="8"/>
    </row>
    <row r="18799" spans="12:12" x14ac:dyDescent="0.25">
      <c r="L18799" s="8"/>
    </row>
    <row r="18800" spans="12:12" x14ac:dyDescent="0.25">
      <c r="L18800" s="8"/>
    </row>
    <row r="18801" spans="12:12" x14ac:dyDescent="0.25">
      <c r="L18801" s="8"/>
    </row>
    <row r="18802" spans="12:12" x14ac:dyDescent="0.25">
      <c r="L18802" s="8"/>
    </row>
    <row r="18803" spans="12:12" x14ac:dyDescent="0.25">
      <c r="L18803" s="8"/>
    </row>
    <row r="18804" spans="12:12" x14ac:dyDescent="0.25">
      <c r="L18804" s="8"/>
    </row>
    <row r="18805" spans="12:12" x14ac:dyDescent="0.25">
      <c r="L18805" s="8"/>
    </row>
    <row r="18806" spans="12:12" x14ac:dyDescent="0.25">
      <c r="L18806" s="8"/>
    </row>
    <row r="18807" spans="12:12" x14ac:dyDescent="0.25">
      <c r="L18807" s="8"/>
    </row>
    <row r="18808" spans="12:12" x14ac:dyDescent="0.25">
      <c r="L18808" s="8"/>
    </row>
    <row r="18809" spans="12:12" x14ac:dyDescent="0.25">
      <c r="L18809" s="8"/>
    </row>
    <row r="18810" spans="12:12" x14ac:dyDescent="0.25">
      <c r="L18810" s="8"/>
    </row>
    <row r="18811" spans="12:12" x14ac:dyDescent="0.25">
      <c r="L18811" s="8"/>
    </row>
    <row r="18812" spans="12:12" x14ac:dyDescent="0.25">
      <c r="L18812" s="8"/>
    </row>
    <row r="18813" spans="12:12" x14ac:dyDescent="0.25">
      <c r="L18813" s="8"/>
    </row>
    <row r="18814" spans="12:12" x14ac:dyDescent="0.25">
      <c r="L18814" s="8"/>
    </row>
    <row r="18815" spans="12:12" x14ac:dyDescent="0.25">
      <c r="L18815" s="8"/>
    </row>
    <row r="18816" spans="12:12" x14ac:dyDescent="0.25">
      <c r="L18816" s="8"/>
    </row>
    <row r="18817" spans="12:12" x14ac:dyDescent="0.25">
      <c r="L18817" s="8"/>
    </row>
    <row r="18818" spans="12:12" x14ac:dyDescent="0.25">
      <c r="L18818" s="8"/>
    </row>
    <row r="18819" spans="12:12" x14ac:dyDescent="0.25">
      <c r="L18819" s="8"/>
    </row>
    <row r="18820" spans="12:12" x14ac:dyDescent="0.25">
      <c r="L18820" s="8"/>
    </row>
    <row r="18821" spans="12:12" x14ac:dyDescent="0.25">
      <c r="L18821" s="8"/>
    </row>
    <row r="18822" spans="12:12" x14ac:dyDescent="0.25">
      <c r="L18822" s="8"/>
    </row>
    <row r="18823" spans="12:12" x14ac:dyDescent="0.25">
      <c r="L18823" s="8"/>
    </row>
    <row r="18824" spans="12:12" x14ac:dyDescent="0.25">
      <c r="L18824" s="8"/>
    </row>
    <row r="18825" spans="12:12" x14ac:dyDescent="0.25">
      <c r="L18825" s="8"/>
    </row>
    <row r="18826" spans="12:12" x14ac:dyDescent="0.25">
      <c r="L18826" s="8"/>
    </row>
    <row r="18827" spans="12:12" x14ac:dyDescent="0.25">
      <c r="L18827" s="8"/>
    </row>
    <row r="18828" spans="12:12" x14ac:dyDescent="0.25">
      <c r="L18828" s="8"/>
    </row>
    <row r="18829" spans="12:12" x14ac:dyDescent="0.25">
      <c r="L18829" s="8"/>
    </row>
    <row r="18830" spans="12:12" x14ac:dyDescent="0.25">
      <c r="L18830" s="8"/>
    </row>
    <row r="18831" spans="12:12" x14ac:dyDescent="0.25">
      <c r="L18831" s="8"/>
    </row>
    <row r="18832" spans="12:12" x14ac:dyDescent="0.25">
      <c r="L18832" s="8"/>
    </row>
    <row r="18833" spans="12:12" x14ac:dyDescent="0.25">
      <c r="L18833" s="8"/>
    </row>
    <row r="18834" spans="12:12" x14ac:dyDescent="0.25">
      <c r="L18834" s="8"/>
    </row>
    <row r="18835" spans="12:12" x14ac:dyDescent="0.25">
      <c r="L18835" s="8"/>
    </row>
    <row r="18836" spans="12:12" x14ac:dyDescent="0.25">
      <c r="L18836" s="8"/>
    </row>
    <row r="18837" spans="12:12" x14ac:dyDescent="0.25">
      <c r="L18837" s="8"/>
    </row>
    <row r="18838" spans="12:12" x14ac:dyDescent="0.25">
      <c r="L18838" s="8"/>
    </row>
    <row r="18839" spans="12:12" x14ac:dyDescent="0.25">
      <c r="L18839" s="8"/>
    </row>
    <row r="18840" spans="12:12" x14ac:dyDescent="0.25">
      <c r="L18840" s="8"/>
    </row>
    <row r="18841" spans="12:12" x14ac:dyDescent="0.25">
      <c r="L18841" s="8"/>
    </row>
    <row r="18842" spans="12:12" x14ac:dyDescent="0.25">
      <c r="L18842" s="8"/>
    </row>
    <row r="18843" spans="12:12" x14ac:dyDescent="0.25">
      <c r="L18843" s="8"/>
    </row>
    <row r="18844" spans="12:12" x14ac:dyDescent="0.25">
      <c r="L18844" s="8"/>
    </row>
    <row r="18845" spans="12:12" x14ac:dyDescent="0.25">
      <c r="L18845" s="8"/>
    </row>
    <row r="18846" spans="12:12" x14ac:dyDescent="0.25">
      <c r="L18846" s="8"/>
    </row>
    <row r="18847" spans="12:12" x14ac:dyDescent="0.25">
      <c r="L18847" s="8"/>
    </row>
    <row r="18848" spans="12:12" x14ac:dyDescent="0.25">
      <c r="L18848" s="8"/>
    </row>
    <row r="18849" spans="12:12" x14ac:dyDescent="0.25">
      <c r="L18849" s="8"/>
    </row>
    <row r="18850" spans="12:12" x14ac:dyDescent="0.25">
      <c r="L18850" s="8"/>
    </row>
    <row r="18851" spans="12:12" x14ac:dyDescent="0.25">
      <c r="L18851" s="8"/>
    </row>
    <row r="18852" spans="12:12" x14ac:dyDescent="0.25">
      <c r="L18852" s="8"/>
    </row>
    <row r="18853" spans="12:12" x14ac:dyDescent="0.25">
      <c r="L18853" s="8"/>
    </row>
    <row r="18854" spans="12:12" x14ac:dyDescent="0.25">
      <c r="L18854" s="8"/>
    </row>
    <row r="18855" spans="12:12" x14ac:dyDescent="0.25">
      <c r="L18855" s="8"/>
    </row>
    <row r="18856" spans="12:12" x14ac:dyDescent="0.25">
      <c r="L18856" s="8"/>
    </row>
    <row r="18857" spans="12:12" x14ac:dyDescent="0.25">
      <c r="L18857" s="8"/>
    </row>
    <row r="18858" spans="12:12" x14ac:dyDescent="0.25">
      <c r="L18858" s="8"/>
    </row>
    <row r="18859" spans="12:12" x14ac:dyDescent="0.25">
      <c r="L18859" s="8"/>
    </row>
    <row r="18860" spans="12:12" x14ac:dyDescent="0.25">
      <c r="L18860" s="8"/>
    </row>
    <row r="18861" spans="12:12" x14ac:dyDescent="0.25">
      <c r="L18861" s="8"/>
    </row>
    <row r="18862" spans="12:12" x14ac:dyDescent="0.25">
      <c r="L18862" s="8"/>
    </row>
    <row r="18863" spans="12:12" x14ac:dyDescent="0.25">
      <c r="L18863" s="8"/>
    </row>
    <row r="18864" spans="12:12" x14ac:dyDescent="0.25">
      <c r="L18864" s="8"/>
    </row>
    <row r="18865" spans="12:12" x14ac:dyDescent="0.25">
      <c r="L18865" s="8"/>
    </row>
    <row r="18866" spans="12:12" x14ac:dyDescent="0.25">
      <c r="L18866" s="8"/>
    </row>
    <row r="18867" spans="12:12" x14ac:dyDescent="0.25">
      <c r="L18867" s="8"/>
    </row>
    <row r="18868" spans="12:12" x14ac:dyDescent="0.25">
      <c r="L18868" s="8"/>
    </row>
    <row r="18869" spans="12:12" x14ac:dyDescent="0.25">
      <c r="L18869" s="8"/>
    </row>
    <row r="18870" spans="12:12" x14ac:dyDescent="0.25">
      <c r="L18870" s="8"/>
    </row>
    <row r="18871" spans="12:12" x14ac:dyDescent="0.25">
      <c r="L18871" s="8"/>
    </row>
    <row r="18872" spans="12:12" x14ac:dyDescent="0.25">
      <c r="L18872" s="8"/>
    </row>
    <row r="18873" spans="12:12" x14ac:dyDescent="0.25">
      <c r="L18873" s="8"/>
    </row>
    <row r="18874" spans="12:12" x14ac:dyDescent="0.25">
      <c r="L18874" s="8"/>
    </row>
    <row r="18875" spans="12:12" x14ac:dyDescent="0.25">
      <c r="L18875" s="8"/>
    </row>
    <row r="18876" spans="12:12" x14ac:dyDescent="0.25">
      <c r="L18876" s="8"/>
    </row>
    <row r="18877" spans="12:12" x14ac:dyDescent="0.25">
      <c r="L18877" s="8"/>
    </row>
    <row r="18878" spans="12:12" x14ac:dyDescent="0.25">
      <c r="L18878" s="8"/>
    </row>
    <row r="18879" spans="12:12" x14ac:dyDescent="0.25">
      <c r="L18879" s="8"/>
    </row>
    <row r="18880" spans="12:12" x14ac:dyDescent="0.25">
      <c r="L18880" s="8"/>
    </row>
    <row r="18881" spans="12:12" x14ac:dyDescent="0.25">
      <c r="L18881" s="8"/>
    </row>
    <row r="18882" spans="12:12" x14ac:dyDescent="0.25">
      <c r="L18882" s="8"/>
    </row>
    <row r="18883" spans="12:12" x14ac:dyDescent="0.25">
      <c r="L18883" s="8"/>
    </row>
    <row r="18884" spans="12:12" x14ac:dyDescent="0.25">
      <c r="L18884" s="8"/>
    </row>
    <row r="18885" spans="12:12" x14ac:dyDescent="0.25">
      <c r="L18885" s="8"/>
    </row>
    <row r="18886" spans="12:12" x14ac:dyDescent="0.25">
      <c r="L18886" s="8"/>
    </row>
    <row r="18887" spans="12:12" x14ac:dyDescent="0.25">
      <c r="L18887" s="8"/>
    </row>
    <row r="18888" spans="12:12" x14ac:dyDescent="0.25">
      <c r="L18888" s="8"/>
    </row>
    <row r="18889" spans="12:12" x14ac:dyDescent="0.25">
      <c r="L18889" s="8"/>
    </row>
    <row r="18890" spans="12:12" x14ac:dyDescent="0.25">
      <c r="L18890" s="8"/>
    </row>
    <row r="18891" spans="12:12" x14ac:dyDescent="0.25">
      <c r="L18891" s="8"/>
    </row>
    <row r="18892" spans="12:12" x14ac:dyDescent="0.25">
      <c r="L18892" s="8"/>
    </row>
    <row r="18893" spans="12:12" x14ac:dyDescent="0.25">
      <c r="L18893" s="8"/>
    </row>
    <row r="18894" spans="12:12" x14ac:dyDescent="0.25">
      <c r="L18894" s="8"/>
    </row>
    <row r="18895" spans="12:12" x14ac:dyDescent="0.25">
      <c r="L18895" s="8"/>
    </row>
    <row r="18896" spans="12:12" x14ac:dyDescent="0.25">
      <c r="L18896" s="8"/>
    </row>
    <row r="18897" spans="12:12" x14ac:dyDescent="0.25">
      <c r="L18897" s="8"/>
    </row>
    <row r="18898" spans="12:12" x14ac:dyDescent="0.25">
      <c r="L18898" s="8"/>
    </row>
    <row r="18899" spans="12:12" x14ac:dyDescent="0.25">
      <c r="L18899" s="8"/>
    </row>
    <row r="18900" spans="12:12" x14ac:dyDescent="0.25">
      <c r="L18900" s="8"/>
    </row>
    <row r="18901" spans="12:12" x14ac:dyDescent="0.25">
      <c r="L18901" s="8"/>
    </row>
    <row r="18902" spans="12:12" x14ac:dyDescent="0.25">
      <c r="L18902" s="8"/>
    </row>
    <row r="18903" spans="12:12" x14ac:dyDescent="0.25">
      <c r="L18903" s="8"/>
    </row>
    <row r="18904" spans="12:12" x14ac:dyDescent="0.25">
      <c r="L18904" s="8"/>
    </row>
    <row r="18905" spans="12:12" x14ac:dyDescent="0.25">
      <c r="L18905" s="8"/>
    </row>
    <row r="18906" spans="12:12" x14ac:dyDescent="0.25">
      <c r="L18906" s="8"/>
    </row>
    <row r="18907" spans="12:12" x14ac:dyDescent="0.25">
      <c r="L18907" s="8"/>
    </row>
    <row r="18908" spans="12:12" x14ac:dyDescent="0.25">
      <c r="L18908" s="8"/>
    </row>
    <row r="18909" spans="12:12" x14ac:dyDescent="0.25">
      <c r="L18909" s="8"/>
    </row>
    <row r="18910" spans="12:12" x14ac:dyDescent="0.25">
      <c r="L18910" s="8"/>
    </row>
    <row r="18911" spans="12:12" x14ac:dyDescent="0.25">
      <c r="L18911" s="8"/>
    </row>
    <row r="18912" spans="12:12" x14ac:dyDescent="0.25">
      <c r="L18912" s="8"/>
    </row>
    <row r="18913" spans="12:12" x14ac:dyDescent="0.25">
      <c r="L18913" s="8"/>
    </row>
    <row r="18914" spans="12:12" x14ac:dyDescent="0.25">
      <c r="L18914" s="8"/>
    </row>
    <row r="18915" spans="12:12" x14ac:dyDescent="0.25">
      <c r="L18915" s="8"/>
    </row>
    <row r="18916" spans="12:12" x14ac:dyDescent="0.25">
      <c r="L18916" s="8"/>
    </row>
    <row r="18917" spans="12:12" x14ac:dyDescent="0.25">
      <c r="L18917" s="8"/>
    </row>
    <row r="18918" spans="12:12" x14ac:dyDescent="0.25">
      <c r="L18918" s="8"/>
    </row>
    <row r="18919" spans="12:12" x14ac:dyDescent="0.25">
      <c r="L18919" s="8"/>
    </row>
    <row r="18920" spans="12:12" x14ac:dyDescent="0.25">
      <c r="L18920" s="8"/>
    </row>
    <row r="18921" spans="12:12" x14ac:dyDescent="0.25">
      <c r="L18921" s="8"/>
    </row>
    <row r="18922" spans="12:12" x14ac:dyDescent="0.25">
      <c r="L18922" s="8"/>
    </row>
    <row r="18923" spans="12:12" x14ac:dyDescent="0.25">
      <c r="L18923" s="8"/>
    </row>
    <row r="18924" spans="12:12" x14ac:dyDescent="0.25">
      <c r="L18924" s="8"/>
    </row>
    <row r="18925" spans="12:12" x14ac:dyDescent="0.25">
      <c r="L18925" s="8"/>
    </row>
    <row r="18926" spans="12:12" x14ac:dyDescent="0.25">
      <c r="L18926" s="8"/>
    </row>
    <row r="18927" spans="12:12" x14ac:dyDescent="0.25">
      <c r="L18927" s="8"/>
    </row>
    <row r="18928" spans="12:12" x14ac:dyDescent="0.25">
      <c r="L18928" s="8"/>
    </row>
    <row r="18929" spans="12:12" x14ac:dyDescent="0.25">
      <c r="L18929" s="8"/>
    </row>
    <row r="18930" spans="12:12" x14ac:dyDescent="0.25">
      <c r="L18930" s="8"/>
    </row>
    <row r="18931" spans="12:12" x14ac:dyDescent="0.25">
      <c r="L18931" s="8"/>
    </row>
    <row r="18932" spans="12:12" x14ac:dyDescent="0.25">
      <c r="L18932" s="8"/>
    </row>
    <row r="18933" spans="12:12" x14ac:dyDescent="0.25">
      <c r="L18933" s="8"/>
    </row>
    <row r="18934" spans="12:12" x14ac:dyDescent="0.25">
      <c r="L18934" s="8"/>
    </row>
    <row r="18935" spans="12:12" x14ac:dyDescent="0.25">
      <c r="L18935" s="8"/>
    </row>
    <row r="18936" spans="12:12" x14ac:dyDescent="0.25">
      <c r="L18936" s="8"/>
    </row>
    <row r="18937" spans="12:12" x14ac:dyDescent="0.25">
      <c r="L18937" s="8"/>
    </row>
    <row r="18938" spans="12:12" x14ac:dyDescent="0.25">
      <c r="L18938" s="8"/>
    </row>
    <row r="18939" spans="12:12" x14ac:dyDescent="0.25">
      <c r="L18939" s="8"/>
    </row>
    <row r="18940" spans="12:12" x14ac:dyDescent="0.25">
      <c r="L18940" s="8"/>
    </row>
    <row r="18941" spans="12:12" x14ac:dyDescent="0.25">
      <c r="L18941" s="8"/>
    </row>
    <row r="18942" spans="12:12" x14ac:dyDescent="0.25">
      <c r="L18942" s="8"/>
    </row>
    <row r="18943" spans="12:12" x14ac:dyDescent="0.25">
      <c r="L18943" s="8"/>
    </row>
    <row r="18944" spans="12:12" x14ac:dyDescent="0.25">
      <c r="L18944" s="8"/>
    </row>
    <row r="18945" spans="12:12" x14ac:dyDescent="0.25">
      <c r="L18945" s="8"/>
    </row>
    <row r="18946" spans="12:12" x14ac:dyDescent="0.25">
      <c r="L18946" s="8"/>
    </row>
    <row r="18947" spans="12:12" x14ac:dyDescent="0.25">
      <c r="L18947" s="8"/>
    </row>
    <row r="18948" spans="12:12" x14ac:dyDescent="0.25">
      <c r="L18948" s="8"/>
    </row>
    <row r="18949" spans="12:12" x14ac:dyDescent="0.25">
      <c r="L18949" s="8"/>
    </row>
    <row r="18950" spans="12:12" x14ac:dyDescent="0.25">
      <c r="L18950" s="8"/>
    </row>
    <row r="18951" spans="12:12" x14ac:dyDescent="0.25">
      <c r="L18951" s="8"/>
    </row>
    <row r="18952" spans="12:12" x14ac:dyDescent="0.25">
      <c r="L18952" s="8"/>
    </row>
    <row r="18953" spans="12:12" x14ac:dyDescent="0.25">
      <c r="L18953" s="8"/>
    </row>
    <row r="18954" spans="12:12" x14ac:dyDescent="0.25">
      <c r="L18954" s="8"/>
    </row>
    <row r="18955" spans="12:12" x14ac:dyDescent="0.25">
      <c r="L18955" s="8"/>
    </row>
    <row r="18956" spans="12:12" x14ac:dyDescent="0.25">
      <c r="L18956" s="8"/>
    </row>
    <row r="18957" spans="12:12" x14ac:dyDescent="0.25">
      <c r="L18957" s="8"/>
    </row>
    <row r="18958" spans="12:12" x14ac:dyDescent="0.25">
      <c r="L18958" s="8"/>
    </row>
    <row r="18959" spans="12:12" x14ac:dyDescent="0.25">
      <c r="L18959" s="8"/>
    </row>
    <row r="18960" spans="12:12" x14ac:dyDescent="0.25">
      <c r="L18960" s="8"/>
    </row>
    <row r="18961" spans="12:12" x14ac:dyDescent="0.25">
      <c r="L18961" s="8"/>
    </row>
    <row r="18962" spans="12:12" x14ac:dyDescent="0.25">
      <c r="L18962" s="8"/>
    </row>
    <row r="18963" spans="12:12" x14ac:dyDescent="0.25">
      <c r="L18963" s="8"/>
    </row>
    <row r="18964" spans="12:12" x14ac:dyDescent="0.25">
      <c r="L18964" s="8"/>
    </row>
    <row r="18965" spans="12:12" x14ac:dyDescent="0.25">
      <c r="L18965" s="8"/>
    </row>
    <row r="18966" spans="12:12" x14ac:dyDescent="0.25">
      <c r="L18966" s="8"/>
    </row>
    <row r="18967" spans="12:12" x14ac:dyDescent="0.25">
      <c r="L18967" s="8"/>
    </row>
    <row r="18968" spans="12:12" x14ac:dyDescent="0.25">
      <c r="L18968" s="8"/>
    </row>
    <row r="18969" spans="12:12" x14ac:dyDescent="0.25">
      <c r="L18969" s="8"/>
    </row>
    <row r="18970" spans="12:12" x14ac:dyDescent="0.25">
      <c r="L18970" s="8"/>
    </row>
    <row r="18971" spans="12:12" x14ac:dyDescent="0.25">
      <c r="L18971" s="8"/>
    </row>
    <row r="18972" spans="12:12" x14ac:dyDescent="0.25">
      <c r="L18972" s="8"/>
    </row>
    <row r="18973" spans="12:12" x14ac:dyDescent="0.25">
      <c r="L18973" s="8"/>
    </row>
    <row r="18974" spans="12:12" x14ac:dyDescent="0.25">
      <c r="L18974" s="8"/>
    </row>
    <row r="18975" spans="12:12" x14ac:dyDescent="0.25">
      <c r="L18975" s="8"/>
    </row>
    <row r="18976" spans="12:12" x14ac:dyDescent="0.25">
      <c r="L18976" s="8"/>
    </row>
    <row r="18977" spans="12:12" x14ac:dyDescent="0.25">
      <c r="L18977" s="8"/>
    </row>
    <row r="18978" spans="12:12" x14ac:dyDescent="0.25">
      <c r="L18978" s="8"/>
    </row>
    <row r="18979" spans="12:12" x14ac:dyDescent="0.25">
      <c r="L18979" s="8"/>
    </row>
    <row r="18980" spans="12:12" x14ac:dyDescent="0.25">
      <c r="L18980" s="8"/>
    </row>
    <row r="18981" spans="12:12" x14ac:dyDescent="0.25">
      <c r="L18981" s="8"/>
    </row>
    <row r="18982" spans="12:12" x14ac:dyDescent="0.25">
      <c r="L18982" s="8"/>
    </row>
    <row r="18983" spans="12:12" x14ac:dyDescent="0.25">
      <c r="L18983" s="8"/>
    </row>
    <row r="18984" spans="12:12" x14ac:dyDescent="0.25">
      <c r="L18984" s="8"/>
    </row>
    <row r="18985" spans="12:12" x14ac:dyDescent="0.25">
      <c r="L18985" s="8"/>
    </row>
    <row r="18986" spans="12:12" x14ac:dyDescent="0.25">
      <c r="L18986" s="8"/>
    </row>
    <row r="18987" spans="12:12" x14ac:dyDescent="0.25">
      <c r="L18987" s="8"/>
    </row>
    <row r="18988" spans="12:12" x14ac:dyDescent="0.25">
      <c r="L18988" s="8"/>
    </row>
    <row r="18989" spans="12:12" x14ac:dyDescent="0.25">
      <c r="L18989" s="8"/>
    </row>
    <row r="18990" spans="12:12" x14ac:dyDescent="0.25">
      <c r="L18990" s="8"/>
    </row>
    <row r="18991" spans="12:12" x14ac:dyDescent="0.25">
      <c r="L18991" s="8"/>
    </row>
    <row r="18992" spans="12:12" x14ac:dyDescent="0.25">
      <c r="L18992" s="8"/>
    </row>
    <row r="18993" spans="12:12" x14ac:dyDescent="0.25">
      <c r="L18993" s="8"/>
    </row>
    <row r="18994" spans="12:12" x14ac:dyDescent="0.25">
      <c r="L18994" s="8"/>
    </row>
    <row r="18995" spans="12:12" x14ac:dyDescent="0.25">
      <c r="L18995" s="8"/>
    </row>
    <row r="18996" spans="12:12" x14ac:dyDescent="0.25">
      <c r="L18996" s="8"/>
    </row>
    <row r="18997" spans="12:12" x14ac:dyDescent="0.25">
      <c r="L18997" s="8"/>
    </row>
    <row r="18998" spans="12:12" x14ac:dyDescent="0.25">
      <c r="L18998" s="8"/>
    </row>
    <row r="18999" spans="12:12" x14ac:dyDescent="0.25">
      <c r="L18999" s="8"/>
    </row>
    <row r="19000" spans="12:12" x14ac:dyDescent="0.25">
      <c r="L19000" s="8"/>
    </row>
    <row r="19001" spans="12:12" x14ac:dyDescent="0.25">
      <c r="L19001" s="8"/>
    </row>
    <row r="19002" spans="12:12" x14ac:dyDescent="0.25">
      <c r="L19002" s="8"/>
    </row>
    <row r="19003" spans="12:12" x14ac:dyDescent="0.25">
      <c r="L19003" s="8"/>
    </row>
    <row r="19004" spans="12:12" x14ac:dyDescent="0.25">
      <c r="L19004" s="8"/>
    </row>
    <row r="19005" spans="12:12" x14ac:dyDescent="0.25">
      <c r="L19005" s="8"/>
    </row>
    <row r="19006" spans="12:12" x14ac:dyDescent="0.25">
      <c r="L19006" s="8"/>
    </row>
    <row r="19007" spans="12:12" x14ac:dyDescent="0.25">
      <c r="L19007" s="8"/>
    </row>
    <row r="19008" spans="12:12" x14ac:dyDescent="0.25">
      <c r="L19008" s="8"/>
    </row>
    <row r="19009" spans="12:12" x14ac:dyDescent="0.25">
      <c r="L19009" s="8"/>
    </row>
    <row r="19010" spans="12:12" x14ac:dyDescent="0.25">
      <c r="L19010" s="8"/>
    </row>
    <row r="19011" spans="12:12" x14ac:dyDescent="0.25">
      <c r="L19011" s="8"/>
    </row>
    <row r="19012" spans="12:12" x14ac:dyDescent="0.25">
      <c r="L19012" s="8"/>
    </row>
    <row r="19013" spans="12:12" x14ac:dyDescent="0.25">
      <c r="L19013" s="8"/>
    </row>
    <row r="19014" spans="12:12" x14ac:dyDescent="0.25">
      <c r="L19014" s="8"/>
    </row>
    <row r="19015" spans="12:12" x14ac:dyDescent="0.25">
      <c r="L19015" s="8"/>
    </row>
    <row r="19016" spans="12:12" x14ac:dyDescent="0.25">
      <c r="L19016" s="8"/>
    </row>
    <row r="19017" spans="12:12" x14ac:dyDescent="0.25">
      <c r="L19017" s="8"/>
    </row>
    <row r="19018" spans="12:12" x14ac:dyDescent="0.25">
      <c r="L19018" s="8"/>
    </row>
    <row r="19019" spans="12:12" x14ac:dyDescent="0.25">
      <c r="L19019" s="8"/>
    </row>
    <row r="19020" spans="12:12" x14ac:dyDescent="0.25">
      <c r="L19020" s="8"/>
    </row>
    <row r="19021" spans="12:12" x14ac:dyDescent="0.25">
      <c r="L19021" s="8"/>
    </row>
    <row r="19022" spans="12:12" x14ac:dyDescent="0.25">
      <c r="L19022" s="8"/>
    </row>
    <row r="19023" spans="12:12" x14ac:dyDescent="0.25">
      <c r="L19023" s="8"/>
    </row>
    <row r="19024" spans="12:12" x14ac:dyDescent="0.25">
      <c r="L19024" s="8"/>
    </row>
    <row r="19025" spans="12:12" x14ac:dyDescent="0.25">
      <c r="L19025" s="8"/>
    </row>
    <row r="19026" spans="12:12" x14ac:dyDescent="0.25">
      <c r="L19026" s="8"/>
    </row>
    <row r="19027" spans="12:12" x14ac:dyDescent="0.25">
      <c r="L19027" s="8"/>
    </row>
    <row r="19028" spans="12:12" x14ac:dyDescent="0.25">
      <c r="L19028" s="8"/>
    </row>
    <row r="19029" spans="12:12" x14ac:dyDescent="0.25">
      <c r="L19029" s="8"/>
    </row>
    <row r="19030" spans="12:12" x14ac:dyDescent="0.25">
      <c r="L19030" s="8"/>
    </row>
    <row r="19031" spans="12:12" x14ac:dyDescent="0.25">
      <c r="L19031" s="8"/>
    </row>
    <row r="19032" spans="12:12" x14ac:dyDescent="0.25">
      <c r="L19032" s="8"/>
    </row>
    <row r="19033" spans="12:12" x14ac:dyDescent="0.25">
      <c r="L19033" s="8"/>
    </row>
    <row r="19034" spans="12:12" x14ac:dyDescent="0.25">
      <c r="L19034" s="8"/>
    </row>
    <row r="19035" spans="12:12" x14ac:dyDescent="0.25">
      <c r="L19035" s="8"/>
    </row>
    <row r="19036" spans="12:12" x14ac:dyDescent="0.25">
      <c r="L19036" s="8"/>
    </row>
    <row r="19037" spans="12:12" x14ac:dyDescent="0.25">
      <c r="L19037" s="8"/>
    </row>
    <row r="19038" spans="12:12" x14ac:dyDescent="0.25">
      <c r="L19038" s="8"/>
    </row>
    <row r="19039" spans="12:12" x14ac:dyDescent="0.25">
      <c r="L19039" s="8"/>
    </row>
    <row r="19040" spans="12:12" x14ac:dyDescent="0.25">
      <c r="L19040" s="8"/>
    </row>
    <row r="19041" spans="12:12" x14ac:dyDescent="0.25">
      <c r="L19041" s="8"/>
    </row>
    <row r="19042" spans="12:12" x14ac:dyDescent="0.25">
      <c r="L19042" s="8"/>
    </row>
    <row r="19043" spans="12:12" x14ac:dyDescent="0.25">
      <c r="L19043" s="8"/>
    </row>
    <row r="19044" spans="12:12" x14ac:dyDescent="0.25">
      <c r="L19044" s="8"/>
    </row>
    <row r="19045" spans="12:12" x14ac:dyDescent="0.25">
      <c r="L19045" s="8"/>
    </row>
    <row r="19046" spans="12:12" x14ac:dyDescent="0.25">
      <c r="L19046" s="8"/>
    </row>
    <row r="19047" spans="12:12" x14ac:dyDescent="0.25">
      <c r="L19047" s="8"/>
    </row>
    <row r="19048" spans="12:12" x14ac:dyDescent="0.25">
      <c r="L19048" s="8"/>
    </row>
    <row r="19049" spans="12:12" x14ac:dyDescent="0.25">
      <c r="L19049" s="8"/>
    </row>
    <row r="19050" spans="12:12" x14ac:dyDescent="0.25">
      <c r="L19050" s="8"/>
    </row>
    <row r="19051" spans="12:12" x14ac:dyDescent="0.25">
      <c r="L19051" s="8"/>
    </row>
    <row r="19052" spans="12:12" x14ac:dyDescent="0.25">
      <c r="L19052" s="8"/>
    </row>
    <row r="19053" spans="12:12" x14ac:dyDescent="0.25">
      <c r="L19053" s="8"/>
    </row>
    <row r="19054" spans="12:12" x14ac:dyDescent="0.25">
      <c r="L19054" s="8"/>
    </row>
    <row r="19055" spans="12:12" x14ac:dyDescent="0.25">
      <c r="L19055" s="8"/>
    </row>
    <row r="19056" spans="12:12" x14ac:dyDescent="0.25">
      <c r="L19056" s="8"/>
    </row>
    <row r="19057" spans="12:12" x14ac:dyDescent="0.25">
      <c r="L19057" s="8"/>
    </row>
    <row r="19058" spans="12:12" x14ac:dyDescent="0.25">
      <c r="L19058" s="8"/>
    </row>
    <row r="19059" spans="12:12" x14ac:dyDescent="0.25">
      <c r="L19059" s="8"/>
    </row>
    <row r="19060" spans="12:12" x14ac:dyDescent="0.25">
      <c r="L19060" s="8"/>
    </row>
    <row r="19061" spans="12:12" x14ac:dyDescent="0.25">
      <c r="L19061" s="8"/>
    </row>
    <row r="19062" spans="12:12" x14ac:dyDescent="0.25">
      <c r="L19062" s="8"/>
    </row>
    <row r="19063" spans="12:12" x14ac:dyDescent="0.25">
      <c r="L19063" s="8"/>
    </row>
    <row r="19064" spans="12:12" x14ac:dyDescent="0.25">
      <c r="L19064" s="8"/>
    </row>
    <row r="19065" spans="12:12" x14ac:dyDescent="0.25">
      <c r="L19065" s="8"/>
    </row>
    <row r="19066" spans="12:12" x14ac:dyDescent="0.25">
      <c r="L19066" s="8"/>
    </row>
    <row r="19067" spans="12:12" x14ac:dyDescent="0.25">
      <c r="L19067" s="8"/>
    </row>
    <row r="19068" spans="12:12" x14ac:dyDescent="0.25">
      <c r="L19068" s="8"/>
    </row>
    <row r="19069" spans="12:12" x14ac:dyDescent="0.25">
      <c r="L19069" s="8"/>
    </row>
    <row r="19070" spans="12:12" x14ac:dyDescent="0.25">
      <c r="L19070" s="8"/>
    </row>
    <row r="19071" spans="12:12" x14ac:dyDescent="0.25">
      <c r="L19071" s="8"/>
    </row>
    <row r="19072" spans="12:12" x14ac:dyDescent="0.25">
      <c r="L19072" s="8"/>
    </row>
    <row r="19073" spans="12:12" x14ac:dyDescent="0.25">
      <c r="L19073" s="8"/>
    </row>
    <row r="19074" spans="12:12" x14ac:dyDescent="0.25">
      <c r="L19074" s="8"/>
    </row>
    <row r="19075" spans="12:12" x14ac:dyDescent="0.25">
      <c r="L19075" s="8"/>
    </row>
    <row r="19076" spans="12:12" x14ac:dyDescent="0.25">
      <c r="L19076" s="8"/>
    </row>
    <row r="19077" spans="12:12" x14ac:dyDescent="0.25">
      <c r="L19077" s="8"/>
    </row>
    <row r="19078" spans="12:12" x14ac:dyDescent="0.25">
      <c r="L19078" s="8"/>
    </row>
    <row r="19079" spans="12:12" x14ac:dyDescent="0.25">
      <c r="L19079" s="8"/>
    </row>
    <row r="19080" spans="12:12" x14ac:dyDescent="0.25">
      <c r="L19080" s="8"/>
    </row>
    <row r="19081" spans="12:12" x14ac:dyDescent="0.25">
      <c r="L19081" s="8"/>
    </row>
    <row r="19082" spans="12:12" x14ac:dyDescent="0.25">
      <c r="L19082" s="8"/>
    </row>
    <row r="19083" spans="12:12" x14ac:dyDescent="0.25">
      <c r="L19083" s="8"/>
    </row>
    <row r="19084" spans="12:12" x14ac:dyDescent="0.25">
      <c r="L19084" s="8"/>
    </row>
    <row r="19085" spans="12:12" x14ac:dyDescent="0.25">
      <c r="L19085" s="8"/>
    </row>
    <row r="19086" spans="12:12" x14ac:dyDescent="0.25">
      <c r="L19086" s="8"/>
    </row>
    <row r="19087" spans="12:12" x14ac:dyDescent="0.25">
      <c r="L19087" s="8"/>
    </row>
    <row r="19088" spans="12:12" x14ac:dyDescent="0.25">
      <c r="L19088" s="8"/>
    </row>
    <row r="19089" spans="12:12" x14ac:dyDescent="0.25">
      <c r="L19089" s="8"/>
    </row>
    <row r="19090" spans="12:12" x14ac:dyDescent="0.25">
      <c r="L19090" s="8"/>
    </row>
    <row r="19091" spans="12:12" x14ac:dyDescent="0.25">
      <c r="L19091" s="8"/>
    </row>
    <row r="19092" spans="12:12" x14ac:dyDescent="0.25">
      <c r="L19092" s="8"/>
    </row>
    <row r="19093" spans="12:12" x14ac:dyDescent="0.25">
      <c r="L19093" s="8"/>
    </row>
    <row r="19094" spans="12:12" x14ac:dyDescent="0.25">
      <c r="L19094" s="8"/>
    </row>
    <row r="19095" spans="12:12" x14ac:dyDescent="0.25">
      <c r="L19095" s="8"/>
    </row>
    <row r="19096" spans="12:12" x14ac:dyDescent="0.25">
      <c r="L19096" s="8"/>
    </row>
    <row r="19097" spans="12:12" x14ac:dyDescent="0.25">
      <c r="L19097" s="8"/>
    </row>
    <row r="19098" spans="12:12" x14ac:dyDescent="0.25">
      <c r="L19098" s="8"/>
    </row>
    <row r="19099" spans="12:12" x14ac:dyDescent="0.25">
      <c r="L19099" s="8"/>
    </row>
    <row r="19100" spans="12:12" x14ac:dyDescent="0.25">
      <c r="L19100" s="8"/>
    </row>
    <row r="19101" spans="12:12" x14ac:dyDescent="0.25">
      <c r="L19101" s="8"/>
    </row>
    <row r="19102" spans="12:12" x14ac:dyDescent="0.25">
      <c r="L19102" s="8"/>
    </row>
    <row r="19103" spans="12:12" x14ac:dyDescent="0.25">
      <c r="L19103" s="8"/>
    </row>
    <row r="19104" spans="12:12" x14ac:dyDescent="0.25">
      <c r="L19104" s="8"/>
    </row>
    <row r="19105" spans="12:12" x14ac:dyDescent="0.25">
      <c r="L19105" s="8"/>
    </row>
    <row r="19106" spans="12:12" x14ac:dyDescent="0.25">
      <c r="L19106" s="8"/>
    </row>
    <row r="19107" spans="12:12" x14ac:dyDescent="0.25">
      <c r="L19107" s="8"/>
    </row>
    <row r="19108" spans="12:12" x14ac:dyDescent="0.25">
      <c r="L19108" s="8"/>
    </row>
    <row r="19109" spans="12:12" x14ac:dyDescent="0.25">
      <c r="L19109" s="8"/>
    </row>
    <row r="19110" spans="12:12" x14ac:dyDescent="0.25">
      <c r="L19110" s="8"/>
    </row>
    <row r="19111" spans="12:12" x14ac:dyDescent="0.25">
      <c r="L19111" s="8"/>
    </row>
    <row r="19112" spans="12:12" x14ac:dyDescent="0.25">
      <c r="L19112" s="8"/>
    </row>
    <row r="19113" spans="12:12" x14ac:dyDescent="0.25">
      <c r="L19113" s="8"/>
    </row>
    <row r="19114" spans="12:12" x14ac:dyDescent="0.25">
      <c r="L19114" s="8"/>
    </row>
    <row r="19115" spans="12:12" x14ac:dyDescent="0.25">
      <c r="L19115" s="8"/>
    </row>
    <row r="19116" spans="12:12" x14ac:dyDescent="0.25">
      <c r="L19116" s="8"/>
    </row>
    <row r="19117" spans="12:12" x14ac:dyDescent="0.25">
      <c r="L19117" s="8"/>
    </row>
    <row r="19118" spans="12:12" x14ac:dyDescent="0.25">
      <c r="L19118" s="8"/>
    </row>
    <row r="19119" spans="12:12" x14ac:dyDescent="0.25">
      <c r="L19119" s="8"/>
    </row>
    <row r="19120" spans="12:12" x14ac:dyDescent="0.25">
      <c r="L19120" s="8"/>
    </row>
    <row r="19121" spans="12:12" x14ac:dyDescent="0.25">
      <c r="L19121" s="8"/>
    </row>
    <row r="19122" spans="12:12" x14ac:dyDescent="0.25">
      <c r="L19122" s="8"/>
    </row>
    <row r="19123" spans="12:12" x14ac:dyDescent="0.25">
      <c r="L19123" s="8"/>
    </row>
    <row r="19124" spans="12:12" x14ac:dyDescent="0.25">
      <c r="L19124" s="8"/>
    </row>
    <row r="19125" spans="12:12" x14ac:dyDescent="0.25">
      <c r="L19125" s="8"/>
    </row>
    <row r="19126" spans="12:12" x14ac:dyDescent="0.25">
      <c r="L19126" s="8"/>
    </row>
    <row r="19127" spans="12:12" x14ac:dyDescent="0.25">
      <c r="L19127" s="8"/>
    </row>
    <row r="19128" spans="12:12" x14ac:dyDescent="0.25">
      <c r="L19128" s="8"/>
    </row>
    <row r="19129" spans="12:12" x14ac:dyDescent="0.25">
      <c r="L19129" s="8"/>
    </row>
    <row r="19130" spans="12:12" x14ac:dyDescent="0.25">
      <c r="L19130" s="8"/>
    </row>
    <row r="19131" spans="12:12" x14ac:dyDescent="0.25">
      <c r="L19131" s="8"/>
    </row>
    <row r="19132" spans="12:12" x14ac:dyDescent="0.25">
      <c r="L19132" s="8"/>
    </row>
    <row r="19133" spans="12:12" x14ac:dyDescent="0.25">
      <c r="L19133" s="8"/>
    </row>
    <row r="19134" spans="12:12" x14ac:dyDescent="0.25">
      <c r="L19134" s="8"/>
    </row>
    <row r="19135" spans="12:12" x14ac:dyDescent="0.25">
      <c r="L19135" s="8"/>
    </row>
    <row r="19136" spans="12:12" x14ac:dyDescent="0.25">
      <c r="L19136" s="8"/>
    </row>
    <row r="19137" spans="12:12" x14ac:dyDescent="0.25">
      <c r="L19137" s="8"/>
    </row>
    <row r="19138" spans="12:12" x14ac:dyDescent="0.25">
      <c r="L19138" s="8"/>
    </row>
    <row r="19139" spans="12:12" x14ac:dyDescent="0.25">
      <c r="L19139" s="8"/>
    </row>
    <row r="19140" spans="12:12" x14ac:dyDescent="0.25">
      <c r="L19140" s="8"/>
    </row>
    <row r="19141" spans="12:12" x14ac:dyDescent="0.25">
      <c r="L19141" s="8"/>
    </row>
    <row r="19142" spans="12:12" x14ac:dyDescent="0.25">
      <c r="L19142" s="8"/>
    </row>
    <row r="19143" spans="12:12" x14ac:dyDescent="0.25">
      <c r="L19143" s="8"/>
    </row>
    <row r="19144" spans="12:12" x14ac:dyDescent="0.25">
      <c r="L19144" s="8"/>
    </row>
    <row r="19145" spans="12:12" x14ac:dyDescent="0.25">
      <c r="L19145" s="8"/>
    </row>
    <row r="19146" spans="12:12" x14ac:dyDescent="0.25">
      <c r="L19146" s="8"/>
    </row>
    <row r="19147" spans="12:12" x14ac:dyDescent="0.25">
      <c r="L19147" s="8"/>
    </row>
    <row r="19148" spans="12:12" x14ac:dyDescent="0.25">
      <c r="L19148" s="8"/>
    </row>
    <row r="19149" spans="12:12" x14ac:dyDescent="0.25">
      <c r="L19149" s="8"/>
    </row>
    <row r="19150" spans="12:12" x14ac:dyDescent="0.25">
      <c r="L19150" s="8"/>
    </row>
    <row r="19151" spans="12:12" x14ac:dyDescent="0.25">
      <c r="L19151" s="8"/>
    </row>
    <row r="19152" spans="12:12" x14ac:dyDescent="0.25">
      <c r="L19152" s="8"/>
    </row>
    <row r="19153" spans="12:12" x14ac:dyDescent="0.25">
      <c r="L19153" s="8"/>
    </row>
    <row r="19154" spans="12:12" x14ac:dyDescent="0.25">
      <c r="L19154" s="8"/>
    </row>
    <row r="19155" spans="12:12" x14ac:dyDescent="0.25">
      <c r="L19155" s="8"/>
    </row>
    <row r="19156" spans="12:12" x14ac:dyDescent="0.25">
      <c r="L19156" s="8"/>
    </row>
    <row r="19157" spans="12:12" x14ac:dyDescent="0.25">
      <c r="L19157" s="8"/>
    </row>
    <row r="19158" spans="12:12" x14ac:dyDescent="0.25">
      <c r="L19158" s="8"/>
    </row>
    <row r="19159" spans="12:12" x14ac:dyDescent="0.25">
      <c r="L19159" s="8"/>
    </row>
    <row r="19160" spans="12:12" x14ac:dyDescent="0.25">
      <c r="L19160" s="8"/>
    </row>
    <row r="19161" spans="12:12" x14ac:dyDescent="0.25">
      <c r="L19161" s="8"/>
    </row>
    <row r="19162" spans="12:12" x14ac:dyDescent="0.25">
      <c r="L19162" s="8"/>
    </row>
    <row r="19163" spans="12:12" x14ac:dyDescent="0.25">
      <c r="L19163" s="8"/>
    </row>
    <row r="19164" spans="12:12" x14ac:dyDescent="0.25">
      <c r="L19164" s="8"/>
    </row>
    <row r="19165" spans="12:12" x14ac:dyDescent="0.25">
      <c r="L19165" s="8"/>
    </row>
    <row r="19166" spans="12:12" x14ac:dyDescent="0.25">
      <c r="L19166" s="8"/>
    </row>
    <row r="19167" spans="12:12" x14ac:dyDescent="0.25">
      <c r="L19167" s="8"/>
    </row>
    <row r="19168" spans="12:12" x14ac:dyDescent="0.25">
      <c r="L19168" s="8"/>
    </row>
    <row r="19169" spans="12:12" x14ac:dyDescent="0.25">
      <c r="L19169" s="8"/>
    </row>
    <row r="19170" spans="12:12" x14ac:dyDescent="0.25">
      <c r="L19170" s="8"/>
    </row>
    <row r="19171" spans="12:12" x14ac:dyDescent="0.25">
      <c r="L19171" s="8"/>
    </row>
    <row r="19172" spans="12:12" x14ac:dyDescent="0.25">
      <c r="L19172" s="8"/>
    </row>
    <row r="19173" spans="12:12" x14ac:dyDescent="0.25">
      <c r="L19173" s="8"/>
    </row>
    <row r="19174" spans="12:12" x14ac:dyDescent="0.25">
      <c r="L19174" s="8"/>
    </row>
    <row r="19175" spans="12:12" x14ac:dyDescent="0.25">
      <c r="L19175" s="8"/>
    </row>
    <row r="19176" spans="12:12" x14ac:dyDescent="0.25">
      <c r="L19176" s="8"/>
    </row>
    <row r="19177" spans="12:12" x14ac:dyDescent="0.25">
      <c r="L19177" s="8"/>
    </row>
    <row r="19178" spans="12:12" x14ac:dyDescent="0.25">
      <c r="L19178" s="8"/>
    </row>
    <row r="19179" spans="12:12" x14ac:dyDescent="0.25">
      <c r="L19179" s="8"/>
    </row>
    <row r="19180" spans="12:12" x14ac:dyDescent="0.25">
      <c r="L19180" s="8"/>
    </row>
    <row r="19181" spans="12:12" x14ac:dyDescent="0.25">
      <c r="L19181" s="8"/>
    </row>
    <row r="19182" spans="12:12" x14ac:dyDescent="0.25">
      <c r="L19182" s="8"/>
    </row>
    <row r="19183" spans="12:12" x14ac:dyDescent="0.25">
      <c r="L19183" s="8"/>
    </row>
    <row r="19184" spans="12:12" x14ac:dyDescent="0.25">
      <c r="L19184" s="8"/>
    </row>
    <row r="19185" spans="12:12" x14ac:dyDescent="0.25">
      <c r="L19185" s="8"/>
    </row>
    <row r="19186" spans="12:12" x14ac:dyDescent="0.25">
      <c r="L19186" s="8"/>
    </row>
    <row r="19187" spans="12:12" x14ac:dyDescent="0.25">
      <c r="L19187" s="8"/>
    </row>
    <row r="19188" spans="12:12" x14ac:dyDescent="0.25">
      <c r="L19188" s="8"/>
    </row>
    <row r="19189" spans="12:12" x14ac:dyDescent="0.25">
      <c r="L19189" s="8"/>
    </row>
    <row r="19190" spans="12:12" x14ac:dyDescent="0.25">
      <c r="L19190" s="8"/>
    </row>
    <row r="19191" spans="12:12" x14ac:dyDescent="0.25">
      <c r="L19191" s="8"/>
    </row>
    <row r="19192" spans="12:12" x14ac:dyDescent="0.25">
      <c r="L19192" s="8"/>
    </row>
    <row r="19193" spans="12:12" x14ac:dyDescent="0.25">
      <c r="L19193" s="8"/>
    </row>
    <row r="19194" spans="12:12" x14ac:dyDescent="0.25">
      <c r="L19194" s="8"/>
    </row>
    <row r="19195" spans="12:12" x14ac:dyDescent="0.25">
      <c r="L19195" s="8"/>
    </row>
    <row r="19196" spans="12:12" x14ac:dyDescent="0.25">
      <c r="L19196" s="8"/>
    </row>
    <row r="19197" spans="12:12" x14ac:dyDescent="0.25">
      <c r="L19197" s="8"/>
    </row>
    <row r="19198" spans="12:12" x14ac:dyDescent="0.25">
      <c r="L19198" s="8"/>
    </row>
    <row r="19199" spans="12:12" x14ac:dyDescent="0.25">
      <c r="L19199" s="8"/>
    </row>
    <row r="19200" spans="12:12" x14ac:dyDescent="0.25">
      <c r="L19200" s="8"/>
    </row>
    <row r="19201" spans="12:12" x14ac:dyDescent="0.25">
      <c r="L19201" s="8"/>
    </row>
    <row r="19202" spans="12:12" x14ac:dyDescent="0.25">
      <c r="L19202" s="8"/>
    </row>
    <row r="19203" spans="12:12" x14ac:dyDescent="0.25">
      <c r="L19203" s="8"/>
    </row>
    <row r="19204" spans="12:12" x14ac:dyDescent="0.25">
      <c r="L19204" s="8"/>
    </row>
    <row r="19205" spans="12:12" x14ac:dyDescent="0.25">
      <c r="L19205" s="8"/>
    </row>
    <row r="19206" spans="12:12" x14ac:dyDescent="0.25">
      <c r="L19206" s="8"/>
    </row>
    <row r="19207" spans="12:12" x14ac:dyDescent="0.25">
      <c r="L19207" s="8"/>
    </row>
    <row r="19208" spans="12:12" x14ac:dyDescent="0.25">
      <c r="L19208" s="8"/>
    </row>
    <row r="19209" spans="12:12" x14ac:dyDescent="0.25">
      <c r="L19209" s="8"/>
    </row>
    <row r="19210" spans="12:12" x14ac:dyDescent="0.25">
      <c r="L19210" s="8"/>
    </row>
    <row r="19211" spans="12:12" x14ac:dyDescent="0.25">
      <c r="L19211" s="8"/>
    </row>
    <row r="19212" spans="12:12" x14ac:dyDescent="0.25">
      <c r="L19212" s="8"/>
    </row>
    <row r="19213" spans="12:12" x14ac:dyDescent="0.25">
      <c r="L19213" s="8"/>
    </row>
    <row r="19214" spans="12:12" x14ac:dyDescent="0.25">
      <c r="L19214" s="8"/>
    </row>
    <row r="19215" spans="12:12" x14ac:dyDescent="0.25">
      <c r="L19215" s="8"/>
    </row>
    <row r="19216" spans="12:12" x14ac:dyDescent="0.25">
      <c r="L19216" s="8"/>
    </row>
    <row r="19217" spans="12:12" x14ac:dyDescent="0.25">
      <c r="L19217" s="8"/>
    </row>
    <row r="19218" spans="12:12" x14ac:dyDescent="0.25">
      <c r="L19218" s="8"/>
    </row>
    <row r="19219" spans="12:12" x14ac:dyDescent="0.25">
      <c r="L19219" s="8"/>
    </row>
    <row r="19220" spans="12:12" x14ac:dyDescent="0.25">
      <c r="L19220" s="8"/>
    </row>
    <row r="19221" spans="12:12" x14ac:dyDescent="0.25">
      <c r="L19221" s="8"/>
    </row>
    <row r="19222" spans="12:12" x14ac:dyDescent="0.25">
      <c r="L19222" s="8"/>
    </row>
    <row r="19223" spans="12:12" x14ac:dyDescent="0.25">
      <c r="L19223" s="8"/>
    </row>
    <row r="19224" spans="12:12" x14ac:dyDescent="0.25">
      <c r="L19224" s="8"/>
    </row>
    <row r="19225" spans="12:12" x14ac:dyDescent="0.25">
      <c r="L19225" s="8"/>
    </row>
    <row r="19226" spans="12:12" x14ac:dyDescent="0.25">
      <c r="L19226" s="8"/>
    </row>
    <row r="19227" spans="12:12" x14ac:dyDescent="0.25">
      <c r="L19227" s="8"/>
    </row>
    <row r="19228" spans="12:12" x14ac:dyDescent="0.25">
      <c r="L19228" s="8"/>
    </row>
    <row r="19229" spans="12:12" x14ac:dyDescent="0.25">
      <c r="L19229" s="8"/>
    </row>
    <row r="19230" spans="12:12" x14ac:dyDescent="0.25">
      <c r="L19230" s="8"/>
    </row>
    <row r="19231" spans="12:12" x14ac:dyDescent="0.25">
      <c r="L19231" s="8"/>
    </row>
    <row r="19232" spans="12:12" x14ac:dyDescent="0.25">
      <c r="L19232" s="8"/>
    </row>
    <row r="19233" spans="12:12" x14ac:dyDescent="0.25">
      <c r="L19233" s="8"/>
    </row>
    <row r="19234" spans="12:12" x14ac:dyDescent="0.25">
      <c r="L19234" s="8"/>
    </row>
    <row r="19235" spans="12:12" x14ac:dyDescent="0.25">
      <c r="L19235" s="8"/>
    </row>
    <row r="19236" spans="12:12" x14ac:dyDescent="0.25">
      <c r="L19236" s="8"/>
    </row>
    <row r="19237" spans="12:12" x14ac:dyDescent="0.25">
      <c r="L19237" s="8"/>
    </row>
    <row r="19238" spans="12:12" x14ac:dyDescent="0.25">
      <c r="L19238" s="8"/>
    </row>
    <row r="19239" spans="12:12" x14ac:dyDescent="0.25">
      <c r="L19239" s="8"/>
    </row>
    <row r="19240" spans="12:12" x14ac:dyDescent="0.25">
      <c r="L19240" s="8"/>
    </row>
    <row r="19241" spans="12:12" x14ac:dyDescent="0.25">
      <c r="L19241" s="8"/>
    </row>
    <row r="19242" spans="12:12" x14ac:dyDescent="0.25">
      <c r="L19242" s="8"/>
    </row>
    <row r="19243" spans="12:12" x14ac:dyDescent="0.25">
      <c r="L19243" s="8"/>
    </row>
    <row r="19244" spans="12:12" x14ac:dyDescent="0.25">
      <c r="L19244" s="8"/>
    </row>
    <row r="19245" spans="12:12" x14ac:dyDescent="0.25">
      <c r="L19245" s="8"/>
    </row>
    <row r="19246" spans="12:12" x14ac:dyDescent="0.25">
      <c r="L19246" s="8"/>
    </row>
    <row r="19247" spans="12:12" x14ac:dyDescent="0.25">
      <c r="L19247" s="8"/>
    </row>
    <row r="19248" spans="12:12" x14ac:dyDescent="0.25">
      <c r="L19248" s="8"/>
    </row>
    <row r="19249" spans="12:12" x14ac:dyDescent="0.25">
      <c r="L19249" s="8"/>
    </row>
    <row r="19250" spans="12:12" x14ac:dyDescent="0.25">
      <c r="L19250" s="8"/>
    </row>
    <row r="19251" spans="12:12" x14ac:dyDescent="0.25">
      <c r="L19251" s="8"/>
    </row>
    <row r="19252" spans="12:12" x14ac:dyDescent="0.25">
      <c r="L19252" s="8"/>
    </row>
    <row r="19253" spans="12:12" x14ac:dyDescent="0.25">
      <c r="L19253" s="8"/>
    </row>
    <row r="19254" spans="12:12" x14ac:dyDescent="0.25">
      <c r="L19254" s="8"/>
    </row>
    <row r="19255" spans="12:12" x14ac:dyDescent="0.25">
      <c r="L19255" s="8"/>
    </row>
    <row r="19256" spans="12:12" x14ac:dyDescent="0.25">
      <c r="L19256" s="8"/>
    </row>
    <row r="19257" spans="12:12" x14ac:dyDescent="0.25">
      <c r="L19257" s="8"/>
    </row>
    <row r="19258" spans="12:12" x14ac:dyDescent="0.25">
      <c r="L19258" s="8"/>
    </row>
    <row r="19259" spans="12:12" x14ac:dyDescent="0.25">
      <c r="L19259" s="8"/>
    </row>
    <row r="19260" spans="12:12" x14ac:dyDescent="0.25">
      <c r="L19260" s="8"/>
    </row>
    <row r="19261" spans="12:12" x14ac:dyDescent="0.25">
      <c r="L19261" s="8"/>
    </row>
    <row r="19262" spans="12:12" x14ac:dyDescent="0.25">
      <c r="L19262" s="8"/>
    </row>
    <row r="19263" spans="12:12" x14ac:dyDescent="0.25">
      <c r="L19263" s="8"/>
    </row>
    <row r="19264" spans="12:12" x14ac:dyDescent="0.25">
      <c r="L19264" s="8"/>
    </row>
    <row r="19265" spans="12:12" x14ac:dyDescent="0.25">
      <c r="L19265" s="8"/>
    </row>
    <row r="19266" spans="12:12" x14ac:dyDescent="0.25">
      <c r="L19266" s="8"/>
    </row>
    <row r="19267" spans="12:12" x14ac:dyDescent="0.25">
      <c r="L19267" s="8"/>
    </row>
    <row r="19268" spans="12:12" x14ac:dyDescent="0.25">
      <c r="L19268" s="8"/>
    </row>
    <row r="19269" spans="12:12" x14ac:dyDescent="0.25">
      <c r="L19269" s="8"/>
    </row>
    <row r="19270" spans="12:12" x14ac:dyDescent="0.25">
      <c r="L19270" s="8"/>
    </row>
    <row r="19271" spans="12:12" x14ac:dyDescent="0.25">
      <c r="L19271" s="8"/>
    </row>
    <row r="19272" spans="12:12" x14ac:dyDescent="0.25">
      <c r="L19272" s="8"/>
    </row>
    <row r="19273" spans="12:12" x14ac:dyDescent="0.25">
      <c r="L19273" s="8"/>
    </row>
    <row r="19274" spans="12:12" x14ac:dyDescent="0.25">
      <c r="L19274" s="8"/>
    </row>
    <row r="19275" spans="12:12" x14ac:dyDescent="0.25">
      <c r="L19275" s="8"/>
    </row>
    <row r="19276" spans="12:12" x14ac:dyDescent="0.25">
      <c r="L19276" s="8"/>
    </row>
    <row r="19277" spans="12:12" x14ac:dyDescent="0.25">
      <c r="L19277" s="8"/>
    </row>
    <row r="19278" spans="12:12" x14ac:dyDescent="0.25">
      <c r="L19278" s="8"/>
    </row>
    <row r="19279" spans="12:12" x14ac:dyDescent="0.25">
      <c r="L19279" s="8"/>
    </row>
    <row r="19280" spans="12:12" x14ac:dyDescent="0.25">
      <c r="L19280" s="8"/>
    </row>
    <row r="19281" spans="12:12" x14ac:dyDescent="0.25">
      <c r="L19281" s="8"/>
    </row>
    <row r="19282" spans="12:12" x14ac:dyDescent="0.25">
      <c r="L19282" s="8"/>
    </row>
    <row r="19283" spans="12:12" x14ac:dyDescent="0.25">
      <c r="L19283" s="8"/>
    </row>
    <row r="19284" spans="12:12" x14ac:dyDescent="0.25">
      <c r="L19284" s="8"/>
    </row>
    <row r="19285" spans="12:12" x14ac:dyDescent="0.25">
      <c r="L19285" s="8"/>
    </row>
    <row r="19286" spans="12:12" x14ac:dyDescent="0.25">
      <c r="L19286" s="8"/>
    </row>
    <row r="19287" spans="12:12" x14ac:dyDescent="0.25">
      <c r="L19287" s="8"/>
    </row>
    <row r="19288" spans="12:12" x14ac:dyDescent="0.25">
      <c r="L19288" s="8"/>
    </row>
    <row r="19289" spans="12:12" x14ac:dyDescent="0.25">
      <c r="L19289" s="8"/>
    </row>
    <row r="19290" spans="12:12" x14ac:dyDescent="0.25">
      <c r="L19290" s="8"/>
    </row>
    <row r="19291" spans="12:12" x14ac:dyDescent="0.25">
      <c r="L19291" s="8"/>
    </row>
    <row r="19292" spans="12:12" x14ac:dyDescent="0.25">
      <c r="L19292" s="8"/>
    </row>
    <row r="19293" spans="12:12" x14ac:dyDescent="0.25">
      <c r="L19293" s="8"/>
    </row>
    <row r="19294" spans="12:12" x14ac:dyDescent="0.25">
      <c r="L19294" s="8"/>
    </row>
    <row r="19295" spans="12:12" x14ac:dyDescent="0.25">
      <c r="L19295" s="8"/>
    </row>
    <row r="19296" spans="12:12" x14ac:dyDescent="0.25">
      <c r="L19296" s="8"/>
    </row>
    <row r="19297" spans="12:12" x14ac:dyDescent="0.25">
      <c r="L19297" s="8"/>
    </row>
    <row r="19298" spans="12:12" x14ac:dyDescent="0.25">
      <c r="L19298" s="8"/>
    </row>
    <row r="19299" spans="12:12" x14ac:dyDescent="0.25">
      <c r="L19299" s="8"/>
    </row>
    <row r="19300" spans="12:12" x14ac:dyDescent="0.25">
      <c r="L19300" s="8"/>
    </row>
    <row r="19301" spans="12:12" x14ac:dyDescent="0.25">
      <c r="L19301" s="8"/>
    </row>
    <row r="19302" spans="12:12" x14ac:dyDescent="0.25">
      <c r="L19302" s="8"/>
    </row>
    <row r="19303" spans="12:12" x14ac:dyDescent="0.25">
      <c r="L19303" s="8"/>
    </row>
    <row r="19304" spans="12:12" x14ac:dyDescent="0.25">
      <c r="L19304" s="8"/>
    </row>
    <row r="19305" spans="12:12" x14ac:dyDescent="0.25">
      <c r="L19305" s="8"/>
    </row>
    <row r="19306" spans="12:12" x14ac:dyDescent="0.25">
      <c r="L19306" s="8"/>
    </row>
    <row r="19307" spans="12:12" x14ac:dyDescent="0.25">
      <c r="L19307" s="8"/>
    </row>
    <row r="19308" spans="12:12" x14ac:dyDescent="0.25">
      <c r="L19308" s="8"/>
    </row>
    <row r="19309" spans="12:12" x14ac:dyDescent="0.25">
      <c r="L19309" s="8"/>
    </row>
    <row r="19310" spans="12:12" x14ac:dyDescent="0.25">
      <c r="L19310" s="8"/>
    </row>
    <row r="19311" spans="12:12" x14ac:dyDescent="0.25">
      <c r="L19311" s="8"/>
    </row>
    <row r="19312" spans="12:12" x14ac:dyDescent="0.25">
      <c r="L19312" s="8"/>
    </row>
    <row r="19313" spans="12:12" x14ac:dyDescent="0.25">
      <c r="L19313" s="8"/>
    </row>
    <row r="19314" spans="12:12" x14ac:dyDescent="0.25">
      <c r="L19314" s="8"/>
    </row>
    <row r="19315" spans="12:12" x14ac:dyDescent="0.25">
      <c r="L19315" s="8"/>
    </row>
    <row r="19316" spans="12:12" x14ac:dyDescent="0.25">
      <c r="L19316" s="8"/>
    </row>
    <row r="19317" spans="12:12" x14ac:dyDescent="0.25">
      <c r="L19317" s="8"/>
    </row>
    <row r="19318" spans="12:12" x14ac:dyDescent="0.25">
      <c r="L19318" s="8"/>
    </row>
    <row r="19319" spans="12:12" x14ac:dyDescent="0.25">
      <c r="L19319" s="8"/>
    </row>
    <row r="19320" spans="12:12" x14ac:dyDescent="0.25">
      <c r="L19320" s="8"/>
    </row>
    <row r="19321" spans="12:12" x14ac:dyDescent="0.25">
      <c r="L19321" s="8"/>
    </row>
    <row r="19322" spans="12:12" x14ac:dyDescent="0.25">
      <c r="L19322" s="8"/>
    </row>
    <row r="19323" spans="12:12" x14ac:dyDescent="0.25">
      <c r="L19323" s="8"/>
    </row>
    <row r="19324" spans="12:12" x14ac:dyDescent="0.25">
      <c r="L19324" s="8"/>
    </row>
    <row r="19325" spans="12:12" x14ac:dyDescent="0.25">
      <c r="L19325" s="8"/>
    </row>
    <row r="19326" spans="12:12" x14ac:dyDescent="0.25">
      <c r="L19326" s="8"/>
    </row>
    <row r="19327" spans="12:12" x14ac:dyDescent="0.25">
      <c r="L19327" s="8"/>
    </row>
    <row r="19328" spans="12:12" x14ac:dyDescent="0.25">
      <c r="L19328" s="8"/>
    </row>
    <row r="19329" spans="12:12" x14ac:dyDescent="0.25">
      <c r="L19329" s="8"/>
    </row>
    <row r="19330" spans="12:12" x14ac:dyDescent="0.25">
      <c r="L19330" s="8"/>
    </row>
    <row r="19331" spans="12:12" x14ac:dyDescent="0.25">
      <c r="L19331" s="8"/>
    </row>
    <row r="19332" spans="12:12" x14ac:dyDescent="0.25">
      <c r="L19332" s="8"/>
    </row>
    <row r="19333" spans="12:12" x14ac:dyDescent="0.25">
      <c r="L19333" s="8"/>
    </row>
    <row r="19334" spans="12:12" x14ac:dyDescent="0.25">
      <c r="L19334" s="8"/>
    </row>
    <row r="19335" spans="12:12" x14ac:dyDescent="0.25">
      <c r="L19335" s="8"/>
    </row>
    <row r="19336" spans="12:12" x14ac:dyDescent="0.25">
      <c r="L19336" s="8"/>
    </row>
    <row r="19337" spans="12:12" x14ac:dyDescent="0.25">
      <c r="L19337" s="8"/>
    </row>
    <row r="19338" spans="12:12" x14ac:dyDescent="0.25">
      <c r="L19338" s="8"/>
    </row>
    <row r="19339" spans="12:12" x14ac:dyDescent="0.25">
      <c r="L19339" s="8"/>
    </row>
    <row r="19340" spans="12:12" x14ac:dyDescent="0.25">
      <c r="L19340" s="8"/>
    </row>
    <row r="19341" spans="12:12" x14ac:dyDescent="0.25">
      <c r="L19341" s="8"/>
    </row>
    <row r="19342" spans="12:12" x14ac:dyDescent="0.25">
      <c r="L19342" s="8"/>
    </row>
    <row r="19343" spans="12:12" x14ac:dyDescent="0.25">
      <c r="L19343" s="8"/>
    </row>
    <row r="19344" spans="12:12" x14ac:dyDescent="0.25">
      <c r="L19344" s="8"/>
    </row>
    <row r="19345" spans="12:12" x14ac:dyDescent="0.25">
      <c r="L19345" s="8"/>
    </row>
    <row r="19346" spans="12:12" x14ac:dyDescent="0.25">
      <c r="L19346" s="8"/>
    </row>
    <row r="19347" spans="12:12" x14ac:dyDescent="0.25">
      <c r="L19347" s="8"/>
    </row>
    <row r="19348" spans="12:12" x14ac:dyDescent="0.25">
      <c r="L19348" s="8"/>
    </row>
    <row r="19349" spans="12:12" x14ac:dyDescent="0.25">
      <c r="L19349" s="8"/>
    </row>
    <row r="19350" spans="12:12" x14ac:dyDescent="0.25">
      <c r="L19350" s="8"/>
    </row>
    <row r="19351" spans="12:12" x14ac:dyDescent="0.25">
      <c r="L19351" s="8"/>
    </row>
    <row r="19352" spans="12:12" x14ac:dyDescent="0.25">
      <c r="L19352" s="8"/>
    </row>
    <row r="19353" spans="12:12" x14ac:dyDescent="0.25">
      <c r="L19353" s="8"/>
    </row>
    <row r="19354" spans="12:12" x14ac:dyDescent="0.25">
      <c r="L19354" s="8"/>
    </row>
    <row r="19355" spans="12:12" x14ac:dyDescent="0.25">
      <c r="L19355" s="8"/>
    </row>
    <row r="19356" spans="12:12" x14ac:dyDescent="0.25">
      <c r="L19356" s="8"/>
    </row>
    <row r="19357" spans="12:12" x14ac:dyDescent="0.25">
      <c r="L19357" s="8"/>
    </row>
    <row r="19358" spans="12:12" x14ac:dyDescent="0.25">
      <c r="L19358" s="8"/>
    </row>
    <row r="19359" spans="12:12" x14ac:dyDescent="0.25">
      <c r="L19359" s="8"/>
    </row>
    <row r="19360" spans="12:12" x14ac:dyDescent="0.25">
      <c r="L19360" s="8"/>
    </row>
    <row r="19361" spans="12:12" x14ac:dyDescent="0.25">
      <c r="L19361" s="8"/>
    </row>
    <row r="19362" spans="12:12" x14ac:dyDescent="0.25">
      <c r="L19362" s="8"/>
    </row>
    <row r="19363" spans="12:12" x14ac:dyDescent="0.25">
      <c r="L19363" s="8"/>
    </row>
    <row r="19364" spans="12:12" x14ac:dyDescent="0.25">
      <c r="L19364" s="8"/>
    </row>
    <row r="19365" spans="12:12" x14ac:dyDescent="0.25">
      <c r="L19365" s="8"/>
    </row>
    <row r="19366" spans="12:12" x14ac:dyDescent="0.25">
      <c r="L19366" s="8"/>
    </row>
    <row r="19367" spans="12:12" x14ac:dyDescent="0.25">
      <c r="L19367" s="8"/>
    </row>
    <row r="19368" spans="12:12" x14ac:dyDescent="0.25">
      <c r="L19368" s="8"/>
    </row>
    <row r="19369" spans="12:12" x14ac:dyDescent="0.25">
      <c r="L19369" s="8"/>
    </row>
    <row r="19370" spans="12:12" x14ac:dyDescent="0.25">
      <c r="L19370" s="8"/>
    </row>
    <row r="19371" spans="12:12" x14ac:dyDescent="0.25">
      <c r="L19371" s="8"/>
    </row>
    <row r="19372" spans="12:12" x14ac:dyDescent="0.25">
      <c r="L19372" s="8"/>
    </row>
    <row r="19373" spans="12:12" x14ac:dyDescent="0.25">
      <c r="L19373" s="8"/>
    </row>
    <row r="19374" spans="12:12" x14ac:dyDescent="0.25">
      <c r="L19374" s="8"/>
    </row>
    <row r="19375" spans="12:12" x14ac:dyDescent="0.25">
      <c r="L19375" s="8"/>
    </row>
    <row r="19376" spans="12:12" x14ac:dyDescent="0.25">
      <c r="L19376" s="8"/>
    </row>
    <row r="19377" spans="12:12" x14ac:dyDescent="0.25">
      <c r="L19377" s="8"/>
    </row>
    <row r="19378" spans="12:12" x14ac:dyDescent="0.25">
      <c r="L19378" s="8"/>
    </row>
    <row r="19379" spans="12:12" x14ac:dyDescent="0.25">
      <c r="L19379" s="8"/>
    </row>
    <row r="19380" spans="12:12" x14ac:dyDescent="0.25">
      <c r="L19380" s="8"/>
    </row>
    <row r="19381" spans="12:12" x14ac:dyDescent="0.25">
      <c r="L19381" s="8"/>
    </row>
    <row r="19382" spans="12:12" x14ac:dyDescent="0.25">
      <c r="L19382" s="8"/>
    </row>
    <row r="19383" spans="12:12" x14ac:dyDescent="0.25">
      <c r="L19383" s="8"/>
    </row>
    <row r="19384" spans="12:12" x14ac:dyDescent="0.25">
      <c r="L19384" s="8"/>
    </row>
    <row r="19385" spans="12:12" x14ac:dyDescent="0.25">
      <c r="L19385" s="8"/>
    </row>
    <row r="19386" spans="12:12" x14ac:dyDescent="0.25">
      <c r="L19386" s="8"/>
    </row>
    <row r="19387" spans="12:12" x14ac:dyDescent="0.25">
      <c r="L19387" s="8"/>
    </row>
    <row r="19388" spans="12:12" x14ac:dyDescent="0.25">
      <c r="L19388" s="8"/>
    </row>
    <row r="19389" spans="12:12" x14ac:dyDescent="0.25">
      <c r="L19389" s="8"/>
    </row>
    <row r="19390" spans="12:12" x14ac:dyDescent="0.25">
      <c r="L19390" s="8"/>
    </row>
    <row r="19391" spans="12:12" x14ac:dyDescent="0.25">
      <c r="L19391" s="8"/>
    </row>
    <row r="19392" spans="12:12" x14ac:dyDescent="0.25">
      <c r="L19392" s="8"/>
    </row>
    <row r="19393" spans="12:12" x14ac:dyDescent="0.25">
      <c r="L19393" s="8"/>
    </row>
    <row r="19394" spans="12:12" x14ac:dyDescent="0.25">
      <c r="L19394" s="8"/>
    </row>
    <row r="19395" spans="12:12" x14ac:dyDescent="0.25">
      <c r="L19395" s="8"/>
    </row>
    <row r="19396" spans="12:12" x14ac:dyDescent="0.25">
      <c r="L19396" s="8"/>
    </row>
    <row r="19397" spans="12:12" x14ac:dyDescent="0.25">
      <c r="L19397" s="8"/>
    </row>
    <row r="19398" spans="12:12" x14ac:dyDescent="0.25">
      <c r="L19398" s="8"/>
    </row>
    <row r="19399" spans="12:12" x14ac:dyDescent="0.25">
      <c r="L19399" s="8"/>
    </row>
    <row r="19400" spans="12:12" x14ac:dyDescent="0.25">
      <c r="L19400" s="8"/>
    </row>
    <row r="19401" spans="12:12" x14ac:dyDescent="0.25">
      <c r="L19401" s="8"/>
    </row>
    <row r="19402" spans="12:12" x14ac:dyDescent="0.25">
      <c r="L19402" s="8"/>
    </row>
    <row r="19403" spans="12:12" x14ac:dyDescent="0.25">
      <c r="L19403" s="8"/>
    </row>
    <row r="19404" spans="12:12" x14ac:dyDescent="0.25">
      <c r="L19404" s="8"/>
    </row>
    <row r="19405" spans="12:12" x14ac:dyDescent="0.25">
      <c r="L19405" s="8"/>
    </row>
    <row r="19406" spans="12:12" x14ac:dyDescent="0.25">
      <c r="L19406" s="8"/>
    </row>
    <row r="19407" spans="12:12" x14ac:dyDescent="0.25">
      <c r="L19407" s="8"/>
    </row>
    <row r="19408" spans="12:12" x14ac:dyDescent="0.25">
      <c r="L19408" s="8"/>
    </row>
    <row r="19409" spans="12:12" x14ac:dyDescent="0.25">
      <c r="L19409" s="8"/>
    </row>
    <row r="19410" spans="12:12" x14ac:dyDescent="0.25">
      <c r="L19410" s="8"/>
    </row>
    <row r="19411" spans="12:12" x14ac:dyDescent="0.25">
      <c r="L19411" s="8"/>
    </row>
    <row r="19412" spans="12:12" x14ac:dyDescent="0.25">
      <c r="L19412" s="8"/>
    </row>
    <row r="19413" spans="12:12" x14ac:dyDescent="0.25">
      <c r="L19413" s="8"/>
    </row>
    <row r="19414" spans="12:12" x14ac:dyDescent="0.25">
      <c r="L19414" s="8"/>
    </row>
    <row r="19415" spans="12:12" x14ac:dyDescent="0.25">
      <c r="L19415" s="8"/>
    </row>
    <row r="19416" spans="12:12" x14ac:dyDescent="0.25">
      <c r="L19416" s="8"/>
    </row>
    <row r="19417" spans="12:12" x14ac:dyDescent="0.25">
      <c r="L19417" s="8"/>
    </row>
    <row r="19418" spans="12:12" x14ac:dyDescent="0.25">
      <c r="L19418" s="8"/>
    </row>
    <row r="19419" spans="12:12" x14ac:dyDescent="0.25">
      <c r="L19419" s="8"/>
    </row>
    <row r="19420" spans="12:12" x14ac:dyDescent="0.25">
      <c r="L19420" s="8"/>
    </row>
    <row r="19421" spans="12:12" x14ac:dyDescent="0.25">
      <c r="L19421" s="8"/>
    </row>
    <row r="19422" spans="12:12" x14ac:dyDescent="0.25">
      <c r="L19422" s="8"/>
    </row>
    <row r="19423" spans="12:12" x14ac:dyDescent="0.25">
      <c r="L19423" s="8"/>
    </row>
    <row r="19424" spans="12:12" x14ac:dyDescent="0.25">
      <c r="L19424" s="8"/>
    </row>
    <row r="19425" spans="12:12" x14ac:dyDescent="0.25">
      <c r="L19425" s="8"/>
    </row>
    <row r="19426" spans="12:12" x14ac:dyDescent="0.25">
      <c r="L19426" s="8"/>
    </row>
    <row r="19427" spans="12:12" x14ac:dyDescent="0.25">
      <c r="L19427" s="8"/>
    </row>
    <row r="19428" spans="12:12" x14ac:dyDescent="0.25">
      <c r="L19428" s="8"/>
    </row>
    <row r="19429" spans="12:12" x14ac:dyDescent="0.25">
      <c r="L19429" s="8"/>
    </row>
    <row r="19430" spans="12:12" x14ac:dyDescent="0.25">
      <c r="L19430" s="8"/>
    </row>
    <row r="19431" spans="12:12" x14ac:dyDescent="0.25">
      <c r="L19431" s="8"/>
    </row>
    <row r="19432" spans="12:12" x14ac:dyDescent="0.25">
      <c r="L19432" s="8"/>
    </row>
    <row r="19433" spans="12:12" x14ac:dyDescent="0.25">
      <c r="L19433" s="8"/>
    </row>
    <row r="19434" spans="12:12" x14ac:dyDescent="0.25">
      <c r="L19434" s="8"/>
    </row>
    <row r="19435" spans="12:12" x14ac:dyDescent="0.25">
      <c r="L19435" s="8"/>
    </row>
    <row r="19436" spans="12:12" x14ac:dyDescent="0.25">
      <c r="L19436" s="8"/>
    </row>
    <row r="19437" spans="12:12" x14ac:dyDescent="0.25">
      <c r="L19437" s="8"/>
    </row>
    <row r="19438" spans="12:12" x14ac:dyDescent="0.25">
      <c r="L19438" s="8"/>
    </row>
    <row r="19439" spans="12:12" x14ac:dyDescent="0.25">
      <c r="L19439" s="8"/>
    </row>
    <row r="19440" spans="12:12" x14ac:dyDescent="0.25">
      <c r="L19440" s="8"/>
    </row>
    <row r="19441" spans="12:12" x14ac:dyDescent="0.25">
      <c r="L19441" s="8"/>
    </row>
    <row r="19442" spans="12:12" x14ac:dyDescent="0.25">
      <c r="L19442" s="8"/>
    </row>
    <row r="19443" spans="12:12" x14ac:dyDescent="0.25">
      <c r="L19443" s="8"/>
    </row>
    <row r="19444" spans="12:12" x14ac:dyDescent="0.25">
      <c r="L19444" s="8"/>
    </row>
    <row r="19445" spans="12:12" x14ac:dyDescent="0.25">
      <c r="L19445" s="8"/>
    </row>
    <row r="19446" spans="12:12" x14ac:dyDescent="0.25">
      <c r="L19446" s="8"/>
    </row>
    <row r="19447" spans="12:12" x14ac:dyDescent="0.25">
      <c r="L19447" s="8"/>
    </row>
    <row r="19448" spans="12:12" x14ac:dyDescent="0.25">
      <c r="L19448" s="8"/>
    </row>
    <row r="19449" spans="12:12" x14ac:dyDescent="0.25">
      <c r="L19449" s="8"/>
    </row>
    <row r="19450" spans="12:12" x14ac:dyDescent="0.25">
      <c r="L19450" s="8"/>
    </row>
    <row r="19451" spans="12:12" x14ac:dyDescent="0.25">
      <c r="L19451" s="8"/>
    </row>
    <row r="19452" spans="12:12" x14ac:dyDescent="0.25">
      <c r="L19452" s="8"/>
    </row>
    <row r="19453" spans="12:12" x14ac:dyDescent="0.25">
      <c r="L19453" s="8"/>
    </row>
    <row r="19454" spans="12:12" x14ac:dyDescent="0.25">
      <c r="L19454" s="8"/>
    </row>
    <row r="19455" spans="12:12" x14ac:dyDescent="0.25">
      <c r="L19455" s="8"/>
    </row>
    <row r="19456" spans="12:12" x14ac:dyDescent="0.25">
      <c r="L19456" s="8"/>
    </row>
    <row r="19457" spans="12:12" x14ac:dyDescent="0.25">
      <c r="L19457" s="8"/>
    </row>
    <row r="19458" spans="12:12" x14ac:dyDescent="0.25">
      <c r="L19458" s="8"/>
    </row>
    <row r="19459" spans="12:12" x14ac:dyDescent="0.25">
      <c r="L19459" s="8"/>
    </row>
    <row r="19460" spans="12:12" x14ac:dyDescent="0.25">
      <c r="L19460" s="8"/>
    </row>
    <row r="19461" spans="12:12" x14ac:dyDescent="0.25">
      <c r="L19461" s="8"/>
    </row>
    <row r="19462" spans="12:12" x14ac:dyDescent="0.25">
      <c r="L19462" s="8"/>
    </row>
    <row r="19463" spans="12:12" x14ac:dyDescent="0.25">
      <c r="L19463" s="8"/>
    </row>
    <row r="19464" spans="12:12" x14ac:dyDescent="0.25">
      <c r="L19464" s="8"/>
    </row>
    <row r="19465" spans="12:12" x14ac:dyDescent="0.25">
      <c r="L19465" s="8"/>
    </row>
    <row r="19466" spans="12:12" x14ac:dyDescent="0.25">
      <c r="L19466" s="8"/>
    </row>
    <row r="19467" spans="12:12" x14ac:dyDescent="0.25">
      <c r="L19467" s="8"/>
    </row>
    <row r="19468" spans="12:12" x14ac:dyDescent="0.25">
      <c r="L19468" s="8"/>
    </row>
    <row r="19469" spans="12:12" x14ac:dyDescent="0.25">
      <c r="L19469" s="8"/>
    </row>
    <row r="19470" spans="12:12" x14ac:dyDescent="0.25">
      <c r="L19470" s="8"/>
    </row>
    <row r="19471" spans="12:12" x14ac:dyDescent="0.25">
      <c r="L19471" s="8"/>
    </row>
    <row r="19472" spans="12:12" x14ac:dyDescent="0.25">
      <c r="L19472" s="8"/>
    </row>
    <row r="19473" spans="12:12" x14ac:dyDescent="0.25">
      <c r="L19473" s="8"/>
    </row>
    <row r="19474" spans="12:12" x14ac:dyDescent="0.25">
      <c r="L19474" s="8"/>
    </row>
    <row r="19475" spans="12:12" x14ac:dyDescent="0.25">
      <c r="L19475" s="8"/>
    </row>
    <row r="19476" spans="12:12" x14ac:dyDescent="0.25">
      <c r="L19476" s="8"/>
    </row>
    <row r="19477" spans="12:12" x14ac:dyDescent="0.25">
      <c r="L19477" s="8"/>
    </row>
    <row r="19478" spans="12:12" x14ac:dyDescent="0.25">
      <c r="L19478" s="8"/>
    </row>
    <row r="19479" spans="12:12" x14ac:dyDescent="0.25">
      <c r="L19479" s="8"/>
    </row>
    <row r="19480" spans="12:12" x14ac:dyDescent="0.25">
      <c r="L19480" s="8"/>
    </row>
    <row r="19481" spans="12:12" x14ac:dyDescent="0.25">
      <c r="L19481" s="8"/>
    </row>
    <row r="19482" spans="12:12" x14ac:dyDescent="0.25">
      <c r="L19482" s="8"/>
    </row>
    <row r="19483" spans="12:12" x14ac:dyDescent="0.25">
      <c r="L19483" s="8"/>
    </row>
    <row r="19484" spans="12:12" x14ac:dyDescent="0.25">
      <c r="L19484" s="8"/>
    </row>
    <row r="19485" spans="12:12" x14ac:dyDescent="0.25">
      <c r="L19485" s="8"/>
    </row>
    <row r="19486" spans="12:12" x14ac:dyDescent="0.25">
      <c r="L19486" s="8"/>
    </row>
    <row r="19487" spans="12:12" x14ac:dyDescent="0.25">
      <c r="L19487" s="8"/>
    </row>
    <row r="19488" spans="12:12" x14ac:dyDescent="0.25">
      <c r="L19488" s="8"/>
    </row>
    <row r="19489" spans="12:12" x14ac:dyDescent="0.25">
      <c r="L19489" s="8"/>
    </row>
    <row r="19490" spans="12:12" x14ac:dyDescent="0.25">
      <c r="L19490" s="8"/>
    </row>
    <row r="19491" spans="12:12" x14ac:dyDescent="0.25">
      <c r="L19491" s="8"/>
    </row>
    <row r="19492" spans="12:12" x14ac:dyDescent="0.25">
      <c r="L19492" s="8"/>
    </row>
    <row r="19493" spans="12:12" x14ac:dyDescent="0.25">
      <c r="L19493" s="8"/>
    </row>
    <row r="19494" spans="12:12" x14ac:dyDescent="0.25">
      <c r="L19494" s="8"/>
    </row>
    <row r="19495" spans="12:12" x14ac:dyDescent="0.25">
      <c r="L19495" s="8"/>
    </row>
    <row r="19496" spans="12:12" x14ac:dyDescent="0.25">
      <c r="L19496" s="8"/>
    </row>
    <row r="19497" spans="12:12" x14ac:dyDescent="0.25">
      <c r="L19497" s="8"/>
    </row>
    <row r="19498" spans="12:12" x14ac:dyDescent="0.25">
      <c r="L19498" s="8"/>
    </row>
    <row r="19499" spans="12:12" x14ac:dyDescent="0.25">
      <c r="L19499" s="8"/>
    </row>
    <row r="19500" spans="12:12" x14ac:dyDescent="0.25">
      <c r="L19500" s="8"/>
    </row>
    <row r="19501" spans="12:12" x14ac:dyDescent="0.25">
      <c r="L19501" s="8"/>
    </row>
    <row r="19502" spans="12:12" x14ac:dyDescent="0.25">
      <c r="L19502" s="8"/>
    </row>
    <row r="19503" spans="12:12" x14ac:dyDescent="0.25">
      <c r="L19503" s="8"/>
    </row>
    <row r="19504" spans="12:12" x14ac:dyDescent="0.25">
      <c r="L19504" s="8"/>
    </row>
    <row r="19505" spans="12:12" x14ac:dyDescent="0.25">
      <c r="L19505" s="8"/>
    </row>
    <row r="19506" spans="12:12" x14ac:dyDescent="0.25">
      <c r="L19506" s="8"/>
    </row>
    <row r="19507" spans="12:12" x14ac:dyDescent="0.25">
      <c r="L19507" s="8"/>
    </row>
    <row r="19508" spans="12:12" x14ac:dyDescent="0.25">
      <c r="L19508" s="8"/>
    </row>
    <row r="19509" spans="12:12" x14ac:dyDescent="0.25">
      <c r="L19509" s="8"/>
    </row>
    <row r="19510" spans="12:12" x14ac:dyDescent="0.25">
      <c r="L19510" s="8"/>
    </row>
    <row r="19511" spans="12:12" x14ac:dyDescent="0.25">
      <c r="L19511" s="8"/>
    </row>
    <row r="19512" spans="12:12" x14ac:dyDescent="0.25">
      <c r="L19512" s="8"/>
    </row>
    <row r="19513" spans="12:12" x14ac:dyDescent="0.25">
      <c r="L19513" s="8"/>
    </row>
    <row r="19514" spans="12:12" x14ac:dyDescent="0.25">
      <c r="L19514" s="8"/>
    </row>
    <row r="19515" spans="12:12" x14ac:dyDescent="0.25">
      <c r="L19515" s="8"/>
    </row>
    <row r="19516" spans="12:12" x14ac:dyDescent="0.25">
      <c r="L19516" s="8"/>
    </row>
    <row r="19517" spans="12:12" x14ac:dyDescent="0.25">
      <c r="L19517" s="8"/>
    </row>
    <row r="19518" spans="12:12" x14ac:dyDescent="0.25">
      <c r="L19518" s="8"/>
    </row>
    <row r="19519" spans="12:12" x14ac:dyDescent="0.25">
      <c r="L19519" s="8"/>
    </row>
    <row r="19520" spans="12:12" x14ac:dyDescent="0.25">
      <c r="L19520" s="8"/>
    </row>
    <row r="19521" spans="12:12" x14ac:dyDescent="0.25">
      <c r="L19521" s="8"/>
    </row>
    <row r="19522" spans="12:12" x14ac:dyDescent="0.25">
      <c r="L19522" s="8"/>
    </row>
    <row r="19523" spans="12:12" x14ac:dyDescent="0.25">
      <c r="L19523" s="8"/>
    </row>
    <row r="19524" spans="12:12" x14ac:dyDescent="0.25">
      <c r="L19524" s="8"/>
    </row>
    <row r="19525" spans="12:12" x14ac:dyDescent="0.25">
      <c r="L19525" s="8"/>
    </row>
    <row r="19526" spans="12:12" x14ac:dyDescent="0.25">
      <c r="L19526" s="8"/>
    </row>
    <row r="19527" spans="12:12" x14ac:dyDescent="0.25">
      <c r="L19527" s="8"/>
    </row>
    <row r="19528" spans="12:12" x14ac:dyDescent="0.25">
      <c r="L19528" s="8"/>
    </row>
    <row r="19529" spans="12:12" x14ac:dyDescent="0.25">
      <c r="L19529" s="8"/>
    </row>
    <row r="19530" spans="12:12" x14ac:dyDescent="0.25">
      <c r="L19530" s="8"/>
    </row>
    <row r="19531" spans="12:12" x14ac:dyDescent="0.25">
      <c r="L19531" s="8"/>
    </row>
    <row r="19532" spans="12:12" x14ac:dyDescent="0.25">
      <c r="L19532" s="8"/>
    </row>
    <row r="19533" spans="12:12" x14ac:dyDescent="0.25">
      <c r="L19533" s="8"/>
    </row>
    <row r="19534" spans="12:12" x14ac:dyDescent="0.25">
      <c r="L19534" s="8"/>
    </row>
    <row r="19535" spans="12:12" x14ac:dyDescent="0.25">
      <c r="L19535" s="8"/>
    </row>
    <row r="19536" spans="12:12" x14ac:dyDescent="0.25">
      <c r="L19536" s="8"/>
    </row>
    <row r="19537" spans="12:12" x14ac:dyDescent="0.25">
      <c r="L19537" s="8"/>
    </row>
    <row r="19538" spans="12:12" x14ac:dyDescent="0.25">
      <c r="L19538" s="8"/>
    </row>
    <row r="19539" spans="12:12" x14ac:dyDescent="0.25">
      <c r="L19539" s="8"/>
    </row>
    <row r="19540" spans="12:12" x14ac:dyDescent="0.25">
      <c r="L19540" s="8"/>
    </row>
    <row r="19541" spans="12:12" x14ac:dyDescent="0.25">
      <c r="L19541" s="8"/>
    </row>
    <row r="19542" spans="12:12" x14ac:dyDescent="0.25">
      <c r="L19542" s="8"/>
    </row>
    <row r="19543" spans="12:12" x14ac:dyDescent="0.25">
      <c r="L19543" s="8"/>
    </row>
    <row r="19544" spans="12:12" x14ac:dyDescent="0.25">
      <c r="L19544" s="8"/>
    </row>
    <row r="19545" spans="12:12" x14ac:dyDescent="0.25">
      <c r="L19545" s="8"/>
    </row>
    <row r="19546" spans="12:12" x14ac:dyDescent="0.25">
      <c r="L19546" s="8"/>
    </row>
    <row r="19547" spans="12:12" x14ac:dyDescent="0.25">
      <c r="L19547" s="8"/>
    </row>
    <row r="19548" spans="12:12" x14ac:dyDescent="0.25">
      <c r="L19548" s="8"/>
    </row>
    <row r="19549" spans="12:12" x14ac:dyDescent="0.25">
      <c r="L19549" s="8"/>
    </row>
    <row r="19550" spans="12:12" x14ac:dyDescent="0.25">
      <c r="L19550" s="8"/>
    </row>
    <row r="19551" spans="12:12" x14ac:dyDescent="0.25">
      <c r="L19551" s="8"/>
    </row>
    <row r="19552" spans="12:12" x14ac:dyDescent="0.25">
      <c r="L19552" s="8"/>
    </row>
    <row r="19553" spans="12:12" x14ac:dyDescent="0.25">
      <c r="L19553" s="8"/>
    </row>
    <row r="19554" spans="12:12" x14ac:dyDescent="0.25">
      <c r="L19554" s="8"/>
    </row>
    <row r="19555" spans="12:12" x14ac:dyDescent="0.25">
      <c r="L19555" s="8"/>
    </row>
    <row r="19556" spans="12:12" x14ac:dyDescent="0.25">
      <c r="L19556" s="8"/>
    </row>
    <row r="19557" spans="12:12" x14ac:dyDescent="0.25">
      <c r="L19557" s="8"/>
    </row>
    <row r="19558" spans="12:12" x14ac:dyDescent="0.25">
      <c r="L19558" s="8"/>
    </row>
    <row r="19559" spans="12:12" x14ac:dyDescent="0.25">
      <c r="L19559" s="8"/>
    </row>
    <row r="19560" spans="12:12" x14ac:dyDescent="0.25">
      <c r="L19560" s="8"/>
    </row>
    <row r="19561" spans="12:12" x14ac:dyDescent="0.25">
      <c r="L19561" s="8"/>
    </row>
    <row r="19562" spans="12:12" x14ac:dyDescent="0.25">
      <c r="L19562" s="8"/>
    </row>
    <row r="19563" spans="12:12" x14ac:dyDescent="0.25">
      <c r="L19563" s="8"/>
    </row>
    <row r="19564" spans="12:12" x14ac:dyDescent="0.25">
      <c r="L19564" s="8"/>
    </row>
    <row r="19565" spans="12:12" x14ac:dyDescent="0.25">
      <c r="L19565" s="8"/>
    </row>
    <row r="19566" spans="12:12" x14ac:dyDescent="0.25">
      <c r="L19566" s="8"/>
    </row>
    <row r="19567" spans="12:12" x14ac:dyDescent="0.25">
      <c r="L19567" s="8"/>
    </row>
    <row r="19568" spans="12:12" x14ac:dyDescent="0.25">
      <c r="L19568" s="8"/>
    </row>
    <row r="19569" spans="12:12" x14ac:dyDescent="0.25">
      <c r="L19569" s="8"/>
    </row>
    <row r="19570" spans="12:12" x14ac:dyDescent="0.25">
      <c r="L19570" s="8"/>
    </row>
    <row r="19571" spans="12:12" x14ac:dyDescent="0.25">
      <c r="L19571" s="8"/>
    </row>
    <row r="19572" spans="12:12" x14ac:dyDescent="0.25">
      <c r="L19572" s="8"/>
    </row>
    <row r="19573" spans="12:12" x14ac:dyDescent="0.25">
      <c r="L19573" s="8"/>
    </row>
    <row r="19574" spans="12:12" x14ac:dyDescent="0.25">
      <c r="L19574" s="8"/>
    </row>
    <row r="19575" spans="12:12" x14ac:dyDescent="0.25">
      <c r="L19575" s="8"/>
    </row>
    <row r="19576" spans="12:12" x14ac:dyDescent="0.25">
      <c r="L19576" s="8"/>
    </row>
    <row r="19577" spans="12:12" x14ac:dyDescent="0.25">
      <c r="L19577" s="8"/>
    </row>
    <row r="19578" spans="12:12" x14ac:dyDescent="0.25">
      <c r="L19578" s="8"/>
    </row>
    <row r="19579" spans="12:12" x14ac:dyDescent="0.25">
      <c r="L19579" s="8"/>
    </row>
    <row r="19580" spans="12:12" x14ac:dyDescent="0.25">
      <c r="L19580" s="8"/>
    </row>
    <row r="19581" spans="12:12" x14ac:dyDescent="0.25">
      <c r="L19581" s="8"/>
    </row>
    <row r="19582" spans="12:12" x14ac:dyDescent="0.25">
      <c r="L19582" s="8"/>
    </row>
    <row r="19583" spans="12:12" x14ac:dyDescent="0.25">
      <c r="L19583" s="8"/>
    </row>
    <row r="19584" spans="12:12" x14ac:dyDescent="0.25">
      <c r="L19584" s="8"/>
    </row>
    <row r="19585" spans="12:12" x14ac:dyDescent="0.25">
      <c r="L19585" s="8"/>
    </row>
    <row r="19586" spans="12:12" x14ac:dyDescent="0.25">
      <c r="L19586" s="8"/>
    </row>
    <row r="19587" spans="12:12" x14ac:dyDescent="0.25">
      <c r="L19587" s="8"/>
    </row>
    <row r="19588" spans="12:12" x14ac:dyDescent="0.25">
      <c r="L19588" s="8"/>
    </row>
    <row r="19589" spans="12:12" x14ac:dyDescent="0.25">
      <c r="L19589" s="8"/>
    </row>
    <row r="19590" spans="12:12" x14ac:dyDescent="0.25">
      <c r="L19590" s="8"/>
    </row>
    <row r="19591" spans="12:12" x14ac:dyDescent="0.25">
      <c r="L19591" s="8"/>
    </row>
    <row r="19592" spans="12:12" x14ac:dyDescent="0.25">
      <c r="L19592" s="8"/>
    </row>
    <row r="19593" spans="12:12" x14ac:dyDescent="0.25">
      <c r="L19593" s="8"/>
    </row>
    <row r="19594" spans="12:12" x14ac:dyDescent="0.25">
      <c r="L19594" s="8"/>
    </row>
    <row r="19595" spans="12:12" x14ac:dyDescent="0.25">
      <c r="L19595" s="8"/>
    </row>
    <row r="19596" spans="12:12" x14ac:dyDescent="0.25">
      <c r="L19596" s="8"/>
    </row>
    <row r="19597" spans="12:12" x14ac:dyDescent="0.25">
      <c r="L19597" s="8"/>
    </row>
    <row r="19598" spans="12:12" x14ac:dyDescent="0.25">
      <c r="L19598" s="8"/>
    </row>
    <row r="19599" spans="12:12" x14ac:dyDescent="0.25">
      <c r="L19599" s="8"/>
    </row>
    <row r="19600" spans="12:12" x14ac:dyDescent="0.25">
      <c r="L19600" s="8"/>
    </row>
    <row r="19601" spans="12:12" x14ac:dyDescent="0.25">
      <c r="L19601" s="8"/>
    </row>
    <row r="19602" spans="12:12" x14ac:dyDescent="0.25">
      <c r="L19602" s="8"/>
    </row>
    <row r="19603" spans="12:12" x14ac:dyDescent="0.25">
      <c r="L19603" s="8"/>
    </row>
    <row r="19604" spans="12:12" x14ac:dyDescent="0.25">
      <c r="L19604" s="8"/>
    </row>
    <row r="19605" spans="12:12" x14ac:dyDescent="0.25">
      <c r="L19605" s="8"/>
    </row>
    <row r="19606" spans="12:12" x14ac:dyDescent="0.25">
      <c r="L19606" s="8"/>
    </row>
    <row r="19607" spans="12:12" x14ac:dyDescent="0.25">
      <c r="L19607" s="8"/>
    </row>
    <row r="19608" spans="12:12" x14ac:dyDescent="0.25">
      <c r="L19608" s="8"/>
    </row>
    <row r="19609" spans="12:12" x14ac:dyDescent="0.25">
      <c r="L19609" s="8"/>
    </row>
    <row r="19610" spans="12:12" x14ac:dyDescent="0.25">
      <c r="L19610" s="8"/>
    </row>
    <row r="19611" spans="12:12" x14ac:dyDescent="0.25">
      <c r="L19611" s="8"/>
    </row>
    <row r="19612" spans="12:12" x14ac:dyDescent="0.25">
      <c r="L19612" s="8"/>
    </row>
    <row r="19613" spans="12:12" x14ac:dyDescent="0.25">
      <c r="L19613" s="8"/>
    </row>
    <row r="19614" spans="12:12" x14ac:dyDescent="0.25">
      <c r="L19614" s="8"/>
    </row>
    <row r="19615" spans="12:12" x14ac:dyDescent="0.25">
      <c r="L19615" s="8"/>
    </row>
    <row r="19616" spans="12:12" x14ac:dyDescent="0.25">
      <c r="L19616" s="8"/>
    </row>
    <row r="19617" spans="12:12" x14ac:dyDescent="0.25">
      <c r="L19617" s="8"/>
    </row>
    <row r="19618" spans="12:12" x14ac:dyDescent="0.25">
      <c r="L19618" s="8"/>
    </row>
    <row r="19619" spans="12:12" x14ac:dyDescent="0.25">
      <c r="L19619" s="8"/>
    </row>
    <row r="19620" spans="12:12" x14ac:dyDescent="0.25">
      <c r="L19620" s="8"/>
    </row>
    <row r="19621" spans="12:12" x14ac:dyDescent="0.25">
      <c r="L19621" s="8"/>
    </row>
    <row r="19622" spans="12:12" x14ac:dyDescent="0.25">
      <c r="L19622" s="8"/>
    </row>
    <row r="19623" spans="12:12" x14ac:dyDescent="0.25">
      <c r="L19623" s="8"/>
    </row>
    <row r="19624" spans="12:12" x14ac:dyDescent="0.25">
      <c r="L19624" s="8"/>
    </row>
    <row r="19625" spans="12:12" x14ac:dyDescent="0.25">
      <c r="L19625" s="8"/>
    </row>
    <row r="19626" spans="12:12" x14ac:dyDescent="0.25">
      <c r="L19626" s="8"/>
    </row>
    <row r="19627" spans="12:12" x14ac:dyDescent="0.25">
      <c r="L19627" s="8"/>
    </row>
    <row r="19628" spans="12:12" x14ac:dyDescent="0.25">
      <c r="L19628" s="8"/>
    </row>
    <row r="19629" spans="12:12" x14ac:dyDescent="0.25">
      <c r="L19629" s="8"/>
    </row>
    <row r="19630" spans="12:12" x14ac:dyDescent="0.25">
      <c r="L19630" s="8"/>
    </row>
    <row r="19631" spans="12:12" x14ac:dyDescent="0.25">
      <c r="L19631" s="8"/>
    </row>
    <row r="19632" spans="12:12" x14ac:dyDescent="0.25">
      <c r="L19632" s="8"/>
    </row>
    <row r="19633" spans="12:12" x14ac:dyDescent="0.25">
      <c r="L19633" s="8"/>
    </row>
    <row r="19634" spans="12:12" x14ac:dyDescent="0.25">
      <c r="L19634" s="8"/>
    </row>
    <row r="19635" spans="12:12" x14ac:dyDescent="0.25">
      <c r="L19635" s="8"/>
    </row>
    <row r="19636" spans="12:12" x14ac:dyDescent="0.25">
      <c r="L19636" s="8"/>
    </row>
    <row r="19637" spans="12:12" x14ac:dyDescent="0.25">
      <c r="L19637" s="8"/>
    </row>
    <row r="19638" spans="12:12" x14ac:dyDescent="0.25">
      <c r="L19638" s="8"/>
    </row>
    <row r="19639" spans="12:12" x14ac:dyDescent="0.25">
      <c r="L19639" s="8"/>
    </row>
    <row r="19640" spans="12:12" x14ac:dyDescent="0.25">
      <c r="L19640" s="8"/>
    </row>
    <row r="19641" spans="12:12" x14ac:dyDescent="0.25">
      <c r="L19641" s="8"/>
    </row>
    <row r="19642" spans="12:12" x14ac:dyDescent="0.25">
      <c r="L19642" s="8"/>
    </row>
    <row r="19643" spans="12:12" x14ac:dyDescent="0.25">
      <c r="L19643" s="8"/>
    </row>
    <row r="19644" spans="12:12" x14ac:dyDescent="0.25">
      <c r="L19644" s="8"/>
    </row>
    <row r="19645" spans="12:12" x14ac:dyDescent="0.25">
      <c r="L19645" s="8"/>
    </row>
    <row r="19646" spans="12:12" x14ac:dyDescent="0.25">
      <c r="L19646" s="8"/>
    </row>
    <row r="19647" spans="12:12" x14ac:dyDescent="0.25">
      <c r="L19647" s="8"/>
    </row>
    <row r="19648" spans="12:12" x14ac:dyDescent="0.25">
      <c r="L19648" s="8"/>
    </row>
    <row r="19649" spans="12:12" x14ac:dyDescent="0.25">
      <c r="L19649" s="8"/>
    </row>
    <row r="19650" spans="12:12" x14ac:dyDescent="0.25">
      <c r="L19650" s="8"/>
    </row>
    <row r="19651" spans="12:12" x14ac:dyDescent="0.25">
      <c r="L19651" s="8"/>
    </row>
    <row r="19652" spans="12:12" x14ac:dyDescent="0.25">
      <c r="L19652" s="8"/>
    </row>
    <row r="19653" spans="12:12" x14ac:dyDescent="0.25">
      <c r="L19653" s="8"/>
    </row>
    <row r="19654" spans="12:12" x14ac:dyDescent="0.25">
      <c r="L19654" s="8"/>
    </row>
    <row r="19655" spans="12:12" x14ac:dyDescent="0.25">
      <c r="L19655" s="8"/>
    </row>
    <row r="19656" spans="12:12" x14ac:dyDescent="0.25">
      <c r="L19656" s="8"/>
    </row>
    <row r="19657" spans="12:12" x14ac:dyDescent="0.25">
      <c r="L19657" s="8"/>
    </row>
    <row r="19658" spans="12:12" x14ac:dyDescent="0.25">
      <c r="L19658" s="8"/>
    </row>
    <row r="19659" spans="12:12" x14ac:dyDescent="0.25">
      <c r="L19659" s="8"/>
    </row>
    <row r="19660" spans="12:12" x14ac:dyDescent="0.25">
      <c r="L19660" s="8"/>
    </row>
    <row r="19661" spans="12:12" x14ac:dyDescent="0.25">
      <c r="L19661" s="8"/>
    </row>
    <row r="19662" spans="12:12" x14ac:dyDescent="0.25">
      <c r="L19662" s="8"/>
    </row>
    <row r="19663" spans="12:12" x14ac:dyDescent="0.25">
      <c r="L19663" s="8"/>
    </row>
    <row r="19664" spans="12:12" x14ac:dyDescent="0.25">
      <c r="L19664" s="8"/>
    </row>
    <row r="19665" spans="12:12" x14ac:dyDescent="0.25">
      <c r="L19665" s="8"/>
    </row>
    <row r="19666" spans="12:12" x14ac:dyDescent="0.25">
      <c r="L19666" s="8"/>
    </row>
    <row r="19667" spans="12:12" x14ac:dyDescent="0.25">
      <c r="L19667" s="8"/>
    </row>
    <row r="19668" spans="12:12" x14ac:dyDescent="0.25">
      <c r="L19668" s="8"/>
    </row>
    <row r="19669" spans="12:12" x14ac:dyDescent="0.25">
      <c r="L19669" s="8"/>
    </row>
    <row r="19670" spans="12:12" x14ac:dyDescent="0.25">
      <c r="L19670" s="8"/>
    </row>
    <row r="19671" spans="12:12" x14ac:dyDescent="0.25">
      <c r="L19671" s="8"/>
    </row>
    <row r="19672" spans="12:12" x14ac:dyDescent="0.25">
      <c r="L19672" s="8"/>
    </row>
    <row r="19673" spans="12:12" x14ac:dyDescent="0.25">
      <c r="L19673" s="8"/>
    </row>
    <row r="19674" spans="12:12" x14ac:dyDescent="0.25">
      <c r="L19674" s="8"/>
    </row>
    <row r="19675" spans="12:12" x14ac:dyDescent="0.25">
      <c r="L19675" s="8"/>
    </row>
    <row r="19676" spans="12:12" x14ac:dyDescent="0.25">
      <c r="L19676" s="8"/>
    </row>
    <row r="19677" spans="12:12" x14ac:dyDescent="0.25">
      <c r="L19677" s="8"/>
    </row>
    <row r="19678" spans="12:12" x14ac:dyDescent="0.25">
      <c r="L19678" s="8"/>
    </row>
    <row r="19679" spans="12:12" x14ac:dyDescent="0.25">
      <c r="L19679" s="8"/>
    </row>
    <row r="19680" spans="12:12" x14ac:dyDescent="0.25">
      <c r="L19680" s="8"/>
    </row>
    <row r="19681" spans="12:12" x14ac:dyDescent="0.25">
      <c r="L19681" s="8"/>
    </row>
    <row r="19682" spans="12:12" x14ac:dyDescent="0.25">
      <c r="L19682" s="8"/>
    </row>
    <row r="19683" spans="12:12" x14ac:dyDescent="0.25">
      <c r="L19683" s="8"/>
    </row>
    <row r="19684" spans="12:12" x14ac:dyDescent="0.25">
      <c r="L19684" s="8"/>
    </row>
    <row r="19685" spans="12:12" x14ac:dyDescent="0.25">
      <c r="L19685" s="8"/>
    </row>
    <row r="19686" spans="12:12" x14ac:dyDescent="0.25">
      <c r="L19686" s="8"/>
    </row>
    <row r="19687" spans="12:12" x14ac:dyDescent="0.25">
      <c r="L19687" s="8"/>
    </row>
    <row r="19688" spans="12:12" x14ac:dyDescent="0.25">
      <c r="L19688" s="8"/>
    </row>
    <row r="19689" spans="12:12" x14ac:dyDescent="0.25">
      <c r="L19689" s="8"/>
    </row>
    <row r="19690" spans="12:12" x14ac:dyDescent="0.25">
      <c r="L19690" s="8"/>
    </row>
    <row r="19691" spans="12:12" x14ac:dyDescent="0.25">
      <c r="L19691" s="8"/>
    </row>
    <row r="19692" spans="12:12" x14ac:dyDescent="0.25">
      <c r="L19692" s="8"/>
    </row>
    <row r="19693" spans="12:12" x14ac:dyDescent="0.25">
      <c r="L19693" s="8"/>
    </row>
    <row r="19694" spans="12:12" x14ac:dyDescent="0.25">
      <c r="L19694" s="8"/>
    </row>
    <row r="19695" spans="12:12" x14ac:dyDescent="0.25">
      <c r="L19695" s="8"/>
    </row>
    <row r="19696" spans="12:12" x14ac:dyDescent="0.25">
      <c r="L19696" s="8"/>
    </row>
    <row r="19697" spans="12:12" x14ac:dyDescent="0.25">
      <c r="L19697" s="8"/>
    </row>
    <row r="19698" spans="12:12" x14ac:dyDescent="0.25">
      <c r="L19698" s="8"/>
    </row>
    <row r="19699" spans="12:12" x14ac:dyDescent="0.25">
      <c r="L19699" s="8"/>
    </row>
    <row r="19700" spans="12:12" x14ac:dyDescent="0.25">
      <c r="L19700" s="8"/>
    </row>
    <row r="19701" spans="12:12" x14ac:dyDescent="0.25">
      <c r="L19701" s="8"/>
    </row>
    <row r="19702" spans="12:12" x14ac:dyDescent="0.25">
      <c r="L19702" s="8"/>
    </row>
    <row r="19703" spans="12:12" x14ac:dyDescent="0.25">
      <c r="L19703" s="8"/>
    </row>
    <row r="19704" spans="12:12" x14ac:dyDescent="0.25">
      <c r="L19704" s="8"/>
    </row>
    <row r="19705" spans="12:12" x14ac:dyDescent="0.25">
      <c r="L19705" s="8"/>
    </row>
    <row r="19706" spans="12:12" x14ac:dyDescent="0.25">
      <c r="L19706" s="8"/>
    </row>
    <row r="19707" spans="12:12" x14ac:dyDescent="0.25">
      <c r="L19707" s="8"/>
    </row>
    <row r="19708" spans="12:12" x14ac:dyDescent="0.25">
      <c r="L19708" s="8"/>
    </row>
    <row r="19709" spans="12:12" x14ac:dyDescent="0.25">
      <c r="L19709" s="8"/>
    </row>
    <row r="19710" spans="12:12" x14ac:dyDescent="0.25">
      <c r="L19710" s="8"/>
    </row>
    <row r="19711" spans="12:12" x14ac:dyDescent="0.25">
      <c r="L19711" s="8"/>
    </row>
    <row r="19712" spans="12:12" x14ac:dyDescent="0.25">
      <c r="L19712" s="8"/>
    </row>
    <row r="19713" spans="12:12" x14ac:dyDescent="0.25">
      <c r="L19713" s="8"/>
    </row>
    <row r="19714" spans="12:12" x14ac:dyDescent="0.25">
      <c r="L19714" s="8"/>
    </row>
    <row r="19715" spans="12:12" x14ac:dyDescent="0.25">
      <c r="L19715" s="8"/>
    </row>
    <row r="19716" spans="12:12" x14ac:dyDescent="0.25">
      <c r="L19716" s="8"/>
    </row>
    <row r="19717" spans="12:12" x14ac:dyDescent="0.25">
      <c r="L19717" s="8"/>
    </row>
    <row r="19718" spans="12:12" x14ac:dyDescent="0.25">
      <c r="L19718" s="8"/>
    </row>
    <row r="19719" spans="12:12" x14ac:dyDescent="0.25">
      <c r="L19719" s="8"/>
    </row>
    <row r="19720" spans="12:12" x14ac:dyDescent="0.25">
      <c r="L19720" s="8"/>
    </row>
    <row r="19721" spans="12:12" x14ac:dyDescent="0.25">
      <c r="L19721" s="8"/>
    </row>
    <row r="19722" spans="12:12" x14ac:dyDescent="0.25">
      <c r="L19722" s="8"/>
    </row>
    <row r="19723" spans="12:12" x14ac:dyDescent="0.25">
      <c r="L19723" s="8"/>
    </row>
    <row r="19724" spans="12:12" x14ac:dyDescent="0.25">
      <c r="L19724" s="8"/>
    </row>
    <row r="19725" spans="12:12" x14ac:dyDescent="0.25">
      <c r="L19725" s="8"/>
    </row>
    <row r="19726" spans="12:12" x14ac:dyDescent="0.25">
      <c r="L19726" s="8"/>
    </row>
    <row r="19727" spans="12:12" x14ac:dyDescent="0.25">
      <c r="L19727" s="8"/>
    </row>
    <row r="19728" spans="12:12" x14ac:dyDescent="0.25">
      <c r="L19728" s="8"/>
    </row>
    <row r="19729" spans="12:12" x14ac:dyDescent="0.25">
      <c r="L19729" s="8"/>
    </row>
    <row r="19730" spans="12:12" x14ac:dyDescent="0.25">
      <c r="L19730" s="8"/>
    </row>
    <row r="19731" spans="12:12" x14ac:dyDescent="0.25">
      <c r="L19731" s="8"/>
    </row>
    <row r="19732" spans="12:12" x14ac:dyDescent="0.25">
      <c r="L19732" s="8"/>
    </row>
    <row r="19733" spans="12:12" x14ac:dyDescent="0.25">
      <c r="L19733" s="8"/>
    </row>
    <row r="19734" spans="12:12" x14ac:dyDescent="0.25">
      <c r="L19734" s="8"/>
    </row>
    <row r="19735" spans="12:12" x14ac:dyDescent="0.25">
      <c r="L19735" s="8"/>
    </row>
    <row r="19736" spans="12:12" x14ac:dyDescent="0.25">
      <c r="L19736" s="8"/>
    </row>
    <row r="19737" spans="12:12" x14ac:dyDescent="0.25">
      <c r="L19737" s="8"/>
    </row>
    <row r="19738" spans="12:12" x14ac:dyDescent="0.25">
      <c r="L19738" s="8"/>
    </row>
    <row r="19739" spans="12:12" x14ac:dyDescent="0.25">
      <c r="L19739" s="8"/>
    </row>
    <row r="19740" spans="12:12" x14ac:dyDescent="0.25">
      <c r="L19740" s="8"/>
    </row>
    <row r="19741" spans="12:12" x14ac:dyDescent="0.25">
      <c r="L19741" s="8"/>
    </row>
    <row r="19742" spans="12:12" x14ac:dyDescent="0.25">
      <c r="L19742" s="8"/>
    </row>
    <row r="19743" spans="12:12" x14ac:dyDescent="0.25">
      <c r="L19743" s="8"/>
    </row>
    <row r="19744" spans="12:12" x14ac:dyDescent="0.25">
      <c r="L19744" s="8"/>
    </row>
    <row r="19745" spans="12:12" x14ac:dyDescent="0.25">
      <c r="L19745" s="8"/>
    </row>
    <row r="19746" spans="12:12" x14ac:dyDescent="0.25">
      <c r="L19746" s="8"/>
    </row>
    <row r="19747" spans="12:12" x14ac:dyDescent="0.25">
      <c r="L19747" s="8"/>
    </row>
    <row r="19748" spans="12:12" x14ac:dyDescent="0.25">
      <c r="L19748" s="8"/>
    </row>
    <row r="19749" spans="12:12" x14ac:dyDescent="0.25">
      <c r="L19749" s="8"/>
    </row>
    <row r="19750" spans="12:12" x14ac:dyDescent="0.25">
      <c r="L19750" s="8"/>
    </row>
    <row r="19751" spans="12:12" x14ac:dyDescent="0.25">
      <c r="L19751" s="8"/>
    </row>
    <row r="19752" spans="12:12" x14ac:dyDescent="0.25">
      <c r="L19752" s="8"/>
    </row>
    <row r="19753" spans="12:12" x14ac:dyDescent="0.25">
      <c r="L19753" s="8"/>
    </row>
    <row r="19754" spans="12:12" x14ac:dyDescent="0.25">
      <c r="L19754" s="8"/>
    </row>
    <row r="19755" spans="12:12" x14ac:dyDescent="0.25">
      <c r="L19755" s="8"/>
    </row>
    <row r="19756" spans="12:12" x14ac:dyDescent="0.25">
      <c r="L19756" s="8"/>
    </row>
    <row r="19757" spans="12:12" x14ac:dyDescent="0.25">
      <c r="L19757" s="8"/>
    </row>
    <row r="19758" spans="12:12" x14ac:dyDescent="0.25">
      <c r="L19758" s="8"/>
    </row>
    <row r="19759" spans="12:12" x14ac:dyDescent="0.25">
      <c r="L19759" s="8"/>
    </row>
    <row r="19760" spans="12:12" x14ac:dyDescent="0.25">
      <c r="L19760" s="8"/>
    </row>
    <row r="19761" spans="12:12" x14ac:dyDescent="0.25">
      <c r="L19761" s="8"/>
    </row>
    <row r="19762" spans="12:12" x14ac:dyDescent="0.25">
      <c r="L19762" s="8"/>
    </row>
    <row r="19763" spans="12:12" x14ac:dyDescent="0.25">
      <c r="L19763" s="8"/>
    </row>
    <row r="19764" spans="12:12" x14ac:dyDescent="0.25">
      <c r="L19764" s="8"/>
    </row>
    <row r="19765" spans="12:12" x14ac:dyDescent="0.25">
      <c r="L19765" s="8"/>
    </row>
    <row r="19766" spans="12:12" x14ac:dyDescent="0.25">
      <c r="L19766" s="8"/>
    </row>
    <row r="19767" spans="12:12" x14ac:dyDescent="0.25">
      <c r="L19767" s="8"/>
    </row>
    <row r="19768" spans="12:12" x14ac:dyDescent="0.25">
      <c r="L19768" s="8"/>
    </row>
    <row r="19769" spans="12:12" x14ac:dyDescent="0.25">
      <c r="L19769" s="8"/>
    </row>
    <row r="19770" spans="12:12" x14ac:dyDescent="0.25">
      <c r="L19770" s="8"/>
    </row>
    <row r="19771" spans="12:12" x14ac:dyDescent="0.25">
      <c r="L19771" s="8"/>
    </row>
    <row r="19772" spans="12:12" x14ac:dyDescent="0.25">
      <c r="L19772" s="8"/>
    </row>
    <row r="19773" spans="12:12" x14ac:dyDescent="0.25">
      <c r="L19773" s="8"/>
    </row>
    <row r="19774" spans="12:12" x14ac:dyDescent="0.25">
      <c r="L19774" s="8"/>
    </row>
    <row r="19775" spans="12:12" x14ac:dyDescent="0.25">
      <c r="L19775" s="8"/>
    </row>
    <row r="19776" spans="12:12" x14ac:dyDescent="0.25">
      <c r="L19776" s="8"/>
    </row>
    <row r="19777" spans="12:12" x14ac:dyDescent="0.25">
      <c r="L19777" s="8"/>
    </row>
    <row r="19778" spans="12:12" x14ac:dyDescent="0.25">
      <c r="L19778" s="8"/>
    </row>
    <row r="19779" spans="12:12" x14ac:dyDescent="0.25">
      <c r="L19779" s="8"/>
    </row>
    <row r="19780" spans="12:12" x14ac:dyDescent="0.25">
      <c r="L19780" s="8"/>
    </row>
    <row r="19781" spans="12:12" x14ac:dyDescent="0.25">
      <c r="L19781" s="8"/>
    </row>
    <row r="19782" spans="12:12" x14ac:dyDescent="0.25">
      <c r="L19782" s="8"/>
    </row>
    <row r="19783" spans="12:12" x14ac:dyDescent="0.25">
      <c r="L19783" s="8"/>
    </row>
    <row r="19784" spans="12:12" x14ac:dyDescent="0.25">
      <c r="L19784" s="8"/>
    </row>
    <row r="19785" spans="12:12" x14ac:dyDescent="0.25">
      <c r="L19785" s="8"/>
    </row>
    <row r="19786" spans="12:12" x14ac:dyDescent="0.25">
      <c r="L19786" s="8"/>
    </row>
    <row r="19787" spans="12:12" x14ac:dyDescent="0.25">
      <c r="L19787" s="8"/>
    </row>
    <row r="19788" spans="12:12" x14ac:dyDescent="0.25">
      <c r="L19788" s="8"/>
    </row>
    <row r="19789" spans="12:12" x14ac:dyDescent="0.25">
      <c r="L19789" s="8"/>
    </row>
    <row r="19790" spans="12:12" x14ac:dyDescent="0.25">
      <c r="L19790" s="8"/>
    </row>
    <row r="19791" spans="12:12" x14ac:dyDescent="0.25">
      <c r="L19791" s="8"/>
    </row>
    <row r="19792" spans="12:12" x14ac:dyDescent="0.25">
      <c r="L19792" s="8"/>
    </row>
    <row r="19793" spans="12:12" x14ac:dyDescent="0.25">
      <c r="L19793" s="8"/>
    </row>
    <row r="19794" spans="12:12" x14ac:dyDescent="0.25">
      <c r="L19794" s="8"/>
    </row>
    <row r="19795" spans="12:12" x14ac:dyDescent="0.25">
      <c r="L19795" s="8"/>
    </row>
    <row r="19796" spans="12:12" x14ac:dyDescent="0.25">
      <c r="L19796" s="8"/>
    </row>
    <row r="19797" spans="12:12" x14ac:dyDescent="0.25">
      <c r="L19797" s="8"/>
    </row>
    <row r="19798" spans="12:12" x14ac:dyDescent="0.25">
      <c r="L19798" s="8"/>
    </row>
    <row r="19799" spans="12:12" x14ac:dyDescent="0.25">
      <c r="L19799" s="8"/>
    </row>
    <row r="19800" spans="12:12" x14ac:dyDescent="0.25">
      <c r="L19800" s="8"/>
    </row>
    <row r="19801" spans="12:12" x14ac:dyDescent="0.25">
      <c r="L19801" s="8"/>
    </row>
    <row r="19802" spans="12:12" x14ac:dyDescent="0.25">
      <c r="L19802" s="8"/>
    </row>
    <row r="19803" spans="12:12" x14ac:dyDescent="0.25">
      <c r="L19803" s="8"/>
    </row>
    <row r="19804" spans="12:12" x14ac:dyDescent="0.25">
      <c r="L19804" s="8"/>
    </row>
    <row r="19805" spans="12:12" x14ac:dyDescent="0.25">
      <c r="L19805" s="8"/>
    </row>
    <row r="19806" spans="12:12" x14ac:dyDescent="0.25">
      <c r="L19806" s="8"/>
    </row>
    <row r="19807" spans="12:12" x14ac:dyDescent="0.25">
      <c r="L19807" s="8"/>
    </row>
    <row r="19808" spans="12:12" x14ac:dyDescent="0.25">
      <c r="L19808" s="8"/>
    </row>
    <row r="19809" spans="12:12" x14ac:dyDescent="0.25">
      <c r="L19809" s="8"/>
    </row>
    <row r="19810" spans="12:12" x14ac:dyDescent="0.25">
      <c r="L19810" s="8"/>
    </row>
    <row r="19811" spans="12:12" x14ac:dyDescent="0.25">
      <c r="L19811" s="8"/>
    </row>
    <row r="19812" spans="12:12" x14ac:dyDescent="0.25">
      <c r="L19812" s="8"/>
    </row>
    <row r="19813" spans="12:12" x14ac:dyDescent="0.25">
      <c r="L19813" s="8"/>
    </row>
    <row r="19814" spans="12:12" x14ac:dyDescent="0.25">
      <c r="L19814" s="8"/>
    </row>
    <row r="19815" spans="12:12" x14ac:dyDescent="0.25">
      <c r="L19815" s="8"/>
    </row>
    <row r="19816" spans="12:12" x14ac:dyDescent="0.25">
      <c r="L19816" s="8"/>
    </row>
    <row r="19817" spans="12:12" x14ac:dyDescent="0.25">
      <c r="L19817" s="8"/>
    </row>
    <row r="19818" spans="12:12" x14ac:dyDescent="0.25">
      <c r="L19818" s="8"/>
    </row>
    <row r="19819" spans="12:12" x14ac:dyDescent="0.25">
      <c r="L19819" s="8"/>
    </row>
    <row r="19820" spans="12:12" x14ac:dyDescent="0.25">
      <c r="L19820" s="8"/>
    </row>
    <row r="19821" spans="12:12" x14ac:dyDescent="0.25">
      <c r="L19821" s="8"/>
    </row>
    <row r="19822" spans="12:12" x14ac:dyDescent="0.25">
      <c r="L19822" s="8"/>
    </row>
    <row r="19823" spans="12:12" x14ac:dyDescent="0.25">
      <c r="L19823" s="8"/>
    </row>
    <row r="19824" spans="12:12" x14ac:dyDescent="0.25">
      <c r="L19824" s="8"/>
    </row>
    <row r="19825" spans="12:12" x14ac:dyDescent="0.25">
      <c r="L19825" s="8"/>
    </row>
    <row r="19826" spans="12:12" x14ac:dyDescent="0.25">
      <c r="L19826" s="8"/>
    </row>
    <row r="19827" spans="12:12" x14ac:dyDescent="0.25">
      <c r="L19827" s="8"/>
    </row>
    <row r="19828" spans="12:12" x14ac:dyDescent="0.25">
      <c r="L19828" s="8"/>
    </row>
    <row r="19829" spans="12:12" x14ac:dyDescent="0.25">
      <c r="L19829" s="8"/>
    </row>
    <row r="19830" spans="12:12" x14ac:dyDescent="0.25">
      <c r="L19830" s="8"/>
    </row>
    <row r="19831" spans="12:12" x14ac:dyDescent="0.25">
      <c r="L19831" s="8"/>
    </row>
    <row r="19832" spans="12:12" x14ac:dyDescent="0.25">
      <c r="L19832" s="8"/>
    </row>
    <row r="19833" spans="12:12" x14ac:dyDescent="0.25">
      <c r="L19833" s="8"/>
    </row>
    <row r="19834" spans="12:12" x14ac:dyDescent="0.25">
      <c r="L19834" s="8"/>
    </row>
    <row r="19835" spans="12:12" x14ac:dyDescent="0.25">
      <c r="L19835" s="8"/>
    </row>
    <row r="19836" spans="12:12" x14ac:dyDescent="0.25">
      <c r="L19836" s="8"/>
    </row>
    <row r="19837" spans="12:12" x14ac:dyDescent="0.25">
      <c r="L19837" s="8"/>
    </row>
    <row r="19838" spans="12:12" x14ac:dyDescent="0.25">
      <c r="L19838" s="8"/>
    </row>
    <row r="19839" spans="12:12" x14ac:dyDescent="0.25">
      <c r="L19839" s="8"/>
    </row>
    <row r="19840" spans="12:12" x14ac:dyDescent="0.25">
      <c r="L19840" s="8"/>
    </row>
    <row r="19841" spans="12:12" x14ac:dyDescent="0.25">
      <c r="L19841" s="8"/>
    </row>
    <row r="19842" spans="12:12" x14ac:dyDescent="0.25">
      <c r="L19842" s="8"/>
    </row>
    <row r="19843" spans="12:12" x14ac:dyDescent="0.25">
      <c r="L19843" s="8"/>
    </row>
    <row r="19844" spans="12:12" x14ac:dyDescent="0.25">
      <c r="L19844" s="8"/>
    </row>
    <row r="19845" spans="12:12" x14ac:dyDescent="0.25">
      <c r="L19845" s="8"/>
    </row>
    <row r="19846" spans="12:12" x14ac:dyDescent="0.25">
      <c r="L19846" s="8"/>
    </row>
    <row r="19847" spans="12:12" x14ac:dyDescent="0.25">
      <c r="L19847" s="8"/>
    </row>
    <row r="19848" spans="12:12" x14ac:dyDescent="0.25">
      <c r="L19848" s="8"/>
    </row>
    <row r="19849" spans="12:12" x14ac:dyDescent="0.25">
      <c r="L19849" s="8"/>
    </row>
    <row r="19850" spans="12:12" x14ac:dyDescent="0.25">
      <c r="L19850" s="8"/>
    </row>
    <row r="19851" spans="12:12" x14ac:dyDescent="0.25">
      <c r="L19851" s="8"/>
    </row>
    <row r="19852" spans="12:12" x14ac:dyDescent="0.25">
      <c r="L19852" s="8"/>
    </row>
    <row r="19853" spans="12:12" x14ac:dyDescent="0.25">
      <c r="L19853" s="8"/>
    </row>
    <row r="19854" spans="12:12" x14ac:dyDescent="0.25">
      <c r="L19854" s="8"/>
    </row>
    <row r="19855" spans="12:12" x14ac:dyDescent="0.25">
      <c r="L19855" s="8"/>
    </row>
    <row r="19856" spans="12:12" x14ac:dyDescent="0.25">
      <c r="L19856" s="8"/>
    </row>
    <row r="19857" spans="12:12" x14ac:dyDescent="0.25">
      <c r="L19857" s="8"/>
    </row>
    <row r="19858" spans="12:12" x14ac:dyDescent="0.25">
      <c r="L19858" s="8"/>
    </row>
    <row r="19859" spans="12:12" x14ac:dyDescent="0.25">
      <c r="L19859" s="8"/>
    </row>
    <row r="19860" spans="12:12" x14ac:dyDescent="0.25">
      <c r="L19860" s="8"/>
    </row>
    <row r="19861" spans="12:12" x14ac:dyDescent="0.25">
      <c r="L19861" s="8"/>
    </row>
    <row r="19862" spans="12:12" x14ac:dyDescent="0.25">
      <c r="L19862" s="8"/>
    </row>
    <row r="19863" spans="12:12" x14ac:dyDescent="0.25">
      <c r="L19863" s="8"/>
    </row>
    <row r="19864" spans="12:12" x14ac:dyDescent="0.25">
      <c r="L19864" s="8"/>
    </row>
    <row r="19865" spans="12:12" x14ac:dyDescent="0.25">
      <c r="L19865" s="8"/>
    </row>
    <row r="19866" spans="12:12" x14ac:dyDescent="0.25">
      <c r="L19866" s="8"/>
    </row>
    <row r="19867" spans="12:12" x14ac:dyDescent="0.25">
      <c r="L19867" s="8"/>
    </row>
    <row r="19868" spans="12:12" x14ac:dyDescent="0.25">
      <c r="L19868" s="8"/>
    </row>
    <row r="19869" spans="12:12" x14ac:dyDescent="0.25">
      <c r="L19869" s="8"/>
    </row>
    <row r="19870" spans="12:12" x14ac:dyDescent="0.25">
      <c r="L19870" s="8"/>
    </row>
    <row r="19871" spans="12:12" x14ac:dyDescent="0.25">
      <c r="L19871" s="8"/>
    </row>
    <row r="19872" spans="12:12" x14ac:dyDescent="0.25">
      <c r="L19872" s="8"/>
    </row>
    <row r="19873" spans="12:12" x14ac:dyDescent="0.25">
      <c r="L19873" s="8"/>
    </row>
    <row r="19874" spans="12:12" x14ac:dyDescent="0.25">
      <c r="L19874" s="8"/>
    </row>
    <row r="19875" spans="12:12" x14ac:dyDescent="0.25">
      <c r="L19875" s="8"/>
    </row>
    <row r="19876" spans="12:12" x14ac:dyDescent="0.25">
      <c r="L19876" s="8"/>
    </row>
    <row r="19877" spans="12:12" x14ac:dyDescent="0.25">
      <c r="L19877" s="8"/>
    </row>
    <row r="19878" spans="12:12" x14ac:dyDescent="0.25">
      <c r="L19878" s="8"/>
    </row>
    <row r="19879" spans="12:12" x14ac:dyDescent="0.25">
      <c r="L19879" s="8"/>
    </row>
    <row r="19880" spans="12:12" x14ac:dyDescent="0.25">
      <c r="L19880" s="8"/>
    </row>
    <row r="19881" spans="12:12" x14ac:dyDescent="0.25">
      <c r="L19881" s="8"/>
    </row>
    <row r="19882" spans="12:12" x14ac:dyDescent="0.25">
      <c r="L19882" s="8"/>
    </row>
    <row r="19883" spans="12:12" x14ac:dyDescent="0.25">
      <c r="L19883" s="8"/>
    </row>
    <row r="19884" spans="12:12" x14ac:dyDescent="0.25">
      <c r="L19884" s="8"/>
    </row>
    <row r="19885" spans="12:12" x14ac:dyDescent="0.25">
      <c r="L19885" s="8"/>
    </row>
    <row r="19886" spans="12:12" x14ac:dyDescent="0.25">
      <c r="L19886" s="8"/>
    </row>
    <row r="19887" spans="12:12" x14ac:dyDescent="0.25">
      <c r="L19887" s="8"/>
    </row>
    <row r="19888" spans="12:12" x14ac:dyDescent="0.25">
      <c r="L19888" s="8"/>
    </row>
    <row r="19889" spans="12:12" x14ac:dyDescent="0.25">
      <c r="L19889" s="8"/>
    </row>
    <row r="19890" spans="12:12" x14ac:dyDescent="0.25">
      <c r="L19890" s="8"/>
    </row>
    <row r="19891" spans="12:12" x14ac:dyDescent="0.25">
      <c r="L19891" s="8"/>
    </row>
    <row r="19892" spans="12:12" x14ac:dyDescent="0.25">
      <c r="L19892" s="8"/>
    </row>
    <row r="19893" spans="12:12" x14ac:dyDescent="0.25">
      <c r="L19893" s="8"/>
    </row>
    <row r="19894" spans="12:12" x14ac:dyDescent="0.25">
      <c r="L19894" s="8"/>
    </row>
    <row r="19895" spans="12:12" x14ac:dyDescent="0.25">
      <c r="L19895" s="8"/>
    </row>
    <row r="19896" spans="12:12" x14ac:dyDescent="0.25">
      <c r="L19896" s="8"/>
    </row>
    <row r="19897" spans="12:12" x14ac:dyDescent="0.25">
      <c r="L19897" s="8"/>
    </row>
    <row r="19898" spans="12:12" x14ac:dyDescent="0.25">
      <c r="L19898" s="8"/>
    </row>
    <row r="19899" spans="12:12" x14ac:dyDescent="0.25">
      <c r="L19899" s="8"/>
    </row>
    <row r="19900" spans="12:12" x14ac:dyDescent="0.25">
      <c r="L19900" s="8"/>
    </row>
    <row r="19901" spans="12:12" x14ac:dyDescent="0.25">
      <c r="L19901" s="8"/>
    </row>
    <row r="19902" spans="12:12" x14ac:dyDescent="0.25">
      <c r="L19902" s="8"/>
    </row>
    <row r="19903" spans="12:12" x14ac:dyDescent="0.25">
      <c r="L19903" s="8"/>
    </row>
    <row r="19904" spans="12:12" x14ac:dyDescent="0.25">
      <c r="L19904" s="8"/>
    </row>
    <row r="19905" spans="12:12" x14ac:dyDescent="0.25">
      <c r="L19905" s="8"/>
    </row>
    <row r="19906" spans="12:12" x14ac:dyDescent="0.25">
      <c r="L19906" s="8"/>
    </row>
    <row r="19907" spans="12:12" x14ac:dyDescent="0.25">
      <c r="L19907" s="8"/>
    </row>
    <row r="19908" spans="12:12" x14ac:dyDescent="0.25">
      <c r="L19908" s="8"/>
    </row>
    <row r="19909" spans="12:12" x14ac:dyDescent="0.25">
      <c r="L19909" s="8"/>
    </row>
    <row r="19910" spans="12:12" x14ac:dyDescent="0.25">
      <c r="L19910" s="8"/>
    </row>
    <row r="19911" spans="12:12" x14ac:dyDescent="0.25">
      <c r="L19911" s="8"/>
    </row>
    <row r="19912" spans="12:12" x14ac:dyDescent="0.25">
      <c r="L19912" s="8"/>
    </row>
    <row r="19913" spans="12:12" x14ac:dyDescent="0.25">
      <c r="L19913" s="8"/>
    </row>
    <row r="19914" spans="12:12" x14ac:dyDescent="0.25">
      <c r="L19914" s="8"/>
    </row>
    <row r="19915" spans="12:12" x14ac:dyDescent="0.25">
      <c r="L19915" s="8"/>
    </row>
    <row r="19916" spans="12:12" x14ac:dyDescent="0.25">
      <c r="L19916" s="8"/>
    </row>
    <row r="19917" spans="12:12" x14ac:dyDescent="0.25">
      <c r="L19917" s="8"/>
    </row>
    <row r="19918" spans="12:12" x14ac:dyDescent="0.25">
      <c r="L19918" s="8"/>
    </row>
    <row r="19919" spans="12:12" x14ac:dyDescent="0.25">
      <c r="L19919" s="8"/>
    </row>
    <row r="19920" spans="12:12" x14ac:dyDescent="0.25">
      <c r="L19920" s="8"/>
    </row>
    <row r="19921" spans="12:12" x14ac:dyDescent="0.25">
      <c r="L19921" s="8"/>
    </row>
    <row r="19922" spans="12:12" x14ac:dyDescent="0.25">
      <c r="L19922" s="8"/>
    </row>
    <row r="19923" spans="12:12" x14ac:dyDescent="0.25">
      <c r="L19923" s="8"/>
    </row>
    <row r="19924" spans="12:12" x14ac:dyDescent="0.25">
      <c r="L19924" s="8"/>
    </row>
    <row r="19925" spans="12:12" x14ac:dyDescent="0.25">
      <c r="L19925" s="8"/>
    </row>
    <row r="19926" spans="12:12" x14ac:dyDescent="0.25">
      <c r="L19926" s="8"/>
    </row>
    <row r="19927" spans="12:12" x14ac:dyDescent="0.25">
      <c r="L19927" s="8"/>
    </row>
    <row r="19928" spans="12:12" x14ac:dyDescent="0.25">
      <c r="L19928" s="8"/>
    </row>
    <row r="19929" spans="12:12" x14ac:dyDescent="0.25">
      <c r="L19929" s="8"/>
    </row>
    <row r="19930" spans="12:12" x14ac:dyDescent="0.25">
      <c r="L19930" s="8"/>
    </row>
    <row r="19931" spans="12:12" x14ac:dyDescent="0.25">
      <c r="L19931" s="8"/>
    </row>
    <row r="19932" spans="12:12" x14ac:dyDescent="0.25">
      <c r="L19932" s="8"/>
    </row>
    <row r="19933" spans="12:12" x14ac:dyDescent="0.25">
      <c r="L19933" s="8"/>
    </row>
    <row r="19934" spans="12:12" x14ac:dyDescent="0.25">
      <c r="L19934" s="8"/>
    </row>
    <row r="19935" spans="12:12" x14ac:dyDescent="0.25">
      <c r="L19935" s="8"/>
    </row>
    <row r="19936" spans="12:12" x14ac:dyDescent="0.25">
      <c r="L19936" s="8"/>
    </row>
    <row r="19937" spans="12:12" x14ac:dyDescent="0.25">
      <c r="L19937" s="8"/>
    </row>
    <row r="19938" spans="12:12" x14ac:dyDescent="0.25">
      <c r="L19938" s="8"/>
    </row>
    <row r="19939" spans="12:12" x14ac:dyDescent="0.25">
      <c r="L19939" s="8"/>
    </row>
    <row r="19940" spans="12:12" x14ac:dyDescent="0.25">
      <c r="L19940" s="8"/>
    </row>
    <row r="19941" spans="12:12" x14ac:dyDescent="0.25">
      <c r="L19941" s="8"/>
    </row>
    <row r="19942" spans="12:12" x14ac:dyDescent="0.25">
      <c r="L19942" s="8"/>
    </row>
    <row r="19943" spans="12:12" x14ac:dyDescent="0.25">
      <c r="L19943" s="8"/>
    </row>
    <row r="19944" spans="12:12" x14ac:dyDescent="0.25">
      <c r="L19944" s="8"/>
    </row>
    <row r="19945" spans="12:12" x14ac:dyDescent="0.25">
      <c r="L19945" s="8"/>
    </row>
    <row r="19946" spans="12:12" x14ac:dyDescent="0.25">
      <c r="L19946" s="8"/>
    </row>
    <row r="19947" spans="12:12" x14ac:dyDescent="0.25">
      <c r="L19947" s="8"/>
    </row>
    <row r="19948" spans="12:12" x14ac:dyDescent="0.25">
      <c r="L19948" s="8"/>
    </row>
    <row r="19949" spans="12:12" x14ac:dyDescent="0.25">
      <c r="L19949" s="8"/>
    </row>
    <row r="19950" spans="12:12" x14ac:dyDescent="0.25">
      <c r="L19950" s="8"/>
    </row>
    <row r="19951" spans="12:12" x14ac:dyDescent="0.25">
      <c r="L19951" s="8"/>
    </row>
    <row r="19952" spans="12:12" x14ac:dyDescent="0.25">
      <c r="L19952" s="8"/>
    </row>
    <row r="19953" spans="12:12" x14ac:dyDescent="0.25">
      <c r="L19953" s="8"/>
    </row>
    <row r="19954" spans="12:12" x14ac:dyDescent="0.25">
      <c r="L19954" s="8"/>
    </row>
    <row r="19955" spans="12:12" x14ac:dyDescent="0.25">
      <c r="L19955" s="8"/>
    </row>
    <row r="19956" spans="12:12" x14ac:dyDescent="0.25">
      <c r="L19956" s="8"/>
    </row>
    <row r="19957" spans="12:12" x14ac:dyDescent="0.25">
      <c r="L19957" s="8"/>
    </row>
    <row r="19958" spans="12:12" x14ac:dyDescent="0.25">
      <c r="L19958" s="8"/>
    </row>
    <row r="19959" spans="12:12" x14ac:dyDescent="0.25">
      <c r="L19959" s="8"/>
    </row>
    <row r="19960" spans="12:12" x14ac:dyDescent="0.25">
      <c r="L19960" s="8"/>
    </row>
    <row r="19961" spans="12:12" x14ac:dyDescent="0.25">
      <c r="L19961" s="8"/>
    </row>
    <row r="19962" spans="12:12" x14ac:dyDescent="0.25">
      <c r="L19962" s="8"/>
    </row>
    <row r="19963" spans="12:12" x14ac:dyDescent="0.25">
      <c r="L19963" s="8"/>
    </row>
    <row r="19964" spans="12:12" x14ac:dyDescent="0.25">
      <c r="L19964" s="8"/>
    </row>
    <row r="19965" spans="12:12" x14ac:dyDescent="0.25">
      <c r="L19965" s="8"/>
    </row>
    <row r="19966" spans="12:12" x14ac:dyDescent="0.25">
      <c r="L19966" s="8"/>
    </row>
    <row r="19967" spans="12:12" x14ac:dyDescent="0.25">
      <c r="L19967" s="8"/>
    </row>
    <row r="19968" spans="12:12" x14ac:dyDescent="0.25">
      <c r="L19968" s="8"/>
    </row>
    <row r="19969" spans="12:12" x14ac:dyDescent="0.25">
      <c r="L19969" s="8"/>
    </row>
    <row r="19970" spans="12:12" x14ac:dyDescent="0.25">
      <c r="L19970" s="8"/>
    </row>
    <row r="19971" spans="12:12" x14ac:dyDescent="0.25">
      <c r="L19971" s="8"/>
    </row>
    <row r="19972" spans="12:12" x14ac:dyDescent="0.25">
      <c r="L19972" s="8"/>
    </row>
    <row r="19973" spans="12:12" x14ac:dyDescent="0.25">
      <c r="L19973" s="8"/>
    </row>
    <row r="19974" spans="12:12" x14ac:dyDescent="0.25">
      <c r="L19974" s="8"/>
    </row>
    <row r="19975" spans="12:12" x14ac:dyDescent="0.25">
      <c r="L19975" s="8"/>
    </row>
    <row r="19976" spans="12:12" x14ac:dyDescent="0.25">
      <c r="L19976" s="8"/>
    </row>
    <row r="19977" spans="12:12" x14ac:dyDescent="0.25">
      <c r="L19977" s="8"/>
    </row>
    <row r="19978" spans="12:12" x14ac:dyDescent="0.25">
      <c r="L19978" s="8"/>
    </row>
    <row r="19979" spans="12:12" x14ac:dyDescent="0.25">
      <c r="L19979" s="8"/>
    </row>
    <row r="19980" spans="12:12" x14ac:dyDescent="0.25">
      <c r="L19980" s="8"/>
    </row>
    <row r="19981" spans="12:12" x14ac:dyDescent="0.25">
      <c r="L19981" s="8"/>
    </row>
    <row r="19982" spans="12:12" x14ac:dyDescent="0.25">
      <c r="L19982" s="8"/>
    </row>
    <row r="19983" spans="12:12" x14ac:dyDescent="0.25">
      <c r="L19983" s="8"/>
    </row>
    <row r="19984" spans="12:12" x14ac:dyDescent="0.25">
      <c r="L19984" s="8"/>
    </row>
    <row r="19985" spans="12:12" x14ac:dyDescent="0.25">
      <c r="L19985" s="8"/>
    </row>
    <row r="19986" spans="12:12" x14ac:dyDescent="0.25">
      <c r="L19986" s="8"/>
    </row>
    <row r="19987" spans="12:12" x14ac:dyDescent="0.25">
      <c r="L19987" s="8"/>
    </row>
    <row r="19988" spans="12:12" x14ac:dyDescent="0.25">
      <c r="L19988" s="8"/>
    </row>
    <row r="19989" spans="12:12" x14ac:dyDescent="0.25">
      <c r="L19989" s="8"/>
    </row>
    <row r="19990" spans="12:12" x14ac:dyDescent="0.25">
      <c r="L19990" s="8"/>
    </row>
    <row r="19991" spans="12:12" x14ac:dyDescent="0.25">
      <c r="L19991" s="8"/>
    </row>
    <row r="19992" spans="12:12" x14ac:dyDescent="0.25">
      <c r="L19992" s="8"/>
    </row>
    <row r="19993" spans="12:12" x14ac:dyDescent="0.25">
      <c r="L19993" s="8"/>
    </row>
    <row r="19994" spans="12:12" x14ac:dyDescent="0.25">
      <c r="L19994" s="8"/>
    </row>
    <row r="19995" spans="12:12" x14ac:dyDescent="0.25">
      <c r="L19995" s="8"/>
    </row>
    <row r="19996" spans="12:12" x14ac:dyDescent="0.25">
      <c r="L19996" s="8"/>
    </row>
    <row r="19997" spans="12:12" x14ac:dyDescent="0.25">
      <c r="L19997" s="8"/>
    </row>
    <row r="19998" spans="12:12" x14ac:dyDescent="0.25">
      <c r="L19998" s="8"/>
    </row>
    <row r="19999" spans="12:12" x14ac:dyDescent="0.25">
      <c r="L19999" s="8"/>
    </row>
    <row r="20000" spans="12:12" x14ac:dyDescent="0.25">
      <c r="L20000" s="8"/>
    </row>
    <row r="20001" spans="12:12" x14ac:dyDescent="0.25">
      <c r="L20001" s="8"/>
    </row>
    <row r="20002" spans="12:12" x14ac:dyDescent="0.25">
      <c r="L20002" s="8"/>
    </row>
    <row r="20003" spans="12:12" x14ac:dyDescent="0.25">
      <c r="L20003" s="8"/>
    </row>
    <row r="20004" spans="12:12" x14ac:dyDescent="0.25">
      <c r="L20004" s="8"/>
    </row>
    <row r="20005" spans="12:12" x14ac:dyDescent="0.25">
      <c r="L20005" s="8"/>
    </row>
    <row r="20006" spans="12:12" x14ac:dyDescent="0.25">
      <c r="L20006" s="8"/>
    </row>
    <row r="20007" spans="12:12" x14ac:dyDescent="0.25">
      <c r="L20007" s="8"/>
    </row>
    <row r="20008" spans="12:12" x14ac:dyDescent="0.25">
      <c r="L20008" s="8"/>
    </row>
    <row r="20009" spans="12:12" x14ac:dyDescent="0.25">
      <c r="L20009" s="8"/>
    </row>
    <row r="20010" spans="12:12" x14ac:dyDescent="0.25">
      <c r="L20010" s="8"/>
    </row>
    <row r="20011" spans="12:12" x14ac:dyDescent="0.25">
      <c r="L20011" s="8"/>
    </row>
    <row r="20012" spans="12:12" x14ac:dyDescent="0.25">
      <c r="L20012" s="8"/>
    </row>
    <row r="20013" spans="12:12" x14ac:dyDescent="0.25">
      <c r="L20013" s="8"/>
    </row>
    <row r="20014" spans="12:12" x14ac:dyDescent="0.25">
      <c r="L20014" s="8"/>
    </row>
    <row r="20015" spans="12:12" x14ac:dyDescent="0.25">
      <c r="L20015" s="8"/>
    </row>
    <row r="20016" spans="12:12" x14ac:dyDescent="0.25">
      <c r="L20016" s="8"/>
    </row>
    <row r="20017" spans="12:12" x14ac:dyDescent="0.25">
      <c r="L20017" s="8"/>
    </row>
    <row r="20018" spans="12:12" x14ac:dyDescent="0.25">
      <c r="L20018" s="8"/>
    </row>
    <row r="20019" spans="12:12" x14ac:dyDescent="0.25">
      <c r="L20019" s="8"/>
    </row>
    <row r="20020" spans="12:12" x14ac:dyDescent="0.25">
      <c r="L20020" s="8"/>
    </row>
    <row r="20021" spans="12:12" x14ac:dyDescent="0.25">
      <c r="L20021" s="8"/>
    </row>
    <row r="20022" spans="12:12" x14ac:dyDescent="0.25">
      <c r="L20022" s="8"/>
    </row>
    <row r="20023" spans="12:12" x14ac:dyDescent="0.25">
      <c r="L20023" s="8"/>
    </row>
    <row r="20024" spans="12:12" x14ac:dyDescent="0.25">
      <c r="L20024" s="8"/>
    </row>
    <row r="20025" spans="12:12" x14ac:dyDescent="0.25">
      <c r="L20025" s="8"/>
    </row>
    <row r="20026" spans="12:12" x14ac:dyDescent="0.25">
      <c r="L20026" s="8"/>
    </row>
    <row r="20027" spans="12:12" x14ac:dyDescent="0.25">
      <c r="L20027" s="8"/>
    </row>
    <row r="20028" spans="12:12" x14ac:dyDescent="0.25">
      <c r="L20028" s="8"/>
    </row>
    <row r="20029" spans="12:12" x14ac:dyDescent="0.25">
      <c r="L20029" s="8"/>
    </row>
    <row r="20030" spans="12:12" x14ac:dyDescent="0.25">
      <c r="L20030" s="8"/>
    </row>
    <row r="20031" spans="12:12" x14ac:dyDescent="0.25">
      <c r="L20031" s="8"/>
    </row>
    <row r="20032" spans="12:12" x14ac:dyDescent="0.25">
      <c r="L20032" s="8"/>
    </row>
    <row r="20033" spans="12:12" x14ac:dyDescent="0.25">
      <c r="L20033" s="8"/>
    </row>
    <row r="20034" spans="12:12" x14ac:dyDescent="0.25">
      <c r="L20034" s="8"/>
    </row>
    <row r="20035" spans="12:12" x14ac:dyDescent="0.25">
      <c r="L20035" s="8"/>
    </row>
    <row r="20036" spans="12:12" x14ac:dyDescent="0.25">
      <c r="L20036" s="8"/>
    </row>
    <row r="20037" spans="12:12" x14ac:dyDescent="0.25">
      <c r="L20037" s="8"/>
    </row>
    <row r="20038" spans="12:12" x14ac:dyDescent="0.25">
      <c r="L20038" s="8"/>
    </row>
    <row r="20039" spans="12:12" x14ac:dyDescent="0.25">
      <c r="L20039" s="8"/>
    </row>
    <row r="20040" spans="12:12" x14ac:dyDescent="0.25">
      <c r="L20040" s="8"/>
    </row>
    <row r="20041" spans="12:12" x14ac:dyDescent="0.25">
      <c r="L20041" s="8"/>
    </row>
    <row r="20042" spans="12:12" x14ac:dyDescent="0.25">
      <c r="L20042" s="8"/>
    </row>
    <row r="20043" spans="12:12" x14ac:dyDescent="0.25">
      <c r="L20043" s="8"/>
    </row>
    <row r="20044" spans="12:12" x14ac:dyDescent="0.25">
      <c r="L20044" s="8"/>
    </row>
    <row r="20045" spans="12:12" x14ac:dyDescent="0.25">
      <c r="L20045" s="8"/>
    </row>
    <row r="20046" spans="12:12" x14ac:dyDescent="0.25">
      <c r="L20046" s="8"/>
    </row>
    <row r="20047" spans="12:12" x14ac:dyDescent="0.25">
      <c r="L20047" s="8"/>
    </row>
    <row r="20048" spans="12:12" x14ac:dyDescent="0.25">
      <c r="L20048" s="8"/>
    </row>
    <row r="20049" spans="12:12" x14ac:dyDescent="0.25">
      <c r="L20049" s="8"/>
    </row>
    <row r="20050" spans="12:12" x14ac:dyDescent="0.25">
      <c r="L20050" s="8"/>
    </row>
    <row r="20051" spans="12:12" x14ac:dyDescent="0.25">
      <c r="L20051" s="8"/>
    </row>
    <row r="20052" spans="12:12" x14ac:dyDescent="0.25">
      <c r="L20052" s="8"/>
    </row>
    <row r="20053" spans="12:12" x14ac:dyDescent="0.25">
      <c r="L20053" s="8"/>
    </row>
    <row r="20054" spans="12:12" x14ac:dyDescent="0.25">
      <c r="L20054" s="8"/>
    </row>
    <row r="20055" spans="12:12" x14ac:dyDescent="0.25">
      <c r="L20055" s="8"/>
    </row>
    <row r="20056" spans="12:12" x14ac:dyDescent="0.25">
      <c r="L20056" s="8"/>
    </row>
    <row r="20057" spans="12:12" x14ac:dyDescent="0.25">
      <c r="L20057" s="8"/>
    </row>
    <row r="20058" spans="12:12" x14ac:dyDescent="0.25">
      <c r="L20058" s="8"/>
    </row>
    <row r="20059" spans="12:12" x14ac:dyDescent="0.25">
      <c r="L20059" s="8"/>
    </row>
    <row r="20060" spans="12:12" x14ac:dyDescent="0.25">
      <c r="L20060" s="8"/>
    </row>
    <row r="20061" spans="12:12" x14ac:dyDescent="0.25">
      <c r="L20061" s="8"/>
    </row>
    <row r="20062" spans="12:12" x14ac:dyDescent="0.25">
      <c r="L20062" s="8"/>
    </row>
    <row r="20063" spans="12:12" x14ac:dyDescent="0.25">
      <c r="L20063" s="8"/>
    </row>
    <row r="20064" spans="12:12" x14ac:dyDescent="0.25">
      <c r="L20064" s="8"/>
    </row>
    <row r="20065" spans="12:12" x14ac:dyDescent="0.25">
      <c r="L20065" s="8"/>
    </row>
    <row r="20066" spans="12:12" x14ac:dyDescent="0.25">
      <c r="L20066" s="8"/>
    </row>
    <row r="20067" spans="12:12" x14ac:dyDescent="0.25">
      <c r="L20067" s="8"/>
    </row>
    <row r="20068" spans="12:12" x14ac:dyDescent="0.25">
      <c r="L20068" s="8"/>
    </row>
    <row r="20069" spans="12:12" x14ac:dyDescent="0.25">
      <c r="L20069" s="8"/>
    </row>
    <row r="20070" spans="12:12" x14ac:dyDescent="0.25">
      <c r="L20070" s="8"/>
    </row>
    <row r="20071" spans="12:12" x14ac:dyDescent="0.25">
      <c r="L20071" s="8"/>
    </row>
    <row r="20072" spans="12:12" x14ac:dyDescent="0.25">
      <c r="L20072" s="8"/>
    </row>
    <row r="20073" spans="12:12" x14ac:dyDescent="0.25">
      <c r="L20073" s="8"/>
    </row>
    <row r="20074" spans="12:12" x14ac:dyDescent="0.25">
      <c r="L20074" s="8"/>
    </row>
    <row r="20075" spans="12:12" x14ac:dyDescent="0.25">
      <c r="L20075" s="8"/>
    </row>
    <row r="20076" spans="12:12" x14ac:dyDescent="0.25">
      <c r="L20076" s="8"/>
    </row>
    <row r="20077" spans="12:12" x14ac:dyDescent="0.25">
      <c r="L20077" s="8"/>
    </row>
    <row r="20078" spans="12:12" x14ac:dyDescent="0.25">
      <c r="L20078" s="8"/>
    </row>
    <row r="20079" spans="12:12" x14ac:dyDescent="0.25">
      <c r="L20079" s="8"/>
    </row>
    <row r="20080" spans="12:12" x14ac:dyDescent="0.25">
      <c r="L20080" s="8"/>
    </row>
    <row r="20081" spans="12:12" x14ac:dyDescent="0.25">
      <c r="L20081" s="8"/>
    </row>
    <row r="20082" spans="12:12" x14ac:dyDescent="0.25">
      <c r="L20082" s="8"/>
    </row>
    <row r="20083" spans="12:12" x14ac:dyDescent="0.25">
      <c r="L20083" s="8"/>
    </row>
    <row r="20084" spans="12:12" x14ac:dyDescent="0.25">
      <c r="L20084" s="8"/>
    </row>
    <row r="20085" spans="12:12" x14ac:dyDescent="0.25">
      <c r="L20085" s="8"/>
    </row>
    <row r="20086" spans="12:12" x14ac:dyDescent="0.25">
      <c r="L20086" s="8"/>
    </row>
    <row r="20087" spans="12:12" x14ac:dyDescent="0.25">
      <c r="L20087" s="8"/>
    </row>
    <row r="20088" spans="12:12" x14ac:dyDescent="0.25">
      <c r="L20088" s="8"/>
    </row>
    <row r="20089" spans="12:12" x14ac:dyDescent="0.25">
      <c r="L20089" s="8"/>
    </row>
    <row r="20090" spans="12:12" x14ac:dyDescent="0.25">
      <c r="L20090" s="8"/>
    </row>
    <row r="20091" spans="12:12" x14ac:dyDescent="0.25">
      <c r="L20091" s="8"/>
    </row>
    <row r="20092" spans="12:12" x14ac:dyDescent="0.25">
      <c r="L20092" s="8"/>
    </row>
    <row r="20093" spans="12:12" x14ac:dyDescent="0.25">
      <c r="L20093" s="8"/>
    </row>
    <row r="20094" spans="12:12" x14ac:dyDescent="0.25">
      <c r="L20094" s="8"/>
    </row>
    <row r="20095" spans="12:12" x14ac:dyDescent="0.25">
      <c r="L20095" s="8"/>
    </row>
    <row r="20096" spans="12:12" x14ac:dyDescent="0.25">
      <c r="L20096" s="8"/>
    </row>
    <row r="20097" spans="12:12" x14ac:dyDescent="0.25">
      <c r="L20097" s="8"/>
    </row>
    <row r="20098" spans="12:12" x14ac:dyDescent="0.25">
      <c r="L20098" s="8"/>
    </row>
    <row r="20099" spans="12:12" x14ac:dyDescent="0.25">
      <c r="L20099" s="8"/>
    </row>
    <row r="20100" spans="12:12" x14ac:dyDescent="0.25">
      <c r="L20100" s="8"/>
    </row>
    <row r="20101" spans="12:12" x14ac:dyDescent="0.25">
      <c r="L20101" s="8"/>
    </row>
    <row r="20102" spans="12:12" x14ac:dyDescent="0.25">
      <c r="L20102" s="8"/>
    </row>
    <row r="20103" spans="12:12" x14ac:dyDescent="0.25">
      <c r="L20103" s="8"/>
    </row>
    <row r="20104" spans="12:12" x14ac:dyDescent="0.25">
      <c r="L20104" s="8"/>
    </row>
    <row r="20105" spans="12:12" x14ac:dyDescent="0.25">
      <c r="L20105" s="8"/>
    </row>
    <row r="20106" spans="12:12" x14ac:dyDescent="0.25">
      <c r="L20106" s="8"/>
    </row>
    <row r="20107" spans="12:12" x14ac:dyDescent="0.25">
      <c r="L20107" s="8"/>
    </row>
    <row r="20108" spans="12:12" x14ac:dyDescent="0.25">
      <c r="L20108" s="8"/>
    </row>
    <row r="20109" spans="12:12" x14ac:dyDescent="0.25">
      <c r="L20109" s="8"/>
    </row>
    <row r="20110" spans="12:12" x14ac:dyDescent="0.25">
      <c r="L20110" s="8"/>
    </row>
    <row r="20111" spans="12:12" x14ac:dyDescent="0.25">
      <c r="L20111" s="8"/>
    </row>
    <row r="20112" spans="12:12" x14ac:dyDescent="0.25">
      <c r="L20112" s="8"/>
    </row>
    <row r="20113" spans="12:12" x14ac:dyDescent="0.25">
      <c r="L20113" s="8"/>
    </row>
    <row r="20114" spans="12:12" x14ac:dyDescent="0.25">
      <c r="L20114" s="8"/>
    </row>
    <row r="20115" spans="12:12" x14ac:dyDescent="0.25">
      <c r="L20115" s="8"/>
    </row>
    <row r="20116" spans="12:12" x14ac:dyDescent="0.25">
      <c r="L20116" s="8"/>
    </row>
    <row r="20117" spans="12:12" x14ac:dyDescent="0.25">
      <c r="L20117" s="8"/>
    </row>
    <row r="20118" spans="12:12" x14ac:dyDescent="0.25">
      <c r="L20118" s="8"/>
    </row>
    <row r="20119" spans="12:12" x14ac:dyDescent="0.25">
      <c r="L20119" s="8"/>
    </row>
    <row r="20120" spans="12:12" x14ac:dyDescent="0.25">
      <c r="L20120" s="8"/>
    </row>
    <row r="20121" spans="12:12" x14ac:dyDescent="0.25">
      <c r="L20121" s="8"/>
    </row>
    <row r="20122" spans="12:12" x14ac:dyDescent="0.25">
      <c r="L20122" s="8"/>
    </row>
    <row r="20123" spans="12:12" x14ac:dyDescent="0.25">
      <c r="L20123" s="8"/>
    </row>
    <row r="20124" spans="12:12" x14ac:dyDescent="0.25">
      <c r="L20124" s="8"/>
    </row>
    <row r="20125" spans="12:12" x14ac:dyDescent="0.25">
      <c r="L20125" s="8"/>
    </row>
    <row r="20126" spans="12:12" x14ac:dyDescent="0.25">
      <c r="L20126" s="8"/>
    </row>
    <row r="20127" spans="12:12" x14ac:dyDescent="0.25">
      <c r="L20127" s="8"/>
    </row>
    <row r="20128" spans="12:12" x14ac:dyDescent="0.25">
      <c r="L20128" s="8"/>
    </row>
    <row r="20129" spans="12:12" x14ac:dyDescent="0.25">
      <c r="L20129" s="8"/>
    </row>
    <row r="20130" spans="12:12" x14ac:dyDescent="0.25">
      <c r="L20130" s="8"/>
    </row>
    <row r="20131" spans="12:12" x14ac:dyDescent="0.25">
      <c r="L20131" s="8"/>
    </row>
    <row r="20132" spans="12:12" x14ac:dyDescent="0.25">
      <c r="L20132" s="8"/>
    </row>
    <row r="20133" spans="12:12" x14ac:dyDescent="0.25">
      <c r="L20133" s="8"/>
    </row>
    <row r="20134" spans="12:12" x14ac:dyDescent="0.25">
      <c r="L20134" s="8"/>
    </row>
    <row r="20135" spans="12:12" x14ac:dyDescent="0.25">
      <c r="L20135" s="8"/>
    </row>
    <row r="20136" spans="12:12" x14ac:dyDescent="0.25">
      <c r="L20136" s="8"/>
    </row>
    <row r="20137" spans="12:12" x14ac:dyDescent="0.25">
      <c r="L20137" s="8"/>
    </row>
    <row r="20138" spans="12:12" x14ac:dyDescent="0.25">
      <c r="L20138" s="8"/>
    </row>
    <row r="20139" spans="12:12" x14ac:dyDescent="0.25">
      <c r="L20139" s="8"/>
    </row>
    <row r="20140" spans="12:12" x14ac:dyDescent="0.25">
      <c r="L20140" s="8"/>
    </row>
    <row r="20141" spans="12:12" x14ac:dyDescent="0.25">
      <c r="L20141" s="8"/>
    </row>
    <row r="20142" spans="12:12" x14ac:dyDescent="0.25">
      <c r="L20142" s="8"/>
    </row>
    <row r="20143" spans="12:12" x14ac:dyDescent="0.25">
      <c r="L20143" s="8"/>
    </row>
    <row r="20144" spans="12:12" x14ac:dyDescent="0.25">
      <c r="L20144" s="8"/>
    </row>
    <row r="20145" spans="12:12" x14ac:dyDescent="0.25">
      <c r="L20145" s="8"/>
    </row>
    <row r="20146" spans="12:12" x14ac:dyDescent="0.25">
      <c r="L20146" s="8"/>
    </row>
    <row r="20147" spans="12:12" x14ac:dyDescent="0.25">
      <c r="L20147" s="8"/>
    </row>
    <row r="20148" spans="12:12" x14ac:dyDescent="0.25">
      <c r="L20148" s="8"/>
    </row>
    <row r="20149" spans="12:12" x14ac:dyDescent="0.25">
      <c r="L20149" s="8"/>
    </row>
    <row r="20150" spans="12:12" x14ac:dyDescent="0.25">
      <c r="L20150" s="8"/>
    </row>
    <row r="20151" spans="12:12" x14ac:dyDescent="0.25">
      <c r="L20151" s="8"/>
    </row>
    <row r="20152" spans="12:12" x14ac:dyDescent="0.25">
      <c r="L20152" s="8"/>
    </row>
    <row r="20153" spans="12:12" x14ac:dyDescent="0.25">
      <c r="L20153" s="8"/>
    </row>
    <row r="20154" spans="12:12" x14ac:dyDescent="0.25">
      <c r="L20154" s="8"/>
    </row>
    <row r="20155" spans="12:12" x14ac:dyDescent="0.25">
      <c r="L20155" s="8"/>
    </row>
    <row r="20156" spans="12:12" x14ac:dyDescent="0.25">
      <c r="L20156" s="8"/>
    </row>
    <row r="20157" spans="12:12" x14ac:dyDescent="0.25">
      <c r="L20157" s="8"/>
    </row>
    <row r="20158" spans="12:12" x14ac:dyDescent="0.25">
      <c r="L20158" s="8"/>
    </row>
    <row r="20159" spans="12:12" x14ac:dyDescent="0.25">
      <c r="L20159" s="8"/>
    </row>
    <row r="20160" spans="12:12" x14ac:dyDescent="0.25">
      <c r="L20160" s="8"/>
    </row>
    <row r="20161" spans="12:12" x14ac:dyDescent="0.25">
      <c r="L20161" s="8"/>
    </row>
    <row r="20162" spans="12:12" x14ac:dyDescent="0.25">
      <c r="L20162" s="8"/>
    </row>
    <row r="20163" spans="12:12" x14ac:dyDescent="0.25">
      <c r="L20163" s="8"/>
    </row>
    <row r="20164" spans="12:12" x14ac:dyDescent="0.25">
      <c r="L20164" s="8"/>
    </row>
    <row r="20165" spans="12:12" x14ac:dyDescent="0.25">
      <c r="L20165" s="8"/>
    </row>
    <row r="20166" spans="12:12" x14ac:dyDescent="0.25">
      <c r="L20166" s="8"/>
    </row>
    <row r="20167" spans="12:12" x14ac:dyDescent="0.25">
      <c r="L20167" s="8"/>
    </row>
    <row r="20168" spans="12:12" x14ac:dyDescent="0.25">
      <c r="L20168" s="8"/>
    </row>
    <row r="20169" spans="12:12" x14ac:dyDescent="0.25">
      <c r="L20169" s="8"/>
    </row>
    <row r="20170" spans="12:12" x14ac:dyDescent="0.25">
      <c r="L20170" s="8"/>
    </row>
    <row r="20171" spans="12:12" x14ac:dyDescent="0.25">
      <c r="L20171" s="8"/>
    </row>
    <row r="20172" spans="12:12" x14ac:dyDescent="0.25">
      <c r="L20172" s="8"/>
    </row>
    <row r="20173" spans="12:12" x14ac:dyDescent="0.25">
      <c r="L20173" s="8"/>
    </row>
    <row r="20174" spans="12:12" x14ac:dyDescent="0.25">
      <c r="L20174" s="8"/>
    </row>
    <row r="20175" spans="12:12" x14ac:dyDescent="0.25">
      <c r="L20175" s="8"/>
    </row>
    <row r="20176" spans="12:12" x14ac:dyDescent="0.25">
      <c r="L20176" s="8"/>
    </row>
    <row r="20177" spans="12:12" x14ac:dyDescent="0.25">
      <c r="L20177" s="8"/>
    </row>
    <row r="20178" spans="12:12" x14ac:dyDescent="0.25">
      <c r="L20178" s="8"/>
    </row>
    <row r="20179" spans="12:12" x14ac:dyDescent="0.25">
      <c r="L20179" s="8"/>
    </row>
    <row r="20180" spans="12:12" x14ac:dyDescent="0.25">
      <c r="L20180" s="8"/>
    </row>
    <row r="20181" spans="12:12" x14ac:dyDescent="0.25">
      <c r="L20181" s="8"/>
    </row>
    <row r="20182" spans="12:12" x14ac:dyDescent="0.25">
      <c r="L20182" s="8"/>
    </row>
    <row r="20183" spans="12:12" x14ac:dyDescent="0.25">
      <c r="L20183" s="8"/>
    </row>
    <row r="20184" spans="12:12" x14ac:dyDescent="0.25">
      <c r="L20184" s="8"/>
    </row>
    <row r="20185" spans="12:12" x14ac:dyDescent="0.25">
      <c r="L20185" s="8"/>
    </row>
    <row r="20186" spans="12:12" x14ac:dyDescent="0.25">
      <c r="L20186" s="8"/>
    </row>
    <row r="20187" spans="12:12" x14ac:dyDescent="0.25">
      <c r="L20187" s="8"/>
    </row>
    <row r="20188" spans="12:12" x14ac:dyDescent="0.25">
      <c r="L20188" s="8"/>
    </row>
    <row r="20189" spans="12:12" x14ac:dyDescent="0.25">
      <c r="L20189" s="8"/>
    </row>
    <row r="20190" spans="12:12" x14ac:dyDescent="0.25">
      <c r="L20190" s="8"/>
    </row>
    <row r="20191" spans="12:12" x14ac:dyDescent="0.25">
      <c r="L20191" s="8"/>
    </row>
    <row r="20192" spans="12:12" x14ac:dyDescent="0.25">
      <c r="L20192" s="8"/>
    </row>
    <row r="20193" spans="12:12" x14ac:dyDescent="0.25">
      <c r="L20193" s="8"/>
    </row>
    <row r="20194" spans="12:12" x14ac:dyDescent="0.25">
      <c r="L20194" s="8"/>
    </row>
    <row r="20195" spans="12:12" x14ac:dyDescent="0.25">
      <c r="L20195" s="8"/>
    </row>
    <row r="20196" spans="12:12" x14ac:dyDescent="0.25">
      <c r="L20196" s="8"/>
    </row>
    <row r="20197" spans="12:12" x14ac:dyDescent="0.25">
      <c r="L20197" s="8"/>
    </row>
    <row r="20198" spans="12:12" x14ac:dyDescent="0.25">
      <c r="L20198" s="8"/>
    </row>
    <row r="20199" spans="12:12" x14ac:dyDescent="0.25">
      <c r="L20199" s="8"/>
    </row>
    <row r="20200" spans="12:12" x14ac:dyDescent="0.25">
      <c r="L20200" s="8"/>
    </row>
    <row r="20201" spans="12:12" x14ac:dyDescent="0.25">
      <c r="L20201" s="8"/>
    </row>
    <row r="20202" spans="12:12" x14ac:dyDescent="0.25">
      <c r="L20202" s="8"/>
    </row>
    <row r="20203" spans="12:12" x14ac:dyDescent="0.25">
      <c r="L20203" s="8"/>
    </row>
    <row r="20204" spans="12:12" x14ac:dyDescent="0.25">
      <c r="L20204" s="8"/>
    </row>
    <row r="20205" spans="12:12" x14ac:dyDescent="0.25">
      <c r="L20205" s="8"/>
    </row>
    <row r="20206" spans="12:12" x14ac:dyDescent="0.25">
      <c r="L20206" s="8"/>
    </row>
    <row r="20207" spans="12:12" x14ac:dyDescent="0.25">
      <c r="L20207" s="8"/>
    </row>
    <row r="20208" spans="12:12" x14ac:dyDescent="0.25">
      <c r="L20208" s="8"/>
    </row>
    <row r="20209" spans="12:12" x14ac:dyDescent="0.25">
      <c r="L20209" s="8"/>
    </row>
    <row r="20210" spans="12:12" x14ac:dyDescent="0.25">
      <c r="L20210" s="8"/>
    </row>
    <row r="20211" spans="12:12" x14ac:dyDescent="0.25">
      <c r="L20211" s="8"/>
    </row>
    <row r="20212" spans="12:12" x14ac:dyDescent="0.25">
      <c r="L20212" s="8"/>
    </row>
    <row r="20213" spans="12:12" x14ac:dyDescent="0.25">
      <c r="L20213" s="8"/>
    </row>
    <row r="20214" spans="12:12" x14ac:dyDescent="0.25">
      <c r="L20214" s="8"/>
    </row>
    <row r="20215" spans="12:12" x14ac:dyDescent="0.25">
      <c r="L20215" s="8"/>
    </row>
    <row r="20216" spans="12:12" x14ac:dyDescent="0.25">
      <c r="L20216" s="8"/>
    </row>
    <row r="20217" spans="12:12" x14ac:dyDescent="0.25">
      <c r="L20217" s="8"/>
    </row>
    <row r="20218" spans="12:12" x14ac:dyDescent="0.25">
      <c r="L20218" s="8"/>
    </row>
    <row r="20219" spans="12:12" x14ac:dyDescent="0.25">
      <c r="L20219" s="8"/>
    </row>
    <row r="20220" spans="12:12" x14ac:dyDescent="0.25">
      <c r="L20220" s="8"/>
    </row>
    <row r="20221" spans="12:12" x14ac:dyDescent="0.25">
      <c r="L20221" s="8"/>
    </row>
    <row r="20222" spans="12:12" x14ac:dyDescent="0.25">
      <c r="L20222" s="8"/>
    </row>
    <row r="20223" spans="12:12" x14ac:dyDescent="0.25">
      <c r="L20223" s="8"/>
    </row>
    <row r="20224" spans="12:12" x14ac:dyDescent="0.25">
      <c r="L20224" s="8"/>
    </row>
    <row r="20225" spans="12:12" x14ac:dyDescent="0.25">
      <c r="L20225" s="8"/>
    </row>
    <row r="20226" spans="12:12" x14ac:dyDescent="0.25">
      <c r="L20226" s="8"/>
    </row>
    <row r="20227" spans="12:12" x14ac:dyDescent="0.25">
      <c r="L20227" s="8"/>
    </row>
    <row r="20228" spans="12:12" x14ac:dyDescent="0.25">
      <c r="L20228" s="8"/>
    </row>
    <row r="20229" spans="12:12" x14ac:dyDescent="0.25">
      <c r="L20229" s="8"/>
    </row>
    <row r="20230" spans="12:12" x14ac:dyDescent="0.25">
      <c r="L20230" s="8"/>
    </row>
    <row r="20231" spans="12:12" x14ac:dyDescent="0.25">
      <c r="L20231" s="8"/>
    </row>
    <row r="20232" spans="12:12" x14ac:dyDescent="0.25">
      <c r="L20232" s="8"/>
    </row>
    <row r="20233" spans="12:12" x14ac:dyDescent="0.25">
      <c r="L20233" s="8"/>
    </row>
    <row r="20234" spans="12:12" x14ac:dyDescent="0.25">
      <c r="L20234" s="8"/>
    </row>
    <row r="20235" spans="12:12" x14ac:dyDescent="0.25">
      <c r="L20235" s="8"/>
    </row>
    <row r="20236" spans="12:12" x14ac:dyDescent="0.25">
      <c r="L20236" s="8"/>
    </row>
    <row r="20237" spans="12:12" x14ac:dyDescent="0.25">
      <c r="L20237" s="8"/>
    </row>
    <row r="20238" spans="12:12" x14ac:dyDescent="0.25">
      <c r="L20238" s="8"/>
    </row>
    <row r="20239" spans="12:12" x14ac:dyDescent="0.25">
      <c r="L20239" s="8"/>
    </row>
    <row r="20240" spans="12:12" x14ac:dyDescent="0.25">
      <c r="L20240" s="8"/>
    </row>
    <row r="20241" spans="12:12" x14ac:dyDescent="0.25">
      <c r="L20241" s="8"/>
    </row>
    <row r="20242" spans="12:12" x14ac:dyDescent="0.25">
      <c r="L20242" s="8"/>
    </row>
    <row r="20243" spans="12:12" x14ac:dyDescent="0.25">
      <c r="L20243" s="8"/>
    </row>
    <row r="20244" spans="12:12" x14ac:dyDescent="0.25">
      <c r="L20244" s="8"/>
    </row>
    <row r="20245" spans="12:12" x14ac:dyDescent="0.25">
      <c r="L20245" s="8"/>
    </row>
    <row r="20246" spans="12:12" x14ac:dyDescent="0.25">
      <c r="L20246" s="8"/>
    </row>
    <row r="20247" spans="12:12" x14ac:dyDescent="0.25">
      <c r="L20247" s="8"/>
    </row>
    <row r="20248" spans="12:12" x14ac:dyDescent="0.25">
      <c r="L20248" s="8"/>
    </row>
    <row r="20249" spans="12:12" x14ac:dyDescent="0.25">
      <c r="L20249" s="8"/>
    </row>
    <row r="20250" spans="12:12" x14ac:dyDescent="0.25">
      <c r="L20250" s="8"/>
    </row>
    <row r="20251" spans="12:12" x14ac:dyDescent="0.25">
      <c r="L20251" s="8"/>
    </row>
    <row r="20252" spans="12:12" x14ac:dyDescent="0.25">
      <c r="L20252" s="8"/>
    </row>
    <row r="20253" spans="12:12" x14ac:dyDescent="0.25">
      <c r="L20253" s="8"/>
    </row>
    <row r="20254" spans="12:12" x14ac:dyDescent="0.25">
      <c r="L20254" s="8"/>
    </row>
    <row r="20255" spans="12:12" x14ac:dyDescent="0.25">
      <c r="L20255" s="8"/>
    </row>
    <row r="20256" spans="12:12" x14ac:dyDescent="0.25">
      <c r="L20256" s="8"/>
    </row>
    <row r="20257" spans="12:12" x14ac:dyDescent="0.25">
      <c r="L20257" s="8"/>
    </row>
    <row r="20258" spans="12:12" x14ac:dyDescent="0.25">
      <c r="L20258" s="8"/>
    </row>
    <row r="20259" spans="12:12" x14ac:dyDescent="0.25">
      <c r="L20259" s="8"/>
    </row>
    <row r="20260" spans="12:12" x14ac:dyDescent="0.25">
      <c r="L20260" s="8"/>
    </row>
    <row r="20261" spans="12:12" x14ac:dyDescent="0.25">
      <c r="L20261" s="8"/>
    </row>
    <row r="20262" spans="12:12" x14ac:dyDescent="0.25">
      <c r="L20262" s="8"/>
    </row>
    <row r="20263" spans="12:12" x14ac:dyDescent="0.25">
      <c r="L20263" s="8"/>
    </row>
    <row r="20264" spans="12:12" x14ac:dyDescent="0.25">
      <c r="L20264" s="8"/>
    </row>
    <row r="20265" spans="12:12" x14ac:dyDescent="0.25">
      <c r="L20265" s="8"/>
    </row>
    <row r="20266" spans="12:12" x14ac:dyDescent="0.25">
      <c r="L20266" s="8"/>
    </row>
    <row r="20267" spans="12:12" x14ac:dyDescent="0.25">
      <c r="L20267" s="8"/>
    </row>
    <row r="20268" spans="12:12" x14ac:dyDescent="0.25">
      <c r="L20268" s="8"/>
    </row>
    <row r="20269" spans="12:12" x14ac:dyDescent="0.25">
      <c r="L20269" s="8"/>
    </row>
    <row r="20270" spans="12:12" x14ac:dyDescent="0.25">
      <c r="L20270" s="8"/>
    </row>
    <row r="20271" spans="12:12" x14ac:dyDescent="0.25">
      <c r="L20271" s="8"/>
    </row>
    <row r="20272" spans="12:12" x14ac:dyDescent="0.25">
      <c r="L20272" s="8"/>
    </row>
    <row r="20273" spans="12:12" x14ac:dyDescent="0.25">
      <c r="L20273" s="8"/>
    </row>
    <row r="20274" spans="12:12" x14ac:dyDescent="0.25">
      <c r="L20274" s="8"/>
    </row>
    <row r="20275" spans="12:12" x14ac:dyDescent="0.25">
      <c r="L20275" s="8"/>
    </row>
    <row r="20276" spans="12:12" x14ac:dyDescent="0.25">
      <c r="L20276" s="8"/>
    </row>
    <row r="20277" spans="12:12" x14ac:dyDescent="0.25">
      <c r="L20277" s="8"/>
    </row>
    <row r="20278" spans="12:12" x14ac:dyDescent="0.25">
      <c r="L20278" s="8"/>
    </row>
    <row r="20279" spans="12:12" x14ac:dyDescent="0.25">
      <c r="L20279" s="8"/>
    </row>
    <row r="20280" spans="12:12" x14ac:dyDescent="0.25">
      <c r="L20280" s="8"/>
    </row>
    <row r="20281" spans="12:12" x14ac:dyDescent="0.25">
      <c r="L20281" s="8"/>
    </row>
    <row r="20282" spans="12:12" x14ac:dyDescent="0.25">
      <c r="L20282" s="8"/>
    </row>
    <row r="20283" spans="12:12" x14ac:dyDescent="0.25">
      <c r="L20283" s="8"/>
    </row>
    <row r="20284" spans="12:12" x14ac:dyDescent="0.25">
      <c r="L20284" s="8"/>
    </row>
    <row r="20285" spans="12:12" x14ac:dyDescent="0.25">
      <c r="L20285" s="8"/>
    </row>
    <row r="20286" spans="12:12" x14ac:dyDescent="0.25">
      <c r="L20286" s="8"/>
    </row>
    <row r="20287" spans="12:12" x14ac:dyDescent="0.25">
      <c r="L20287" s="8"/>
    </row>
    <row r="20288" spans="12:12" x14ac:dyDescent="0.25">
      <c r="L20288" s="8"/>
    </row>
    <row r="20289" spans="12:12" x14ac:dyDescent="0.25">
      <c r="L20289" s="8"/>
    </row>
    <row r="20290" spans="12:12" x14ac:dyDescent="0.25">
      <c r="L20290" s="8"/>
    </row>
    <row r="20291" spans="12:12" x14ac:dyDescent="0.25">
      <c r="L20291" s="8"/>
    </row>
    <row r="20292" spans="12:12" x14ac:dyDescent="0.25">
      <c r="L20292" s="8"/>
    </row>
    <row r="20293" spans="12:12" x14ac:dyDescent="0.25">
      <c r="L20293" s="8"/>
    </row>
    <row r="20294" spans="12:12" x14ac:dyDescent="0.25">
      <c r="L20294" s="8"/>
    </row>
    <row r="20295" spans="12:12" x14ac:dyDescent="0.25">
      <c r="L20295" s="8"/>
    </row>
    <row r="20296" spans="12:12" x14ac:dyDescent="0.25">
      <c r="L20296" s="8"/>
    </row>
    <row r="20297" spans="12:12" x14ac:dyDescent="0.25">
      <c r="L20297" s="8"/>
    </row>
    <row r="20298" spans="12:12" x14ac:dyDescent="0.25">
      <c r="L20298" s="8"/>
    </row>
    <row r="20299" spans="12:12" x14ac:dyDescent="0.25">
      <c r="L20299" s="8"/>
    </row>
    <row r="20300" spans="12:12" x14ac:dyDescent="0.25">
      <c r="L20300" s="8"/>
    </row>
    <row r="20301" spans="12:12" x14ac:dyDescent="0.25">
      <c r="L20301" s="8"/>
    </row>
    <row r="20302" spans="12:12" x14ac:dyDescent="0.25">
      <c r="L20302" s="8"/>
    </row>
    <row r="20303" spans="12:12" x14ac:dyDescent="0.25">
      <c r="L20303" s="8"/>
    </row>
    <row r="20304" spans="12:12" x14ac:dyDescent="0.25">
      <c r="L20304" s="8"/>
    </row>
    <row r="20305" spans="12:12" x14ac:dyDescent="0.25">
      <c r="L20305" s="8"/>
    </row>
    <row r="20306" spans="12:12" x14ac:dyDescent="0.25">
      <c r="L20306" s="8"/>
    </row>
    <row r="20307" spans="12:12" x14ac:dyDescent="0.25">
      <c r="L20307" s="8"/>
    </row>
    <row r="20308" spans="12:12" x14ac:dyDescent="0.25">
      <c r="L20308" s="8"/>
    </row>
    <row r="20309" spans="12:12" x14ac:dyDescent="0.25">
      <c r="L20309" s="8"/>
    </row>
    <row r="20310" spans="12:12" x14ac:dyDescent="0.25">
      <c r="L20310" s="8"/>
    </row>
    <row r="20311" spans="12:12" x14ac:dyDescent="0.25">
      <c r="L20311" s="8"/>
    </row>
    <row r="20312" spans="12:12" x14ac:dyDescent="0.25">
      <c r="L20312" s="8"/>
    </row>
    <row r="20313" spans="12:12" x14ac:dyDescent="0.25">
      <c r="L20313" s="8"/>
    </row>
    <row r="20314" spans="12:12" x14ac:dyDescent="0.25">
      <c r="L20314" s="8"/>
    </row>
    <row r="20315" spans="12:12" x14ac:dyDescent="0.25">
      <c r="L20315" s="8"/>
    </row>
    <row r="20316" spans="12:12" x14ac:dyDescent="0.25">
      <c r="L20316" s="8"/>
    </row>
    <row r="20317" spans="12:12" x14ac:dyDescent="0.25">
      <c r="L20317" s="8"/>
    </row>
    <row r="20318" spans="12:12" x14ac:dyDescent="0.25">
      <c r="L20318" s="8"/>
    </row>
    <row r="20319" spans="12:12" x14ac:dyDescent="0.25">
      <c r="L20319" s="8"/>
    </row>
    <row r="20320" spans="12:12" x14ac:dyDescent="0.25">
      <c r="L20320" s="8"/>
    </row>
    <row r="20321" spans="12:12" x14ac:dyDescent="0.25">
      <c r="L20321" s="8"/>
    </row>
    <row r="20322" spans="12:12" x14ac:dyDescent="0.25">
      <c r="L20322" s="8"/>
    </row>
    <row r="20323" spans="12:12" x14ac:dyDescent="0.25">
      <c r="L20323" s="8"/>
    </row>
    <row r="20324" spans="12:12" x14ac:dyDescent="0.25">
      <c r="L20324" s="8"/>
    </row>
    <row r="20325" spans="12:12" x14ac:dyDescent="0.25">
      <c r="L20325" s="8"/>
    </row>
    <row r="20326" spans="12:12" x14ac:dyDescent="0.25">
      <c r="L20326" s="8"/>
    </row>
    <row r="20327" spans="12:12" x14ac:dyDescent="0.25">
      <c r="L20327" s="8"/>
    </row>
    <row r="20328" spans="12:12" x14ac:dyDescent="0.25">
      <c r="L20328" s="8"/>
    </row>
    <row r="20329" spans="12:12" x14ac:dyDescent="0.25">
      <c r="L20329" s="8"/>
    </row>
    <row r="20330" spans="12:12" x14ac:dyDescent="0.25">
      <c r="L20330" s="8"/>
    </row>
    <row r="20331" spans="12:12" x14ac:dyDescent="0.25">
      <c r="L20331" s="8"/>
    </row>
    <row r="20332" spans="12:12" x14ac:dyDescent="0.25">
      <c r="L20332" s="8"/>
    </row>
    <row r="20333" spans="12:12" x14ac:dyDescent="0.25">
      <c r="L20333" s="8"/>
    </row>
    <row r="20334" spans="12:12" x14ac:dyDescent="0.25">
      <c r="L20334" s="8"/>
    </row>
    <row r="20335" spans="12:12" x14ac:dyDescent="0.25">
      <c r="L20335" s="8"/>
    </row>
    <row r="20336" spans="12:12" x14ac:dyDescent="0.25">
      <c r="L20336" s="8"/>
    </row>
    <row r="20337" spans="12:12" x14ac:dyDescent="0.25">
      <c r="L20337" s="8"/>
    </row>
    <row r="20338" spans="12:12" x14ac:dyDescent="0.25">
      <c r="L20338" s="8"/>
    </row>
    <row r="20339" spans="12:12" x14ac:dyDescent="0.25">
      <c r="L20339" s="8"/>
    </row>
    <row r="20340" spans="12:12" x14ac:dyDescent="0.25">
      <c r="L20340" s="8"/>
    </row>
    <row r="20341" spans="12:12" x14ac:dyDescent="0.25">
      <c r="L20341" s="8"/>
    </row>
    <row r="20342" spans="12:12" x14ac:dyDescent="0.25">
      <c r="L20342" s="8"/>
    </row>
    <row r="20343" spans="12:12" x14ac:dyDescent="0.25">
      <c r="L20343" s="8"/>
    </row>
    <row r="20344" spans="12:12" x14ac:dyDescent="0.25">
      <c r="L20344" s="8"/>
    </row>
    <row r="20345" spans="12:12" x14ac:dyDescent="0.25">
      <c r="L20345" s="8"/>
    </row>
    <row r="20346" spans="12:12" x14ac:dyDescent="0.25">
      <c r="L20346" s="8"/>
    </row>
    <row r="20347" spans="12:12" x14ac:dyDescent="0.25">
      <c r="L20347" s="8"/>
    </row>
    <row r="20348" spans="12:12" x14ac:dyDescent="0.25">
      <c r="L20348" s="8"/>
    </row>
    <row r="20349" spans="12:12" x14ac:dyDescent="0.25">
      <c r="L20349" s="8"/>
    </row>
    <row r="20350" spans="12:12" x14ac:dyDescent="0.25">
      <c r="L20350" s="8"/>
    </row>
    <row r="20351" spans="12:12" x14ac:dyDescent="0.25">
      <c r="L20351" s="8"/>
    </row>
    <row r="20352" spans="12:12" x14ac:dyDescent="0.25">
      <c r="L20352" s="8"/>
    </row>
    <row r="20353" spans="12:12" x14ac:dyDescent="0.25">
      <c r="L20353" s="8"/>
    </row>
    <row r="20354" spans="12:12" x14ac:dyDescent="0.25">
      <c r="L20354" s="8"/>
    </row>
    <row r="20355" spans="12:12" x14ac:dyDescent="0.25">
      <c r="L20355" s="8"/>
    </row>
    <row r="20356" spans="12:12" x14ac:dyDescent="0.25">
      <c r="L20356" s="8"/>
    </row>
    <row r="20357" spans="12:12" x14ac:dyDescent="0.25">
      <c r="L20357" s="8"/>
    </row>
    <row r="20358" spans="12:12" x14ac:dyDescent="0.25">
      <c r="L20358" s="8"/>
    </row>
    <row r="20359" spans="12:12" x14ac:dyDescent="0.25">
      <c r="L20359" s="8"/>
    </row>
    <row r="20360" spans="12:12" x14ac:dyDescent="0.25">
      <c r="L20360" s="8"/>
    </row>
    <row r="20361" spans="12:12" x14ac:dyDescent="0.25">
      <c r="L20361" s="8"/>
    </row>
    <row r="20362" spans="12:12" x14ac:dyDescent="0.25">
      <c r="L20362" s="8"/>
    </row>
    <row r="20363" spans="12:12" x14ac:dyDescent="0.25">
      <c r="L20363" s="8"/>
    </row>
    <row r="20364" spans="12:12" x14ac:dyDescent="0.25">
      <c r="L20364" s="8"/>
    </row>
    <row r="20365" spans="12:12" x14ac:dyDescent="0.25">
      <c r="L20365" s="8"/>
    </row>
    <row r="20366" spans="12:12" x14ac:dyDescent="0.25">
      <c r="L20366" s="8"/>
    </row>
    <row r="20367" spans="12:12" x14ac:dyDescent="0.25">
      <c r="L20367" s="8"/>
    </row>
    <row r="20368" spans="12:12" x14ac:dyDescent="0.25">
      <c r="L20368" s="8"/>
    </row>
    <row r="20369" spans="12:12" x14ac:dyDescent="0.25">
      <c r="L20369" s="8"/>
    </row>
    <row r="20370" spans="12:12" x14ac:dyDescent="0.25">
      <c r="L20370" s="8"/>
    </row>
    <row r="20371" spans="12:12" x14ac:dyDescent="0.25">
      <c r="L20371" s="8"/>
    </row>
    <row r="20372" spans="12:12" x14ac:dyDescent="0.25">
      <c r="L20372" s="8"/>
    </row>
    <row r="20373" spans="12:12" x14ac:dyDescent="0.25">
      <c r="L20373" s="8"/>
    </row>
    <row r="20374" spans="12:12" x14ac:dyDescent="0.25">
      <c r="L20374" s="8"/>
    </row>
    <row r="20375" spans="12:12" x14ac:dyDescent="0.25">
      <c r="L20375" s="8"/>
    </row>
    <row r="20376" spans="12:12" x14ac:dyDescent="0.25">
      <c r="L20376" s="8"/>
    </row>
    <row r="20377" spans="12:12" x14ac:dyDescent="0.25">
      <c r="L20377" s="8"/>
    </row>
    <row r="20378" spans="12:12" x14ac:dyDescent="0.25">
      <c r="L20378" s="8"/>
    </row>
    <row r="20379" spans="12:12" x14ac:dyDescent="0.25">
      <c r="L20379" s="8"/>
    </row>
    <row r="20380" spans="12:12" x14ac:dyDescent="0.25">
      <c r="L20380" s="8"/>
    </row>
    <row r="20381" spans="12:12" x14ac:dyDescent="0.25">
      <c r="L20381" s="8"/>
    </row>
    <row r="20382" spans="12:12" x14ac:dyDescent="0.25">
      <c r="L20382" s="8"/>
    </row>
    <row r="20383" spans="12:12" x14ac:dyDescent="0.25">
      <c r="L20383" s="8"/>
    </row>
    <row r="20384" spans="12:12" x14ac:dyDescent="0.25">
      <c r="L20384" s="8"/>
    </row>
    <row r="20385" spans="12:12" x14ac:dyDescent="0.25">
      <c r="L20385" s="8"/>
    </row>
    <row r="20386" spans="12:12" x14ac:dyDescent="0.25">
      <c r="L20386" s="8"/>
    </row>
    <row r="20387" spans="12:12" x14ac:dyDescent="0.25">
      <c r="L20387" s="8"/>
    </row>
    <row r="20388" spans="12:12" x14ac:dyDescent="0.25">
      <c r="L20388" s="8"/>
    </row>
    <row r="20389" spans="12:12" x14ac:dyDescent="0.25">
      <c r="L20389" s="8"/>
    </row>
    <row r="20390" spans="12:12" x14ac:dyDescent="0.25">
      <c r="L20390" s="8"/>
    </row>
    <row r="20391" spans="12:12" x14ac:dyDescent="0.25">
      <c r="L20391" s="8"/>
    </row>
    <row r="20392" spans="12:12" x14ac:dyDescent="0.25">
      <c r="L20392" s="8"/>
    </row>
    <row r="20393" spans="12:12" x14ac:dyDescent="0.25">
      <c r="L20393" s="8"/>
    </row>
    <row r="20394" spans="12:12" x14ac:dyDescent="0.25">
      <c r="L20394" s="8"/>
    </row>
    <row r="20395" spans="12:12" x14ac:dyDescent="0.25">
      <c r="L20395" s="8"/>
    </row>
    <row r="20396" spans="12:12" x14ac:dyDescent="0.25">
      <c r="L20396" s="8"/>
    </row>
    <row r="20397" spans="12:12" x14ac:dyDescent="0.25">
      <c r="L20397" s="8"/>
    </row>
    <row r="20398" spans="12:12" x14ac:dyDescent="0.25">
      <c r="L20398" s="8"/>
    </row>
    <row r="20399" spans="12:12" x14ac:dyDescent="0.25">
      <c r="L20399" s="8"/>
    </row>
    <row r="20400" spans="12:12" x14ac:dyDescent="0.25">
      <c r="L20400" s="8"/>
    </row>
    <row r="20401" spans="12:12" x14ac:dyDescent="0.25">
      <c r="L20401" s="8"/>
    </row>
    <row r="20402" spans="12:12" x14ac:dyDescent="0.25">
      <c r="L20402" s="8"/>
    </row>
    <row r="20403" spans="12:12" x14ac:dyDescent="0.25">
      <c r="L20403" s="8"/>
    </row>
    <row r="20404" spans="12:12" x14ac:dyDescent="0.25">
      <c r="L20404" s="8"/>
    </row>
    <row r="20405" spans="12:12" x14ac:dyDescent="0.25">
      <c r="L20405" s="8"/>
    </row>
    <row r="20406" spans="12:12" x14ac:dyDescent="0.25">
      <c r="L20406" s="8"/>
    </row>
    <row r="20407" spans="12:12" x14ac:dyDescent="0.25">
      <c r="L20407" s="8"/>
    </row>
    <row r="20408" spans="12:12" x14ac:dyDescent="0.25">
      <c r="L20408" s="8"/>
    </row>
    <row r="20409" spans="12:12" x14ac:dyDescent="0.25">
      <c r="L20409" s="8"/>
    </row>
    <row r="20410" spans="12:12" x14ac:dyDescent="0.25">
      <c r="L20410" s="8"/>
    </row>
    <row r="20411" spans="12:12" x14ac:dyDescent="0.25">
      <c r="L20411" s="8"/>
    </row>
    <row r="20412" spans="12:12" x14ac:dyDescent="0.25">
      <c r="L20412" s="8"/>
    </row>
    <row r="20413" spans="12:12" x14ac:dyDescent="0.25">
      <c r="L20413" s="8"/>
    </row>
    <row r="20414" spans="12:12" x14ac:dyDescent="0.25">
      <c r="L20414" s="8"/>
    </row>
    <row r="20415" spans="12:12" x14ac:dyDescent="0.25">
      <c r="L20415" s="8"/>
    </row>
    <row r="20416" spans="12:12" x14ac:dyDescent="0.25">
      <c r="L20416" s="8"/>
    </row>
    <row r="20417" spans="12:12" x14ac:dyDescent="0.25">
      <c r="L20417" s="8"/>
    </row>
    <row r="20418" spans="12:12" x14ac:dyDescent="0.25">
      <c r="L20418" s="8"/>
    </row>
    <row r="20419" spans="12:12" x14ac:dyDescent="0.25">
      <c r="L20419" s="8"/>
    </row>
    <row r="20420" spans="12:12" x14ac:dyDescent="0.25">
      <c r="L20420" s="8"/>
    </row>
    <row r="20421" spans="12:12" x14ac:dyDescent="0.25">
      <c r="L20421" s="8"/>
    </row>
    <row r="20422" spans="12:12" x14ac:dyDescent="0.25">
      <c r="L20422" s="8"/>
    </row>
    <row r="20423" spans="12:12" x14ac:dyDescent="0.25">
      <c r="L20423" s="8"/>
    </row>
    <row r="20424" spans="12:12" x14ac:dyDescent="0.25">
      <c r="L20424" s="8"/>
    </row>
    <row r="20425" spans="12:12" x14ac:dyDescent="0.25">
      <c r="L20425" s="8"/>
    </row>
    <row r="20426" spans="12:12" x14ac:dyDescent="0.25">
      <c r="L20426" s="8"/>
    </row>
    <row r="20427" spans="12:12" x14ac:dyDescent="0.25">
      <c r="L20427" s="8"/>
    </row>
    <row r="20428" spans="12:12" x14ac:dyDescent="0.25">
      <c r="L20428" s="8"/>
    </row>
    <row r="20429" spans="12:12" x14ac:dyDescent="0.25">
      <c r="L20429" s="8"/>
    </row>
    <row r="20430" spans="12:12" x14ac:dyDescent="0.25">
      <c r="L20430" s="8"/>
    </row>
    <row r="20431" spans="12:12" x14ac:dyDescent="0.25">
      <c r="L20431" s="8"/>
    </row>
    <row r="20432" spans="12:12" x14ac:dyDescent="0.25">
      <c r="L20432" s="8"/>
    </row>
    <row r="20433" spans="12:12" x14ac:dyDescent="0.25">
      <c r="L20433" s="8"/>
    </row>
    <row r="20434" spans="12:12" x14ac:dyDescent="0.25">
      <c r="L20434" s="8"/>
    </row>
    <row r="20435" spans="12:12" x14ac:dyDescent="0.25">
      <c r="L20435" s="8"/>
    </row>
    <row r="20436" spans="12:12" x14ac:dyDescent="0.25">
      <c r="L20436" s="8"/>
    </row>
    <row r="20437" spans="12:12" x14ac:dyDescent="0.25">
      <c r="L20437" s="8"/>
    </row>
    <row r="20438" spans="12:12" x14ac:dyDescent="0.25">
      <c r="L20438" s="8"/>
    </row>
    <row r="20439" spans="12:12" x14ac:dyDescent="0.25">
      <c r="L20439" s="8"/>
    </row>
    <row r="20440" spans="12:12" x14ac:dyDescent="0.25">
      <c r="L20440" s="8"/>
    </row>
    <row r="20441" spans="12:12" x14ac:dyDescent="0.25">
      <c r="L20441" s="8"/>
    </row>
    <row r="20442" spans="12:12" x14ac:dyDescent="0.25">
      <c r="L20442" s="8"/>
    </row>
    <row r="20443" spans="12:12" x14ac:dyDescent="0.25">
      <c r="L20443" s="8"/>
    </row>
    <row r="20444" spans="12:12" x14ac:dyDescent="0.25">
      <c r="L20444" s="8"/>
    </row>
    <row r="20445" spans="12:12" x14ac:dyDescent="0.25">
      <c r="L20445" s="8"/>
    </row>
    <row r="20446" spans="12:12" x14ac:dyDescent="0.25">
      <c r="L20446" s="8"/>
    </row>
    <row r="20447" spans="12:12" x14ac:dyDescent="0.25">
      <c r="L20447" s="8"/>
    </row>
    <row r="20448" spans="12:12" x14ac:dyDescent="0.25">
      <c r="L20448" s="8"/>
    </row>
    <row r="20449" spans="12:12" x14ac:dyDescent="0.25">
      <c r="L20449" s="8"/>
    </row>
    <row r="20450" spans="12:12" x14ac:dyDescent="0.25">
      <c r="L20450" s="8"/>
    </row>
    <row r="20451" spans="12:12" x14ac:dyDescent="0.25">
      <c r="L20451" s="8"/>
    </row>
    <row r="20452" spans="12:12" x14ac:dyDescent="0.25">
      <c r="L20452" s="8"/>
    </row>
    <row r="20453" spans="12:12" x14ac:dyDescent="0.25">
      <c r="L20453" s="8"/>
    </row>
    <row r="20454" spans="12:12" x14ac:dyDescent="0.25">
      <c r="L20454" s="8"/>
    </row>
    <row r="20455" spans="12:12" x14ac:dyDescent="0.25">
      <c r="L20455" s="8"/>
    </row>
    <row r="20456" spans="12:12" x14ac:dyDescent="0.25">
      <c r="L20456" s="8"/>
    </row>
    <row r="20457" spans="12:12" x14ac:dyDescent="0.25">
      <c r="L20457" s="8"/>
    </row>
    <row r="20458" spans="12:12" x14ac:dyDescent="0.25">
      <c r="L20458" s="8"/>
    </row>
    <row r="20459" spans="12:12" x14ac:dyDescent="0.25">
      <c r="L20459" s="8"/>
    </row>
    <row r="20460" spans="12:12" x14ac:dyDescent="0.25">
      <c r="L20460" s="8"/>
    </row>
    <row r="20461" spans="12:12" x14ac:dyDescent="0.25">
      <c r="L20461" s="8"/>
    </row>
    <row r="20462" spans="12:12" x14ac:dyDescent="0.25">
      <c r="L20462" s="8"/>
    </row>
    <row r="20463" spans="12:12" x14ac:dyDescent="0.25">
      <c r="L20463" s="8"/>
    </row>
    <row r="20464" spans="12:12" x14ac:dyDescent="0.25">
      <c r="L20464" s="8"/>
    </row>
    <row r="20465" spans="12:12" x14ac:dyDescent="0.25">
      <c r="L20465" s="8"/>
    </row>
    <row r="20466" spans="12:12" x14ac:dyDescent="0.25">
      <c r="L20466" s="8"/>
    </row>
    <row r="20467" spans="12:12" x14ac:dyDescent="0.25">
      <c r="L20467" s="8"/>
    </row>
    <row r="20468" spans="12:12" x14ac:dyDescent="0.25">
      <c r="L20468" s="8"/>
    </row>
    <row r="20469" spans="12:12" x14ac:dyDescent="0.25">
      <c r="L20469" s="8"/>
    </row>
    <row r="20470" spans="12:12" x14ac:dyDescent="0.25">
      <c r="L20470" s="8"/>
    </row>
    <row r="20471" spans="12:12" x14ac:dyDescent="0.25">
      <c r="L20471" s="8"/>
    </row>
    <row r="20472" spans="12:12" x14ac:dyDescent="0.25">
      <c r="L20472" s="8"/>
    </row>
    <row r="20473" spans="12:12" x14ac:dyDescent="0.25">
      <c r="L20473" s="8"/>
    </row>
    <row r="20474" spans="12:12" x14ac:dyDescent="0.25">
      <c r="L20474" s="8"/>
    </row>
    <row r="20475" spans="12:12" x14ac:dyDescent="0.25">
      <c r="L20475" s="8"/>
    </row>
    <row r="20476" spans="12:12" x14ac:dyDescent="0.25">
      <c r="L20476" s="8"/>
    </row>
    <row r="20477" spans="12:12" x14ac:dyDescent="0.25">
      <c r="L20477" s="8"/>
    </row>
    <row r="20478" spans="12:12" x14ac:dyDescent="0.25">
      <c r="L20478" s="8"/>
    </row>
    <row r="20479" spans="12:12" x14ac:dyDescent="0.25">
      <c r="L20479" s="8"/>
    </row>
    <row r="20480" spans="12:12" x14ac:dyDescent="0.25">
      <c r="L20480" s="8"/>
    </row>
    <row r="20481" spans="12:12" x14ac:dyDescent="0.25">
      <c r="L20481" s="8"/>
    </row>
    <row r="20482" spans="12:12" x14ac:dyDescent="0.25">
      <c r="L20482" s="8"/>
    </row>
    <row r="20483" spans="12:12" x14ac:dyDescent="0.25">
      <c r="L20483" s="8"/>
    </row>
    <row r="20484" spans="12:12" x14ac:dyDescent="0.25">
      <c r="L20484" s="8"/>
    </row>
    <row r="20485" spans="12:12" x14ac:dyDescent="0.25">
      <c r="L20485" s="8"/>
    </row>
    <row r="20486" spans="12:12" x14ac:dyDescent="0.25">
      <c r="L20486" s="8"/>
    </row>
    <row r="20487" spans="12:12" x14ac:dyDescent="0.25">
      <c r="L20487" s="8"/>
    </row>
    <row r="20488" spans="12:12" x14ac:dyDescent="0.25">
      <c r="L20488" s="8"/>
    </row>
    <row r="20489" spans="12:12" x14ac:dyDescent="0.25">
      <c r="L20489" s="8"/>
    </row>
    <row r="20490" spans="12:12" x14ac:dyDescent="0.25">
      <c r="L20490" s="8"/>
    </row>
    <row r="20491" spans="12:12" x14ac:dyDescent="0.25">
      <c r="L20491" s="8"/>
    </row>
    <row r="20492" spans="12:12" x14ac:dyDescent="0.25">
      <c r="L20492" s="8"/>
    </row>
    <row r="20493" spans="12:12" x14ac:dyDescent="0.25">
      <c r="L20493" s="8"/>
    </row>
    <row r="20494" spans="12:12" x14ac:dyDescent="0.25">
      <c r="L20494" s="8"/>
    </row>
    <row r="20495" spans="12:12" x14ac:dyDescent="0.25">
      <c r="L20495" s="8"/>
    </row>
    <row r="20496" spans="12:12" x14ac:dyDescent="0.25">
      <c r="L20496" s="8"/>
    </row>
    <row r="20497" spans="12:12" x14ac:dyDescent="0.25">
      <c r="L20497" s="8"/>
    </row>
    <row r="20498" spans="12:12" x14ac:dyDescent="0.25">
      <c r="L20498" s="8"/>
    </row>
    <row r="20499" spans="12:12" x14ac:dyDescent="0.25">
      <c r="L20499" s="8"/>
    </row>
    <row r="20500" spans="12:12" x14ac:dyDescent="0.25">
      <c r="L20500" s="8"/>
    </row>
    <row r="20501" spans="12:12" x14ac:dyDescent="0.25">
      <c r="L20501" s="8"/>
    </row>
    <row r="20502" spans="12:12" x14ac:dyDescent="0.25">
      <c r="L20502" s="8"/>
    </row>
    <row r="20503" spans="12:12" x14ac:dyDescent="0.25">
      <c r="L20503" s="8"/>
    </row>
    <row r="20504" spans="12:12" x14ac:dyDescent="0.25">
      <c r="L20504" s="8"/>
    </row>
    <row r="20505" spans="12:12" x14ac:dyDescent="0.25">
      <c r="L20505" s="8"/>
    </row>
    <row r="20506" spans="12:12" x14ac:dyDescent="0.25">
      <c r="L20506" s="8"/>
    </row>
    <row r="20507" spans="12:12" x14ac:dyDescent="0.25">
      <c r="L20507" s="8"/>
    </row>
    <row r="20508" spans="12:12" x14ac:dyDescent="0.25">
      <c r="L20508" s="8"/>
    </row>
    <row r="20509" spans="12:12" x14ac:dyDescent="0.25">
      <c r="L20509" s="8"/>
    </row>
    <row r="20510" spans="12:12" x14ac:dyDescent="0.25">
      <c r="L20510" s="8"/>
    </row>
    <row r="20511" spans="12:12" x14ac:dyDescent="0.25">
      <c r="L20511" s="8"/>
    </row>
    <row r="20512" spans="12:12" x14ac:dyDescent="0.25">
      <c r="L20512" s="8"/>
    </row>
    <row r="20513" spans="12:12" x14ac:dyDescent="0.25">
      <c r="L20513" s="8"/>
    </row>
    <row r="20514" spans="12:12" x14ac:dyDescent="0.25">
      <c r="L20514" s="8"/>
    </row>
    <row r="20515" spans="12:12" x14ac:dyDescent="0.25">
      <c r="L20515" s="8"/>
    </row>
    <row r="20516" spans="12:12" x14ac:dyDescent="0.25">
      <c r="L20516" s="8"/>
    </row>
    <row r="20517" spans="12:12" x14ac:dyDescent="0.25">
      <c r="L20517" s="8"/>
    </row>
    <row r="20518" spans="12:12" x14ac:dyDescent="0.25">
      <c r="L20518" s="8"/>
    </row>
    <row r="20519" spans="12:12" x14ac:dyDescent="0.25">
      <c r="L20519" s="8"/>
    </row>
    <row r="20520" spans="12:12" x14ac:dyDescent="0.25">
      <c r="L20520" s="8"/>
    </row>
    <row r="20521" spans="12:12" x14ac:dyDescent="0.25">
      <c r="L20521" s="8"/>
    </row>
    <row r="20522" spans="12:12" x14ac:dyDescent="0.25">
      <c r="L20522" s="8"/>
    </row>
    <row r="20523" spans="12:12" x14ac:dyDescent="0.25">
      <c r="L20523" s="8"/>
    </row>
    <row r="20524" spans="12:12" x14ac:dyDescent="0.25">
      <c r="L20524" s="8"/>
    </row>
    <row r="20525" spans="12:12" x14ac:dyDescent="0.25">
      <c r="L20525" s="8"/>
    </row>
    <row r="20526" spans="12:12" x14ac:dyDescent="0.25">
      <c r="L20526" s="8"/>
    </row>
    <row r="20527" spans="12:12" x14ac:dyDescent="0.25">
      <c r="L20527" s="8"/>
    </row>
    <row r="20528" spans="12:12" x14ac:dyDescent="0.25">
      <c r="L20528" s="8"/>
    </row>
    <row r="20529" spans="12:12" x14ac:dyDescent="0.25">
      <c r="L20529" s="8"/>
    </row>
    <row r="20530" spans="12:12" x14ac:dyDescent="0.25">
      <c r="L20530" s="8"/>
    </row>
    <row r="20531" spans="12:12" x14ac:dyDescent="0.25">
      <c r="L20531" s="8"/>
    </row>
    <row r="20532" spans="12:12" x14ac:dyDescent="0.25">
      <c r="L20532" s="8"/>
    </row>
    <row r="20533" spans="12:12" x14ac:dyDescent="0.25">
      <c r="L20533" s="8"/>
    </row>
    <row r="20534" spans="12:12" x14ac:dyDescent="0.25">
      <c r="L20534" s="8"/>
    </row>
    <row r="20535" spans="12:12" x14ac:dyDescent="0.25">
      <c r="L20535" s="8"/>
    </row>
    <row r="20536" spans="12:12" x14ac:dyDescent="0.25">
      <c r="L20536" s="8"/>
    </row>
    <row r="20537" spans="12:12" x14ac:dyDescent="0.25">
      <c r="L20537" s="8"/>
    </row>
    <row r="20538" spans="12:12" x14ac:dyDescent="0.25">
      <c r="L20538" s="8"/>
    </row>
    <row r="20539" spans="12:12" x14ac:dyDescent="0.25">
      <c r="L20539" s="8"/>
    </row>
    <row r="20540" spans="12:12" x14ac:dyDescent="0.25">
      <c r="L20540" s="8"/>
    </row>
    <row r="20541" spans="12:12" x14ac:dyDescent="0.25">
      <c r="L20541" s="8"/>
    </row>
    <row r="20542" spans="12:12" x14ac:dyDescent="0.25">
      <c r="L20542" s="8"/>
    </row>
    <row r="20543" spans="12:12" x14ac:dyDescent="0.25">
      <c r="L20543" s="8"/>
    </row>
    <row r="20544" spans="12:12" x14ac:dyDescent="0.25">
      <c r="L20544" s="8"/>
    </row>
    <row r="20545" spans="12:12" x14ac:dyDescent="0.25">
      <c r="L20545" s="8"/>
    </row>
    <row r="20546" spans="12:12" x14ac:dyDescent="0.25">
      <c r="L20546" s="8"/>
    </row>
    <row r="20547" spans="12:12" x14ac:dyDescent="0.25">
      <c r="L20547" s="8"/>
    </row>
    <row r="20548" spans="12:12" x14ac:dyDescent="0.25">
      <c r="L20548" s="8"/>
    </row>
    <row r="20549" spans="12:12" x14ac:dyDescent="0.25">
      <c r="L20549" s="8"/>
    </row>
    <row r="20550" spans="12:12" x14ac:dyDescent="0.25">
      <c r="L20550" s="8"/>
    </row>
    <row r="20551" spans="12:12" x14ac:dyDescent="0.25">
      <c r="L20551" s="8"/>
    </row>
    <row r="20552" spans="12:12" x14ac:dyDescent="0.25">
      <c r="L20552" s="8"/>
    </row>
    <row r="20553" spans="12:12" x14ac:dyDescent="0.25">
      <c r="L20553" s="8"/>
    </row>
    <row r="20554" spans="12:12" x14ac:dyDescent="0.25">
      <c r="L20554" s="8"/>
    </row>
    <row r="20555" spans="12:12" x14ac:dyDescent="0.25">
      <c r="L20555" s="8"/>
    </row>
    <row r="20556" spans="12:12" x14ac:dyDescent="0.25">
      <c r="L20556" s="8"/>
    </row>
    <row r="20557" spans="12:12" x14ac:dyDescent="0.25">
      <c r="L20557" s="8"/>
    </row>
    <row r="20558" spans="12:12" x14ac:dyDescent="0.25">
      <c r="L20558" s="8"/>
    </row>
    <row r="20559" spans="12:12" x14ac:dyDescent="0.25">
      <c r="L20559" s="8"/>
    </row>
    <row r="20560" spans="12:12" x14ac:dyDescent="0.25">
      <c r="L20560" s="8"/>
    </row>
    <row r="20561" spans="12:12" x14ac:dyDescent="0.25">
      <c r="L20561" s="8"/>
    </row>
    <row r="20562" spans="12:12" x14ac:dyDescent="0.25">
      <c r="L20562" s="8"/>
    </row>
    <row r="20563" spans="12:12" x14ac:dyDescent="0.25">
      <c r="L20563" s="8"/>
    </row>
    <row r="20564" spans="12:12" x14ac:dyDescent="0.25">
      <c r="L20564" s="8"/>
    </row>
    <row r="20565" spans="12:12" x14ac:dyDescent="0.25">
      <c r="L20565" s="8"/>
    </row>
    <row r="20566" spans="12:12" x14ac:dyDescent="0.25">
      <c r="L20566" s="8"/>
    </row>
    <row r="20567" spans="12:12" x14ac:dyDescent="0.25">
      <c r="L20567" s="8"/>
    </row>
    <row r="20568" spans="12:12" x14ac:dyDescent="0.25">
      <c r="L20568" s="8"/>
    </row>
    <row r="20569" spans="12:12" x14ac:dyDescent="0.25">
      <c r="L20569" s="8"/>
    </row>
    <row r="20570" spans="12:12" x14ac:dyDescent="0.25">
      <c r="L20570" s="8"/>
    </row>
    <row r="20571" spans="12:12" x14ac:dyDescent="0.25">
      <c r="L20571" s="8"/>
    </row>
    <row r="20572" spans="12:12" x14ac:dyDescent="0.25">
      <c r="L20572" s="8"/>
    </row>
    <row r="20573" spans="12:12" x14ac:dyDescent="0.25">
      <c r="L20573" s="8"/>
    </row>
    <row r="20574" spans="12:12" x14ac:dyDescent="0.25">
      <c r="L20574" s="8"/>
    </row>
    <row r="20575" spans="12:12" x14ac:dyDescent="0.25">
      <c r="L20575" s="8"/>
    </row>
    <row r="20576" spans="12:12" x14ac:dyDescent="0.25">
      <c r="L20576" s="8"/>
    </row>
    <row r="20577" spans="12:12" x14ac:dyDescent="0.25">
      <c r="L20577" s="8"/>
    </row>
    <row r="20578" spans="12:12" x14ac:dyDescent="0.25">
      <c r="L20578" s="8"/>
    </row>
    <row r="20579" spans="12:12" x14ac:dyDescent="0.25">
      <c r="L20579" s="8"/>
    </row>
    <row r="20580" spans="12:12" x14ac:dyDescent="0.25">
      <c r="L20580" s="8"/>
    </row>
    <row r="20581" spans="12:12" x14ac:dyDescent="0.25">
      <c r="L20581" s="8"/>
    </row>
    <row r="20582" spans="12:12" x14ac:dyDescent="0.25">
      <c r="L20582" s="8"/>
    </row>
    <row r="20583" spans="12:12" x14ac:dyDescent="0.25">
      <c r="L20583" s="8"/>
    </row>
    <row r="20584" spans="12:12" x14ac:dyDescent="0.25">
      <c r="L20584" s="8"/>
    </row>
    <row r="20585" spans="12:12" x14ac:dyDescent="0.25">
      <c r="L20585" s="8"/>
    </row>
    <row r="20586" spans="12:12" x14ac:dyDescent="0.25">
      <c r="L20586" s="8"/>
    </row>
    <row r="20587" spans="12:12" x14ac:dyDescent="0.25">
      <c r="L20587" s="8"/>
    </row>
    <row r="20588" spans="12:12" x14ac:dyDescent="0.25">
      <c r="L20588" s="8"/>
    </row>
    <row r="20589" spans="12:12" x14ac:dyDescent="0.25">
      <c r="L20589" s="8"/>
    </row>
    <row r="20590" spans="12:12" x14ac:dyDescent="0.25">
      <c r="L20590" s="8"/>
    </row>
    <row r="20591" spans="12:12" x14ac:dyDescent="0.25">
      <c r="L20591" s="8"/>
    </row>
    <row r="20592" spans="12:12" x14ac:dyDescent="0.25">
      <c r="L20592" s="8"/>
    </row>
    <row r="20593" spans="12:12" x14ac:dyDescent="0.25">
      <c r="L20593" s="8"/>
    </row>
    <row r="20594" spans="12:12" x14ac:dyDescent="0.25">
      <c r="L20594" s="8"/>
    </row>
    <row r="20595" spans="12:12" x14ac:dyDescent="0.25">
      <c r="L20595" s="8"/>
    </row>
    <row r="20596" spans="12:12" x14ac:dyDescent="0.25">
      <c r="L20596" s="8"/>
    </row>
    <row r="20597" spans="12:12" x14ac:dyDescent="0.25">
      <c r="L20597" s="8"/>
    </row>
    <row r="20598" spans="12:12" x14ac:dyDescent="0.25">
      <c r="L20598" s="8"/>
    </row>
    <row r="20599" spans="12:12" x14ac:dyDescent="0.25">
      <c r="L20599" s="8"/>
    </row>
    <row r="20600" spans="12:12" x14ac:dyDescent="0.25">
      <c r="L20600" s="8"/>
    </row>
    <row r="20601" spans="12:12" x14ac:dyDescent="0.25">
      <c r="L20601" s="8"/>
    </row>
    <row r="20602" spans="12:12" x14ac:dyDescent="0.25">
      <c r="L20602" s="8"/>
    </row>
    <row r="20603" spans="12:12" x14ac:dyDescent="0.25">
      <c r="L20603" s="8"/>
    </row>
    <row r="20604" spans="12:12" x14ac:dyDescent="0.25">
      <c r="L20604" s="8"/>
    </row>
    <row r="20605" spans="12:12" x14ac:dyDescent="0.25">
      <c r="L20605" s="8"/>
    </row>
    <row r="20606" spans="12:12" x14ac:dyDescent="0.25">
      <c r="L20606" s="8"/>
    </row>
    <row r="20607" spans="12:12" x14ac:dyDescent="0.25">
      <c r="L20607" s="8"/>
    </row>
    <row r="20608" spans="12:12" x14ac:dyDescent="0.25">
      <c r="L20608" s="8"/>
    </row>
    <row r="20609" spans="12:12" x14ac:dyDescent="0.25">
      <c r="L20609" s="8"/>
    </row>
    <row r="20610" spans="12:12" x14ac:dyDescent="0.25">
      <c r="L20610" s="8"/>
    </row>
    <row r="20611" spans="12:12" x14ac:dyDescent="0.25">
      <c r="L20611" s="8"/>
    </row>
    <row r="20612" spans="12:12" x14ac:dyDescent="0.25">
      <c r="L20612" s="8"/>
    </row>
    <row r="20613" spans="12:12" x14ac:dyDescent="0.25">
      <c r="L20613" s="8"/>
    </row>
    <row r="20614" spans="12:12" x14ac:dyDescent="0.25">
      <c r="L20614" s="8"/>
    </row>
    <row r="20615" spans="12:12" x14ac:dyDescent="0.25">
      <c r="L20615" s="8"/>
    </row>
    <row r="20616" spans="12:12" x14ac:dyDescent="0.25">
      <c r="L20616" s="8"/>
    </row>
    <row r="20617" spans="12:12" x14ac:dyDescent="0.25">
      <c r="L20617" s="8"/>
    </row>
    <row r="20618" spans="12:12" x14ac:dyDescent="0.25">
      <c r="L20618" s="8"/>
    </row>
    <row r="20619" spans="12:12" x14ac:dyDescent="0.25">
      <c r="L20619" s="8"/>
    </row>
    <row r="20620" spans="12:12" x14ac:dyDescent="0.25">
      <c r="L20620" s="8"/>
    </row>
    <row r="20621" spans="12:12" x14ac:dyDescent="0.25">
      <c r="L20621" s="8"/>
    </row>
    <row r="20622" spans="12:12" x14ac:dyDescent="0.25">
      <c r="L20622" s="8"/>
    </row>
    <row r="20623" spans="12:12" x14ac:dyDescent="0.25">
      <c r="L20623" s="8"/>
    </row>
    <row r="20624" spans="12:12" x14ac:dyDescent="0.25">
      <c r="L20624" s="8"/>
    </row>
    <row r="20625" spans="12:12" x14ac:dyDescent="0.25">
      <c r="L20625" s="8"/>
    </row>
    <row r="20626" spans="12:12" x14ac:dyDescent="0.25">
      <c r="L20626" s="8"/>
    </row>
    <row r="20627" spans="12:12" x14ac:dyDescent="0.25">
      <c r="L20627" s="8"/>
    </row>
    <row r="20628" spans="12:12" x14ac:dyDescent="0.25">
      <c r="L20628" s="8"/>
    </row>
    <row r="20629" spans="12:12" x14ac:dyDescent="0.25">
      <c r="L20629" s="8"/>
    </row>
    <row r="20630" spans="12:12" x14ac:dyDescent="0.25">
      <c r="L20630" s="8"/>
    </row>
    <row r="20631" spans="12:12" x14ac:dyDescent="0.25">
      <c r="L20631" s="8"/>
    </row>
    <row r="20632" spans="12:12" x14ac:dyDescent="0.25">
      <c r="L20632" s="8"/>
    </row>
    <row r="20633" spans="12:12" x14ac:dyDescent="0.25">
      <c r="L20633" s="8"/>
    </row>
    <row r="20634" spans="12:12" x14ac:dyDescent="0.25">
      <c r="L20634" s="8"/>
    </row>
    <row r="20635" spans="12:12" x14ac:dyDescent="0.25">
      <c r="L20635" s="8"/>
    </row>
    <row r="20636" spans="12:12" x14ac:dyDescent="0.25">
      <c r="L20636" s="8"/>
    </row>
    <row r="20637" spans="12:12" x14ac:dyDescent="0.25">
      <c r="L20637" s="8"/>
    </row>
    <row r="20638" spans="12:12" x14ac:dyDescent="0.25">
      <c r="L20638" s="8"/>
    </row>
    <row r="20639" spans="12:12" x14ac:dyDescent="0.25">
      <c r="L20639" s="8"/>
    </row>
    <row r="20640" spans="12:12" x14ac:dyDescent="0.25">
      <c r="L20640" s="8"/>
    </row>
    <row r="20641" spans="12:12" x14ac:dyDescent="0.25">
      <c r="L20641" s="8"/>
    </row>
    <row r="20642" spans="12:12" x14ac:dyDescent="0.25">
      <c r="L20642" s="8"/>
    </row>
    <row r="20643" spans="12:12" x14ac:dyDescent="0.25">
      <c r="L20643" s="8"/>
    </row>
    <row r="20644" spans="12:12" x14ac:dyDescent="0.25">
      <c r="L20644" s="8"/>
    </row>
    <row r="20645" spans="12:12" x14ac:dyDescent="0.25">
      <c r="L20645" s="8"/>
    </row>
    <row r="20646" spans="12:12" x14ac:dyDescent="0.25">
      <c r="L20646" s="8"/>
    </row>
    <row r="20647" spans="12:12" x14ac:dyDescent="0.25">
      <c r="L20647" s="8"/>
    </row>
    <row r="20648" spans="12:12" x14ac:dyDescent="0.25">
      <c r="L20648" s="8"/>
    </row>
    <row r="20649" spans="12:12" x14ac:dyDescent="0.25">
      <c r="L20649" s="8"/>
    </row>
    <row r="20650" spans="12:12" x14ac:dyDescent="0.25">
      <c r="L20650" s="8"/>
    </row>
    <row r="20651" spans="12:12" x14ac:dyDescent="0.25">
      <c r="L20651" s="8"/>
    </row>
    <row r="20652" spans="12:12" x14ac:dyDescent="0.25">
      <c r="L20652" s="8"/>
    </row>
    <row r="20653" spans="12:12" x14ac:dyDescent="0.25">
      <c r="L20653" s="8"/>
    </row>
    <row r="20654" spans="12:12" x14ac:dyDescent="0.25">
      <c r="L20654" s="8"/>
    </row>
    <row r="20655" spans="12:12" x14ac:dyDescent="0.25">
      <c r="L20655" s="8"/>
    </row>
    <row r="20656" spans="12:12" x14ac:dyDescent="0.25">
      <c r="L20656" s="8"/>
    </row>
    <row r="20657" spans="12:12" x14ac:dyDescent="0.25">
      <c r="L20657" s="8"/>
    </row>
    <row r="20658" spans="12:12" x14ac:dyDescent="0.25">
      <c r="L20658" s="8"/>
    </row>
    <row r="20659" spans="12:12" x14ac:dyDescent="0.25">
      <c r="L20659" s="8"/>
    </row>
    <row r="20660" spans="12:12" x14ac:dyDescent="0.25">
      <c r="L20660" s="8"/>
    </row>
    <row r="20661" spans="12:12" x14ac:dyDescent="0.25">
      <c r="L20661" s="8"/>
    </row>
    <row r="20662" spans="12:12" x14ac:dyDescent="0.25">
      <c r="L20662" s="8"/>
    </row>
    <row r="20663" spans="12:12" x14ac:dyDescent="0.25">
      <c r="L20663" s="8"/>
    </row>
    <row r="20664" spans="12:12" x14ac:dyDescent="0.25">
      <c r="L20664" s="8"/>
    </row>
    <row r="20665" spans="12:12" x14ac:dyDescent="0.25">
      <c r="L20665" s="8"/>
    </row>
    <row r="20666" spans="12:12" x14ac:dyDescent="0.25">
      <c r="L20666" s="8"/>
    </row>
    <row r="20667" spans="12:12" x14ac:dyDescent="0.25">
      <c r="L20667" s="8"/>
    </row>
    <row r="20668" spans="12:12" x14ac:dyDescent="0.25">
      <c r="L20668" s="8"/>
    </row>
    <row r="20669" spans="12:12" x14ac:dyDescent="0.25">
      <c r="L20669" s="8"/>
    </row>
    <row r="20670" spans="12:12" x14ac:dyDescent="0.25">
      <c r="L20670" s="8"/>
    </row>
    <row r="20671" spans="12:12" x14ac:dyDescent="0.25">
      <c r="L20671" s="8"/>
    </row>
    <row r="20672" spans="12:12" x14ac:dyDescent="0.25">
      <c r="L20672" s="8"/>
    </row>
    <row r="20673" spans="12:12" x14ac:dyDescent="0.25">
      <c r="L20673" s="8"/>
    </row>
    <row r="20674" spans="12:12" x14ac:dyDescent="0.25">
      <c r="L20674" s="8"/>
    </row>
    <row r="20675" spans="12:12" x14ac:dyDescent="0.25">
      <c r="L20675" s="8"/>
    </row>
    <row r="20676" spans="12:12" x14ac:dyDescent="0.25">
      <c r="L20676" s="8"/>
    </row>
    <row r="20677" spans="12:12" x14ac:dyDescent="0.25">
      <c r="L20677" s="8"/>
    </row>
    <row r="20678" spans="12:12" x14ac:dyDescent="0.25">
      <c r="L20678" s="8"/>
    </row>
    <row r="20679" spans="12:12" x14ac:dyDescent="0.25">
      <c r="L20679" s="8"/>
    </row>
    <row r="20680" spans="12:12" x14ac:dyDescent="0.25">
      <c r="L20680" s="8"/>
    </row>
    <row r="20681" spans="12:12" x14ac:dyDescent="0.25">
      <c r="L20681" s="8"/>
    </row>
    <row r="20682" spans="12:12" x14ac:dyDescent="0.25">
      <c r="L20682" s="8"/>
    </row>
    <row r="20683" spans="12:12" x14ac:dyDescent="0.25">
      <c r="L20683" s="8"/>
    </row>
    <row r="20684" spans="12:12" x14ac:dyDescent="0.25">
      <c r="L20684" s="8"/>
    </row>
    <row r="20685" spans="12:12" x14ac:dyDescent="0.25">
      <c r="L20685" s="8"/>
    </row>
    <row r="20686" spans="12:12" x14ac:dyDescent="0.25">
      <c r="L20686" s="8"/>
    </row>
    <row r="20687" spans="12:12" x14ac:dyDescent="0.25">
      <c r="L20687" s="8"/>
    </row>
    <row r="20688" spans="12:12" x14ac:dyDescent="0.25">
      <c r="L20688" s="8"/>
    </row>
    <row r="20689" spans="12:12" x14ac:dyDescent="0.25">
      <c r="L20689" s="8"/>
    </row>
    <row r="20690" spans="12:12" x14ac:dyDescent="0.25">
      <c r="L20690" s="8"/>
    </row>
    <row r="20691" spans="12:12" x14ac:dyDescent="0.25">
      <c r="L20691" s="8"/>
    </row>
    <row r="20692" spans="12:12" x14ac:dyDescent="0.25">
      <c r="L20692" s="8"/>
    </row>
    <row r="20693" spans="12:12" x14ac:dyDescent="0.25">
      <c r="L20693" s="8"/>
    </row>
    <row r="20694" spans="12:12" x14ac:dyDescent="0.25">
      <c r="L20694" s="8"/>
    </row>
    <row r="20695" spans="12:12" x14ac:dyDescent="0.25">
      <c r="L20695" s="8"/>
    </row>
    <row r="20696" spans="12:12" x14ac:dyDescent="0.25">
      <c r="L20696" s="8"/>
    </row>
    <row r="20697" spans="12:12" x14ac:dyDescent="0.25">
      <c r="L20697" s="8"/>
    </row>
    <row r="20698" spans="12:12" x14ac:dyDescent="0.25">
      <c r="L20698" s="8"/>
    </row>
    <row r="20699" spans="12:12" x14ac:dyDescent="0.25">
      <c r="L20699" s="8"/>
    </row>
    <row r="20700" spans="12:12" x14ac:dyDescent="0.25">
      <c r="L20700" s="8"/>
    </row>
    <row r="20701" spans="12:12" x14ac:dyDescent="0.25">
      <c r="L20701" s="8"/>
    </row>
    <row r="20702" spans="12:12" x14ac:dyDescent="0.25">
      <c r="L20702" s="8"/>
    </row>
    <row r="20703" spans="12:12" x14ac:dyDescent="0.25">
      <c r="L20703" s="8"/>
    </row>
    <row r="20704" spans="12:12" x14ac:dyDescent="0.25">
      <c r="L20704" s="8"/>
    </row>
    <row r="20705" spans="12:12" x14ac:dyDescent="0.25">
      <c r="L20705" s="8"/>
    </row>
    <row r="20706" spans="12:12" x14ac:dyDescent="0.25">
      <c r="L20706" s="8"/>
    </row>
    <row r="20707" spans="12:12" x14ac:dyDescent="0.25">
      <c r="L20707" s="8"/>
    </row>
    <row r="20708" spans="12:12" x14ac:dyDescent="0.25">
      <c r="L20708" s="8"/>
    </row>
    <row r="20709" spans="12:12" x14ac:dyDescent="0.25">
      <c r="L20709" s="8"/>
    </row>
    <row r="20710" spans="12:12" x14ac:dyDescent="0.25">
      <c r="L20710" s="8"/>
    </row>
    <row r="20711" spans="12:12" x14ac:dyDescent="0.25">
      <c r="L20711" s="8"/>
    </row>
    <row r="20712" spans="12:12" x14ac:dyDescent="0.25">
      <c r="L20712" s="8"/>
    </row>
    <row r="20713" spans="12:12" x14ac:dyDescent="0.25">
      <c r="L20713" s="8"/>
    </row>
    <row r="20714" spans="12:12" x14ac:dyDescent="0.25">
      <c r="L20714" s="8"/>
    </row>
    <row r="20715" spans="12:12" x14ac:dyDescent="0.25">
      <c r="L20715" s="8"/>
    </row>
    <row r="20716" spans="12:12" x14ac:dyDescent="0.25">
      <c r="L20716" s="8"/>
    </row>
    <row r="20717" spans="12:12" x14ac:dyDescent="0.25">
      <c r="L20717" s="8"/>
    </row>
    <row r="20718" spans="12:12" x14ac:dyDescent="0.25">
      <c r="L20718" s="8"/>
    </row>
    <row r="20719" spans="12:12" x14ac:dyDescent="0.25">
      <c r="L20719" s="8"/>
    </row>
    <row r="20720" spans="12:12" x14ac:dyDescent="0.25">
      <c r="L20720" s="8"/>
    </row>
    <row r="20721" spans="12:12" x14ac:dyDescent="0.25">
      <c r="L20721" s="8"/>
    </row>
    <row r="20722" spans="12:12" x14ac:dyDescent="0.25">
      <c r="L20722" s="8"/>
    </row>
    <row r="20723" spans="12:12" x14ac:dyDescent="0.25">
      <c r="L20723" s="8"/>
    </row>
    <row r="20724" spans="12:12" x14ac:dyDescent="0.25">
      <c r="L20724" s="8"/>
    </row>
    <row r="20725" spans="12:12" x14ac:dyDescent="0.25">
      <c r="L20725" s="8"/>
    </row>
    <row r="20726" spans="12:12" x14ac:dyDescent="0.25">
      <c r="L20726" s="8"/>
    </row>
    <row r="20727" spans="12:12" x14ac:dyDescent="0.25">
      <c r="L20727" s="8"/>
    </row>
    <row r="20728" spans="12:12" x14ac:dyDescent="0.25">
      <c r="L20728" s="8"/>
    </row>
    <row r="20729" spans="12:12" x14ac:dyDescent="0.25">
      <c r="L20729" s="8"/>
    </row>
    <row r="20730" spans="12:12" x14ac:dyDescent="0.25">
      <c r="L20730" s="8"/>
    </row>
    <row r="20731" spans="12:12" x14ac:dyDescent="0.25">
      <c r="L20731" s="8"/>
    </row>
    <row r="20732" spans="12:12" x14ac:dyDescent="0.25">
      <c r="L20732" s="8"/>
    </row>
    <row r="20733" spans="12:12" x14ac:dyDescent="0.25">
      <c r="L20733" s="8"/>
    </row>
    <row r="20734" spans="12:12" x14ac:dyDescent="0.25">
      <c r="L20734" s="8"/>
    </row>
    <row r="20735" spans="12:12" x14ac:dyDescent="0.25">
      <c r="L20735" s="8"/>
    </row>
    <row r="20736" spans="12:12" x14ac:dyDescent="0.25">
      <c r="L20736" s="8"/>
    </row>
    <row r="20737" spans="12:12" x14ac:dyDescent="0.25">
      <c r="L20737" s="8"/>
    </row>
    <row r="20738" spans="12:12" x14ac:dyDescent="0.25">
      <c r="L20738" s="8"/>
    </row>
    <row r="20739" spans="12:12" x14ac:dyDescent="0.25">
      <c r="L20739" s="8"/>
    </row>
    <row r="20740" spans="12:12" x14ac:dyDescent="0.25">
      <c r="L20740" s="8"/>
    </row>
    <row r="20741" spans="12:12" x14ac:dyDescent="0.25">
      <c r="L20741" s="8"/>
    </row>
    <row r="20742" spans="12:12" x14ac:dyDescent="0.25">
      <c r="L20742" s="8"/>
    </row>
    <row r="20743" spans="12:12" x14ac:dyDescent="0.25">
      <c r="L20743" s="8"/>
    </row>
    <row r="20744" spans="12:12" x14ac:dyDescent="0.25">
      <c r="L20744" s="8"/>
    </row>
    <row r="20745" spans="12:12" x14ac:dyDescent="0.25">
      <c r="L20745" s="8"/>
    </row>
    <row r="20746" spans="12:12" x14ac:dyDescent="0.25">
      <c r="L20746" s="8"/>
    </row>
    <row r="20747" spans="12:12" x14ac:dyDescent="0.25">
      <c r="L20747" s="8"/>
    </row>
    <row r="20748" spans="12:12" x14ac:dyDescent="0.25">
      <c r="L20748" s="8"/>
    </row>
    <row r="20749" spans="12:12" x14ac:dyDescent="0.25">
      <c r="L20749" s="8"/>
    </row>
    <row r="20750" spans="12:12" x14ac:dyDescent="0.25">
      <c r="L20750" s="8"/>
    </row>
    <row r="20751" spans="12:12" x14ac:dyDescent="0.25">
      <c r="L20751" s="8"/>
    </row>
    <row r="20752" spans="12:12" x14ac:dyDescent="0.25">
      <c r="L20752" s="8"/>
    </row>
    <row r="20753" spans="12:12" x14ac:dyDescent="0.25">
      <c r="L20753" s="8"/>
    </row>
    <row r="20754" spans="12:12" x14ac:dyDescent="0.25">
      <c r="L20754" s="8"/>
    </row>
    <row r="20755" spans="12:12" x14ac:dyDescent="0.25">
      <c r="L20755" s="8"/>
    </row>
    <row r="20756" spans="12:12" x14ac:dyDescent="0.25">
      <c r="L20756" s="8"/>
    </row>
    <row r="20757" spans="12:12" x14ac:dyDescent="0.25">
      <c r="L20757" s="8"/>
    </row>
    <row r="20758" spans="12:12" x14ac:dyDescent="0.25">
      <c r="L20758" s="8"/>
    </row>
    <row r="20759" spans="12:12" x14ac:dyDescent="0.25">
      <c r="L20759" s="8"/>
    </row>
    <row r="20760" spans="12:12" x14ac:dyDescent="0.25">
      <c r="L20760" s="8"/>
    </row>
    <row r="20761" spans="12:12" x14ac:dyDescent="0.25">
      <c r="L20761" s="8"/>
    </row>
    <row r="20762" spans="12:12" x14ac:dyDescent="0.25">
      <c r="L20762" s="8"/>
    </row>
    <row r="20763" spans="12:12" x14ac:dyDescent="0.25">
      <c r="L20763" s="8"/>
    </row>
    <row r="20764" spans="12:12" x14ac:dyDescent="0.25">
      <c r="L20764" s="8"/>
    </row>
    <row r="20765" spans="12:12" x14ac:dyDescent="0.25">
      <c r="L20765" s="8"/>
    </row>
    <row r="20766" spans="12:12" x14ac:dyDescent="0.25">
      <c r="L20766" s="8"/>
    </row>
    <row r="20767" spans="12:12" x14ac:dyDescent="0.25">
      <c r="L20767" s="8"/>
    </row>
    <row r="20768" spans="12:12" x14ac:dyDescent="0.25">
      <c r="L20768" s="8"/>
    </row>
    <row r="20769" spans="12:12" x14ac:dyDescent="0.25">
      <c r="L20769" s="8"/>
    </row>
    <row r="20770" spans="12:12" x14ac:dyDescent="0.25">
      <c r="L20770" s="8"/>
    </row>
    <row r="20771" spans="12:12" x14ac:dyDescent="0.25">
      <c r="L20771" s="8"/>
    </row>
    <row r="20772" spans="12:12" x14ac:dyDescent="0.25">
      <c r="L20772" s="8"/>
    </row>
    <row r="20773" spans="12:12" x14ac:dyDescent="0.25">
      <c r="L20773" s="8"/>
    </row>
    <row r="20774" spans="12:12" x14ac:dyDescent="0.25">
      <c r="L20774" s="8"/>
    </row>
    <row r="20775" spans="12:12" x14ac:dyDescent="0.25">
      <c r="L20775" s="8"/>
    </row>
    <row r="20776" spans="12:12" x14ac:dyDescent="0.25">
      <c r="L20776" s="8"/>
    </row>
    <row r="20777" spans="12:12" x14ac:dyDescent="0.25">
      <c r="L20777" s="8"/>
    </row>
    <row r="20778" spans="12:12" x14ac:dyDescent="0.25">
      <c r="L20778" s="8"/>
    </row>
    <row r="20779" spans="12:12" x14ac:dyDescent="0.25">
      <c r="L20779" s="8"/>
    </row>
    <row r="20780" spans="12:12" x14ac:dyDescent="0.25">
      <c r="L20780" s="8"/>
    </row>
    <row r="20781" spans="12:12" x14ac:dyDescent="0.25">
      <c r="L20781" s="8"/>
    </row>
    <row r="20782" spans="12:12" x14ac:dyDescent="0.25">
      <c r="L20782" s="8"/>
    </row>
    <row r="20783" spans="12:12" x14ac:dyDescent="0.25">
      <c r="L20783" s="8"/>
    </row>
    <row r="20784" spans="12:12" x14ac:dyDescent="0.25">
      <c r="L20784" s="8"/>
    </row>
    <row r="20785" spans="12:12" x14ac:dyDescent="0.25">
      <c r="L20785" s="8"/>
    </row>
    <row r="20786" spans="12:12" x14ac:dyDescent="0.25">
      <c r="L20786" s="8"/>
    </row>
    <row r="20787" spans="12:12" x14ac:dyDescent="0.25">
      <c r="L20787" s="8"/>
    </row>
    <row r="20788" spans="12:12" x14ac:dyDescent="0.25">
      <c r="L20788" s="8"/>
    </row>
    <row r="20789" spans="12:12" x14ac:dyDescent="0.25">
      <c r="L20789" s="8"/>
    </row>
    <row r="20790" spans="12:12" x14ac:dyDescent="0.25">
      <c r="L20790" s="8"/>
    </row>
    <row r="20791" spans="12:12" x14ac:dyDescent="0.25">
      <c r="L20791" s="8"/>
    </row>
    <row r="20792" spans="12:12" x14ac:dyDescent="0.25">
      <c r="L20792" s="8"/>
    </row>
    <row r="20793" spans="12:12" x14ac:dyDescent="0.25">
      <c r="L20793" s="8"/>
    </row>
    <row r="20794" spans="12:12" x14ac:dyDescent="0.25">
      <c r="L20794" s="8"/>
    </row>
    <row r="20795" spans="12:12" x14ac:dyDescent="0.25">
      <c r="L20795" s="8"/>
    </row>
    <row r="20796" spans="12:12" x14ac:dyDescent="0.25">
      <c r="L20796" s="8"/>
    </row>
    <row r="20797" spans="12:12" x14ac:dyDescent="0.25">
      <c r="L20797" s="8"/>
    </row>
    <row r="20798" spans="12:12" x14ac:dyDescent="0.25">
      <c r="L20798" s="8"/>
    </row>
    <row r="20799" spans="12:12" x14ac:dyDescent="0.25">
      <c r="L20799" s="8"/>
    </row>
    <row r="20800" spans="12:12" x14ac:dyDescent="0.25">
      <c r="L20800" s="8"/>
    </row>
    <row r="20801" spans="12:12" x14ac:dyDescent="0.25">
      <c r="L20801" s="8"/>
    </row>
    <row r="20802" spans="12:12" x14ac:dyDescent="0.25">
      <c r="L20802" s="8"/>
    </row>
    <row r="20803" spans="12:12" x14ac:dyDescent="0.25">
      <c r="L20803" s="8"/>
    </row>
    <row r="20804" spans="12:12" x14ac:dyDescent="0.25">
      <c r="L20804" s="8"/>
    </row>
    <row r="20805" spans="12:12" x14ac:dyDescent="0.25">
      <c r="L20805" s="8"/>
    </row>
    <row r="20806" spans="12:12" x14ac:dyDescent="0.25">
      <c r="L20806" s="8"/>
    </row>
    <row r="20807" spans="12:12" x14ac:dyDescent="0.25">
      <c r="L20807" s="8"/>
    </row>
    <row r="20808" spans="12:12" x14ac:dyDescent="0.25">
      <c r="L20808" s="8"/>
    </row>
    <row r="20809" spans="12:12" x14ac:dyDescent="0.25">
      <c r="L20809" s="8"/>
    </row>
    <row r="20810" spans="12:12" x14ac:dyDescent="0.25">
      <c r="L20810" s="8"/>
    </row>
    <row r="20811" spans="12:12" x14ac:dyDescent="0.25">
      <c r="L20811" s="8"/>
    </row>
    <row r="20812" spans="12:12" x14ac:dyDescent="0.25">
      <c r="L20812" s="8"/>
    </row>
    <row r="20813" spans="12:12" x14ac:dyDescent="0.25">
      <c r="L20813" s="8"/>
    </row>
    <row r="20814" spans="12:12" x14ac:dyDescent="0.25">
      <c r="L20814" s="8"/>
    </row>
    <row r="20815" spans="12:12" x14ac:dyDescent="0.25">
      <c r="L20815" s="8"/>
    </row>
    <row r="20816" spans="12:12" x14ac:dyDescent="0.25">
      <c r="L20816" s="8"/>
    </row>
    <row r="20817" spans="12:12" x14ac:dyDescent="0.25">
      <c r="L20817" s="8"/>
    </row>
    <row r="20818" spans="12:12" x14ac:dyDescent="0.25">
      <c r="L20818" s="8"/>
    </row>
    <row r="20819" spans="12:12" x14ac:dyDescent="0.25">
      <c r="L20819" s="8"/>
    </row>
    <row r="20820" spans="12:12" x14ac:dyDescent="0.25">
      <c r="L20820" s="8"/>
    </row>
    <row r="20821" spans="12:12" x14ac:dyDescent="0.25">
      <c r="L20821" s="8"/>
    </row>
    <row r="20822" spans="12:12" x14ac:dyDescent="0.25">
      <c r="L20822" s="8"/>
    </row>
    <row r="20823" spans="12:12" x14ac:dyDescent="0.25">
      <c r="L20823" s="8"/>
    </row>
    <row r="20824" spans="12:12" x14ac:dyDescent="0.25">
      <c r="L20824" s="8"/>
    </row>
    <row r="20825" spans="12:12" x14ac:dyDescent="0.25">
      <c r="L20825" s="8"/>
    </row>
    <row r="20826" spans="12:12" x14ac:dyDescent="0.25">
      <c r="L20826" s="8"/>
    </row>
    <row r="20827" spans="12:12" x14ac:dyDescent="0.25">
      <c r="L20827" s="8"/>
    </row>
    <row r="20828" spans="12:12" x14ac:dyDescent="0.25">
      <c r="L20828" s="8"/>
    </row>
    <row r="20829" spans="12:12" x14ac:dyDescent="0.25">
      <c r="L20829" s="8"/>
    </row>
    <row r="20830" spans="12:12" x14ac:dyDescent="0.25">
      <c r="L20830" s="8"/>
    </row>
    <row r="20831" spans="12:12" x14ac:dyDescent="0.25">
      <c r="L20831" s="8"/>
    </row>
    <row r="20832" spans="12:12" x14ac:dyDescent="0.25">
      <c r="L20832" s="8"/>
    </row>
    <row r="20833" spans="12:12" x14ac:dyDescent="0.25">
      <c r="L20833" s="8"/>
    </row>
    <row r="20834" spans="12:12" x14ac:dyDescent="0.25">
      <c r="L20834" s="8"/>
    </row>
    <row r="20835" spans="12:12" x14ac:dyDescent="0.25">
      <c r="L20835" s="8"/>
    </row>
    <row r="20836" spans="12:12" x14ac:dyDescent="0.25">
      <c r="L20836" s="8"/>
    </row>
    <row r="20837" spans="12:12" x14ac:dyDescent="0.25">
      <c r="L20837" s="8"/>
    </row>
    <row r="20838" spans="12:12" x14ac:dyDescent="0.25">
      <c r="L20838" s="8"/>
    </row>
    <row r="20839" spans="12:12" x14ac:dyDescent="0.25">
      <c r="L20839" s="8"/>
    </row>
    <row r="20840" spans="12:12" x14ac:dyDescent="0.25">
      <c r="L20840" s="8"/>
    </row>
    <row r="20841" spans="12:12" x14ac:dyDescent="0.25">
      <c r="L20841" s="8"/>
    </row>
    <row r="20842" spans="12:12" x14ac:dyDescent="0.25">
      <c r="L20842" s="8"/>
    </row>
    <row r="20843" spans="12:12" x14ac:dyDescent="0.25">
      <c r="L20843" s="8"/>
    </row>
    <row r="20844" spans="12:12" x14ac:dyDescent="0.25">
      <c r="L20844" s="8"/>
    </row>
    <row r="20845" spans="12:12" x14ac:dyDescent="0.25">
      <c r="L20845" s="8"/>
    </row>
    <row r="20846" spans="12:12" x14ac:dyDescent="0.25">
      <c r="L20846" s="8"/>
    </row>
    <row r="20847" spans="12:12" x14ac:dyDescent="0.25">
      <c r="L20847" s="8"/>
    </row>
    <row r="20848" spans="12:12" x14ac:dyDescent="0.25">
      <c r="L20848" s="8"/>
    </row>
    <row r="20849" spans="12:12" x14ac:dyDescent="0.25">
      <c r="L20849" s="8"/>
    </row>
    <row r="20850" spans="12:12" x14ac:dyDescent="0.25">
      <c r="L20850" s="8"/>
    </row>
    <row r="20851" spans="12:12" x14ac:dyDescent="0.25">
      <c r="L20851" s="8"/>
    </row>
    <row r="20852" spans="12:12" x14ac:dyDescent="0.25">
      <c r="L20852" s="8"/>
    </row>
    <row r="20853" spans="12:12" x14ac:dyDescent="0.25">
      <c r="L20853" s="8"/>
    </row>
    <row r="20854" spans="12:12" x14ac:dyDescent="0.25">
      <c r="L20854" s="8"/>
    </row>
    <row r="20855" spans="12:12" x14ac:dyDescent="0.25">
      <c r="L20855" s="8"/>
    </row>
    <row r="20856" spans="12:12" x14ac:dyDescent="0.25">
      <c r="L20856" s="8"/>
    </row>
    <row r="20857" spans="12:12" x14ac:dyDescent="0.25">
      <c r="L20857" s="8"/>
    </row>
    <row r="20858" spans="12:12" x14ac:dyDescent="0.25">
      <c r="L20858" s="8"/>
    </row>
    <row r="20859" spans="12:12" x14ac:dyDescent="0.25">
      <c r="L20859" s="8"/>
    </row>
    <row r="20860" spans="12:12" x14ac:dyDescent="0.25">
      <c r="L20860" s="8"/>
    </row>
    <row r="20861" spans="12:12" x14ac:dyDescent="0.25">
      <c r="L20861" s="8"/>
    </row>
    <row r="20862" spans="12:12" x14ac:dyDescent="0.25">
      <c r="L20862" s="8"/>
    </row>
    <row r="20863" spans="12:12" x14ac:dyDescent="0.25">
      <c r="L20863" s="8"/>
    </row>
    <row r="20864" spans="12:12" x14ac:dyDescent="0.25">
      <c r="L20864" s="8"/>
    </row>
    <row r="20865" spans="12:12" x14ac:dyDescent="0.25">
      <c r="L20865" s="8"/>
    </row>
    <row r="20866" spans="12:12" x14ac:dyDescent="0.25">
      <c r="L20866" s="8"/>
    </row>
    <row r="20867" spans="12:12" x14ac:dyDescent="0.25">
      <c r="L20867" s="8"/>
    </row>
    <row r="20868" spans="12:12" x14ac:dyDescent="0.25">
      <c r="L20868" s="8"/>
    </row>
    <row r="20869" spans="12:12" x14ac:dyDescent="0.25">
      <c r="L20869" s="8"/>
    </row>
    <row r="20870" spans="12:12" x14ac:dyDescent="0.25">
      <c r="L20870" s="8"/>
    </row>
    <row r="20871" spans="12:12" x14ac:dyDescent="0.25">
      <c r="L20871" s="8"/>
    </row>
    <row r="20872" spans="12:12" x14ac:dyDescent="0.25">
      <c r="L20872" s="8"/>
    </row>
    <row r="20873" spans="12:12" x14ac:dyDescent="0.25">
      <c r="L20873" s="8"/>
    </row>
    <row r="20874" spans="12:12" x14ac:dyDescent="0.25">
      <c r="L20874" s="8"/>
    </row>
    <row r="20875" spans="12:12" x14ac:dyDescent="0.25">
      <c r="L20875" s="8"/>
    </row>
    <row r="20876" spans="12:12" x14ac:dyDescent="0.25">
      <c r="L20876" s="8"/>
    </row>
    <row r="20877" spans="12:12" x14ac:dyDescent="0.25">
      <c r="L20877" s="8"/>
    </row>
    <row r="20878" spans="12:12" x14ac:dyDescent="0.25">
      <c r="L20878" s="8"/>
    </row>
    <row r="20879" spans="12:12" x14ac:dyDescent="0.25">
      <c r="L20879" s="8"/>
    </row>
    <row r="20880" spans="12:12" x14ac:dyDescent="0.25">
      <c r="L20880" s="8"/>
    </row>
    <row r="20881" spans="12:12" x14ac:dyDescent="0.25">
      <c r="L20881" s="8"/>
    </row>
    <row r="20882" spans="12:12" x14ac:dyDescent="0.25">
      <c r="L20882" s="8"/>
    </row>
    <row r="20883" spans="12:12" x14ac:dyDescent="0.25">
      <c r="L20883" s="8"/>
    </row>
    <row r="20884" spans="12:12" x14ac:dyDescent="0.25">
      <c r="L20884" s="8"/>
    </row>
    <row r="20885" spans="12:12" x14ac:dyDescent="0.25">
      <c r="L20885" s="8"/>
    </row>
    <row r="20886" spans="12:12" x14ac:dyDescent="0.25">
      <c r="L20886" s="8"/>
    </row>
    <row r="20887" spans="12:12" x14ac:dyDescent="0.25">
      <c r="L20887" s="8"/>
    </row>
    <row r="20888" spans="12:12" x14ac:dyDescent="0.25">
      <c r="L20888" s="8"/>
    </row>
    <row r="20889" spans="12:12" x14ac:dyDescent="0.25">
      <c r="L20889" s="8"/>
    </row>
    <row r="20890" spans="12:12" x14ac:dyDescent="0.25">
      <c r="L20890" s="8"/>
    </row>
    <row r="20891" spans="12:12" x14ac:dyDescent="0.25">
      <c r="L20891" s="8"/>
    </row>
    <row r="20892" spans="12:12" x14ac:dyDescent="0.25">
      <c r="L20892" s="8"/>
    </row>
    <row r="20893" spans="12:12" x14ac:dyDescent="0.25">
      <c r="L20893" s="8"/>
    </row>
    <row r="20894" spans="12:12" x14ac:dyDescent="0.25">
      <c r="L20894" s="8"/>
    </row>
    <row r="20895" spans="12:12" x14ac:dyDescent="0.25">
      <c r="L20895" s="8"/>
    </row>
    <row r="20896" spans="12:12" x14ac:dyDescent="0.25">
      <c r="L20896" s="8"/>
    </row>
    <row r="20897" spans="12:12" x14ac:dyDescent="0.25">
      <c r="L20897" s="8"/>
    </row>
    <row r="20898" spans="12:12" x14ac:dyDescent="0.25">
      <c r="L20898" s="8"/>
    </row>
    <row r="20899" spans="12:12" x14ac:dyDescent="0.25">
      <c r="L20899" s="8"/>
    </row>
    <row r="20900" spans="12:12" x14ac:dyDescent="0.25">
      <c r="L20900" s="8"/>
    </row>
    <row r="20901" spans="12:12" x14ac:dyDescent="0.25">
      <c r="L20901" s="8"/>
    </row>
    <row r="20902" spans="12:12" x14ac:dyDescent="0.25">
      <c r="L20902" s="8"/>
    </row>
    <row r="20903" spans="12:12" x14ac:dyDescent="0.25">
      <c r="L20903" s="8"/>
    </row>
    <row r="20904" spans="12:12" x14ac:dyDescent="0.25">
      <c r="L20904" s="8"/>
    </row>
    <row r="20905" spans="12:12" x14ac:dyDescent="0.25">
      <c r="L20905" s="8"/>
    </row>
    <row r="20906" spans="12:12" x14ac:dyDescent="0.25">
      <c r="L20906" s="8"/>
    </row>
    <row r="20907" spans="12:12" x14ac:dyDescent="0.25">
      <c r="L20907" s="8"/>
    </row>
    <row r="20908" spans="12:12" x14ac:dyDescent="0.25">
      <c r="L20908" s="8"/>
    </row>
    <row r="20909" spans="12:12" x14ac:dyDescent="0.25">
      <c r="L20909" s="8"/>
    </row>
    <row r="20910" spans="12:12" x14ac:dyDescent="0.25">
      <c r="L20910" s="8"/>
    </row>
    <row r="20911" spans="12:12" x14ac:dyDescent="0.25">
      <c r="L20911" s="8"/>
    </row>
    <row r="20912" spans="12:12" x14ac:dyDescent="0.25">
      <c r="L20912" s="8"/>
    </row>
    <row r="20913" spans="12:12" x14ac:dyDescent="0.25">
      <c r="L20913" s="8"/>
    </row>
    <row r="20914" spans="12:12" x14ac:dyDescent="0.25">
      <c r="L20914" s="8"/>
    </row>
    <row r="20915" spans="12:12" x14ac:dyDescent="0.25">
      <c r="L20915" s="8"/>
    </row>
    <row r="20916" spans="12:12" x14ac:dyDescent="0.25">
      <c r="L20916" s="8"/>
    </row>
    <row r="20917" spans="12:12" x14ac:dyDescent="0.25">
      <c r="L20917" s="8"/>
    </row>
    <row r="20918" spans="12:12" x14ac:dyDescent="0.25">
      <c r="L20918" s="8"/>
    </row>
    <row r="20919" spans="12:12" x14ac:dyDescent="0.25">
      <c r="L20919" s="8"/>
    </row>
    <row r="20920" spans="12:12" x14ac:dyDescent="0.25">
      <c r="L20920" s="8"/>
    </row>
    <row r="20921" spans="12:12" x14ac:dyDescent="0.25">
      <c r="L20921" s="8"/>
    </row>
    <row r="20922" spans="12:12" x14ac:dyDescent="0.25">
      <c r="L20922" s="8"/>
    </row>
    <row r="20923" spans="12:12" x14ac:dyDescent="0.25">
      <c r="L20923" s="8"/>
    </row>
    <row r="20924" spans="12:12" x14ac:dyDescent="0.25">
      <c r="L20924" s="8"/>
    </row>
    <row r="20925" spans="12:12" x14ac:dyDescent="0.25">
      <c r="L20925" s="8"/>
    </row>
    <row r="20926" spans="12:12" x14ac:dyDescent="0.25">
      <c r="L20926" s="8"/>
    </row>
    <row r="20927" spans="12:12" x14ac:dyDescent="0.25">
      <c r="L20927" s="8"/>
    </row>
    <row r="20928" spans="12:12" x14ac:dyDescent="0.25">
      <c r="L20928" s="8"/>
    </row>
    <row r="20929" spans="12:12" x14ac:dyDescent="0.25">
      <c r="L20929" s="8"/>
    </row>
    <row r="20930" spans="12:12" x14ac:dyDescent="0.25">
      <c r="L20930" s="8"/>
    </row>
    <row r="20931" spans="12:12" x14ac:dyDescent="0.25">
      <c r="L20931" s="8"/>
    </row>
    <row r="20932" spans="12:12" x14ac:dyDescent="0.25">
      <c r="L20932" s="8"/>
    </row>
    <row r="20933" spans="12:12" x14ac:dyDescent="0.25">
      <c r="L20933" s="8"/>
    </row>
    <row r="20934" spans="12:12" x14ac:dyDescent="0.25">
      <c r="L20934" s="8"/>
    </row>
    <row r="20935" spans="12:12" x14ac:dyDescent="0.25">
      <c r="L20935" s="8"/>
    </row>
    <row r="20936" spans="12:12" x14ac:dyDescent="0.25">
      <c r="L20936" s="8"/>
    </row>
    <row r="20937" spans="12:12" x14ac:dyDescent="0.25">
      <c r="L20937" s="8"/>
    </row>
    <row r="20938" spans="12:12" x14ac:dyDescent="0.25">
      <c r="L20938" s="8"/>
    </row>
    <row r="20939" spans="12:12" x14ac:dyDescent="0.25">
      <c r="L20939" s="8"/>
    </row>
    <row r="20940" spans="12:12" x14ac:dyDescent="0.25">
      <c r="L20940" s="8"/>
    </row>
    <row r="20941" spans="12:12" x14ac:dyDescent="0.25">
      <c r="L20941" s="8"/>
    </row>
    <row r="20942" spans="12:12" x14ac:dyDescent="0.25">
      <c r="L20942" s="8"/>
    </row>
    <row r="20943" spans="12:12" x14ac:dyDescent="0.25">
      <c r="L20943" s="8"/>
    </row>
    <row r="20944" spans="12:12" x14ac:dyDescent="0.25">
      <c r="L20944" s="8"/>
    </row>
    <row r="20945" spans="12:12" x14ac:dyDescent="0.25">
      <c r="L20945" s="8"/>
    </row>
    <row r="20946" spans="12:12" x14ac:dyDescent="0.25">
      <c r="L20946" s="8"/>
    </row>
    <row r="20947" spans="12:12" x14ac:dyDescent="0.25">
      <c r="L20947" s="8"/>
    </row>
    <row r="20948" spans="12:12" x14ac:dyDescent="0.25">
      <c r="L20948" s="8"/>
    </row>
    <row r="20949" spans="12:12" x14ac:dyDescent="0.25">
      <c r="L20949" s="8"/>
    </row>
    <row r="20950" spans="12:12" x14ac:dyDescent="0.25">
      <c r="L20950" s="8"/>
    </row>
    <row r="20951" spans="12:12" x14ac:dyDescent="0.25">
      <c r="L20951" s="8"/>
    </row>
    <row r="20952" spans="12:12" x14ac:dyDescent="0.25">
      <c r="L20952" s="8"/>
    </row>
    <row r="20953" spans="12:12" x14ac:dyDescent="0.25">
      <c r="L20953" s="8"/>
    </row>
    <row r="20954" spans="12:12" x14ac:dyDescent="0.25">
      <c r="L20954" s="8"/>
    </row>
    <row r="20955" spans="12:12" x14ac:dyDescent="0.25">
      <c r="L20955" s="8"/>
    </row>
    <row r="20956" spans="12:12" x14ac:dyDescent="0.25">
      <c r="L20956" s="8"/>
    </row>
    <row r="20957" spans="12:12" x14ac:dyDescent="0.25">
      <c r="L20957" s="8"/>
    </row>
    <row r="20958" spans="12:12" x14ac:dyDescent="0.25">
      <c r="L20958" s="8"/>
    </row>
    <row r="20959" spans="12:12" x14ac:dyDescent="0.25">
      <c r="L20959" s="8"/>
    </row>
    <row r="20960" spans="12:12" x14ac:dyDescent="0.25">
      <c r="L20960" s="8"/>
    </row>
    <row r="20961" spans="12:12" x14ac:dyDescent="0.25">
      <c r="L20961" s="8"/>
    </row>
    <row r="20962" spans="12:12" x14ac:dyDescent="0.25">
      <c r="L20962" s="8"/>
    </row>
    <row r="20963" spans="12:12" x14ac:dyDescent="0.25">
      <c r="L20963" s="8"/>
    </row>
    <row r="20964" spans="12:12" x14ac:dyDescent="0.25">
      <c r="L20964" s="8"/>
    </row>
    <row r="20965" spans="12:12" x14ac:dyDescent="0.25">
      <c r="L20965" s="8"/>
    </row>
    <row r="20966" spans="12:12" x14ac:dyDescent="0.25">
      <c r="L20966" s="8"/>
    </row>
    <row r="20967" spans="12:12" x14ac:dyDescent="0.25">
      <c r="L20967" s="8"/>
    </row>
    <row r="20968" spans="12:12" x14ac:dyDescent="0.25">
      <c r="L20968" s="8"/>
    </row>
    <row r="20969" spans="12:12" x14ac:dyDescent="0.25">
      <c r="L20969" s="8"/>
    </row>
    <row r="20970" spans="12:12" x14ac:dyDescent="0.25">
      <c r="L20970" s="8"/>
    </row>
    <row r="20971" spans="12:12" x14ac:dyDescent="0.25">
      <c r="L20971" s="8"/>
    </row>
    <row r="20972" spans="12:12" x14ac:dyDescent="0.25">
      <c r="L20972" s="8"/>
    </row>
    <row r="20973" spans="12:12" x14ac:dyDescent="0.25">
      <c r="L20973" s="8"/>
    </row>
    <row r="20974" spans="12:12" x14ac:dyDescent="0.25">
      <c r="L20974" s="8"/>
    </row>
    <row r="20975" spans="12:12" x14ac:dyDescent="0.25">
      <c r="L20975" s="8"/>
    </row>
    <row r="20976" spans="12:12" x14ac:dyDescent="0.25">
      <c r="L20976" s="8"/>
    </row>
    <row r="20977" spans="12:12" x14ac:dyDescent="0.25">
      <c r="L20977" s="8"/>
    </row>
    <row r="20978" spans="12:12" x14ac:dyDescent="0.25">
      <c r="L20978" s="8"/>
    </row>
    <row r="20979" spans="12:12" x14ac:dyDescent="0.25">
      <c r="L20979" s="8"/>
    </row>
    <row r="20980" spans="12:12" x14ac:dyDescent="0.25">
      <c r="L20980" s="8"/>
    </row>
    <row r="20981" spans="12:12" x14ac:dyDescent="0.25">
      <c r="L20981" s="8"/>
    </row>
    <row r="20982" spans="12:12" x14ac:dyDescent="0.25">
      <c r="L20982" s="8"/>
    </row>
    <row r="20983" spans="12:12" x14ac:dyDescent="0.25">
      <c r="L20983" s="8"/>
    </row>
    <row r="20984" spans="12:12" x14ac:dyDescent="0.25">
      <c r="L20984" s="8"/>
    </row>
    <row r="20985" spans="12:12" x14ac:dyDescent="0.25">
      <c r="L20985" s="8"/>
    </row>
    <row r="20986" spans="12:12" x14ac:dyDescent="0.25">
      <c r="L20986" s="8"/>
    </row>
    <row r="20987" spans="12:12" x14ac:dyDescent="0.25">
      <c r="L20987" s="8"/>
    </row>
    <row r="20988" spans="12:12" x14ac:dyDescent="0.25">
      <c r="L20988" s="8"/>
    </row>
    <row r="20989" spans="12:12" x14ac:dyDescent="0.25">
      <c r="L20989" s="8"/>
    </row>
    <row r="20990" spans="12:12" x14ac:dyDescent="0.25">
      <c r="L20990" s="8"/>
    </row>
    <row r="20991" spans="12:12" x14ac:dyDescent="0.25">
      <c r="L20991" s="8"/>
    </row>
    <row r="20992" spans="12:12" x14ac:dyDescent="0.25">
      <c r="L20992" s="8"/>
    </row>
    <row r="20993" spans="12:12" x14ac:dyDescent="0.25">
      <c r="L20993" s="8"/>
    </row>
    <row r="20994" spans="12:12" x14ac:dyDescent="0.25">
      <c r="L20994" s="8"/>
    </row>
    <row r="20995" spans="12:12" x14ac:dyDescent="0.25">
      <c r="L20995" s="8"/>
    </row>
    <row r="20996" spans="12:12" x14ac:dyDescent="0.25">
      <c r="L20996" s="8"/>
    </row>
    <row r="20997" spans="12:12" x14ac:dyDescent="0.25">
      <c r="L20997" s="8"/>
    </row>
    <row r="20998" spans="12:12" x14ac:dyDescent="0.25">
      <c r="L20998" s="8"/>
    </row>
    <row r="20999" spans="12:12" x14ac:dyDescent="0.25">
      <c r="L20999" s="8"/>
    </row>
    <row r="21000" spans="12:12" x14ac:dyDescent="0.25">
      <c r="L21000" s="8"/>
    </row>
    <row r="21001" spans="12:12" x14ac:dyDescent="0.25">
      <c r="L21001" s="8"/>
    </row>
    <row r="21002" spans="12:12" x14ac:dyDescent="0.25">
      <c r="L21002" s="8"/>
    </row>
    <row r="21003" spans="12:12" x14ac:dyDescent="0.25">
      <c r="L21003" s="8"/>
    </row>
    <row r="21004" spans="12:12" x14ac:dyDescent="0.25">
      <c r="L21004" s="8"/>
    </row>
    <row r="21005" spans="12:12" x14ac:dyDescent="0.25">
      <c r="L21005" s="8"/>
    </row>
    <row r="21006" spans="12:12" x14ac:dyDescent="0.25">
      <c r="L21006" s="8"/>
    </row>
    <row r="21007" spans="12:12" x14ac:dyDescent="0.25">
      <c r="L21007" s="8"/>
    </row>
    <row r="21008" spans="12:12" x14ac:dyDescent="0.25">
      <c r="L21008" s="8"/>
    </row>
    <row r="21009" spans="12:12" x14ac:dyDescent="0.25">
      <c r="L21009" s="8"/>
    </row>
    <row r="21010" spans="12:12" x14ac:dyDescent="0.25">
      <c r="L21010" s="8"/>
    </row>
    <row r="21011" spans="12:12" x14ac:dyDescent="0.25">
      <c r="L21011" s="8"/>
    </row>
    <row r="21012" spans="12:12" x14ac:dyDescent="0.25">
      <c r="L21012" s="8"/>
    </row>
    <row r="21013" spans="12:12" x14ac:dyDescent="0.25">
      <c r="L21013" s="8"/>
    </row>
    <row r="21014" spans="12:12" x14ac:dyDescent="0.25">
      <c r="L21014" s="8"/>
    </row>
    <row r="21015" spans="12:12" x14ac:dyDescent="0.25">
      <c r="L21015" s="8"/>
    </row>
    <row r="21016" spans="12:12" x14ac:dyDescent="0.25">
      <c r="L21016" s="8"/>
    </row>
    <row r="21017" spans="12:12" x14ac:dyDescent="0.25">
      <c r="L21017" s="8"/>
    </row>
    <row r="21018" spans="12:12" x14ac:dyDescent="0.25">
      <c r="L21018" s="8"/>
    </row>
    <row r="21019" spans="12:12" x14ac:dyDescent="0.25">
      <c r="L21019" s="8"/>
    </row>
    <row r="21020" spans="12:12" x14ac:dyDescent="0.25">
      <c r="L21020" s="8"/>
    </row>
    <row r="21021" spans="12:12" x14ac:dyDescent="0.25">
      <c r="L21021" s="8"/>
    </row>
    <row r="21022" spans="12:12" x14ac:dyDescent="0.25">
      <c r="L21022" s="8"/>
    </row>
    <row r="21023" spans="12:12" x14ac:dyDescent="0.25">
      <c r="L21023" s="8"/>
    </row>
    <row r="21024" spans="12:12" x14ac:dyDescent="0.25">
      <c r="L21024" s="8"/>
    </row>
    <row r="21025" spans="12:12" x14ac:dyDescent="0.25">
      <c r="L21025" s="8"/>
    </row>
    <row r="21026" spans="12:12" x14ac:dyDescent="0.25">
      <c r="L21026" s="8"/>
    </row>
    <row r="21027" spans="12:12" x14ac:dyDescent="0.25">
      <c r="L21027" s="8"/>
    </row>
    <row r="21028" spans="12:12" x14ac:dyDescent="0.25">
      <c r="L21028" s="8"/>
    </row>
    <row r="21029" spans="12:12" x14ac:dyDescent="0.25">
      <c r="L21029" s="8"/>
    </row>
    <row r="21030" spans="12:12" x14ac:dyDescent="0.25">
      <c r="L21030" s="8"/>
    </row>
    <row r="21031" spans="12:12" x14ac:dyDescent="0.25">
      <c r="L21031" s="8"/>
    </row>
    <row r="21032" spans="12:12" x14ac:dyDescent="0.25">
      <c r="L21032" s="8"/>
    </row>
    <row r="21033" spans="12:12" x14ac:dyDescent="0.25">
      <c r="L21033" s="8"/>
    </row>
    <row r="21034" spans="12:12" x14ac:dyDescent="0.25">
      <c r="L21034" s="8"/>
    </row>
    <row r="21035" spans="12:12" x14ac:dyDescent="0.25">
      <c r="L21035" s="8"/>
    </row>
    <row r="21036" spans="12:12" x14ac:dyDescent="0.25">
      <c r="L21036" s="8"/>
    </row>
    <row r="21037" spans="12:12" x14ac:dyDescent="0.25">
      <c r="L21037" s="8"/>
    </row>
    <row r="21038" spans="12:12" x14ac:dyDescent="0.25">
      <c r="L21038" s="8"/>
    </row>
    <row r="21039" spans="12:12" x14ac:dyDescent="0.25">
      <c r="L21039" s="8"/>
    </row>
    <row r="21040" spans="12:12" x14ac:dyDescent="0.25">
      <c r="L21040" s="8"/>
    </row>
    <row r="21041" spans="12:12" x14ac:dyDescent="0.25">
      <c r="L21041" s="8"/>
    </row>
    <row r="21042" spans="12:12" x14ac:dyDescent="0.25">
      <c r="L21042" s="8"/>
    </row>
    <row r="21043" spans="12:12" x14ac:dyDescent="0.25">
      <c r="L21043" s="8"/>
    </row>
    <row r="21044" spans="12:12" x14ac:dyDescent="0.25">
      <c r="L21044" s="8"/>
    </row>
    <row r="21045" spans="12:12" x14ac:dyDescent="0.25">
      <c r="L21045" s="8"/>
    </row>
    <row r="21046" spans="12:12" x14ac:dyDescent="0.25">
      <c r="L21046" s="8"/>
    </row>
    <row r="21047" spans="12:12" x14ac:dyDescent="0.25">
      <c r="L21047" s="8"/>
    </row>
    <row r="21048" spans="12:12" x14ac:dyDescent="0.25">
      <c r="L21048" s="8"/>
    </row>
    <row r="21049" spans="12:12" x14ac:dyDescent="0.25">
      <c r="L21049" s="8"/>
    </row>
    <row r="21050" spans="12:12" x14ac:dyDescent="0.25">
      <c r="L21050" s="8"/>
    </row>
    <row r="21051" spans="12:12" x14ac:dyDescent="0.25">
      <c r="L21051" s="8"/>
    </row>
    <row r="21052" spans="12:12" x14ac:dyDescent="0.25">
      <c r="L21052" s="8"/>
    </row>
    <row r="21053" spans="12:12" x14ac:dyDescent="0.25">
      <c r="L21053" s="8"/>
    </row>
    <row r="21054" spans="12:12" x14ac:dyDescent="0.25">
      <c r="L21054" s="8"/>
    </row>
    <row r="21055" spans="12:12" x14ac:dyDescent="0.25">
      <c r="L21055" s="8"/>
    </row>
    <row r="21056" spans="12:12" x14ac:dyDescent="0.25">
      <c r="L21056" s="8"/>
    </row>
    <row r="21057" spans="12:12" x14ac:dyDescent="0.25">
      <c r="L21057" s="8"/>
    </row>
    <row r="21058" spans="12:12" x14ac:dyDescent="0.25">
      <c r="L21058" s="8"/>
    </row>
    <row r="21059" spans="12:12" x14ac:dyDescent="0.25">
      <c r="L21059" s="8"/>
    </row>
    <row r="21060" spans="12:12" x14ac:dyDescent="0.25">
      <c r="L21060" s="8"/>
    </row>
    <row r="21061" spans="12:12" x14ac:dyDescent="0.25">
      <c r="L21061" s="8"/>
    </row>
    <row r="21062" spans="12:12" x14ac:dyDescent="0.25">
      <c r="L21062" s="8"/>
    </row>
    <row r="21063" spans="12:12" x14ac:dyDescent="0.25">
      <c r="L21063" s="8"/>
    </row>
    <row r="21064" spans="12:12" x14ac:dyDescent="0.25">
      <c r="L21064" s="8"/>
    </row>
    <row r="21065" spans="12:12" x14ac:dyDescent="0.25">
      <c r="L21065" s="8"/>
    </row>
    <row r="21066" spans="12:12" x14ac:dyDescent="0.25">
      <c r="L21066" s="8"/>
    </row>
    <row r="21067" spans="12:12" x14ac:dyDescent="0.25">
      <c r="L21067" s="8"/>
    </row>
    <row r="21068" spans="12:12" x14ac:dyDescent="0.25">
      <c r="L21068" s="8"/>
    </row>
    <row r="21069" spans="12:12" x14ac:dyDescent="0.25">
      <c r="L21069" s="8"/>
    </row>
    <row r="21070" spans="12:12" x14ac:dyDescent="0.25">
      <c r="L21070" s="8"/>
    </row>
    <row r="21071" spans="12:12" x14ac:dyDescent="0.25">
      <c r="L21071" s="8"/>
    </row>
    <row r="21072" spans="12:12" x14ac:dyDescent="0.25">
      <c r="L21072" s="8"/>
    </row>
    <row r="21073" spans="12:12" x14ac:dyDescent="0.25">
      <c r="L21073" s="8"/>
    </row>
    <row r="21074" spans="12:12" x14ac:dyDescent="0.25">
      <c r="L21074" s="8"/>
    </row>
    <row r="21075" spans="12:12" x14ac:dyDescent="0.25">
      <c r="L21075" s="8"/>
    </row>
    <row r="21076" spans="12:12" x14ac:dyDescent="0.25">
      <c r="L21076" s="8"/>
    </row>
    <row r="21077" spans="12:12" x14ac:dyDescent="0.25">
      <c r="L21077" s="8"/>
    </row>
    <row r="21078" spans="12:12" x14ac:dyDescent="0.25">
      <c r="L21078" s="8"/>
    </row>
    <row r="21079" spans="12:12" x14ac:dyDescent="0.25">
      <c r="L21079" s="8"/>
    </row>
    <row r="21080" spans="12:12" x14ac:dyDescent="0.25">
      <c r="L21080" s="8"/>
    </row>
    <row r="21081" spans="12:12" x14ac:dyDescent="0.25">
      <c r="L21081" s="8"/>
    </row>
    <row r="21082" spans="12:12" x14ac:dyDescent="0.25">
      <c r="L21082" s="8"/>
    </row>
    <row r="21083" spans="12:12" x14ac:dyDescent="0.25">
      <c r="L21083" s="8"/>
    </row>
    <row r="21084" spans="12:12" x14ac:dyDescent="0.25">
      <c r="L21084" s="8"/>
    </row>
    <row r="21085" spans="12:12" x14ac:dyDescent="0.25">
      <c r="L21085" s="8"/>
    </row>
    <row r="21086" spans="12:12" x14ac:dyDescent="0.25">
      <c r="L21086" s="8"/>
    </row>
    <row r="21087" spans="12:12" x14ac:dyDescent="0.25">
      <c r="L21087" s="8"/>
    </row>
    <row r="21088" spans="12:12" x14ac:dyDescent="0.25">
      <c r="L21088" s="8"/>
    </row>
    <row r="21089" spans="12:12" x14ac:dyDescent="0.25">
      <c r="L21089" s="8"/>
    </row>
    <row r="21090" spans="12:12" x14ac:dyDescent="0.25">
      <c r="L21090" s="8"/>
    </row>
    <row r="21091" spans="12:12" x14ac:dyDescent="0.25">
      <c r="L21091" s="8"/>
    </row>
    <row r="21092" spans="12:12" x14ac:dyDescent="0.25">
      <c r="L21092" s="8"/>
    </row>
    <row r="21093" spans="12:12" x14ac:dyDescent="0.25">
      <c r="L21093" s="8"/>
    </row>
    <row r="21094" spans="12:12" x14ac:dyDescent="0.25">
      <c r="L21094" s="8"/>
    </row>
    <row r="21095" spans="12:12" x14ac:dyDescent="0.25">
      <c r="L21095" s="8"/>
    </row>
    <row r="21096" spans="12:12" x14ac:dyDescent="0.25">
      <c r="L21096" s="8"/>
    </row>
    <row r="21097" spans="12:12" x14ac:dyDescent="0.25">
      <c r="L21097" s="8"/>
    </row>
    <row r="21098" spans="12:12" x14ac:dyDescent="0.25">
      <c r="L21098" s="8"/>
    </row>
    <row r="21099" spans="12:12" x14ac:dyDescent="0.25">
      <c r="L21099" s="8"/>
    </row>
    <row r="21100" spans="12:12" x14ac:dyDescent="0.25">
      <c r="L21100" s="8"/>
    </row>
    <row r="21101" spans="12:12" x14ac:dyDescent="0.25">
      <c r="L21101" s="8"/>
    </row>
    <row r="21102" spans="12:12" x14ac:dyDescent="0.25">
      <c r="L21102" s="8"/>
    </row>
    <row r="21103" spans="12:12" x14ac:dyDescent="0.25">
      <c r="L21103" s="8"/>
    </row>
    <row r="21104" spans="12:12" x14ac:dyDescent="0.25">
      <c r="L21104" s="8"/>
    </row>
    <row r="21105" spans="12:12" x14ac:dyDescent="0.25">
      <c r="L21105" s="8"/>
    </row>
    <row r="21106" spans="12:12" x14ac:dyDescent="0.25">
      <c r="L21106" s="8"/>
    </row>
    <row r="21107" spans="12:12" x14ac:dyDescent="0.25">
      <c r="L21107" s="8"/>
    </row>
    <row r="21108" spans="12:12" x14ac:dyDescent="0.25">
      <c r="L21108" s="8"/>
    </row>
    <row r="21109" spans="12:12" x14ac:dyDescent="0.25">
      <c r="L21109" s="8"/>
    </row>
    <row r="21110" spans="12:12" x14ac:dyDescent="0.25">
      <c r="L21110" s="8"/>
    </row>
    <row r="21111" spans="12:12" x14ac:dyDescent="0.25">
      <c r="L21111" s="8"/>
    </row>
    <row r="21112" spans="12:12" x14ac:dyDescent="0.25">
      <c r="L21112" s="8"/>
    </row>
    <row r="21113" spans="12:12" x14ac:dyDescent="0.25">
      <c r="L21113" s="8"/>
    </row>
    <row r="21114" spans="12:12" x14ac:dyDescent="0.25">
      <c r="L21114" s="8"/>
    </row>
    <row r="21115" spans="12:12" x14ac:dyDescent="0.25">
      <c r="L21115" s="8"/>
    </row>
    <row r="21116" spans="12:12" x14ac:dyDescent="0.25">
      <c r="L21116" s="8"/>
    </row>
    <row r="21117" spans="12:12" x14ac:dyDescent="0.25">
      <c r="L21117" s="8"/>
    </row>
    <row r="21118" spans="12:12" x14ac:dyDescent="0.25">
      <c r="L21118" s="8"/>
    </row>
    <row r="21119" spans="12:12" x14ac:dyDescent="0.25">
      <c r="L21119" s="8"/>
    </row>
    <row r="21120" spans="12:12" x14ac:dyDescent="0.25">
      <c r="L21120" s="8"/>
    </row>
    <row r="21121" spans="12:12" x14ac:dyDescent="0.25">
      <c r="L21121" s="8"/>
    </row>
    <row r="21122" spans="12:12" x14ac:dyDescent="0.25">
      <c r="L21122" s="8"/>
    </row>
    <row r="21123" spans="12:12" x14ac:dyDescent="0.25">
      <c r="L21123" s="8"/>
    </row>
    <row r="21124" spans="12:12" x14ac:dyDescent="0.25">
      <c r="L21124" s="8"/>
    </row>
    <row r="21125" spans="12:12" x14ac:dyDescent="0.25">
      <c r="L21125" s="8"/>
    </row>
    <row r="21126" spans="12:12" x14ac:dyDescent="0.25">
      <c r="L21126" s="8"/>
    </row>
    <row r="21127" spans="12:12" x14ac:dyDescent="0.25">
      <c r="L21127" s="8"/>
    </row>
    <row r="21128" spans="12:12" x14ac:dyDescent="0.25">
      <c r="L21128" s="8"/>
    </row>
    <row r="21129" spans="12:12" x14ac:dyDescent="0.25">
      <c r="L21129" s="8"/>
    </row>
    <row r="21130" spans="12:12" x14ac:dyDescent="0.25">
      <c r="L21130" s="8"/>
    </row>
    <row r="21131" spans="12:12" x14ac:dyDescent="0.25">
      <c r="L21131" s="8"/>
    </row>
    <row r="21132" spans="12:12" x14ac:dyDescent="0.25">
      <c r="L21132" s="8"/>
    </row>
    <row r="21133" spans="12:12" x14ac:dyDescent="0.25">
      <c r="L21133" s="8"/>
    </row>
    <row r="21134" spans="12:12" x14ac:dyDescent="0.25">
      <c r="L21134" s="8"/>
    </row>
    <row r="21135" spans="12:12" x14ac:dyDescent="0.25">
      <c r="L21135" s="8"/>
    </row>
    <row r="21136" spans="12:12" x14ac:dyDescent="0.25">
      <c r="L21136" s="8"/>
    </row>
    <row r="21137" spans="12:12" x14ac:dyDescent="0.25">
      <c r="L21137" s="8"/>
    </row>
    <row r="21138" spans="12:12" x14ac:dyDescent="0.25">
      <c r="L21138" s="8"/>
    </row>
    <row r="21139" spans="12:12" x14ac:dyDescent="0.25">
      <c r="L21139" s="8"/>
    </row>
    <row r="21140" spans="12:12" x14ac:dyDescent="0.25">
      <c r="L21140" s="8"/>
    </row>
    <row r="21141" spans="12:12" x14ac:dyDescent="0.25">
      <c r="L21141" s="8"/>
    </row>
    <row r="21142" spans="12:12" x14ac:dyDescent="0.25">
      <c r="L21142" s="8"/>
    </row>
    <row r="21143" spans="12:12" x14ac:dyDescent="0.25">
      <c r="L21143" s="8"/>
    </row>
    <row r="21144" spans="12:12" x14ac:dyDescent="0.25">
      <c r="L21144" s="8"/>
    </row>
    <row r="21145" spans="12:12" x14ac:dyDescent="0.25">
      <c r="L21145" s="8"/>
    </row>
    <row r="21146" spans="12:12" x14ac:dyDescent="0.25">
      <c r="L21146" s="8"/>
    </row>
    <row r="21147" spans="12:12" x14ac:dyDescent="0.25">
      <c r="L21147" s="8"/>
    </row>
    <row r="21148" spans="12:12" x14ac:dyDescent="0.25">
      <c r="L21148" s="8"/>
    </row>
    <row r="21149" spans="12:12" x14ac:dyDescent="0.25">
      <c r="L21149" s="8"/>
    </row>
    <row r="21150" spans="12:12" x14ac:dyDescent="0.25">
      <c r="L21150" s="8"/>
    </row>
    <row r="21151" spans="12:12" x14ac:dyDescent="0.25">
      <c r="L21151" s="8"/>
    </row>
    <row r="21152" spans="12:12" x14ac:dyDescent="0.25">
      <c r="L21152" s="8"/>
    </row>
    <row r="21153" spans="12:12" x14ac:dyDescent="0.25">
      <c r="L21153" s="8"/>
    </row>
    <row r="21154" spans="12:12" x14ac:dyDescent="0.25">
      <c r="L21154" s="8"/>
    </row>
    <row r="21155" spans="12:12" x14ac:dyDescent="0.25">
      <c r="L21155" s="8"/>
    </row>
    <row r="21156" spans="12:12" x14ac:dyDescent="0.25">
      <c r="L21156" s="8"/>
    </row>
    <row r="21157" spans="12:12" x14ac:dyDescent="0.25">
      <c r="L21157" s="8"/>
    </row>
    <row r="21158" spans="12:12" x14ac:dyDescent="0.25">
      <c r="L21158" s="8"/>
    </row>
    <row r="21159" spans="12:12" x14ac:dyDescent="0.25">
      <c r="L21159" s="8"/>
    </row>
    <row r="21160" spans="12:12" x14ac:dyDescent="0.25">
      <c r="L21160" s="8"/>
    </row>
    <row r="21161" spans="12:12" x14ac:dyDescent="0.25">
      <c r="L21161" s="8"/>
    </row>
    <row r="21162" spans="12:12" x14ac:dyDescent="0.25">
      <c r="L21162" s="8"/>
    </row>
    <row r="21163" spans="12:12" x14ac:dyDescent="0.25">
      <c r="L21163" s="8"/>
    </row>
    <row r="21164" spans="12:12" x14ac:dyDescent="0.25">
      <c r="L21164" s="8"/>
    </row>
    <row r="21165" spans="12:12" x14ac:dyDescent="0.25">
      <c r="L21165" s="8"/>
    </row>
    <row r="21166" spans="12:12" x14ac:dyDescent="0.25">
      <c r="L21166" s="8"/>
    </row>
    <row r="21167" spans="12:12" x14ac:dyDescent="0.25">
      <c r="L21167" s="8"/>
    </row>
    <row r="21168" spans="12:12" x14ac:dyDescent="0.25">
      <c r="L21168" s="8"/>
    </row>
    <row r="21169" spans="12:12" x14ac:dyDescent="0.25">
      <c r="L21169" s="8"/>
    </row>
    <row r="21170" spans="12:12" x14ac:dyDescent="0.25">
      <c r="L21170" s="8"/>
    </row>
    <row r="21171" spans="12:12" x14ac:dyDescent="0.25">
      <c r="L21171" s="8"/>
    </row>
    <row r="21172" spans="12:12" x14ac:dyDescent="0.25">
      <c r="L21172" s="8"/>
    </row>
    <row r="21173" spans="12:12" x14ac:dyDescent="0.25">
      <c r="L21173" s="8"/>
    </row>
    <row r="21174" spans="12:12" x14ac:dyDescent="0.25">
      <c r="L21174" s="8"/>
    </row>
    <row r="21175" spans="12:12" x14ac:dyDescent="0.25">
      <c r="L21175" s="8"/>
    </row>
    <row r="21176" spans="12:12" x14ac:dyDescent="0.25">
      <c r="L21176" s="8"/>
    </row>
    <row r="21177" spans="12:12" x14ac:dyDescent="0.25">
      <c r="L21177" s="8"/>
    </row>
    <row r="21178" spans="12:12" x14ac:dyDescent="0.25">
      <c r="L21178" s="8"/>
    </row>
    <row r="21179" spans="12:12" x14ac:dyDescent="0.25">
      <c r="L21179" s="8"/>
    </row>
    <row r="21180" spans="12:12" x14ac:dyDescent="0.25">
      <c r="L21180" s="8"/>
    </row>
    <row r="21181" spans="12:12" x14ac:dyDescent="0.25">
      <c r="L21181" s="8"/>
    </row>
    <row r="21182" spans="12:12" x14ac:dyDescent="0.25">
      <c r="L21182" s="8"/>
    </row>
    <row r="21183" spans="12:12" x14ac:dyDescent="0.25">
      <c r="L21183" s="8"/>
    </row>
    <row r="21184" spans="12:12" x14ac:dyDescent="0.25">
      <c r="L21184" s="8"/>
    </row>
    <row r="21185" spans="12:12" x14ac:dyDescent="0.25">
      <c r="L21185" s="8"/>
    </row>
    <row r="21186" spans="12:12" x14ac:dyDescent="0.25">
      <c r="L21186" s="8"/>
    </row>
    <row r="21187" spans="12:12" x14ac:dyDescent="0.25">
      <c r="L21187" s="8"/>
    </row>
    <row r="21188" spans="12:12" x14ac:dyDescent="0.25">
      <c r="L21188" s="8"/>
    </row>
    <row r="21189" spans="12:12" x14ac:dyDescent="0.25">
      <c r="L21189" s="8"/>
    </row>
    <row r="21190" spans="12:12" x14ac:dyDescent="0.25">
      <c r="L21190" s="8"/>
    </row>
    <row r="21191" spans="12:12" x14ac:dyDescent="0.25">
      <c r="L21191" s="8"/>
    </row>
    <row r="21192" spans="12:12" x14ac:dyDescent="0.25">
      <c r="L21192" s="8"/>
    </row>
    <row r="21193" spans="12:12" x14ac:dyDescent="0.25">
      <c r="L21193" s="8"/>
    </row>
    <row r="21194" spans="12:12" x14ac:dyDescent="0.25">
      <c r="L21194" s="8"/>
    </row>
    <row r="21195" spans="12:12" x14ac:dyDescent="0.25">
      <c r="L21195" s="8"/>
    </row>
    <row r="21196" spans="12:12" x14ac:dyDescent="0.25">
      <c r="L21196" s="8"/>
    </row>
    <row r="21197" spans="12:12" x14ac:dyDescent="0.25">
      <c r="L21197" s="8"/>
    </row>
    <row r="21198" spans="12:12" x14ac:dyDescent="0.25">
      <c r="L21198" s="8"/>
    </row>
    <row r="21199" spans="12:12" x14ac:dyDescent="0.25">
      <c r="L21199" s="8"/>
    </row>
    <row r="21200" spans="12:12" x14ac:dyDescent="0.25">
      <c r="L21200" s="8"/>
    </row>
    <row r="21201" spans="12:12" x14ac:dyDescent="0.25">
      <c r="L21201" s="8"/>
    </row>
    <row r="21202" spans="12:12" x14ac:dyDescent="0.25">
      <c r="L21202" s="8"/>
    </row>
    <row r="21203" spans="12:12" x14ac:dyDescent="0.25">
      <c r="L21203" s="8"/>
    </row>
    <row r="21204" spans="12:12" x14ac:dyDescent="0.25">
      <c r="L21204" s="8"/>
    </row>
    <row r="21205" spans="12:12" x14ac:dyDescent="0.25">
      <c r="L21205" s="8"/>
    </row>
    <row r="21206" spans="12:12" x14ac:dyDescent="0.25">
      <c r="L21206" s="8"/>
    </row>
    <row r="21207" spans="12:12" x14ac:dyDescent="0.25">
      <c r="L21207" s="8"/>
    </row>
    <row r="21208" spans="12:12" x14ac:dyDescent="0.25">
      <c r="L21208" s="8"/>
    </row>
    <row r="21209" spans="12:12" x14ac:dyDescent="0.25">
      <c r="L21209" s="8"/>
    </row>
    <row r="21210" spans="12:12" x14ac:dyDescent="0.25">
      <c r="L21210" s="8"/>
    </row>
    <row r="21211" spans="12:12" x14ac:dyDescent="0.25">
      <c r="L21211" s="8"/>
    </row>
    <row r="21212" spans="12:12" x14ac:dyDescent="0.25">
      <c r="L21212" s="8"/>
    </row>
    <row r="21213" spans="12:12" x14ac:dyDescent="0.25">
      <c r="L21213" s="8"/>
    </row>
    <row r="21214" spans="12:12" x14ac:dyDescent="0.25">
      <c r="L21214" s="8"/>
    </row>
    <row r="21215" spans="12:12" x14ac:dyDescent="0.25">
      <c r="L21215" s="8"/>
    </row>
    <row r="21216" spans="12:12" x14ac:dyDescent="0.25">
      <c r="L21216" s="8"/>
    </row>
    <row r="21217" spans="12:12" x14ac:dyDescent="0.25">
      <c r="L21217" s="8"/>
    </row>
    <row r="21218" spans="12:12" x14ac:dyDescent="0.25">
      <c r="L21218" s="8"/>
    </row>
    <row r="21219" spans="12:12" x14ac:dyDescent="0.25">
      <c r="L21219" s="8"/>
    </row>
    <row r="21220" spans="12:12" x14ac:dyDescent="0.25">
      <c r="L21220" s="8"/>
    </row>
    <row r="21221" spans="12:12" x14ac:dyDescent="0.25">
      <c r="L21221" s="8"/>
    </row>
    <row r="21222" spans="12:12" x14ac:dyDescent="0.25">
      <c r="L21222" s="8"/>
    </row>
    <row r="21223" spans="12:12" x14ac:dyDescent="0.25">
      <c r="L21223" s="8"/>
    </row>
    <row r="21224" spans="12:12" x14ac:dyDescent="0.25">
      <c r="L21224" s="8"/>
    </row>
    <row r="21225" spans="12:12" x14ac:dyDescent="0.25">
      <c r="L21225" s="8"/>
    </row>
    <row r="21226" spans="12:12" x14ac:dyDescent="0.25">
      <c r="L21226" s="8"/>
    </row>
    <row r="21227" spans="12:12" x14ac:dyDescent="0.25">
      <c r="L21227" s="8"/>
    </row>
    <row r="21228" spans="12:12" x14ac:dyDescent="0.25">
      <c r="L21228" s="8"/>
    </row>
    <row r="21229" spans="12:12" x14ac:dyDescent="0.25">
      <c r="L21229" s="8"/>
    </row>
    <row r="21230" spans="12:12" x14ac:dyDescent="0.25">
      <c r="L21230" s="8"/>
    </row>
    <row r="21231" spans="12:12" x14ac:dyDescent="0.25">
      <c r="L21231" s="8"/>
    </row>
    <row r="21232" spans="12:12" x14ac:dyDescent="0.25">
      <c r="L21232" s="8"/>
    </row>
    <row r="21233" spans="12:12" x14ac:dyDescent="0.25">
      <c r="L21233" s="8"/>
    </row>
    <row r="21234" spans="12:12" x14ac:dyDescent="0.25">
      <c r="L21234" s="8"/>
    </row>
    <row r="21235" spans="12:12" x14ac:dyDescent="0.25">
      <c r="L21235" s="8"/>
    </row>
    <row r="21236" spans="12:12" x14ac:dyDescent="0.25">
      <c r="L21236" s="8"/>
    </row>
    <row r="21237" spans="12:12" x14ac:dyDescent="0.25">
      <c r="L21237" s="8"/>
    </row>
    <row r="21238" spans="12:12" x14ac:dyDescent="0.25">
      <c r="L21238" s="8"/>
    </row>
    <row r="21239" spans="12:12" x14ac:dyDescent="0.25">
      <c r="L21239" s="8"/>
    </row>
    <row r="21240" spans="12:12" x14ac:dyDescent="0.25">
      <c r="L21240" s="8"/>
    </row>
    <row r="21241" spans="12:12" x14ac:dyDescent="0.25">
      <c r="L21241" s="8"/>
    </row>
    <row r="21242" spans="12:12" x14ac:dyDescent="0.25">
      <c r="L21242" s="8"/>
    </row>
    <row r="21243" spans="12:12" x14ac:dyDescent="0.25">
      <c r="L21243" s="8"/>
    </row>
    <row r="21244" spans="12:12" x14ac:dyDescent="0.25">
      <c r="L21244" s="8"/>
    </row>
    <row r="21245" spans="12:12" x14ac:dyDescent="0.25">
      <c r="L21245" s="8"/>
    </row>
    <row r="21246" spans="12:12" x14ac:dyDescent="0.25">
      <c r="L21246" s="8"/>
    </row>
    <row r="21247" spans="12:12" x14ac:dyDescent="0.25">
      <c r="L21247" s="8"/>
    </row>
    <row r="21248" spans="12:12" x14ac:dyDescent="0.25">
      <c r="L21248" s="8"/>
    </row>
    <row r="21249" spans="12:12" x14ac:dyDescent="0.25">
      <c r="L21249" s="8"/>
    </row>
    <row r="21250" spans="12:12" x14ac:dyDescent="0.25">
      <c r="L21250" s="8"/>
    </row>
    <row r="21251" spans="12:12" x14ac:dyDescent="0.25">
      <c r="L21251" s="8"/>
    </row>
    <row r="21252" spans="12:12" x14ac:dyDescent="0.25">
      <c r="L21252" s="8"/>
    </row>
    <row r="21253" spans="12:12" x14ac:dyDescent="0.25">
      <c r="L21253" s="8"/>
    </row>
    <row r="21254" spans="12:12" x14ac:dyDescent="0.25">
      <c r="L21254" s="8"/>
    </row>
    <row r="21255" spans="12:12" x14ac:dyDescent="0.25">
      <c r="L21255" s="8"/>
    </row>
    <row r="21256" spans="12:12" x14ac:dyDescent="0.25">
      <c r="L21256" s="8"/>
    </row>
    <row r="21257" spans="12:12" x14ac:dyDescent="0.25">
      <c r="L21257" s="8"/>
    </row>
    <row r="21258" spans="12:12" x14ac:dyDescent="0.25">
      <c r="L21258" s="8"/>
    </row>
    <row r="21259" spans="12:12" x14ac:dyDescent="0.25">
      <c r="L21259" s="8"/>
    </row>
    <row r="21260" spans="12:12" x14ac:dyDescent="0.25">
      <c r="L21260" s="8"/>
    </row>
    <row r="21261" spans="12:12" x14ac:dyDescent="0.25">
      <c r="L21261" s="8"/>
    </row>
    <row r="21262" spans="12:12" x14ac:dyDescent="0.25">
      <c r="L21262" s="8"/>
    </row>
    <row r="21263" spans="12:12" x14ac:dyDescent="0.25">
      <c r="L21263" s="8"/>
    </row>
    <row r="21264" spans="12:12" x14ac:dyDescent="0.25">
      <c r="L21264" s="8"/>
    </row>
    <row r="21265" spans="12:12" x14ac:dyDescent="0.25">
      <c r="L21265" s="8"/>
    </row>
    <row r="21266" spans="12:12" x14ac:dyDescent="0.25">
      <c r="L21266" s="8"/>
    </row>
    <row r="21267" spans="12:12" x14ac:dyDescent="0.25">
      <c r="L21267" s="8"/>
    </row>
    <row r="21268" spans="12:12" x14ac:dyDescent="0.25">
      <c r="L21268" s="8"/>
    </row>
    <row r="21269" spans="12:12" x14ac:dyDescent="0.25">
      <c r="L21269" s="8"/>
    </row>
    <row r="21270" spans="12:12" x14ac:dyDescent="0.25">
      <c r="L21270" s="8"/>
    </row>
    <row r="21271" spans="12:12" x14ac:dyDescent="0.25">
      <c r="L21271" s="8"/>
    </row>
    <row r="21272" spans="12:12" x14ac:dyDescent="0.25">
      <c r="L21272" s="8"/>
    </row>
    <row r="21273" spans="12:12" x14ac:dyDescent="0.25">
      <c r="L21273" s="8"/>
    </row>
    <row r="21274" spans="12:12" x14ac:dyDescent="0.25">
      <c r="L21274" s="8"/>
    </row>
    <row r="21275" spans="12:12" x14ac:dyDescent="0.25">
      <c r="L21275" s="8"/>
    </row>
    <row r="21276" spans="12:12" x14ac:dyDescent="0.25">
      <c r="L21276" s="8"/>
    </row>
    <row r="21277" spans="12:12" x14ac:dyDescent="0.25">
      <c r="L21277" s="8"/>
    </row>
    <row r="21278" spans="12:12" x14ac:dyDescent="0.25">
      <c r="L21278" s="8"/>
    </row>
    <row r="21279" spans="12:12" x14ac:dyDescent="0.25">
      <c r="L21279" s="8"/>
    </row>
    <row r="21280" spans="12:12" x14ac:dyDescent="0.25">
      <c r="L21280" s="8"/>
    </row>
    <row r="21281" spans="12:12" x14ac:dyDescent="0.25">
      <c r="L21281" s="8"/>
    </row>
    <row r="21282" spans="12:12" x14ac:dyDescent="0.25">
      <c r="L21282" s="8"/>
    </row>
    <row r="21283" spans="12:12" x14ac:dyDescent="0.25">
      <c r="L21283" s="8"/>
    </row>
    <row r="21284" spans="12:12" x14ac:dyDescent="0.25">
      <c r="L21284" s="8"/>
    </row>
    <row r="21285" spans="12:12" x14ac:dyDescent="0.25">
      <c r="L21285" s="8"/>
    </row>
    <row r="21286" spans="12:12" x14ac:dyDescent="0.25">
      <c r="L21286" s="8"/>
    </row>
    <row r="21287" spans="12:12" x14ac:dyDescent="0.25">
      <c r="L21287" s="8"/>
    </row>
    <row r="21288" spans="12:12" x14ac:dyDescent="0.25">
      <c r="L21288" s="8"/>
    </row>
    <row r="21289" spans="12:12" x14ac:dyDescent="0.25">
      <c r="L21289" s="8"/>
    </row>
    <row r="21290" spans="12:12" x14ac:dyDescent="0.25">
      <c r="L21290" s="8"/>
    </row>
    <row r="21291" spans="12:12" x14ac:dyDescent="0.25">
      <c r="L21291" s="8"/>
    </row>
    <row r="21292" spans="12:12" x14ac:dyDescent="0.25">
      <c r="L21292" s="8"/>
    </row>
    <row r="21293" spans="12:12" x14ac:dyDescent="0.25">
      <c r="L21293" s="8"/>
    </row>
    <row r="21294" spans="12:12" x14ac:dyDescent="0.25">
      <c r="L21294" s="8"/>
    </row>
    <row r="21295" spans="12:12" x14ac:dyDescent="0.25">
      <c r="L21295" s="8"/>
    </row>
    <row r="21296" spans="12:12" x14ac:dyDescent="0.25">
      <c r="L21296" s="8"/>
    </row>
    <row r="21297" spans="12:12" x14ac:dyDescent="0.25">
      <c r="L21297" s="8"/>
    </row>
    <row r="21298" spans="12:12" x14ac:dyDescent="0.25">
      <c r="L21298" s="8"/>
    </row>
    <row r="21299" spans="12:12" x14ac:dyDescent="0.25">
      <c r="L21299" s="8"/>
    </row>
    <row r="21300" spans="12:12" x14ac:dyDescent="0.25">
      <c r="L21300" s="8"/>
    </row>
    <row r="21301" spans="12:12" x14ac:dyDescent="0.25">
      <c r="L21301" s="8"/>
    </row>
    <row r="21302" spans="12:12" x14ac:dyDescent="0.25">
      <c r="L21302" s="8"/>
    </row>
    <row r="21303" spans="12:12" x14ac:dyDescent="0.25">
      <c r="L21303" s="8"/>
    </row>
    <row r="21304" spans="12:12" x14ac:dyDescent="0.25">
      <c r="L21304" s="8"/>
    </row>
    <row r="21305" spans="12:12" x14ac:dyDescent="0.25">
      <c r="L21305" s="8"/>
    </row>
    <row r="21306" spans="12:12" x14ac:dyDescent="0.25">
      <c r="L21306" s="8"/>
    </row>
    <row r="21307" spans="12:12" x14ac:dyDescent="0.25">
      <c r="L21307" s="8"/>
    </row>
    <row r="21308" spans="12:12" x14ac:dyDescent="0.25">
      <c r="L21308" s="8"/>
    </row>
    <row r="21309" spans="12:12" x14ac:dyDescent="0.25">
      <c r="L21309" s="8"/>
    </row>
    <row r="21310" spans="12:12" x14ac:dyDescent="0.25">
      <c r="L21310" s="8"/>
    </row>
    <row r="21311" spans="12:12" x14ac:dyDescent="0.25">
      <c r="L21311" s="8"/>
    </row>
    <row r="21312" spans="12:12" x14ac:dyDescent="0.25">
      <c r="L21312" s="8"/>
    </row>
    <row r="21313" spans="12:12" x14ac:dyDescent="0.25">
      <c r="L21313" s="8"/>
    </row>
    <row r="21314" spans="12:12" x14ac:dyDescent="0.25">
      <c r="L21314" s="8"/>
    </row>
    <row r="21315" spans="12:12" x14ac:dyDescent="0.25">
      <c r="L21315" s="8"/>
    </row>
    <row r="21316" spans="12:12" x14ac:dyDescent="0.25">
      <c r="L21316" s="8"/>
    </row>
    <row r="21317" spans="12:12" x14ac:dyDescent="0.25">
      <c r="L21317" s="8"/>
    </row>
    <row r="21318" spans="12:12" x14ac:dyDescent="0.25">
      <c r="L21318" s="8"/>
    </row>
    <row r="21319" spans="12:12" x14ac:dyDescent="0.25">
      <c r="L21319" s="8"/>
    </row>
    <row r="21320" spans="12:12" x14ac:dyDescent="0.25">
      <c r="L21320" s="8"/>
    </row>
    <row r="21321" spans="12:12" x14ac:dyDescent="0.25">
      <c r="L21321" s="8"/>
    </row>
    <row r="21322" spans="12:12" x14ac:dyDescent="0.25">
      <c r="L21322" s="8"/>
    </row>
    <row r="21323" spans="12:12" x14ac:dyDescent="0.25">
      <c r="L21323" s="8"/>
    </row>
    <row r="21324" spans="12:12" x14ac:dyDescent="0.25">
      <c r="L21324" s="8"/>
    </row>
    <row r="21325" spans="12:12" x14ac:dyDescent="0.25">
      <c r="L21325" s="8"/>
    </row>
    <row r="21326" spans="12:12" x14ac:dyDescent="0.25">
      <c r="L21326" s="8"/>
    </row>
    <row r="21327" spans="12:12" x14ac:dyDescent="0.25">
      <c r="L21327" s="8"/>
    </row>
    <row r="21328" spans="12:12" x14ac:dyDescent="0.25">
      <c r="L21328" s="8"/>
    </row>
    <row r="21329" spans="12:12" x14ac:dyDescent="0.25">
      <c r="L21329" s="8"/>
    </row>
    <row r="21330" spans="12:12" x14ac:dyDescent="0.25">
      <c r="L21330" s="8"/>
    </row>
    <row r="21331" spans="12:12" x14ac:dyDescent="0.25">
      <c r="L21331" s="8"/>
    </row>
    <row r="21332" spans="12:12" x14ac:dyDescent="0.25">
      <c r="L21332" s="8"/>
    </row>
    <row r="21333" spans="12:12" x14ac:dyDescent="0.25">
      <c r="L21333" s="8"/>
    </row>
    <row r="21334" spans="12:12" x14ac:dyDescent="0.25">
      <c r="L21334" s="8"/>
    </row>
    <row r="21335" spans="12:12" x14ac:dyDescent="0.25">
      <c r="L21335" s="8"/>
    </row>
    <row r="21336" spans="12:12" x14ac:dyDescent="0.25">
      <c r="L21336" s="8"/>
    </row>
    <row r="21337" spans="12:12" x14ac:dyDescent="0.25">
      <c r="L21337" s="8"/>
    </row>
    <row r="21338" spans="12:12" x14ac:dyDescent="0.25">
      <c r="L21338" s="8"/>
    </row>
    <row r="21339" spans="12:12" x14ac:dyDescent="0.25">
      <c r="L21339" s="8"/>
    </row>
    <row r="21340" spans="12:12" x14ac:dyDescent="0.25">
      <c r="L21340" s="8"/>
    </row>
    <row r="21341" spans="12:12" x14ac:dyDescent="0.25">
      <c r="L21341" s="8"/>
    </row>
    <row r="21342" spans="12:12" x14ac:dyDescent="0.25">
      <c r="L21342" s="8"/>
    </row>
    <row r="21343" spans="12:12" x14ac:dyDescent="0.25">
      <c r="L21343" s="8"/>
    </row>
    <row r="21344" spans="12:12" x14ac:dyDescent="0.25">
      <c r="L21344" s="8"/>
    </row>
    <row r="21345" spans="12:12" x14ac:dyDescent="0.25">
      <c r="L21345" s="8"/>
    </row>
    <row r="21346" spans="12:12" x14ac:dyDescent="0.25">
      <c r="L21346" s="8"/>
    </row>
    <row r="21347" spans="12:12" x14ac:dyDescent="0.25">
      <c r="L21347" s="8"/>
    </row>
    <row r="21348" spans="12:12" x14ac:dyDescent="0.25">
      <c r="L21348" s="8"/>
    </row>
    <row r="21349" spans="12:12" x14ac:dyDescent="0.25">
      <c r="L21349" s="8"/>
    </row>
    <row r="21350" spans="12:12" x14ac:dyDescent="0.25">
      <c r="L21350" s="8"/>
    </row>
    <row r="21351" spans="12:12" x14ac:dyDescent="0.25">
      <c r="L21351" s="8"/>
    </row>
    <row r="21352" spans="12:12" x14ac:dyDescent="0.25">
      <c r="L21352" s="8"/>
    </row>
    <row r="21353" spans="12:12" x14ac:dyDescent="0.25">
      <c r="L21353" s="8"/>
    </row>
    <row r="21354" spans="12:12" x14ac:dyDescent="0.25">
      <c r="L21354" s="8"/>
    </row>
    <row r="21355" spans="12:12" x14ac:dyDescent="0.25">
      <c r="L21355" s="8"/>
    </row>
    <row r="21356" spans="12:12" x14ac:dyDescent="0.25">
      <c r="L21356" s="8"/>
    </row>
    <row r="21357" spans="12:12" x14ac:dyDescent="0.25">
      <c r="L21357" s="8"/>
    </row>
    <row r="21358" spans="12:12" x14ac:dyDescent="0.25">
      <c r="L21358" s="8"/>
    </row>
    <row r="21359" spans="12:12" x14ac:dyDescent="0.25">
      <c r="L21359" s="8"/>
    </row>
    <row r="21360" spans="12:12" x14ac:dyDescent="0.25">
      <c r="L21360" s="8"/>
    </row>
    <row r="21361" spans="12:12" x14ac:dyDescent="0.25">
      <c r="L21361" s="8"/>
    </row>
    <row r="21362" spans="12:12" x14ac:dyDescent="0.25">
      <c r="L21362" s="8"/>
    </row>
    <row r="21363" spans="12:12" x14ac:dyDescent="0.25">
      <c r="L21363" s="8"/>
    </row>
    <row r="21364" spans="12:12" x14ac:dyDescent="0.25">
      <c r="L21364" s="8"/>
    </row>
    <row r="21365" spans="12:12" x14ac:dyDescent="0.25">
      <c r="L21365" s="8"/>
    </row>
    <row r="21366" spans="12:12" x14ac:dyDescent="0.25">
      <c r="L21366" s="8"/>
    </row>
    <row r="21367" spans="12:12" x14ac:dyDescent="0.25">
      <c r="L21367" s="8"/>
    </row>
    <row r="21368" spans="12:12" x14ac:dyDescent="0.25">
      <c r="L21368" s="8"/>
    </row>
    <row r="21369" spans="12:12" x14ac:dyDescent="0.25">
      <c r="L21369" s="8"/>
    </row>
    <row r="21370" spans="12:12" x14ac:dyDescent="0.25">
      <c r="L21370" s="8"/>
    </row>
    <row r="21371" spans="12:12" x14ac:dyDescent="0.25">
      <c r="L21371" s="8"/>
    </row>
    <row r="21372" spans="12:12" x14ac:dyDescent="0.25">
      <c r="L21372" s="8"/>
    </row>
    <row r="21373" spans="12:12" x14ac:dyDescent="0.25">
      <c r="L21373" s="8"/>
    </row>
    <row r="21374" spans="12:12" x14ac:dyDescent="0.25">
      <c r="L21374" s="8"/>
    </row>
    <row r="21375" spans="12:12" x14ac:dyDescent="0.25">
      <c r="L21375" s="8"/>
    </row>
    <row r="21376" spans="12:12" x14ac:dyDescent="0.25">
      <c r="L21376" s="8"/>
    </row>
    <row r="21377" spans="12:12" x14ac:dyDescent="0.25">
      <c r="L21377" s="8"/>
    </row>
    <row r="21378" spans="12:12" x14ac:dyDescent="0.25">
      <c r="L21378" s="8"/>
    </row>
    <row r="21379" spans="12:12" x14ac:dyDescent="0.25">
      <c r="L21379" s="8"/>
    </row>
    <row r="21380" spans="12:12" x14ac:dyDescent="0.25">
      <c r="L21380" s="8"/>
    </row>
    <row r="21381" spans="12:12" x14ac:dyDescent="0.25">
      <c r="L21381" s="8"/>
    </row>
    <row r="21382" spans="12:12" x14ac:dyDescent="0.25">
      <c r="L21382" s="8"/>
    </row>
    <row r="21383" spans="12:12" x14ac:dyDescent="0.25">
      <c r="L21383" s="8"/>
    </row>
    <row r="21384" spans="12:12" x14ac:dyDescent="0.25">
      <c r="L21384" s="8"/>
    </row>
    <row r="21385" spans="12:12" x14ac:dyDescent="0.25">
      <c r="L21385" s="8"/>
    </row>
    <row r="21386" spans="12:12" x14ac:dyDescent="0.25">
      <c r="L21386" s="8"/>
    </row>
    <row r="21387" spans="12:12" x14ac:dyDescent="0.25">
      <c r="L21387" s="8"/>
    </row>
    <row r="21388" spans="12:12" x14ac:dyDescent="0.25">
      <c r="L21388" s="8"/>
    </row>
    <row r="21389" spans="12:12" x14ac:dyDescent="0.25">
      <c r="L21389" s="8"/>
    </row>
    <row r="21390" spans="12:12" x14ac:dyDescent="0.25">
      <c r="L21390" s="8"/>
    </row>
    <row r="21391" spans="12:12" x14ac:dyDescent="0.25">
      <c r="L21391" s="8"/>
    </row>
    <row r="21392" spans="12:12" x14ac:dyDescent="0.25">
      <c r="L21392" s="8"/>
    </row>
    <row r="21393" spans="12:12" x14ac:dyDescent="0.25">
      <c r="L21393" s="8"/>
    </row>
    <row r="21394" spans="12:12" x14ac:dyDescent="0.25">
      <c r="L21394" s="8"/>
    </row>
    <row r="21395" spans="12:12" x14ac:dyDescent="0.25">
      <c r="L21395" s="8"/>
    </row>
    <row r="21396" spans="12:12" x14ac:dyDescent="0.25">
      <c r="L21396" s="8"/>
    </row>
    <row r="21397" spans="12:12" x14ac:dyDescent="0.25">
      <c r="L21397" s="8"/>
    </row>
    <row r="21398" spans="12:12" x14ac:dyDescent="0.25">
      <c r="L21398" s="8"/>
    </row>
    <row r="21399" spans="12:12" x14ac:dyDescent="0.25">
      <c r="L21399" s="8"/>
    </row>
    <row r="21400" spans="12:12" x14ac:dyDescent="0.25">
      <c r="L21400" s="8"/>
    </row>
    <row r="21401" spans="12:12" x14ac:dyDescent="0.25">
      <c r="L21401" s="8"/>
    </row>
    <row r="21402" spans="12:12" x14ac:dyDescent="0.25">
      <c r="L21402" s="8"/>
    </row>
    <row r="21403" spans="12:12" x14ac:dyDescent="0.25">
      <c r="L21403" s="8"/>
    </row>
    <row r="21404" spans="12:12" x14ac:dyDescent="0.25">
      <c r="L21404" s="8"/>
    </row>
    <row r="21405" spans="12:12" x14ac:dyDescent="0.25">
      <c r="L21405" s="8"/>
    </row>
    <row r="21406" spans="12:12" x14ac:dyDescent="0.25">
      <c r="L21406" s="8"/>
    </row>
    <row r="21407" spans="12:12" x14ac:dyDescent="0.25">
      <c r="L21407" s="8"/>
    </row>
    <row r="21408" spans="12:12" x14ac:dyDescent="0.25">
      <c r="L21408" s="8"/>
    </row>
    <row r="21409" spans="12:12" x14ac:dyDescent="0.25">
      <c r="L21409" s="8"/>
    </row>
    <row r="21410" spans="12:12" x14ac:dyDescent="0.25">
      <c r="L21410" s="8"/>
    </row>
    <row r="21411" spans="12:12" x14ac:dyDescent="0.25">
      <c r="L21411" s="8"/>
    </row>
    <row r="21412" spans="12:12" x14ac:dyDescent="0.25">
      <c r="L21412" s="8"/>
    </row>
    <row r="21413" spans="12:12" x14ac:dyDescent="0.25">
      <c r="L21413" s="8"/>
    </row>
    <row r="21414" spans="12:12" x14ac:dyDescent="0.25">
      <c r="L21414" s="8"/>
    </row>
    <row r="21415" spans="12:12" x14ac:dyDescent="0.25">
      <c r="L21415" s="8"/>
    </row>
    <row r="21416" spans="12:12" x14ac:dyDescent="0.25">
      <c r="L21416" s="8"/>
    </row>
    <row r="21417" spans="12:12" x14ac:dyDescent="0.25">
      <c r="L21417" s="8"/>
    </row>
    <row r="21418" spans="12:12" x14ac:dyDescent="0.25">
      <c r="L21418" s="8"/>
    </row>
    <row r="21419" spans="12:12" x14ac:dyDescent="0.25">
      <c r="L21419" s="8"/>
    </row>
    <row r="21420" spans="12:12" x14ac:dyDescent="0.25">
      <c r="L21420" s="8"/>
    </row>
    <row r="21421" spans="12:12" x14ac:dyDescent="0.25">
      <c r="L21421" s="8"/>
    </row>
    <row r="21422" spans="12:12" x14ac:dyDescent="0.25">
      <c r="L21422" s="8"/>
    </row>
    <row r="21423" spans="12:12" x14ac:dyDescent="0.25">
      <c r="L21423" s="8"/>
    </row>
    <row r="21424" spans="12:12" x14ac:dyDescent="0.25">
      <c r="L21424" s="8"/>
    </row>
    <row r="21425" spans="12:12" x14ac:dyDescent="0.25">
      <c r="L21425" s="8"/>
    </row>
    <row r="21426" spans="12:12" x14ac:dyDescent="0.25">
      <c r="L21426" s="8"/>
    </row>
    <row r="21427" spans="12:12" x14ac:dyDescent="0.25">
      <c r="L21427" s="8"/>
    </row>
    <row r="21428" spans="12:12" x14ac:dyDescent="0.25">
      <c r="L21428" s="8"/>
    </row>
    <row r="21429" spans="12:12" x14ac:dyDescent="0.25">
      <c r="L21429" s="8"/>
    </row>
    <row r="21430" spans="12:12" x14ac:dyDescent="0.25">
      <c r="L21430" s="8"/>
    </row>
    <row r="21431" spans="12:12" x14ac:dyDescent="0.25">
      <c r="L21431" s="8"/>
    </row>
    <row r="21432" spans="12:12" x14ac:dyDescent="0.25">
      <c r="L21432" s="8"/>
    </row>
    <row r="21433" spans="12:12" x14ac:dyDescent="0.25">
      <c r="L21433" s="8"/>
    </row>
    <row r="21434" spans="12:12" x14ac:dyDescent="0.25">
      <c r="L21434" s="8"/>
    </row>
    <row r="21435" spans="12:12" x14ac:dyDescent="0.25">
      <c r="L21435" s="8"/>
    </row>
    <row r="21436" spans="12:12" x14ac:dyDescent="0.25">
      <c r="L21436" s="8"/>
    </row>
    <row r="21437" spans="12:12" x14ac:dyDescent="0.25">
      <c r="L21437" s="8"/>
    </row>
    <row r="21438" spans="12:12" x14ac:dyDescent="0.25">
      <c r="L21438" s="8"/>
    </row>
    <row r="21439" spans="12:12" x14ac:dyDescent="0.25">
      <c r="L21439" s="8"/>
    </row>
    <row r="21440" spans="12:12" x14ac:dyDescent="0.25">
      <c r="L21440" s="8"/>
    </row>
    <row r="21441" spans="12:12" x14ac:dyDescent="0.25">
      <c r="L21441" s="8"/>
    </row>
    <row r="21442" spans="12:12" x14ac:dyDescent="0.25">
      <c r="L21442" s="8"/>
    </row>
    <row r="21443" spans="12:12" x14ac:dyDescent="0.25">
      <c r="L21443" s="8"/>
    </row>
    <row r="21444" spans="12:12" x14ac:dyDescent="0.25">
      <c r="L21444" s="8"/>
    </row>
    <row r="21445" spans="12:12" x14ac:dyDescent="0.25">
      <c r="L21445" s="8"/>
    </row>
    <row r="21446" spans="12:12" x14ac:dyDescent="0.25">
      <c r="L21446" s="8"/>
    </row>
    <row r="21447" spans="12:12" x14ac:dyDescent="0.25">
      <c r="L21447" s="8"/>
    </row>
    <row r="21448" spans="12:12" x14ac:dyDescent="0.25">
      <c r="L21448" s="8"/>
    </row>
    <row r="21449" spans="12:12" x14ac:dyDescent="0.25">
      <c r="L21449" s="8"/>
    </row>
    <row r="21450" spans="12:12" x14ac:dyDescent="0.25">
      <c r="L21450" s="8"/>
    </row>
    <row r="21451" spans="12:12" x14ac:dyDescent="0.25">
      <c r="L21451" s="8"/>
    </row>
    <row r="21452" spans="12:12" x14ac:dyDescent="0.25">
      <c r="L21452" s="8"/>
    </row>
    <row r="21453" spans="12:12" x14ac:dyDescent="0.25">
      <c r="L21453" s="8"/>
    </row>
    <row r="21454" spans="12:12" x14ac:dyDescent="0.25">
      <c r="L21454" s="8"/>
    </row>
    <row r="21455" spans="12:12" x14ac:dyDescent="0.25">
      <c r="L21455" s="8"/>
    </row>
    <row r="21456" spans="12:12" x14ac:dyDescent="0.25">
      <c r="L21456" s="8"/>
    </row>
    <row r="21457" spans="12:12" x14ac:dyDescent="0.25">
      <c r="L21457" s="8"/>
    </row>
    <row r="21458" spans="12:12" x14ac:dyDescent="0.25">
      <c r="L21458" s="8"/>
    </row>
    <row r="21459" spans="12:12" x14ac:dyDescent="0.25">
      <c r="L21459" s="8"/>
    </row>
    <row r="21460" spans="12:12" x14ac:dyDescent="0.25">
      <c r="L21460" s="8"/>
    </row>
    <row r="21461" spans="12:12" x14ac:dyDescent="0.25">
      <c r="L21461" s="8"/>
    </row>
    <row r="21462" spans="12:12" x14ac:dyDescent="0.25">
      <c r="L21462" s="8"/>
    </row>
    <row r="21463" spans="12:12" x14ac:dyDescent="0.25">
      <c r="L21463" s="8"/>
    </row>
    <row r="21464" spans="12:12" x14ac:dyDescent="0.25">
      <c r="L21464" s="8"/>
    </row>
    <row r="21465" spans="12:12" x14ac:dyDescent="0.25">
      <c r="L21465" s="8"/>
    </row>
    <row r="21466" spans="12:12" x14ac:dyDescent="0.25">
      <c r="L21466" s="8"/>
    </row>
    <row r="21467" spans="12:12" x14ac:dyDescent="0.25">
      <c r="L21467" s="8"/>
    </row>
    <row r="21468" spans="12:12" x14ac:dyDescent="0.25">
      <c r="L21468" s="8"/>
    </row>
    <row r="21469" spans="12:12" x14ac:dyDescent="0.25">
      <c r="L21469" s="8"/>
    </row>
    <row r="21470" spans="12:12" x14ac:dyDescent="0.25">
      <c r="L21470" s="8"/>
    </row>
    <row r="21471" spans="12:12" x14ac:dyDescent="0.25">
      <c r="L21471" s="8"/>
    </row>
    <row r="21472" spans="12:12" x14ac:dyDescent="0.25">
      <c r="L21472" s="8"/>
    </row>
    <row r="21473" spans="12:12" x14ac:dyDescent="0.25">
      <c r="L21473" s="8"/>
    </row>
    <row r="21474" spans="12:12" x14ac:dyDescent="0.25">
      <c r="L21474" s="8"/>
    </row>
    <row r="21475" spans="12:12" x14ac:dyDescent="0.25">
      <c r="L21475" s="8"/>
    </row>
    <row r="21476" spans="12:12" x14ac:dyDescent="0.25">
      <c r="L21476" s="8"/>
    </row>
    <row r="21477" spans="12:12" x14ac:dyDescent="0.25">
      <c r="L21477" s="8"/>
    </row>
    <row r="21478" spans="12:12" x14ac:dyDescent="0.25">
      <c r="L21478" s="8"/>
    </row>
    <row r="21479" spans="12:12" x14ac:dyDescent="0.25">
      <c r="L21479" s="8"/>
    </row>
    <row r="21480" spans="12:12" x14ac:dyDescent="0.25">
      <c r="L21480" s="8"/>
    </row>
    <row r="21481" spans="12:12" x14ac:dyDescent="0.25">
      <c r="L21481" s="8"/>
    </row>
    <row r="21482" spans="12:12" x14ac:dyDescent="0.25">
      <c r="L21482" s="8"/>
    </row>
    <row r="21483" spans="12:12" x14ac:dyDescent="0.25">
      <c r="L21483" s="8"/>
    </row>
    <row r="21484" spans="12:12" x14ac:dyDescent="0.25">
      <c r="L21484" s="8"/>
    </row>
    <row r="21485" spans="12:12" x14ac:dyDescent="0.25">
      <c r="L21485" s="8"/>
    </row>
    <row r="21486" spans="12:12" x14ac:dyDescent="0.25">
      <c r="L21486" s="8"/>
    </row>
    <row r="21487" spans="12:12" x14ac:dyDescent="0.25">
      <c r="L21487" s="8"/>
    </row>
    <row r="21488" spans="12:12" x14ac:dyDescent="0.25">
      <c r="L21488" s="8"/>
    </row>
    <row r="21489" spans="12:12" x14ac:dyDescent="0.25">
      <c r="L21489" s="8"/>
    </row>
    <row r="21490" spans="12:12" x14ac:dyDescent="0.25">
      <c r="L21490" s="8"/>
    </row>
    <row r="21491" spans="12:12" x14ac:dyDescent="0.25">
      <c r="L21491" s="8"/>
    </row>
    <row r="21492" spans="12:12" x14ac:dyDescent="0.25">
      <c r="L21492" s="8"/>
    </row>
    <row r="21493" spans="12:12" x14ac:dyDescent="0.25">
      <c r="L21493" s="8"/>
    </row>
    <row r="21494" spans="12:12" x14ac:dyDescent="0.25">
      <c r="L21494" s="8"/>
    </row>
    <row r="21495" spans="12:12" x14ac:dyDescent="0.25">
      <c r="L21495" s="8"/>
    </row>
    <row r="21496" spans="12:12" x14ac:dyDescent="0.25">
      <c r="L21496" s="8"/>
    </row>
    <row r="21497" spans="12:12" x14ac:dyDescent="0.25">
      <c r="L21497" s="8"/>
    </row>
    <row r="21498" spans="12:12" x14ac:dyDescent="0.25">
      <c r="L21498" s="8"/>
    </row>
    <row r="21499" spans="12:12" x14ac:dyDescent="0.25">
      <c r="L21499" s="8"/>
    </row>
    <row r="21500" spans="12:12" x14ac:dyDescent="0.25">
      <c r="L21500" s="8"/>
    </row>
    <row r="21501" spans="12:12" x14ac:dyDescent="0.25">
      <c r="L21501" s="8"/>
    </row>
    <row r="21502" spans="12:12" x14ac:dyDescent="0.25">
      <c r="L21502" s="8"/>
    </row>
    <row r="21503" spans="12:12" x14ac:dyDescent="0.25">
      <c r="L21503" s="8"/>
    </row>
    <row r="21504" spans="12:12" x14ac:dyDescent="0.25">
      <c r="L21504" s="8"/>
    </row>
    <row r="21505" spans="12:12" x14ac:dyDescent="0.25">
      <c r="L21505" s="8"/>
    </row>
    <row r="21506" spans="12:12" x14ac:dyDescent="0.25">
      <c r="L21506" s="8"/>
    </row>
    <row r="21507" spans="12:12" x14ac:dyDescent="0.25">
      <c r="L21507" s="8"/>
    </row>
    <row r="21508" spans="12:12" x14ac:dyDescent="0.25">
      <c r="L21508" s="8"/>
    </row>
    <row r="21509" spans="12:12" x14ac:dyDescent="0.25">
      <c r="L21509" s="8"/>
    </row>
    <row r="21510" spans="12:12" x14ac:dyDescent="0.25">
      <c r="L21510" s="8"/>
    </row>
    <row r="21511" spans="12:12" x14ac:dyDescent="0.25">
      <c r="L21511" s="8"/>
    </row>
    <row r="21512" spans="12:12" x14ac:dyDescent="0.25">
      <c r="L21512" s="8"/>
    </row>
    <row r="21513" spans="12:12" x14ac:dyDescent="0.25">
      <c r="L21513" s="8"/>
    </row>
    <row r="21514" spans="12:12" x14ac:dyDescent="0.25">
      <c r="L21514" s="8"/>
    </row>
    <row r="21515" spans="12:12" x14ac:dyDescent="0.25">
      <c r="L21515" s="8"/>
    </row>
    <row r="21516" spans="12:12" x14ac:dyDescent="0.25">
      <c r="L21516" s="8"/>
    </row>
    <row r="21517" spans="12:12" x14ac:dyDescent="0.25">
      <c r="L21517" s="8"/>
    </row>
    <row r="21518" spans="12:12" x14ac:dyDescent="0.25">
      <c r="L21518" s="8"/>
    </row>
    <row r="21519" spans="12:12" x14ac:dyDescent="0.25">
      <c r="L21519" s="8"/>
    </row>
    <row r="21520" spans="12:12" x14ac:dyDescent="0.25">
      <c r="L21520" s="8"/>
    </row>
    <row r="21521" spans="12:12" x14ac:dyDescent="0.25">
      <c r="L21521" s="8"/>
    </row>
    <row r="21522" spans="12:12" x14ac:dyDescent="0.25">
      <c r="L21522" s="8"/>
    </row>
    <row r="21523" spans="12:12" x14ac:dyDescent="0.25">
      <c r="L21523" s="8"/>
    </row>
    <row r="21524" spans="12:12" x14ac:dyDescent="0.25">
      <c r="L21524" s="8"/>
    </row>
    <row r="21525" spans="12:12" x14ac:dyDescent="0.25">
      <c r="L21525" s="8"/>
    </row>
    <row r="21526" spans="12:12" x14ac:dyDescent="0.25">
      <c r="L21526" s="8"/>
    </row>
    <row r="21527" spans="12:12" x14ac:dyDescent="0.25">
      <c r="L21527" s="8"/>
    </row>
    <row r="21528" spans="12:12" x14ac:dyDescent="0.25">
      <c r="L21528" s="8"/>
    </row>
    <row r="21529" spans="12:12" x14ac:dyDescent="0.25">
      <c r="L21529" s="8"/>
    </row>
    <row r="21530" spans="12:12" x14ac:dyDescent="0.25">
      <c r="L21530" s="8"/>
    </row>
    <row r="21531" spans="12:12" x14ac:dyDescent="0.25">
      <c r="L21531" s="8"/>
    </row>
    <row r="21532" spans="12:12" x14ac:dyDescent="0.25">
      <c r="L21532" s="8"/>
    </row>
    <row r="21533" spans="12:12" x14ac:dyDescent="0.25">
      <c r="L21533" s="8"/>
    </row>
    <row r="21534" spans="12:12" x14ac:dyDescent="0.25">
      <c r="L21534" s="8"/>
    </row>
    <row r="21535" spans="12:12" x14ac:dyDescent="0.25">
      <c r="L21535" s="8"/>
    </row>
    <row r="21536" spans="12:12" x14ac:dyDescent="0.25">
      <c r="L21536" s="8"/>
    </row>
    <row r="21537" spans="12:12" x14ac:dyDescent="0.25">
      <c r="L21537" s="8"/>
    </row>
    <row r="21538" spans="12:12" x14ac:dyDescent="0.25">
      <c r="L21538" s="8"/>
    </row>
    <row r="21539" spans="12:12" x14ac:dyDescent="0.25">
      <c r="L21539" s="8"/>
    </row>
    <row r="21540" spans="12:12" x14ac:dyDescent="0.25">
      <c r="L21540" s="8"/>
    </row>
    <row r="21541" spans="12:12" x14ac:dyDescent="0.25">
      <c r="L21541" s="8"/>
    </row>
    <row r="21542" spans="12:12" x14ac:dyDescent="0.25">
      <c r="L21542" s="8"/>
    </row>
    <row r="21543" spans="12:12" x14ac:dyDescent="0.25">
      <c r="L21543" s="8"/>
    </row>
    <row r="21544" spans="12:12" x14ac:dyDescent="0.25">
      <c r="L21544" s="8"/>
    </row>
    <row r="21545" spans="12:12" x14ac:dyDescent="0.25">
      <c r="L21545" s="8"/>
    </row>
    <row r="21546" spans="12:12" x14ac:dyDescent="0.25">
      <c r="L21546" s="8"/>
    </row>
    <row r="21547" spans="12:12" x14ac:dyDescent="0.25">
      <c r="L21547" s="8"/>
    </row>
    <row r="21548" spans="12:12" x14ac:dyDescent="0.25">
      <c r="L21548" s="8"/>
    </row>
    <row r="21549" spans="12:12" x14ac:dyDescent="0.25">
      <c r="L21549" s="8"/>
    </row>
    <row r="21550" spans="12:12" x14ac:dyDescent="0.25">
      <c r="L21550" s="8"/>
    </row>
    <row r="21551" spans="12:12" x14ac:dyDescent="0.25">
      <c r="L21551" s="8"/>
    </row>
    <row r="21552" spans="12:12" x14ac:dyDescent="0.25">
      <c r="L21552" s="8"/>
    </row>
    <row r="21553" spans="12:12" x14ac:dyDescent="0.25">
      <c r="L21553" s="8"/>
    </row>
    <row r="21554" spans="12:12" x14ac:dyDescent="0.25">
      <c r="L21554" s="8"/>
    </row>
    <row r="21555" spans="12:12" x14ac:dyDescent="0.25">
      <c r="L21555" s="8"/>
    </row>
    <row r="21556" spans="12:12" x14ac:dyDescent="0.25">
      <c r="L21556" s="8"/>
    </row>
    <row r="21557" spans="12:12" x14ac:dyDescent="0.25">
      <c r="L21557" s="8"/>
    </row>
    <row r="21558" spans="12:12" x14ac:dyDescent="0.25">
      <c r="L21558" s="8"/>
    </row>
    <row r="21559" spans="12:12" x14ac:dyDescent="0.25">
      <c r="L21559" s="8"/>
    </row>
    <row r="21560" spans="12:12" x14ac:dyDescent="0.25">
      <c r="L21560" s="8"/>
    </row>
    <row r="21561" spans="12:12" x14ac:dyDescent="0.25">
      <c r="L21561" s="8"/>
    </row>
    <row r="21562" spans="12:12" x14ac:dyDescent="0.25">
      <c r="L21562" s="8"/>
    </row>
    <row r="21563" spans="12:12" x14ac:dyDescent="0.25">
      <c r="L21563" s="8"/>
    </row>
    <row r="21564" spans="12:12" x14ac:dyDescent="0.25">
      <c r="L21564" s="8"/>
    </row>
    <row r="21565" spans="12:12" x14ac:dyDescent="0.25">
      <c r="L21565" s="8"/>
    </row>
    <row r="21566" spans="12:12" x14ac:dyDescent="0.25">
      <c r="L21566" s="8"/>
    </row>
    <row r="21567" spans="12:12" x14ac:dyDescent="0.25">
      <c r="L21567" s="8"/>
    </row>
    <row r="21568" spans="12:12" x14ac:dyDescent="0.25">
      <c r="L21568" s="8"/>
    </row>
    <row r="21569" spans="12:12" x14ac:dyDescent="0.25">
      <c r="L21569" s="8"/>
    </row>
    <row r="21570" spans="12:12" x14ac:dyDescent="0.25">
      <c r="L21570" s="8"/>
    </row>
    <row r="21571" spans="12:12" x14ac:dyDescent="0.25">
      <c r="L21571" s="8"/>
    </row>
    <row r="21572" spans="12:12" x14ac:dyDescent="0.25">
      <c r="L21572" s="8"/>
    </row>
    <row r="21573" spans="12:12" x14ac:dyDescent="0.25">
      <c r="L21573" s="8"/>
    </row>
    <row r="21574" spans="12:12" x14ac:dyDescent="0.25">
      <c r="L21574" s="8"/>
    </row>
    <row r="21575" spans="12:12" x14ac:dyDescent="0.25">
      <c r="L21575" s="8"/>
    </row>
    <row r="21576" spans="12:12" x14ac:dyDescent="0.25">
      <c r="L21576" s="8"/>
    </row>
    <row r="21577" spans="12:12" x14ac:dyDescent="0.25">
      <c r="L21577" s="8"/>
    </row>
    <row r="21578" spans="12:12" x14ac:dyDescent="0.25">
      <c r="L21578" s="8"/>
    </row>
    <row r="21579" spans="12:12" x14ac:dyDescent="0.25">
      <c r="L21579" s="8"/>
    </row>
    <row r="21580" spans="12:12" x14ac:dyDescent="0.25">
      <c r="L21580" s="8"/>
    </row>
    <row r="21581" spans="12:12" x14ac:dyDescent="0.25">
      <c r="L21581" s="8"/>
    </row>
    <row r="21582" spans="12:12" x14ac:dyDescent="0.25">
      <c r="L21582" s="8"/>
    </row>
    <row r="21583" spans="12:12" x14ac:dyDescent="0.25">
      <c r="L21583" s="8"/>
    </row>
    <row r="21584" spans="12:12" x14ac:dyDescent="0.25">
      <c r="L21584" s="8"/>
    </row>
    <row r="21585" spans="12:12" x14ac:dyDescent="0.25">
      <c r="L21585" s="8"/>
    </row>
    <row r="21586" spans="12:12" x14ac:dyDescent="0.25">
      <c r="L21586" s="8"/>
    </row>
    <row r="21587" spans="12:12" x14ac:dyDescent="0.25">
      <c r="L21587" s="8"/>
    </row>
    <row r="21588" spans="12:12" x14ac:dyDescent="0.25">
      <c r="L21588" s="8"/>
    </row>
    <row r="21589" spans="12:12" x14ac:dyDescent="0.25">
      <c r="L21589" s="8"/>
    </row>
    <row r="21590" spans="12:12" x14ac:dyDescent="0.25">
      <c r="L21590" s="8"/>
    </row>
    <row r="21591" spans="12:12" x14ac:dyDescent="0.25">
      <c r="L21591" s="8"/>
    </row>
    <row r="21592" spans="12:12" x14ac:dyDescent="0.25">
      <c r="L21592" s="8"/>
    </row>
    <row r="21593" spans="12:12" x14ac:dyDescent="0.25">
      <c r="L21593" s="8"/>
    </row>
    <row r="21594" spans="12:12" x14ac:dyDescent="0.25">
      <c r="L21594" s="8"/>
    </row>
    <row r="21595" spans="12:12" x14ac:dyDescent="0.25">
      <c r="L21595" s="8"/>
    </row>
    <row r="21596" spans="12:12" x14ac:dyDescent="0.25">
      <c r="L21596" s="8"/>
    </row>
    <row r="21597" spans="12:12" x14ac:dyDescent="0.25">
      <c r="L21597" s="8"/>
    </row>
    <row r="21598" spans="12:12" x14ac:dyDescent="0.25">
      <c r="L21598" s="8"/>
    </row>
    <row r="21599" spans="12:12" x14ac:dyDescent="0.25">
      <c r="L21599" s="8"/>
    </row>
    <row r="21600" spans="12:12" x14ac:dyDescent="0.25">
      <c r="L21600" s="8"/>
    </row>
    <row r="21601" spans="12:12" x14ac:dyDescent="0.25">
      <c r="L21601" s="8"/>
    </row>
    <row r="21602" spans="12:12" x14ac:dyDescent="0.25">
      <c r="L21602" s="8"/>
    </row>
    <row r="21603" spans="12:12" x14ac:dyDescent="0.25">
      <c r="L21603" s="8"/>
    </row>
    <row r="21604" spans="12:12" x14ac:dyDescent="0.25">
      <c r="L21604" s="8"/>
    </row>
    <row r="21605" spans="12:12" x14ac:dyDescent="0.25">
      <c r="L21605" s="8"/>
    </row>
    <row r="21606" spans="12:12" x14ac:dyDescent="0.25">
      <c r="L21606" s="8"/>
    </row>
    <row r="21607" spans="12:12" x14ac:dyDescent="0.25">
      <c r="L21607" s="8"/>
    </row>
    <row r="21608" spans="12:12" x14ac:dyDescent="0.25">
      <c r="L21608" s="8"/>
    </row>
    <row r="21609" spans="12:12" x14ac:dyDescent="0.25">
      <c r="L21609" s="8"/>
    </row>
    <row r="21610" spans="12:12" x14ac:dyDescent="0.25">
      <c r="L21610" s="8"/>
    </row>
    <row r="21611" spans="12:12" x14ac:dyDescent="0.25">
      <c r="L21611" s="8"/>
    </row>
    <row r="21612" spans="12:12" x14ac:dyDescent="0.25">
      <c r="L21612" s="8"/>
    </row>
    <row r="21613" spans="12:12" x14ac:dyDescent="0.25">
      <c r="L21613" s="8"/>
    </row>
    <row r="21614" spans="12:12" x14ac:dyDescent="0.25">
      <c r="L21614" s="8"/>
    </row>
    <row r="21615" spans="12:12" x14ac:dyDescent="0.25">
      <c r="L21615" s="8"/>
    </row>
    <row r="21616" spans="12:12" x14ac:dyDescent="0.25">
      <c r="L21616" s="8"/>
    </row>
    <row r="21617" spans="12:12" x14ac:dyDescent="0.25">
      <c r="L21617" s="8"/>
    </row>
    <row r="21618" spans="12:12" x14ac:dyDescent="0.25">
      <c r="L21618" s="8"/>
    </row>
    <row r="21619" spans="12:12" x14ac:dyDescent="0.25">
      <c r="L21619" s="8"/>
    </row>
    <row r="21620" spans="12:12" x14ac:dyDescent="0.25">
      <c r="L21620" s="8"/>
    </row>
    <row r="21621" spans="12:12" x14ac:dyDescent="0.25">
      <c r="L21621" s="8"/>
    </row>
    <row r="21622" spans="12:12" x14ac:dyDescent="0.25">
      <c r="L21622" s="8"/>
    </row>
    <row r="21623" spans="12:12" x14ac:dyDescent="0.25">
      <c r="L21623" s="8"/>
    </row>
    <row r="21624" spans="12:12" x14ac:dyDescent="0.25">
      <c r="L21624" s="8"/>
    </row>
    <row r="21625" spans="12:12" x14ac:dyDescent="0.25">
      <c r="L21625" s="8"/>
    </row>
    <row r="21626" spans="12:12" x14ac:dyDescent="0.25">
      <c r="L21626" s="8"/>
    </row>
    <row r="21627" spans="12:12" x14ac:dyDescent="0.25">
      <c r="L21627" s="8"/>
    </row>
    <row r="21628" spans="12:12" x14ac:dyDescent="0.25">
      <c r="L21628" s="8"/>
    </row>
    <row r="21629" spans="12:12" x14ac:dyDescent="0.25">
      <c r="L21629" s="8"/>
    </row>
    <row r="21630" spans="12:12" x14ac:dyDescent="0.25">
      <c r="L21630" s="8"/>
    </row>
    <row r="21631" spans="12:12" x14ac:dyDescent="0.25">
      <c r="L21631" s="8"/>
    </row>
    <row r="21632" spans="12:12" x14ac:dyDescent="0.25">
      <c r="L21632" s="8"/>
    </row>
    <row r="21633" spans="12:12" x14ac:dyDescent="0.25">
      <c r="L21633" s="8"/>
    </row>
    <row r="21634" spans="12:12" x14ac:dyDescent="0.25">
      <c r="L21634" s="8"/>
    </row>
    <row r="21635" spans="12:12" x14ac:dyDescent="0.25">
      <c r="L21635" s="8"/>
    </row>
    <row r="21636" spans="12:12" x14ac:dyDescent="0.25">
      <c r="L21636" s="8"/>
    </row>
    <row r="21637" spans="12:12" x14ac:dyDescent="0.25">
      <c r="L21637" s="8"/>
    </row>
    <row r="21638" spans="12:12" x14ac:dyDescent="0.25">
      <c r="L21638" s="8"/>
    </row>
    <row r="21639" spans="12:12" x14ac:dyDescent="0.25">
      <c r="L21639" s="8"/>
    </row>
    <row r="21640" spans="12:12" x14ac:dyDescent="0.25">
      <c r="L21640" s="8"/>
    </row>
    <row r="21641" spans="12:12" x14ac:dyDescent="0.25">
      <c r="L21641" s="8"/>
    </row>
    <row r="21642" spans="12:12" x14ac:dyDescent="0.25">
      <c r="L21642" s="8"/>
    </row>
    <row r="21643" spans="12:12" x14ac:dyDescent="0.25">
      <c r="L21643" s="8"/>
    </row>
    <row r="21644" spans="12:12" x14ac:dyDescent="0.25">
      <c r="L21644" s="8"/>
    </row>
    <row r="21645" spans="12:12" x14ac:dyDescent="0.25">
      <c r="L21645" s="8"/>
    </row>
    <row r="21646" spans="12:12" x14ac:dyDescent="0.25">
      <c r="L21646" s="8"/>
    </row>
    <row r="21647" spans="12:12" x14ac:dyDescent="0.25">
      <c r="L21647" s="8"/>
    </row>
    <row r="21648" spans="12:12" x14ac:dyDescent="0.25">
      <c r="L21648" s="8"/>
    </row>
    <row r="21649" spans="12:12" x14ac:dyDescent="0.25">
      <c r="L21649" s="8"/>
    </row>
    <row r="21650" spans="12:12" x14ac:dyDescent="0.25">
      <c r="L21650" s="8"/>
    </row>
    <row r="21651" spans="12:12" x14ac:dyDescent="0.25">
      <c r="L21651" s="8"/>
    </row>
    <row r="21652" spans="12:12" x14ac:dyDescent="0.25">
      <c r="L21652" s="8"/>
    </row>
    <row r="21653" spans="12:12" x14ac:dyDescent="0.25">
      <c r="L21653" s="8"/>
    </row>
    <row r="21654" spans="12:12" x14ac:dyDescent="0.25">
      <c r="L21654" s="8"/>
    </row>
    <row r="21655" spans="12:12" x14ac:dyDescent="0.25">
      <c r="L21655" s="8"/>
    </row>
    <row r="21656" spans="12:12" x14ac:dyDescent="0.25">
      <c r="L21656" s="8"/>
    </row>
    <row r="21657" spans="12:12" x14ac:dyDescent="0.25">
      <c r="L21657" s="8"/>
    </row>
    <row r="21658" spans="12:12" x14ac:dyDescent="0.25">
      <c r="L21658" s="8"/>
    </row>
    <row r="21659" spans="12:12" x14ac:dyDescent="0.25">
      <c r="L21659" s="8"/>
    </row>
    <row r="21660" spans="12:12" x14ac:dyDescent="0.25">
      <c r="L21660" s="8"/>
    </row>
    <row r="21661" spans="12:12" x14ac:dyDescent="0.25">
      <c r="L21661" s="8"/>
    </row>
    <row r="21662" spans="12:12" x14ac:dyDescent="0.25">
      <c r="L21662" s="8"/>
    </row>
    <row r="21663" spans="12:12" x14ac:dyDescent="0.25">
      <c r="L21663" s="8"/>
    </row>
    <row r="21664" spans="12:12" x14ac:dyDescent="0.25">
      <c r="L21664" s="8"/>
    </row>
    <row r="21665" spans="12:12" x14ac:dyDescent="0.25">
      <c r="L21665" s="8"/>
    </row>
    <row r="21666" spans="12:12" x14ac:dyDescent="0.25">
      <c r="L21666" s="8"/>
    </row>
    <row r="21667" spans="12:12" x14ac:dyDescent="0.25">
      <c r="L21667" s="8"/>
    </row>
    <row r="21668" spans="12:12" x14ac:dyDescent="0.25">
      <c r="L21668" s="8"/>
    </row>
    <row r="21669" spans="12:12" x14ac:dyDescent="0.25">
      <c r="L21669" s="8"/>
    </row>
    <row r="21670" spans="12:12" x14ac:dyDescent="0.25">
      <c r="L21670" s="8"/>
    </row>
    <row r="21671" spans="12:12" x14ac:dyDescent="0.25">
      <c r="L21671" s="8"/>
    </row>
    <row r="21672" spans="12:12" x14ac:dyDescent="0.25">
      <c r="L21672" s="8"/>
    </row>
    <row r="21673" spans="12:12" x14ac:dyDescent="0.25">
      <c r="L21673" s="8"/>
    </row>
    <row r="21674" spans="12:12" x14ac:dyDescent="0.25">
      <c r="L21674" s="8"/>
    </row>
    <row r="21675" spans="12:12" x14ac:dyDescent="0.25">
      <c r="L21675" s="8"/>
    </row>
    <row r="21676" spans="12:12" x14ac:dyDescent="0.25">
      <c r="L21676" s="8"/>
    </row>
    <row r="21677" spans="12:12" x14ac:dyDescent="0.25">
      <c r="L21677" s="8"/>
    </row>
    <row r="21678" spans="12:12" x14ac:dyDescent="0.25">
      <c r="L21678" s="8"/>
    </row>
    <row r="21679" spans="12:12" x14ac:dyDescent="0.25">
      <c r="L21679" s="8"/>
    </row>
    <row r="21680" spans="12:12" x14ac:dyDescent="0.25">
      <c r="L21680" s="8"/>
    </row>
    <row r="21681" spans="12:12" x14ac:dyDescent="0.25">
      <c r="L21681" s="8"/>
    </row>
    <row r="21682" spans="12:12" x14ac:dyDescent="0.25">
      <c r="L21682" s="8"/>
    </row>
    <row r="21683" spans="12:12" x14ac:dyDescent="0.25">
      <c r="L21683" s="8"/>
    </row>
    <row r="21684" spans="12:12" x14ac:dyDescent="0.25">
      <c r="L21684" s="8"/>
    </row>
    <row r="21685" spans="12:12" x14ac:dyDescent="0.25">
      <c r="L21685" s="8"/>
    </row>
    <row r="21686" spans="12:12" x14ac:dyDescent="0.25">
      <c r="L21686" s="8"/>
    </row>
    <row r="21687" spans="12:12" x14ac:dyDescent="0.25">
      <c r="L21687" s="8"/>
    </row>
    <row r="21688" spans="12:12" x14ac:dyDescent="0.25">
      <c r="L21688" s="8"/>
    </row>
    <row r="21689" spans="12:12" x14ac:dyDescent="0.25">
      <c r="L21689" s="8"/>
    </row>
    <row r="21690" spans="12:12" x14ac:dyDescent="0.25">
      <c r="L21690" s="8"/>
    </row>
    <row r="21691" spans="12:12" x14ac:dyDescent="0.25">
      <c r="L21691" s="8"/>
    </row>
    <row r="21692" spans="12:12" x14ac:dyDescent="0.25">
      <c r="L21692" s="8"/>
    </row>
    <row r="21693" spans="12:12" x14ac:dyDescent="0.25">
      <c r="L21693" s="8"/>
    </row>
    <row r="21694" spans="12:12" x14ac:dyDescent="0.25">
      <c r="L21694" s="8"/>
    </row>
    <row r="21695" spans="12:12" x14ac:dyDescent="0.25">
      <c r="L21695" s="8"/>
    </row>
    <row r="21696" spans="12:12" x14ac:dyDescent="0.25">
      <c r="L21696" s="8"/>
    </row>
    <row r="21697" spans="12:12" x14ac:dyDescent="0.25">
      <c r="L21697" s="8"/>
    </row>
    <row r="21698" spans="12:12" x14ac:dyDescent="0.25">
      <c r="L21698" s="8"/>
    </row>
    <row r="21699" spans="12:12" x14ac:dyDescent="0.25">
      <c r="L21699" s="8"/>
    </row>
    <row r="21700" spans="12:12" x14ac:dyDescent="0.25">
      <c r="L21700" s="8"/>
    </row>
    <row r="21701" spans="12:12" x14ac:dyDescent="0.25">
      <c r="L21701" s="8"/>
    </row>
    <row r="21702" spans="12:12" x14ac:dyDescent="0.25">
      <c r="L21702" s="8"/>
    </row>
    <row r="21703" spans="12:12" x14ac:dyDescent="0.25">
      <c r="L21703" s="8"/>
    </row>
    <row r="21704" spans="12:12" x14ac:dyDescent="0.25">
      <c r="L21704" s="8"/>
    </row>
    <row r="21705" spans="12:12" x14ac:dyDescent="0.25">
      <c r="L21705" s="8"/>
    </row>
    <row r="21706" spans="12:12" x14ac:dyDescent="0.25">
      <c r="L21706" s="8"/>
    </row>
    <row r="21707" spans="12:12" x14ac:dyDescent="0.25">
      <c r="L21707" s="8"/>
    </row>
    <row r="21708" spans="12:12" x14ac:dyDescent="0.25">
      <c r="L21708" s="8"/>
    </row>
    <row r="21709" spans="12:12" x14ac:dyDescent="0.25">
      <c r="L21709" s="8"/>
    </row>
    <row r="21710" spans="12:12" x14ac:dyDescent="0.25">
      <c r="L21710" s="8"/>
    </row>
    <row r="21711" spans="12:12" x14ac:dyDescent="0.25">
      <c r="L21711" s="8"/>
    </row>
    <row r="21712" spans="12:12" x14ac:dyDescent="0.25">
      <c r="L21712" s="8"/>
    </row>
    <row r="21713" spans="12:12" x14ac:dyDescent="0.25">
      <c r="L21713" s="8"/>
    </row>
    <row r="21714" spans="12:12" x14ac:dyDescent="0.25">
      <c r="L21714" s="8"/>
    </row>
    <row r="21715" spans="12:12" x14ac:dyDescent="0.25">
      <c r="L21715" s="8"/>
    </row>
    <row r="21716" spans="12:12" x14ac:dyDescent="0.25">
      <c r="L21716" s="8"/>
    </row>
    <row r="21717" spans="12:12" x14ac:dyDescent="0.25">
      <c r="L21717" s="8"/>
    </row>
    <row r="21718" spans="12:12" x14ac:dyDescent="0.25">
      <c r="L21718" s="8"/>
    </row>
    <row r="21719" spans="12:12" x14ac:dyDescent="0.25">
      <c r="L21719" s="8"/>
    </row>
    <row r="21720" spans="12:12" x14ac:dyDescent="0.25">
      <c r="L21720" s="8"/>
    </row>
    <row r="21721" spans="12:12" x14ac:dyDescent="0.25">
      <c r="L21721" s="8"/>
    </row>
    <row r="21722" spans="12:12" x14ac:dyDescent="0.25">
      <c r="L21722" s="8"/>
    </row>
    <row r="21723" spans="12:12" x14ac:dyDescent="0.25">
      <c r="L21723" s="8"/>
    </row>
    <row r="21724" spans="12:12" x14ac:dyDescent="0.25">
      <c r="L21724" s="8"/>
    </row>
    <row r="21725" spans="12:12" x14ac:dyDescent="0.25">
      <c r="L21725" s="8"/>
    </row>
    <row r="21726" spans="12:12" x14ac:dyDescent="0.25">
      <c r="L21726" s="8"/>
    </row>
    <row r="21727" spans="12:12" x14ac:dyDescent="0.25">
      <c r="L21727" s="8"/>
    </row>
    <row r="21728" spans="12:12" x14ac:dyDescent="0.25">
      <c r="L21728" s="8"/>
    </row>
    <row r="21729" spans="12:12" x14ac:dyDescent="0.25">
      <c r="L21729" s="8"/>
    </row>
    <row r="21730" spans="12:12" x14ac:dyDescent="0.25">
      <c r="L21730" s="8"/>
    </row>
    <row r="21731" spans="12:12" x14ac:dyDescent="0.25">
      <c r="L21731" s="8"/>
    </row>
    <row r="21732" spans="12:12" x14ac:dyDescent="0.25">
      <c r="L21732" s="8"/>
    </row>
    <row r="21733" spans="12:12" x14ac:dyDescent="0.25">
      <c r="L21733" s="8"/>
    </row>
    <row r="21734" spans="12:12" x14ac:dyDescent="0.25">
      <c r="L21734" s="8"/>
    </row>
    <row r="21735" spans="12:12" x14ac:dyDescent="0.25">
      <c r="L21735" s="8"/>
    </row>
    <row r="21736" spans="12:12" x14ac:dyDescent="0.25">
      <c r="L21736" s="8"/>
    </row>
    <row r="21737" spans="12:12" x14ac:dyDescent="0.25">
      <c r="L21737" s="8"/>
    </row>
    <row r="21738" spans="12:12" x14ac:dyDescent="0.25">
      <c r="L21738" s="8"/>
    </row>
    <row r="21739" spans="12:12" x14ac:dyDescent="0.25">
      <c r="L21739" s="8"/>
    </row>
    <row r="21740" spans="12:12" x14ac:dyDescent="0.25">
      <c r="L21740" s="8"/>
    </row>
    <row r="21741" spans="12:12" x14ac:dyDescent="0.25">
      <c r="L21741" s="8"/>
    </row>
    <row r="21742" spans="12:12" x14ac:dyDescent="0.25">
      <c r="L21742" s="8"/>
    </row>
    <row r="21743" spans="12:12" x14ac:dyDescent="0.25">
      <c r="L21743" s="8"/>
    </row>
    <row r="21744" spans="12:12" x14ac:dyDescent="0.25">
      <c r="L21744" s="8"/>
    </row>
    <row r="21745" spans="12:12" x14ac:dyDescent="0.25">
      <c r="L21745" s="8"/>
    </row>
    <row r="21746" spans="12:12" x14ac:dyDescent="0.25">
      <c r="L21746" s="8"/>
    </row>
    <row r="21747" spans="12:12" x14ac:dyDescent="0.25">
      <c r="L21747" s="8"/>
    </row>
    <row r="21748" spans="12:12" x14ac:dyDescent="0.25">
      <c r="L21748" s="8"/>
    </row>
    <row r="21749" spans="12:12" x14ac:dyDescent="0.25">
      <c r="L21749" s="8"/>
    </row>
    <row r="21750" spans="12:12" x14ac:dyDescent="0.25">
      <c r="L21750" s="8"/>
    </row>
    <row r="21751" spans="12:12" x14ac:dyDescent="0.25">
      <c r="L21751" s="8"/>
    </row>
    <row r="21752" spans="12:12" x14ac:dyDescent="0.25">
      <c r="L21752" s="8"/>
    </row>
    <row r="21753" spans="12:12" x14ac:dyDescent="0.25">
      <c r="L21753" s="8"/>
    </row>
    <row r="21754" spans="12:12" x14ac:dyDescent="0.25">
      <c r="L21754" s="8"/>
    </row>
    <row r="21755" spans="12:12" x14ac:dyDescent="0.25">
      <c r="L21755" s="8"/>
    </row>
    <row r="21756" spans="12:12" x14ac:dyDescent="0.25">
      <c r="L21756" s="8"/>
    </row>
    <row r="21757" spans="12:12" x14ac:dyDescent="0.25">
      <c r="L21757" s="8"/>
    </row>
    <row r="21758" spans="12:12" x14ac:dyDescent="0.25">
      <c r="L21758" s="8"/>
    </row>
    <row r="21759" spans="12:12" x14ac:dyDescent="0.25">
      <c r="L21759" s="8"/>
    </row>
    <row r="21760" spans="12:12" x14ac:dyDescent="0.25">
      <c r="L21760" s="8"/>
    </row>
    <row r="21761" spans="12:12" x14ac:dyDescent="0.25">
      <c r="L21761" s="8"/>
    </row>
    <row r="21762" spans="12:12" x14ac:dyDescent="0.25">
      <c r="L21762" s="8"/>
    </row>
    <row r="21763" spans="12:12" x14ac:dyDescent="0.25">
      <c r="L21763" s="8"/>
    </row>
    <row r="21764" spans="12:12" x14ac:dyDescent="0.25">
      <c r="L21764" s="8"/>
    </row>
    <row r="21765" spans="12:12" x14ac:dyDescent="0.25">
      <c r="L21765" s="8"/>
    </row>
    <row r="21766" spans="12:12" x14ac:dyDescent="0.25">
      <c r="L21766" s="8"/>
    </row>
    <row r="21767" spans="12:12" x14ac:dyDescent="0.25">
      <c r="L21767" s="8"/>
    </row>
    <row r="21768" spans="12:12" x14ac:dyDescent="0.25">
      <c r="L21768" s="8"/>
    </row>
    <row r="21769" spans="12:12" x14ac:dyDescent="0.25">
      <c r="L21769" s="8"/>
    </row>
    <row r="21770" spans="12:12" x14ac:dyDescent="0.25">
      <c r="L21770" s="8"/>
    </row>
    <row r="21771" spans="12:12" x14ac:dyDescent="0.25">
      <c r="L21771" s="8"/>
    </row>
    <row r="21772" spans="12:12" x14ac:dyDescent="0.25">
      <c r="L21772" s="8"/>
    </row>
    <row r="21773" spans="12:12" x14ac:dyDescent="0.25">
      <c r="L21773" s="8"/>
    </row>
    <row r="21774" spans="12:12" x14ac:dyDescent="0.25">
      <c r="L21774" s="8"/>
    </row>
    <row r="21775" spans="12:12" x14ac:dyDescent="0.25">
      <c r="L21775" s="8"/>
    </row>
    <row r="21776" spans="12:12" x14ac:dyDescent="0.25">
      <c r="L21776" s="8"/>
    </row>
    <row r="21777" spans="12:12" x14ac:dyDescent="0.25">
      <c r="L21777" s="8"/>
    </row>
    <row r="21778" spans="12:12" x14ac:dyDescent="0.25">
      <c r="L21778" s="8"/>
    </row>
    <row r="21779" spans="12:12" x14ac:dyDescent="0.25">
      <c r="L21779" s="8"/>
    </row>
    <row r="21780" spans="12:12" x14ac:dyDescent="0.25">
      <c r="L21780" s="8"/>
    </row>
    <row r="21781" spans="12:12" x14ac:dyDescent="0.25">
      <c r="L21781" s="8"/>
    </row>
    <row r="21782" spans="12:12" x14ac:dyDescent="0.25">
      <c r="L21782" s="8"/>
    </row>
    <row r="21783" spans="12:12" x14ac:dyDescent="0.25">
      <c r="L21783" s="8"/>
    </row>
    <row r="21784" spans="12:12" x14ac:dyDescent="0.25">
      <c r="L21784" s="8"/>
    </row>
    <row r="21785" spans="12:12" x14ac:dyDescent="0.25">
      <c r="L21785" s="8"/>
    </row>
    <row r="21786" spans="12:12" x14ac:dyDescent="0.25">
      <c r="L21786" s="8"/>
    </row>
    <row r="21787" spans="12:12" x14ac:dyDescent="0.25">
      <c r="L21787" s="8"/>
    </row>
    <row r="21788" spans="12:12" x14ac:dyDescent="0.25">
      <c r="L21788" s="8"/>
    </row>
    <row r="21789" spans="12:12" x14ac:dyDescent="0.25">
      <c r="L21789" s="8"/>
    </row>
    <row r="21790" spans="12:12" x14ac:dyDescent="0.25">
      <c r="L21790" s="8"/>
    </row>
    <row r="21791" spans="12:12" x14ac:dyDescent="0.25">
      <c r="L21791" s="8"/>
    </row>
    <row r="21792" spans="12:12" x14ac:dyDescent="0.25">
      <c r="L21792" s="8"/>
    </row>
    <row r="21793" spans="12:12" x14ac:dyDescent="0.25">
      <c r="L21793" s="8"/>
    </row>
    <row r="21794" spans="12:12" x14ac:dyDescent="0.25">
      <c r="L21794" s="8"/>
    </row>
    <row r="21795" spans="12:12" x14ac:dyDescent="0.25">
      <c r="L21795" s="8"/>
    </row>
    <row r="21796" spans="12:12" x14ac:dyDescent="0.25">
      <c r="L21796" s="8"/>
    </row>
    <row r="21797" spans="12:12" x14ac:dyDescent="0.25">
      <c r="L21797" s="8"/>
    </row>
    <row r="21798" spans="12:12" x14ac:dyDescent="0.25">
      <c r="L21798" s="8"/>
    </row>
    <row r="21799" spans="12:12" x14ac:dyDescent="0.25">
      <c r="L21799" s="8"/>
    </row>
    <row r="21800" spans="12:12" x14ac:dyDescent="0.25">
      <c r="L21800" s="8"/>
    </row>
    <row r="21801" spans="12:12" x14ac:dyDescent="0.25">
      <c r="L21801" s="8"/>
    </row>
    <row r="21802" spans="12:12" x14ac:dyDescent="0.25">
      <c r="L21802" s="8"/>
    </row>
    <row r="21803" spans="12:12" x14ac:dyDescent="0.25">
      <c r="L21803" s="8"/>
    </row>
    <row r="21804" spans="12:12" x14ac:dyDescent="0.25">
      <c r="L21804" s="8"/>
    </row>
    <row r="21805" spans="12:12" x14ac:dyDescent="0.25">
      <c r="L21805" s="8"/>
    </row>
    <row r="21806" spans="12:12" x14ac:dyDescent="0.25">
      <c r="L21806" s="8"/>
    </row>
    <row r="21807" spans="12:12" x14ac:dyDescent="0.25">
      <c r="L21807" s="8"/>
    </row>
    <row r="21808" spans="12:12" x14ac:dyDescent="0.25">
      <c r="L21808" s="8"/>
    </row>
    <row r="21809" spans="12:12" x14ac:dyDescent="0.25">
      <c r="L21809" s="8"/>
    </row>
    <row r="21810" spans="12:12" x14ac:dyDescent="0.25">
      <c r="L21810" s="8"/>
    </row>
    <row r="21811" spans="12:12" x14ac:dyDescent="0.25">
      <c r="L21811" s="8"/>
    </row>
    <row r="21812" spans="12:12" x14ac:dyDescent="0.25">
      <c r="L21812" s="8"/>
    </row>
    <row r="21813" spans="12:12" x14ac:dyDescent="0.25">
      <c r="L21813" s="8"/>
    </row>
    <row r="21814" spans="12:12" x14ac:dyDescent="0.25">
      <c r="L21814" s="8"/>
    </row>
    <row r="21815" spans="12:12" x14ac:dyDescent="0.25">
      <c r="L21815" s="8"/>
    </row>
    <row r="21816" spans="12:12" x14ac:dyDescent="0.25">
      <c r="L21816" s="8"/>
    </row>
    <row r="21817" spans="12:12" x14ac:dyDescent="0.25">
      <c r="L21817" s="8"/>
    </row>
    <row r="21818" spans="12:12" x14ac:dyDescent="0.25">
      <c r="L21818" s="8"/>
    </row>
    <row r="21819" spans="12:12" x14ac:dyDescent="0.25">
      <c r="L21819" s="8"/>
    </row>
    <row r="21820" spans="12:12" x14ac:dyDescent="0.25">
      <c r="L21820" s="8"/>
    </row>
    <row r="21821" spans="12:12" x14ac:dyDescent="0.25">
      <c r="L21821" s="8"/>
    </row>
    <row r="21822" spans="12:12" x14ac:dyDescent="0.25">
      <c r="L21822" s="8"/>
    </row>
    <row r="21823" spans="12:12" x14ac:dyDescent="0.25">
      <c r="L21823" s="8"/>
    </row>
    <row r="21824" spans="12:12" x14ac:dyDescent="0.25">
      <c r="L21824" s="8"/>
    </row>
    <row r="21825" spans="12:12" x14ac:dyDescent="0.25">
      <c r="L21825" s="8"/>
    </row>
    <row r="21826" spans="12:12" x14ac:dyDescent="0.25">
      <c r="L21826" s="8"/>
    </row>
    <row r="21827" spans="12:12" x14ac:dyDescent="0.25">
      <c r="L21827" s="8"/>
    </row>
    <row r="21828" spans="12:12" x14ac:dyDescent="0.25">
      <c r="L21828" s="8"/>
    </row>
    <row r="21829" spans="12:12" x14ac:dyDescent="0.25">
      <c r="L21829" s="8"/>
    </row>
    <row r="21830" spans="12:12" x14ac:dyDescent="0.25">
      <c r="L21830" s="8"/>
    </row>
    <row r="21831" spans="12:12" x14ac:dyDescent="0.25">
      <c r="L21831" s="8"/>
    </row>
    <row r="21832" spans="12:12" x14ac:dyDescent="0.25">
      <c r="L21832" s="8"/>
    </row>
    <row r="21833" spans="12:12" x14ac:dyDescent="0.25">
      <c r="L21833" s="8"/>
    </row>
    <row r="21834" spans="12:12" x14ac:dyDescent="0.25">
      <c r="L21834" s="8"/>
    </row>
    <row r="21835" spans="12:12" x14ac:dyDescent="0.25">
      <c r="L21835" s="8"/>
    </row>
    <row r="21836" spans="12:12" x14ac:dyDescent="0.25">
      <c r="L21836" s="8"/>
    </row>
    <row r="21837" spans="12:12" x14ac:dyDescent="0.25">
      <c r="L21837" s="8"/>
    </row>
    <row r="21838" spans="12:12" x14ac:dyDescent="0.25">
      <c r="L21838" s="8"/>
    </row>
    <row r="21839" spans="12:12" x14ac:dyDescent="0.25">
      <c r="L21839" s="8"/>
    </row>
    <row r="21840" spans="12:12" x14ac:dyDescent="0.25">
      <c r="L21840" s="8"/>
    </row>
    <row r="21841" spans="12:12" x14ac:dyDescent="0.25">
      <c r="L21841" s="8"/>
    </row>
    <row r="21842" spans="12:12" x14ac:dyDescent="0.25">
      <c r="L21842" s="8"/>
    </row>
    <row r="21843" spans="12:12" x14ac:dyDescent="0.25">
      <c r="L21843" s="8"/>
    </row>
    <row r="21844" spans="12:12" x14ac:dyDescent="0.25">
      <c r="L21844" s="8"/>
    </row>
    <row r="21845" spans="12:12" x14ac:dyDescent="0.25">
      <c r="L21845" s="8"/>
    </row>
    <row r="21846" spans="12:12" x14ac:dyDescent="0.25">
      <c r="L21846" s="8"/>
    </row>
    <row r="21847" spans="12:12" x14ac:dyDescent="0.25">
      <c r="L21847" s="8"/>
    </row>
    <row r="21848" spans="12:12" x14ac:dyDescent="0.25">
      <c r="L21848" s="8"/>
    </row>
    <row r="21849" spans="12:12" x14ac:dyDescent="0.25">
      <c r="L21849" s="8"/>
    </row>
    <row r="21850" spans="12:12" x14ac:dyDescent="0.25">
      <c r="L21850" s="8"/>
    </row>
    <row r="21851" spans="12:12" x14ac:dyDescent="0.25">
      <c r="L21851" s="8"/>
    </row>
    <row r="21852" spans="12:12" x14ac:dyDescent="0.25">
      <c r="L21852" s="8"/>
    </row>
    <row r="21853" spans="12:12" x14ac:dyDescent="0.25">
      <c r="L21853" s="8"/>
    </row>
    <row r="21854" spans="12:12" x14ac:dyDescent="0.25">
      <c r="L21854" s="8"/>
    </row>
    <row r="21855" spans="12:12" x14ac:dyDescent="0.25">
      <c r="L21855" s="8"/>
    </row>
    <row r="21856" spans="12:12" x14ac:dyDescent="0.25">
      <c r="L21856" s="8"/>
    </row>
    <row r="21857" spans="12:12" x14ac:dyDescent="0.25">
      <c r="L21857" s="8"/>
    </row>
    <row r="21858" spans="12:12" x14ac:dyDescent="0.25">
      <c r="L21858" s="8"/>
    </row>
    <row r="21859" spans="12:12" x14ac:dyDescent="0.25">
      <c r="L21859" s="8"/>
    </row>
    <row r="21860" spans="12:12" x14ac:dyDescent="0.25">
      <c r="L21860" s="8"/>
    </row>
    <row r="21861" spans="12:12" x14ac:dyDescent="0.25">
      <c r="L21861" s="8"/>
    </row>
    <row r="21862" spans="12:12" x14ac:dyDescent="0.25">
      <c r="L21862" s="8"/>
    </row>
    <row r="21863" spans="12:12" x14ac:dyDescent="0.25">
      <c r="L21863" s="8"/>
    </row>
    <row r="21864" spans="12:12" x14ac:dyDescent="0.25">
      <c r="L21864" s="8"/>
    </row>
    <row r="21865" spans="12:12" x14ac:dyDescent="0.25">
      <c r="L21865" s="8"/>
    </row>
    <row r="21866" spans="12:12" x14ac:dyDescent="0.25">
      <c r="L21866" s="8"/>
    </row>
    <row r="21867" spans="12:12" x14ac:dyDescent="0.25">
      <c r="L21867" s="8"/>
    </row>
    <row r="21868" spans="12:12" x14ac:dyDescent="0.25">
      <c r="L21868" s="8"/>
    </row>
    <row r="21869" spans="12:12" x14ac:dyDescent="0.25">
      <c r="L21869" s="8"/>
    </row>
    <row r="21870" spans="12:12" x14ac:dyDescent="0.25">
      <c r="L21870" s="8"/>
    </row>
    <row r="21871" spans="12:12" x14ac:dyDescent="0.25">
      <c r="L21871" s="8"/>
    </row>
    <row r="21872" spans="12:12" x14ac:dyDescent="0.25">
      <c r="L21872" s="8"/>
    </row>
    <row r="21873" spans="12:12" x14ac:dyDescent="0.25">
      <c r="L21873" s="8"/>
    </row>
    <row r="21874" spans="12:12" x14ac:dyDescent="0.25">
      <c r="L21874" s="8"/>
    </row>
    <row r="21875" spans="12:12" x14ac:dyDescent="0.25">
      <c r="L21875" s="8"/>
    </row>
    <row r="21876" spans="12:12" x14ac:dyDescent="0.25">
      <c r="L21876" s="8"/>
    </row>
    <row r="21877" spans="12:12" x14ac:dyDescent="0.25">
      <c r="L21877" s="8"/>
    </row>
    <row r="21878" spans="12:12" x14ac:dyDescent="0.25">
      <c r="L21878" s="8"/>
    </row>
    <row r="21879" spans="12:12" x14ac:dyDescent="0.25">
      <c r="L21879" s="8"/>
    </row>
    <row r="21880" spans="12:12" x14ac:dyDescent="0.25">
      <c r="L21880" s="8"/>
    </row>
    <row r="21881" spans="12:12" x14ac:dyDescent="0.25">
      <c r="L21881" s="8"/>
    </row>
    <row r="21882" spans="12:12" x14ac:dyDescent="0.25">
      <c r="L21882" s="8"/>
    </row>
    <row r="21883" spans="12:12" x14ac:dyDescent="0.25">
      <c r="L21883" s="8"/>
    </row>
    <row r="21884" spans="12:12" x14ac:dyDescent="0.25">
      <c r="L21884" s="8"/>
    </row>
    <row r="21885" spans="12:12" x14ac:dyDescent="0.25">
      <c r="L21885" s="8"/>
    </row>
    <row r="21886" spans="12:12" x14ac:dyDescent="0.25">
      <c r="L21886" s="8"/>
    </row>
    <row r="21887" spans="12:12" x14ac:dyDescent="0.25">
      <c r="L21887" s="8"/>
    </row>
    <row r="21888" spans="12:12" x14ac:dyDescent="0.25">
      <c r="L21888" s="8"/>
    </row>
    <row r="21889" spans="12:12" x14ac:dyDescent="0.25">
      <c r="L21889" s="8"/>
    </row>
    <row r="21890" spans="12:12" x14ac:dyDescent="0.25">
      <c r="L21890" s="8"/>
    </row>
    <row r="21891" spans="12:12" x14ac:dyDescent="0.25">
      <c r="L21891" s="8"/>
    </row>
    <row r="21892" spans="12:12" x14ac:dyDescent="0.25">
      <c r="L21892" s="8"/>
    </row>
    <row r="21893" spans="12:12" x14ac:dyDescent="0.25">
      <c r="L21893" s="8"/>
    </row>
    <row r="21894" spans="12:12" x14ac:dyDescent="0.25">
      <c r="L21894" s="8"/>
    </row>
    <row r="21895" spans="12:12" x14ac:dyDescent="0.25">
      <c r="L21895" s="8"/>
    </row>
    <row r="21896" spans="12:12" x14ac:dyDescent="0.25">
      <c r="L21896" s="8"/>
    </row>
    <row r="21897" spans="12:12" x14ac:dyDescent="0.25">
      <c r="L21897" s="8"/>
    </row>
    <row r="21898" spans="12:12" x14ac:dyDescent="0.25">
      <c r="L21898" s="8"/>
    </row>
    <row r="21899" spans="12:12" x14ac:dyDescent="0.25">
      <c r="L21899" s="8"/>
    </row>
    <row r="21900" spans="12:12" x14ac:dyDescent="0.25">
      <c r="L21900" s="8"/>
    </row>
    <row r="21901" spans="12:12" x14ac:dyDescent="0.25">
      <c r="L21901" s="8"/>
    </row>
    <row r="21902" spans="12:12" x14ac:dyDescent="0.25">
      <c r="L21902" s="8"/>
    </row>
    <row r="21903" spans="12:12" x14ac:dyDescent="0.25">
      <c r="L21903" s="8"/>
    </row>
    <row r="21904" spans="12:12" x14ac:dyDescent="0.25">
      <c r="L21904" s="8"/>
    </row>
    <row r="21905" spans="12:12" x14ac:dyDescent="0.25">
      <c r="L21905" s="8"/>
    </row>
    <row r="21906" spans="12:12" x14ac:dyDescent="0.25">
      <c r="L21906" s="8"/>
    </row>
    <row r="21907" spans="12:12" x14ac:dyDescent="0.25">
      <c r="L21907" s="8"/>
    </row>
    <row r="21908" spans="12:12" x14ac:dyDescent="0.25">
      <c r="L21908" s="8"/>
    </row>
    <row r="21909" spans="12:12" x14ac:dyDescent="0.25">
      <c r="L21909" s="8"/>
    </row>
    <row r="21910" spans="12:12" x14ac:dyDescent="0.25">
      <c r="L21910" s="8"/>
    </row>
    <row r="21911" spans="12:12" x14ac:dyDescent="0.25">
      <c r="L21911" s="8"/>
    </row>
    <row r="21912" spans="12:12" x14ac:dyDescent="0.25">
      <c r="L21912" s="8"/>
    </row>
    <row r="21913" spans="12:12" x14ac:dyDescent="0.25">
      <c r="L21913" s="8"/>
    </row>
    <row r="21914" spans="12:12" x14ac:dyDescent="0.25">
      <c r="L21914" s="8"/>
    </row>
    <row r="21915" spans="12:12" x14ac:dyDescent="0.25">
      <c r="L21915" s="8"/>
    </row>
    <row r="21916" spans="12:12" x14ac:dyDescent="0.25">
      <c r="L21916" s="8"/>
    </row>
    <row r="21917" spans="12:12" x14ac:dyDescent="0.25">
      <c r="L21917" s="8"/>
    </row>
    <row r="21918" spans="12:12" x14ac:dyDescent="0.25">
      <c r="L21918" s="8"/>
    </row>
    <row r="21919" spans="12:12" x14ac:dyDescent="0.25">
      <c r="L21919" s="8"/>
    </row>
    <row r="21920" spans="12:12" x14ac:dyDescent="0.25">
      <c r="L21920" s="8"/>
    </row>
    <row r="21921" spans="12:12" x14ac:dyDescent="0.25">
      <c r="L21921" s="8"/>
    </row>
    <row r="21922" spans="12:12" x14ac:dyDescent="0.25">
      <c r="L21922" s="8"/>
    </row>
    <row r="21923" spans="12:12" x14ac:dyDescent="0.25">
      <c r="L21923" s="8"/>
    </row>
    <row r="21924" spans="12:12" x14ac:dyDescent="0.25">
      <c r="L21924" s="8"/>
    </row>
    <row r="21925" spans="12:12" x14ac:dyDescent="0.25">
      <c r="L21925" s="8"/>
    </row>
    <row r="21926" spans="12:12" x14ac:dyDescent="0.25">
      <c r="L21926" s="8"/>
    </row>
    <row r="21927" spans="12:12" x14ac:dyDescent="0.25">
      <c r="L21927" s="8"/>
    </row>
    <row r="21928" spans="12:12" x14ac:dyDescent="0.25">
      <c r="L21928" s="8"/>
    </row>
    <row r="21929" spans="12:12" x14ac:dyDescent="0.25">
      <c r="L21929" s="8"/>
    </row>
    <row r="21930" spans="12:12" x14ac:dyDescent="0.25">
      <c r="L21930" s="8"/>
    </row>
    <row r="21931" spans="12:12" x14ac:dyDescent="0.25">
      <c r="L21931" s="8"/>
    </row>
    <row r="21932" spans="12:12" x14ac:dyDescent="0.25">
      <c r="L21932" s="8"/>
    </row>
    <row r="21933" spans="12:12" x14ac:dyDescent="0.25">
      <c r="L21933" s="8"/>
    </row>
    <row r="21934" spans="12:12" x14ac:dyDescent="0.25">
      <c r="L21934" s="8"/>
    </row>
    <row r="21935" spans="12:12" x14ac:dyDescent="0.25">
      <c r="L21935" s="8"/>
    </row>
    <row r="21936" spans="12:12" x14ac:dyDescent="0.25">
      <c r="L21936" s="8"/>
    </row>
    <row r="21937" spans="12:12" x14ac:dyDescent="0.25">
      <c r="L21937" s="8"/>
    </row>
    <row r="21938" spans="12:12" x14ac:dyDescent="0.25">
      <c r="L21938" s="8"/>
    </row>
    <row r="21939" spans="12:12" x14ac:dyDescent="0.25">
      <c r="L21939" s="8"/>
    </row>
    <row r="21940" spans="12:12" x14ac:dyDescent="0.25">
      <c r="L21940" s="8"/>
    </row>
    <row r="21941" spans="12:12" x14ac:dyDescent="0.25">
      <c r="L21941" s="8"/>
    </row>
    <row r="21942" spans="12:12" x14ac:dyDescent="0.25">
      <c r="L21942" s="8"/>
    </row>
    <row r="21943" spans="12:12" x14ac:dyDescent="0.25">
      <c r="L21943" s="8"/>
    </row>
    <row r="21944" spans="12:12" x14ac:dyDescent="0.25">
      <c r="L21944" s="8"/>
    </row>
    <row r="21945" spans="12:12" x14ac:dyDescent="0.25">
      <c r="L21945" s="8"/>
    </row>
    <row r="21946" spans="12:12" x14ac:dyDescent="0.25">
      <c r="L21946" s="8"/>
    </row>
    <row r="21947" spans="12:12" x14ac:dyDescent="0.25">
      <c r="L21947" s="8"/>
    </row>
    <row r="21948" spans="12:12" x14ac:dyDescent="0.25">
      <c r="L21948" s="8"/>
    </row>
    <row r="21949" spans="12:12" x14ac:dyDescent="0.25">
      <c r="L21949" s="8"/>
    </row>
    <row r="21950" spans="12:12" x14ac:dyDescent="0.25">
      <c r="L21950" s="8"/>
    </row>
    <row r="21951" spans="12:12" x14ac:dyDescent="0.25">
      <c r="L21951" s="8"/>
    </row>
    <row r="21952" spans="12:12" x14ac:dyDescent="0.25">
      <c r="L21952" s="8"/>
    </row>
    <row r="21953" spans="12:12" x14ac:dyDescent="0.25">
      <c r="L21953" s="8"/>
    </row>
    <row r="21954" spans="12:12" x14ac:dyDescent="0.25">
      <c r="L21954" s="8"/>
    </row>
    <row r="21955" spans="12:12" x14ac:dyDescent="0.25">
      <c r="L21955" s="8"/>
    </row>
    <row r="21956" spans="12:12" x14ac:dyDescent="0.25">
      <c r="L21956" s="8"/>
    </row>
    <row r="21957" spans="12:12" x14ac:dyDescent="0.25">
      <c r="L21957" s="8"/>
    </row>
    <row r="21958" spans="12:12" x14ac:dyDescent="0.25">
      <c r="L21958" s="8"/>
    </row>
    <row r="21959" spans="12:12" x14ac:dyDescent="0.25">
      <c r="L21959" s="8"/>
    </row>
    <row r="21960" spans="12:12" x14ac:dyDescent="0.25">
      <c r="L21960" s="8"/>
    </row>
    <row r="21961" spans="12:12" x14ac:dyDescent="0.25">
      <c r="L21961" s="8"/>
    </row>
    <row r="21962" spans="12:12" x14ac:dyDescent="0.25">
      <c r="L21962" s="8"/>
    </row>
    <row r="21963" spans="12:12" x14ac:dyDescent="0.25">
      <c r="L21963" s="8"/>
    </row>
    <row r="21964" spans="12:12" x14ac:dyDescent="0.25">
      <c r="L21964" s="8"/>
    </row>
    <row r="21965" spans="12:12" x14ac:dyDescent="0.25">
      <c r="L21965" s="8"/>
    </row>
    <row r="21966" spans="12:12" x14ac:dyDescent="0.25">
      <c r="L21966" s="8"/>
    </row>
    <row r="21967" spans="12:12" x14ac:dyDescent="0.25">
      <c r="L21967" s="8"/>
    </row>
    <row r="21968" spans="12:12" x14ac:dyDescent="0.25">
      <c r="L21968" s="8"/>
    </row>
    <row r="21969" spans="12:12" x14ac:dyDescent="0.25">
      <c r="L21969" s="8"/>
    </row>
    <row r="21970" spans="12:12" x14ac:dyDescent="0.25">
      <c r="L21970" s="8"/>
    </row>
    <row r="21971" spans="12:12" x14ac:dyDescent="0.25">
      <c r="L21971" s="8"/>
    </row>
    <row r="21972" spans="12:12" x14ac:dyDescent="0.25">
      <c r="L21972" s="8"/>
    </row>
    <row r="21973" spans="12:12" x14ac:dyDescent="0.25">
      <c r="L21973" s="8"/>
    </row>
    <row r="21974" spans="12:12" x14ac:dyDescent="0.25">
      <c r="L21974" s="8"/>
    </row>
    <row r="21975" spans="12:12" x14ac:dyDescent="0.25">
      <c r="L21975" s="8"/>
    </row>
    <row r="21976" spans="12:12" x14ac:dyDescent="0.25">
      <c r="L21976" s="8"/>
    </row>
    <row r="21977" spans="12:12" x14ac:dyDescent="0.25">
      <c r="L21977" s="8"/>
    </row>
    <row r="21978" spans="12:12" x14ac:dyDescent="0.25">
      <c r="L21978" s="8"/>
    </row>
    <row r="21979" spans="12:12" x14ac:dyDescent="0.25">
      <c r="L21979" s="8"/>
    </row>
    <row r="21980" spans="12:12" x14ac:dyDescent="0.25">
      <c r="L21980" s="8"/>
    </row>
    <row r="21981" spans="12:12" x14ac:dyDescent="0.25">
      <c r="L21981" s="8"/>
    </row>
    <row r="21982" spans="12:12" x14ac:dyDescent="0.25">
      <c r="L21982" s="8"/>
    </row>
    <row r="21983" spans="12:12" x14ac:dyDescent="0.25">
      <c r="L21983" s="8"/>
    </row>
    <row r="21984" spans="12:12" x14ac:dyDescent="0.25">
      <c r="L21984" s="8"/>
    </row>
    <row r="21985" spans="12:12" x14ac:dyDescent="0.25">
      <c r="L21985" s="8"/>
    </row>
    <row r="21986" spans="12:12" x14ac:dyDescent="0.25">
      <c r="L21986" s="8"/>
    </row>
    <row r="21987" spans="12:12" x14ac:dyDescent="0.25">
      <c r="L21987" s="8"/>
    </row>
    <row r="21988" spans="12:12" x14ac:dyDescent="0.25">
      <c r="L21988" s="8"/>
    </row>
    <row r="21989" spans="12:12" x14ac:dyDescent="0.25">
      <c r="L21989" s="8"/>
    </row>
    <row r="21990" spans="12:12" x14ac:dyDescent="0.25">
      <c r="L21990" s="8"/>
    </row>
    <row r="21991" spans="12:12" x14ac:dyDescent="0.25">
      <c r="L21991" s="8"/>
    </row>
    <row r="21992" spans="12:12" x14ac:dyDescent="0.25">
      <c r="L21992" s="8"/>
    </row>
    <row r="21993" spans="12:12" x14ac:dyDescent="0.25">
      <c r="L21993" s="8"/>
    </row>
    <row r="21994" spans="12:12" x14ac:dyDescent="0.25">
      <c r="L21994" s="8"/>
    </row>
    <row r="21995" spans="12:12" x14ac:dyDescent="0.25">
      <c r="L21995" s="8"/>
    </row>
    <row r="21996" spans="12:12" x14ac:dyDescent="0.25">
      <c r="L21996" s="8"/>
    </row>
    <row r="21997" spans="12:12" x14ac:dyDescent="0.25">
      <c r="L21997" s="8"/>
    </row>
    <row r="21998" spans="12:12" x14ac:dyDescent="0.25">
      <c r="L21998" s="8"/>
    </row>
    <row r="21999" spans="12:12" x14ac:dyDescent="0.25">
      <c r="L21999" s="8"/>
    </row>
    <row r="22000" spans="12:12" x14ac:dyDescent="0.25">
      <c r="L22000" s="8"/>
    </row>
    <row r="22001" spans="12:12" x14ac:dyDescent="0.25">
      <c r="L22001" s="8"/>
    </row>
    <row r="22002" spans="12:12" x14ac:dyDescent="0.25">
      <c r="L22002" s="8"/>
    </row>
    <row r="22003" spans="12:12" x14ac:dyDescent="0.25">
      <c r="L22003" s="8"/>
    </row>
    <row r="22004" spans="12:12" x14ac:dyDescent="0.25">
      <c r="L22004" s="8"/>
    </row>
    <row r="22005" spans="12:12" x14ac:dyDescent="0.25">
      <c r="L22005" s="8"/>
    </row>
    <row r="22006" spans="12:12" x14ac:dyDescent="0.25">
      <c r="L22006" s="8"/>
    </row>
    <row r="22007" spans="12:12" x14ac:dyDescent="0.25">
      <c r="L22007" s="8"/>
    </row>
    <row r="22008" spans="12:12" x14ac:dyDescent="0.25">
      <c r="L22008" s="8"/>
    </row>
    <row r="22009" spans="12:12" x14ac:dyDescent="0.25">
      <c r="L22009" s="8"/>
    </row>
    <row r="22010" spans="12:12" x14ac:dyDescent="0.25">
      <c r="L22010" s="8"/>
    </row>
    <row r="22011" spans="12:12" x14ac:dyDescent="0.25">
      <c r="L22011" s="8"/>
    </row>
    <row r="22012" spans="12:12" x14ac:dyDescent="0.25">
      <c r="L22012" s="8"/>
    </row>
    <row r="22013" spans="12:12" x14ac:dyDescent="0.25">
      <c r="L22013" s="8"/>
    </row>
    <row r="22014" spans="12:12" x14ac:dyDescent="0.25">
      <c r="L22014" s="8"/>
    </row>
    <row r="22015" spans="12:12" x14ac:dyDescent="0.25">
      <c r="L22015" s="8"/>
    </row>
    <row r="22016" spans="12:12" x14ac:dyDescent="0.25">
      <c r="L22016" s="8"/>
    </row>
    <row r="22017" spans="12:12" x14ac:dyDescent="0.25">
      <c r="L22017" s="8"/>
    </row>
    <row r="22018" spans="12:12" x14ac:dyDescent="0.25">
      <c r="L22018" s="8"/>
    </row>
    <row r="22019" spans="12:12" x14ac:dyDescent="0.25">
      <c r="L22019" s="8"/>
    </row>
    <row r="22020" spans="12:12" x14ac:dyDescent="0.25">
      <c r="L22020" s="8"/>
    </row>
    <row r="22021" spans="12:12" x14ac:dyDescent="0.25">
      <c r="L22021" s="8"/>
    </row>
    <row r="22022" spans="12:12" x14ac:dyDescent="0.25">
      <c r="L22022" s="8"/>
    </row>
    <row r="22023" spans="12:12" x14ac:dyDescent="0.25">
      <c r="L22023" s="8"/>
    </row>
    <row r="22024" spans="12:12" x14ac:dyDescent="0.25">
      <c r="L22024" s="8"/>
    </row>
    <row r="22025" spans="12:12" x14ac:dyDescent="0.25">
      <c r="L22025" s="8"/>
    </row>
    <row r="22026" spans="12:12" x14ac:dyDescent="0.25">
      <c r="L22026" s="8"/>
    </row>
    <row r="22027" spans="12:12" x14ac:dyDescent="0.25">
      <c r="L22027" s="8"/>
    </row>
    <row r="22028" spans="12:12" x14ac:dyDescent="0.25">
      <c r="L22028" s="8"/>
    </row>
    <row r="22029" spans="12:12" x14ac:dyDescent="0.25">
      <c r="L22029" s="8"/>
    </row>
    <row r="22030" spans="12:12" x14ac:dyDescent="0.25">
      <c r="L22030" s="8"/>
    </row>
    <row r="22031" spans="12:12" x14ac:dyDescent="0.25">
      <c r="L22031" s="8"/>
    </row>
    <row r="22032" spans="12:12" x14ac:dyDescent="0.25">
      <c r="L22032" s="8"/>
    </row>
    <row r="22033" spans="12:12" x14ac:dyDescent="0.25">
      <c r="L22033" s="8"/>
    </row>
    <row r="22034" spans="12:12" x14ac:dyDescent="0.25">
      <c r="L22034" s="8"/>
    </row>
    <row r="22035" spans="12:12" x14ac:dyDescent="0.25">
      <c r="L22035" s="8"/>
    </row>
    <row r="22036" spans="12:12" x14ac:dyDescent="0.25">
      <c r="L22036" s="8"/>
    </row>
    <row r="22037" spans="12:12" x14ac:dyDescent="0.25">
      <c r="L22037" s="8"/>
    </row>
    <row r="22038" spans="12:12" x14ac:dyDescent="0.25">
      <c r="L22038" s="8"/>
    </row>
    <row r="22039" spans="12:12" x14ac:dyDescent="0.25">
      <c r="L22039" s="8"/>
    </row>
    <row r="22040" spans="12:12" x14ac:dyDescent="0.25">
      <c r="L22040" s="8"/>
    </row>
    <row r="22041" spans="12:12" x14ac:dyDescent="0.25">
      <c r="L22041" s="8"/>
    </row>
    <row r="22042" spans="12:12" x14ac:dyDescent="0.25">
      <c r="L22042" s="8"/>
    </row>
    <row r="22043" spans="12:12" x14ac:dyDescent="0.25">
      <c r="L22043" s="8"/>
    </row>
    <row r="22044" spans="12:12" x14ac:dyDescent="0.25">
      <c r="L22044" s="8"/>
    </row>
    <row r="22045" spans="12:12" x14ac:dyDescent="0.25">
      <c r="L22045" s="8"/>
    </row>
    <row r="22046" spans="12:12" x14ac:dyDescent="0.25">
      <c r="L22046" s="8"/>
    </row>
    <row r="22047" spans="12:12" x14ac:dyDescent="0.25">
      <c r="L22047" s="8"/>
    </row>
    <row r="22048" spans="12:12" x14ac:dyDescent="0.25">
      <c r="L22048" s="8"/>
    </row>
    <row r="22049" spans="12:12" x14ac:dyDescent="0.25">
      <c r="L22049" s="8"/>
    </row>
    <row r="22050" spans="12:12" x14ac:dyDescent="0.25">
      <c r="L22050" s="8"/>
    </row>
    <row r="22051" spans="12:12" x14ac:dyDescent="0.25">
      <c r="L22051" s="8"/>
    </row>
    <row r="22052" spans="12:12" x14ac:dyDescent="0.25">
      <c r="L22052" s="8"/>
    </row>
    <row r="22053" spans="12:12" x14ac:dyDescent="0.25">
      <c r="L22053" s="8"/>
    </row>
    <row r="22054" spans="12:12" x14ac:dyDescent="0.25">
      <c r="L22054" s="8"/>
    </row>
    <row r="22055" spans="12:12" x14ac:dyDescent="0.25">
      <c r="L22055" s="8"/>
    </row>
    <row r="22056" spans="12:12" x14ac:dyDescent="0.25">
      <c r="L22056" s="8"/>
    </row>
    <row r="22057" spans="12:12" x14ac:dyDescent="0.25">
      <c r="L22057" s="8"/>
    </row>
    <row r="22058" spans="12:12" x14ac:dyDescent="0.25">
      <c r="L22058" s="8"/>
    </row>
    <row r="22059" spans="12:12" x14ac:dyDescent="0.25">
      <c r="L22059" s="8"/>
    </row>
    <row r="22060" spans="12:12" x14ac:dyDescent="0.25">
      <c r="L22060" s="8"/>
    </row>
    <row r="22061" spans="12:12" x14ac:dyDescent="0.25">
      <c r="L22061" s="8"/>
    </row>
    <row r="22062" spans="12:12" x14ac:dyDescent="0.25">
      <c r="L22062" s="8"/>
    </row>
    <row r="22063" spans="12:12" x14ac:dyDescent="0.25">
      <c r="L22063" s="8"/>
    </row>
    <row r="22064" spans="12:12" x14ac:dyDescent="0.25">
      <c r="L22064" s="8"/>
    </row>
    <row r="22065" spans="12:12" x14ac:dyDescent="0.25">
      <c r="L22065" s="8"/>
    </row>
    <row r="22066" spans="12:12" x14ac:dyDescent="0.25">
      <c r="L22066" s="8"/>
    </row>
    <row r="22067" spans="12:12" x14ac:dyDescent="0.25">
      <c r="L22067" s="8"/>
    </row>
    <row r="22068" spans="12:12" x14ac:dyDescent="0.25">
      <c r="L22068" s="8"/>
    </row>
    <row r="22069" spans="12:12" x14ac:dyDescent="0.25">
      <c r="L22069" s="8"/>
    </row>
    <row r="22070" spans="12:12" x14ac:dyDescent="0.25">
      <c r="L22070" s="8"/>
    </row>
    <row r="22071" spans="12:12" x14ac:dyDescent="0.25">
      <c r="L22071" s="8"/>
    </row>
    <row r="22072" spans="12:12" x14ac:dyDescent="0.25">
      <c r="L22072" s="8"/>
    </row>
    <row r="22073" spans="12:12" x14ac:dyDescent="0.25">
      <c r="L22073" s="8"/>
    </row>
    <row r="22074" spans="12:12" x14ac:dyDescent="0.25">
      <c r="L22074" s="8"/>
    </row>
    <row r="22075" spans="12:12" x14ac:dyDescent="0.25">
      <c r="L22075" s="8"/>
    </row>
    <row r="22076" spans="12:12" x14ac:dyDescent="0.25">
      <c r="L22076" s="8"/>
    </row>
    <row r="22077" spans="12:12" x14ac:dyDescent="0.25">
      <c r="L22077" s="8"/>
    </row>
    <row r="22078" spans="12:12" x14ac:dyDescent="0.25">
      <c r="L22078" s="8"/>
    </row>
    <row r="22079" spans="12:12" x14ac:dyDescent="0.25">
      <c r="L22079" s="8"/>
    </row>
    <row r="22080" spans="12:12" x14ac:dyDescent="0.25">
      <c r="L22080" s="8"/>
    </row>
    <row r="22081" spans="12:12" x14ac:dyDescent="0.25">
      <c r="L22081" s="8"/>
    </row>
    <row r="22082" spans="12:12" x14ac:dyDescent="0.25">
      <c r="L22082" s="8"/>
    </row>
    <row r="22083" spans="12:12" x14ac:dyDescent="0.25">
      <c r="L22083" s="8"/>
    </row>
    <row r="22084" spans="12:12" x14ac:dyDescent="0.25">
      <c r="L22084" s="8"/>
    </row>
    <row r="22085" spans="12:12" x14ac:dyDescent="0.25">
      <c r="L22085" s="8"/>
    </row>
    <row r="22086" spans="12:12" x14ac:dyDescent="0.25">
      <c r="L22086" s="8"/>
    </row>
    <row r="22087" spans="12:12" x14ac:dyDescent="0.25">
      <c r="L22087" s="8"/>
    </row>
    <row r="22088" spans="12:12" x14ac:dyDescent="0.25">
      <c r="L22088" s="8"/>
    </row>
    <row r="22089" spans="12:12" x14ac:dyDescent="0.25">
      <c r="L22089" s="8"/>
    </row>
    <row r="22090" spans="12:12" x14ac:dyDescent="0.25">
      <c r="L22090" s="8"/>
    </row>
    <row r="22091" spans="12:12" x14ac:dyDescent="0.25">
      <c r="L22091" s="8"/>
    </row>
    <row r="22092" spans="12:12" x14ac:dyDescent="0.25">
      <c r="L22092" s="8"/>
    </row>
    <row r="22093" spans="12:12" x14ac:dyDescent="0.25">
      <c r="L22093" s="8"/>
    </row>
    <row r="22094" spans="12:12" x14ac:dyDescent="0.25">
      <c r="L22094" s="8"/>
    </row>
    <row r="22095" spans="12:12" x14ac:dyDescent="0.25">
      <c r="L22095" s="8"/>
    </row>
    <row r="22096" spans="12:12" x14ac:dyDescent="0.25">
      <c r="L22096" s="8"/>
    </row>
    <row r="22097" spans="12:12" x14ac:dyDescent="0.25">
      <c r="L22097" s="8"/>
    </row>
    <row r="22098" spans="12:12" x14ac:dyDescent="0.25">
      <c r="L22098" s="8"/>
    </row>
    <row r="22099" spans="12:12" x14ac:dyDescent="0.25">
      <c r="L22099" s="8"/>
    </row>
    <row r="22100" spans="12:12" x14ac:dyDescent="0.25">
      <c r="L22100" s="8"/>
    </row>
    <row r="22101" spans="12:12" x14ac:dyDescent="0.25">
      <c r="L22101" s="8"/>
    </row>
    <row r="22102" spans="12:12" x14ac:dyDescent="0.25">
      <c r="L22102" s="8"/>
    </row>
    <row r="22103" spans="12:12" x14ac:dyDescent="0.25">
      <c r="L22103" s="8"/>
    </row>
    <row r="22104" spans="12:12" x14ac:dyDescent="0.25">
      <c r="L22104" s="8"/>
    </row>
    <row r="22105" spans="12:12" x14ac:dyDescent="0.25">
      <c r="L22105" s="8"/>
    </row>
    <row r="22106" spans="12:12" x14ac:dyDescent="0.25">
      <c r="L22106" s="8"/>
    </row>
    <row r="22107" spans="12:12" x14ac:dyDescent="0.25">
      <c r="L22107" s="8"/>
    </row>
    <row r="22108" spans="12:12" x14ac:dyDescent="0.25">
      <c r="L22108" s="8"/>
    </row>
    <row r="22109" spans="12:12" x14ac:dyDescent="0.25">
      <c r="L22109" s="8"/>
    </row>
    <row r="22110" spans="12:12" x14ac:dyDescent="0.25">
      <c r="L22110" s="8"/>
    </row>
    <row r="22111" spans="12:12" x14ac:dyDescent="0.25">
      <c r="L22111" s="8"/>
    </row>
    <row r="22112" spans="12:12" x14ac:dyDescent="0.25">
      <c r="L22112" s="8"/>
    </row>
    <row r="22113" spans="12:12" x14ac:dyDescent="0.25">
      <c r="L22113" s="8"/>
    </row>
    <row r="22114" spans="12:12" x14ac:dyDescent="0.25">
      <c r="L22114" s="8"/>
    </row>
    <row r="22115" spans="12:12" x14ac:dyDescent="0.25">
      <c r="L22115" s="8"/>
    </row>
    <row r="22116" spans="12:12" x14ac:dyDescent="0.25">
      <c r="L22116" s="8"/>
    </row>
    <row r="22117" spans="12:12" x14ac:dyDescent="0.25">
      <c r="L22117" s="8"/>
    </row>
    <row r="22118" spans="12:12" x14ac:dyDescent="0.25">
      <c r="L22118" s="8"/>
    </row>
    <row r="22119" spans="12:12" x14ac:dyDescent="0.25">
      <c r="L22119" s="8"/>
    </row>
    <row r="22120" spans="12:12" x14ac:dyDescent="0.25">
      <c r="L22120" s="8"/>
    </row>
    <row r="22121" spans="12:12" x14ac:dyDescent="0.25">
      <c r="L22121" s="8"/>
    </row>
    <row r="22122" spans="12:12" x14ac:dyDescent="0.25">
      <c r="L22122" s="8"/>
    </row>
    <row r="22123" spans="12:12" x14ac:dyDescent="0.25">
      <c r="L22123" s="8"/>
    </row>
    <row r="22124" spans="12:12" x14ac:dyDescent="0.25">
      <c r="L22124" s="8"/>
    </row>
    <row r="22125" spans="12:12" x14ac:dyDescent="0.25">
      <c r="L22125" s="8"/>
    </row>
    <row r="22126" spans="12:12" x14ac:dyDescent="0.25">
      <c r="L22126" s="8"/>
    </row>
    <row r="22127" spans="12:12" x14ac:dyDescent="0.25">
      <c r="L22127" s="8"/>
    </row>
    <row r="22128" spans="12:12" x14ac:dyDescent="0.25">
      <c r="L22128" s="8"/>
    </row>
    <row r="22129" spans="12:12" x14ac:dyDescent="0.25">
      <c r="L22129" s="8"/>
    </row>
    <row r="22130" spans="12:12" x14ac:dyDescent="0.25">
      <c r="L22130" s="8"/>
    </row>
    <row r="22131" spans="12:12" x14ac:dyDescent="0.25">
      <c r="L22131" s="8"/>
    </row>
    <row r="22132" spans="12:12" x14ac:dyDescent="0.25">
      <c r="L22132" s="8"/>
    </row>
    <row r="22133" spans="12:12" x14ac:dyDescent="0.25">
      <c r="L22133" s="8"/>
    </row>
    <row r="22134" spans="12:12" x14ac:dyDescent="0.25">
      <c r="L22134" s="8"/>
    </row>
    <row r="22135" spans="12:12" x14ac:dyDescent="0.25">
      <c r="L22135" s="8"/>
    </row>
    <row r="22136" spans="12:12" x14ac:dyDescent="0.25">
      <c r="L22136" s="8"/>
    </row>
    <row r="22137" spans="12:12" x14ac:dyDescent="0.25">
      <c r="L22137" s="8"/>
    </row>
    <row r="22138" spans="12:12" x14ac:dyDescent="0.25">
      <c r="L22138" s="8"/>
    </row>
    <row r="22139" spans="12:12" x14ac:dyDescent="0.25">
      <c r="L22139" s="8"/>
    </row>
    <row r="22140" spans="12:12" x14ac:dyDescent="0.25">
      <c r="L22140" s="8"/>
    </row>
    <row r="22141" spans="12:12" x14ac:dyDescent="0.25">
      <c r="L22141" s="8"/>
    </row>
    <row r="22142" spans="12:12" x14ac:dyDescent="0.25">
      <c r="L22142" s="8"/>
    </row>
    <row r="22143" spans="12:12" x14ac:dyDescent="0.25">
      <c r="L22143" s="8"/>
    </row>
    <row r="22144" spans="12:12" x14ac:dyDescent="0.25">
      <c r="L22144" s="8"/>
    </row>
    <row r="22145" spans="12:12" x14ac:dyDescent="0.25">
      <c r="L22145" s="8"/>
    </row>
    <row r="22146" spans="12:12" x14ac:dyDescent="0.25">
      <c r="L22146" s="8"/>
    </row>
    <row r="22147" spans="12:12" x14ac:dyDescent="0.25">
      <c r="L22147" s="8"/>
    </row>
    <row r="22148" spans="12:12" x14ac:dyDescent="0.25">
      <c r="L22148" s="8"/>
    </row>
    <row r="22149" spans="12:12" x14ac:dyDescent="0.25">
      <c r="L22149" s="8"/>
    </row>
    <row r="22150" spans="12:12" x14ac:dyDescent="0.25">
      <c r="L22150" s="8"/>
    </row>
    <row r="22151" spans="12:12" x14ac:dyDescent="0.25">
      <c r="L22151" s="8"/>
    </row>
    <row r="22152" spans="12:12" x14ac:dyDescent="0.25">
      <c r="L22152" s="8"/>
    </row>
    <row r="22153" spans="12:12" x14ac:dyDescent="0.25">
      <c r="L22153" s="8"/>
    </row>
    <row r="22154" spans="12:12" x14ac:dyDescent="0.25">
      <c r="L22154" s="8"/>
    </row>
    <row r="22155" spans="12:12" x14ac:dyDescent="0.25">
      <c r="L22155" s="8"/>
    </row>
    <row r="22156" spans="12:12" x14ac:dyDescent="0.25">
      <c r="L22156" s="8"/>
    </row>
    <row r="22157" spans="12:12" x14ac:dyDescent="0.25">
      <c r="L22157" s="8"/>
    </row>
    <row r="22158" spans="12:12" x14ac:dyDescent="0.25">
      <c r="L22158" s="8"/>
    </row>
    <row r="22159" spans="12:12" x14ac:dyDescent="0.25">
      <c r="L22159" s="8"/>
    </row>
    <row r="22160" spans="12:12" x14ac:dyDescent="0.25">
      <c r="L22160" s="8"/>
    </row>
    <row r="22161" spans="12:12" x14ac:dyDescent="0.25">
      <c r="L22161" s="8"/>
    </row>
    <row r="22162" spans="12:12" x14ac:dyDescent="0.25">
      <c r="L22162" s="8"/>
    </row>
    <row r="22163" spans="12:12" x14ac:dyDescent="0.25">
      <c r="L22163" s="8"/>
    </row>
    <row r="22164" spans="12:12" x14ac:dyDescent="0.25">
      <c r="L22164" s="8"/>
    </row>
    <row r="22165" spans="12:12" x14ac:dyDescent="0.25">
      <c r="L22165" s="8"/>
    </row>
    <row r="22166" spans="12:12" x14ac:dyDescent="0.25">
      <c r="L22166" s="8"/>
    </row>
    <row r="22167" spans="12:12" x14ac:dyDescent="0.25">
      <c r="L22167" s="8"/>
    </row>
    <row r="22168" spans="12:12" x14ac:dyDescent="0.25">
      <c r="L22168" s="8"/>
    </row>
    <row r="22169" spans="12:12" x14ac:dyDescent="0.25">
      <c r="L22169" s="8"/>
    </row>
    <row r="22170" spans="12:12" x14ac:dyDescent="0.25">
      <c r="L22170" s="8"/>
    </row>
    <row r="22171" spans="12:12" x14ac:dyDescent="0.25">
      <c r="L22171" s="8"/>
    </row>
    <row r="22172" spans="12:12" x14ac:dyDescent="0.25">
      <c r="L22172" s="8"/>
    </row>
    <row r="22173" spans="12:12" x14ac:dyDescent="0.25">
      <c r="L22173" s="8"/>
    </row>
    <row r="22174" spans="12:12" x14ac:dyDescent="0.25">
      <c r="L22174" s="8"/>
    </row>
    <row r="22175" spans="12:12" x14ac:dyDescent="0.25">
      <c r="L22175" s="8"/>
    </row>
    <row r="22176" spans="12:12" x14ac:dyDescent="0.25">
      <c r="L22176" s="8"/>
    </row>
    <row r="22177" spans="12:12" x14ac:dyDescent="0.25">
      <c r="L22177" s="8"/>
    </row>
    <row r="22178" spans="12:12" x14ac:dyDescent="0.25">
      <c r="L22178" s="8"/>
    </row>
    <row r="22179" spans="12:12" x14ac:dyDescent="0.25">
      <c r="L22179" s="8"/>
    </row>
    <row r="22180" spans="12:12" x14ac:dyDescent="0.25">
      <c r="L22180" s="8"/>
    </row>
    <row r="22181" spans="12:12" x14ac:dyDescent="0.25">
      <c r="L22181" s="8"/>
    </row>
    <row r="22182" spans="12:12" x14ac:dyDescent="0.25">
      <c r="L22182" s="8"/>
    </row>
    <row r="22183" spans="12:12" x14ac:dyDescent="0.25">
      <c r="L22183" s="8"/>
    </row>
    <row r="22184" spans="12:12" x14ac:dyDescent="0.25">
      <c r="L22184" s="8"/>
    </row>
    <row r="22185" spans="12:12" x14ac:dyDescent="0.25">
      <c r="L22185" s="8"/>
    </row>
    <row r="22186" spans="12:12" x14ac:dyDescent="0.25">
      <c r="L22186" s="8"/>
    </row>
    <row r="22187" spans="12:12" x14ac:dyDescent="0.25">
      <c r="L22187" s="8"/>
    </row>
    <row r="22188" spans="12:12" x14ac:dyDescent="0.25">
      <c r="L22188" s="8"/>
    </row>
    <row r="22189" spans="12:12" x14ac:dyDescent="0.25">
      <c r="L22189" s="8"/>
    </row>
    <row r="22190" spans="12:12" x14ac:dyDescent="0.25">
      <c r="L22190" s="8"/>
    </row>
    <row r="22191" spans="12:12" x14ac:dyDescent="0.25">
      <c r="L22191" s="8"/>
    </row>
    <row r="22192" spans="12:12" x14ac:dyDescent="0.25">
      <c r="L22192" s="8"/>
    </row>
    <row r="22193" spans="12:12" x14ac:dyDescent="0.25">
      <c r="L22193" s="8"/>
    </row>
    <row r="22194" spans="12:12" x14ac:dyDescent="0.25">
      <c r="L22194" s="8"/>
    </row>
    <row r="22195" spans="12:12" x14ac:dyDescent="0.25">
      <c r="L22195" s="8"/>
    </row>
    <row r="22196" spans="12:12" x14ac:dyDescent="0.25">
      <c r="L22196" s="8"/>
    </row>
    <row r="22197" spans="12:12" x14ac:dyDescent="0.25">
      <c r="L22197" s="8"/>
    </row>
    <row r="22198" spans="12:12" x14ac:dyDescent="0.25">
      <c r="L22198" s="8"/>
    </row>
    <row r="22199" spans="12:12" x14ac:dyDescent="0.25">
      <c r="L22199" s="8"/>
    </row>
    <row r="22200" spans="12:12" x14ac:dyDescent="0.25">
      <c r="L22200" s="8"/>
    </row>
    <row r="22201" spans="12:12" x14ac:dyDescent="0.25">
      <c r="L22201" s="8"/>
    </row>
    <row r="22202" spans="12:12" x14ac:dyDescent="0.25">
      <c r="L22202" s="8"/>
    </row>
    <row r="22203" spans="12:12" x14ac:dyDescent="0.25">
      <c r="L22203" s="8"/>
    </row>
    <row r="22204" spans="12:12" x14ac:dyDescent="0.25">
      <c r="L22204" s="8"/>
    </row>
    <row r="22205" spans="12:12" x14ac:dyDescent="0.25">
      <c r="L22205" s="8"/>
    </row>
    <row r="22206" spans="12:12" x14ac:dyDescent="0.25">
      <c r="L22206" s="8"/>
    </row>
    <row r="22207" spans="12:12" x14ac:dyDescent="0.25">
      <c r="L22207" s="8"/>
    </row>
    <row r="22208" spans="12:12" x14ac:dyDescent="0.25">
      <c r="L22208" s="8"/>
    </row>
    <row r="22209" spans="12:12" x14ac:dyDescent="0.25">
      <c r="L22209" s="8"/>
    </row>
    <row r="22210" spans="12:12" x14ac:dyDescent="0.25">
      <c r="L22210" s="8"/>
    </row>
    <row r="22211" spans="12:12" x14ac:dyDescent="0.25">
      <c r="L22211" s="8"/>
    </row>
    <row r="22212" spans="12:12" x14ac:dyDescent="0.25">
      <c r="L22212" s="8"/>
    </row>
    <row r="22213" spans="12:12" x14ac:dyDescent="0.25">
      <c r="L22213" s="8"/>
    </row>
    <row r="22214" spans="12:12" x14ac:dyDescent="0.25">
      <c r="L22214" s="8"/>
    </row>
    <row r="22215" spans="12:12" x14ac:dyDescent="0.25">
      <c r="L22215" s="8"/>
    </row>
    <row r="22216" spans="12:12" x14ac:dyDescent="0.25">
      <c r="L22216" s="8"/>
    </row>
    <row r="22217" spans="12:12" x14ac:dyDescent="0.25">
      <c r="L22217" s="8"/>
    </row>
    <row r="22218" spans="12:12" x14ac:dyDescent="0.25">
      <c r="L22218" s="8"/>
    </row>
    <row r="22219" spans="12:12" x14ac:dyDescent="0.25">
      <c r="L22219" s="8"/>
    </row>
    <row r="22220" spans="12:12" x14ac:dyDescent="0.25">
      <c r="L22220" s="8"/>
    </row>
    <row r="22221" spans="12:12" x14ac:dyDescent="0.25">
      <c r="L22221" s="8"/>
    </row>
    <row r="22222" spans="12:12" x14ac:dyDescent="0.25">
      <c r="L22222" s="8"/>
    </row>
    <row r="22223" spans="12:12" x14ac:dyDescent="0.25">
      <c r="L22223" s="8"/>
    </row>
    <row r="22224" spans="12:12" x14ac:dyDescent="0.25">
      <c r="L22224" s="8"/>
    </row>
    <row r="22225" spans="12:12" x14ac:dyDescent="0.25">
      <c r="L22225" s="8"/>
    </row>
    <row r="22226" spans="12:12" x14ac:dyDescent="0.25">
      <c r="L22226" s="8"/>
    </row>
    <row r="22227" spans="12:12" x14ac:dyDescent="0.25">
      <c r="L22227" s="8"/>
    </row>
    <row r="22228" spans="12:12" x14ac:dyDescent="0.25">
      <c r="L22228" s="8"/>
    </row>
    <row r="22229" spans="12:12" x14ac:dyDescent="0.25">
      <c r="L22229" s="8"/>
    </row>
    <row r="22230" spans="12:12" x14ac:dyDescent="0.25">
      <c r="L22230" s="8"/>
    </row>
    <row r="22231" spans="12:12" x14ac:dyDescent="0.25">
      <c r="L22231" s="8"/>
    </row>
    <row r="22232" spans="12:12" x14ac:dyDescent="0.25">
      <c r="L22232" s="8"/>
    </row>
    <row r="22233" spans="12:12" x14ac:dyDescent="0.25">
      <c r="L22233" s="8"/>
    </row>
    <row r="22234" spans="12:12" x14ac:dyDescent="0.25">
      <c r="L22234" s="8"/>
    </row>
    <row r="22235" spans="12:12" x14ac:dyDescent="0.25">
      <c r="L22235" s="8"/>
    </row>
    <row r="22236" spans="12:12" x14ac:dyDescent="0.25">
      <c r="L22236" s="8"/>
    </row>
    <row r="22237" spans="12:12" x14ac:dyDescent="0.25">
      <c r="L22237" s="8"/>
    </row>
    <row r="22238" spans="12:12" x14ac:dyDescent="0.25">
      <c r="L22238" s="8"/>
    </row>
    <row r="22239" spans="12:12" x14ac:dyDescent="0.25">
      <c r="L22239" s="8"/>
    </row>
    <row r="22240" spans="12:12" x14ac:dyDescent="0.25">
      <c r="L22240" s="8"/>
    </row>
    <row r="22241" spans="12:12" x14ac:dyDescent="0.25">
      <c r="L22241" s="8"/>
    </row>
    <row r="22242" spans="12:12" x14ac:dyDescent="0.25">
      <c r="L22242" s="8"/>
    </row>
    <row r="22243" spans="12:12" x14ac:dyDescent="0.25">
      <c r="L22243" s="8"/>
    </row>
    <row r="22244" spans="12:12" x14ac:dyDescent="0.25">
      <c r="L22244" s="8"/>
    </row>
    <row r="22245" spans="12:12" x14ac:dyDescent="0.25">
      <c r="L22245" s="8"/>
    </row>
    <row r="22246" spans="12:12" x14ac:dyDescent="0.25">
      <c r="L22246" s="8"/>
    </row>
    <row r="22247" spans="12:12" x14ac:dyDescent="0.25">
      <c r="L22247" s="8"/>
    </row>
    <row r="22248" spans="12:12" x14ac:dyDescent="0.25">
      <c r="L22248" s="8"/>
    </row>
    <row r="22249" spans="12:12" x14ac:dyDescent="0.25">
      <c r="L22249" s="8"/>
    </row>
    <row r="22250" spans="12:12" x14ac:dyDescent="0.25">
      <c r="L22250" s="8"/>
    </row>
    <row r="22251" spans="12:12" x14ac:dyDescent="0.25">
      <c r="L22251" s="8"/>
    </row>
    <row r="22252" spans="12:12" x14ac:dyDescent="0.25">
      <c r="L22252" s="8"/>
    </row>
    <row r="22253" spans="12:12" x14ac:dyDescent="0.25">
      <c r="L22253" s="8"/>
    </row>
    <row r="22254" spans="12:12" x14ac:dyDescent="0.25">
      <c r="L22254" s="8"/>
    </row>
    <row r="22255" spans="12:12" x14ac:dyDescent="0.25">
      <c r="L22255" s="8"/>
    </row>
    <row r="22256" spans="12:12" x14ac:dyDescent="0.25">
      <c r="L22256" s="8"/>
    </row>
    <row r="22257" spans="12:12" x14ac:dyDescent="0.25">
      <c r="L22257" s="8"/>
    </row>
    <row r="22258" spans="12:12" x14ac:dyDescent="0.25">
      <c r="L22258" s="8"/>
    </row>
    <row r="22259" spans="12:12" x14ac:dyDescent="0.25">
      <c r="L22259" s="8"/>
    </row>
    <row r="22260" spans="12:12" x14ac:dyDescent="0.25">
      <c r="L22260" s="8"/>
    </row>
    <row r="22261" spans="12:12" x14ac:dyDescent="0.25">
      <c r="L22261" s="8"/>
    </row>
    <row r="22262" spans="12:12" x14ac:dyDescent="0.25">
      <c r="L22262" s="8"/>
    </row>
    <row r="22263" spans="12:12" x14ac:dyDescent="0.25">
      <c r="L22263" s="8"/>
    </row>
    <row r="22264" spans="12:12" x14ac:dyDescent="0.25">
      <c r="L22264" s="8"/>
    </row>
    <row r="22265" spans="12:12" x14ac:dyDescent="0.25">
      <c r="L22265" s="8"/>
    </row>
    <row r="22266" spans="12:12" x14ac:dyDescent="0.25">
      <c r="L22266" s="8"/>
    </row>
    <row r="22267" spans="12:12" x14ac:dyDescent="0.25">
      <c r="L22267" s="8"/>
    </row>
    <row r="22268" spans="12:12" x14ac:dyDescent="0.25">
      <c r="L22268" s="8"/>
    </row>
    <row r="22269" spans="12:12" x14ac:dyDescent="0.25">
      <c r="L22269" s="8"/>
    </row>
    <row r="22270" spans="12:12" x14ac:dyDescent="0.25">
      <c r="L22270" s="8"/>
    </row>
    <row r="22271" spans="12:12" x14ac:dyDescent="0.25">
      <c r="L22271" s="8"/>
    </row>
    <row r="22272" spans="12:12" x14ac:dyDescent="0.25">
      <c r="L22272" s="8"/>
    </row>
    <row r="22273" spans="12:12" x14ac:dyDescent="0.25">
      <c r="L22273" s="8"/>
    </row>
    <row r="22274" spans="12:12" x14ac:dyDescent="0.25">
      <c r="L22274" s="8"/>
    </row>
    <row r="22275" spans="12:12" x14ac:dyDescent="0.25">
      <c r="L22275" s="8"/>
    </row>
    <row r="22276" spans="12:12" x14ac:dyDescent="0.25">
      <c r="L22276" s="8"/>
    </row>
    <row r="22277" spans="12:12" x14ac:dyDescent="0.25">
      <c r="L22277" s="8"/>
    </row>
    <row r="22278" spans="12:12" x14ac:dyDescent="0.25">
      <c r="L22278" s="8"/>
    </row>
    <row r="22279" spans="12:12" x14ac:dyDescent="0.25">
      <c r="L22279" s="8"/>
    </row>
    <row r="22280" spans="12:12" x14ac:dyDescent="0.25">
      <c r="L22280" s="8"/>
    </row>
    <row r="22281" spans="12:12" x14ac:dyDescent="0.25">
      <c r="L22281" s="8"/>
    </row>
    <row r="22282" spans="12:12" x14ac:dyDescent="0.25">
      <c r="L22282" s="8"/>
    </row>
    <row r="22283" spans="12:12" x14ac:dyDescent="0.25">
      <c r="L22283" s="8"/>
    </row>
    <row r="22284" spans="12:12" x14ac:dyDescent="0.25">
      <c r="L22284" s="8"/>
    </row>
    <row r="22285" spans="12:12" x14ac:dyDescent="0.25">
      <c r="L22285" s="8"/>
    </row>
    <row r="22286" spans="12:12" x14ac:dyDescent="0.25">
      <c r="L22286" s="8"/>
    </row>
    <row r="22287" spans="12:12" x14ac:dyDescent="0.25">
      <c r="L22287" s="8"/>
    </row>
    <row r="22288" spans="12:12" x14ac:dyDescent="0.25">
      <c r="L22288" s="8"/>
    </row>
    <row r="22289" spans="12:12" x14ac:dyDescent="0.25">
      <c r="L22289" s="8"/>
    </row>
    <row r="22290" spans="12:12" x14ac:dyDescent="0.25">
      <c r="L22290" s="8"/>
    </row>
    <row r="22291" spans="12:12" x14ac:dyDescent="0.25">
      <c r="L22291" s="8"/>
    </row>
    <row r="22292" spans="12:12" x14ac:dyDescent="0.25">
      <c r="L22292" s="8"/>
    </row>
    <row r="22293" spans="12:12" x14ac:dyDescent="0.25">
      <c r="L22293" s="8"/>
    </row>
    <row r="22294" spans="12:12" x14ac:dyDescent="0.25">
      <c r="L22294" s="8"/>
    </row>
    <row r="22295" spans="12:12" x14ac:dyDescent="0.25">
      <c r="L22295" s="8"/>
    </row>
    <row r="22296" spans="12:12" x14ac:dyDescent="0.25">
      <c r="L22296" s="8"/>
    </row>
    <row r="22297" spans="12:12" x14ac:dyDescent="0.25">
      <c r="L22297" s="8"/>
    </row>
    <row r="22298" spans="12:12" x14ac:dyDescent="0.25">
      <c r="L22298" s="8"/>
    </row>
    <row r="22299" spans="12:12" x14ac:dyDescent="0.25">
      <c r="L22299" s="8"/>
    </row>
    <row r="22300" spans="12:12" x14ac:dyDescent="0.25">
      <c r="L22300" s="8"/>
    </row>
    <row r="22301" spans="12:12" x14ac:dyDescent="0.25">
      <c r="L22301" s="8"/>
    </row>
    <row r="22302" spans="12:12" x14ac:dyDescent="0.25">
      <c r="L22302" s="8"/>
    </row>
    <row r="22303" spans="12:12" x14ac:dyDescent="0.25">
      <c r="L22303" s="8"/>
    </row>
    <row r="22304" spans="12:12" x14ac:dyDescent="0.25">
      <c r="L22304" s="8"/>
    </row>
    <row r="22305" spans="12:12" x14ac:dyDescent="0.25">
      <c r="L22305" s="8"/>
    </row>
    <row r="22306" spans="12:12" x14ac:dyDescent="0.25">
      <c r="L22306" s="8"/>
    </row>
    <row r="22307" spans="12:12" x14ac:dyDescent="0.25">
      <c r="L22307" s="8"/>
    </row>
    <row r="22308" spans="12:12" x14ac:dyDescent="0.25">
      <c r="L22308" s="8"/>
    </row>
    <row r="22309" spans="12:12" x14ac:dyDescent="0.25">
      <c r="L22309" s="8"/>
    </row>
    <row r="22310" spans="12:12" x14ac:dyDescent="0.25">
      <c r="L22310" s="8"/>
    </row>
    <row r="22311" spans="12:12" x14ac:dyDescent="0.25">
      <c r="L22311" s="8"/>
    </row>
    <row r="22312" spans="12:12" x14ac:dyDescent="0.25">
      <c r="L22312" s="8"/>
    </row>
    <row r="22313" spans="12:12" x14ac:dyDescent="0.25">
      <c r="L22313" s="8"/>
    </row>
    <row r="22314" spans="12:12" x14ac:dyDescent="0.25">
      <c r="L22314" s="8"/>
    </row>
    <row r="22315" spans="12:12" x14ac:dyDescent="0.25">
      <c r="L22315" s="8"/>
    </row>
    <row r="22316" spans="12:12" x14ac:dyDescent="0.25">
      <c r="L22316" s="8"/>
    </row>
    <row r="22317" spans="12:12" x14ac:dyDescent="0.25">
      <c r="L22317" s="8"/>
    </row>
    <row r="22318" spans="12:12" x14ac:dyDescent="0.25">
      <c r="L22318" s="8"/>
    </row>
    <row r="22319" spans="12:12" x14ac:dyDescent="0.25">
      <c r="L22319" s="8"/>
    </row>
    <row r="22320" spans="12:12" x14ac:dyDescent="0.25">
      <c r="L22320" s="8"/>
    </row>
    <row r="22321" spans="12:12" x14ac:dyDescent="0.25">
      <c r="L22321" s="8"/>
    </row>
    <row r="22322" spans="12:12" x14ac:dyDescent="0.25">
      <c r="L22322" s="8"/>
    </row>
    <row r="22323" spans="12:12" x14ac:dyDescent="0.25">
      <c r="L22323" s="8"/>
    </row>
    <row r="22324" spans="12:12" x14ac:dyDescent="0.25">
      <c r="L22324" s="8"/>
    </row>
    <row r="22325" spans="12:12" x14ac:dyDescent="0.25">
      <c r="L22325" s="8"/>
    </row>
    <row r="22326" spans="12:12" x14ac:dyDescent="0.25">
      <c r="L22326" s="8"/>
    </row>
    <row r="22327" spans="12:12" x14ac:dyDescent="0.25">
      <c r="L22327" s="8"/>
    </row>
    <row r="22328" spans="12:12" x14ac:dyDescent="0.25">
      <c r="L22328" s="8"/>
    </row>
    <row r="22329" spans="12:12" x14ac:dyDescent="0.25">
      <c r="L22329" s="8"/>
    </row>
    <row r="22330" spans="12:12" x14ac:dyDescent="0.25">
      <c r="L22330" s="8"/>
    </row>
    <row r="22331" spans="12:12" x14ac:dyDescent="0.25">
      <c r="L22331" s="8"/>
    </row>
    <row r="22332" spans="12:12" x14ac:dyDescent="0.25">
      <c r="L22332" s="8"/>
    </row>
    <row r="22333" spans="12:12" x14ac:dyDescent="0.25">
      <c r="L22333" s="8"/>
    </row>
    <row r="22334" spans="12:12" x14ac:dyDescent="0.25">
      <c r="L22334" s="8"/>
    </row>
    <row r="22335" spans="12:12" x14ac:dyDescent="0.25">
      <c r="L22335" s="8"/>
    </row>
    <row r="22336" spans="12:12" x14ac:dyDescent="0.25">
      <c r="L22336" s="8"/>
    </row>
    <row r="22337" spans="12:12" x14ac:dyDescent="0.25">
      <c r="L22337" s="8"/>
    </row>
    <row r="22338" spans="12:12" x14ac:dyDescent="0.25">
      <c r="L22338" s="8"/>
    </row>
    <row r="22339" spans="12:12" x14ac:dyDescent="0.25">
      <c r="L22339" s="8"/>
    </row>
    <row r="22340" spans="12:12" x14ac:dyDescent="0.25">
      <c r="L22340" s="8"/>
    </row>
    <row r="22341" spans="12:12" x14ac:dyDescent="0.25">
      <c r="L22341" s="8"/>
    </row>
    <row r="22342" spans="12:12" x14ac:dyDescent="0.25">
      <c r="L22342" s="8"/>
    </row>
    <row r="22343" spans="12:12" x14ac:dyDescent="0.25">
      <c r="L22343" s="8"/>
    </row>
    <row r="22344" spans="12:12" x14ac:dyDescent="0.25">
      <c r="L22344" s="8"/>
    </row>
    <row r="22345" spans="12:12" x14ac:dyDescent="0.25">
      <c r="L22345" s="8"/>
    </row>
    <row r="22346" spans="12:12" x14ac:dyDescent="0.25">
      <c r="L22346" s="8"/>
    </row>
    <row r="22347" spans="12:12" x14ac:dyDescent="0.25">
      <c r="L22347" s="8"/>
    </row>
    <row r="22348" spans="12:12" x14ac:dyDescent="0.25">
      <c r="L22348" s="8"/>
    </row>
    <row r="22349" spans="12:12" x14ac:dyDescent="0.25">
      <c r="L22349" s="8"/>
    </row>
    <row r="22350" spans="12:12" x14ac:dyDescent="0.25">
      <c r="L22350" s="8"/>
    </row>
    <row r="22351" spans="12:12" x14ac:dyDescent="0.25">
      <c r="L22351" s="8"/>
    </row>
    <row r="22352" spans="12:12" x14ac:dyDescent="0.25">
      <c r="L22352" s="8"/>
    </row>
    <row r="22353" spans="12:12" x14ac:dyDescent="0.25">
      <c r="L22353" s="8"/>
    </row>
    <row r="22354" spans="12:12" x14ac:dyDescent="0.25">
      <c r="L22354" s="8"/>
    </row>
    <row r="22355" spans="12:12" x14ac:dyDescent="0.25">
      <c r="L22355" s="8"/>
    </row>
    <row r="22356" spans="12:12" x14ac:dyDescent="0.25">
      <c r="L22356" s="8"/>
    </row>
    <row r="22357" spans="12:12" x14ac:dyDescent="0.25">
      <c r="L22357" s="8"/>
    </row>
    <row r="22358" spans="12:12" x14ac:dyDescent="0.25">
      <c r="L22358" s="8"/>
    </row>
    <row r="22359" spans="12:12" x14ac:dyDescent="0.25">
      <c r="L22359" s="8"/>
    </row>
    <row r="22360" spans="12:12" x14ac:dyDescent="0.25">
      <c r="L22360" s="8"/>
    </row>
    <row r="22361" spans="12:12" x14ac:dyDescent="0.25">
      <c r="L22361" s="8"/>
    </row>
    <row r="22362" spans="12:12" x14ac:dyDescent="0.25">
      <c r="L22362" s="8"/>
    </row>
    <row r="22363" spans="12:12" x14ac:dyDescent="0.25">
      <c r="L22363" s="8"/>
    </row>
    <row r="22364" spans="12:12" x14ac:dyDescent="0.25">
      <c r="L22364" s="8"/>
    </row>
    <row r="22365" spans="12:12" x14ac:dyDescent="0.25">
      <c r="L22365" s="8"/>
    </row>
    <row r="22366" spans="12:12" x14ac:dyDescent="0.25">
      <c r="L22366" s="8"/>
    </row>
    <row r="22367" spans="12:12" x14ac:dyDescent="0.25">
      <c r="L22367" s="8"/>
    </row>
    <row r="22368" spans="12:12" x14ac:dyDescent="0.25">
      <c r="L22368" s="8"/>
    </row>
    <row r="22369" spans="12:12" x14ac:dyDescent="0.25">
      <c r="L22369" s="8"/>
    </row>
    <row r="22370" spans="12:12" x14ac:dyDescent="0.25">
      <c r="L22370" s="8"/>
    </row>
    <row r="22371" spans="12:12" x14ac:dyDescent="0.25">
      <c r="L22371" s="8"/>
    </row>
    <row r="22372" spans="12:12" x14ac:dyDescent="0.25">
      <c r="L22372" s="8"/>
    </row>
    <row r="22373" spans="12:12" x14ac:dyDescent="0.25">
      <c r="L22373" s="8"/>
    </row>
    <row r="22374" spans="12:12" x14ac:dyDescent="0.25">
      <c r="L22374" s="8"/>
    </row>
    <row r="22375" spans="12:12" x14ac:dyDescent="0.25">
      <c r="L22375" s="8"/>
    </row>
    <row r="22376" spans="12:12" x14ac:dyDescent="0.25">
      <c r="L22376" s="8"/>
    </row>
    <row r="22377" spans="12:12" x14ac:dyDescent="0.25">
      <c r="L22377" s="8"/>
    </row>
    <row r="22378" spans="12:12" x14ac:dyDescent="0.25">
      <c r="L22378" s="8"/>
    </row>
    <row r="22379" spans="12:12" x14ac:dyDescent="0.25">
      <c r="L22379" s="8"/>
    </row>
    <row r="22380" spans="12:12" x14ac:dyDescent="0.25">
      <c r="L22380" s="8"/>
    </row>
    <row r="22381" spans="12:12" x14ac:dyDescent="0.25">
      <c r="L22381" s="8"/>
    </row>
    <row r="22382" spans="12:12" x14ac:dyDescent="0.25">
      <c r="L22382" s="8"/>
    </row>
    <row r="22383" spans="12:12" x14ac:dyDescent="0.25">
      <c r="L22383" s="8"/>
    </row>
    <row r="22384" spans="12:12" x14ac:dyDescent="0.25">
      <c r="L22384" s="8"/>
    </row>
    <row r="22385" spans="12:12" x14ac:dyDescent="0.25">
      <c r="L22385" s="8"/>
    </row>
    <row r="22386" spans="12:12" x14ac:dyDescent="0.25">
      <c r="L22386" s="8"/>
    </row>
    <row r="22387" spans="12:12" x14ac:dyDescent="0.25">
      <c r="L22387" s="8"/>
    </row>
    <row r="22388" spans="12:12" x14ac:dyDescent="0.25">
      <c r="L22388" s="8"/>
    </row>
    <row r="22389" spans="12:12" x14ac:dyDescent="0.25">
      <c r="L22389" s="8"/>
    </row>
    <row r="22390" spans="12:12" x14ac:dyDescent="0.25">
      <c r="L22390" s="8"/>
    </row>
    <row r="22391" spans="12:12" x14ac:dyDescent="0.25">
      <c r="L22391" s="8"/>
    </row>
    <row r="22392" spans="12:12" x14ac:dyDescent="0.25">
      <c r="L22392" s="8"/>
    </row>
    <row r="22393" spans="12:12" x14ac:dyDescent="0.25">
      <c r="L22393" s="8"/>
    </row>
    <row r="22394" spans="12:12" x14ac:dyDescent="0.25">
      <c r="L22394" s="8"/>
    </row>
    <row r="22395" spans="12:12" x14ac:dyDescent="0.25">
      <c r="L22395" s="8"/>
    </row>
    <row r="22396" spans="12:12" x14ac:dyDescent="0.25">
      <c r="L22396" s="8"/>
    </row>
    <row r="22397" spans="12:12" x14ac:dyDescent="0.25">
      <c r="L22397" s="8"/>
    </row>
    <row r="22398" spans="12:12" x14ac:dyDescent="0.25">
      <c r="L22398" s="8"/>
    </row>
    <row r="22399" spans="12:12" x14ac:dyDescent="0.25">
      <c r="L22399" s="8"/>
    </row>
    <row r="22400" spans="12:12" x14ac:dyDescent="0.25">
      <c r="L22400" s="8"/>
    </row>
    <row r="22401" spans="12:12" x14ac:dyDescent="0.25">
      <c r="L22401" s="8"/>
    </row>
    <row r="22402" spans="12:12" x14ac:dyDescent="0.25">
      <c r="L22402" s="8"/>
    </row>
    <row r="22403" spans="12:12" x14ac:dyDescent="0.25">
      <c r="L22403" s="8"/>
    </row>
    <row r="22404" spans="12:12" x14ac:dyDescent="0.25">
      <c r="L22404" s="8"/>
    </row>
    <row r="22405" spans="12:12" x14ac:dyDescent="0.25">
      <c r="L22405" s="8"/>
    </row>
    <row r="22406" spans="12:12" x14ac:dyDescent="0.25">
      <c r="L22406" s="8"/>
    </row>
    <row r="22407" spans="12:12" x14ac:dyDescent="0.25">
      <c r="L22407" s="8"/>
    </row>
    <row r="22408" spans="12:12" x14ac:dyDescent="0.25">
      <c r="L22408" s="8"/>
    </row>
    <row r="22409" spans="12:12" x14ac:dyDescent="0.25">
      <c r="L22409" s="8"/>
    </row>
    <row r="22410" spans="12:12" x14ac:dyDescent="0.25">
      <c r="L22410" s="8"/>
    </row>
    <row r="22411" spans="12:12" x14ac:dyDescent="0.25">
      <c r="L22411" s="8"/>
    </row>
    <row r="22412" spans="12:12" x14ac:dyDescent="0.25">
      <c r="L22412" s="8"/>
    </row>
    <row r="22413" spans="12:12" x14ac:dyDescent="0.25">
      <c r="L22413" s="8"/>
    </row>
    <row r="22414" spans="12:12" x14ac:dyDescent="0.25">
      <c r="L22414" s="8"/>
    </row>
    <row r="22415" spans="12:12" x14ac:dyDescent="0.25">
      <c r="L22415" s="8"/>
    </row>
    <row r="22416" spans="12:12" x14ac:dyDescent="0.25">
      <c r="L22416" s="8"/>
    </row>
    <row r="22417" spans="12:12" x14ac:dyDescent="0.25">
      <c r="L22417" s="8"/>
    </row>
    <row r="22418" spans="12:12" x14ac:dyDescent="0.25">
      <c r="L22418" s="8"/>
    </row>
    <row r="22419" spans="12:12" x14ac:dyDescent="0.25">
      <c r="L22419" s="8"/>
    </row>
    <row r="22420" spans="12:12" x14ac:dyDescent="0.25">
      <c r="L22420" s="8"/>
    </row>
    <row r="22421" spans="12:12" x14ac:dyDescent="0.25">
      <c r="L22421" s="8"/>
    </row>
    <row r="22422" spans="12:12" x14ac:dyDescent="0.25">
      <c r="L22422" s="8"/>
    </row>
    <row r="22423" spans="12:12" x14ac:dyDescent="0.25">
      <c r="L22423" s="8"/>
    </row>
    <row r="22424" spans="12:12" x14ac:dyDescent="0.25">
      <c r="L22424" s="8"/>
    </row>
    <row r="22425" spans="12:12" x14ac:dyDescent="0.25">
      <c r="L22425" s="8"/>
    </row>
    <row r="22426" spans="12:12" x14ac:dyDescent="0.25">
      <c r="L22426" s="8"/>
    </row>
    <row r="22427" spans="12:12" x14ac:dyDescent="0.25">
      <c r="L22427" s="8"/>
    </row>
    <row r="22428" spans="12:12" x14ac:dyDescent="0.25">
      <c r="L22428" s="8"/>
    </row>
    <row r="22429" spans="12:12" x14ac:dyDescent="0.25">
      <c r="L22429" s="8"/>
    </row>
    <row r="22430" spans="12:12" x14ac:dyDescent="0.25">
      <c r="L22430" s="8"/>
    </row>
    <row r="22431" spans="12:12" x14ac:dyDescent="0.25">
      <c r="L22431" s="8"/>
    </row>
    <row r="22432" spans="12:12" x14ac:dyDescent="0.25">
      <c r="L22432" s="8"/>
    </row>
    <row r="22433" spans="12:12" x14ac:dyDescent="0.25">
      <c r="L22433" s="8"/>
    </row>
    <row r="22434" spans="12:12" x14ac:dyDescent="0.25">
      <c r="L22434" s="8"/>
    </row>
    <row r="22435" spans="12:12" x14ac:dyDescent="0.25">
      <c r="L22435" s="8"/>
    </row>
    <row r="22436" spans="12:12" x14ac:dyDescent="0.25">
      <c r="L22436" s="8"/>
    </row>
    <row r="22437" spans="12:12" x14ac:dyDescent="0.25">
      <c r="L22437" s="8"/>
    </row>
    <row r="22438" spans="12:12" x14ac:dyDescent="0.25">
      <c r="L22438" s="8"/>
    </row>
    <row r="22439" spans="12:12" x14ac:dyDescent="0.25">
      <c r="L22439" s="8"/>
    </row>
    <row r="22440" spans="12:12" x14ac:dyDescent="0.25">
      <c r="L22440" s="8"/>
    </row>
    <row r="22441" spans="12:12" x14ac:dyDescent="0.25">
      <c r="L22441" s="8"/>
    </row>
    <row r="22442" spans="12:12" x14ac:dyDescent="0.25">
      <c r="L22442" s="8"/>
    </row>
    <row r="22443" spans="12:12" x14ac:dyDescent="0.25">
      <c r="L22443" s="8"/>
    </row>
    <row r="22444" spans="12:12" x14ac:dyDescent="0.25">
      <c r="L22444" s="8"/>
    </row>
    <row r="22445" spans="12:12" x14ac:dyDescent="0.25">
      <c r="L22445" s="8"/>
    </row>
    <row r="22446" spans="12:12" x14ac:dyDescent="0.25">
      <c r="L22446" s="8"/>
    </row>
    <row r="22447" spans="12:12" x14ac:dyDescent="0.25">
      <c r="L22447" s="8"/>
    </row>
    <row r="22448" spans="12:12" x14ac:dyDescent="0.25">
      <c r="L22448" s="8"/>
    </row>
    <row r="22449" spans="12:12" x14ac:dyDescent="0.25">
      <c r="L22449" s="8"/>
    </row>
    <row r="22450" spans="12:12" x14ac:dyDescent="0.25">
      <c r="L22450" s="8"/>
    </row>
    <row r="22451" spans="12:12" x14ac:dyDescent="0.25">
      <c r="L22451" s="8"/>
    </row>
    <row r="22452" spans="12:12" x14ac:dyDescent="0.25">
      <c r="L22452" s="8"/>
    </row>
    <row r="22453" spans="12:12" x14ac:dyDescent="0.25">
      <c r="L22453" s="8"/>
    </row>
    <row r="22454" spans="12:12" x14ac:dyDescent="0.25">
      <c r="L22454" s="8"/>
    </row>
    <row r="22455" spans="12:12" x14ac:dyDescent="0.25">
      <c r="L22455" s="8"/>
    </row>
    <row r="22456" spans="12:12" x14ac:dyDescent="0.25">
      <c r="L22456" s="8"/>
    </row>
    <row r="22457" spans="12:12" x14ac:dyDescent="0.25">
      <c r="L22457" s="8"/>
    </row>
    <row r="22458" spans="12:12" x14ac:dyDescent="0.25">
      <c r="L22458" s="8"/>
    </row>
    <row r="22459" spans="12:12" x14ac:dyDescent="0.25">
      <c r="L22459" s="8"/>
    </row>
    <row r="22460" spans="12:12" x14ac:dyDescent="0.25">
      <c r="L22460" s="8"/>
    </row>
    <row r="22461" spans="12:12" x14ac:dyDescent="0.25">
      <c r="L22461" s="8"/>
    </row>
    <row r="22462" spans="12:12" x14ac:dyDescent="0.25">
      <c r="L22462" s="8"/>
    </row>
    <row r="22463" spans="12:12" x14ac:dyDescent="0.25">
      <c r="L22463" s="8"/>
    </row>
    <row r="22464" spans="12:12" x14ac:dyDescent="0.25">
      <c r="L22464" s="8"/>
    </row>
    <row r="22465" spans="12:12" x14ac:dyDescent="0.25">
      <c r="L22465" s="8"/>
    </row>
    <row r="22466" spans="12:12" x14ac:dyDescent="0.25">
      <c r="L22466" s="8"/>
    </row>
    <row r="22467" spans="12:12" x14ac:dyDescent="0.25">
      <c r="L22467" s="8"/>
    </row>
    <row r="22468" spans="12:12" x14ac:dyDescent="0.25">
      <c r="L22468" s="8"/>
    </row>
    <row r="22469" spans="12:12" x14ac:dyDescent="0.25">
      <c r="L22469" s="8"/>
    </row>
    <row r="22470" spans="12:12" x14ac:dyDescent="0.25">
      <c r="L22470" s="8"/>
    </row>
    <row r="22471" spans="12:12" x14ac:dyDescent="0.25">
      <c r="L22471" s="8"/>
    </row>
    <row r="22472" spans="12:12" x14ac:dyDescent="0.25">
      <c r="L22472" s="8"/>
    </row>
    <row r="22473" spans="12:12" x14ac:dyDescent="0.25">
      <c r="L22473" s="8"/>
    </row>
    <row r="22474" spans="12:12" x14ac:dyDescent="0.25">
      <c r="L22474" s="8"/>
    </row>
    <row r="22475" spans="12:12" x14ac:dyDescent="0.25">
      <c r="L22475" s="8"/>
    </row>
    <row r="22476" spans="12:12" x14ac:dyDescent="0.25">
      <c r="L22476" s="8"/>
    </row>
    <row r="22477" spans="12:12" x14ac:dyDescent="0.25">
      <c r="L22477" s="8"/>
    </row>
    <row r="22478" spans="12:12" x14ac:dyDescent="0.25">
      <c r="L22478" s="8"/>
    </row>
    <row r="22479" spans="12:12" x14ac:dyDescent="0.25">
      <c r="L22479" s="8"/>
    </row>
    <row r="22480" spans="12:12" x14ac:dyDescent="0.25">
      <c r="L22480" s="8"/>
    </row>
    <row r="22481" spans="12:12" x14ac:dyDescent="0.25">
      <c r="L22481" s="8"/>
    </row>
    <row r="22482" spans="12:12" x14ac:dyDescent="0.25">
      <c r="L22482" s="8"/>
    </row>
    <row r="22483" spans="12:12" x14ac:dyDescent="0.25">
      <c r="L22483" s="8"/>
    </row>
    <row r="22484" spans="12:12" x14ac:dyDescent="0.25">
      <c r="L22484" s="8"/>
    </row>
    <row r="22485" spans="12:12" x14ac:dyDescent="0.25">
      <c r="L22485" s="8"/>
    </row>
    <row r="22486" spans="12:12" x14ac:dyDescent="0.25">
      <c r="L22486" s="8"/>
    </row>
    <row r="22487" spans="12:12" x14ac:dyDescent="0.25">
      <c r="L22487" s="8"/>
    </row>
    <row r="22488" spans="12:12" x14ac:dyDescent="0.25">
      <c r="L22488" s="8"/>
    </row>
    <row r="22489" spans="12:12" x14ac:dyDescent="0.25">
      <c r="L22489" s="8"/>
    </row>
    <row r="22490" spans="12:12" x14ac:dyDescent="0.25">
      <c r="L22490" s="8"/>
    </row>
    <row r="22491" spans="12:12" x14ac:dyDescent="0.25">
      <c r="L22491" s="8"/>
    </row>
    <row r="22492" spans="12:12" x14ac:dyDescent="0.25">
      <c r="L22492" s="8"/>
    </row>
    <row r="22493" spans="12:12" x14ac:dyDescent="0.25">
      <c r="L22493" s="8"/>
    </row>
    <row r="22494" spans="12:12" x14ac:dyDescent="0.25">
      <c r="L22494" s="8"/>
    </row>
    <row r="22495" spans="12:12" x14ac:dyDescent="0.25">
      <c r="L22495" s="8"/>
    </row>
    <row r="22496" spans="12:12" x14ac:dyDescent="0.25">
      <c r="L22496" s="8"/>
    </row>
    <row r="22497" spans="12:12" x14ac:dyDescent="0.25">
      <c r="L22497" s="8"/>
    </row>
    <row r="22498" spans="12:12" x14ac:dyDescent="0.25">
      <c r="L22498" s="8"/>
    </row>
    <row r="22499" spans="12:12" x14ac:dyDescent="0.25">
      <c r="L22499" s="8"/>
    </row>
    <row r="22500" spans="12:12" x14ac:dyDescent="0.25">
      <c r="L22500" s="8"/>
    </row>
    <row r="22501" spans="12:12" x14ac:dyDescent="0.25">
      <c r="L22501" s="8"/>
    </row>
    <row r="22502" spans="12:12" x14ac:dyDescent="0.25">
      <c r="L22502" s="8"/>
    </row>
    <row r="22503" spans="12:12" x14ac:dyDescent="0.25">
      <c r="L22503" s="8"/>
    </row>
    <row r="22504" spans="12:12" x14ac:dyDescent="0.25">
      <c r="L22504" s="8"/>
    </row>
    <row r="22505" spans="12:12" x14ac:dyDescent="0.25">
      <c r="L22505" s="8"/>
    </row>
    <row r="22506" spans="12:12" x14ac:dyDescent="0.25">
      <c r="L22506" s="8"/>
    </row>
    <row r="22507" spans="12:12" x14ac:dyDescent="0.25">
      <c r="L22507" s="8"/>
    </row>
    <row r="22508" spans="12:12" x14ac:dyDescent="0.25">
      <c r="L22508" s="8"/>
    </row>
    <row r="22509" spans="12:12" x14ac:dyDescent="0.25">
      <c r="L22509" s="8"/>
    </row>
    <row r="22510" spans="12:12" x14ac:dyDescent="0.25">
      <c r="L22510" s="8"/>
    </row>
    <row r="22511" spans="12:12" x14ac:dyDescent="0.25">
      <c r="L22511" s="8"/>
    </row>
    <row r="22512" spans="12:12" x14ac:dyDescent="0.25">
      <c r="L22512" s="8"/>
    </row>
    <row r="22513" spans="12:12" x14ac:dyDescent="0.25">
      <c r="L22513" s="8"/>
    </row>
    <row r="22514" spans="12:12" x14ac:dyDescent="0.25">
      <c r="L22514" s="8"/>
    </row>
    <row r="22515" spans="12:12" x14ac:dyDescent="0.25">
      <c r="L22515" s="8"/>
    </row>
    <row r="22516" spans="12:12" x14ac:dyDescent="0.25">
      <c r="L22516" s="8"/>
    </row>
    <row r="22517" spans="12:12" x14ac:dyDescent="0.25">
      <c r="L22517" s="8"/>
    </row>
    <row r="22518" spans="12:12" x14ac:dyDescent="0.25">
      <c r="L22518" s="8"/>
    </row>
    <row r="22519" spans="12:12" x14ac:dyDescent="0.25">
      <c r="L22519" s="8"/>
    </row>
    <row r="22520" spans="12:12" x14ac:dyDescent="0.25">
      <c r="L22520" s="8"/>
    </row>
    <row r="22521" spans="12:12" x14ac:dyDescent="0.25">
      <c r="L22521" s="8"/>
    </row>
    <row r="22522" spans="12:12" x14ac:dyDescent="0.25">
      <c r="L22522" s="8"/>
    </row>
    <row r="22523" spans="12:12" x14ac:dyDescent="0.25">
      <c r="L22523" s="8"/>
    </row>
    <row r="22524" spans="12:12" x14ac:dyDescent="0.25">
      <c r="L22524" s="8"/>
    </row>
    <row r="22525" spans="12:12" x14ac:dyDescent="0.25">
      <c r="L22525" s="8"/>
    </row>
    <row r="22526" spans="12:12" x14ac:dyDescent="0.25">
      <c r="L22526" s="8"/>
    </row>
    <row r="22527" spans="12:12" x14ac:dyDescent="0.25">
      <c r="L22527" s="8"/>
    </row>
    <row r="22528" spans="12:12" x14ac:dyDescent="0.25">
      <c r="L22528" s="8"/>
    </row>
    <row r="22529" spans="12:12" x14ac:dyDescent="0.25">
      <c r="L22529" s="8"/>
    </row>
    <row r="22530" spans="12:12" x14ac:dyDescent="0.25">
      <c r="L22530" s="8"/>
    </row>
    <row r="22531" spans="12:12" x14ac:dyDescent="0.25">
      <c r="L22531" s="8"/>
    </row>
    <row r="22532" spans="12:12" x14ac:dyDescent="0.25">
      <c r="L22532" s="8"/>
    </row>
    <row r="22533" spans="12:12" x14ac:dyDescent="0.25">
      <c r="L22533" s="8"/>
    </row>
    <row r="22534" spans="12:12" x14ac:dyDescent="0.25">
      <c r="L22534" s="8"/>
    </row>
    <row r="22535" spans="12:12" x14ac:dyDescent="0.25">
      <c r="L22535" s="8"/>
    </row>
    <row r="22536" spans="12:12" x14ac:dyDescent="0.25">
      <c r="L22536" s="8"/>
    </row>
    <row r="22537" spans="12:12" x14ac:dyDescent="0.25">
      <c r="L22537" s="8"/>
    </row>
    <row r="22538" spans="12:12" x14ac:dyDescent="0.25">
      <c r="L22538" s="8"/>
    </row>
    <row r="22539" spans="12:12" x14ac:dyDescent="0.25">
      <c r="L22539" s="8"/>
    </row>
    <row r="22540" spans="12:12" x14ac:dyDescent="0.25">
      <c r="L22540" s="8"/>
    </row>
    <row r="22541" spans="12:12" x14ac:dyDescent="0.25">
      <c r="L22541" s="8"/>
    </row>
    <row r="22542" spans="12:12" x14ac:dyDescent="0.25">
      <c r="L22542" s="8"/>
    </row>
    <row r="22543" spans="12:12" x14ac:dyDescent="0.25">
      <c r="L22543" s="8"/>
    </row>
    <row r="22544" spans="12:12" x14ac:dyDescent="0.25">
      <c r="L22544" s="8"/>
    </row>
    <row r="22545" spans="12:12" x14ac:dyDescent="0.25">
      <c r="L22545" s="8"/>
    </row>
    <row r="22546" spans="12:12" x14ac:dyDescent="0.25">
      <c r="L22546" s="8"/>
    </row>
    <row r="22547" spans="12:12" x14ac:dyDescent="0.25">
      <c r="L22547" s="8"/>
    </row>
    <row r="22548" spans="12:12" x14ac:dyDescent="0.25">
      <c r="L22548" s="8"/>
    </row>
    <row r="22549" spans="12:12" x14ac:dyDescent="0.25">
      <c r="L22549" s="8"/>
    </row>
    <row r="22550" spans="12:12" x14ac:dyDescent="0.25">
      <c r="L22550" s="8"/>
    </row>
    <row r="22551" spans="12:12" x14ac:dyDescent="0.25">
      <c r="L22551" s="8"/>
    </row>
    <row r="22552" spans="12:12" x14ac:dyDescent="0.25">
      <c r="L22552" s="8"/>
    </row>
    <row r="22553" spans="12:12" x14ac:dyDescent="0.25">
      <c r="L22553" s="8"/>
    </row>
    <row r="22554" spans="12:12" x14ac:dyDescent="0.25">
      <c r="L22554" s="8"/>
    </row>
    <row r="22555" spans="12:12" x14ac:dyDescent="0.25">
      <c r="L22555" s="8"/>
    </row>
    <row r="22556" spans="12:12" x14ac:dyDescent="0.25">
      <c r="L22556" s="8"/>
    </row>
    <row r="22557" spans="12:12" x14ac:dyDescent="0.25">
      <c r="L22557" s="8"/>
    </row>
    <row r="22558" spans="12:12" x14ac:dyDescent="0.25">
      <c r="L22558" s="8"/>
    </row>
    <row r="22559" spans="12:12" x14ac:dyDescent="0.25">
      <c r="L22559" s="8"/>
    </row>
    <row r="22560" spans="12:12" x14ac:dyDescent="0.25">
      <c r="L22560" s="8"/>
    </row>
    <row r="22561" spans="12:12" x14ac:dyDescent="0.25">
      <c r="L22561" s="8"/>
    </row>
    <row r="22562" spans="12:12" x14ac:dyDescent="0.25">
      <c r="L22562" s="8"/>
    </row>
    <row r="22563" spans="12:12" x14ac:dyDescent="0.25">
      <c r="L22563" s="8"/>
    </row>
    <row r="22564" spans="12:12" x14ac:dyDescent="0.25">
      <c r="L22564" s="8"/>
    </row>
    <row r="22565" spans="12:12" x14ac:dyDescent="0.25">
      <c r="L22565" s="8"/>
    </row>
    <row r="22566" spans="12:12" x14ac:dyDescent="0.25">
      <c r="L22566" s="8"/>
    </row>
    <row r="22567" spans="12:12" x14ac:dyDescent="0.25">
      <c r="L22567" s="8"/>
    </row>
    <row r="22568" spans="12:12" x14ac:dyDescent="0.25">
      <c r="L22568" s="8"/>
    </row>
    <row r="22569" spans="12:12" x14ac:dyDescent="0.25">
      <c r="L22569" s="8"/>
    </row>
    <row r="22570" spans="12:12" x14ac:dyDescent="0.25">
      <c r="L22570" s="8"/>
    </row>
    <row r="22571" spans="12:12" x14ac:dyDescent="0.25">
      <c r="L22571" s="8"/>
    </row>
    <row r="22572" spans="12:12" x14ac:dyDescent="0.25">
      <c r="L22572" s="8"/>
    </row>
    <row r="22573" spans="12:12" x14ac:dyDescent="0.25">
      <c r="L22573" s="8"/>
    </row>
    <row r="22574" spans="12:12" x14ac:dyDescent="0.25">
      <c r="L22574" s="8"/>
    </row>
    <row r="22575" spans="12:12" x14ac:dyDescent="0.25">
      <c r="L22575" s="8"/>
    </row>
    <row r="22576" spans="12:12" x14ac:dyDescent="0.25">
      <c r="L22576" s="8"/>
    </row>
    <row r="22577" spans="12:12" x14ac:dyDescent="0.25">
      <c r="L22577" s="8"/>
    </row>
    <row r="22578" spans="12:12" x14ac:dyDescent="0.25">
      <c r="L22578" s="8"/>
    </row>
    <row r="22579" spans="12:12" x14ac:dyDescent="0.25">
      <c r="L22579" s="8"/>
    </row>
    <row r="22580" spans="12:12" x14ac:dyDescent="0.25">
      <c r="L22580" s="8"/>
    </row>
    <row r="22581" spans="12:12" x14ac:dyDescent="0.25">
      <c r="L22581" s="8"/>
    </row>
    <row r="22582" spans="12:12" x14ac:dyDescent="0.25">
      <c r="L22582" s="8"/>
    </row>
    <row r="22583" spans="12:12" x14ac:dyDescent="0.25">
      <c r="L22583" s="8"/>
    </row>
    <row r="22584" spans="12:12" x14ac:dyDescent="0.25">
      <c r="L22584" s="8"/>
    </row>
    <row r="22585" spans="12:12" x14ac:dyDescent="0.25">
      <c r="L22585" s="8"/>
    </row>
    <row r="22586" spans="12:12" x14ac:dyDescent="0.25">
      <c r="L22586" s="8"/>
    </row>
    <row r="22587" spans="12:12" x14ac:dyDescent="0.25">
      <c r="L22587" s="8"/>
    </row>
    <row r="22588" spans="12:12" x14ac:dyDescent="0.25">
      <c r="L22588" s="8"/>
    </row>
    <row r="22589" spans="12:12" x14ac:dyDescent="0.25">
      <c r="L22589" s="8"/>
    </row>
    <row r="22590" spans="12:12" x14ac:dyDescent="0.25">
      <c r="L22590" s="8"/>
    </row>
    <row r="22591" spans="12:12" x14ac:dyDescent="0.25">
      <c r="L22591" s="8"/>
    </row>
    <row r="22592" spans="12:12" x14ac:dyDescent="0.25">
      <c r="L22592" s="8"/>
    </row>
    <row r="22593" spans="12:12" x14ac:dyDescent="0.25">
      <c r="L22593" s="8"/>
    </row>
    <row r="22594" spans="12:12" x14ac:dyDescent="0.25">
      <c r="L22594" s="8"/>
    </row>
    <row r="22595" spans="12:12" x14ac:dyDescent="0.25">
      <c r="L22595" s="8"/>
    </row>
    <row r="22596" spans="12:12" x14ac:dyDescent="0.25">
      <c r="L22596" s="8"/>
    </row>
    <row r="22597" spans="12:12" x14ac:dyDescent="0.25">
      <c r="L22597" s="8"/>
    </row>
    <row r="22598" spans="12:12" x14ac:dyDescent="0.25">
      <c r="L22598" s="8"/>
    </row>
    <row r="22599" spans="12:12" x14ac:dyDescent="0.25">
      <c r="L22599" s="8"/>
    </row>
    <row r="22600" spans="12:12" x14ac:dyDescent="0.25">
      <c r="L22600" s="8"/>
    </row>
    <row r="22601" spans="12:12" x14ac:dyDescent="0.25">
      <c r="L22601" s="8"/>
    </row>
    <row r="22602" spans="12:12" x14ac:dyDescent="0.25">
      <c r="L22602" s="8"/>
    </row>
    <row r="22603" spans="12:12" x14ac:dyDescent="0.25">
      <c r="L22603" s="8"/>
    </row>
    <row r="22604" spans="12:12" x14ac:dyDescent="0.25">
      <c r="L22604" s="8"/>
    </row>
    <row r="22605" spans="12:12" x14ac:dyDescent="0.25">
      <c r="L22605" s="8"/>
    </row>
    <row r="22606" spans="12:12" x14ac:dyDescent="0.25">
      <c r="L22606" s="8"/>
    </row>
    <row r="22607" spans="12:12" x14ac:dyDescent="0.25">
      <c r="L22607" s="8"/>
    </row>
    <row r="22608" spans="12:12" x14ac:dyDescent="0.25">
      <c r="L22608" s="8"/>
    </row>
    <row r="22609" spans="12:12" x14ac:dyDescent="0.25">
      <c r="L22609" s="8"/>
    </row>
    <row r="22610" spans="12:12" x14ac:dyDescent="0.25">
      <c r="L22610" s="8"/>
    </row>
    <row r="22611" spans="12:12" x14ac:dyDescent="0.25">
      <c r="L22611" s="8"/>
    </row>
    <row r="22612" spans="12:12" x14ac:dyDescent="0.25">
      <c r="L22612" s="8"/>
    </row>
    <row r="22613" spans="12:12" x14ac:dyDescent="0.25">
      <c r="L22613" s="8"/>
    </row>
    <row r="22614" spans="12:12" x14ac:dyDescent="0.25">
      <c r="L22614" s="8"/>
    </row>
    <row r="22615" spans="12:12" x14ac:dyDescent="0.25">
      <c r="L22615" s="8"/>
    </row>
    <row r="22616" spans="12:12" x14ac:dyDescent="0.25">
      <c r="L22616" s="8"/>
    </row>
    <row r="22617" spans="12:12" x14ac:dyDescent="0.25">
      <c r="L22617" s="8"/>
    </row>
    <row r="22618" spans="12:12" x14ac:dyDescent="0.25">
      <c r="L22618" s="8"/>
    </row>
    <row r="22619" spans="12:12" x14ac:dyDescent="0.25">
      <c r="L22619" s="8"/>
    </row>
    <row r="22620" spans="12:12" x14ac:dyDescent="0.25">
      <c r="L22620" s="8"/>
    </row>
    <row r="22621" spans="12:12" x14ac:dyDescent="0.25">
      <c r="L22621" s="8"/>
    </row>
    <row r="22622" spans="12:12" x14ac:dyDescent="0.25">
      <c r="L22622" s="8"/>
    </row>
    <row r="22623" spans="12:12" x14ac:dyDescent="0.25">
      <c r="L22623" s="8"/>
    </row>
    <row r="22624" spans="12:12" x14ac:dyDescent="0.25">
      <c r="L22624" s="8"/>
    </row>
    <row r="22625" spans="12:12" x14ac:dyDescent="0.25">
      <c r="L22625" s="8"/>
    </row>
    <row r="22626" spans="12:12" x14ac:dyDescent="0.25">
      <c r="L22626" s="8"/>
    </row>
    <row r="22627" spans="12:12" x14ac:dyDescent="0.25">
      <c r="L22627" s="8"/>
    </row>
    <row r="22628" spans="12:12" x14ac:dyDescent="0.25">
      <c r="L22628" s="8"/>
    </row>
    <row r="22629" spans="12:12" x14ac:dyDescent="0.25">
      <c r="L22629" s="8"/>
    </row>
    <row r="22630" spans="12:12" x14ac:dyDescent="0.25">
      <c r="L22630" s="8"/>
    </row>
    <row r="22631" spans="12:12" x14ac:dyDescent="0.25">
      <c r="L22631" s="8"/>
    </row>
    <row r="22632" spans="12:12" x14ac:dyDescent="0.25">
      <c r="L22632" s="8"/>
    </row>
    <row r="22633" spans="12:12" x14ac:dyDescent="0.25">
      <c r="L22633" s="8"/>
    </row>
    <row r="22634" spans="12:12" x14ac:dyDescent="0.25">
      <c r="L22634" s="8"/>
    </row>
    <row r="22635" spans="12:12" x14ac:dyDescent="0.25">
      <c r="L22635" s="8"/>
    </row>
    <row r="22636" spans="12:12" x14ac:dyDescent="0.25">
      <c r="L22636" s="8"/>
    </row>
    <row r="22637" spans="12:12" x14ac:dyDescent="0.25">
      <c r="L22637" s="8"/>
    </row>
    <row r="22638" spans="12:12" x14ac:dyDescent="0.25">
      <c r="L22638" s="8"/>
    </row>
    <row r="22639" spans="12:12" x14ac:dyDescent="0.25">
      <c r="L22639" s="8"/>
    </row>
    <row r="22640" spans="12:12" x14ac:dyDescent="0.25">
      <c r="L22640" s="8"/>
    </row>
    <row r="22641" spans="12:12" x14ac:dyDescent="0.25">
      <c r="L22641" s="8"/>
    </row>
    <row r="22642" spans="12:12" x14ac:dyDescent="0.25">
      <c r="L22642" s="8"/>
    </row>
    <row r="22643" spans="12:12" x14ac:dyDescent="0.25">
      <c r="L22643" s="8"/>
    </row>
    <row r="22644" spans="12:12" x14ac:dyDescent="0.25">
      <c r="L22644" s="8"/>
    </row>
    <row r="22645" spans="12:12" x14ac:dyDescent="0.25">
      <c r="L22645" s="8"/>
    </row>
    <row r="22646" spans="12:12" x14ac:dyDescent="0.25">
      <c r="L22646" s="8"/>
    </row>
    <row r="22647" spans="12:12" x14ac:dyDescent="0.25">
      <c r="L22647" s="8"/>
    </row>
    <row r="22648" spans="12:12" x14ac:dyDescent="0.25">
      <c r="L22648" s="8"/>
    </row>
    <row r="22649" spans="12:12" x14ac:dyDescent="0.25">
      <c r="L22649" s="8"/>
    </row>
    <row r="22650" spans="12:12" x14ac:dyDescent="0.25">
      <c r="L22650" s="8"/>
    </row>
    <row r="22651" spans="12:12" x14ac:dyDescent="0.25">
      <c r="L22651" s="8"/>
    </row>
    <row r="22652" spans="12:12" x14ac:dyDescent="0.25">
      <c r="L22652" s="8"/>
    </row>
    <row r="22653" spans="12:12" x14ac:dyDescent="0.25">
      <c r="L22653" s="8"/>
    </row>
    <row r="22654" spans="12:12" x14ac:dyDescent="0.25">
      <c r="L22654" s="8"/>
    </row>
    <row r="22655" spans="12:12" x14ac:dyDescent="0.25">
      <c r="L22655" s="8"/>
    </row>
    <row r="22656" spans="12:12" x14ac:dyDescent="0.25">
      <c r="L22656" s="8"/>
    </row>
    <row r="22657" spans="12:12" x14ac:dyDescent="0.25">
      <c r="L22657" s="8"/>
    </row>
    <row r="22658" spans="12:12" x14ac:dyDescent="0.25">
      <c r="L22658" s="8"/>
    </row>
    <row r="22659" spans="12:12" x14ac:dyDescent="0.25">
      <c r="L22659" s="8"/>
    </row>
    <row r="22660" spans="12:12" x14ac:dyDescent="0.25">
      <c r="L22660" s="8"/>
    </row>
    <row r="22661" spans="12:12" x14ac:dyDescent="0.25">
      <c r="L22661" s="8"/>
    </row>
    <row r="22662" spans="12:12" x14ac:dyDescent="0.25">
      <c r="L22662" s="8"/>
    </row>
    <row r="22663" spans="12:12" x14ac:dyDescent="0.25">
      <c r="L22663" s="8"/>
    </row>
    <row r="22664" spans="12:12" x14ac:dyDescent="0.25">
      <c r="L22664" s="8"/>
    </row>
    <row r="22665" spans="12:12" x14ac:dyDescent="0.25">
      <c r="L22665" s="8"/>
    </row>
    <row r="22666" spans="12:12" x14ac:dyDescent="0.25">
      <c r="L22666" s="8"/>
    </row>
    <row r="22667" spans="12:12" x14ac:dyDescent="0.25">
      <c r="L22667" s="8"/>
    </row>
    <row r="22668" spans="12:12" x14ac:dyDescent="0.25">
      <c r="L22668" s="8"/>
    </row>
    <row r="22669" spans="12:12" x14ac:dyDescent="0.25">
      <c r="L22669" s="8"/>
    </row>
    <row r="22670" spans="12:12" x14ac:dyDescent="0.25">
      <c r="L22670" s="8"/>
    </row>
    <row r="22671" spans="12:12" x14ac:dyDescent="0.25">
      <c r="L22671" s="8"/>
    </row>
    <row r="22672" spans="12:12" x14ac:dyDescent="0.25">
      <c r="L22672" s="8"/>
    </row>
    <row r="22673" spans="12:12" x14ac:dyDescent="0.25">
      <c r="L22673" s="8"/>
    </row>
    <row r="22674" spans="12:12" x14ac:dyDescent="0.25">
      <c r="L22674" s="8"/>
    </row>
    <row r="22675" spans="12:12" x14ac:dyDescent="0.25">
      <c r="L22675" s="8"/>
    </row>
    <row r="22676" spans="12:12" x14ac:dyDescent="0.25">
      <c r="L22676" s="8"/>
    </row>
    <row r="22677" spans="12:12" x14ac:dyDescent="0.25">
      <c r="L22677" s="8"/>
    </row>
    <row r="22678" spans="12:12" x14ac:dyDescent="0.25">
      <c r="L22678" s="8"/>
    </row>
    <row r="22679" spans="12:12" x14ac:dyDescent="0.25">
      <c r="L22679" s="8"/>
    </row>
    <row r="22680" spans="12:12" x14ac:dyDescent="0.25">
      <c r="L22680" s="8"/>
    </row>
    <row r="22681" spans="12:12" x14ac:dyDescent="0.25">
      <c r="L22681" s="8"/>
    </row>
    <row r="22682" spans="12:12" x14ac:dyDescent="0.25">
      <c r="L22682" s="8"/>
    </row>
    <row r="22683" spans="12:12" x14ac:dyDescent="0.25">
      <c r="L22683" s="8"/>
    </row>
    <row r="22684" spans="12:12" x14ac:dyDescent="0.25">
      <c r="L22684" s="8"/>
    </row>
    <row r="22685" spans="12:12" x14ac:dyDescent="0.25">
      <c r="L22685" s="8"/>
    </row>
    <row r="22686" spans="12:12" x14ac:dyDescent="0.25">
      <c r="L22686" s="8"/>
    </row>
    <row r="22687" spans="12:12" x14ac:dyDescent="0.25">
      <c r="L22687" s="8"/>
    </row>
    <row r="22688" spans="12:12" x14ac:dyDescent="0.25">
      <c r="L22688" s="8"/>
    </row>
    <row r="22689" spans="12:12" x14ac:dyDescent="0.25">
      <c r="L22689" s="8"/>
    </row>
    <row r="22690" spans="12:12" x14ac:dyDescent="0.25">
      <c r="L22690" s="8"/>
    </row>
    <row r="22691" spans="12:12" x14ac:dyDescent="0.25">
      <c r="L22691" s="8"/>
    </row>
    <row r="22692" spans="12:12" x14ac:dyDescent="0.25">
      <c r="L22692" s="8"/>
    </row>
    <row r="22693" spans="12:12" x14ac:dyDescent="0.25">
      <c r="L22693" s="8"/>
    </row>
    <row r="22694" spans="12:12" x14ac:dyDescent="0.25">
      <c r="L22694" s="8"/>
    </row>
    <row r="22695" spans="12:12" x14ac:dyDescent="0.25">
      <c r="L22695" s="8"/>
    </row>
    <row r="22696" spans="12:12" x14ac:dyDescent="0.25">
      <c r="L22696" s="8"/>
    </row>
    <row r="22697" spans="12:12" x14ac:dyDescent="0.25">
      <c r="L22697" s="8"/>
    </row>
    <row r="22698" spans="12:12" x14ac:dyDescent="0.25">
      <c r="L22698" s="8"/>
    </row>
    <row r="22699" spans="12:12" x14ac:dyDescent="0.25">
      <c r="L22699" s="8"/>
    </row>
    <row r="22700" spans="12:12" x14ac:dyDescent="0.25">
      <c r="L22700" s="8"/>
    </row>
    <row r="22701" spans="12:12" x14ac:dyDescent="0.25">
      <c r="L22701" s="8"/>
    </row>
    <row r="22702" spans="12:12" x14ac:dyDescent="0.25">
      <c r="L22702" s="8"/>
    </row>
    <row r="22703" spans="12:12" x14ac:dyDescent="0.25">
      <c r="L22703" s="8"/>
    </row>
    <row r="22704" spans="12:12" x14ac:dyDescent="0.25">
      <c r="L22704" s="8"/>
    </row>
    <row r="22705" spans="12:12" x14ac:dyDescent="0.25">
      <c r="L22705" s="8"/>
    </row>
    <row r="22706" spans="12:12" x14ac:dyDescent="0.25">
      <c r="L22706" s="8"/>
    </row>
    <row r="22707" spans="12:12" x14ac:dyDescent="0.25">
      <c r="L22707" s="8"/>
    </row>
    <row r="22708" spans="12:12" x14ac:dyDescent="0.25">
      <c r="L22708" s="8"/>
    </row>
    <row r="22709" spans="12:12" x14ac:dyDescent="0.25">
      <c r="L22709" s="8"/>
    </row>
    <row r="22710" spans="12:12" x14ac:dyDescent="0.25">
      <c r="L22710" s="8"/>
    </row>
    <row r="22711" spans="12:12" x14ac:dyDescent="0.25">
      <c r="L22711" s="8"/>
    </row>
    <row r="22712" spans="12:12" x14ac:dyDescent="0.25">
      <c r="L22712" s="8"/>
    </row>
    <row r="22713" spans="12:12" x14ac:dyDescent="0.25">
      <c r="L22713" s="8"/>
    </row>
    <row r="22714" spans="12:12" x14ac:dyDescent="0.25">
      <c r="L22714" s="8"/>
    </row>
    <row r="22715" spans="12:12" x14ac:dyDescent="0.25">
      <c r="L22715" s="8"/>
    </row>
    <row r="22716" spans="12:12" x14ac:dyDescent="0.25">
      <c r="L22716" s="8"/>
    </row>
    <row r="22717" spans="12:12" x14ac:dyDescent="0.25">
      <c r="L22717" s="8"/>
    </row>
    <row r="22718" spans="12:12" x14ac:dyDescent="0.25">
      <c r="L22718" s="8"/>
    </row>
    <row r="22719" spans="12:12" x14ac:dyDescent="0.25">
      <c r="L22719" s="8"/>
    </row>
    <row r="22720" spans="12:12" x14ac:dyDescent="0.25">
      <c r="L22720" s="8"/>
    </row>
    <row r="22721" spans="12:12" x14ac:dyDescent="0.25">
      <c r="L22721" s="8"/>
    </row>
    <row r="22722" spans="12:12" x14ac:dyDescent="0.25">
      <c r="L22722" s="8"/>
    </row>
    <row r="22723" spans="12:12" x14ac:dyDescent="0.25">
      <c r="L22723" s="8"/>
    </row>
    <row r="22724" spans="12:12" x14ac:dyDescent="0.25">
      <c r="L22724" s="8"/>
    </row>
    <row r="22725" spans="12:12" x14ac:dyDescent="0.25">
      <c r="L22725" s="8"/>
    </row>
    <row r="22726" spans="12:12" x14ac:dyDescent="0.25">
      <c r="L22726" s="8"/>
    </row>
    <row r="22727" spans="12:12" x14ac:dyDescent="0.25">
      <c r="L22727" s="8"/>
    </row>
    <row r="22728" spans="12:12" x14ac:dyDescent="0.25">
      <c r="L22728" s="8"/>
    </row>
    <row r="22729" spans="12:12" x14ac:dyDescent="0.25">
      <c r="L22729" s="8"/>
    </row>
    <row r="22730" spans="12:12" x14ac:dyDescent="0.25">
      <c r="L22730" s="8"/>
    </row>
    <row r="22731" spans="12:12" x14ac:dyDescent="0.25">
      <c r="L22731" s="8"/>
    </row>
    <row r="22732" spans="12:12" x14ac:dyDescent="0.25">
      <c r="L22732" s="8"/>
    </row>
    <row r="22733" spans="12:12" x14ac:dyDescent="0.25">
      <c r="L22733" s="8"/>
    </row>
    <row r="22734" spans="12:12" x14ac:dyDescent="0.25">
      <c r="L22734" s="8"/>
    </row>
    <row r="22735" spans="12:12" x14ac:dyDescent="0.25">
      <c r="L22735" s="8"/>
    </row>
    <row r="22736" spans="12:12" x14ac:dyDescent="0.25">
      <c r="L22736" s="8"/>
    </row>
    <row r="22737" spans="12:12" x14ac:dyDescent="0.25">
      <c r="L22737" s="8"/>
    </row>
    <row r="22738" spans="12:12" x14ac:dyDescent="0.25">
      <c r="L22738" s="8"/>
    </row>
    <row r="22739" spans="12:12" x14ac:dyDescent="0.25">
      <c r="L22739" s="8"/>
    </row>
    <row r="22740" spans="12:12" x14ac:dyDescent="0.25">
      <c r="L22740" s="8"/>
    </row>
    <row r="22741" spans="12:12" x14ac:dyDescent="0.25">
      <c r="L22741" s="8"/>
    </row>
    <row r="22742" spans="12:12" x14ac:dyDescent="0.25">
      <c r="L22742" s="8"/>
    </row>
    <row r="22743" spans="12:12" x14ac:dyDescent="0.25">
      <c r="L22743" s="8"/>
    </row>
    <row r="22744" spans="12:12" x14ac:dyDescent="0.25">
      <c r="L22744" s="8"/>
    </row>
    <row r="22745" spans="12:12" x14ac:dyDescent="0.25">
      <c r="L22745" s="8"/>
    </row>
    <row r="22746" spans="12:12" x14ac:dyDescent="0.25">
      <c r="L22746" s="8"/>
    </row>
    <row r="22747" spans="12:12" x14ac:dyDescent="0.25">
      <c r="L22747" s="8"/>
    </row>
    <row r="22748" spans="12:12" x14ac:dyDescent="0.25">
      <c r="L22748" s="8"/>
    </row>
    <row r="22749" spans="12:12" x14ac:dyDescent="0.25">
      <c r="L22749" s="8"/>
    </row>
    <row r="22750" spans="12:12" x14ac:dyDescent="0.25">
      <c r="L22750" s="8"/>
    </row>
    <row r="22751" spans="12:12" x14ac:dyDescent="0.25">
      <c r="L22751" s="8"/>
    </row>
    <row r="22752" spans="12:12" x14ac:dyDescent="0.25">
      <c r="L22752" s="8"/>
    </row>
    <row r="22753" spans="12:12" x14ac:dyDescent="0.25">
      <c r="L22753" s="8"/>
    </row>
    <row r="22754" spans="12:12" x14ac:dyDescent="0.25">
      <c r="L22754" s="8"/>
    </row>
    <row r="22755" spans="12:12" x14ac:dyDescent="0.25">
      <c r="L22755" s="8"/>
    </row>
    <row r="22756" spans="12:12" x14ac:dyDescent="0.25">
      <c r="L22756" s="8"/>
    </row>
    <row r="22757" spans="12:12" x14ac:dyDescent="0.25">
      <c r="L22757" s="8"/>
    </row>
    <row r="22758" spans="12:12" x14ac:dyDescent="0.25">
      <c r="L22758" s="8"/>
    </row>
    <row r="22759" spans="12:12" x14ac:dyDescent="0.25">
      <c r="L22759" s="8"/>
    </row>
    <row r="22760" spans="12:12" x14ac:dyDescent="0.25">
      <c r="L22760" s="8"/>
    </row>
    <row r="22761" spans="12:12" x14ac:dyDescent="0.25">
      <c r="L22761" s="8"/>
    </row>
    <row r="22762" spans="12:12" x14ac:dyDescent="0.25">
      <c r="L22762" s="8"/>
    </row>
    <row r="22763" spans="12:12" x14ac:dyDescent="0.25">
      <c r="L22763" s="8"/>
    </row>
    <row r="22764" spans="12:12" x14ac:dyDescent="0.25">
      <c r="L22764" s="8"/>
    </row>
    <row r="22765" spans="12:12" x14ac:dyDescent="0.25">
      <c r="L22765" s="8"/>
    </row>
    <row r="22766" spans="12:12" x14ac:dyDescent="0.25">
      <c r="L22766" s="8"/>
    </row>
    <row r="22767" spans="12:12" x14ac:dyDescent="0.25">
      <c r="L22767" s="8"/>
    </row>
    <row r="22768" spans="12:12" x14ac:dyDescent="0.25">
      <c r="L22768" s="8"/>
    </row>
    <row r="22769" spans="12:12" x14ac:dyDescent="0.25">
      <c r="L22769" s="8"/>
    </row>
    <row r="22770" spans="12:12" x14ac:dyDescent="0.25">
      <c r="L22770" s="8"/>
    </row>
    <row r="22771" spans="12:12" x14ac:dyDescent="0.25">
      <c r="L22771" s="8"/>
    </row>
    <row r="22772" spans="12:12" x14ac:dyDescent="0.25">
      <c r="L22772" s="8"/>
    </row>
    <row r="22773" spans="12:12" x14ac:dyDescent="0.25">
      <c r="L22773" s="8"/>
    </row>
    <row r="22774" spans="12:12" x14ac:dyDescent="0.25">
      <c r="L22774" s="8"/>
    </row>
    <row r="22775" spans="12:12" x14ac:dyDescent="0.25">
      <c r="L22775" s="8"/>
    </row>
    <row r="22776" spans="12:12" x14ac:dyDescent="0.25">
      <c r="L22776" s="8"/>
    </row>
    <row r="22777" spans="12:12" x14ac:dyDescent="0.25">
      <c r="L22777" s="8"/>
    </row>
    <row r="22778" spans="12:12" x14ac:dyDescent="0.25">
      <c r="L22778" s="8"/>
    </row>
    <row r="22779" spans="12:12" x14ac:dyDescent="0.25">
      <c r="L22779" s="8"/>
    </row>
    <row r="22780" spans="12:12" x14ac:dyDescent="0.25">
      <c r="L22780" s="8"/>
    </row>
    <row r="22781" spans="12:12" x14ac:dyDescent="0.25">
      <c r="L22781" s="8"/>
    </row>
    <row r="22782" spans="12:12" x14ac:dyDescent="0.25">
      <c r="L22782" s="8"/>
    </row>
    <row r="22783" spans="12:12" x14ac:dyDescent="0.25">
      <c r="L22783" s="8"/>
    </row>
    <row r="22784" spans="12:12" x14ac:dyDescent="0.25">
      <c r="L22784" s="8"/>
    </row>
    <row r="22785" spans="12:12" x14ac:dyDescent="0.25">
      <c r="L22785" s="8"/>
    </row>
    <row r="22786" spans="12:12" x14ac:dyDescent="0.25">
      <c r="L22786" s="8"/>
    </row>
    <row r="22787" spans="12:12" x14ac:dyDescent="0.25">
      <c r="L22787" s="8"/>
    </row>
    <row r="22788" spans="12:12" x14ac:dyDescent="0.25">
      <c r="L22788" s="8"/>
    </row>
    <row r="22789" spans="12:12" x14ac:dyDescent="0.25">
      <c r="L22789" s="8"/>
    </row>
    <row r="22790" spans="12:12" x14ac:dyDescent="0.25">
      <c r="L22790" s="8"/>
    </row>
    <row r="22791" spans="12:12" x14ac:dyDescent="0.25">
      <c r="L22791" s="8"/>
    </row>
    <row r="22792" spans="12:12" x14ac:dyDescent="0.25">
      <c r="L22792" s="8"/>
    </row>
    <row r="22793" spans="12:12" x14ac:dyDescent="0.25">
      <c r="L22793" s="8"/>
    </row>
    <row r="22794" spans="12:12" x14ac:dyDescent="0.25">
      <c r="L22794" s="8"/>
    </row>
    <row r="22795" spans="12:12" x14ac:dyDescent="0.25">
      <c r="L22795" s="8"/>
    </row>
    <row r="22796" spans="12:12" x14ac:dyDescent="0.25">
      <c r="L22796" s="8"/>
    </row>
    <row r="22797" spans="12:12" x14ac:dyDescent="0.25">
      <c r="L22797" s="8"/>
    </row>
    <row r="22798" spans="12:12" x14ac:dyDescent="0.25">
      <c r="L22798" s="8"/>
    </row>
    <row r="22799" spans="12:12" x14ac:dyDescent="0.25">
      <c r="L22799" s="8"/>
    </row>
    <row r="22800" spans="12:12" x14ac:dyDescent="0.25">
      <c r="L22800" s="8"/>
    </row>
    <row r="22801" spans="12:12" x14ac:dyDescent="0.25">
      <c r="L22801" s="8"/>
    </row>
    <row r="22802" spans="12:12" x14ac:dyDescent="0.25">
      <c r="L22802" s="8"/>
    </row>
    <row r="22803" spans="12:12" x14ac:dyDescent="0.25">
      <c r="L22803" s="8"/>
    </row>
    <row r="22804" spans="12:12" x14ac:dyDescent="0.25">
      <c r="L22804" s="8"/>
    </row>
    <row r="22805" spans="12:12" x14ac:dyDescent="0.25">
      <c r="L22805" s="8"/>
    </row>
    <row r="22806" spans="12:12" x14ac:dyDescent="0.25">
      <c r="L22806" s="8"/>
    </row>
    <row r="22807" spans="12:12" x14ac:dyDescent="0.25">
      <c r="L22807" s="8"/>
    </row>
    <row r="22808" spans="12:12" x14ac:dyDescent="0.25">
      <c r="L22808" s="8"/>
    </row>
    <row r="22809" spans="12:12" x14ac:dyDescent="0.25">
      <c r="L22809" s="8"/>
    </row>
    <row r="22810" spans="12:12" x14ac:dyDescent="0.25">
      <c r="L22810" s="8"/>
    </row>
    <row r="22811" spans="12:12" x14ac:dyDescent="0.25">
      <c r="L22811" s="8"/>
    </row>
    <row r="22812" spans="12:12" x14ac:dyDescent="0.25">
      <c r="L22812" s="8"/>
    </row>
    <row r="22813" spans="12:12" x14ac:dyDescent="0.25">
      <c r="L22813" s="8"/>
    </row>
    <row r="22814" spans="12:12" x14ac:dyDescent="0.25">
      <c r="L22814" s="8"/>
    </row>
    <row r="22815" spans="12:12" x14ac:dyDescent="0.25">
      <c r="L22815" s="8"/>
    </row>
    <row r="22816" spans="12:12" x14ac:dyDescent="0.25">
      <c r="L22816" s="8"/>
    </row>
    <row r="22817" spans="12:12" x14ac:dyDescent="0.25">
      <c r="L22817" s="8"/>
    </row>
    <row r="22818" spans="12:12" x14ac:dyDescent="0.25">
      <c r="L22818" s="8"/>
    </row>
    <row r="22819" spans="12:12" x14ac:dyDescent="0.25">
      <c r="L22819" s="8"/>
    </row>
    <row r="22820" spans="12:12" x14ac:dyDescent="0.25">
      <c r="L22820" s="8"/>
    </row>
    <row r="22821" spans="12:12" x14ac:dyDescent="0.25">
      <c r="L22821" s="8"/>
    </row>
    <row r="22822" spans="12:12" x14ac:dyDescent="0.25">
      <c r="L22822" s="8"/>
    </row>
    <row r="22823" spans="12:12" x14ac:dyDescent="0.25">
      <c r="L22823" s="8"/>
    </row>
    <row r="22824" spans="12:12" x14ac:dyDescent="0.25">
      <c r="L22824" s="8"/>
    </row>
    <row r="22825" spans="12:12" x14ac:dyDescent="0.25">
      <c r="L22825" s="8"/>
    </row>
    <row r="22826" spans="12:12" x14ac:dyDescent="0.25">
      <c r="L22826" s="8"/>
    </row>
    <row r="22827" spans="12:12" x14ac:dyDescent="0.25">
      <c r="L22827" s="8"/>
    </row>
    <row r="22828" spans="12:12" x14ac:dyDescent="0.25">
      <c r="L22828" s="8"/>
    </row>
    <row r="22829" spans="12:12" x14ac:dyDescent="0.25">
      <c r="L22829" s="8"/>
    </row>
    <row r="22830" spans="12:12" x14ac:dyDescent="0.25">
      <c r="L22830" s="8"/>
    </row>
    <row r="22831" spans="12:12" x14ac:dyDescent="0.25">
      <c r="L22831" s="8"/>
    </row>
    <row r="22832" spans="12:12" x14ac:dyDescent="0.25">
      <c r="L22832" s="8"/>
    </row>
    <row r="22833" spans="12:12" x14ac:dyDescent="0.25">
      <c r="L22833" s="8"/>
    </row>
    <row r="22834" spans="12:12" x14ac:dyDescent="0.25">
      <c r="L22834" s="8"/>
    </row>
    <row r="22835" spans="12:12" x14ac:dyDescent="0.25">
      <c r="L22835" s="8"/>
    </row>
    <row r="22836" spans="12:12" x14ac:dyDescent="0.25">
      <c r="L22836" s="8"/>
    </row>
    <row r="22837" spans="12:12" x14ac:dyDescent="0.25">
      <c r="L22837" s="8"/>
    </row>
    <row r="22838" spans="12:12" x14ac:dyDescent="0.25">
      <c r="L22838" s="8"/>
    </row>
    <row r="22839" spans="12:12" x14ac:dyDescent="0.25">
      <c r="L22839" s="8"/>
    </row>
    <row r="22840" spans="12:12" x14ac:dyDescent="0.25">
      <c r="L22840" s="8"/>
    </row>
    <row r="22841" spans="12:12" x14ac:dyDescent="0.25">
      <c r="L22841" s="8"/>
    </row>
    <row r="22842" spans="12:12" x14ac:dyDescent="0.25">
      <c r="L22842" s="8"/>
    </row>
    <row r="22843" spans="12:12" x14ac:dyDescent="0.25">
      <c r="L22843" s="8"/>
    </row>
    <row r="22844" spans="12:12" x14ac:dyDescent="0.25">
      <c r="L22844" s="8"/>
    </row>
    <row r="22845" spans="12:12" x14ac:dyDescent="0.25">
      <c r="L22845" s="8"/>
    </row>
    <row r="22846" spans="12:12" x14ac:dyDescent="0.25">
      <c r="L22846" s="8"/>
    </row>
    <row r="22847" spans="12:12" x14ac:dyDescent="0.25">
      <c r="L22847" s="8"/>
    </row>
    <row r="22848" spans="12:12" x14ac:dyDescent="0.25">
      <c r="L22848" s="8"/>
    </row>
    <row r="22849" spans="12:12" x14ac:dyDescent="0.25">
      <c r="L22849" s="8"/>
    </row>
    <row r="22850" spans="12:12" x14ac:dyDescent="0.25">
      <c r="L22850" s="8"/>
    </row>
    <row r="22851" spans="12:12" x14ac:dyDescent="0.25">
      <c r="L22851" s="8"/>
    </row>
    <row r="22852" spans="12:12" x14ac:dyDescent="0.25">
      <c r="L22852" s="8"/>
    </row>
    <row r="22853" spans="12:12" x14ac:dyDescent="0.25">
      <c r="L22853" s="8"/>
    </row>
    <row r="22854" spans="12:12" x14ac:dyDescent="0.25">
      <c r="L22854" s="8"/>
    </row>
    <row r="22855" spans="12:12" x14ac:dyDescent="0.25">
      <c r="L22855" s="8"/>
    </row>
    <row r="22856" spans="12:12" x14ac:dyDescent="0.25">
      <c r="L22856" s="8"/>
    </row>
    <row r="22857" spans="12:12" x14ac:dyDescent="0.25">
      <c r="L22857" s="8"/>
    </row>
    <row r="22858" spans="12:12" x14ac:dyDescent="0.25">
      <c r="L22858" s="8"/>
    </row>
    <row r="22859" spans="12:12" x14ac:dyDescent="0.25">
      <c r="L22859" s="8"/>
    </row>
    <row r="22860" spans="12:12" x14ac:dyDescent="0.25">
      <c r="L22860" s="8"/>
    </row>
    <row r="22861" spans="12:12" x14ac:dyDescent="0.25">
      <c r="L22861" s="8"/>
    </row>
    <row r="22862" spans="12:12" x14ac:dyDescent="0.25">
      <c r="L22862" s="8"/>
    </row>
    <row r="22863" spans="12:12" x14ac:dyDescent="0.25">
      <c r="L22863" s="8"/>
    </row>
    <row r="22864" spans="12:12" x14ac:dyDescent="0.25">
      <c r="L22864" s="8"/>
    </row>
    <row r="22865" spans="12:12" x14ac:dyDescent="0.25">
      <c r="L22865" s="8"/>
    </row>
    <row r="22866" spans="12:12" x14ac:dyDescent="0.25">
      <c r="L22866" s="8"/>
    </row>
    <row r="22867" spans="12:12" x14ac:dyDescent="0.25">
      <c r="L22867" s="8"/>
    </row>
    <row r="22868" spans="12:12" x14ac:dyDescent="0.25">
      <c r="L22868" s="8"/>
    </row>
    <row r="22869" spans="12:12" x14ac:dyDescent="0.25">
      <c r="L22869" s="8"/>
    </row>
    <row r="22870" spans="12:12" x14ac:dyDescent="0.25">
      <c r="L22870" s="8"/>
    </row>
    <row r="22871" spans="12:12" x14ac:dyDescent="0.25">
      <c r="L22871" s="8"/>
    </row>
    <row r="22872" spans="12:12" x14ac:dyDescent="0.25">
      <c r="L22872" s="8"/>
    </row>
    <row r="22873" spans="12:12" x14ac:dyDescent="0.25">
      <c r="L22873" s="8"/>
    </row>
    <row r="22874" spans="12:12" x14ac:dyDescent="0.25">
      <c r="L22874" s="8"/>
    </row>
    <row r="22875" spans="12:12" x14ac:dyDescent="0.25">
      <c r="L22875" s="8"/>
    </row>
    <row r="22876" spans="12:12" x14ac:dyDescent="0.25">
      <c r="L22876" s="8"/>
    </row>
    <row r="22877" spans="12:12" x14ac:dyDescent="0.25">
      <c r="L22877" s="8"/>
    </row>
    <row r="22878" spans="12:12" x14ac:dyDescent="0.25">
      <c r="L22878" s="8"/>
    </row>
    <row r="22879" spans="12:12" x14ac:dyDescent="0.25">
      <c r="L22879" s="8"/>
    </row>
    <row r="22880" spans="12:12" x14ac:dyDescent="0.25">
      <c r="L22880" s="8"/>
    </row>
    <row r="22881" spans="12:12" x14ac:dyDescent="0.25">
      <c r="L22881" s="8"/>
    </row>
    <row r="22882" spans="12:12" x14ac:dyDescent="0.25">
      <c r="L22882" s="8"/>
    </row>
    <row r="22883" spans="12:12" x14ac:dyDescent="0.25">
      <c r="L22883" s="8"/>
    </row>
    <row r="22884" spans="12:12" x14ac:dyDescent="0.25">
      <c r="L22884" s="8"/>
    </row>
    <row r="22885" spans="12:12" x14ac:dyDescent="0.25">
      <c r="L22885" s="8"/>
    </row>
    <row r="22886" spans="12:12" x14ac:dyDescent="0.25">
      <c r="L22886" s="8"/>
    </row>
    <row r="22887" spans="12:12" x14ac:dyDescent="0.25">
      <c r="L22887" s="8"/>
    </row>
    <row r="22888" spans="12:12" x14ac:dyDescent="0.25">
      <c r="L22888" s="8"/>
    </row>
    <row r="22889" spans="12:12" x14ac:dyDescent="0.25">
      <c r="L22889" s="8"/>
    </row>
    <row r="22890" spans="12:12" x14ac:dyDescent="0.25">
      <c r="L22890" s="8"/>
    </row>
    <row r="22891" spans="12:12" x14ac:dyDescent="0.25">
      <c r="L22891" s="8"/>
    </row>
    <row r="22892" spans="12:12" x14ac:dyDescent="0.25">
      <c r="L22892" s="8"/>
    </row>
    <row r="22893" spans="12:12" x14ac:dyDescent="0.25">
      <c r="L22893" s="8"/>
    </row>
    <row r="22894" spans="12:12" x14ac:dyDescent="0.25">
      <c r="L22894" s="8"/>
    </row>
    <row r="22895" spans="12:12" x14ac:dyDescent="0.25">
      <c r="L22895" s="8"/>
    </row>
    <row r="22896" spans="12:12" x14ac:dyDescent="0.25">
      <c r="L22896" s="8"/>
    </row>
    <row r="22897" spans="12:12" x14ac:dyDescent="0.25">
      <c r="L22897" s="8"/>
    </row>
    <row r="22898" spans="12:12" x14ac:dyDescent="0.25">
      <c r="L22898" s="8"/>
    </row>
    <row r="22899" spans="12:12" x14ac:dyDescent="0.25">
      <c r="L22899" s="8"/>
    </row>
    <row r="22900" spans="12:12" x14ac:dyDescent="0.25">
      <c r="L22900" s="8"/>
    </row>
    <row r="22901" spans="12:12" x14ac:dyDescent="0.25">
      <c r="L22901" s="8"/>
    </row>
    <row r="22902" spans="12:12" x14ac:dyDescent="0.25">
      <c r="L22902" s="8"/>
    </row>
    <row r="22903" spans="12:12" x14ac:dyDescent="0.25">
      <c r="L22903" s="8"/>
    </row>
    <row r="22904" spans="12:12" x14ac:dyDescent="0.25">
      <c r="L22904" s="8"/>
    </row>
    <row r="22905" spans="12:12" x14ac:dyDescent="0.25">
      <c r="L22905" s="8"/>
    </row>
    <row r="22906" spans="12:12" x14ac:dyDescent="0.25">
      <c r="L22906" s="8"/>
    </row>
    <row r="22907" spans="12:12" x14ac:dyDescent="0.25">
      <c r="L22907" s="8"/>
    </row>
    <row r="22908" spans="12:12" x14ac:dyDescent="0.25">
      <c r="L22908" s="8"/>
    </row>
    <row r="22909" spans="12:12" x14ac:dyDescent="0.25">
      <c r="L22909" s="8"/>
    </row>
    <row r="22910" spans="12:12" x14ac:dyDescent="0.25">
      <c r="L22910" s="8"/>
    </row>
    <row r="22911" spans="12:12" x14ac:dyDescent="0.25">
      <c r="L22911" s="8"/>
    </row>
    <row r="22912" spans="12:12" x14ac:dyDescent="0.25">
      <c r="L22912" s="8"/>
    </row>
    <row r="22913" spans="12:12" x14ac:dyDescent="0.25">
      <c r="L22913" s="8"/>
    </row>
    <row r="22914" spans="12:12" x14ac:dyDescent="0.25">
      <c r="L22914" s="8"/>
    </row>
    <row r="22915" spans="12:12" x14ac:dyDescent="0.25">
      <c r="L22915" s="8"/>
    </row>
    <row r="22916" spans="12:12" x14ac:dyDescent="0.25">
      <c r="L22916" s="8"/>
    </row>
    <row r="22917" spans="12:12" x14ac:dyDescent="0.25">
      <c r="L22917" s="8"/>
    </row>
    <row r="22918" spans="12:12" x14ac:dyDescent="0.25">
      <c r="L22918" s="8"/>
    </row>
    <row r="22919" spans="12:12" x14ac:dyDescent="0.25">
      <c r="L22919" s="8"/>
    </row>
    <row r="22920" spans="12:12" x14ac:dyDescent="0.25">
      <c r="L22920" s="8"/>
    </row>
    <row r="22921" spans="12:12" x14ac:dyDescent="0.25">
      <c r="L22921" s="8"/>
    </row>
    <row r="22922" spans="12:12" x14ac:dyDescent="0.25">
      <c r="L22922" s="8"/>
    </row>
    <row r="22923" spans="12:12" x14ac:dyDescent="0.25">
      <c r="L22923" s="8"/>
    </row>
    <row r="22924" spans="12:12" x14ac:dyDescent="0.25">
      <c r="L22924" s="8"/>
    </row>
    <row r="22925" spans="12:12" x14ac:dyDescent="0.25">
      <c r="L22925" s="8"/>
    </row>
    <row r="22926" spans="12:12" x14ac:dyDescent="0.25">
      <c r="L22926" s="8"/>
    </row>
    <row r="22927" spans="12:12" x14ac:dyDescent="0.25">
      <c r="L22927" s="8"/>
    </row>
    <row r="22928" spans="12:12" x14ac:dyDescent="0.25">
      <c r="L22928" s="8"/>
    </row>
    <row r="22929" spans="12:12" x14ac:dyDescent="0.25">
      <c r="L22929" s="8"/>
    </row>
    <row r="22930" spans="12:12" x14ac:dyDescent="0.25">
      <c r="L22930" s="8"/>
    </row>
    <row r="22931" spans="12:12" x14ac:dyDescent="0.25">
      <c r="L22931" s="8"/>
    </row>
    <row r="22932" spans="12:12" x14ac:dyDescent="0.25">
      <c r="L22932" s="8"/>
    </row>
    <row r="22933" spans="12:12" x14ac:dyDescent="0.25">
      <c r="L22933" s="8"/>
    </row>
    <row r="22934" spans="12:12" x14ac:dyDescent="0.25">
      <c r="L22934" s="8"/>
    </row>
    <row r="22935" spans="12:12" x14ac:dyDescent="0.25">
      <c r="L22935" s="8"/>
    </row>
    <row r="22936" spans="12:12" x14ac:dyDescent="0.25">
      <c r="L22936" s="8"/>
    </row>
    <row r="22937" spans="12:12" x14ac:dyDescent="0.25">
      <c r="L22937" s="8"/>
    </row>
    <row r="22938" spans="12:12" x14ac:dyDescent="0.25">
      <c r="L22938" s="8"/>
    </row>
    <row r="22939" spans="12:12" x14ac:dyDescent="0.25">
      <c r="L22939" s="8"/>
    </row>
    <row r="22940" spans="12:12" x14ac:dyDescent="0.25">
      <c r="L22940" s="8"/>
    </row>
    <row r="22941" spans="12:12" x14ac:dyDescent="0.25">
      <c r="L22941" s="8"/>
    </row>
    <row r="22942" spans="12:12" x14ac:dyDescent="0.25">
      <c r="L22942" s="8"/>
    </row>
    <row r="22943" spans="12:12" x14ac:dyDescent="0.25">
      <c r="L22943" s="8"/>
    </row>
    <row r="22944" spans="12:12" x14ac:dyDescent="0.25">
      <c r="L22944" s="8"/>
    </row>
    <row r="22945" spans="12:12" x14ac:dyDescent="0.25">
      <c r="L22945" s="8"/>
    </row>
    <row r="22946" spans="12:12" x14ac:dyDescent="0.25">
      <c r="L22946" s="8"/>
    </row>
    <row r="22947" spans="12:12" x14ac:dyDescent="0.25">
      <c r="L22947" s="8"/>
    </row>
    <row r="22948" spans="12:12" x14ac:dyDescent="0.25">
      <c r="L22948" s="8"/>
    </row>
    <row r="22949" spans="12:12" x14ac:dyDescent="0.25">
      <c r="L22949" s="8"/>
    </row>
    <row r="22950" spans="12:12" x14ac:dyDescent="0.25">
      <c r="L22950" s="8"/>
    </row>
    <row r="22951" spans="12:12" x14ac:dyDescent="0.25">
      <c r="L22951" s="8"/>
    </row>
    <row r="22952" spans="12:12" x14ac:dyDescent="0.25">
      <c r="L22952" s="8"/>
    </row>
    <row r="22953" spans="12:12" x14ac:dyDescent="0.25">
      <c r="L22953" s="8"/>
    </row>
    <row r="22954" spans="12:12" x14ac:dyDescent="0.25">
      <c r="L22954" s="8"/>
    </row>
    <row r="22955" spans="12:12" x14ac:dyDescent="0.25">
      <c r="L22955" s="8"/>
    </row>
    <row r="22956" spans="12:12" x14ac:dyDescent="0.25">
      <c r="L22956" s="8"/>
    </row>
    <row r="22957" spans="12:12" x14ac:dyDescent="0.25">
      <c r="L22957" s="8"/>
    </row>
    <row r="22958" spans="12:12" x14ac:dyDescent="0.25">
      <c r="L22958" s="8"/>
    </row>
    <row r="22959" spans="12:12" x14ac:dyDescent="0.25">
      <c r="L22959" s="8"/>
    </row>
    <row r="22960" spans="12:12" x14ac:dyDescent="0.25">
      <c r="L22960" s="8"/>
    </row>
    <row r="22961" spans="12:12" x14ac:dyDescent="0.25">
      <c r="L22961" s="8"/>
    </row>
    <row r="22962" spans="12:12" x14ac:dyDescent="0.25">
      <c r="L22962" s="8"/>
    </row>
    <row r="22963" spans="12:12" x14ac:dyDescent="0.25">
      <c r="L22963" s="8"/>
    </row>
    <row r="22964" spans="12:12" x14ac:dyDescent="0.25">
      <c r="L22964" s="8"/>
    </row>
    <row r="22965" spans="12:12" x14ac:dyDescent="0.25">
      <c r="L22965" s="8"/>
    </row>
    <row r="22966" spans="12:12" x14ac:dyDescent="0.25">
      <c r="L22966" s="8"/>
    </row>
    <row r="22967" spans="12:12" x14ac:dyDescent="0.25">
      <c r="L22967" s="8"/>
    </row>
    <row r="22968" spans="12:12" x14ac:dyDescent="0.25">
      <c r="L22968" s="8"/>
    </row>
    <row r="22969" spans="12:12" x14ac:dyDescent="0.25">
      <c r="L22969" s="8"/>
    </row>
    <row r="22970" spans="12:12" x14ac:dyDescent="0.25">
      <c r="L22970" s="8"/>
    </row>
    <row r="22971" spans="12:12" x14ac:dyDescent="0.25">
      <c r="L22971" s="8"/>
    </row>
    <row r="22972" spans="12:12" x14ac:dyDescent="0.25">
      <c r="L22972" s="8"/>
    </row>
    <row r="22973" spans="12:12" x14ac:dyDescent="0.25">
      <c r="L22973" s="8"/>
    </row>
    <row r="22974" spans="12:12" x14ac:dyDescent="0.25">
      <c r="L22974" s="8"/>
    </row>
    <row r="22975" spans="12:12" x14ac:dyDescent="0.25">
      <c r="L22975" s="8"/>
    </row>
    <row r="22976" spans="12:12" x14ac:dyDescent="0.25">
      <c r="L22976" s="8"/>
    </row>
    <row r="22977" spans="12:12" x14ac:dyDescent="0.25">
      <c r="L22977" s="8"/>
    </row>
    <row r="22978" spans="12:12" x14ac:dyDescent="0.25">
      <c r="L22978" s="8"/>
    </row>
    <row r="22979" spans="12:12" x14ac:dyDescent="0.25">
      <c r="L22979" s="8"/>
    </row>
    <row r="22980" spans="12:12" x14ac:dyDescent="0.25">
      <c r="L22980" s="8"/>
    </row>
    <row r="22981" spans="12:12" x14ac:dyDescent="0.25">
      <c r="L22981" s="8"/>
    </row>
    <row r="22982" spans="12:12" x14ac:dyDescent="0.25">
      <c r="L22982" s="8"/>
    </row>
    <row r="22983" spans="12:12" x14ac:dyDescent="0.25">
      <c r="L22983" s="8"/>
    </row>
    <row r="22984" spans="12:12" x14ac:dyDescent="0.25">
      <c r="L22984" s="8"/>
    </row>
    <row r="22985" spans="12:12" x14ac:dyDescent="0.25">
      <c r="L22985" s="8"/>
    </row>
    <row r="22986" spans="12:12" x14ac:dyDescent="0.25">
      <c r="L22986" s="8"/>
    </row>
    <row r="22987" spans="12:12" x14ac:dyDescent="0.25">
      <c r="L22987" s="8"/>
    </row>
    <row r="22988" spans="12:12" x14ac:dyDescent="0.25">
      <c r="L22988" s="8"/>
    </row>
    <row r="22989" spans="12:12" x14ac:dyDescent="0.25">
      <c r="L22989" s="8"/>
    </row>
    <row r="22990" spans="12:12" x14ac:dyDescent="0.25">
      <c r="L22990" s="8"/>
    </row>
    <row r="22991" spans="12:12" x14ac:dyDescent="0.25">
      <c r="L22991" s="8"/>
    </row>
    <row r="22992" spans="12:12" x14ac:dyDescent="0.25">
      <c r="L22992" s="8"/>
    </row>
    <row r="22993" spans="12:12" x14ac:dyDescent="0.25">
      <c r="L22993" s="8"/>
    </row>
    <row r="22994" spans="12:12" x14ac:dyDescent="0.25">
      <c r="L22994" s="8"/>
    </row>
    <row r="22995" spans="12:12" x14ac:dyDescent="0.25">
      <c r="L22995" s="8"/>
    </row>
    <row r="22996" spans="12:12" x14ac:dyDescent="0.25">
      <c r="L22996" s="8"/>
    </row>
    <row r="22997" spans="12:12" x14ac:dyDescent="0.25">
      <c r="L22997" s="8"/>
    </row>
    <row r="22998" spans="12:12" x14ac:dyDescent="0.25">
      <c r="L22998" s="8"/>
    </row>
    <row r="22999" spans="12:12" x14ac:dyDescent="0.25">
      <c r="L22999" s="8"/>
    </row>
    <row r="23000" spans="12:12" x14ac:dyDescent="0.25">
      <c r="L23000" s="8"/>
    </row>
    <row r="23001" spans="12:12" x14ac:dyDescent="0.25">
      <c r="L23001" s="8"/>
    </row>
    <row r="23002" spans="12:12" x14ac:dyDescent="0.25">
      <c r="L23002" s="8"/>
    </row>
    <row r="23003" spans="12:12" x14ac:dyDescent="0.25">
      <c r="L23003" s="8"/>
    </row>
    <row r="23004" spans="12:12" x14ac:dyDescent="0.25">
      <c r="L23004" s="8"/>
    </row>
    <row r="23005" spans="12:12" x14ac:dyDescent="0.25">
      <c r="L23005" s="8"/>
    </row>
    <row r="23006" spans="12:12" x14ac:dyDescent="0.25">
      <c r="L23006" s="8"/>
    </row>
    <row r="23007" spans="12:12" x14ac:dyDescent="0.25">
      <c r="L23007" s="8"/>
    </row>
    <row r="23008" spans="12:12" x14ac:dyDescent="0.25">
      <c r="L23008" s="8"/>
    </row>
    <row r="23009" spans="12:12" x14ac:dyDescent="0.25">
      <c r="L23009" s="8"/>
    </row>
    <row r="23010" spans="12:12" x14ac:dyDescent="0.25">
      <c r="L23010" s="8"/>
    </row>
    <row r="23011" spans="12:12" x14ac:dyDescent="0.25">
      <c r="L23011" s="8"/>
    </row>
    <row r="23012" spans="12:12" x14ac:dyDescent="0.25">
      <c r="L23012" s="8"/>
    </row>
    <row r="23013" spans="12:12" x14ac:dyDescent="0.25">
      <c r="L23013" s="8"/>
    </row>
    <row r="23014" spans="12:12" x14ac:dyDescent="0.25">
      <c r="L23014" s="8"/>
    </row>
    <row r="23015" spans="12:12" x14ac:dyDescent="0.25">
      <c r="L23015" s="8"/>
    </row>
    <row r="23016" spans="12:12" x14ac:dyDescent="0.25">
      <c r="L23016" s="8"/>
    </row>
    <row r="23017" spans="12:12" x14ac:dyDescent="0.25">
      <c r="L23017" s="8"/>
    </row>
    <row r="23018" spans="12:12" x14ac:dyDescent="0.25">
      <c r="L23018" s="8"/>
    </row>
    <row r="23019" spans="12:12" x14ac:dyDescent="0.25">
      <c r="L23019" s="8"/>
    </row>
    <row r="23020" spans="12:12" x14ac:dyDescent="0.25">
      <c r="L23020" s="8"/>
    </row>
    <row r="23021" spans="12:12" x14ac:dyDescent="0.25">
      <c r="L23021" s="8"/>
    </row>
    <row r="23022" spans="12:12" x14ac:dyDescent="0.25">
      <c r="L23022" s="8"/>
    </row>
    <row r="23023" spans="12:12" x14ac:dyDescent="0.25">
      <c r="L23023" s="8"/>
    </row>
    <row r="23024" spans="12:12" x14ac:dyDescent="0.25">
      <c r="L23024" s="8"/>
    </row>
    <row r="23025" spans="12:12" x14ac:dyDescent="0.25">
      <c r="L23025" s="8"/>
    </row>
    <row r="23026" spans="12:12" x14ac:dyDescent="0.25">
      <c r="L23026" s="8"/>
    </row>
    <row r="23027" spans="12:12" x14ac:dyDescent="0.25">
      <c r="L23027" s="8"/>
    </row>
    <row r="23028" spans="12:12" x14ac:dyDescent="0.25">
      <c r="L23028" s="8"/>
    </row>
    <row r="23029" spans="12:12" x14ac:dyDescent="0.25">
      <c r="L23029" s="8"/>
    </row>
    <row r="23030" spans="12:12" x14ac:dyDescent="0.25">
      <c r="L23030" s="8"/>
    </row>
    <row r="23031" spans="12:12" x14ac:dyDescent="0.25">
      <c r="L23031" s="8"/>
    </row>
    <row r="23032" spans="12:12" x14ac:dyDescent="0.25">
      <c r="L23032" s="8"/>
    </row>
    <row r="23033" spans="12:12" x14ac:dyDescent="0.25">
      <c r="L23033" s="8"/>
    </row>
    <row r="23034" spans="12:12" x14ac:dyDescent="0.25">
      <c r="L23034" s="8"/>
    </row>
    <row r="23035" spans="12:12" x14ac:dyDescent="0.25">
      <c r="L23035" s="8"/>
    </row>
    <row r="23036" spans="12:12" x14ac:dyDescent="0.25">
      <c r="L23036" s="8"/>
    </row>
    <row r="23037" spans="12:12" x14ac:dyDescent="0.25">
      <c r="L23037" s="8"/>
    </row>
    <row r="23038" spans="12:12" x14ac:dyDescent="0.25">
      <c r="L23038" s="8"/>
    </row>
    <row r="23039" spans="12:12" x14ac:dyDescent="0.25">
      <c r="L23039" s="8"/>
    </row>
    <row r="23040" spans="12:12" x14ac:dyDescent="0.25">
      <c r="L23040" s="8"/>
    </row>
    <row r="23041" spans="12:12" x14ac:dyDescent="0.25">
      <c r="L23041" s="8"/>
    </row>
    <row r="23042" spans="12:12" x14ac:dyDescent="0.25">
      <c r="L23042" s="8"/>
    </row>
    <row r="23043" spans="12:12" x14ac:dyDescent="0.25">
      <c r="L23043" s="8"/>
    </row>
    <row r="23044" spans="12:12" x14ac:dyDescent="0.25">
      <c r="L23044" s="8"/>
    </row>
    <row r="23045" spans="12:12" x14ac:dyDescent="0.25">
      <c r="L23045" s="8"/>
    </row>
    <row r="23046" spans="12:12" x14ac:dyDescent="0.25">
      <c r="L23046" s="8"/>
    </row>
    <row r="23047" spans="12:12" x14ac:dyDescent="0.25">
      <c r="L23047" s="8"/>
    </row>
    <row r="23048" spans="12:12" x14ac:dyDescent="0.25">
      <c r="L23048" s="8"/>
    </row>
    <row r="23049" spans="12:12" x14ac:dyDescent="0.25">
      <c r="L23049" s="8"/>
    </row>
    <row r="23050" spans="12:12" x14ac:dyDescent="0.25">
      <c r="L23050" s="8"/>
    </row>
    <row r="23051" spans="12:12" x14ac:dyDescent="0.25">
      <c r="L23051" s="8"/>
    </row>
    <row r="23052" spans="12:12" x14ac:dyDescent="0.25">
      <c r="L23052" s="8"/>
    </row>
    <row r="23053" spans="12:12" x14ac:dyDescent="0.25">
      <c r="L23053" s="8"/>
    </row>
    <row r="23054" spans="12:12" x14ac:dyDescent="0.25">
      <c r="L23054" s="8"/>
    </row>
    <row r="23055" spans="12:12" x14ac:dyDescent="0.25">
      <c r="L23055" s="8"/>
    </row>
    <row r="23056" spans="12:12" x14ac:dyDescent="0.25">
      <c r="L23056" s="8"/>
    </row>
    <row r="23057" spans="12:12" x14ac:dyDescent="0.25">
      <c r="L23057" s="8"/>
    </row>
    <row r="23058" spans="12:12" x14ac:dyDescent="0.25">
      <c r="L23058" s="8"/>
    </row>
    <row r="23059" spans="12:12" x14ac:dyDescent="0.25">
      <c r="L23059" s="8"/>
    </row>
    <row r="23060" spans="12:12" x14ac:dyDescent="0.25">
      <c r="L23060" s="8"/>
    </row>
    <row r="23061" spans="12:12" x14ac:dyDescent="0.25">
      <c r="L23061" s="8"/>
    </row>
    <row r="23062" spans="12:12" x14ac:dyDescent="0.25">
      <c r="L23062" s="8"/>
    </row>
    <row r="23063" spans="12:12" x14ac:dyDescent="0.25">
      <c r="L23063" s="8"/>
    </row>
    <row r="23064" spans="12:12" x14ac:dyDescent="0.25">
      <c r="L23064" s="8"/>
    </row>
    <row r="23065" spans="12:12" x14ac:dyDescent="0.25">
      <c r="L23065" s="8"/>
    </row>
    <row r="23066" spans="12:12" x14ac:dyDescent="0.25">
      <c r="L23066" s="8"/>
    </row>
    <row r="23067" spans="12:12" x14ac:dyDescent="0.25">
      <c r="L23067" s="8"/>
    </row>
    <row r="23068" spans="12:12" x14ac:dyDescent="0.25">
      <c r="L23068" s="8"/>
    </row>
    <row r="23069" spans="12:12" x14ac:dyDescent="0.25">
      <c r="L23069" s="8"/>
    </row>
    <row r="23070" spans="12:12" x14ac:dyDescent="0.25">
      <c r="L23070" s="8"/>
    </row>
    <row r="23071" spans="12:12" x14ac:dyDescent="0.25">
      <c r="L23071" s="8"/>
    </row>
    <row r="23072" spans="12:12" x14ac:dyDescent="0.25">
      <c r="L23072" s="8"/>
    </row>
    <row r="23073" spans="12:12" x14ac:dyDescent="0.25">
      <c r="L23073" s="8"/>
    </row>
    <row r="23074" spans="12:12" x14ac:dyDescent="0.25">
      <c r="L23074" s="8"/>
    </row>
    <row r="23075" spans="12:12" x14ac:dyDescent="0.25">
      <c r="L23075" s="8"/>
    </row>
    <row r="23076" spans="12:12" x14ac:dyDescent="0.25">
      <c r="L23076" s="8"/>
    </row>
    <row r="23077" spans="12:12" x14ac:dyDescent="0.25">
      <c r="L23077" s="8"/>
    </row>
    <row r="23078" spans="12:12" x14ac:dyDescent="0.25">
      <c r="L23078" s="8"/>
    </row>
    <row r="23079" spans="12:12" x14ac:dyDescent="0.25">
      <c r="L23079" s="8"/>
    </row>
    <row r="23080" spans="12:12" x14ac:dyDescent="0.25">
      <c r="L23080" s="8"/>
    </row>
    <row r="23081" spans="12:12" x14ac:dyDescent="0.25">
      <c r="L23081" s="8"/>
    </row>
    <row r="23082" spans="12:12" x14ac:dyDescent="0.25">
      <c r="L23082" s="8"/>
    </row>
    <row r="23083" spans="12:12" x14ac:dyDescent="0.25">
      <c r="L23083" s="8"/>
    </row>
    <row r="23084" spans="12:12" x14ac:dyDescent="0.25">
      <c r="L23084" s="8"/>
    </row>
    <row r="23085" spans="12:12" x14ac:dyDescent="0.25">
      <c r="L23085" s="8"/>
    </row>
    <row r="23086" spans="12:12" x14ac:dyDescent="0.25">
      <c r="L23086" s="8"/>
    </row>
    <row r="23087" spans="12:12" x14ac:dyDescent="0.25">
      <c r="L23087" s="8"/>
    </row>
    <row r="23088" spans="12:12" x14ac:dyDescent="0.25">
      <c r="L23088" s="8"/>
    </row>
    <row r="23089" spans="12:12" x14ac:dyDescent="0.25">
      <c r="L23089" s="8"/>
    </row>
    <row r="23090" spans="12:12" x14ac:dyDescent="0.25">
      <c r="L23090" s="8"/>
    </row>
    <row r="23091" spans="12:12" x14ac:dyDescent="0.25">
      <c r="L23091" s="8"/>
    </row>
    <row r="23092" spans="12:12" x14ac:dyDescent="0.25">
      <c r="L23092" s="8"/>
    </row>
    <row r="23093" spans="12:12" x14ac:dyDescent="0.25">
      <c r="L23093" s="8"/>
    </row>
    <row r="23094" spans="12:12" x14ac:dyDescent="0.25">
      <c r="L23094" s="8"/>
    </row>
    <row r="23095" spans="12:12" x14ac:dyDescent="0.25">
      <c r="L23095" s="8"/>
    </row>
    <row r="23096" spans="12:12" x14ac:dyDescent="0.25">
      <c r="L23096" s="8"/>
    </row>
    <row r="23097" spans="12:12" x14ac:dyDescent="0.25">
      <c r="L23097" s="8"/>
    </row>
    <row r="23098" spans="12:12" x14ac:dyDescent="0.25">
      <c r="L23098" s="8"/>
    </row>
    <row r="23099" spans="12:12" x14ac:dyDescent="0.25">
      <c r="L23099" s="8"/>
    </row>
    <row r="23100" spans="12:12" x14ac:dyDescent="0.25">
      <c r="L23100" s="8"/>
    </row>
    <row r="23101" spans="12:12" x14ac:dyDescent="0.25">
      <c r="L23101" s="8"/>
    </row>
    <row r="23102" spans="12:12" x14ac:dyDescent="0.25">
      <c r="L23102" s="8"/>
    </row>
    <row r="23103" spans="12:12" x14ac:dyDescent="0.25">
      <c r="L23103" s="8"/>
    </row>
    <row r="23104" spans="12:12" x14ac:dyDescent="0.25">
      <c r="L23104" s="8"/>
    </row>
    <row r="23105" spans="12:12" x14ac:dyDescent="0.25">
      <c r="L23105" s="8"/>
    </row>
    <row r="23106" spans="12:12" x14ac:dyDescent="0.25">
      <c r="L23106" s="8"/>
    </row>
    <row r="23107" spans="12:12" x14ac:dyDescent="0.25">
      <c r="L23107" s="8"/>
    </row>
    <row r="23108" spans="12:12" x14ac:dyDescent="0.25">
      <c r="L23108" s="8"/>
    </row>
    <row r="23109" spans="12:12" x14ac:dyDescent="0.25">
      <c r="L23109" s="8"/>
    </row>
    <row r="23110" spans="12:12" x14ac:dyDescent="0.25">
      <c r="L23110" s="8"/>
    </row>
    <row r="23111" spans="12:12" x14ac:dyDescent="0.25">
      <c r="L23111" s="8"/>
    </row>
    <row r="23112" spans="12:12" x14ac:dyDescent="0.25">
      <c r="L23112" s="8"/>
    </row>
    <row r="23113" spans="12:12" x14ac:dyDescent="0.25">
      <c r="L23113" s="8"/>
    </row>
    <row r="23114" spans="12:12" x14ac:dyDescent="0.25">
      <c r="L23114" s="8"/>
    </row>
    <row r="23115" spans="12:12" x14ac:dyDescent="0.25">
      <c r="L23115" s="8"/>
    </row>
    <row r="23116" spans="12:12" x14ac:dyDescent="0.25">
      <c r="L23116" s="8"/>
    </row>
    <row r="23117" spans="12:12" x14ac:dyDescent="0.25">
      <c r="L23117" s="8"/>
    </row>
    <row r="23118" spans="12:12" x14ac:dyDescent="0.25">
      <c r="L23118" s="8"/>
    </row>
    <row r="23119" spans="12:12" x14ac:dyDescent="0.25">
      <c r="L23119" s="8"/>
    </row>
    <row r="23120" spans="12:12" x14ac:dyDescent="0.25">
      <c r="L23120" s="8"/>
    </row>
    <row r="23121" spans="12:12" x14ac:dyDescent="0.25">
      <c r="L23121" s="8"/>
    </row>
    <row r="23122" spans="12:12" x14ac:dyDescent="0.25">
      <c r="L23122" s="8"/>
    </row>
    <row r="23123" spans="12:12" x14ac:dyDescent="0.25">
      <c r="L23123" s="8"/>
    </row>
    <row r="23124" spans="12:12" x14ac:dyDescent="0.25">
      <c r="L23124" s="8"/>
    </row>
    <row r="23125" spans="12:12" x14ac:dyDescent="0.25">
      <c r="L23125" s="8"/>
    </row>
    <row r="23126" spans="12:12" x14ac:dyDescent="0.25">
      <c r="L23126" s="8"/>
    </row>
    <row r="23127" spans="12:12" x14ac:dyDescent="0.25">
      <c r="L23127" s="8"/>
    </row>
    <row r="23128" spans="12:12" x14ac:dyDescent="0.25">
      <c r="L23128" s="8"/>
    </row>
    <row r="23129" spans="12:12" x14ac:dyDescent="0.25">
      <c r="L23129" s="8"/>
    </row>
    <row r="23130" spans="12:12" x14ac:dyDescent="0.25">
      <c r="L23130" s="8"/>
    </row>
    <row r="23131" spans="12:12" x14ac:dyDescent="0.25">
      <c r="L23131" s="8"/>
    </row>
    <row r="23132" spans="12:12" x14ac:dyDescent="0.25">
      <c r="L23132" s="8"/>
    </row>
    <row r="23133" spans="12:12" x14ac:dyDescent="0.25">
      <c r="L23133" s="8"/>
    </row>
    <row r="23134" spans="12:12" x14ac:dyDescent="0.25">
      <c r="L23134" s="8"/>
    </row>
    <row r="23135" spans="12:12" x14ac:dyDescent="0.25">
      <c r="L23135" s="8"/>
    </row>
    <row r="23136" spans="12:12" x14ac:dyDescent="0.25">
      <c r="L23136" s="8"/>
    </row>
    <row r="23137" spans="12:12" x14ac:dyDescent="0.25">
      <c r="L23137" s="8"/>
    </row>
    <row r="23138" spans="12:12" x14ac:dyDescent="0.25">
      <c r="L23138" s="8"/>
    </row>
    <row r="23139" spans="12:12" x14ac:dyDescent="0.25">
      <c r="L23139" s="8"/>
    </row>
    <row r="23140" spans="12:12" x14ac:dyDescent="0.25">
      <c r="L23140" s="8"/>
    </row>
    <row r="23141" spans="12:12" x14ac:dyDescent="0.25">
      <c r="L23141" s="8"/>
    </row>
    <row r="23142" spans="12:12" x14ac:dyDescent="0.25">
      <c r="L23142" s="8"/>
    </row>
    <row r="23143" spans="12:12" x14ac:dyDescent="0.25">
      <c r="L23143" s="8"/>
    </row>
    <row r="23144" spans="12:12" x14ac:dyDescent="0.25">
      <c r="L23144" s="8"/>
    </row>
    <row r="23145" spans="12:12" x14ac:dyDescent="0.25">
      <c r="L23145" s="8"/>
    </row>
    <row r="23146" spans="12:12" x14ac:dyDescent="0.25">
      <c r="L23146" s="8"/>
    </row>
    <row r="23147" spans="12:12" x14ac:dyDescent="0.25">
      <c r="L23147" s="8"/>
    </row>
    <row r="23148" spans="12:12" x14ac:dyDescent="0.25">
      <c r="L23148" s="8"/>
    </row>
    <row r="23149" spans="12:12" x14ac:dyDescent="0.25">
      <c r="L23149" s="8"/>
    </row>
    <row r="23150" spans="12:12" x14ac:dyDescent="0.25">
      <c r="L23150" s="8"/>
    </row>
    <row r="23151" spans="12:12" x14ac:dyDescent="0.25">
      <c r="L23151" s="8"/>
    </row>
    <row r="23152" spans="12:12" x14ac:dyDescent="0.25">
      <c r="L23152" s="8"/>
    </row>
    <row r="23153" spans="12:12" x14ac:dyDescent="0.25">
      <c r="L23153" s="8"/>
    </row>
    <row r="23154" spans="12:12" x14ac:dyDescent="0.25">
      <c r="L23154" s="8"/>
    </row>
    <row r="23155" spans="12:12" x14ac:dyDescent="0.25">
      <c r="L23155" s="8"/>
    </row>
    <row r="23156" spans="12:12" x14ac:dyDescent="0.25">
      <c r="L23156" s="8"/>
    </row>
    <row r="23157" spans="12:12" x14ac:dyDescent="0.25">
      <c r="L23157" s="8"/>
    </row>
    <row r="23158" spans="12:12" x14ac:dyDescent="0.25">
      <c r="L23158" s="8"/>
    </row>
    <row r="23159" spans="12:12" x14ac:dyDescent="0.25">
      <c r="L23159" s="8"/>
    </row>
    <row r="23160" spans="12:12" x14ac:dyDescent="0.25">
      <c r="L23160" s="8"/>
    </row>
    <row r="23161" spans="12:12" x14ac:dyDescent="0.25">
      <c r="L23161" s="8"/>
    </row>
    <row r="23162" spans="12:12" x14ac:dyDescent="0.25">
      <c r="L23162" s="8"/>
    </row>
    <row r="23163" spans="12:12" x14ac:dyDescent="0.25">
      <c r="L23163" s="8"/>
    </row>
    <row r="23164" spans="12:12" x14ac:dyDescent="0.25">
      <c r="L23164" s="8"/>
    </row>
    <row r="23165" spans="12:12" x14ac:dyDescent="0.25">
      <c r="L23165" s="8"/>
    </row>
    <row r="23166" spans="12:12" x14ac:dyDescent="0.25">
      <c r="L23166" s="8"/>
    </row>
    <row r="23167" spans="12:12" x14ac:dyDescent="0.25">
      <c r="L23167" s="8"/>
    </row>
    <row r="23168" spans="12:12" x14ac:dyDescent="0.25">
      <c r="L23168" s="8"/>
    </row>
    <row r="23169" spans="12:12" x14ac:dyDescent="0.25">
      <c r="L23169" s="8"/>
    </row>
    <row r="23170" spans="12:12" x14ac:dyDescent="0.25">
      <c r="L23170" s="8"/>
    </row>
    <row r="23171" spans="12:12" x14ac:dyDescent="0.25">
      <c r="L23171" s="8"/>
    </row>
    <row r="23172" spans="12:12" x14ac:dyDescent="0.25">
      <c r="L23172" s="8"/>
    </row>
    <row r="23173" spans="12:12" x14ac:dyDescent="0.25">
      <c r="L23173" s="8"/>
    </row>
    <row r="23174" spans="12:12" x14ac:dyDescent="0.25">
      <c r="L23174" s="8"/>
    </row>
    <row r="23175" spans="12:12" x14ac:dyDescent="0.25">
      <c r="L23175" s="8"/>
    </row>
    <row r="23176" spans="12:12" x14ac:dyDescent="0.25">
      <c r="L23176" s="8"/>
    </row>
    <row r="23177" spans="12:12" x14ac:dyDescent="0.25">
      <c r="L23177" s="8"/>
    </row>
    <row r="23178" spans="12:12" x14ac:dyDescent="0.25">
      <c r="L23178" s="8"/>
    </row>
    <row r="23179" spans="12:12" x14ac:dyDescent="0.25">
      <c r="L23179" s="8"/>
    </row>
    <row r="23180" spans="12:12" x14ac:dyDescent="0.25">
      <c r="L23180" s="8"/>
    </row>
    <row r="23181" spans="12:12" x14ac:dyDescent="0.25">
      <c r="L23181" s="8"/>
    </row>
    <row r="23182" spans="12:12" x14ac:dyDescent="0.25">
      <c r="L23182" s="8"/>
    </row>
    <row r="23183" spans="12:12" x14ac:dyDescent="0.25">
      <c r="L23183" s="8"/>
    </row>
    <row r="23184" spans="12:12" x14ac:dyDescent="0.25">
      <c r="L23184" s="8"/>
    </row>
    <row r="23185" spans="12:12" x14ac:dyDescent="0.25">
      <c r="L23185" s="8"/>
    </row>
    <row r="23186" spans="12:12" x14ac:dyDescent="0.25">
      <c r="L23186" s="8"/>
    </row>
    <row r="23187" spans="12:12" x14ac:dyDescent="0.25">
      <c r="L23187" s="8"/>
    </row>
    <row r="23188" spans="12:12" x14ac:dyDescent="0.25">
      <c r="L23188" s="8"/>
    </row>
    <row r="23189" spans="12:12" x14ac:dyDescent="0.25">
      <c r="L23189" s="8"/>
    </row>
    <row r="23190" spans="12:12" x14ac:dyDescent="0.25">
      <c r="L23190" s="8"/>
    </row>
    <row r="23191" spans="12:12" x14ac:dyDescent="0.25">
      <c r="L23191" s="8"/>
    </row>
    <row r="23192" spans="12:12" x14ac:dyDescent="0.25">
      <c r="L23192" s="8"/>
    </row>
    <row r="23193" spans="12:12" x14ac:dyDescent="0.25">
      <c r="L23193" s="8"/>
    </row>
    <row r="23194" spans="12:12" x14ac:dyDescent="0.25">
      <c r="L23194" s="8"/>
    </row>
    <row r="23195" spans="12:12" x14ac:dyDescent="0.25">
      <c r="L23195" s="8"/>
    </row>
    <row r="23196" spans="12:12" x14ac:dyDescent="0.25">
      <c r="L23196" s="8"/>
    </row>
    <row r="23197" spans="12:12" x14ac:dyDescent="0.25">
      <c r="L23197" s="8"/>
    </row>
    <row r="23198" spans="12:12" x14ac:dyDescent="0.25">
      <c r="L23198" s="8"/>
    </row>
    <row r="23199" spans="12:12" x14ac:dyDescent="0.25">
      <c r="L23199" s="8"/>
    </row>
    <row r="23200" spans="12:12" x14ac:dyDescent="0.25">
      <c r="L23200" s="8"/>
    </row>
    <row r="23201" spans="12:12" x14ac:dyDescent="0.25">
      <c r="L23201" s="8"/>
    </row>
    <row r="23202" spans="12:12" x14ac:dyDescent="0.25">
      <c r="L23202" s="8"/>
    </row>
    <row r="23203" spans="12:12" x14ac:dyDescent="0.25">
      <c r="L23203" s="8"/>
    </row>
    <row r="23204" spans="12:12" x14ac:dyDescent="0.25">
      <c r="L23204" s="8"/>
    </row>
    <row r="23205" spans="12:12" x14ac:dyDescent="0.25">
      <c r="L23205" s="8"/>
    </row>
    <row r="23206" spans="12:12" x14ac:dyDescent="0.25">
      <c r="L23206" s="8"/>
    </row>
    <row r="23207" spans="12:12" x14ac:dyDescent="0.25">
      <c r="L23207" s="8"/>
    </row>
    <row r="23208" spans="12:12" x14ac:dyDescent="0.25">
      <c r="L23208" s="8"/>
    </row>
    <row r="23209" spans="12:12" x14ac:dyDescent="0.25">
      <c r="L23209" s="8"/>
    </row>
    <row r="23210" spans="12:12" x14ac:dyDescent="0.25">
      <c r="L23210" s="8"/>
    </row>
    <row r="23211" spans="12:12" x14ac:dyDescent="0.25">
      <c r="L23211" s="8"/>
    </row>
    <row r="23212" spans="12:12" x14ac:dyDescent="0.25">
      <c r="L23212" s="8"/>
    </row>
    <row r="23213" spans="12:12" x14ac:dyDescent="0.25">
      <c r="L23213" s="8"/>
    </row>
    <row r="23214" spans="12:12" x14ac:dyDescent="0.25">
      <c r="L23214" s="8"/>
    </row>
    <row r="23215" spans="12:12" x14ac:dyDescent="0.25">
      <c r="L23215" s="8"/>
    </row>
    <row r="23216" spans="12:12" x14ac:dyDescent="0.25">
      <c r="L23216" s="8"/>
    </row>
    <row r="23217" spans="12:12" x14ac:dyDescent="0.25">
      <c r="L23217" s="8"/>
    </row>
    <row r="23218" spans="12:12" x14ac:dyDescent="0.25">
      <c r="L23218" s="8"/>
    </row>
    <row r="23219" spans="12:12" x14ac:dyDescent="0.25">
      <c r="L23219" s="8"/>
    </row>
    <row r="23220" spans="12:12" x14ac:dyDescent="0.25">
      <c r="L23220" s="8"/>
    </row>
    <row r="23221" spans="12:12" x14ac:dyDescent="0.25">
      <c r="L23221" s="8"/>
    </row>
    <row r="23222" spans="12:12" x14ac:dyDescent="0.25">
      <c r="L23222" s="8"/>
    </row>
    <row r="23223" spans="12:12" x14ac:dyDescent="0.25">
      <c r="L23223" s="8"/>
    </row>
    <row r="23224" spans="12:12" x14ac:dyDescent="0.25">
      <c r="L23224" s="8"/>
    </row>
    <row r="23225" spans="12:12" x14ac:dyDescent="0.25">
      <c r="L23225" s="8"/>
    </row>
    <row r="23226" spans="12:12" x14ac:dyDescent="0.25">
      <c r="L23226" s="8"/>
    </row>
    <row r="23227" spans="12:12" x14ac:dyDescent="0.25">
      <c r="L23227" s="8"/>
    </row>
    <row r="23228" spans="12:12" x14ac:dyDescent="0.25">
      <c r="L23228" s="8"/>
    </row>
    <row r="23229" spans="12:12" x14ac:dyDescent="0.25">
      <c r="L23229" s="8"/>
    </row>
    <row r="23230" spans="12:12" x14ac:dyDescent="0.25">
      <c r="L23230" s="8"/>
    </row>
    <row r="23231" spans="12:12" x14ac:dyDescent="0.25">
      <c r="L23231" s="8"/>
    </row>
    <row r="23232" spans="12:12" x14ac:dyDescent="0.25">
      <c r="L23232" s="8"/>
    </row>
    <row r="23233" spans="12:12" x14ac:dyDescent="0.25">
      <c r="L23233" s="8"/>
    </row>
    <row r="23234" spans="12:12" x14ac:dyDescent="0.25">
      <c r="L23234" s="8"/>
    </row>
    <row r="23235" spans="12:12" x14ac:dyDescent="0.25">
      <c r="L23235" s="8"/>
    </row>
    <row r="23236" spans="12:12" x14ac:dyDescent="0.25">
      <c r="L23236" s="8"/>
    </row>
    <row r="23237" spans="12:12" x14ac:dyDescent="0.25">
      <c r="L23237" s="8"/>
    </row>
    <row r="23238" spans="12:12" x14ac:dyDescent="0.25">
      <c r="L23238" s="8"/>
    </row>
    <row r="23239" spans="12:12" x14ac:dyDescent="0.25">
      <c r="L23239" s="8"/>
    </row>
    <row r="23240" spans="12:12" x14ac:dyDescent="0.25">
      <c r="L23240" s="8"/>
    </row>
    <row r="23241" spans="12:12" x14ac:dyDescent="0.25">
      <c r="L23241" s="8"/>
    </row>
    <row r="23242" spans="12:12" x14ac:dyDescent="0.25">
      <c r="L23242" s="8"/>
    </row>
    <row r="23243" spans="12:12" x14ac:dyDescent="0.25">
      <c r="L23243" s="8"/>
    </row>
    <row r="23244" spans="12:12" x14ac:dyDescent="0.25">
      <c r="L23244" s="8"/>
    </row>
    <row r="23245" spans="12:12" x14ac:dyDescent="0.25">
      <c r="L23245" s="8"/>
    </row>
    <row r="23246" spans="12:12" x14ac:dyDescent="0.25">
      <c r="L23246" s="8"/>
    </row>
    <row r="23247" spans="12:12" x14ac:dyDescent="0.25">
      <c r="L23247" s="8"/>
    </row>
    <row r="23248" spans="12:12" x14ac:dyDescent="0.25">
      <c r="L23248" s="8"/>
    </row>
    <row r="23249" spans="12:12" x14ac:dyDescent="0.25">
      <c r="L23249" s="8"/>
    </row>
    <row r="23250" spans="12:12" x14ac:dyDescent="0.25">
      <c r="L23250" s="8"/>
    </row>
    <row r="23251" spans="12:12" x14ac:dyDescent="0.25">
      <c r="L23251" s="8"/>
    </row>
    <row r="23252" spans="12:12" x14ac:dyDescent="0.25">
      <c r="L23252" s="8"/>
    </row>
    <row r="23253" spans="12:12" x14ac:dyDescent="0.25">
      <c r="L23253" s="8"/>
    </row>
    <row r="23254" spans="12:12" x14ac:dyDescent="0.25">
      <c r="L23254" s="8"/>
    </row>
    <row r="23255" spans="12:12" x14ac:dyDescent="0.25">
      <c r="L23255" s="8"/>
    </row>
    <row r="23256" spans="12:12" x14ac:dyDescent="0.25">
      <c r="L23256" s="8"/>
    </row>
    <row r="23257" spans="12:12" x14ac:dyDescent="0.25">
      <c r="L23257" s="8"/>
    </row>
    <row r="23258" spans="12:12" x14ac:dyDescent="0.25">
      <c r="L23258" s="8"/>
    </row>
    <row r="23259" spans="12:12" x14ac:dyDescent="0.25">
      <c r="L23259" s="8"/>
    </row>
    <row r="23260" spans="12:12" x14ac:dyDescent="0.25">
      <c r="L23260" s="8"/>
    </row>
    <row r="23261" spans="12:12" x14ac:dyDescent="0.25">
      <c r="L23261" s="8"/>
    </row>
    <row r="23262" spans="12:12" x14ac:dyDescent="0.25">
      <c r="L23262" s="8"/>
    </row>
    <row r="23263" spans="12:12" x14ac:dyDescent="0.25">
      <c r="L23263" s="8"/>
    </row>
    <row r="23264" spans="12:12" x14ac:dyDescent="0.25">
      <c r="L23264" s="8"/>
    </row>
    <row r="23265" spans="12:12" x14ac:dyDescent="0.25">
      <c r="L23265" s="8"/>
    </row>
    <row r="23266" spans="12:12" x14ac:dyDescent="0.25">
      <c r="L23266" s="8"/>
    </row>
    <row r="23267" spans="12:12" x14ac:dyDescent="0.25">
      <c r="L23267" s="8"/>
    </row>
    <row r="23268" spans="12:12" x14ac:dyDescent="0.25">
      <c r="L23268" s="8"/>
    </row>
    <row r="23269" spans="12:12" x14ac:dyDescent="0.25">
      <c r="L23269" s="8"/>
    </row>
    <row r="23270" spans="12:12" x14ac:dyDescent="0.25">
      <c r="L23270" s="8"/>
    </row>
    <row r="23271" spans="12:12" x14ac:dyDescent="0.25">
      <c r="L23271" s="8"/>
    </row>
    <row r="23272" spans="12:12" x14ac:dyDescent="0.25">
      <c r="L23272" s="8"/>
    </row>
    <row r="23273" spans="12:12" x14ac:dyDescent="0.25">
      <c r="L23273" s="8"/>
    </row>
    <row r="23274" spans="12:12" x14ac:dyDescent="0.25">
      <c r="L23274" s="8"/>
    </row>
    <row r="23275" spans="12:12" x14ac:dyDescent="0.25">
      <c r="L23275" s="8"/>
    </row>
    <row r="23276" spans="12:12" x14ac:dyDescent="0.25">
      <c r="L23276" s="8"/>
    </row>
    <row r="23277" spans="12:12" x14ac:dyDescent="0.25">
      <c r="L23277" s="8"/>
    </row>
    <row r="23278" spans="12:12" x14ac:dyDescent="0.25">
      <c r="L23278" s="8"/>
    </row>
    <row r="23279" spans="12:12" x14ac:dyDescent="0.25">
      <c r="L23279" s="8"/>
    </row>
    <row r="23280" spans="12:12" x14ac:dyDescent="0.25">
      <c r="L23280" s="8"/>
    </row>
    <row r="23281" spans="12:12" x14ac:dyDescent="0.25">
      <c r="L23281" s="8"/>
    </row>
    <row r="23282" spans="12:12" x14ac:dyDescent="0.25">
      <c r="L23282" s="8"/>
    </row>
    <row r="23283" spans="12:12" x14ac:dyDescent="0.25">
      <c r="L23283" s="8"/>
    </row>
    <row r="23284" spans="12:12" x14ac:dyDescent="0.25">
      <c r="L23284" s="8"/>
    </row>
    <row r="23285" spans="12:12" x14ac:dyDescent="0.25">
      <c r="L23285" s="8"/>
    </row>
    <row r="23286" spans="12:12" x14ac:dyDescent="0.25">
      <c r="L23286" s="8"/>
    </row>
    <row r="23287" spans="12:12" x14ac:dyDescent="0.25">
      <c r="L23287" s="8"/>
    </row>
    <row r="23288" spans="12:12" x14ac:dyDescent="0.25">
      <c r="L23288" s="8"/>
    </row>
    <row r="23289" spans="12:12" x14ac:dyDescent="0.25">
      <c r="L23289" s="8"/>
    </row>
    <row r="23290" spans="12:12" x14ac:dyDescent="0.25">
      <c r="L23290" s="8"/>
    </row>
    <row r="23291" spans="12:12" x14ac:dyDescent="0.25">
      <c r="L23291" s="8"/>
    </row>
    <row r="23292" spans="12:12" x14ac:dyDescent="0.25">
      <c r="L23292" s="8"/>
    </row>
    <row r="23293" spans="12:12" x14ac:dyDescent="0.25">
      <c r="L23293" s="8"/>
    </row>
    <row r="23294" spans="12:12" x14ac:dyDescent="0.25">
      <c r="L23294" s="8"/>
    </row>
    <row r="23295" spans="12:12" x14ac:dyDescent="0.25">
      <c r="L23295" s="8"/>
    </row>
    <row r="23296" spans="12:12" x14ac:dyDescent="0.25">
      <c r="L23296" s="8"/>
    </row>
    <row r="23297" spans="12:12" x14ac:dyDescent="0.25">
      <c r="L23297" s="8"/>
    </row>
    <row r="23298" spans="12:12" x14ac:dyDescent="0.25">
      <c r="L23298" s="8"/>
    </row>
    <row r="23299" spans="12:12" x14ac:dyDescent="0.25">
      <c r="L23299" s="8"/>
    </row>
    <row r="23300" spans="12:12" x14ac:dyDescent="0.25">
      <c r="L23300" s="8"/>
    </row>
    <row r="23301" spans="12:12" x14ac:dyDescent="0.25">
      <c r="L23301" s="8"/>
    </row>
    <row r="23302" spans="12:12" x14ac:dyDescent="0.25">
      <c r="L23302" s="8"/>
    </row>
    <row r="23303" spans="12:12" x14ac:dyDescent="0.25">
      <c r="L23303" s="8"/>
    </row>
    <row r="23304" spans="12:12" x14ac:dyDescent="0.25">
      <c r="L23304" s="8"/>
    </row>
    <row r="23305" spans="12:12" x14ac:dyDescent="0.25">
      <c r="L23305" s="8"/>
    </row>
    <row r="23306" spans="12:12" x14ac:dyDescent="0.25">
      <c r="L23306" s="8"/>
    </row>
    <row r="23307" spans="12:12" x14ac:dyDescent="0.25">
      <c r="L23307" s="8"/>
    </row>
    <row r="23308" spans="12:12" x14ac:dyDescent="0.25">
      <c r="L23308" s="8"/>
    </row>
    <row r="23309" spans="12:12" x14ac:dyDescent="0.25">
      <c r="L23309" s="8"/>
    </row>
    <row r="23310" spans="12:12" x14ac:dyDescent="0.25">
      <c r="L23310" s="8"/>
    </row>
    <row r="23311" spans="12:12" x14ac:dyDescent="0.25">
      <c r="L23311" s="8"/>
    </row>
    <row r="23312" spans="12:12" x14ac:dyDescent="0.25">
      <c r="L23312" s="8"/>
    </row>
    <row r="23313" spans="12:12" x14ac:dyDescent="0.25">
      <c r="L23313" s="8"/>
    </row>
    <row r="23314" spans="12:12" x14ac:dyDescent="0.25">
      <c r="L23314" s="8"/>
    </row>
    <row r="23315" spans="12:12" x14ac:dyDescent="0.25">
      <c r="L23315" s="8"/>
    </row>
    <row r="23316" spans="12:12" x14ac:dyDescent="0.25">
      <c r="L23316" s="8"/>
    </row>
    <row r="23317" spans="12:12" x14ac:dyDescent="0.25">
      <c r="L23317" s="8"/>
    </row>
    <row r="23318" spans="12:12" x14ac:dyDescent="0.25">
      <c r="L23318" s="8"/>
    </row>
    <row r="23319" spans="12:12" x14ac:dyDescent="0.25">
      <c r="L23319" s="8"/>
    </row>
    <row r="23320" spans="12:12" x14ac:dyDescent="0.25">
      <c r="L23320" s="8"/>
    </row>
    <row r="23321" spans="12:12" x14ac:dyDescent="0.25">
      <c r="L23321" s="8"/>
    </row>
    <row r="23322" spans="12:12" x14ac:dyDescent="0.25">
      <c r="L23322" s="8"/>
    </row>
    <row r="23323" spans="12:12" x14ac:dyDescent="0.25">
      <c r="L23323" s="8"/>
    </row>
    <row r="23324" spans="12:12" x14ac:dyDescent="0.25">
      <c r="L23324" s="8"/>
    </row>
    <row r="23325" spans="12:12" x14ac:dyDescent="0.25">
      <c r="L23325" s="8"/>
    </row>
    <row r="23326" spans="12:12" x14ac:dyDescent="0.25">
      <c r="L23326" s="8"/>
    </row>
    <row r="23327" spans="12:12" x14ac:dyDescent="0.25">
      <c r="L23327" s="8"/>
    </row>
    <row r="23328" spans="12:12" x14ac:dyDescent="0.25">
      <c r="L23328" s="8"/>
    </row>
    <row r="23329" spans="12:12" x14ac:dyDescent="0.25">
      <c r="L23329" s="8"/>
    </row>
    <row r="23330" spans="12:12" x14ac:dyDescent="0.25">
      <c r="L23330" s="8"/>
    </row>
    <row r="23331" spans="12:12" x14ac:dyDescent="0.25">
      <c r="L23331" s="8"/>
    </row>
    <row r="23332" spans="12:12" x14ac:dyDescent="0.25">
      <c r="L23332" s="8"/>
    </row>
    <row r="23333" spans="12:12" x14ac:dyDescent="0.25">
      <c r="L23333" s="8"/>
    </row>
    <row r="23334" spans="12:12" x14ac:dyDescent="0.25">
      <c r="L23334" s="8"/>
    </row>
    <row r="23335" spans="12:12" x14ac:dyDescent="0.25">
      <c r="L23335" s="8"/>
    </row>
    <row r="23336" spans="12:12" x14ac:dyDescent="0.25">
      <c r="L23336" s="8"/>
    </row>
    <row r="23337" spans="12:12" x14ac:dyDescent="0.25">
      <c r="L23337" s="8"/>
    </row>
    <row r="23338" spans="12:12" x14ac:dyDescent="0.25">
      <c r="L23338" s="8"/>
    </row>
    <row r="23339" spans="12:12" x14ac:dyDescent="0.25">
      <c r="L23339" s="8"/>
    </row>
    <row r="23340" spans="12:12" x14ac:dyDescent="0.25">
      <c r="L23340" s="8"/>
    </row>
    <row r="23341" spans="12:12" x14ac:dyDescent="0.25">
      <c r="L23341" s="8"/>
    </row>
    <row r="23342" spans="12:12" x14ac:dyDescent="0.25">
      <c r="L23342" s="8"/>
    </row>
    <row r="23343" spans="12:12" x14ac:dyDescent="0.25">
      <c r="L23343" s="8"/>
    </row>
    <row r="23344" spans="12:12" x14ac:dyDescent="0.25">
      <c r="L23344" s="8"/>
    </row>
    <row r="23345" spans="12:12" x14ac:dyDescent="0.25">
      <c r="L23345" s="8"/>
    </row>
    <row r="23346" spans="12:12" x14ac:dyDescent="0.25">
      <c r="L23346" s="8"/>
    </row>
    <row r="23347" spans="12:12" x14ac:dyDescent="0.25">
      <c r="L23347" s="8"/>
    </row>
    <row r="23348" spans="12:12" x14ac:dyDescent="0.25">
      <c r="L23348" s="8"/>
    </row>
    <row r="23349" spans="12:12" x14ac:dyDescent="0.25">
      <c r="L23349" s="8"/>
    </row>
    <row r="23350" spans="12:12" x14ac:dyDescent="0.25">
      <c r="L23350" s="8"/>
    </row>
    <row r="23351" spans="12:12" x14ac:dyDescent="0.25">
      <c r="L23351" s="8"/>
    </row>
    <row r="23352" spans="12:12" x14ac:dyDescent="0.25">
      <c r="L23352" s="8"/>
    </row>
    <row r="23353" spans="12:12" x14ac:dyDescent="0.25">
      <c r="L23353" s="8"/>
    </row>
    <row r="23354" spans="12:12" x14ac:dyDescent="0.25">
      <c r="L23354" s="8"/>
    </row>
    <row r="23355" spans="12:12" x14ac:dyDescent="0.25">
      <c r="L23355" s="8"/>
    </row>
    <row r="23356" spans="12:12" x14ac:dyDescent="0.25">
      <c r="L23356" s="8"/>
    </row>
    <row r="23357" spans="12:12" x14ac:dyDescent="0.25">
      <c r="L23357" s="8"/>
    </row>
    <row r="23358" spans="12:12" x14ac:dyDescent="0.25">
      <c r="L23358" s="8"/>
    </row>
    <row r="23359" spans="12:12" x14ac:dyDescent="0.25">
      <c r="L23359" s="8"/>
    </row>
    <row r="23360" spans="12:12" x14ac:dyDescent="0.25">
      <c r="L23360" s="8"/>
    </row>
    <row r="23361" spans="12:12" x14ac:dyDescent="0.25">
      <c r="L23361" s="8"/>
    </row>
    <row r="23362" spans="12:12" x14ac:dyDescent="0.25">
      <c r="L23362" s="8"/>
    </row>
    <row r="23363" spans="12:12" x14ac:dyDescent="0.25">
      <c r="L23363" s="8"/>
    </row>
    <row r="23364" spans="12:12" x14ac:dyDescent="0.25">
      <c r="L23364" s="8"/>
    </row>
    <row r="23365" spans="12:12" x14ac:dyDescent="0.25">
      <c r="L23365" s="8"/>
    </row>
    <row r="23366" spans="12:12" x14ac:dyDescent="0.25">
      <c r="L23366" s="8"/>
    </row>
    <row r="23367" spans="12:12" x14ac:dyDescent="0.25">
      <c r="L23367" s="8"/>
    </row>
    <row r="23368" spans="12:12" x14ac:dyDescent="0.25">
      <c r="L23368" s="8"/>
    </row>
    <row r="23369" spans="12:12" x14ac:dyDescent="0.25">
      <c r="L23369" s="8"/>
    </row>
    <row r="23370" spans="12:12" x14ac:dyDescent="0.25">
      <c r="L23370" s="8"/>
    </row>
    <row r="23371" spans="12:12" x14ac:dyDescent="0.25">
      <c r="L23371" s="8"/>
    </row>
    <row r="23372" spans="12:12" x14ac:dyDescent="0.25">
      <c r="L23372" s="8"/>
    </row>
    <row r="23373" spans="12:12" x14ac:dyDescent="0.25">
      <c r="L23373" s="8"/>
    </row>
    <row r="23374" spans="12:12" x14ac:dyDescent="0.25">
      <c r="L23374" s="8"/>
    </row>
    <row r="23375" spans="12:12" x14ac:dyDescent="0.25">
      <c r="L23375" s="8"/>
    </row>
    <row r="23376" spans="12:12" x14ac:dyDescent="0.25">
      <c r="L23376" s="8"/>
    </row>
    <row r="23377" spans="12:12" x14ac:dyDescent="0.25">
      <c r="L23377" s="8"/>
    </row>
    <row r="23378" spans="12:12" x14ac:dyDescent="0.25">
      <c r="L23378" s="8"/>
    </row>
    <row r="23379" spans="12:12" x14ac:dyDescent="0.25">
      <c r="L23379" s="8"/>
    </row>
    <row r="23380" spans="12:12" x14ac:dyDescent="0.25">
      <c r="L23380" s="8"/>
    </row>
    <row r="23381" spans="12:12" x14ac:dyDescent="0.25">
      <c r="L23381" s="8"/>
    </row>
    <row r="23382" spans="12:12" x14ac:dyDescent="0.25">
      <c r="L23382" s="8"/>
    </row>
    <row r="23383" spans="12:12" x14ac:dyDescent="0.25">
      <c r="L23383" s="8"/>
    </row>
    <row r="23384" spans="12:12" x14ac:dyDescent="0.25">
      <c r="L23384" s="8"/>
    </row>
    <row r="23385" spans="12:12" x14ac:dyDescent="0.25">
      <c r="L23385" s="8"/>
    </row>
    <row r="23386" spans="12:12" x14ac:dyDescent="0.25">
      <c r="L23386" s="8"/>
    </row>
    <row r="23387" spans="12:12" x14ac:dyDescent="0.25">
      <c r="L23387" s="8"/>
    </row>
    <row r="23388" spans="12:12" x14ac:dyDescent="0.25">
      <c r="L23388" s="8"/>
    </row>
    <row r="23389" spans="12:12" x14ac:dyDescent="0.25">
      <c r="L23389" s="8"/>
    </row>
    <row r="23390" spans="12:12" x14ac:dyDescent="0.25">
      <c r="L23390" s="8"/>
    </row>
    <row r="23391" spans="12:12" x14ac:dyDescent="0.25">
      <c r="L23391" s="8"/>
    </row>
    <row r="23392" spans="12:12" x14ac:dyDescent="0.25">
      <c r="L23392" s="8"/>
    </row>
    <row r="23393" spans="12:12" x14ac:dyDescent="0.25">
      <c r="L23393" s="8"/>
    </row>
    <row r="23394" spans="12:12" x14ac:dyDescent="0.25">
      <c r="L23394" s="8"/>
    </row>
    <row r="23395" spans="12:12" x14ac:dyDescent="0.25">
      <c r="L23395" s="8"/>
    </row>
    <row r="23396" spans="12:12" x14ac:dyDescent="0.25">
      <c r="L23396" s="8"/>
    </row>
    <row r="23397" spans="12:12" x14ac:dyDescent="0.25">
      <c r="L23397" s="8"/>
    </row>
    <row r="23398" spans="12:12" x14ac:dyDescent="0.25">
      <c r="L23398" s="8"/>
    </row>
    <row r="23399" spans="12:12" x14ac:dyDescent="0.25">
      <c r="L23399" s="8"/>
    </row>
    <row r="23400" spans="12:12" x14ac:dyDescent="0.25">
      <c r="L23400" s="8"/>
    </row>
    <row r="23401" spans="12:12" x14ac:dyDescent="0.25">
      <c r="L23401" s="8"/>
    </row>
    <row r="23402" spans="12:12" x14ac:dyDescent="0.25">
      <c r="L23402" s="8"/>
    </row>
    <row r="23403" spans="12:12" x14ac:dyDescent="0.25">
      <c r="L23403" s="8"/>
    </row>
    <row r="23404" spans="12:12" x14ac:dyDescent="0.25">
      <c r="L23404" s="8"/>
    </row>
    <row r="23405" spans="12:12" x14ac:dyDescent="0.25">
      <c r="L23405" s="8"/>
    </row>
    <row r="23406" spans="12:12" x14ac:dyDescent="0.25">
      <c r="L23406" s="8"/>
    </row>
    <row r="23407" spans="12:12" x14ac:dyDescent="0.25">
      <c r="L23407" s="8"/>
    </row>
    <row r="23408" spans="12:12" x14ac:dyDescent="0.25">
      <c r="L23408" s="8"/>
    </row>
    <row r="23409" spans="12:12" x14ac:dyDescent="0.25">
      <c r="L23409" s="8"/>
    </row>
    <row r="23410" spans="12:12" x14ac:dyDescent="0.25">
      <c r="L23410" s="8"/>
    </row>
    <row r="23411" spans="12:12" x14ac:dyDescent="0.25">
      <c r="L23411" s="8"/>
    </row>
    <row r="23412" spans="12:12" x14ac:dyDescent="0.25">
      <c r="L23412" s="8"/>
    </row>
    <row r="23413" spans="12:12" x14ac:dyDescent="0.25">
      <c r="L23413" s="8"/>
    </row>
    <row r="23414" spans="12:12" x14ac:dyDescent="0.25">
      <c r="L23414" s="8"/>
    </row>
    <row r="23415" spans="12:12" x14ac:dyDescent="0.25">
      <c r="L23415" s="8"/>
    </row>
    <row r="23416" spans="12:12" x14ac:dyDescent="0.25">
      <c r="L23416" s="8"/>
    </row>
    <row r="23417" spans="12:12" x14ac:dyDescent="0.25">
      <c r="L23417" s="8"/>
    </row>
    <row r="23418" spans="12:12" x14ac:dyDescent="0.25">
      <c r="L23418" s="8"/>
    </row>
    <row r="23419" spans="12:12" x14ac:dyDescent="0.25">
      <c r="L23419" s="8"/>
    </row>
    <row r="23420" spans="12:12" x14ac:dyDescent="0.25">
      <c r="L23420" s="8"/>
    </row>
    <row r="23421" spans="12:12" x14ac:dyDescent="0.25">
      <c r="L23421" s="8"/>
    </row>
    <row r="23422" spans="12:12" x14ac:dyDescent="0.25">
      <c r="L23422" s="8"/>
    </row>
    <row r="23423" spans="12:12" x14ac:dyDescent="0.25">
      <c r="L23423" s="8"/>
    </row>
    <row r="23424" spans="12:12" x14ac:dyDescent="0.25">
      <c r="L23424" s="8"/>
    </row>
    <row r="23425" spans="12:12" x14ac:dyDescent="0.25">
      <c r="L23425" s="8"/>
    </row>
    <row r="23426" spans="12:12" x14ac:dyDescent="0.25">
      <c r="L23426" s="8"/>
    </row>
    <row r="23427" spans="12:12" x14ac:dyDescent="0.25">
      <c r="L23427" s="8"/>
    </row>
    <row r="23428" spans="12:12" x14ac:dyDescent="0.25">
      <c r="L23428" s="8"/>
    </row>
    <row r="23429" spans="12:12" x14ac:dyDescent="0.25">
      <c r="L23429" s="8"/>
    </row>
    <row r="23430" spans="12:12" x14ac:dyDescent="0.25">
      <c r="L23430" s="8"/>
    </row>
    <row r="23431" spans="12:12" x14ac:dyDescent="0.25">
      <c r="L23431" s="8"/>
    </row>
    <row r="23432" spans="12:12" x14ac:dyDescent="0.25">
      <c r="L23432" s="8"/>
    </row>
    <row r="23433" spans="12:12" x14ac:dyDescent="0.25">
      <c r="L23433" s="8"/>
    </row>
    <row r="23434" spans="12:12" x14ac:dyDescent="0.25">
      <c r="L23434" s="8"/>
    </row>
    <row r="23435" spans="12:12" x14ac:dyDescent="0.25">
      <c r="L23435" s="8"/>
    </row>
    <row r="23436" spans="12:12" x14ac:dyDescent="0.25">
      <c r="L23436" s="8"/>
    </row>
    <row r="23437" spans="12:12" x14ac:dyDescent="0.25">
      <c r="L23437" s="8"/>
    </row>
    <row r="23438" spans="12:12" x14ac:dyDescent="0.25">
      <c r="L23438" s="8"/>
    </row>
    <row r="23439" spans="12:12" x14ac:dyDescent="0.25">
      <c r="L23439" s="8"/>
    </row>
    <row r="23440" spans="12:12" x14ac:dyDescent="0.25">
      <c r="L23440" s="8"/>
    </row>
    <row r="23441" spans="12:12" x14ac:dyDescent="0.25">
      <c r="L23441" s="8"/>
    </row>
    <row r="23442" spans="12:12" x14ac:dyDescent="0.25">
      <c r="L23442" s="8"/>
    </row>
    <row r="23443" spans="12:12" x14ac:dyDescent="0.25">
      <c r="L23443" s="8"/>
    </row>
    <row r="23444" spans="12:12" x14ac:dyDescent="0.25">
      <c r="L23444" s="8"/>
    </row>
    <row r="23445" spans="12:12" x14ac:dyDescent="0.25">
      <c r="L23445" s="8"/>
    </row>
    <row r="23446" spans="12:12" x14ac:dyDescent="0.25">
      <c r="L23446" s="8"/>
    </row>
    <row r="23447" spans="12:12" x14ac:dyDescent="0.25">
      <c r="L23447" s="8"/>
    </row>
    <row r="23448" spans="12:12" x14ac:dyDescent="0.25">
      <c r="L23448" s="8"/>
    </row>
    <row r="23449" spans="12:12" x14ac:dyDescent="0.25">
      <c r="L23449" s="8"/>
    </row>
    <row r="23450" spans="12:12" x14ac:dyDescent="0.25">
      <c r="L23450" s="8"/>
    </row>
    <row r="23451" spans="12:12" x14ac:dyDescent="0.25">
      <c r="L23451" s="8"/>
    </row>
    <row r="23452" spans="12:12" x14ac:dyDescent="0.25">
      <c r="L23452" s="8"/>
    </row>
    <row r="23453" spans="12:12" x14ac:dyDescent="0.25">
      <c r="L23453" s="8"/>
    </row>
    <row r="23454" spans="12:12" x14ac:dyDescent="0.25">
      <c r="L23454" s="8"/>
    </row>
    <row r="23455" spans="12:12" x14ac:dyDescent="0.25">
      <c r="L23455" s="8"/>
    </row>
    <row r="23456" spans="12:12" x14ac:dyDescent="0.25">
      <c r="L23456" s="8"/>
    </row>
    <row r="23457" spans="12:12" x14ac:dyDescent="0.25">
      <c r="L23457" s="8"/>
    </row>
    <row r="23458" spans="12:12" x14ac:dyDescent="0.25">
      <c r="L23458" s="8"/>
    </row>
    <row r="23459" spans="12:12" x14ac:dyDescent="0.25">
      <c r="L23459" s="8"/>
    </row>
    <row r="23460" spans="12:12" x14ac:dyDescent="0.25">
      <c r="L23460" s="8"/>
    </row>
    <row r="23461" spans="12:12" x14ac:dyDescent="0.25">
      <c r="L23461" s="8"/>
    </row>
    <row r="23462" spans="12:12" x14ac:dyDescent="0.25">
      <c r="L23462" s="8"/>
    </row>
    <row r="23463" spans="12:12" x14ac:dyDescent="0.25">
      <c r="L23463" s="8"/>
    </row>
    <row r="23464" spans="12:12" x14ac:dyDescent="0.25">
      <c r="L23464" s="8"/>
    </row>
    <row r="23465" spans="12:12" x14ac:dyDescent="0.25">
      <c r="L23465" s="8"/>
    </row>
    <row r="23466" spans="12:12" x14ac:dyDescent="0.25">
      <c r="L23466" s="8"/>
    </row>
    <row r="23467" spans="12:12" x14ac:dyDescent="0.25">
      <c r="L23467" s="8"/>
    </row>
    <row r="23468" spans="12:12" x14ac:dyDescent="0.25">
      <c r="L23468" s="8"/>
    </row>
    <row r="23469" spans="12:12" x14ac:dyDescent="0.25">
      <c r="L23469" s="8"/>
    </row>
    <row r="23470" spans="12:12" x14ac:dyDescent="0.25">
      <c r="L23470" s="8"/>
    </row>
    <row r="23471" spans="12:12" x14ac:dyDescent="0.25">
      <c r="L23471" s="8"/>
    </row>
    <row r="23472" spans="12:12" x14ac:dyDescent="0.25">
      <c r="L23472" s="8"/>
    </row>
    <row r="23473" spans="12:12" x14ac:dyDescent="0.25">
      <c r="L23473" s="8"/>
    </row>
    <row r="23474" spans="12:12" x14ac:dyDescent="0.25">
      <c r="L23474" s="8"/>
    </row>
    <row r="23475" spans="12:12" x14ac:dyDescent="0.25">
      <c r="L23475" s="8"/>
    </row>
    <row r="23476" spans="12:12" x14ac:dyDescent="0.25">
      <c r="L23476" s="8"/>
    </row>
    <row r="23477" spans="12:12" x14ac:dyDescent="0.25">
      <c r="L23477" s="8"/>
    </row>
    <row r="23478" spans="12:12" x14ac:dyDescent="0.25">
      <c r="L23478" s="8"/>
    </row>
    <row r="23479" spans="12:12" x14ac:dyDescent="0.25">
      <c r="L23479" s="8"/>
    </row>
    <row r="23480" spans="12:12" x14ac:dyDescent="0.25">
      <c r="L23480" s="8"/>
    </row>
    <row r="23481" spans="12:12" x14ac:dyDescent="0.25">
      <c r="L23481" s="8"/>
    </row>
    <row r="23482" spans="12:12" x14ac:dyDescent="0.25">
      <c r="L23482" s="8"/>
    </row>
    <row r="23483" spans="12:12" x14ac:dyDescent="0.25">
      <c r="L23483" s="8"/>
    </row>
    <row r="23484" spans="12:12" x14ac:dyDescent="0.25">
      <c r="L23484" s="8"/>
    </row>
    <row r="23485" spans="12:12" x14ac:dyDescent="0.25">
      <c r="L23485" s="8"/>
    </row>
    <row r="23486" spans="12:12" x14ac:dyDescent="0.25">
      <c r="L23486" s="8"/>
    </row>
    <row r="23487" spans="12:12" x14ac:dyDescent="0.25">
      <c r="L23487" s="8"/>
    </row>
    <row r="23488" spans="12:12" x14ac:dyDescent="0.25">
      <c r="L23488" s="8"/>
    </row>
    <row r="23489" spans="12:12" x14ac:dyDescent="0.25">
      <c r="L23489" s="8"/>
    </row>
    <row r="23490" spans="12:12" x14ac:dyDescent="0.25">
      <c r="L23490" s="8"/>
    </row>
    <row r="23491" spans="12:12" x14ac:dyDescent="0.25">
      <c r="L23491" s="8"/>
    </row>
    <row r="23492" spans="12:12" x14ac:dyDescent="0.25">
      <c r="L23492" s="8"/>
    </row>
    <row r="23493" spans="12:12" x14ac:dyDescent="0.25">
      <c r="L23493" s="8"/>
    </row>
    <row r="23494" spans="12:12" x14ac:dyDescent="0.25">
      <c r="L23494" s="8"/>
    </row>
    <row r="23495" spans="12:12" x14ac:dyDescent="0.25">
      <c r="L23495" s="8"/>
    </row>
    <row r="23496" spans="12:12" x14ac:dyDescent="0.25">
      <c r="L23496" s="8"/>
    </row>
    <row r="23497" spans="12:12" x14ac:dyDescent="0.25">
      <c r="L23497" s="8"/>
    </row>
    <row r="23498" spans="12:12" x14ac:dyDescent="0.25">
      <c r="L23498" s="8"/>
    </row>
    <row r="23499" spans="12:12" x14ac:dyDescent="0.25">
      <c r="L23499" s="8"/>
    </row>
    <row r="23500" spans="12:12" x14ac:dyDescent="0.25">
      <c r="L23500" s="8"/>
    </row>
    <row r="23501" spans="12:12" x14ac:dyDescent="0.25">
      <c r="L23501" s="8"/>
    </row>
    <row r="23502" spans="12:12" x14ac:dyDescent="0.25">
      <c r="L23502" s="8"/>
    </row>
    <row r="23503" spans="12:12" x14ac:dyDescent="0.25">
      <c r="L23503" s="8"/>
    </row>
    <row r="23504" spans="12:12" x14ac:dyDescent="0.25">
      <c r="L23504" s="8"/>
    </row>
    <row r="23505" spans="12:12" x14ac:dyDescent="0.25">
      <c r="L23505" s="8"/>
    </row>
    <row r="23506" spans="12:12" x14ac:dyDescent="0.25">
      <c r="L23506" s="8"/>
    </row>
    <row r="23507" spans="12:12" x14ac:dyDescent="0.25">
      <c r="L23507" s="8"/>
    </row>
    <row r="23508" spans="12:12" x14ac:dyDescent="0.25">
      <c r="L23508" s="8"/>
    </row>
    <row r="23509" spans="12:12" x14ac:dyDescent="0.25">
      <c r="L23509" s="8"/>
    </row>
    <row r="23510" spans="12:12" x14ac:dyDescent="0.25">
      <c r="L23510" s="8"/>
    </row>
    <row r="23511" spans="12:12" x14ac:dyDescent="0.25">
      <c r="L23511" s="8"/>
    </row>
    <row r="23512" spans="12:12" x14ac:dyDescent="0.25">
      <c r="L23512" s="8"/>
    </row>
    <row r="23513" spans="12:12" x14ac:dyDescent="0.25">
      <c r="L23513" s="8"/>
    </row>
    <row r="23514" spans="12:12" x14ac:dyDescent="0.25">
      <c r="L23514" s="8"/>
    </row>
    <row r="23515" spans="12:12" x14ac:dyDescent="0.25">
      <c r="L23515" s="8"/>
    </row>
    <row r="23516" spans="12:12" x14ac:dyDescent="0.25">
      <c r="L23516" s="8"/>
    </row>
    <row r="23517" spans="12:12" x14ac:dyDescent="0.25">
      <c r="L23517" s="8"/>
    </row>
    <row r="23518" spans="12:12" x14ac:dyDescent="0.25">
      <c r="L23518" s="8"/>
    </row>
    <row r="23519" spans="12:12" x14ac:dyDescent="0.25">
      <c r="L23519" s="8"/>
    </row>
    <row r="23520" spans="12:12" x14ac:dyDescent="0.25">
      <c r="L23520" s="8"/>
    </row>
    <row r="23521" spans="12:12" x14ac:dyDescent="0.25">
      <c r="L23521" s="8"/>
    </row>
    <row r="23522" spans="12:12" x14ac:dyDescent="0.25">
      <c r="L23522" s="8"/>
    </row>
    <row r="23523" spans="12:12" x14ac:dyDescent="0.25">
      <c r="L23523" s="8"/>
    </row>
    <row r="23524" spans="12:12" x14ac:dyDescent="0.25">
      <c r="L23524" s="8"/>
    </row>
    <row r="23525" spans="12:12" x14ac:dyDescent="0.25">
      <c r="L23525" s="8"/>
    </row>
    <row r="23526" spans="12:12" x14ac:dyDescent="0.25">
      <c r="L23526" s="8"/>
    </row>
    <row r="23527" spans="12:12" x14ac:dyDescent="0.25">
      <c r="L23527" s="8"/>
    </row>
    <row r="23528" spans="12:12" x14ac:dyDescent="0.25">
      <c r="L23528" s="8"/>
    </row>
    <row r="23529" spans="12:12" x14ac:dyDescent="0.25">
      <c r="L23529" s="8"/>
    </row>
    <row r="23530" spans="12:12" x14ac:dyDescent="0.25">
      <c r="L23530" s="8"/>
    </row>
    <row r="23531" spans="12:12" x14ac:dyDescent="0.25">
      <c r="L23531" s="8"/>
    </row>
    <row r="23532" spans="12:12" x14ac:dyDescent="0.25">
      <c r="L23532" s="8"/>
    </row>
    <row r="23533" spans="12:12" x14ac:dyDescent="0.25">
      <c r="L23533" s="8"/>
    </row>
    <row r="23534" spans="12:12" x14ac:dyDescent="0.25">
      <c r="L23534" s="8"/>
    </row>
    <row r="23535" spans="12:12" x14ac:dyDescent="0.25">
      <c r="L23535" s="8"/>
    </row>
    <row r="23536" spans="12:12" x14ac:dyDescent="0.25">
      <c r="L23536" s="8"/>
    </row>
    <row r="23537" spans="12:12" x14ac:dyDescent="0.25">
      <c r="L23537" s="8"/>
    </row>
    <row r="23538" spans="12:12" x14ac:dyDescent="0.25">
      <c r="L23538" s="8"/>
    </row>
    <row r="23539" spans="12:12" x14ac:dyDescent="0.25">
      <c r="L23539" s="8"/>
    </row>
    <row r="23540" spans="12:12" x14ac:dyDescent="0.25">
      <c r="L23540" s="8"/>
    </row>
    <row r="23541" spans="12:12" x14ac:dyDescent="0.25">
      <c r="L23541" s="8"/>
    </row>
    <row r="23542" spans="12:12" x14ac:dyDescent="0.25">
      <c r="L23542" s="8"/>
    </row>
    <row r="23543" spans="12:12" x14ac:dyDescent="0.25">
      <c r="L23543" s="8"/>
    </row>
    <row r="23544" spans="12:12" x14ac:dyDescent="0.25">
      <c r="L23544" s="8"/>
    </row>
    <row r="23545" spans="12:12" x14ac:dyDescent="0.25">
      <c r="L23545" s="8"/>
    </row>
    <row r="23546" spans="12:12" x14ac:dyDescent="0.25">
      <c r="L23546" s="8"/>
    </row>
    <row r="23547" spans="12:12" x14ac:dyDescent="0.25">
      <c r="L23547" s="8"/>
    </row>
    <row r="23548" spans="12:12" x14ac:dyDescent="0.25">
      <c r="L23548" s="8"/>
    </row>
    <row r="23549" spans="12:12" x14ac:dyDescent="0.25">
      <c r="L23549" s="8"/>
    </row>
    <row r="23550" spans="12:12" x14ac:dyDescent="0.25">
      <c r="L23550" s="8"/>
    </row>
    <row r="23551" spans="12:12" x14ac:dyDescent="0.25">
      <c r="L23551" s="8"/>
    </row>
    <row r="23552" spans="12:12" x14ac:dyDescent="0.25">
      <c r="L23552" s="8"/>
    </row>
    <row r="23553" spans="12:12" x14ac:dyDescent="0.25">
      <c r="L23553" s="8"/>
    </row>
    <row r="23554" spans="12:12" x14ac:dyDescent="0.25">
      <c r="L23554" s="8"/>
    </row>
    <row r="23555" spans="12:12" x14ac:dyDescent="0.25">
      <c r="L23555" s="8"/>
    </row>
    <row r="23556" spans="12:12" x14ac:dyDescent="0.25">
      <c r="L23556" s="8"/>
    </row>
    <row r="23557" spans="12:12" x14ac:dyDescent="0.25">
      <c r="L23557" s="8"/>
    </row>
    <row r="23558" spans="12:12" x14ac:dyDescent="0.25">
      <c r="L23558" s="8"/>
    </row>
    <row r="23559" spans="12:12" x14ac:dyDescent="0.25">
      <c r="L23559" s="8"/>
    </row>
    <row r="23560" spans="12:12" x14ac:dyDescent="0.25">
      <c r="L23560" s="8"/>
    </row>
    <row r="23561" spans="12:12" x14ac:dyDescent="0.25">
      <c r="L23561" s="8"/>
    </row>
    <row r="23562" spans="12:12" x14ac:dyDescent="0.25">
      <c r="L23562" s="8"/>
    </row>
    <row r="23563" spans="12:12" x14ac:dyDescent="0.25">
      <c r="L23563" s="8"/>
    </row>
    <row r="23564" spans="12:12" x14ac:dyDescent="0.25">
      <c r="L23564" s="8"/>
    </row>
    <row r="23565" spans="12:12" x14ac:dyDescent="0.25">
      <c r="L23565" s="8"/>
    </row>
    <row r="23566" spans="12:12" x14ac:dyDescent="0.25">
      <c r="L23566" s="8"/>
    </row>
    <row r="23567" spans="12:12" x14ac:dyDescent="0.25">
      <c r="L23567" s="8"/>
    </row>
    <row r="23568" spans="12:12" x14ac:dyDescent="0.25">
      <c r="L23568" s="8"/>
    </row>
    <row r="23569" spans="12:12" x14ac:dyDescent="0.25">
      <c r="L23569" s="8"/>
    </row>
    <row r="23570" spans="12:12" x14ac:dyDescent="0.25">
      <c r="L23570" s="8"/>
    </row>
    <row r="23571" spans="12:12" x14ac:dyDescent="0.25">
      <c r="L23571" s="8"/>
    </row>
    <row r="23572" spans="12:12" x14ac:dyDescent="0.25">
      <c r="L23572" s="8"/>
    </row>
    <row r="23573" spans="12:12" x14ac:dyDescent="0.25">
      <c r="L23573" s="8"/>
    </row>
    <row r="23574" spans="12:12" x14ac:dyDescent="0.25">
      <c r="L23574" s="8"/>
    </row>
    <row r="23575" spans="12:12" x14ac:dyDescent="0.25">
      <c r="L23575" s="8"/>
    </row>
    <row r="23576" spans="12:12" x14ac:dyDescent="0.25">
      <c r="L23576" s="8"/>
    </row>
    <row r="23577" spans="12:12" x14ac:dyDescent="0.25">
      <c r="L23577" s="8"/>
    </row>
    <row r="23578" spans="12:12" x14ac:dyDescent="0.25">
      <c r="L23578" s="8"/>
    </row>
    <row r="23579" spans="12:12" x14ac:dyDescent="0.25">
      <c r="L23579" s="8"/>
    </row>
    <row r="23580" spans="12:12" x14ac:dyDescent="0.25">
      <c r="L23580" s="8"/>
    </row>
    <row r="23581" spans="12:12" x14ac:dyDescent="0.25">
      <c r="L23581" s="8"/>
    </row>
    <row r="23582" spans="12:12" x14ac:dyDescent="0.25">
      <c r="L23582" s="8"/>
    </row>
    <row r="23583" spans="12:12" x14ac:dyDescent="0.25">
      <c r="L23583" s="8"/>
    </row>
    <row r="23584" spans="12:12" x14ac:dyDescent="0.25">
      <c r="L23584" s="8"/>
    </row>
    <row r="23585" spans="12:12" x14ac:dyDescent="0.25">
      <c r="L23585" s="8"/>
    </row>
    <row r="23586" spans="12:12" x14ac:dyDescent="0.25">
      <c r="L23586" s="8"/>
    </row>
    <row r="23587" spans="12:12" x14ac:dyDescent="0.25">
      <c r="L23587" s="8"/>
    </row>
    <row r="23588" spans="12:12" x14ac:dyDescent="0.25">
      <c r="L23588" s="8"/>
    </row>
    <row r="23589" spans="12:12" x14ac:dyDescent="0.25">
      <c r="L23589" s="8"/>
    </row>
    <row r="23590" spans="12:12" x14ac:dyDescent="0.25">
      <c r="L23590" s="8"/>
    </row>
    <row r="23591" spans="12:12" x14ac:dyDescent="0.25">
      <c r="L23591" s="8"/>
    </row>
    <row r="23592" spans="12:12" x14ac:dyDescent="0.25">
      <c r="L23592" s="8"/>
    </row>
    <row r="23593" spans="12:12" x14ac:dyDescent="0.25">
      <c r="L23593" s="8"/>
    </row>
    <row r="23594" spans="12:12" x14ac:dyDescent="0.25">
      <c r="L23594" s="8"/>
    </row>
    <row r="23595" spans="12:12" x14ac:dyDescent="0.25">
      <c r="L23595" s="8"/>
    </row>
    <row r="23596" spans="12:12" x14ac:dyDescent="0.25">
      <c r="L23596" s="8"/>
    </row>
    <row r="23597" spans="12:12" x14ac:dyDescent="0.25">
      <c r="L23597" s="8"/>
    </row>
    <row r="23598" spans="12:12" x14ac:dyDescent="0.25">
      <c r="L23598" s="8"/>
    </row>
    <row r="23599" spans="12:12" x14ac:dyDescent="0.25">
      <c r="L23599" s="8"/>
    </row>
    <row r="23600" spans="12:12" x14ac:dyDescent="0.25">
      <c r="L23600" s="8"/>
    </row>
    <row r="23601" spans="12:12" x14ac:dyDescent="0.25">
      <c r="L23601" s="8"/>
    </row>
    <row r="23602" spans="12:12" x14ac:dyDescent="0.25">
      <c r="L23602" s="8"/>
    </row>
    <row r="23603" spans="12:12" x14ac:dyDescent="0.25">
      <c r="L23603" s="8"/>
    </row>
    <row r="23604" spans="12:12" x14ac:dyDescent="0.25">
      <c r="L23604" s="8"/>
    </row>
    <row r="23605" spans="12:12" x14ac:dyDescent="0.25">
      <c r="L23605" s="8"/>
    </row>
    <row r="23606" spans="12:12" x14ac:dyDescent="0.25">
      <c r="L23606" s="8"/>
    </row>
    <row r="23607" spans="12:12" x14ac:dyDescent="0.25">
      <c r="L23607" s="8"/>
    </row>
    <row r="23608" spans="12:12" x14ac:dyDescent="0.25">
      <c r="L23608" s="8"/>
    </row>
    <row r="23609" spans="12:12" x14ac:dyDescent="0.25">
      <c r="L23609" s="8"/>
    </row>
    <row r="23610" spans="12:12" x14ac:dyDescent="0.25">
      <c r="L23610" s="8"/>
    </row>
    <row r="23611" spans="12:12" x14ac:dyDescent="0.25">
      <c r="L23611" s="8"/>
    </row>
    <row r="23612" spans="12:12" x14ac:dyDescent="0.25">
      <c r="L23612" s="8"/>
    </row>
    <row r="23613" spans="12:12" x14ac:dyDescent="0.25">
      <c r="L23613" s="8"/>
    </row>
    <row r="23614" spans="12:12" x14ac:dyDescent="0.25">
      <c r="L23614" s="8"/>
    </row>
    <row r="23615" spans="12:12" x14ac:dyDescent="0.25">
      <c r="L23615" s="8"/>
    </row>
    <row r="23616" spans="12:12" x14ac:dyDescent="0.25">
      <c r="L23616" s="8"/>
    </row>
    <row r="23617" spans="12:12" x14ac:dyDescent="0.25">
      <c r="L23617" s="8"/>
    </row>
    <row r="23618" spans="12:12" x14ac:dyDescent="0.25">
      <c r="L23618" s="8"/>
    </row>
    <row r="23619" spans="12:12" x14ac:dyDescent="0.25">
      <c r="L23619" s="8"/>
    </row>
    <row r="23620" spans="12:12" x14ac:dyDescent="0.25">
      <c r="L23620" s="8"/>
    </row>
    <row r="23621" spans="12:12" x14ac:dyDescent="0.25">
      <c r="L23621" s="8"/>
    </row>
    <row r="23622" spans="12:12" x14ac:dyDescent="0.25">
      <c r="L23622" s="8"/>
    </row>
    <row r="23623" spans="12:12" x14ac:dyDescent="0.25">
      <c r="L23623" s="8"/>
    </row>
    <row r="23624" spans="12:12" x14ac:dyDescent="0.25">
      <c r="L23624" s="8"/>
    </row>
    <row r="23625" spans="12:12" x14ac:dyDescent="0.25">
      <c r="L23625" s="8"/>
    </row>
    <row r="23626" spans="12:12" x14ac:dyDescent="0.25">
      <c r="L23626" s="8"/>
    </row>
    <row r="23627" spans="12:12" x14ac:dyDescent="0.25">
      <c r="L23627" s="8"/>
    </row>
    <row r="23628" spans="12:12" x14ac:dyDescent="0.25">
      <c r="L23628" s="8"/>
    </row>
    <row r="23629" spans="12:12" x14ac:dyDescent="0.25">
      <c r="L23629" s="8"/>
    </row>
    <row r="23630" spans="12:12" x14ac:dyDescent="0.25">
      <c r="L23630" s="8"/>
    </row>
    <row r="23631" spans="12:12" x14ac:dyDescent="0.25">
      <c r="L23631" s="8"/>
    </row>
    <row r="23632" spans="12:12" x14ac:dyDescent="0.25">
      <c r="L23632" s="8"/>
    </row>
    <row r="23633" spans="12:12" x14ac:dyDescent="0.25">
      <c r="L23633" s="8"/>
    </row>
    <row r="23634" spans="12:12" x14ac:dyDescent="0.25">
      <c r="L23634" s="8"/>
    </row>
    <row r="23635" spans="12:12" x14ac:dyDescent="0.25">
      <c r="L23635" s="8"/>
    </row>
    <row r="23636" spans="12:12" x14ac:dyDescent="0.25">
      <c r="L23636" s="8"/>
    </row>
    <row r="23637" spans="12:12" x14ac:dyDescent="0.25">
      <c r="L23637" s="8"/>
    </row>
    <row r="23638" spans="12:12" x14ac:dyDescent="0.25">
      <c r="L23638" s="8"/>
    </row>
    <row r="23639" spans="12:12" x14ac:dyDescent="0.25">
      <c r="L23639" s="8"/>
    </row>
    <row r="23640" spans="12:12" x14ac:dyDescent="0.25">
      <c r="L23640" s="8"/>
    </row>
    <row r="23641" spans="12:12" x14ac:dyDescent="0.25">
      <c r="L23641" s="8"/>
    </row>
    <row r="23642" spans="12:12" x14ac:dyDescent="0.25">
      <c r="L23642" s="8"/>
    </row>
    <row r="23643" spans="12:12" x14ac:dyDescent="0.25">
      <c r="L23643" s="8"/>
    </row>
    <row r="23644" spans="12:12" x14ac:dyDescent="0.25">
      <c r="L23644" s="8"/>
    </row>
    <row r="23645" spans="12:12" x14ac:dyDescent="0.25">
      <c r="L23645" s="8"/>
    </row>
    <row r="23646" spans="12:12" x14ac:dyDescent="0.25">
      <c r="L23646" s="8"/>
    </row>
    <row r="23647" spans="12:12" x14ac:dyDescent="0.25">
      <c r="L23647" s="8"/>
    </row>
    <row r="23648" spans="12:12" x14ac:dyDescent="0.25">
      <c r="L23648" s="8"/>
    </row>
    <row r="23649" spans="12:12" x14ac:dyDescent="0.25">
      <c r="L23649" s="8"/>
    </row>
    <row r="23650" spans="12:12" x14ac:dyDescent="0.25">
      <c r="L23650" s="8"/>
    </row>
    <row r="23651" spans="12:12" x14ac:dyDescent="0.25">
      <c r="L23651" s="8"/>
    </row>
    <row r="23652" spans="12:12" x14ac:dyDescent="0.25">
      <c r="L23652" s="8"/>
    </row>
    <row r="23653" spans="12:12" x14ac:dyDescent="0.25">
      <c r="L23653" s="8"/>
    </row>
    <row r="23654" spans="12:12" x14ac:dyDescent="0.25">
      <c r="L23654" s="8"/>
    </row>
    <row r="23655" spans="12:12" x14ac:dyDescent="0.25">
      <c r="L23655" s="8"/>
    </row>
    <row r="23656" spans="12:12" x14ac:dyDescent="0.25">
      <c r="L23656" s="8"/>
    </row>
    <row r="23657" spans="12:12" x14ac:dyDescent="0.25">
      <c r="L23657" s="8"/>
    </row>
    <row r="23658" spans="12:12" x14ac:dyDescent="0.25">
      <c r="L23658" s="8"/>
    </row>
    <row r="23659" spans="12:12" x14ac:dyDescent="0.25">
      <c r="L23659" s="8"/>
    </row>
    <row r="23660" spans="12:12" x14ac:dyDescent="0.25">
      <c r="L23660" s="8"/>
    </row>
    <row r="23661" spans="12:12" x14ac:dyDescent="0.25">
      <c r="L23661" s="8"/>
    </row>
    <row r="23662" spans="12:12" x14ac:dyDescent="0.25">
      <c r="L23662" s="8"/>
    </row>
    <row r="23663" spans="12:12" x14ac:dyDescent="0.25">
      <c r="L23663" s="8"/>
    </row>
    <row r="23664" spans="12:12" x14ac:dyDescent="0.25">
      <c r="L23664" s="8"/>
    </row>
    <row r="23665" spans="12:12" x14ac:dyDescent="0.25">
      <c r="L23665" s="8"/>
    </row>
    <row r="23666" spans="12:12" x14ac:dyDescent="0.25">
      <c r="L23666" s="8"/>
    </row>
    <row r="23667" spans="12:12" x14ac:dyDescent="0.25">
      <c r="L23667" s="8"/>
    </row>
    <row r="23668" spans="12:12" x14ac:dyDescent="0.25">
      <c r="L23668" s="8"/>
    </row>
    <row r="23669" spans="12:12" x14ac:dyDescent="0.25">
      <c r="L23669" s="8"/>
    </row>
    <row r="23670" spans="12:12" x14ac:dyDescent="0.25">
      <c r="L23670" s="8"/>
    </row>
    <row r="23671" spans="12:12" x14ac:dyDescent="0.25">
      <c r="L23671" s="8"/>
    </row>
    <row r="23672" spans="12:12" x14ac:dyDescent="0.25">
      <c r="L23672" s="8"/>
    </row>
    <row r="23673" spans="12:12" x14ac:dyDescent="0.25">
      <c r="L23673" s="8"/>
    </row>
    <row r="23674" spans="12:12" x14ac:dyDescent="0.25">
      <c r="L23674" s="8"/>
    </row>
    <row r="23675" spans="12:12" x14ac:dyDescent="0.25">
      <c r="L23675" s="8"/>
    </row>
    <row r="23676" spans="12:12" x14ac:dyDescent="0.25">
      <c r="L23676" s="8"/>
    </row>
    <row r="23677" spans="12:12" x14ac:dyDescent="0.25">
      <c r="L23677" s="8"/>
    </row>
    <row r="23678" spans="12:12" x14ac:dyDescent="0.25">
      <c r="L23678" s="8"/>
    </row>
    <row r="23679" spans="12:12" x14ac:dyDescent="0.25">
      <c r="L23679" s="8"/>
    </row>
    <row r="23680" spans="12:12" x14ac:dyDescent="0.25">
      <c r="L23680" s="8"/>
    </row>
    <row r="23681" spans="12:12" x14ac:dyDescent="0.25">
      <c r="L23681" s="8"/>
    </row>
    <row r="23682" spans="12:12" x14ac:dyDescent="0.25">
      <c r="L23682" s="8"/>
    </row>
    <row r="23683" spans="12:12" x14ac:dyDescent="0.25">
      <c r="L23683" s="8"/>
    </row>
    <row r="23684" spans="12:12" x14ac:dyDescent="0.25">
      <c r="L23684" s="8"/>
    </row>
    <row r="23685" spans="12:12" x14ac:dyDescent="0.25">
      <c r="L23685" s="8"/>
    </row>
    <row r="23686" spans="12:12" x14ac:dyDescent="0.25">
      <c r="L23686" s="8"/>
    </row>
    <row r="23687" spans="12:12" x14ac:dyDescent="0.25">
      <c r="L23687" s="8"/>
    </row>
    <row r="23688" spans="12:12" x14ac:dyDescent="0.25">
      <c r="L23688" s="8"/>
    </row>
    <row r="23689" spans="12:12" x14ac:dyDescent="0.25">
      <c r="L23689" s="8"/>
    </row>
    <row r="23690" spans="12:12" x14ac:dyDescent="0.25">
      <c r="L23690" s="8"/>
    </row>
    <row r="23691" spans="12:12" x14ac:dyDescent="0.25">
      <c r="L23691" s="8"/>
    </row>
    <row r="23692" spans="12:12" x14ac:dyDescent="0.25">
      <c r="L23692" s="8"/>
    </row>
    <row r="23693" spans="12:12" x14ac:dyDescent="0.25">
      <c r="L23693" s="8"/>
    </row>
    <row r="23694" spans="12:12" x14ac:dyDescent="0.25">
      <c r="L23694" s="8"/>
    </row>
    <row r="23695" spans="12:12" x14ac:dyDescent="0.25">
      <c r="L23695" s="8"/>
    </row>
    <row r="23696" spans="12:12" x14ac:dyDescent="0.25">
      <c r="L23696" s="8"/>
    </row>
    <row r="23697" spans="12:12" x14ac:dyDescent="0.25">
      <c r="L23697" s="8"/>
    </row>
    <row r="23698" spans="12:12" x14ac:dyDescent="0.25">
      <c r="L23698" s="8"/>
    </row>
    <row r="23699" spans="12:12" x14ac:dyDescent="0.25">
      <c r="L23699" s="8"/>
    </row>
    <row r="23700" spans="12:12" x14ac:dyDescent="0.25">
      <c r="L23700" s="8"/>
    </row>
    <row r="23701" spans="12:12" x14ac:dyDescent="0.25">
      <c r="L23701" s="8"/>
    </row>
    <row r="23702" spans="12:12" x14ac:dyDescent="0.25">
      <c r="L23702" s="8"/>
    </row>
    <row r="23703" spans="12:12" x14ac:dyDescent="0.25">
      <c r="L23703" s="8"/>
    </row>
    <row r="23704" spans="12:12" x14ac:dyDescent="0.25">
      <c r="L23704" s="8"/>
    </row>
    <row r="23705" spans="12:12" x14ac:dyDescent="0.25">
      <c r="L23705" s="8"/>
    </row>
    <row r="23706" spans="12:12" x14ac:dyDescent="0.25">
      <c r="L23706" s="8"/>
    </row>
    <row r="23707" spans="12:12" x14ac:dyDescent="0.25">
      <c r="L23707" s="8"/>
    </row>
    <row r="23708" spans="12:12" x14ac:dyDescent="0.25">
      <c r="L23708" s="8"/>
    </row>
    <row r="23709" spans="12:12" x14ac:dyDescent="0.25">
      <c r="L23709" s="8"/>
    </row>
    <row r="23710" spans="12:12" x14ac:dyDescent="0.25">
      <c r="L23710" s="8"/>
    </row>
    <row r="23711" spans="12:12" x14ac:dyDescent="0.25">
      <c r="L23711" s="8"/>
    </row>
    <row r="23712" spans="12:12" x14ac:dyDescent="0.25">
      <c r="L23712" s="8"/>
    </row>
    <row r="23713" spans="12:12" x14ac:dyDescent="0.25">
      <c r="L23713" s="8"/>
    </row>
    <row r="23714" spans="12:12" x14ac:dyDescent="0.25">
      <c r="L23714" s="8"/>
    </row>
    <row r="23715" spans="12:12" x14ac:dyDescent="0.25">
      <c r="L23715" s="8"/>
    </row>
    <row r="23716" spans="12:12" x14ac:dyDescent="0.25">
      <c r="L23716" s="8"/>
    </row>
    <row r="23717" spans="12:12" x14ac:dyDescent="0.25">
      <c r="L23717" s="8"/>
    </row>
    <row r="23718" spans="12:12" x14ac:dyDescent="0.25">
      <c r="L23718" s="8"/>
    </row>
    <row r="23719" spans="12:12" x14ac:dyDescent="0.25">
      <c r="L23719" s="8"/>
    </row>
    <row r="23720" spans="12:12" x14ac:dyDescent="0.25">
      <c r="L23720" s="8"/>
    </row>
    <row r="23721" spans="12:12" x14ac:dyDescent="0.25">
      <c r="L23721" s="8"/>
    </row>
    <row r="23722" spans="12:12" x14ac:dyDescent="0.25">
      <c r="L23722" s="8"/>
    </row>
    <row r="23723" spans="12:12" x14ac:dyDescent="0.25">
      <c r="L23723" s="8"/>
    </row>
    <row r="23724" spans="12:12" x14ac:dyDescent="0.25">
      <c r="L23724" s="8"/>
    </row>
    <row r="23725" spans="12:12" x14ac:dyDescent="0.25">
      <c r="L23725" s="8"/>
    </row>
    <row r="23726" spans="12:12" x14ac:dyDescent="0.25">
      <c r="L23726" s="8"/>
    </row>
    <row r="23727" spans="12:12" x14ac:dyDescent="0.25">
      <c r="L23727" s="8"/>
    </row>
    <row r="23728" spans="12:12" x14ac:dyDescent="0.25">
      <c r="L23728" s="8"/>
    </row>
    <row r="23729" spans="12:12" x14ac:dyDescent="0.25">
      <c r="L23729" s="8"/>
    </row>
    <row r="23730" spans="12:12" x14ac:dyDescent="0.25">
      <c r="L23730" s="8"/>
    </row>
    <row r="23731" spans="12:12" x14ac:dyDescent="0.25">
      <c r="L23731" s="8"/>
    </row>
    <row r="23732" spans="12:12" x14ac:dyDescent="0.25">
      <c r="L23732" s="8"/>
    </row>
    <row r="23733" spans="12:12" x14ac:dyDescent="0.25">
      <c r="L23733" s="8"/>
    </row>
    <row r="23734" spans="12:12" x14ac:dyDescent="0.25">
      <c r="L23734" s="8"/>
    </row>
    <row r="23735" spans="12:12" x14ac:dyDescent="0.25">
      <c r="L23735" s="8"/>
    </row>
    <row r="23736" spans="12:12" x14ac:dyDescent="0.25">
      <c r="L23736" s="8"/>
    </row>
    <row r="23737" spans="12:12" x14ac:dyDescent="0.25">
      <c r="L23737" s="8"/>
    </row>
    <row r="23738" spans="12:12" x14ac:dyDescent="0.25">
      <c r="L23738" s="8"/>
    </row>
    <row r="23739" spans="12:12" x14ac:dyDescent="0.25">
      <c r="L23739" s="8"/>
    </row>
    <row r="23740" spans="12:12" x14ac:dyDescent="0.25">
      <c r="L23740" s="8"/>
    </row>
    <row r="23741" spans="12:12" x14ac:dyDescent="0.25">
      <c r="L23741" s="8"/>
    </row>
    <row r="23742" spans="12:12" x14ac:dyDescent="0.25">
      <c r="L23742" s="8"/>
    </row>
    <row r="23743" spans="12:12" x14ac:dyDescent="0.25">
      <c r="L23743" s="8"/>
    </row>
    <row r="23744" spans="12:12" x14ac:dyDescent="0.25">
      <c r="L23744" s="8"/>
    </row>
    <row r="23745" spans="12:12" x14ac:dyDescent="0.25">
      <c r="L23745" s="8"/>
    </row>
    <row r="23746" spans="12:12" x14ac:dyDescent="0.25">
      <c r="L23746" s="8"/>
    </row>
    <row r="23747" spans="12:12" x14ac:dyDescent="0.25">
      <c r="L23747" s="8"/>
    </row>
    <row r="23748" spans="12:12" x14ac:dyDescent="0.25">
      <c r="L23748" s="8"/>
    </row>
    <row r="23749" spans="12:12" x14ac:dyDescent="0.25">
      <c r="L23749" s="8"/>
    </row>
    <row r="23750" spans="12:12" x14ac:dyDescent="0.25">
      <c r="L23750" s="8"/>
    </row>
    <row r="23751" spans="12:12" x14ac:dyDescent="0.25">
      <c r="L23751" s="8"/>
    </row>
    <row r="23752" spans="12:12" x14ac:dyDescent="0.25">
      <c r="L23752" s="8"/>
    </row>
    <row r="23753" spans="12:12" x14ac:dyDescent="0.25">
      <c r="L23753" s="8"/>
    </row>
    <row r="23754" spans="12:12" x14ac:dyDescent="0.25">
      <c r="L23754" s="8"/>
    </row>
    <row r="23755" spans="12:12" x14ac:dyDescent="0.25">
      <c r="L23755" s="8"/>
    </row>
    <row r="23756" spans="12:12" x14ac:dyDescent="0.25">
      <c r="L23756" s="8"/>
    </row>
    <row r="23757" spans="12:12" x14ac:dyDescent="0.25">
      <c r="L23757" s="8"/>
    </row>
    <row r="23758" spans="12:12" x14ac:dyDescent="0.25">
      <c r="L23758" s="8"/>
    </row>
    <row r="23759" spans="12:12" x14ac:dyDescent="0.25">
      <c r="L23759" s="8"/>
    </row>
    <row r="23760" spans="12:12" x14ac:dyDescent="0.25">
      <c r="L23760" s="8"/>
    </row>
    <row r="23761" spans="12:12" x14ac:dyDescent="0.25">
      <c r="L23761" s="8"/>
    </row>
    <row r="23762" spans="12:12" x14ac:dyDescent="0.25">
      <c r="L23762" s="8"/>
    </row>
    <row r="23763" spans="12:12" x14ac:dyDescent="0.25">
      <c r="L23763" s="8"/>
    </row>
    <row r="23764" spans="12:12" x14ac:dyDescent="0.25">
      <c r="L23764" s="8"/>
    </row>
    <row r="23765" spans="12:12" x14ac:dyDescent="0.25">
      <c r="L23765" s="8"/>
    </row>
    <row r="23766" spans="12:12" x14ac:dyDescent="0.25">
      <c r="L23766" s="8"/>
    </row>
    <row r="23767" spans="12:12" x14ac:dyDescent="0.25">
      <c r="L23767" s="8"/>
    </row>
    <row r="23768" spans="12:12" x14ac:dyDescent="0.25">
      <c r="L23768" s="8"/>
    </row>
    <row r="23769" spans="12:12" x14ac:dyDescent="0.25">
      <c r="L23769" s="8"/>
    </row>
    <row r="23770" spans="12:12" x14ac:dyDescent="0.25">
      <c r="L23770" s="8"/>
    </row>
    <row r="23771" spans="12:12" x14ac:dyDescent="0.25">
      <c r="L23771" s="8"/>
    </row>
    <row r="23772" spans="12:12" x14ac:dyDescent="0.25">
      <c r="L23772" s="8"/>
    </row>
    <row r="23773" spans="12:12" x14ac:dyDescent="0.25">
      <c r="L23773" s="8"/>
    </row>
    <row r="23774" spans="12:12" x14ac:dyDescent="0.25">
      <c r="L23774" s="8"/>
    </row>
    <row r="23775" spans="12:12" x14ac:dyDescent="0.25">
      <c r="L23775" s="8"/>
    </row>
    <row r="23776" spans="12:12" x14ac:dyDescent="0.25">
      <c r="L23776" s="8"/>
    </row>
    <row r="23777" spans="12:12" x14ac:dyDescent="0.25">
      <c r="L23777" s="8"/>
    </row>
    <row r="23778" spans="12:12" x14ac:dyDescent="0.25">
      <c r="L23778" s="8"/>
    </row>
    <row r="23779" spans="12:12" x14ac:dyDescent="0.25">
      <c r="L23779" s="8"/>
    </row>
    <row r="23780" spans="12:12" x14ac:dyDescent="0.25">
      <c r="L23780" s="8"/>
    </row>
    <row r="23781" spans="12:12" x14ac:dyDescent="0.25">
      <c r="L23781" s="8"/>
    </row>
    <row r="23782" spans="12:12" x14ac:dyDescent="0.25">
      <c r="L23782" s="8"/>
    </row>
    <row r="23783" spans="12:12" x14ac:dyDescent="0.25">
      <c r="L23783" s="8"/>
    </row>
    <row r="23784" spans="12:12" x14ac:dyDescent="0.25">
      <c r="L23784" s="8"/>
    </row>
    <row r="23785" spans="12:12" x14ac:dyDescent="0.25">
      <c r="L23785" s="8"/>
    </row>
    <row r="23786" spans="12:12" x14ac:dyDescent="0.25">
      <c r="L23786" s="8"/>
    </row>
    <row r="23787" spans="12:12" x14ac:dyDescent="0.25">
      <c r="L23787" s="8"/>
    </row>
    <row r="23788" spans="12:12" x14ac:dyDescent="0.25">
      <c r="L23788" s="8"/>
    </row>
    <row r="23789" spans="12:12" x14ac:dyDescent="0.25">
      <c r="L23789" s="8"/>
    </row>
    <row r="23790" spans="12:12" x14ac:dyDescent="0.25">
      <c r="L23790" s="8"/>
    </row>
    <row r="23791" spans="12:12" x14ac:dyDescent="0.25">
      <c r="L23791" s="8"/>
    </row>
    <row r="23792" spans="12:12" x14ac:dyDescent="0.25">
      <c r="L23792" s="8"/>
    </row>
    <row r="23793" spans="12:12" x14ac:dyDescent="0.25">
      <c r="L23793" s="8"/>
    </row>
    <row r="23794" spans="12:12" x14ac:dyDescent="0.25">
      <c r="L23794" s="8"/>
    </row>
    <row r="23795" spans="12:12" x14ac:dyDescent="0.25">
      <c r="L23795" s="8"/>
    </row>
    <row r="23796" spans="12:12" x14ac:dyDescent="0.25">
      <c r="L23796" s="8"/>
    </row>
    <row r="23797" spans="12:12" x14ac:dyDescent="0.25">
      <c r="L23797" s="8"/>
    </row>
    <row r="23798" spans="12:12" x14ac:dyDescent="0.25">
      <c r="L23798" s="8"/>
    </row>
    <row r="23799" spans="12:12" x14ac:dyDescent="0.25">
      <c r="L23799" s="8"/>
    </row>
    <row r="23800" spans="12:12" x14ac:dyDescent="0.25">
      <c r="L23800" s="8"/>
    </row>
    <row r="23801" spans="12:12" x14ac:dyDescent="0.25">
      <c r="L23801" s="8"/>
    </row>
    <row r="23802" spans="12:12" x14ac:dyDescent="0.25">
      <c r="L23802" s="8"/>
    </row>
    <row r="23803" spans="12:12" x14ac:dyDescent="0.25">
      <c r="L23803" s="8"/>
    </row>
    <row r="23804" spans="12:12" x14ac:dyDescent="0.25">
      <c r="L23804" s="8"/>
    </row>
    <row r="23805" spans="12:12" x14ac:dyDescent="0.25">
      <c r="L23805" s="8"/>
    </row>
    <row r="23806" spans="12:12" x14ac:dyDescent="0.25">
      <c r="L23806" s="8"/>
    </row>
    <row r="23807" spans="12:12" x14ac:dyDescent="0.25">
      <c r="L23807" s="8"/>
    </row>
    <row r="23808" spans="12:12" x14ac:dyDescent="0.25">
      <c r="L23808" s="8"/>
    </row>
    <row r="23809" spans="12:12" x14ac:dyDescent="0.25">
      <c r="L23809" s="8"/>
    </row>
    <row r="23810" spans="12:12" x14ac:dyDescent="0.25">
      <c r="L23810" s="8"/>
    </row>
    <row r="23811" spans="12:12" x14ac:dyDescent="0.25">
      <c r="L23811" s="8"/>
    </row>
    <row r="23812" spans="12:12" x14ac:dyDescent="0.25">
      <c r="L23812" s="8"/>
    </row>
    <row r="23813" spans="12:12" x14ac:dyDescent="0.25">
      <c r="L23813" s="8"/>
    </row>
    <row r="23814" spans="12:12" x14ac:dyDescent="0.25">
      <c r="L23814" s="8"/>
    </row>
    <row r="23815" spans="12:12" x14ac:dyDescent="0.25">
      <c r="L23815" s="8"/>
    </row>
    <row r="23816" spans="12:12" x14ac:dyDescent="0.25">
      <c r="L23816" s="8"/>
    </row>
    <row r="23817" spans="12:12" x14ac:dyDescent="0.25">
      <c r="L23817" s="8"/>
    </row>
    <row r="23818" spans="12:12" x14ac:dyDescent="0.25">
      <c r="L23818" s="8"/>
    </row>
    <row r="23819" spans="12:12" x14ac:dyDescent="0.25">
      <c r="L23819" s="8"/>
    </row>
    <row r="23820" spans="12:12" x14ac:dyDescent="0.25">
      <c r="L23820" s="8"/>
    </row>
    <row r="23821" spans="12:12" x14ac:dyDescent="0.25">
      <c r="L23821" s="8"/>
    </row>
    <row r="23822" spans="12:12" x14ac:dyDescent="0.25">
      <c r="L23822" s="8"/>
    </row>
    <row r="23823" spans="12:12" x14ac:dyDescent="0.25">
      <c r="L23823" s="8"/>
    </row>
    <row r="23824" spans="12:12" x14ac:dyDescent="0.25">
      <c r="L23824" s="8"/>
    </row>
    <row r="23825" spans="12:12" x14ac:dyDescent="0.25">
      <c r="L23825" s="8"/>
    </row>
    <row r="23826" spans="12:12" x14ac:dyDescent="0.25">
      <c r="L23826" s="8"/>
    </row>
    <row r="23827" spans="12:12" x14ac:dyDescent="0.25">
      <c r="L23827" s="8"/>
    </row>
    <row r="23828" spans="12:12" x14ac:dyDescent="0.25">
      <c r="L23828" s="8"/>
    </row>
    <row r="23829" spans="12:12" x14ac:dyDescent="0.25">
      <c r="L23829" s="8"/>
    </row>
    <row r="23830" spans="12:12" x14ac:dyDescent="0.25">
      <c r="L23830" s="8"/>
    </row>
    <row r="23831" spans="12:12" x14ac:dyDescent="0.25">
      <c r="L23831" s="8"/>
    </row>
    <row r="23832" spans="12:12" x14ac:dyDescent="0.25">
      <c r="L23832" s="8"/>
    </row>
    <row r="23833" spans="12:12" x14ac:dyDescent="0.25">
      <c r="L23833" s="8"/>
    </row>
    <row r="23834" spans="12:12" x14ac:dyDescent="0.25">
      <c r="L23834" s="8"/>
    </row>
    <row r="23835" spans="12:12" x14ac:dyDescent="0.25">
      <c r="L23835" s="8"/>
    </row>
    <row r="23836" spans="12:12" x14ac:dyDescent="0.25">
      <c r="L23836" s="8"/>
    </row>
    <row r="23837" spans="12:12" x14ac:dyDescent="0.25">
      <c r="L23837" s="8"/>
    </row>
    <row r="23838" spans="12:12" x14ac:dyDescent="0.25">
      <c r="L23838" s="8"/>
    </row>
    <row r="23839" spans="12:12" x14ac:dyDescent="0.25">
      <c r="L23839" s="8"/>
    </row>
    <row r="23840" spans="12:12" x14ac:dyDescent="0.25">
      <c r="L23840" s="8"/>
    </row>
    <row r="23841" spans="12:12" x14ac:dyDescent="0.25">
      <c r="L23841" s="8"/>
    </row>
    <row r="23842" spans="12:12" x14ac:dyDescent="0.25">
      <c r="L23842" s="8"/>
    </row>
    <row r="23843" spans="12:12" x14ac:dyDescent="0.25">
      <c r="L23843" s="8"/>
    </row>
    <row r="23844" spans="12:12" x14ac:dyDescent="0.25">
      <c r="L23844" s="8"/>
    </row>
    <row r="23845" spans="12:12" x14ac:dyDescent="0.25">
      <c r="L23845" s="8"/>
    </row>
    <row r="23846" spans="12:12" x14ac:dyDescent="0.25">
      <c r="L23846" s="8"/>
    </row>
    <row r="23847" spans="12:12" x14ac:dyDescent="0.25">
      <c r="L23847" s="8"/>
    </row>
    <row r="23848" spans="12:12" x14ac:dyDescent="0.25">
      <c r="L23848" s="8"/>
    </row>
    <row r="23849" spans="12:12" x14ac:dyDescent="0.25">
      <c r="L23849" s="8"/>
    </row>
    <row r="23850" spans="12:12" x14ac:dyDescent="0.25">
      <c r="L23850" s="8"/>
    </row>
    <row r="23851" spans="12:12" x14ac:dyDescent="0.25">
      <c r="L23851" s="8"/>
    </row>
    <row r="23852" spans="12:12" x14ac:dyDescent="0.25">
      <c r="L23852" s="8"/>
    </row>
    <row r="23853" spans="12:12" x14ac:dyDescent="0.25">
      <c r="L23853" s="8"/>
    </row>
    <row r="23854" spans="12:12" x14ac:dyDescent="0.25">
      <c r="L23854" s="8"/>
    </row>
    <row r="23855" spans="12:12" x14ac:dyDescent="0.25">
      <c r="L23855" s="8"/>
    </row>
    <row r="23856" spans="12:12" x14ac:dyDescent="0.25">
      <c r="L23856" s="8"/>
    </row>
    <row r="23857" spans="12:12" x14ac:dyDescent="0.25">
      <c r="L23857" s="8"/>
    </row>
    <row r="23858" spans="12:12" x14ac:dyDescent="0.25">
      <c r="L23858" s="8"/>
    </row>
    <row r="23859" spans="12:12" x14ac:dyDescent="0.25">
      <c r="L23859" s="8"/>
    </row>
    <row r="23860" spans="12:12" x14ac:dyDescent="0.25">
      <c r="L23860" s="8"/>
    </row>
    <row r="23861" spans="12:12" x14ac:dyDescent="0.25">
      <c r="L23861" s="8"/>
    </row>
    <row r="23862" spans="12:12" x14ac:dyDescent="0.25">
      <c r="L23862" s="8"/>
    </row>
    <row r="23863" spans="12:12" x14ac:dyDescent="0.25">
      <c r="L23863" s="8"/>
    </row>
    <row r="23864" spans="12:12" x14ac:dyDescent="0.25">
      <c r="L23864" s="8"/>
    </row>
    <row r="23865" spans="12:12" x14ac:dyDescent="0.25">
      <c r="L23865" s="8"/>
    </row>
    <row r="23866" spans="12:12" x14ac:dyDescent="0.25">
      <c r="L23866" s="8"/>
    </row>
    <row r="23867" spans="12:12" x14ac:dyDescent="0.25">
      <c r="L23867" s="8"/>
    </row>
    <row r="23868" spans="12:12" x14ac:dyDescent="0.25">
      <c r="L23868" s="8"/>
    </row>
    <row r="23869" spans="12:12" x14ac:dyDescent="0.25">
      <c r="L23869" s="8"/>
    </row>
    <row r="23870" spans="12:12" x14ac:dyDescent="0.25">
      <c r="L23870" s="8"/>
    </row>
    <row r="23871" spans="12:12" x14ac:dyDescent="0.25">
      <c r="L23871" s="8"/>
    </row>
    <row r="23872" spans="12:12" x14ac:dyDescent="0.25">
      <c r="L23872" s="8"/>
    </row>
    <row r="23873" spans="12:12" x14ac:dyDescent="0.25">
      <c r="L23873" s="8"/>
    </row>
    <row r="23874" spans="12:12" x14ac:dyDescent="0.25">
      <c r="L23874" s="8"/>
    </row>
    <row r="23875" spans="12:12" x14ac:dyDescent="0.25">
      <c r="L23875" s="8"/>
    </row>
    <row r="23876" spans="12:12" x14ac:dyDescent="0.25">
      <c r="L23876" s="8"/>
    </row>
    <row r="23877" spans="12:12" x14ac:dyDescent="0.25">
      <c r="L23877" s="8"/>
    </row>
    <row r="23878" spans="12:12" x14ac:dyDescent="0.25">
      <c r="L23878" s="8"/>
    </row>
    <row r="23879" spans="12:12" x14ac:dyDescent="0.25">
      <c r="L23879" s="8"/>
    </row>
    <row r="23880" spans="12:12" x14ac:dyDescent="0.25">
      <c r="L23880" s="8"/>
    </row>
    <row r="23881" spans="12:12" x14ac:dyDescent="0.25">
      <c r="L23881" s="8"/>
    </row>
    <row r="23882" spans="12:12" x14ac:dyDescent="0.25">
      <c r="L23882" s="8"/>
    </row>
    <row r="23883" spans="12:12" x14ac:dyDescent="0.25">
      <c r="L23883" s="8"/>
    </row>
    <row r="23884" spans="12:12" x14ac:dyDescent="0.25">
      <c r="L23884" s="8"/>
    </row>
    <row r="23885" spans="12:12" x14ac:dyDescent="0.25">
      <c r="L23885" s="8"/>
    </row>
    <row r="23886" spans="12:12" x14ac:dyDescent="0.25">
      <c r="L23886" s="8"/>
    </row>
    <row r="23887" spans="12:12" x14ac:dyDescent="0.25">
      <c r="L23887" s="8"/>
    </row>
    <row r="23888" spans="12:12" x14ac:dyDescent="0.25">
      <c r="L23888" s="8"/>
    </row>
    <row r="23889" spans="12:12" x14ac:dyDescent="0.25">
      <c r="L23889" s="8"/>
    </row>
    <row r="23890" spans="12:12" x14ac:dyDescent="0.25">
      <c r="L23890" s="8"/>
    </row>
    <row r="23891" spans="12:12" x14ac:dyDescent="0.25">
      <c r="L23891" s="8"/>
    </row>
    <row r="23892" spans="12:12" x14ac:dyDescent="0.25">
      <c r="L23892" s="8"/>
    </row>
    <row r="23893" spans="12:12" x14ac:dyDescent="0.25">
      <c r="L23893" s="8"/>
    </row>
    <row r="23894" spans="12:12" x14ac:dyDescent="0.25">
      <c r="L23894" s="8"/>
    </row>
    <row r="23895" spans="12:12" x14ac:dyDescent="0.25">
      <c r="L23895" s="8"/>
    </row>
    <row r="23896" spans="12:12" x14ac:dyDescent="0.25">
      <c r="L23896" s="8"/>
    </row>
    <row r="23897" spans="12:12" x14ac:dyDescent="0.25">
      <c r="L23897" s="8"/>
    </row>
    <row r="23898" spans="12:12" x14ac:dyDescent="0.25">
      <c r="L23898" s="8"/>
    </row>
    <row r="23899" spans="12:12" x14ac:dyDescent="0.25">
      <c r="L23899" s="8"/>
    </row>
    <row r="23900" spans="12:12" x14ac:dyDescent="0.25">
      <c r="L23900" s="8"/>
    </row>
    <row r="23901" spans="12:12" x14ac:dyDescent="0.25">
      <c r="L23901" s="8"/>
    </row>
    <row r="23902" spans="12:12" x14ac:dyDescent="0.25">
      <c r="L23902" s="8"/>
    </row>
    <row r="23903" spans="12:12" x14ac:dyDescent="0.25">
      <c r="L23903" s="8"/>
    </row>
    <row r="23904" spans="12:12" x14ac:dyDescent="0.25">
      <c r="L23904" s="8"/>
    </row>
    <row r="23905" spans="12:12" x14ac:dyDescent="0.25">
      <c r="L23905" s="8"/>
    </row>
    <row r="23906" spans="12:12" x14ac:dyDescent="0.25">
      <c r="L23906" s="8"/>
    </row>
    <row r="23907" spans="12:12" x14ac:dyDescent="0.25">
      <c r="L23907" s="8"/>
    </row>
    <row r="23908" spans="12:12" x14ac:dyDescent="0.25">
      <c r="L23908" s="8"/>
    </row>
    <row r="23909" spans="12:12" x14ac:dyDescent="0.25">
      <c r="L23909" s="8"/>
    </row>
    <row r="23910" spans="12:12" x14ac:dyDescent="0.25">
      <c r="L23910" s="8"/>
    </row>
    <row r="23911" spans="12:12" x14ac:dyDescent="0.25">
      <c r="L23911" s="8"/>
    </row>
    <row r="23912" spans="12:12" x14ac:dyDescent="0.25">
      <c r="L23912" s="8"/>
    </row>
    <row r="23913" spans="12:12" x14ac:dyDescent="0.25">
      <c r="L23913" s="8"/>
    </row>
    <row r="23914" spans="12:12" x14ac:dyDescent="0.25">
      <c r="L23914" s="8"/>
    </row>
    <row r="23915" spans="12:12" x14ac:dyDescent="0.25">
      <c r="L23915" s="8"/>
    </row>
    <row r="23916" spans="12:12" x14ac:dyDescent="0.25">
      <c r="L23916" s="8"/>
    </row>
    <row r="23917" spans="12:12" x14ac:dyDescent="0.25">
      <c r="L23917" s="8"/>
    </row>
    <row r="23918" spans="12:12" x14ac:dyDescent="0.25">
      <c r="L23918" s="8"/>
    </row>
    <row r="23919" spans="12:12" x14ac:dyDescent="0.25">
      <c r="L23919" s="8"/>
    </row>
    <row r="23920" spans="12:12" x14ac:dyDescent="0.25">
      <c r="L23920" s="8"/>
    </row>
    <row r="23921" spans="12:12" x14ac:dyDescent="0.25">
      <c r="L23921" s="8"/>
    </row>
    <row r="23922" spans="12:12" x14ac:dyDescent="0.25">
      <c r="L23922" s="8"/>
    </row>
    <row r="23923" spans="12:12" x14ac:dyDescent="0.25">
      <c r="L23923" s="8"/>
    </row>
    <row r="23924" spans="12:12" x14ac:dyDescent="0.25">
      <c r="L23924" s="8"/>
    </row>
    <row r="23925" spans="12:12" x14ac:dyDescent="0.25">
      <c r="L23925" s="8"/>
    </row>
    <row r="23926" spans="12:12" x14ac:dyDescent="0.25">
      <c r="L23926" s="8"/>
    </row>
    <row r="23927" spans="12:12" x14ac:dyDescent="0.25">
      <c r="L23927" s="8"/>
    </row>
    <row r="23928" spans="12:12" x14ac:dyDescent="0.25">
      <c r="L23928" s="8"/>
    </row>
    <row r="23929" spans="12:12" x14ac:dyDescent="0.25">
      <c r="L23929" s="8"/>
    </row>
    <row r="23930" spans="12:12" x14ac:dyDescent="0.25">
      <c r="L23930" s="8"/>
    </row>
    <row r="23931" spans="12:12" x14ac:dyDescent="0.25">
      <c r="L23931" s="8"/>
    </row>
    <row r="23932" spans="12:12" x14ac:dyDescent="0.25">
      <c r="L23932" s="8"/>
    </row>
    <row r="23933" spans="12:12" x14ac:dyDescent="0.25">
      <c r="L23933" s="8"/>
    </row>
    <row r="23934" spans="12:12" x14ac:dyDescent="0.25">
      <c r="L23934" s="8"/>
    </row>
    <row r="23935" spans="12:12" x14ac:dyDescent="0.25">
      <c r="L23935" s="8"/>
    </row>
    <row r="23936" spans="12:12" x14ac:dyDescent="0.25">
      <c r="L23936" s="8"/>
    </row>
    <row r="23937" spans="12:12" x14ac:dyDescent="0.25">
      <c r="L23937" s="8"/>
    </row>
    <row r="23938" spans="12:12" x14ac:dyDescent="0.25">
      <c r="L23938" s="8"/>
    </row>
    <row r="23939" spans="12:12" x14ac:dyDescent="0.25">
      <c r="L23939" s="8"/>
    </row>
    <row r="23940" spans="12:12" x14ac:dyDescent="0.25">
      <c r="L23940" s="8"/>
    </row>
    <row r="23941" spans="12:12" x14ac:dyDescent="0.25">
      <c r="L23941" s="8"/>
    </row>
    <row r="23942" spans="12:12" x14ac:dyDescent="0.25">
      <c r="L23942" s="8"/>
    </row>
    <row r="23943" spans="12:12" x14ac:dyDescent="0.25">
      <c r="L23943" s="8"/>
    </row>
    <row r="23944" spans="12:12" x14ac:dyDescent="0.25">
      <c r="L23944" s="8"/>
    </row>
    <row r="23945" spans="12:12" x14ac:dyDescent="0.25">
      <c r="L23945" s="8"/>
    </row>
    <row r="23946" spans="12:12" x14ac:dyDescent="0.25">
      <c r="L23946" s="8"/>
    </row>
    <row r="23947" spans="12:12" x14ac:dyDescent="0.25">
      <c r="L23947" s="8"/>
    </row>
    <row r="23948" spans="12:12" x14ac:dyDescent="0.25">
      <c r="L23948" s="8"/>
    </row>
    <row r="23949" spans="12:12" x14ac:dyDescent="0.25">
      <c r="L23949" s="8"/>
    </row>
    <row r="23950" spans="12:12" x14ac:dyDescent="0.25">
      <c r="L23950" s="8"/>
    </row>
    <row r="23951" spans="12:12" x14ac:dyDescent="0.25">
      <c r="L23951" s="8"/>
    </row>
    <row r="23952" spans="12:12" x14ac:dyDescent="0.25">
      <c r="L23952" s="8"/>
    </row>
    <row r="23953" spans="12:12" x14ac:dyDescent="0.25">
      <c r="L23953" s="8"/>
    </row>
    <row r="23954" spans="12:12" x14ac:dyDescent="0.25">
      <c r="L23954" s="8"/>
    </row>
    <row r="23955" spans="12:12" x14ac:dyDescent="0.25">
      <c r="L23955" s="8"/>
    </row>
    <row r="23956" spans="12:12" x14ac:dyDescent="0.25">
      <c r="L23956" s="8"/>
    </row>
    <row r="23957" spans="12:12" x14ac:dyDescent="0.25">
      <c r="L23957" s="8"/>
    </row>
    <row r="23958" spans="12:12" x14ac:dyDescent="0.25">
      <c r="L23958" s="8"/>
    </row>
    <row r="23959" spans="12:12" x14ac:dyDescent="0.25">
      <c r="L23959" s="8"/>
    </row>
    <row r="23960" spans="12:12" x14ac:dyDescent="0.25">
      <c r="L23960" s="8"/>
    </row>
    <row r="23961" spans="12:12" x14ac:dyDescent="0.25">
      <c r="L23961" s="8"/>
    </row>
    <row r="23962" spans="12:12" x14ac:dyDescent="0.25">
      <c r="L23962" s="8"/>
    </row>
    <row r="23963" spans="12:12" x14ac:dyDescent="0.25">
      <c r="L23963" s="8"/>
    </row>
    <row r="23964" spans="12:12" x14ac:dyDescent="0.25">
      <c r="L23964" s="8"/>
    </row>
    <row r="23965" spans="12:12" x14ac:dyDescent="0.25">
      <c r="L23965" s="8"/>
    </row>
    <row r="23966" spans="12:12" x14ac:dyDescent="0.25">
      <c r="L23966" s="8"/>
    </row>
    <row r="23967" spans="12:12" x14ac:dyDescent="0.25">
      <c r="L23967" s="8"/>
    </row>
    <row r="23968" spans="12:12" x14ac:dyDescent="0.25">
      <c r="L23968" s="8"/>
    </row>
    <row r="23969" spans="12:12" x14ac:dyDescent="0.25">
      <c r="L23969" s="8"/>
    </row>
    <row r="23970" spans="12:12" x14ac:dyDescent="0.25">
      <c r="L23970" s="8"/>
    </row>
    <row r="23971" spans="12:12" x14ac:dyDescent="0.25">
      <c r="L23971" s="8"/>
    </row>
    <row r="23972" spans="12:12" x14ac:dyDescent="0.25">
      <c r="L23972" s="8"/>
    </row>
    <row r="23973" spans="12:12" x14ac:dyDescent="0.25">
      <c r="L23973" s="8"/>
    </row>
    <row r="23974" spans="12:12" x14ac:dyDescent="0.25">
      <c r="L23974" s="8"/>
    </row>
    <row r="23975" spans="12:12" x14ac:dyDescent="0.25">
      <c r="L23975" s="8"/>
    </row>
    <row r="23976" spans="12:12" x14ac:dyDescent="0.25">
      <c r="L23976" s="8"/>
    </row>
    <row r="23977" spans="12:12" x14ac:dyDescent="0.25">
      <c r="L23977" s="8"/>
    </row>
    <row r="23978" spans="12:12" x14ac:dyDescent="0.25">
      <c r="L23978" s="8"/>
    </row>
    <row r="23979" spans="12:12" x14ac:dyDescent="0.25">
      <c r="L23979" s="8"/>
    </row>
    <row r="23980" spans="12:12" x14ac:dyDescent="0.25">
      <c r="L23980" s="8"/>
    </row>
    <row r="23981" spans="12:12" x14ac:dyDescent="0.25">
      <c r="L23981" s="8"/>
    </row>
    <row r="23982" spans="12:12" x14ac:dyDescent="0.25">
      <c r="L23982" s="8"/>
    </row>
    <row r="23983" spans="12:12" x14ac:dyDescent="0.25">
      <c r="L23983" s="8"/>
    </row>
    <row r="23984" spans="12:12" x14ac:dyDescent="0.25">
      <c r="L23984" s="8"/>
    </row>
    <row r="23985" spans="12:12" x14ac:dyDescent="0.25">
      <c r="L23985" s="8"/>
    </row>
    <row r="23986" spans="12:12" x14ac:dyDescent="0.25">
      <c r="L23986" s="8"/>
    </row>
    <row r="23987" spans="12:12" x14ac:dyDescent="0.25">
      <c r="L23987" s="8"/>
    </row>
    <row r="23988" spans="12:12" x14ac:dyDescent="0.25">
      <c r="L23988" s="8"/>
    </row>
    <row r="23989" spans="12:12" x14ac:dyDescent="0.25">
      <c r="L23989" s="8"/>
    </row>
    <row r="23990" spans="12:12" x14ac:dyDescent="0.25">
      <c r="L23990" s="8"/>
    </row>
    <row r="23991" spans="12:12" x14ac:dyDescent="0.25">
      <c r="L23991" s="8"/>
    </row>
    <row r="23992" spans="12:12" x14ac:dyDescent="0.25">
      <c r="L23992" s="8"/>
    </row>
    <row r="23993" spans="12:12" x14ac:dyDescent="0.25">
      <c r="L23993" s="8"/>
    </row>
    <row r="23994" spans="12:12" x14ac:dyDescent="0.25">
      <c r="L23994" s="8"/>
    </row>
    <row r="23995" spans="12:12" x14ac:dyDescent="0.25">
      <c r="L23995" s="8"/>
    </row>
    <row r="23996" spans="12:12" x14ac:dyDescent="0.25">
      <c r="L23996" s="8"/>
    </row>
    <row r="23997" spans="12:12" x14ac:dyDescent="0.25">
      <c r="L23997" s="8"/>
    </row>
    <row r="23998" spans="12:12" x14ac:dyDescent="0.25">
      <c r="L23998" s="8"/>
    </row>
    <row r="23999" spans="12:12" x14ac:dyDescent="0.25">
      <c r="L23999" s="8"/>
    </row>
    <row r="24000" spans="12:12" x14ac:dyDescent="0.25">
      <c r="L24000" s="8"/>
    </row>
    <row r="24001" spans="12:12" x14ac:dyDescent="0.25">
      <c r="L24001" s="8"/>
    </row>
    <row r="24002" spans="12:12" x14ac:dyDescent="0.25">
      <c r="L24002" s="8"/>
    </row>
    <row r="24003" spans="12:12" x14ac:dyDescent="0.25">
      <c r="L24003" s="8"/>
    </row>
    <row r="24004" spans="12:12" x14ac:dyDescent="0.25">
      <c r="L24004" s="8"/>
    </row>
    <row r="24005" spans="12:12" x14ac:dyDescent="0.25">
      <c r="L24005" s="8"/>
    </row>
    <row r="24006" spans="12:12" x14ac:dyDescent="0.25">
      <c r="L24006" s="8"/>
    </row>
    <row r="24007" spans="12:12" x14ac:dyDescent="0.25">
      <c r="L24007" s="8"/>
    </row>
    <row r="24008" spans="12:12" x14ac:dyDescent="0.25">
      <c r="L24008" s="8"/>
    </row>
    <row r="24009" spans="12:12" x14ac:dyDescent="0.25">
      <c r="L24009" s="8"/>
    </row>
    <row r="24010" spans="12:12" x14ac:dyDescent="0.25">
      <c r="L24010" s="8"/>
    </row>
    <row r="24011" spans="12:12" x14ac:dyDescent="0.25">
      <c r="L24011" s="8"/>
    </row>
    <row r="24012" spans="12:12" x14ac:dyDescent="0.25">
      <c r="L24012" s="8"/>
    </row>
    <row r="24013" spans="12:12" x14ac:dyDescent="0.25">
      <c r="L24013" s="8"/>
    </row>
    <row r="24014" spans="12:12" x14ac:dyDescent="0.25">
      <c r="L24014" s="8"/>
    </row>
    <row r="24015" spans="12:12" x14ac:dyDescent="0.25">
      <c r="L24015" s="8"/>
    </row>
    <row r="24016" spans="12:12" x14ac:dyDescent="0.25">
      <c r="L24016" s="8"/>
    </row>
    <row r="24017" spans="12:12" x14ac:dyDescent="0.25">
      <c r="L24017" s="8"/>
    </row>
    <row r="24018" spans="12:12" x14ac:dyDescent="0.25">
      <c r="L24018" s="8"/>
    </row>
    <row r="24019" spans="12:12" x14ac:dyDescent="0.25">
      <c r="L24019" s="8"/>
    </row>
    <row r="24020" spans="12:12" x14ac:dyDescent="0.25">
      <c r="L24020" s="8"/>
    </row>
    <row r="24021" spans="12:12" x14ac:dyDescent="0.25">
      <c r="L24021" s="8"/>
    </row>
    <row r="24022" spans="12:12" x14ac:dyDescent="0.25">
      <c r="L24022" s="8"/>
    </row>
    <row r="24023" spans="12:12" x14ac:dyDescent="0.25">
      <c r="L24023" s="8"/>
    </row>
    <row r="24024" spans="12:12" x14ac:dyDescent="0.25">
      <c r="L24024" s="8"/>
    </row>
    <row r="24025" spans="12:12" x14ac:dyDescent="0.25">
      <c r="L24025" s="8"/>
    </row>
    <row r="24026" spans="12:12" x14ac:dyDescent="0.25">
      <c r="L24026" s="8"/>
    </row>
    <row r="24027" spans="12:12" x14ac:dyDescent="0.25">
      <c r="L24027" s="8"/>
    </row>
    <row r="24028" spans="12:12" x14ac:dyDescent="0.25">
      <c r="L24028" s="8"/>
    </row>
    <row r="24029" spans="12:12" x14ac:dyDescent="0.25">
      <c r="L24029" s="8"/>
    </row>
    <row r="24030" spans="12:12" x14ac:dyDescent="0.25">
      <c r="L24030" s="8"/>
    </row>
    <row r="24031" spans="12:12" x14ac:dyDescent="0.25">
      <c r="L24031" s="8"/>
    </row>
    <row r="24032" spans="12:12" x14ac:dyDescent="0.25">
      <c r="L24032" s="8"/>
    </row>
    <row r="24033" spans="12:12" x14ac:dyDescent="0.25">
      <c r="L24033" s="8"/>
    </row>
    <row r="24034" spans="12:12" x14ac:dyDescent="0.25">
      <c r="L24034" s="8"/>
    </row>
    <row r="24035" spans="12:12" x14ac:dyDescent="0.25">
      <c r="L24035" s="8"/>
    </row>
    <row r="24036" spans="12:12" x14ac:dyDescent="0.25">
      <c r="L24036" s="8"/>
    </row>
    <row r="24037" spans="12:12" x14ac:dyDescent="0.25">
      <c r="L24037" s="8"/>
    </row>
    <row r="24038" spans="12:12" x14ac:dyDescent="0.25">
      <c r="L24038" s="8"/>
    </row>
    <row r="24039" spans="12:12" x14ac:dyDescent="0.25">
      <c r="L24039" s="8"/>
    </row>
    <row r="24040" spans="12:12" x14ac:dyDescent="0.25">
      <c r="L24040" s="8"/>
    </row>
    <row r="24041" spans="12:12" x14ac:dyDescent="0.25">
      <c r="L24041" s="8"/>
    </row>
    <row r="24042" spans="12:12" x14ac:dyDescent="0.25">
      <c r="L24042" s="8"/>
    </row>
    <row r="24043" spans="12:12" x14ac:dyDescent="0.25">
      <c r="L24043" s="8"/>
    </row>
    <row r="24044" spans="12:12" x14ac:dyDescent="0.25">
      <c r="L24044" s="8"/>
    </row>
    <row r="24045" spans="12:12" x14ac:dyDescent="0.25">
      <c r="L24045" s="8"/>
    </row>
    <row r="24046" spans="12:12" x14ac:dyDescent="0.25">
      <c r="L24046" s="8"/>
    </row>
    <row r="24047" spans="12:12" x14ac:dyDescent="0.25">
      <c r="L24047" s="8"/>
    </row>
    <row r="24048" spans="12:12" x14ac:dyDescent="0.25">
      <c r="L24048" s="8"/>
    </row>
    <row r="24049" spans="12:12" x14ac:dyDescent="0.25">
      <c r="L24049" s="8"/>
    </row>
    <row r="24050" spans="12:12" x14ac:dyDescent="0.25">
      <c r="L24050" s="8"/>
    </row>
    <row r="24051" spans="12:12" x14ac:dyDescent="0.25">
      <c r="L24051" s="8"/>
    </row>
    <row r="24052" spans="12:12" x14ac:dyDescent="0.25">
      <c r="L24052" s="8"/>
    </row>
    <row r="24053" spans="12:12" x14ac:dyDescent="0.25">
      <c r="L24053" s="8"/>
    </row>
    <row r="24054" spans="12:12" x14ac:dyDescent="0.25">
      <c r="L24054" s="8"/>
    </row>
    <row r="24055" spans="12:12" x14ac:dyDescent="0.25">
      <c r="L24055" s="8"/>
    </row>
    <row r="24056" spans="12:12" x14ac:dyDescent="0.25">
      <c r="L24056" s="8"/>
    </row>
    <row r="24057" spans="12:12" x14ac:dyDescent="0.25">
      <c r="L24057" s="8"/>
    </row>
    <row r="24058" spans="12:12" x14ac:dyDescent="0.25">
      <c r="L24058" s="8"/>
    </row>
    <row r="24059" spans="12:12" x14ac:dyDescent="0.25">
      <c r="L24059" s="8"/>
    </row>
    <row r="24060" spans="12:12" x14ac:dyDescent="0.25">
      <c r="L24060" s="8"/>
    </row>
    <row r="24061" spans="12:12" x14ac:dyDescent="0.25">
      <c r="L24061" s="8"/>
    </row>
    <row r="24062" spans="12:12" x14ac:dyDescent="0.25">
      <c r="L24062" s="8"/>
    </row>
    <row r="24063" spans="12:12" x14ac:dyDescent="0.25">
      <c r="L24063" s="8"/>
    </row>
    <row r="24064" spans="12:12" x14ac:dyDescent="0.25">
      <c r="L24064" s="8"/>
    </row>
    <row r="24065" spans="12:12" x14ac:dyDescent="0.25">
      <c r="L24065" s="8"/>
    </row>
    <row r="24066" spans="12:12" x14ac:dyDescent="0.25">
      <c r="L24066" s="8"/>
    </row>
    <row r="24067" spans="12:12" x14ac:dyDescent="0.25">
      <c r="L24067" s="8"/>
    </row>
    <row r="24068" spans="12:12" x14ac:dyDescent="0.25">
      <c r="L24068" s="8"/>
    </row>
    <row r="24069" spans="12:12" x14ac:dyDescent="0.25">
      <c r="L24069" s="8"/>
    </row>
    <row r="24070" spans="12:12" x14ac:dyDescent="0.25">
      <c r="L24070" s="8"/>
    </row>
    <row r="24071" spans="12:12" x14ac:dyDescent="0.25">
      <c r="L24071" s="8"/>
    </row>
    <row r="24072" spans="12:12" x14ac:dyDescent="0.25">
      <c r="L24072" s="8"/>
    </row>
    <row r="24073" spans="12:12" x14ac:dyDescent="0.25">
      <c r="L24073" s="8"/>
    </row>
    <row r="24074" spans="12:12" x14ac:dyDescent="0.25">
      <c r="L24074" s="8"/>
    </row>
    <row r="24075" spans="12:12" x14ac:dyDescent="0.25">
      <c r="L24075" s="8"/>
    </row>
    <row r="24076" spans="12:12" x14ac:dyDescent="0.25">
      <c r="L24076" s="8"/>
    </row>
    <row r="24077" spans="12:12" x14ac:dyDescent="0.25">
      <c r="L24077" s="8"/>
    </row>
    <row r="24078" spans="12:12" x14ac:dyDescent="0.25">
      <c r="L24078" s="8"/>
    </row>
    <row r="24079" spans="12:12" x14ac:dyDescent="0.25">
      <c r="L24079" s="8"/>
    </row>
    <row r="24080" spans="12:12" x14ac:dyDescent="0.25">
      <c r="L24080" s="8"/>
    </row>
    <row r="24081" spans="12:12" x14ac:dyDescent="0.25">
      <c r="L24081" s="8"/>
    </row>
    <row r="24082" spans="12:12" x14ac:dyDescent="0.25">
      <c r="L24082" s="8"/>
    </row>
    <row r="24083" spans="12:12" x14ac:dyDescent="0.25">
      <c r="L24083" s="8"/>
    </row>
    <row r="24084" spans="12:12" x14ac:dyDescent="0.25">
      <c r="L24084" s="8"/>
    </row>
    <row r="24085" spans="12:12" x14ac:dyDescent="0.25">
      <c r="L24085" s="8"/>
    </row>
    <row r="24086" spans="12:12" x14ac:dyDescent="0.25">
      <c r="L24086" s="8"/>
    </row>
    <row r="24087" spans="12:12" x14ac:dyDescent="0.25">
      <c r="L24087" s="8"/>
    </row>
    <row r="24088" spans="12:12" x14ac:dyDescent="0.25">
      <c r="L24088" s="8"/>
    </row>
    <row r="24089" spans="12:12" x14ac:dyDescent="0.25">
      <c r="L24089" s="8"/>
    </row>
    <row r="24090" spans="12:12" x14ac:dyDescent="0.25">
      <c r="L24090" s="8"/>
    </row>
    <row r="24091" spans="12:12" x14ac:dyDescent="0.25">
      <c r="L24091" s="8"/>
    </row>
    <row r="24092" spans="12:12" x14ac:dyDescent="0.25">
      <c r="L24092" s="8"/>
    </row>
    <row r="24093" spans="12:12" x14ac:dyDescent="0.25">
      <c r="L24093" s="8"/>
    </row>
    <row r="24094" spans="12:12" x14ac:dyDescent="0.25">
      <c r="L24094" s="8"/>
    </row>
    <row r="24095" spans="12:12" x14ac:dyDescent="0.25">
      <c r="L24095" s="8"/>
    </row>
    <row r="24096" spans="12:12" x14ac:dyDescent="0.25">
      <c r="L24096" s="8"/>
    </row>
    <row r="24097" spans="12:12" x14ac:dyDescent="0.25">
      <c r="L24097" s="8"/>
    </row>
    <row r="24098" spans="12:12" x14ac:dyDescent="0.25">
      <c r="L24098" s="8"/>
    </row>
    <row r="24099" spans="12:12" x14ac:dyDescent="0.25">
      <c r="L24099" s="8"/>
    </row>
    <row r="24100" spans="12:12" x14ac:dyDescent="0.25">
      <c r="L24100" s="8"/>
    </row>
    <row r="24101" spans="12:12" x14ac:dyDescent="0.25">
      <c r="L24101" s="8"/>
    </row>
    <row r="24102" spans="12:12" x14ac:dyDescent="0.25">
      <c r="L24102" s="8"/>
    </row>
    <row r="24103" spans="12:12" x14ac:dyDescent="0.25">
      <c r="L24103" s="8"/>
    </row>
    <row r="24104" spans="12:12" x14ac:dyDescent="0.25">
      <c r="L24104" s="8"/>
    </row>
    <row r="24105" spans="12:12" x14ac:dyDescent="0.25">
      <c r="L24105" s="8"/>
    </row>
    <row r="24106" spans="12:12" x14ac:dyDescent="0.25">
      <c r="L24106" s="8"/>
    </row>
    <row r="24107" spans="12:12" x14ac:dyDescent="0.25">
      <c r="L24107" s="8"/>
    </row>
    <row r="24108" spans="12:12" x14ac:dyDescent="0.25">
      <c r="L24108" s="8"/>
    </row>
    <row r="24109" spans="12:12" x14ac:dyDescent="0.25">
      <c r="L24109" s="8"/>
    </row>
    <row r="24110" spans="12:12" x14ac:dyDescent="0.25">
      <c r="L24110" s="8"/>
    </row>
    <row r="24111" spans="12:12" x14ac:dyDescent="0.25">
      <c r="L24111" s="8"/>
    </row>
    <row r="24112" spans="12:12" x14ac:dyDescent="0.25">
      <c r="L24112" s="8"/>
    </row>
    <row r="24113" spans="12:12" x14ac:dyDescent="0.25">
      <c r="L24113" s="8"/>
    </row>
    <row r="24114" spans="12:12" x14ac:dyDescent="0.25">
      <c r="L24114" s="8"/>
    </row>
    <row r="24115" spans="12:12" x14ac:dyDescent="0.25">
      <c r="L24115" s="8"/>
    </row>
    <row r="24116" spans="12:12" x14ac:dyDescent="0.25">
      <c r="L24116" s="8"/>
    </row>
    <row r="24117" spans="12:12" x14ac:dyDescent="0.25">
      <c r="L24117" s="8"/>
    </row>
    <row r="24118" spans="12:12" x14ac:dyDescent="0.25">
      <c r="L24118" s="8"/>
    </row>
    <row r="24119" spans="12:12" x14ac:dyDescent="0.25">
      <c r="L24119" s="8"/>
    </row>
    <row r="24120" spans="12:12" x14ac:dyDescent="0.25">
      <c r="L24120" s="8"/>
    </row>
    <row r="24121" spans="12:12" x14ac:dyDescent="0.25">
      <c r="L24121" s="8"/>
    </row>
    <row r="24122" spans="12:12" x14ac:dyDescent="0.25">
      <c r="L24122" s="8"/>
    </row>
    <row r="24123" spans="12:12" x14ac:dyDescent="0.25">
      <c r="L24123" s="8"/>
    </row>
    <row r="24124" spans="12:12" x14ac:dyDescent="0.25">
      <c r="L24124" s="8"/>
    </row>
    <row r="24125" spans="12:12" x14ac:dyDescent="0.25">
      <c r="L24125" s="8"/>
    </row>
    <row r="24126" spans="12:12" x14ac:dyDescent="0.25">
      <c r="L24126" s="8"/>
    </row>
    <row r="24127" spans="12:12" x14ac:dyDescent="0.25">
      <c r="L24127" s="8"/>
    </row>
    <row r="24128" spans="12:12" x14ac:dyDescent="0.25">
      <c r="L24128" s="8"/>
    </row>
    <row r="24129" spans="12:12" x14ac:dyDescent="0.25">
      <c r="L24129" s="8"/>
    </row>
    <row r="24130" spans="12:12" x14ac:dyDescent="0.25">
      <c r="L24130" s="8"/>
    </row>
    <row r="24131" spans="12:12" x14ac:dyDescent="0.25">
      <c r="L24131" s="8"/>
    </row>
    <row r="24132" spans="12:12" x14ac:dyDescent="0.25">
      <c r="L24132" s="8"/>
    </row>
    <row r="24133" spans="12:12" x14ac:dyDescent="0.25">
      <c r="L24133" s="8"/>
    </row>
    <row r="24134" spans="12:12" x14ac:dyDescent="0.25">
      <c r="L24134" s="8"/>
    </row>
    <row r="24135" spans="12:12" x14ac:dyDescent="0.25">
      <c r="L24135" s="8"/>
    </row>
    <row r="24136" spans="12:12" x14ac:dyDescent="0.25">
      <c r="L24136" s="8"/>
    </row>
    <row r="24137" spans="12:12" x14ac:dyDescent="0.25">
      <c r="L24137" s="8"/>
    </row>
    <row r="24138" spans="12:12" x14ac:dyDescent="0.25">
      <c r="L24138" s="8"/>
    </row>
    <row r="24139" spans="12:12" x14ac:dyDescent="0.25">
      <c r="L24139" s="8"/>
    </row>
    <row r="24140" spans="12:12" x14ac:dyDescent="0.25">
      <c r="L24140" s="8"/>
    </row>
    <row r="24141" spans="12:12" x14ac:dyDescent="0.25">
      <c r="L24141" s="8"/>
    </row>
    <row r="24142" spans="12:12" x14ac:dyDescent="0.25">
      <c r="L24142" s="8"/>
    </row>
    <row r="24143" spans="12:12" x14ac:dyDescent="0.25">
      <c r="L24143" s="8"/>
    </row>
    <row r="24144" spans="12:12" x14ac:dyDescent="0.25">
      <c r="L24144" s="8"/>
    </row>
    <row r="24145" spans="12:12" x14ac:dyDescent="0.25">
      <c r="L24145" s="8"/>
    </row>
    <row r="24146" spans="12:12" x14ac:dyDescent="0.25">
      <c r="L24146" s="8"/>
    </row>
    <row r="24147" spans="12:12" x14ac:dyDescent="0.25">
      <c r="L24147" s="8"/>
    </row>
    <row r="24148" spans="12:12" x14ac:dyDescent="0.25">
      <c r="L24148" s="8"/>
    </row>
    <row r="24149" spans="12:12" x14ac:dyDescent="0.25">
      <c r="L24149" s="8"/>
    </row>
    <row r="24150" spans="12:12" x14ac:dyDescent="0.25">
      <c r="L24150" s="8"/>
    </row>
    <row r="24151" spans="12:12" x14ac:dyDescent="0.25">
      <c r="L24151" s="8"/>
    </row>
    <row r="24152" spans="12:12" x14ac:dyDescent="0.25">
      <c r="L24152" s="8"/>
    </row>
    <row r="24153" spans="12:12" x14ac:dyDescent="0.25">
      <c r="L24153" s="8"/>
    </row>
    <row r="24154" spans="12:12" x14ac:dyDescent="0.25">
      <c r="L24154" s="8"/>
    </row>
    <row r="24155" spans="12:12" x14ac:dyDescent="0.25">
      <c r="L24155" s="8"/>
    </row>
    <row r="24156" spans="12:12" x14ac:dyDescent="0.25">
      <c r="L24156" s="8"/>
    </row>
    <row r="24157" spans="12:12" x14ac:dyDescent="0.25">
      <c r="L24157" s="8"/>
    </row>
    <row r="24158" spans="12:12" x14ac:dyDescent="0.25">
      <c r="L24158" s="8"/>
    </row>
    <row r="24159" spans="12:12" x14ac:dyDescent="0.25">
      <c r="L24159" s="8"/>
    </row>
    <row r="24160" spans="12:12" x14ac:dyDescent="0.25">
      <c r="L24160" s="8"/>
    </row>
    <row r="24161" spans="12:12" x14ac:dyDescent="0.25">
      <c r="L24161" s="8"/>
    </row>
    <row r="24162" spans="12:12" x14ac:dyDescent="0.25">
      <c r="L24162" s="8"/>
    </row>
    <row r="24163" spans="12:12" x14ac:dyDescent="0.25">
      <c r="L24163" s="8"/>
    </row>
    <row r="24164" spans="12:12" x14ac:dyDescent="0.25">
      <c r="L24164" s="8"/>
    </row>
    <row r="24165" spans="12:12" x14ac:dyDescent="0.25">
      <c r="L24165" s="8"/>
    </row>
    <row r="24166" spans="12:12" x14ac:dyDescent="0.25">
      <c r="L24166" s="8"/>
    </row>
    <row r="24167" spans="12:12" x14ac:dyDescent="0.25">
      <c r="L24167" s="8"/>
    </row>
    <row r="24168" spans="12:12" x14ac:dyDescent="0.25">
      <c r="L24168" s="8"/>
    </row>
    <row r="24169" spans="12:12" x14ac:dyDescent="0.25">
      <c r="L24169" s="8"/>
    </row>
    <row r="24170" spans="12:12" x14ac:dyDescent="0.25">
      <c r="L24170" s="8"/>
    </row>
    <row r="24171" spans="12:12" x14ac:dyDescent="0.25">
      <c r="L24171" s="8"/>
    </row>
    <row r="24172" spans="12:12" x14ac:dyDescent="0.25">
      <c r="L24172" s="8"/>
    </row>
    <row r="24173" spans="12:12" x14ac:dyDescent="0.25">
      <c r="L24173" s="8"/>
    </row>
    <row r="24174" spans="12:12" x14ac:dyDescent="0.25">
      <c r="L24174" s="8"/>
    </row>
    <row r="24175" spans="12:12" x14ac:dyDescent="0.25">
      <c r="L24175" s="8"/>
    </row>
    <row r="24176" spans="12:12" x14ac:dyDescent="0.25">
      <c r="L24176" s="8"/>
    </row>
    <row r="24177" spans="12:12" x14ac:dyDescent="0.25">
      <c r="L24177" s="8"/>
    </row>
    <row r="24178" spans="12:12" x14ac:dyDescent="0.25">
      <c r="L24178" s="8"/>
    </row>
    <row r="24179" spans="12:12" x14ac:dyDescent="0.25">
      <c r="L24179" s="8"/>
    </row>
    <row r="24180" spans="12:12" x14ac:dyDescent="0.25">
      <c r="L24180" s="8"/>
    </row>
    <row r="24181" spans="12:12" x14ac:dyDescent="0.25">
      <c r="L24181" s="8"/>
    </row>
    <row r="24182" spans="12:12" x14ac:dyDescent="0.25">
      <c r="L24182" s="8"/>
    </row>
    <row r="24183" spans="12:12" x14ac:dyDescent="0.25">
      <c r="L24183" s="8"/>
    </row>
    <row r="24184" spans="12:12" x14ac:dyDescent="0.25">
      <c r="L24184" s="8"/>
    </row>
    <row r="24185" spans="12:12" x14ac:dyDescent="0.25">
      <c r="L24185" s="8"/>
    </row>
    <row r="24186" spans="12:12" x14ac:dyDescent="0.25">
      <c r="L24186" s="8"/>
    </row>
    <row r="24187" spans="12:12" x14ac:dyDescent="0.25">
      <c r="L24187" s="8"/>
    </row>
    <row r="24188" spans="12:12" x14ac:dyDescent="0.25">
      <c r="L24188" s="8"/>
    </row>
    <row r="24189" spans="12:12" x14ac:dyDescent="0.25">
      <c r="L24189" s="8"/>
    </row>
    <row r="24190" spans="12:12" x14ac:dyDescent="0.25">
      <c r="L24190" s="8"/>
    </row>
    <row r="24191" spans="12:12" x14ac:dyDescent="0.25">
      <c r="L24191" s="8"/>
    </row>
    <row r="24192" spans="12:12" x14ac:dyDescent="0.25">
      <c r="L24192" s="8"/>
    </row>
    <row r="24193" spans="12:12" x14ac:dyDescent="0.25">
      <c r="L24193" s="8"/>
    </row>
    <row r="24194" spans="12:12" x14ac:dyDescent="0.25">
      <c r="L24194" s="8"/>
    </row>
    <row r="24195" spans="12:12" x14ac:dyDescent="0.25">
      <c r="L24195" s="8"/>
    </row>
    <row r="24196" spans="12:12" x14ac:dyDescent="0.25">
      <c r="L24196" s="8"/>
    </row>
    <row r="24197" spans="12:12" x14ac:dyDescent="0.25">
      <c r="L24197" s="8"/>
    </row>
    <row r="24198" spans="12:12" x14ac:dyDescent="0.25">
      <c r="L24198" s="8"/>
    </row>
    <row r="24199" spans="12:12" x14ac:dyDescent="0.25">
      <c r="L24199" s="8"/>
    </row>
    <row r="24200" spans="12:12" x14ac:dyDescent="0.25">
      <c r="L24200" s="8"/>
    </row>
    <row r="24201" spans="12:12" x14ac:dyDescent="0.25">
      <c r="L24201" s="8"/>
    </row>
    <row r="24202" spans="12:12" x14ac:dyDescent="0.25">
      <c r="L24202" s="8"/>
    </row>
    <row r="24203" spans="12:12" x14ac:dyDescent="0.25">
      <c r="L24203" s="8"/>
    </row>
    <row r="24204" spans="12:12" x14ac:dyDescent="0.25">
      <c r="L24204" s="8"/>
    </row>
    <row r="24205" spans="12:12" x14ac:dyDescent="0.25">
      <c r="L24205" s="8"/>
    </row>
    <row r="24206" spans="12:12" x14ac:dyDescent="0.25">
      <c r="L24206" s="8"/>
    </row>
    <row r="24207" spans="12:12" x14ac:dyDescent="0.25">
      <c r="L24207" s="8"/>
    </row>
    <row r="24208" spans="12:12" x14ac:dyDescent="0.25">
      <c r="L24208" s="8"/>
    </row>
    <row r="24209" spans="12:12" x14ac:dyDescent="0.25">
      <c r="L24209" s="8"/>
    </row>
    <row r="24210" spans="12:12" x14ac:dyDescent="0.25">
      <c r="L24210" s="8"/>
    </row>
    <row r="24211" spans="12:12" x14ac:dyDescent="0.25">
      <c r="L24211" s="8"/>
    </row>
    <row r="24212" spans="12:12" x14ac:dyDescent="0.25">
      <c r="L24212" s="8"/>
    </row>
    <row r="24213" spans="12:12" x14ac:dyDescent="0.25">
      <c r="L24213" s="8"/>
    </row>
    <row r="24214" spans="12:12" x14ac:dyDescent="0.25">
      <c r="L24214" s="8"/>
    </row>
    <row r="24215" spans="12:12" x14ac:dyDescent="0.25">
      <c r="L24215" s="8"/>
    </row>
    <row r="24216" spans="12:12" x14ac:dyDescent="0.25">
      <c r="L24216" s="8"/>
    </row>
    <row r="24217" spans="12:12" x14ac:dyDescent="0.25">
      <c r="L24217" s="8"/>
    </row>
    <row r="24218" spans="12:12" x14ac:dyDescent="0.25">
      <c r="L24218" s="8"/>
    </row>
    <row r="24219" spans="12:12" x14ac:dyDescent="0.25">
      <c r="L24219" s="8"/>
    </row>
    <row r="24220" spans="12:12" x14ac:dyDescent="0.25">
      <c r="L24220" s="8"/>
    </row>
    <row r="24221" spans="12:12" x14ac:dyDescent="0.25">
      <c r="L24221" s="8"/>
    </row>
    <row r="24222" spans="12:12" x14ac:dyDescent="0.25">
      <c r="L24222" s="8"/>
    </row>
    <row r="24223" spans="12:12" x14ac:dyDescent="0.25">
      <c r="L24223" s="8"/>
    </row>
    <row r="24224" spans="12:12" x14ac:dyDescent="0.25">
      <c r="L24224" s="8"/>
    </row>
    <row r="24225" spans="12:12" x14ac:dyDescent="0.25">
      <c r="L24225" s="8"/>
    </row>
    <row r="24226" spans="12:12" x14ac:dyDescent="0.25">
      <c r="L24226" s="8"/>
    </row>
    <row r="24227" spans="12:12" x14ac:dyDescent="0.25">
      <c r="L24227" s="8"/>
    </row>
    <row r="24228" spans="12:12" x14ac:dyDescent="0.25">
      <c r="L24228" s="8"/>
    </row>
    <row r="24229" spans="12:12" x14ac:dyDescent="0.25">
      <c r="L24229" s="8"/>
    </row>
    <row r="24230" spans="12:12" x14ac:dyDescent="0.25">
      <c r="L24230" s="8"/>
    </row>
    <row r="24231" spans="12:12" x14ac:dyDescent="0.25">
      <c r="L24231" s="8"/>
    </row>
    <row r="24232" spans="12:12" x14ac:dyDescent="0.25">
      <c r="L24232" s="8"/>
    </row>
    <row r="24233" spans="12:12" x14ac:dyDescent="0.25">
      <c r="L24233" s="8"/>
    </row>
    <row r="24234" spans="12:12" x14ac:dyDescent="0.25">
      <c r="L24234" s="8"/>
    </row>
    <row r="24235" spans="12:12" x14ac:dyDescent="0.25">
      <c r="L24235" s="8"/>
    </row>
    <row r="24236" spans="12:12" x14ac:dyDescent="0.25">
      <c r="L24236" s="8"/>
    </row>
    <row r="24237" spans="12:12" x14ac:dyDescent="0.25">
      <c r="L24237" s="8"/>
    </row>
    <row r="24238" spans="12:12" x14ac:dyDescent="0.25">
      <c r="L24238" s="8"/>
    </row>
    <row r="24239" spans="12:12" x14ac:dyDescent="0.25">
      <c r="L24239" s="8"/>
    </row>
    <row r="24240" spans="12:12" x14ac:dyDescent="0.25">
      <c r="L24240" s="8"/>
    </row>
    <row r="24241" spans="12:12" x14ac:dyDescent="0.25">
      <c r="L24241" s="8"/>
    </row>
    <row r="24242" spans="12:12" x14ac:dyDescent="0.25">
      <c r="L24242" s="8"/>
    </row>
    <row r="24243" spans="12:12" x14ac:dyDescent="0.25">
      <c r="L24243" s="8"/>
    </row>
    <row r="24244" spans="12:12" x14ac:dyDescent="0.25">
      <c r="L24244" s="8"/>
    </row>
    <row r="24245" spans="12:12" x14ac:dyDescent="0.25">
      <c r="L24245" s="8"/>
    </row>
    <row r="24246" spans="12:12" x14ac:dyDescent="0.25">
      <c r="L24246" s="8"/>
    </row>
    <row r="24247" spans="12:12" x14ac:dyDescent="0.25">
      <c r="L24247" s="8"/>
    </row>
    <row r="24248" spans="12:12" x14ac:dyDescent="0.25">
      <c r="L24248" s="8"/>
    </row>
    <row r="24249" spans="12:12" x14ac:dyDescent="0.25">
      <c r="L24249" s="8"/>
    </row>
    <row r="24250" spans="12:12" x14ac:dyDescent="0.25">
      <c r="L24250" s="8"/>
    </row>
    <row r="24251" spans="12:12" x14ac:dyDescent="0.25">
      <c r="L24251" s="8"/>
    </row>
    <row r="24252" spans="12:12" x14ac:dyDescent="0.25">
      <c r="L24252" s="8"/>
    </row>
    <row r="24253" spans="12:12" x14ac:dyDescent="0.25">
      <c r="L24253" s="8"/>
    </row>
    <row r="24254" spans="12:12" x14ac:dyDescent="0.25">
      <c r="L24254" s="8"/>
    </row>
    <row r="24255" spans="12:12" x14ac:dyDescent="0.25">
      <c r="L24255" s="8"/>
    </row>
    <row r="24256" spans="12:12" x14ac:dyDescent="0.25">
      <c r="L24256" s="8"/>
    </row>
    <row r="24257" spans="12:12" x14ac:dyDescent="0.25">
      <c r="L24257" s="8"/>
    </row>
    <row r="24258" spans="12:12" x14ac:dyDescent="0.25">
      <c r="L24258" s="8"/>
    </row>
    <row r="24259" spans="12:12" x14ac:dyDescent="0.25">
      <c r="L24259" s="8"/>
    </row>
    <row r="24260" spans="12:12" x14ac:dyDescent="0.25">
      <c r="L24260" s="8"/>
    </row>
    <row r="24261" spans="12:12" x14ac:dyDescent="0.25">
      <c r="L24261" s="8"/>
    </row>
    <row r="24262" spans="12:12" x14ac:dyDescent="0.25">
      <c r="L24262" s="8"/>
    </row>
    <row r="24263" spans="12:12" x14ac:dyDescent="0.25">
      <c r="L24263" s="8"/>
    </row>
    <row r="24264" spans="12:12" x14ac:dyDescent="0.25">
      <c r="L24264" s="8"/>
    </row>
    <row r="24265" spans="12:12" x14ac:dyDescent="0.25">
      <c r="L24265" s="8"/>
    </row>
    <row r="24266" spans="12:12" x14ac:dyDescent="0.25">
      <c r="L24266" s="8"/>
    </row>
    <row r="24267" spans="12:12" x14ac:dyDescent="0.25">
      <c r="L24267" s="8"/>
    </row>
    <row r="24268" spans="12:12" x14ac:dyDescent="0.25">
      <c r="L24268" s="8"/>
    </row>
    <row r="24269" spans="12:12" x14ac:dyDescent="0.25">
      <c r="L24269" s="8"/>
    </row>
    <row r="24270" spans="12:12" x14ac:dyDescent="0.25">
      <c r="L24270" s="8"/>
    </row>
    <row r="24271" spans="12:12" x14ac:dyDescent="0.25">
      <c r="L24271" s="8"/>
    </row>
    <row r="24272" spans="12:12" x14ac:dyDescent="0.25">
      <c r="L24272" s="8"/>
    </row>
    <row r="24273" spans="12:12" x14ac:dyDescent="0.25">
      <c r="L24273" s="8"/>
    </row>
    <row r="24274" spans="12:12" x14ac:dyDescent="0.25">
      <c r="L24274" s="8"/>
    </row>
    <row r="24275" spans="12:12" x14ac:dyDescent="0.25">
      <c r="L24275" s="8"/>
    </row>
    <row r="24276" spans="12:12" x14ac:dyDescent="0.25">
      <c r="L24276" s="8"/>
    </row>
    <row r="24277" spans="12:12" x14ac:dyDescent="0.25">
      <c r="L24277" s="8"/>
    </row>
    <row r="24278" spans="12:12" x14ac:dyDescent="0.25">
      <c r="L24278" s="8"/>
    </row>
    <row r="24279" spans="12:12" x14ac:dyDescent="0.25">
      <c r="L24279" s="8"/>
    </row>
    <row r="24280" spans="12:12" x14ac:dyDescent="0.25">
      <c r="L24280" s="8"/>
    </row>
    <row r="24281" spans="12:12" x14ac:dyDescent="0.25">
      <c r="L24281" s="8"/>
    </row>
    <row r="24282" spans="12:12" x14ac:dyDescent="0.25">
      <c r="L24282" s="8"/>
    </row>
    <row r="24283" spans="12:12" x14ac:dyDescent="0.25">
      <c r="L24283" s="8"/>
    </row>
    <row r="24284" spans="12:12" x14ac:dyDescent="0.25">
      <c r="L24284" s="8"/>
    </row>
    <row r="24285" spans="12:12" x14ac:dyDescent="0.25">
      <c r="L24285" s="8"/>
    </row>
    <row r="24286" spans="12:12" x14ac:dyDescent="0.25">
      <c r="L24286" s="8"/>
    </row>
    <row r="24287" spans="12:12" x14ac:dyDescent="0.25">
      <c r="L24287" s="8"/>
    </row>
    <row r="24288" spans="12:12" x14ac:dyDescent="0.25">
      <c r="L24288" s="8"/>
    </row>
    <row r="24289" spans="12:12" x14ac:dyDescent="0.25">
      <c r="L24289" s="8"/>
    </row>
    <row r="24290" spans="12:12" x14ac:dyDescent="0.25">
      <c r="L24290" s="8"/>
    </row>
    <row r="24291" spans="12:12" x14ac:dyDescent="0.25">
      <c r="L24291" s="8"/>
    </row>
    <row r="24292" spans="12:12" x14ac:dyDescent="0.25">
      <c r="L24292" s="8"/>
    </row>
    <row r="24293" spans="12:12" x14ac:dyDescent="0.25">
      <c r="L24293" s="8"/>
    </row>
    <row r="24294" spans="12:12" x14ac:dyDescent="0.25">
      <c r="L24294" s="8"/>
    </row>
    <row r="24295" spans="12:12" x14ac:dyDescent="0.25">
      <c r="L24295" s="8"/>
    </row>
    <row r="24296" spans="12:12" x14ac:dyDescent="0.25">
      <c r="L24296" s="8"/>
    </row>
    <row r="24297" spans="12:12" x14ac:dyDescent="0.25">
      <c r="L24297" s="8"/>
    </row>
    <row r="24298" spans="12:12" x14ac:dyDescent="0.25">
      <c r="L24298" s="8"/>
    </row>
    <row r="24299" spans="12:12" x14ac:dyDescent="0.25">
      <c r="L24299" s="8"/>
    </row>
    <row r="24300" spans="12:12" x14ac:dyDescent="0.25">
      <c r="L24300" s="8"/>
    </row>
    <row r="24301" spans="12:12" x14ac:dyDescent="0.25">
      <c r="L24301" s="8"/>
    </row>
    <row r="24302" spans="12:12" x14ac:dyDescent="0.25">
      <c r="L24302" s="8"/>
    </row>
    <row r="24303" spans="12:12" x14ac:dyDescent="0.25">
      <c r="L24303" s="8"/>
    </row>
    <row r="24304" spans="12:12" x14ac:dyDescent="0.25">
      <c r="L24304" s="8"/>
    </row>
    <row r="24305" spans="12:12" x14ac:dyDescent="0.25">
      <c r="L24305" s="8"/>
    </row>
    <row r="24306" spans="12:12" x14ac:dyDescent="0.25">
      <c r="L24306" s="8"/>
    </row>
    <row r="24307" spans="12:12" x14ac:dyDescent="0.25">
      <c r="L24307" s="8"/>
    </row>
    <row r="24308" spans="12:12" x14ac:dyDescent="0.25">
      <c r="L24308" s="8"/>
    </row>
    <row r="24309" spans="12:12" x14ac:dyDescent="0.25">
      <c r="L24309" s="8"/>
    </row>
    <row r="24310" spans="12:12" x14ac:dyDescent="0.25">
      <c r="L24310" s="8"/>
    </row>
    <row r="24311" spans="12:12" x14ac:dyDescent="0.25">
      <c r="L24311" s="8"/>
    </row>
    <row r="24312" spans="12:12" x14ac:dyDescent="0.25">
      <c r="L24312" s="8"/>
    </row>
    <row r="24313" spans="12:12" x14ac:dyDescent="0.25">
      <c r="L24313" s="8"/>
    </row>
    <row r="24314" spans="12:12" x14ac:dyDescent="0.25">
      <c r="L24314" s="8"/>
    </row>
    <row r="24315" spans="12:12" x14ac:dyDescent="0.25">
      <c r="L24315" s="8"/>
    </row>
    <row r="24316" spans="12:12" x14ac:dyDescent="0.25">
      <c r="L24316" s="8"/>
    </row>
    <row r="24317" spans="12:12" x14ac:dyDescent="0.25">
      <c r="L24317" s="8"/>
    </row>
    <row r="24318" spans="12:12" x14ac:dyDescent="0.25">
      <c r="L24318" s="8"/>
    </row>
    <row r="24319" spans="12:12" x14ac:dyDescent="0.25">
      <c r="L24319" s="8"/>
    </row>
    <row r="24320" spans="12:12" x14ac:dyDescent="0.25">
      <c r="L24320" s="8"/>
    </row>
    <row r="24321" spans="12:12" x14ac:dyDescent="0.25">
      <c r="L24321" s="8"/>
    </row>
    <row r="24322" spans="12:12" x14ac:dyDescent="0.25">
      <c r="L24322" s="8"/>
    </row>
    <row r="24323" spans="12:12" x14ac:dyDescent="0.25">
      <c r="L24323" s="8"/>
    </row>
    <row r="24324" spans="12:12" x14ac:dyDescent="0.25">
      <c r="L24324" s="8"/>
    </row>
    <row r="24325" spans="12:12" x14ac:dyDescent="0.25">
      <c r="L24325" s="8"/>
    </row>
    <row r="24326" spans="12:12" x14ac:dyDescent="0.25">
      <c r="L24326" s="8"/>
    </row>
    <row r="24327" spans="12:12" x14ac:dyDescent="0.25">
      <c r="L24327" s="8"/>
    </row>
    <row r="24328" spans="12:12" x14ac:dyDescent="0.25">
      <c r="L24328" s="8"/>
    </row>
    <row r="24329" spans="12:12" x14ac:dyDescent="0.25">
      <c r="L24329" s="8"/>
    </row>
    <row r="24330" spans="12:12" x14ac:dyDescent="0.25">
      <c r="L24330" s="8"/>
    </row>
    <row r="24331" spans="12:12" x14ac:dyDescent="0.25">
      <c r="L24331" s="8"/>
    </row>
    <row r="24332" spans="12:12" x14ac:dyDescent="0.25">
      <c r="L24332" s="8"/>
    </row>
    <row r="24333" spans="12:12" x14ac:dyDescent="0.25">
      <c r="L24333" s="8"/>
    </row>
    <row r="24334" spans="12:12" x14ac:dyDescent="0.25">
      <c r="L24334" s="8"/>
    </row>
    <row r="24335" spans="12:12" x14ac:dyDescent="0.25">
      <c r="L24335" s="8"/>
    </row>
    <row r="24336" spans="12:12" x14ac:dyDescent="0.25">
      <c r="L24336" s="8"/>
    </row>
    <row r="24337" spans="12:12" x14ac:dyDescent="0.25">
      <c r="L24337" s="8"/>
    </row>
    <row r="24338" spans="12:12" x14ac:dyDescent="0.25">
      <c r="L24338" s="8"/>
    </row>
    <row r="24339" spans="12:12" x14ac:dyDescent="0.25">
      <c r="L24339" s="8"/>
    </row>
    <row r="24340" spans="12:12" x14ac:dyDescent="0.25">
      <c r="L24340" s="8"/>
    </row>
    <row r="24341" spans="12:12" x14ac:dyDescent="0.25">
      <c r="L24341" s="8"/>
    </row>
    <row r="24342" spans="12:12" x14ac:dyDescent="0.25">
      <c r="L24342" s="8"/>
    </row>
    <row r="24343" spans="12:12" x14ac:dyDescent="0.25">
      <c r="L24343" s="8"/>
    </row>
    <row r="24344" spans="12:12" x14ac:dyDescent="0.25">
      <c r="L24344" s="8"/>
    </row>
    <row r="24345" spans="12:12" x14ac:dyDescent="0.25">
      <c r="L24345" s="8"/>
    </row>
    <row r="24346" spans="12:12" x14ac:dyDescent="0.25">
      <c r="L24346" s="8"/>
    </row>
    <row r="24347" spans="12:12" x14ac:dyDescent="0.25">
      <c r="L24347" s="8"/>
    </row>
    <row r="24348" spans="12:12" x14ac:dyDescent="0.25">
      <c r="L24348" s="8"/>
    </row>
    <row r="24349" spans="12:12" x14ac:dyDescent="0.25">
      <c r="L24349" s="8"/>
    </row>
    <row r="24350" spans="12:12" x14ac:dyDescent="0.25">
      <c r="L24350" s="8"/>
    </row>
    <row r="24351" spans="12:12" x14ac:dyDescent="0.25">
      <c r="L24351" s="8"/>
    </row>
    <row r="24352" spans="12:12" x14ac:dyDescent="0.25">
      <c r="L24352" s="8"/>
    </row>
    <row r="24353" spans="12:12" x14ac:dyDescent="0.25">
      <c r="L24353" s="8"/>
    </row>
    <row r="24354" spans="12:12" x14ac:dyDescent="0.25">
      <c r="L24354" s="8"/>
    </row>
    <row r="24355" spans="12:12" x14ac:dyDescent="0.25">
      <c r="L24355" s="8"/>
    </row>
    <row r="24356" spans="12:12" x14ac:dyDescent="0.25">
      <c r="L24356" s="8"/>
    </row>
    <row r="24357" spans="12:12" x14ac:dyDescent="0.25">
      <c r="L24357" s="8"/>
    </row>
    <row r="24358" spans="12:12" x14ac:dyDescent="0.25">
      <c r="L24358" s="8"/>
    </row>
    <row r="24359" spans="12:12" x14ac:dyDescent="0.25">
      <c r="L24359" s="8"/>
    </row>
    <row r="24360" spans="12:12" x14ac:dyDescent="0.25">
      <c r="L24360" s="8"/>
    </row>
    <row r="24361" spans="12:12" x14ac:dyDescent="0.25">
      <c r="L24361" s="8"/>
    </row>
    <row r="24362" spans="12:12" x14ac:dyDescent="0.25">
      <c r="L24362" s="8"/>
    </row>
    <row r="24363" spans="12:12" x14ac:dyDescent="0.25">
      <c r="L24363" s="8"/>
    </row>
    <row r="24364" spans="12:12" x14ac:dyDescent="0.25">
      <c r="L24364" s="8"/>
    </row>
    <row r="24365" spans="12:12" x14ac:dyDescent="0.25">
      <c r="L24365" s="8"/>
    </row>
    <row r="24366" spans="12:12" x14ac:dyDescent="0.25">
      <c r="L24366" s="8"/>
    </row>
    <row r="24367" spans="12:12" x14ac:dyDescent="0.25">
      <c r="L24367" s="8"/>
    </row>
    <row r="24368" spans="12:12" x14ac:dyDescent="0.25">
      <c r="L24368" s="8"/>
    </row>
    <row r="24369" spans="12:12" x14ac:dyDescent="0.25">
      <c r="L24369" s="8"/>
    </row>
    <row r="24370" spans="12:12" x14ac:dyDescent="0.25">
      <c r="L24370" s="8"/>
    </row>
    <row r="24371" spans="12:12" x14ac:dyDescent="0.25">
      <c r="L24371" s="8"/>
    </row>
    <row r="24372" spans="12:12" x14ac:dyDescent="0.25">
      <c r="L24372" s="8"/>
    </row>
    <row r="24373" spans="12:12" x14ac:dyDescent="0.25">
      <c r="L24373" s="8"/>
    </row>
    <row r="24374" spans="12:12" x14ac:dyDescent="0.25">
      <c r="L24374" s="8"/>
    </row>
    <row r="24375" spans="12:12" x14ac:dyDescent="0.25">
      <c r="L24375" s="8"/>
    </row>
    <row r="24376" spans="12:12" x14ac:dyDescent="0.25">
      <c r="L24376" s="8"/>
    </row>
    <row r="24377" spans="12:12" x14ac:dyDescent="0.25">
      <c r="L24377" s="8"/>
    </row>
    <row r="24378" spans="12:12" x14ac:dyDescent="0.25">
      <c r="L24378" s="8"/>
    </row>
    <row r="24379" spans="12:12" x14ac:dyDescent="0.25">
      <c r="L24379" s="8"/>
    </row>
    <row r="24380" spans="12:12" x14ac:dyDescent="0.25">
      <c r="L24380" s="8"/>
    </row>
    <row r="24381" spans="12:12" x14ac:dyDescent="0.25">
      <c r="L24381" s="8"/>
    </row>
    <row r="24382" spans="12:12" x14ac:dyDescent="0.25">
      <c r="L24382" s="8"/>
    </row>
    <row r="24383" spans="12:12" x14ac:dyDescent="0.25">
      <c r="L24383" s="8"/>
    </row>
    <row r="24384" spans="12:12" x14ac:dyDescent="0.25">
      <c r="L24384" s="8"/>
    </row>
    <row r="24385" spans="12:12" x14ac:dyDescent="0.25">
      <c r="L24385" s="8"/>
    </row>
    <row r="24386" spans="12:12" x14ac:dyDescent="0.25">
      <c r="L24386" s="8"/>
    </row>
    <row r="24387" spans="12:12" x14ac:dyDescent="0.25">
      <c r="L24387" s="8"/>
    </row>
    <row r="24388" spans="12:12" x14ac:dyDescent="0.25">
      <c r="L24388" s="8"/>
    </row>
    <row r="24389" spans="12:12" x14ac:dyDescent="0.25">
      <c r="L24389" s="8"/>
    </row>
    <row r="24390" spans="12:12" x14ac:dyDescent="0.25">
      <c r="L24390" s="8"/>
    </row>
    <row r="24391" spans="12:12" x14ac:dyDescent="0.25">
      <c r="L24391" s="8"/>
    </row>
    <row r="24392" spans="12:12" x14ac:dyDescent="0.25">
      <c r="L24392" s="8"/>
    </row>
    <row r="24393" spans="12:12" x14ac:dyDescent="0.25">
      <c r="L24393" s="8"/>
    </row>
    <row r="24394" spans="12:12" x14ac:dyDescent="0.25">
      <c r="L24394" s="8"/>
    </row>
    <row r="24395" spans="12:12" x14ac:dyDescent="0.25">
      <c r="L24395" s="8"/>
    </row>
    <row r="24396" spans="12:12" x14ac:dyDescent="0.25">
      <c r="L24396" s="8"/>
    </row>
    <row r="24397" spans="12:12" x14ac:dyDescent="0.25">
      <c r="L24397" s="8"/>
    </row>
    <row r="24398" spans="12:12" x14ac:dyDescent="0.25">
      <c r="L24398" s="8"/>
    </row>
    <row r="24399" spans="12:12" x14ac:dyDescent="0.25">
      <c r="L24399" s="8"/>
    </row>
    <row r="24400" spans="12:12" x14ac:dyDescent="0.25">
      <c r="L24400" s="8"/>
    </row>
    <row r="24401" spans="12:12" x14ac:dyDescent="0.25">
      <c r="L24401" s="8"/>
    </row>
    <row r="24402" spans="12:12" x14ac:dyDescent="0.25">
      <c r="L24402" s="8"/>
    </row>
    <row r="24403" spans="12:12" x14ac:dyDescent="0.25">
      <c r="L24403" s="8"/>
    </row>
    <row r="24404" spans="12:12" x14ac:dyDescent="0.25">
      <c r="L24404" s="8"/>
    </row>
    <row r="24405" spans="12:12" x14ac:dyDescent="0.25">
      <c r="L24405" s="8"/>
    </row>
    <row r="24406" spans="12:12" x14ac:dyDescent="0.25">
      <c r="L24406" s="8"/>
    </row>
    <row r="24407" spans="12:12" x14ac:dyDescent="0.25">
      <c r="L24407" s="8"/>
    </row>
    <row r="24408" spans="12:12" x14ac:dyDescent="0.25">
      <c r="L24408" s="8"/>
    </row>
    <row r="24409" spans="12:12" x14ac:dyDescent="0.25">
      <c r="L24409" s="8"/>
    </row>
    <row r="24410" spans="12:12" x14ac:dyDescent="0.25">
      <c r="L24410" s="8"/>
    </row>
    <row r="24411" spans="12:12" x14ac:dyDescent="0.25">
      <c r="L24411" s="8"/>
    </row>
    <row r="24412" spans="12:12" x14ac:dyDescent="0.25">
      <c r="L24412" s="8"/>
    </row>
    <row r="24413" spans="12:12" x14ac:dyDescent="0.25">
      <c r="L24413" s="8"/>
    </row>
    <row r="24414" spans="12:12" x14ac:dyDescent="0.25">
      <c r="L24414" s="8"/>
    </row>
    <row r="24415" spans="12:12" x14ac:dyDescent="0.25">
      <c r="L24415" s="8"/>
    </row>
    <row r="24416" spans="12:12" x14ac:dyDescent="0.25">
      <c r="L24416" s="8"/>
    </row>
    <row r="24417" spans="12:12" x14ac:dyDescent="0.25">
      <c r="L24417" s="8"/>
    </row>
    <row r="24418" spans="12:12" x14ac:dyDescent="0.25">
      <c r="L24418" s="8"/>
    </row>
    <row r="24419" spans="12:12" x14ac:dyDescent="0.25">
      <c r="L24419" s="8"/>
    </row>
    <row r="24420" spans="12:12" x14ac:dyDescent="0.25">
      <c r="L24420" s="8"/>
    </row>
    <row r="24421" spans="12:12" x14ac:dyDescent="0.25">
      <c r="L24421" s="8"/>
    </row>
    <row r="24422" spans="12:12" x14ac:dyDescent="0.25">
      <c r="L24422" s="8"/>
    </row>
    <row r="24423" spans="12:12" x14ac:dyDescent="0.25">
      <c r="L24423" s="8"/>
    </row>
    <row r="24424" spans="12:12" x14ac:dyDescent="0.25">
      <c r="L24424" s="8"/>
    </row>
    <row r="24425" spans="12:12" x14ac:dyDescent="0.25">
      <c r="L24425" s="8"/>
    </row>
    <row r="24426" spans="12:12" x14ac:dyDescent="0.25">
      <c r="L24426" s="8"/>
    </row>
    <row r="24427" spans="12:12" x14ac:dyDescent="0.25">
      <c r="L24427" s="8"/>
    </row>
    <row r="24428" spans="12:12" x14ac:dyDescent="0.25">
      <c r="L24428" s="8"/>
    </row>
    <row r="24429" spans="12:12" x14ac:dyDescent="0.25">
      <c r="L24429" s="8"/>
    </row>
    <row r="24430" spans="12:12" x14ac:dyDescent="0.25">
      <c r="L24430" s="8"/>
    </row>
    <row r="24431" spans="12:12" x14ac:dyDescent="0.25">
      <c r="L24431" s="8"/>
    </row>
    <row r="24432" spans="12:12" x14ac:dyDescent="0.25">
      <c r="L24432" s="8"/>
    </row>
    <row r="24433" spans="12:12" x14ac:dyDescent="0.25">
      <c r="L24433" s="8"/>
    </row>
    <row r="24434" spans="12:12" x14ac:dyDescent="0.25">
      <c r="L24434" s="8"/>
    </row>
    <row r="24435" spans="12:12" x14ac:dyDescent="0.25">
      <c r="L24435" s="8"/>
    </row>
    <row r="24436" spans="12:12" x14ac:dyDescent="0.25">
      <c r="L24436" s="8"/>
    </row>
    <row r="24437" spans="12:12" x14ac:dyDescent="0.25">
      <c r="L24437" s="8"/>
    </row>
    <row r="24438" spans="12:12" x14ac:dyDescent="0.25">
      <c r="L24438" s="8"/>
    </row>
    <row r="24439" spans="12:12" x14ac:dyDescent="0.25">
      <c r="L24439" s="8"/>
    </row>
    <row r="24440" spans="12:12" x14ac:dyDescent="0.25">
      <c r="L24440" s="8"/>
    </row>
    <row r="24441" spans="12:12" x14ac:dyDescent="0.25">
      <c r="L24441" s="8"/>
    </row>
    <row r="24442" spans="12:12" x14ac:dyDescent="0.25">
      <c r="L24442" s="8"/>
    </row>
    <row r="24443" spans="12:12" x14ac:dyDescent="0.25">
      <c r="L24443" s="8"/>
    </row>
    <row r="24444" spans="12:12" x14ac:dyDescent="0.25">
      <c r="L24444" s="8"/>
    </row>
    <row r="24445" spans="12:12" x14ac:dyDescent="0.25">
      <c r="L24445" s="8"/>
    </row>
    <row r="24446" spans="12:12" x14ac:dyDescent="0.25">
      <c r="L24446" s="8"/>
    </row>
    <row r="24447" spans="12:12" x14ac:dyDescent="0.25">
      <c r="L24447" s="8"/>
    </row>
    <row r="24448" spans="12:12" x14ac:dyDescent="0.25">
      <c r="L24448" s="8"/>
    </row>
    <row r="24449" spans="12:12" x14ac:dyDescent="0.25">
      <c r="L24449" s="8"/>
    </row>
    <row r="24450" spans="12:12" x14ac:dyDescent="0.25">
      <c r="L24450" s="8"/>
    </row>
    <row r="24451" spans="12:12" x14ac:dyDescent="0.25">
      <c r="L24451" s="8"/>
    </row>
    <row r="24452" spans="12:12" x14ac:dyDescent="0.25">
      <c r="L24452" s="8"/>
    </row>
    <row r="24453" spans="12:12" x14ac:dyDescent="0.25">
      <c r="L24453" s="8"/>
    </row>
    <row r="24454" spans="12:12" x14ac:dyDescent="0.25">
      <c r="L24454" s="8"/>
    </row>
    <row r="24455" spans="12:12" x14ac:dyDescent="0.25">
      <c r="L24455" s="8"/>
    </row>
    <row r="24456" spans="12:12" x14ac:dyDescent="0.25">
      <c r="L24456" s="8"/>
    </row>
    <row r="24457" spans="12:12" x14ac:dyDescent="0.25">
      <c r="L24457" s="8"/>
    </row>
    <row r="24458" spans="12:12" x14ac:dyDescent="0.25">
      <c r="L24458" s="8"/>
    </row>
    <row r="24459" spans="12:12" x14ac:dyDescent="0.25">
      <c r="L24459" s="8"/>
    </row>
    <row r="24460" spans="12:12" x14ac:dyDescent="0.25">
      <c r="L24460" s="8"/>
    </row>
    <row r="24461" spans="12:12" x14ac:dyDescent="0.25">
      <c r="L24461" s="8"/>
    </row>
    <row r="24462" spans="12:12" x14ac:dyDescent="0.25">
      <c r="L24462" s="8"/>
    </row>
    <row r="24463" spans="12:12" x14ac:dyDescent="0.25">
      <c r="L24463" s="8"/>
    </row>
    <row r="24464" spans="12:12" x14ac:dyDescent="0.25">
      <c r="L24464" s="8"/>
    </row>
    <row r="24465" spans="12:12" x14ac:dyDescent="0.25">
      <c r="L24465" s="8"/>
    </row>
    <row r="24466" spans="12:12" x14ac:dyDescent="0.25">
      <c r="L24466" s="8"/>
    </row>
    <row r="24467" spans="12:12" x14ac:dyDescent="0.25">
      <c r="L24467" s="8"/>
    </row>
    <row r="24468" spans="12:12" x14ac:dyDescent="0.25">
      <c r="L24468" s="8"/>
    </row>
    <row r="24469" spans="12:12" x14ac:dyDescent="0.25">
      <c r="L24469" s="8"/>
    </row>
    <row r="24470" spans="12:12" x14ac:dyDescent="0.25">
      <c r="L24470" s="8"/>
    </row>
    <row r="24471" spans="12:12" x14ac:dyDescent="0.25">
      <c r="L24471" s="8"/>
    </row>
    <row r="24472" spans="12:12" x14ac:dyDescent="0.25">
      <c r="L24472" s="8"/>
    </row>
    <row r="24473" spans="12:12" x14ac:dyDescent="0.25">
      <c r="L24473" s="8"/>
    </row>
    <row r="24474" spans="12:12" x14ac:dyDescent="0.25">
      <c r="L24474" s="8"/>
    </row>
    <row r="24475" spans="12:12" x14ac:dyDescent="0.25">
      <c r="L24475" s="8"/>
    </row>
    <row r="24476" spans="12:12" x14ac:dyDescent="0.25">
      <c r="L24476" s="8"/>
    </row>
    <row r="24477" spans="12:12" x14ac:dyDescent="0.25">
      <c r="L24477" s="8"/>
    </row>
    <row r="24478" spans="12:12" x14ac:dyDescent="0.25">
      <c r="L24478" s="8"/>
    </row>
    <row r="24479" spans="12:12" x14ac:dyDescent="0.25">
      <c r="L24479" s="8"/>
    </row>
    <row r="24480" spans="12:12" x14ac:dyDescent="0.25">
      <c r="L24480" s="8"/>
    </row>
    <row r="24481" spans="12:12" x14ac:dyDescent="0.25">
      <c r="L24481" s="8"/>
    </row>
    <row r="24482" spans="12:12" x14ac:dyDescent="0.25">
      <c r="L24482" s="8"/>
    </row>
    <row r="24483" spans="12:12" x14ac:dyDescent="0.25">
      <c r="L24483" s="8"/>
    </row>
    <row r="24484" spans="12:12" x14ac:dyDescent="0.25">
      <c r="L24484" s="8"/>
    </row>
    <row r="24485" spans="12:12" x14ac:dyDescent="0.25">
      <c r="L24485" s="8"/>
    </row>
    <row r="24486" spans="12:12" x14ac:dyDescent="0.25">
      <c r="L24486" s="8"/>
    </row>
    <row r="24487" spans="12:12" x14ac:dyDescent="0.25">
      <c r="L24487" s="8"/>
    </row>
    <row r="24488" spans="12:12" x14ac:dyDescent="0.25">
      <c r="L24488" s="8"/>
    </row>
    <row r="24489" spans="12:12" x14ac:dyDescent="0.25">
      <c r="L24489" s="8"/>
    </row>
    <row r="24490" spans="12:12" x14ac:dyDescent="0.25">
      <c r="L24490" s="8"/>
    </row>
    <row r="24491" spans="12:12" x14ac:dyDescent="0.25">
      <c r="L24491" s="8"/>
    </row>
    <row r="24492" spans="12:12" x14ac:dyDescent="0.25">
      <c r="L24492" s="8"/>
    </row>
    <row r="24493" spans="12:12" x14ac:dyDescent="0.25">
      <c r="L24493" s="8"/>
    </row>
    <row r="24494" spans="12:12" x14ac:dyDescent="0.25">
      <c r="L24494" s="8"/>
    </row>
    <row r="24495" spans="12:12" x14ac:dyDescent="0.25">
      <c r="L24495" s="8"/>
    </row>
    <row r="24496" spans="12:12" x14ac:dyDescent="0.25">
      <c r="L24496" s="8"/>
    </row>
    <row r="24497" spans="12:12" x14ac:dyDescent="0.25">
      <c r="L24497" s="8"/>
    </row>
    <row r="24498" spans="12:12" x14ac:dyDescent="0.25">
      <c r="L24498" s="8"/>
    </row>
    <row r="24499" spans="12:12" x14ac:dyDescent="0.25">
      <c r="L24499" s="8"/>
    </row>
    <row r="24500" spans="12:12" x14ac:dyDescent="0.25">
      <c r="L24500" s="8"/>
    </row>
    <row r="24501" spans="12:12" x14ac:dyDescent="0.25">
      <c r="L24501" s="8"/>
    </row>
    <row r="24502" spans="12:12" x14ac:dyDescent="0.25">
      <c r="L24502" s="8"/>
    </row>
    <row r="24503" spans="12:12" x14ac:dyDescent="0.25">
      <c r="L24503" s="8"/>
    </row>
    <row r="24504" spans="12:12" x14ac:dyDescent="0.25">
      <c r="L24504" s="8"/>
    </row>
    <row r="24505" spans="12:12" x14ac:dyDescent="0.25">
      <c r="L24505" s="8"/>
    </row>
    <row r="24506" spans="12:12" x14ac:dyDescent="0.25">
      <c r="L24506" s="8"/>
    </row>
    <row r="24507" spans="12:12" x14ac:dyDescent="0.25">
      <c r="L24507" s="8"/>
    </row>
    <row r="24508" spans="12:12" x14ac:dyDescent="0.25">
      <c r="L24508" s="8"/>
    </row>
    <row r="24509" spans="12:12" x14ac:dyDescent="0.25">
      <c r="L24509" s="8"/>
    </row>
    <row r="24510" spans="12:12" x14ac:dyDescent="0.25">
      <c r="L24510" s="8"/>
    </row>
    <row r="24511" spans="12:12" x14ac:dyDescent="0.25">
      <c r="L24511" s="8"/>
    </row>
    <row r="24512" spans="12:12" x14ac:dyDescent="0.25">
      <c r="L24512" s="8"/>
    </row>
    <row r="24513" spans="12:12" x14ac:dyDescent="0.25">
      <c r="L24513" s="8"/>
    </row>
    <row r="24514" spans="12:12" x14ac:dyDescent="0.25">
      <c r="L24514" s="8"/>
    </row>
    <row r="24515" spans="12:12" x14ac:dyDescent="0.25">
      <c r="L24515" s="8"/>
    </row>
    <row r="24516" spans="12:12" x14ac:dyDescent="0.25">
      <c r="L24516" s="8"/>
    </row>
    <row r="24517" spans="12:12" x14ac:dyDescent="0.25">
      <c r="L24517" s="8"/>
    </row>
    <row r="24518" spans="12:12" x14ac:dyDescent="0.25">
      <c r="L24518" s="8"/>
    </row>
    <row r="24519" spans="12:12" x14ac:dyDescent="0.25">
      <c r="L24519" s="8"/>
    </row>
    <row r="24520" spans="12:12" x14ac:dyDescent="0.25">
      <c r="L24520" s="8"/>
    </row>
    <row r="24521" spans="12:12" x14ac:dyDescent="0.25">
      <c r="L24521" s="8"/>
    </row>
    <row r="24522" spans="12:12" x14ac:dyDescent="0.25">
      <c r="L24522" s="8"/>
    </row>
    <row r="24523" spans="12:12" x14ac:dyDescent="0.25">
      <c r="L24523" s="8"/>
    </row>
    <row r="24524" spans="12:12" x14ac:dyDescent="0.25">
      <c r="L24524" s="8"/>
    </row>
    <row r="24525" spans="12:12" x14ac:dyDescent="0.25">
      <c r="L24525" s="8"/>
    </row>
    <row r="24526" spans="12:12" x14ac:dyDescent="0.25">
      <c r="L24526" s="8"/>
    </row>
    <row r="24527" spans="12:12" x14ac:dyDescent="0.25">
      <c r="L24527" s="8"/>
    </row>
    <row r="24528" spans="12:12" x14ac:dyDescent="0.25">
      <c r="L24528" s="8"/>
    </row>
    <row r="24529" spans="12:12" x14ac:dyDescent="0.25">
      <c r="L24529" s="8"/>
    </row>
    <row r="24530" spans="12:12" x14ac:dyDescent="0.25">
      <c r="L24530" s="8"/>
    </row>
    <row r="24531" spans="12:12" x14ac:dyDescent="0.25">
      <c r="L24531" s="8"/>
    </row>
    <row r="24532" spans="12:12" x14ac:dyDescent="0.25">
      <c r="L24532" s="8"/>
    </row>
    <row r="24533" spans="12:12" x14ac:dyDescent="0.25">
      <c r="L24533" s="8"/>
    </row>
    <row r="24534" spans="12:12" x14ac:dyDescent="0.25">
      <c r="L24534" s="8"/>
    </row>
    <row r="24535" spans="12:12" x14ac:dyDescent="0.25">
      <c r="L24535" s="8"/>
    </row>
    <row r="24536" spans="12:12" x14ac:dyDescent="0.25">
      <c r="L24536" s="8"/>
    </row>
    <row r="24537" spans="12:12" x14ac:dyDescent="0.25">
      <c r="L24537" s="8"/>
    </row>
    <row r="24538" spans="12:12" x14ac:dyDescent="0.25">
      <c r="L24538" s="8"/>
    </row>
    <row r="24539" spans="12:12" x14ac:dyDescent="0.25">
      <c r="L24539" s="8"/>
    </row>
    <row r="24540" spans="12:12" x14ac:dyDescent="0.25">
      <c r="L24540" s="8"/>
    </row>
    <row r="24541" spans="12:12" x14ac:dyDescent="0.25">
      <c r="L24541" s="8"/>
    </row>
    <row r="24542" spans="12:12" x14ac:dyDescent="0.25">
      <c r="L24542" s="8"/>
    </row>
    <row r="24543" spans="12:12" x14ac:dyDescent="0.25">
      <c r="L24543" s="8"/>
    </row>
    <row r="24544" spans="12:12" x14ac:dyDescent="0.25">
      <c r="L24544" s="8"/>
    </row>
    <row r="24545" spans="12:12" x14ac:dyDescent="0.25">
      <c r="L24545" s="8"/>
    </row>
    <row r="24546" spans="12:12" x14ac:dyDescent="0.25">
      <c r="L24546" s="8"/>
    </row>
    <row r="24547" spans="12:12" x14ac:dyDescent="0.25">
      <c r="L24547" s="8"/>
    </row>
    <row r="24548" spans="12:12" x14ac:dyDescent="0.25">
      <c r="L24548" s="8"/>
    </row>
    <row r="24549" spans="12:12" x14ac:dyDescent="0.25">
      <c r="L24549" s="8"/>
    </row>
    <row r="24550" spans="12:12" x14ac:dyDescent="0.25">
      <c r="L24550" s="8"/>
    </row>
    <row r="24551" spans="12:12" x14ac:dyDescent="0.25">
      <c r="L24551" s="8"/>
    </row>
    <row r="24552" spans="12:12" x14ac:dyDescent="0.25">
      <c r="L24552" s="8"/>
    </row>
    <row r="24553" spans="12:12" x14ac:dyDescent="0.25">
      <c r="L24553" s="8"/>
    </row>
    <row r="24554" spans="12:12" x14ac:dyDescent="0.25">
      <c r="L24554" s="8"/>
    </row>
    <row r="24555" spans="12:12" x14ac:dyDescent="0.25">
      <c r="L24555" s="8"/>
    </row>
    <row r="24556" spans="12:12" x14ac:dyDescent="0.25">
      <c r="L24556" s="8"/>
    </row>
    <row r="24557" spans="12:12" x14ac:dyDescent="0.25">
      <c r="L24557" s="8"/>
    </row>
    <row r="24558" spans="12:12" x14ac:dyDescent="0.25">
      <c r="L24558" s="8"/>
    </row>
    <row r="24559" spans="12:12" x14ac:dyDescent="0.25">
      <c r="L24559" s="8"/>
    </row>
    <row r="24560" spans="12:12" x14ac:dyDescent="0.25">
      <c r="L24560" s="8"/>
    </row>
    <row r="24561" spans="12:12" x14ac:dyDescent="0.25">
      <c r="L24561" s="8"/>
    </row>
    <row r="24562" spans="12:12" x14ac:dyDescent="0.25">
      <c r="L24562" s="8"/>
    </row>
    <row r="24563" spans="12:12" x14ac:dyDescent="0.25">
      <c r="L24563" s="8"/>
    </row>
    <row r="24564" spans="12:12" x14ac:dyDescent="0.25">
      <c r="L24564" s="8"/>
    </row>
    <row r="24565" spans="12:12" x14ac:dyDescent="0.25">
      <c r="L24565" s="8"/>
    </row>
    <row r="24566" spans="12:12" x14ac:dyDescent="0.25">
      <c r="L24566" s="8"/>
    </row>
    <row r="24567" spans="12:12" x14ac:dyDescent="0.25">
      <c r="L24567" s="8"/>
    </row>
    <row r="24568" spans="12:12" x14ac:dyDescent="0.25">
      <c r="L24568" s="8"/>
    </row>
    <row r="24569" spans="12:12" x14ac:dyDescent="0.25">
      <c r="L24569" s="8"/>
    </row>
    <row r="24570" spans="12:12" x14ac:dyDescent="0.25">
      <c r="L24570" s="8"/>
    </row>
    <row r="24571" spans="12:12" x14ac:dyDescent="0.25">
      <c r="L24571" s="8"/>
    </row>
    <row r="24572" spans="12:12" x14ac:dyDescent="0.25">
      <c r="L24572" s="8"/>
    </row>
    <row r="24573" spans="12:12" x14ac:dyDescent="0.25">
      <c r="L24573" s="8"/>
    </row>
    <row r="24574" spans="12:12" x14ac:dyDescent="0.25">
      <c r="L24574" s="8"/>
    </row>
    <row r="24575" spans="12:12" x14ac:dyDescent="0.25">
      <c r="L24575" s="8"/>
    </row>
    <row r="24576" spans="12:12" x14ac:dyDescent="0.25">
      <c r="L24576" s="8"/>
    </row>
    <row r="24577" spans="12:12" x14ac:dyDescent="0.25">
      <c r="L24577" s="8"/>
    </row>
    <row r="24578" spans="12:12" x14ac:dyDescent="0.25">
      <c r="L24578" s="8"/>
    </row>
    <row r="24579" spans="12:12" x14ac:dyDescent="0.25">
      <c r="L24579" s="8"/>
    </row>
    <row r="24580" spans="12:12" x14ac:dyDescent="0.25">
      <c r="L24580" s="8"/>
    </row>
    <row r="24581" spans="12:12" x14ac:dyDescent="0.25">
      <c r="L24581" s="8"/>
    </row>
    <row r="24582" spans="12:12" x14ac:dyDescent="0.25">
      <c r="L24582" s="8"/>
    </row>
    <row r="24583" spans="12:12" x14ac:dyDescent="0.25">
      <c r="L24583" s="8"/>
    </row>
    <row r="24584" spans="12:12" x14ac:dyDescent="0.25">
      <c r="L24584" s="8"/>
    </row>
    <row r="24585" spans="12:12" x14ac:dyDescent="0.25">
      <c r="L24585" s="8"/>
    </row>
    <row r="24586" spans="12:12" x14ac:dyDescent="0.25">
      <c r="L24586" s="8"/>
    </row>
    <row r="24587" spans="12:12" x14ac:dyDescent="0.25">
      <c r="L24587" s="8"/>
    </row>
    <row r="24588" spans="12:12" x14ac:dyDescent="0.25">
      <c r="L24588" s="8"/>
    </row>
    <row r="24589" spans="12:12" x14ac:dyDescent="0.25">
      <c r="L24589" s="8"/>
    </row>
    <row r="24590" spans="12:12" x14ac:dyDescent="0.25">
      <c r="L24590" s="8"/>
    </row>
    <row r="24591" spans="12:12" x14ac:dyDescent="0.25">
      <c r="L24591" s="8"/>
    </row>
    <row r="24592" spans="12:12" x14ac:dyDescent="0.25">
      <c r="L24592" s="8"/>
    </row>
    <row r="24593" spans="12:12" x14ac:dyDescent="0.25">
      <c r="L24593" s="8"/>
    </row>
    <row r="24594" spans="12:12" x14ac:dyDescent="0.25">
      <c r="L24594" s="8"/>
    </row>
    <row r="24595" spans="12:12" x14ac:dyDescent="0.25">
      <c r="L24595" s="8"/>
    </row>
    <row r="24596" spans="12:12" x14ac:dyDescent="0.25">
      <c r="L24596" s="8"/>
    </row>
    <row r="24597" spans="12:12" x14ac:dyDescent="0.25">
      <c r="L24597" s="8"/>
    </row>
    <row r="24598" spans="12:12" x14ac:dyDescent="0.25">
      <c r="L24598" s="8"/>
    </row>
    <row r="24599" spans="12:12" x14ac:dyDescent="0.25">
      <c r="L24599" s="8"/>
    </row>
    <row r="24600" spans="12:12" x14ac:dyDescent="0.25">
      <c r="L24600" s="8"/>
    </row>
    <row r="24601" spans="12:12" x14ac:dyDescent="0.25">
      <c r="L24601" s="8"/>
    </row>
    <row r="24602" spans="12:12" x14ac:dyDescent="0.25">
      <c r="L24602" s="8"/>
    </row>
    <row r="24603" spans="12:12" x14ac:dyDescent="0.25">
      <c r="L24603" s="8"/>
    </row>
    <row r="24604" spans="12:12" x14ac:dyDescent="0.25">
      <c r="L24604" s="8"/>
    </row>
    <row r="24605" spans="12:12" x14ac:dyDescent="0.25">
      <c r="L24605" s="8"/>
    </row>
    <row r="24606" spans="12:12" x14ac:dyDescent="0.25">
      <c r="L24606" s="8"/>
    </row>
    <row r="24607" spans="12:12" x14ac:dyDescent="0.25">
      <c r="L24607" s="8"/>
    </row>
    <row r="24608" spans="12:12" x14ac:dyDescent="0.25">
      <c r="L24608" s="8"/>
    </row>
    <row r="24609" spans="12:12" x14ac:dyDescent="0.25">
      <c r="L24609" s="8"/>
    </row>
    <row r="24610" spans="12:12" x14ac:dyDescent="0.25">
      <c r="L24610" s="8"/>
    </row>
    <row r="24611" spans="12:12" x14ac:dyDescent="0.25">
      <c r="L24611" s="8"/>
    </row>
    <row r="24612" spans="12:12" x14ac:dyDescent="0.25">
      <c r="L24612" s="8"/>
    </row>
    <row r="24613" spans="12:12" x14ac:dyDescent="0.25">
      <c r="L24613" s="8"/>
    </row>
    <row r="24614" spans="12:12" x14ac:dyDescent="0.25">
      <c r="L24614" s="8"/>
    </row>
    <row r="24615" spans="12:12" x14ac:dyDescent="0.25">
      <c r="L24615" s="8"/>
    </row>
    <row r="24616" spans="12:12" x14ac:dyDescent="0.25">
      <c r="L24616" s="8"/>
    </row>
    <row r="24617" spans="12:12" x14ac:dyDescent="0.25">
      <c r="L24617" s="8"/>
    </row>
    <row r="24618" spans="12:12" x14ac:dyDescent="0.25">
      <c r="L24618" s="8"/>
    </row>
    <row r="24619" spans="12:12" x14ac:dyDescent="0.25">
      <c r="L24619" s="8"/>
    </row>
    <row r="24620" spans="12:12" x14ac:dyDescent="0.25">
      <c r="L24620" s="8"/>
    </row>
    <row r="24621" spans="12:12" x14ac:dyDescent="0.25">
      <c r="L24621" s="8"/>
    </row>
    <row r="24622" spans="12:12" x14ac:dyDescent="0.25">
      <c r="L24622" s="8"/>
    </row>
    <row r="24623" spans="12:12" x14ac:dyDescent="0.25">
      <c r="L24623" s="8"/>
    </row>
    <row r="24624" spans="12:12" x14ac:dyDescent="0.25">
      <c r="L24624" s="8"/>
    </row>
    <row r="24625" spans="12:12" x14ac:dyDescent="0.25">
      <c r="L24625" s="8"/>
    </row>
    <row r="24626" spans="12:12" x14ac:dyDescent="0.25">
      <c r="L24626" s="8"/>
    </row>
    <row r="24627" spans="12:12" x14ac:dyDescent="0.25">
      <c r="L24627" s="8"/>
    </row>
    <row r="24628" spans="12:12" x14ac:dyDescent="0.25">
      <c r="L24628" s="8"/>
    </row>
    <row r="24629" spans="12:12" x14ac:dyDescent="0.25">
      <c r="L24629" s="8"/>
    </row>
    <row r="24630" spans="12:12" x14ac:dyDescent="0.25">
      <c r="L24630" s="8"/>
    </row>
    <row r="24631" spans="12:12" x14ac:dyDescent="0.25">
      <c r="L24631" s="8"/>
    </row>
    <row r="24632" spans="12:12" x14ac:dyDescent="0.25">
      <c r="L24632" s="8"/>
    </row>
    <row r="24633" spans="12:12" x14ac:dyDescent="0.25">
      <c r="L24633" s="8"/>
    </row>
    <row r="24634" spans="12:12" x14ac:dyDescent="0.25">
      <c r="L24634" s="8"/>
    </row>
    <row r="24635" spans="12:12" x14ac:dyDescent="0.25">
      <c r="L24635" s="8"/>
    </row>
    <row r="24636" spans="12:12" x14ac:dyDescent="0.25">
      <c r="L24636" s="8"/>
    </row>
    <row r="24637" spans="12:12" x14ac:dyDescent="0.25">
      <c r="L24637" s="8"/>
    </row>
    <row r="24638" spans="12:12" x14ac:dyDescent="0.25">
      <c r="L24638" s="8"/>
    </row>
    <row r="24639" spans="12:12" x14ac:dyDescent="0.25">
      <c r="L24639" s="8"/>
    </row>
    <row r="24640" spans="12:12" x14ac:dyDescent="0.25">
      <c r="L24640" s="8"/>
    </row>
    <row r="24641" spans="12:12" x14ac:dyDescent="0.25">
      <c r="L24641" s="8"/>
    </row>
    <row r="24642" spans="12:12" x14ac:dyDescent="0.25">
      <c r="L24642" s="8"/>
    </row>
    <row r="24643" spans="12:12" x14ac:dyDescent="0.25">
      <c r="L24643" s="8"/>
    </row>
    <row r="24644" spans="12:12" x14ac:dyDescent="0.25">
      <c r="L24644" s="8"/>
    </row>
    <row r="24645" spans="12:12" x14ac:dyDescent="0.25">
      <c r="L24645" s="8"/>
    </row>
    <row r="24646" spans="12:12" x14ac:dyDescent="0.25">
      <c r="L24646" s="8"/>
    </row>
    <row r="24647" spans="12:12" x14ac:dyDescent="0.25">
      <c r="L24647" s="8"/>
    </row>
    <row r="24648" spans="12:12" x14ac:dyDescent="0.25">
      <c r="L24648" s="8"/>
    </row>
    <row r="24649" spans="12:12" x14ac:dyDescent="0.25">
      <c r="L24649" s="8"/>
    </row>
    <row r="24650" spans="12:12" x14ac:dyDescent="0.25">
      <c r="L24650" s="8"/>
    </row>
    <row r="24651" spans="12:12" x14ac:dyDescent="0.25">
      <c r="L24651" s="8"/>
    </row>
    <row r="24652" spans="12:12" x14ac:dyDescent="0.25">
      <c r="L24652" s="8"/>
    </row>
    <row r="24653" spans="12:12" x14ac:dyDescent="0.25">
      <c r="L24653" s="8"/>
    </row>
    <row r="24654" spans="12:12" x14ac:dyDescent="0.25">
      <c r="L24654" s="8"/>
    </row>
    <row r="24655" spans="12:12" x14ac:dyDescent="0.25">
      <c r="L24655" s="8"/>
    </row>
    <row r="24656" spans="12:12" x14ac:dyDescent="0.25">
      <c r="L24656" s="8"/>
    </row>
    <row r="24657" spans="12:12" x14ac:dyDescent="0.25">
      <c r="L24657" s="8"/>
    </row>
    <row r="24658" spans="12:12" x14ac:dyDescent="0.25">
      <c r="L24658" s="8"/>
    </row>
    <row r="24659" spans="12:12" x14ac:dyDescent="0.25">
      <c r="L24659" s="8"/>
    </row>
    <row r="24660" spans="12:12" x14ac:dyDescent="0.25">
      <c r="L24660" s="8"/>
    </row>
    <row r="24661" spans="12:12" x14ac:dyDescent="0.25">
      <c r="L24661" s="8"/>
    </row>
    <row r="24662" spans="12:12" x14ac:dyDescent="0.25">
      <c r="L24662" s="8"/>
    </row>
    <row r="24663" spans="12:12" x14ac:dyDescent="0.25">
      <c r="L24663" s="8"/>
    </row>
    <row r="24664" spans="12:12" x14ac:dyDescent="0.25">
      <c r="L24664" s="8"/>
    </row>
    <row r="24665" spans="12:12" x14ac:dyDescent="0.25">
      <c r="L24665" s="8"/>
    </row>
    <row r="24666" spans="12:12" x14ac:dyDescent="0.25">
      <c r="L24666" s="8"/>
    </row>
    <row r="24667" spans="12:12" x14ac:dyDescent="0.25">
      <c r="L24667" s="8"/>
    </row>
    <row r="24668" spans="12:12" x14ac:dyDescent="0.25">
      <c r="L24668" s="8"/>
    </row>
    <row r="24669" spans="12:12" x14ac:dyDescent="0.25">
      <c r="L24669" s="8"/>
    </row>
    <row r="24670" spans="12:12" x14ac:dyDescent="0.25">
      <c r="L24670" s="8"/>
    </row>
    <row r="24671" spans="12:12" x14ac:dyDescent="0.25">
      <c r="L24671" s="8"/>
    </row>
    <row r="24672" spans="12:12" x14ac:dyDescent="0.25">
      <c r="L24672" s="8"/>
    </row>
    <row r="24673" spans="12:12" x14ac:dyDescent="0.25">
      <c r="L24673" s="8"/>
    </row>
    <row r="24674" spans="12:12" x14ac:dyDescent="0.25">
      <c r="L24674" s="8"/>
    </row>
    <row r="24675" spans="12:12" x14ac:dyDescent="0.25">
      <c r="L24675" s="8"/>
    </row>
    <row r="24676" spans="12:12" x14ac:dyDescent="0.25">
      <c r="L24676" s="8"/>
    </row>
    <row r="24677" spans="12:12" x14ac:dyDescent="0.25">
      <c r="L24677" s="8"/>
    </row>
    <row r="24678" spans="12:12" x14ac:dyDescent="0.25">
      <c r="L24678" s="8"/>
    </row>
    <row r="24679" spans="12:12" x14ac:dyDescent="0.25">
      <c r="L24679" s="8"/>
    </row>
    <row r="24680" spans="12:12" x14ac:dyDescent="0.25">
      <c r="L24680" s="8"/>
    </row>
    <row r="24681" spans="12:12" x14ac:dyDescent="0.25">
      <c r="L24681" s="8"/>
    </row>
    <row r="24682" spans="12:12" x14ac:dyDescent="0.25">
      <c r="L24682" s="8"/>
    </row>
    <row r="24683" spans="12:12" x14ac:dyDescent="0.25">
      <c r="L24683" s="8"/>
    </row>
    <row r="24684" spans="12:12" x14ac:dyDescent="0.25">
      <c r="L24684" s="8"/>
    </row>
    <row r="24685" spans="12:12" x14ac:dyDescent="0.25">
      <c r="L24685" s="8"/>
    </row>
    <row r="24686" spans="12:12" x14ac:dyDescent="0.25">
      <c r="L24686" s="8"/>
    </row>
    <row r="24687" spans="12:12" x14ac:dyDescent="0.25">
      <c r="L24687" s="8"/>
    </row>
    <row r="24688" spans="12:12" x14ac:dyDescent="0.25">
      <c r="L24688" s="8"/>
    </row>
    <row r="24689" spans="12:12" x14ac:dyDescent="0.25">
      <c r="L24689" s="8"/>
    </row>
    <row r="24690" spans="12:12" x14ac:dyDescent="0.25">
      <c r="L24690" s="8"/>
    </row>
    <row r="24691" spans="12:12" x14ac:dyDescent="0.25">
      <c r="L24691" s="8"/>
    </row>
    <row r="24692" spans="12:12" x14ac:dyDescent="0.25">
      <c r="L24692" s="8"/>
    </row>
    <row r="24693" spans="12:12" x14ac:dyDescent="0.25">
      <c r="L24693" s="8"/>
    </row>
    <row r="24694" spans="12:12" x14ac:dyDescent="0.25">
      <c r="L24694" s="8"/>
    </row>
    <row r="24695" spans="12:12" x14ac:dyDescent="0.25">
      <c r="L24695" s="8"/>
    </row>
    <row r="24696" spans="12:12" x14ac:dyDescent="0.25">
      <c r="L24696" s="8"/>
    </row>
    <row r="24697" spans="12:12" x14ac:dyDescent="0.25">
      <c r="L24697" s="8"/>
    </row>
    <row r="24698" spans="12:12" x14ac:dyDescent="0.25">
      <c r="L24698" s="8"/>
    </row>
    <row r="24699" spans="12:12" x14ac:dyDescent="0.25">
      <c r="L24699" s="8"/>
    </row>
    <row r="24700" spans="12:12" x14ac:dyDescent="0.25">
      <c r="L24700" s="8"/>
    </row>
    <row r="24701" spans="12:12" x14ac:dyDescent="0.25">
      <c r="L24701" s="8"/>
    </row>
    <row r="24702" spans="12:12" x14ac:dyDescent="0.25">
      <c r="L24702" s="8"/>
    </row>
    <row r="24703" spans="12:12" x14ac:dyDescent="0.25">
      <c r="L24703" s="8"/>
    </row>
    <row r="24704" spans="12:12" x14ac:dyDescent="0.25">
      <c r="L24704" s="8"/>
    </row>
    <row r="24705" spans="12:12" x14ac:dyDescent="0.25">
      <c r="L24705" s="8"/>
    </row>
    <row r="24706" spans="12:12" x14ac:dyDescent="0.25">
      <c r="L24706" s="8"/>
    </row>
    <row r="24707" spans="12:12" x14ac:dyDescent="0.25">
      <c r="L24707" s="8"/>
    </row>
    <row r="24708" spans="12:12" x14ac:dyDescent="0.25">
      <c r="L24708" s="8"/>
    </row>
    <row r="24709" spans="12:12" x14ac:dyDescent="0.25">
      <c r="L24709" s="8"/>
    </row>
    <row r="24710" spans="12:12" x14ac:dyDescent="0.25">
      <c r="L24710" s="8"/>
    </row>
    <row r="24711" spans="12:12" x14ac:dyDescent="0.25">
      <c r="L24711" s="8"/>
    </row>
    <row r="24712" spans="12:12" x14ac:dyDescent="0.25">
      <c r="L24712" s="8"/>
    </row>
    <row r="24713" spans="12:12" x14ac:dyDescent="0.25">
      <c r="L24713" s="8"/>
    </row>
    <row r="24714" spans="12:12" x14ac:dyDescent="0.25">
      <c r="L24714" s="8"/>
    </row>
    <row r="24715" spans="12:12" x14ac:dyDescent="0.25">
      <c r="L24715" s="8"/>
    </row>
    <row r="24716" spans="12:12" x14ac:dyDescent="0.25">
      <c r="L24716" s="8"/>
    </row>
    <row r="24717" spans="12:12" x14ac:dyDescent="0.25">
      <c r="L24717" s="8"/>
    </row>
    <row r="24718" spans="12:12" x14ac:dyDescent="0.25">
      <c r="L24718" s="8"/>
    </row>
    <row r="24719" spans="12:12" x14ac:dyDescent="0.25">
      <c r="L24719" s="8"/>
    </row>
    <row r="24720" spans="12:12" x14ac:dyDescent="0.25">
      <c r="L24720" s="8"/>
    </row>
    <row r="24721" spans="12:12" x14ac:dyDescent="0.25">
      <c r="L24721" s="8"/>
    </row>
    <row r="24722" spans="12:12" x14ac:dyDescent="0.25">
      <c r="L24722" s="8"/>
    </row>
    <row r="24723" spans="12:12" x14ac:dyDescent="0.25">
      <c r="L24723" s="8"/>
    </row>
    <row r="24724" spans="12:12" x14ac:dyDescent="0.25">
      <c r="L24724" s="8"/>
    </row>
    <row r="24725" spans="12:12" x14ac:dyDescent="0.25">
      <c r="L24725" s="8"/>
    </row>
    <row r="24726" spans="12:12" x14ac:dyDescent="0.25">
      <c r="L24726" s="8"/>
    </row>
    <row r="24727" spans="12:12" x14ac:dyDescent="0.25">
      <c r="L24727" s="8"/>
    </row>
    <row r="24728" spans="12:12" x14ac:dyDescent="0.25">
      <c r="L24728" s="8"/>
    </row>
    <row r="24729" spans="12:12" x14ac:dyDescent="0.25">
      <c r="L24729" s="8"/>
    </row>
    <row r="24730" spans="12:12" x14ac:dyDescent="0.25">
      <c r="L24730" s="8"/>
    </row>
    <row r="24731" spans="12:12" x14ac:dyDescent="0.25">
      <c r="L24731" s="8"/>
    </row>
    <row r="24732" spans="12:12" x14ac:dyDescent="0.25">
      <c r="L24732" s="8"/>
    </row>
    <row r="24733" spans="12:12" x14ac:dyDescent="0.25">
      <c r="L24733" s="8"/>
    </row>
    <row r="24734" spans="12:12" x14ac:dyDescent="0.25">
      <c r="L24734" s="8"/>
    </row>
    <row r="24735" spans="12:12" x14ac:dyDescent="0.25">
      <c r="L24735" s="8"/>
    </row>
    <row r="24736" spans="12:12" x14ac:dyDescent="0.25">
      <c r="L24736" s="8"/>
    </row>
    <row r="24737" spans="12:12" x14ac:dyDescent="0.25">
      <c r="L24737" s="8"/>
    </row>
    <row r="24738" spans="12:12" x14ac:dyDescent="0.25">
      <c r="L24738" s="8"/>
    </row>
    <row r="24739" spans="12:12" x14ac:dyDescent="0.25">
      <c r="L24739" s="8"/>
    </row>
    <row r="24740" spans="12:12" x14ac:dyDescent="0.25">
      <c r="L24740" s="8"/>
    </row>
    <row r="24741" spans="12:12" x14ac:dyDescent="0.25">
      <c r="L24741" s="8"/>
    </row>
    <row r="24742" spans="12:12" x14ac:dyDescent="0.25">
      <c r="L24742" s="8"/>
    </row>
    <row r="24743" spans="12:12" x14ac:dyDescent="0.25">
      <c r="L24743" s="8"/>
    </row>
    <row r="24744" spans="12:12" x14ac:dyDescent="0.25">
      <c r="L24744" s="8"/>
    </row>
    <row r="24745" spans="12:12" x14ac:dyDescent="0.25">
      <c r="L24745" s="8"/>
    </row>
    <row r="24746" spans="12:12" x14ac:dyDescent="0.25">
      <c r="L24746" s="8"/>
    </row>
    <row r="24747" spans="12:12" x14ac:dyDescent="0.25">
      <c r="L24747" s="8"/>
    </row>
    <row r="24748" spans="12:12" x14ac:dyDescent="0.25">
      <c r="L24748" s="8"/>
    </row>
    <row r="24749" spans="12:12" x14ac:dyDescent="0.25">
      <c r="L24749" s="8"/>
    </row>
    <row r="24750" spans="12:12" x14ac:dyDescent="0.25">
      <c r="L24750" s="8"/>
    </row>
    <row r="24751" spans="12:12" x14ac:dyDescent="0.25">
      <c r="L24751" s="8"/>
    </row>
    <row r="24752" spans="12:12" x14ac:dyDescent="0.25">
      <c r="L24752" s="8"/>
    </row>
    <row r="24753" spans="12:12" x14ac:dyDescent="0.25">
      <c r="L24753" s="8"/>
    </row>
    <row r="24754" spans="12:12" x14ac:dyDescent="0.25">
      <c r="L24754" s="8"/>
    </row>
    <row r="24755" spans="12:12" x14ac:dyDescent="0.25">
      <c r="L24755" s="8"/>
    </row>
    <row r="24756" spans="12:12" x14ac:dyDescent="0.25">
      <c r="L24756" s="8"/>
    </row>
    <row r="24757" spans="12:12" x14ac:dyDescent="0.25">
      <c r="L24757" s="8"/>
    </row>
    <row r="24758" spans="12:12" x14ac:dyDescent="0.25">
      <c r="L24758" s="8"/>
    </row>
    <row r="24759" spans="12:12" x14ac:dyDescent="0.25">
      <c r="L24759" s="8"/>
    </row>
    <row r="24760" spans="12:12" x14ac:dyDescent="0.25">
      <c r="L24760" s="8"/>
    </row>
    <row r="24761" spans="12:12" x14ac:dyDescent="0.25">
      <c r="L24761" s="8"/>
    </row>
    <row r="24762" spans="12:12" x14ac:dyDescent="0.25">
      <c r="L24762" s="8"/>
    </row>
    <row r="24763" spans="12:12" x14ac:dyDescent="0.25">
      <c r="L24763" s="8"/>
    </row>
    <row r="24764" spans="12:12" x14ac:dyDescent="0.25">
      <c r="L24764" s="8"/>
    </row>
    <row r="24765" spans="12:12" x14ac:dyDescent="0.25">
      <c r="L24765" s="8"/>
    </row>
    <row r="24766" spans="12:12" x14ac:dyDescent="0.25">
      <c r="L24766" s="8"/>
    </row>
    <row r="24767" spans="12:12" x14ac:dyDescent="0.25">
      <c r="L24767" s="8"/>
    </row>
    <row r="24768" spans="12:12" x14ac:dyDescent="0.25">
      <c r="L24768" s="8"/>
    </row>
    <row r="24769" spans="12:12" x14ac:dyDescent="0.25">
      <c r="L24769" s="8"/>
    </row>
    <row r="24770" spans="12:12" x14ac:dyDescent="0.25">
      <c r="L24770" s="8"/>
    </row>
    <row r="24771" spans="12:12" x14ac:dyDescent="0.25">
      <c r="L24771" s="8"/>
    </row>
    <row r="24772" spans="12:12" x14ac:dyDescent="0.25">
      <c r="L24772" s="8"/>
    </row>
    <row r="24773" spans="12:12" x14ac:dyDescent="0.25">
      <c r="L24773" s="8"/>
    </row>
    <row r="24774" spans="12:12" x14ac:dyDescent="0.25">
      <c r="L24774" s="8"/>
    </row>
    <row r="24775" spans="12:12" x14ac:dyDescent="0.25">
      <c r="L24775" s="8"/>
    </row>
    <row r="24776" spans="12:12" x14ac:dyDescent="0.25">
      <c r="L24776" s="8"/>
    </row>
    <row r="24777" spans="12:12" x14ac:dyDescent="0.25">
      <c r="L24777" s="8"/>
    </row>
    <row r="24778" spans="12:12" x14ac:dyDescent="0.25">
      <c r="L24778" s="8"/>
    </row>
    <row r="24779" spans="12:12" x14ac:dyDescent="0.25">
      <c r="L24779" s="8"/>
    </row>
    <row r="24780" spans="12:12" x14ac:dyDescent="0.25">
      <c r="L24780" s="8"/>
    </row>
    <row r="24781" spans="12:12" x14ac:dyDescent="0.25">
      <c r="L24781" s="8"/>
    </row>
    <row r="24782" spans="12:12" x14ac:dyDescent="0.25">
      <c r="L24782" s="8"/>
    </row>
    <row r="24783" spans="12:12" x14ac:dyDescent="0.25">
      <c r="L24783" s="8"/>
    </row>
    <row r="24784" spans="12:12" x14ac:dyDescent="0.25">
      <c r="L24784" s="8"/>
    </row>
    <row r="24785" spans="12:12" x14ac:dyDescent="0.25">
      <c r="L24785" s="8"/>
    </row>
    <row r="24786" spans="12:12" x14ac:dyDescent="0.25">
      <c r="L24786" s="8"/>
    </row>
    <row r="24787" spans="12:12" x14ac:dyDescent="0.25">
      <c r="L24787" s="8"/>
    </row>
    <row r="24788" spans="12:12" x14ac:dyDescent="0.25">
      <c r="L24788" s="8"/>
    </row>
    <row r="24789" spans="12:12" x14ac:dyDescent="0.25">
      <c r="L24789" s="8"/>
    </row>
    <row r="24790" spans="12:12" x14ac:dyDescent="0.25">
      <c r="L24790" s="8"/>
    </row>
    <row r="24791" spans="12:12" x14ac:dyDescent="0.25">
      <c r="L24791" s="8"/>
    </row>
    <row r="24792" spans="12:12" x14ac:dyDescent="0.25">
      <c r="L24792" s="8"/>
    </row>
    <row r="24793" spans="12:12" x14ac:dyDescent="0.25">
      <c r="L24793" s="8"/>
    </row>
    <row r="24794" spans="12:12" x14ac:dyDescent="0.25">
      <c r="L24794" s="8"/>
    </row>
    <row r="24795" spans="12:12" x14ac:dyDescent="0.25">
      <c r="L24795" s="8"/>
    </row>
    <row r="24796" spans="12:12" x14ac:dyDescent="0.25">
      <c r="L24796" s="8"/>
    </row>
    <row r="24797" spans="12:12" x14ac:dyDescent="0.25">
      <c r="L24797" s="8"/>
    </row>
    <row r="24798" spans="12:12" x14ac:dyDescent="0.25">
      <c r="L24798" s="8"/>
    </row>
    <row r="24799" spans="12:12" x14ac:dyDescent="0.25">
      <c r="L24799" s="8"/>
    </row>
    <row r="24800" spans="12:12" x14ac:dyDescent="0.25">
      <c r="L24800" s="8"/>
    </row>
    <row r="24801" spans="12:12" x14ac:dyDescent="0.25">
      <c r="L24801" s="8"/>
    </row>
    <row r="24802" spans="12:12" x14ac:dyDescent="0.25">
      <c r="L24802" s="8"/>
    </row>
    <row r="24803" spans="12:12" x14ac:dyDescent="0.25">
      <c r="L24803" s="8"/>
    </row>
    <row r="24804" spans="12:12" x14ac:dyDescent="0.25">
      <c r="L24804" s="8"/>
    </row>
    <row r="24805" spans="12:12" x14ac:dyDescent="0.25">
      <c r="L24805" s="8"/>
    </row>
    <row r="24806" spans="12:12" x14ac:dyDescent="0.25">
      <c r="L24806" s="8"/>
    </row>
    <row r="24807" spans="12:12" x14ac:dyDescent="0.25">
      <c r="L24807" s="8"/>
    </row>
    <row r="24808" spans="12:12" x14ac:dyDescent="0.25">
      <c r="L24808" s="8"/>
    </row>
    <row r="24809" spans="12:12" x14ac:dyDescent="0.25">
      <c r="L24809" s="8"/>
    </row>
    <row r="24810" spans="12:12" x14ac:dyDescent="0.25">
      <c r="L24810" s="8"/>
    </row>
    <row r="24811" spans="12:12" x14ac:dyDescent="0.25">
      <c r="L24811" s="8"/>
    </row>
    <row r="24812" spans="12:12" x14ac:dyDescent="0.25">
      <c r="L24812" s="8"/>
    </row>
    <row r="24813" spans="12:12" x14ac:dyDescent="0.25">
      <c r="L24813" s="8"/>
    </row>
    <row r="24814" spans="12:12" x14ac:dyDescent="0.25">
      <c r="L24814" s="8"/>
    </row>
    <row r="24815" spans="12:12" x14ac:dyDescent="0.25">
      <c r="L24815" s="8"/>
    </row>
    <row r="24816" spans="12:12" x14ac:dyDescent="0.25">
      <c r="L24816" s="8"/>
    </row>
    <row r="24817" spans="12:12" x14ac:dyDescent="0.25">
      <c r="L24817" s="8"/>
    </row>
    <row r="24818" spans="12:12" x14ac:dyDescent="0.25">
      <c r="L24818" s="8"/>
    </row>
    <row r="24819" spans="12:12" x14ac:dyDescent="0.25">
      <c r="L24819" s="8"/>
    </row>
    <row r="24820" spans="12:12" x14ac:dyDescent="0.25">
      <c r="L24820" s="8"/>
    </row>
    <row r="24821" spans="12:12" x14ac:dyDescent="0.25">
      <c r="L24821" s="8"/>
    </row>
    <row r="24822" spans="12:12" x14ac:dyDescent="0.25">
      <c r="L24822" s="8"/>
    </row>
    <row r="24823" spans="12:12" x14ac:dyDescent="0.25">
      <c r="L24823" s="8"/>
    </row>
    <row r="24824" spans="12:12" x14ac:dyDescent="0.25">
      <c r="L24824" s="8"/>
    </row>
    <row r="24825" spans="12:12" x14ac:dyDescent="0.25">
      <c r="L24825" s="8"/>
    </row>
    <row r="24826" spans="12:12" x14ac:dyDescent="0.25">
      <c r="L24826" s="8"/>
    </row>
    <row r="24827" spans="12:12" x14ac:dyDescent="0.25">
      <c r="L24827" s="8"/>
    </row>
    <row r="24828" spans="12:12" x14ac:dyDescent="0.25">
      <c r="L24828" s="8"/>
    </row>
    <row r="24829" spans="12:12" x14ac:dyDescent="0.25">
      <c r="L24829" s="8"/>
    </row>
    <row r="24830" spans="12:12" x14ac:dyDescent="0.25">
      <c r="L24830" s="8"/>
    </row>
    <row r="24831" spans="12:12" x14ac:dyDescent="0.25">
      <c r="L24831" s="8"/>
    </row>
    <row r="24832" spans="12:12" x14ac:dyDescent="0.25">
      <c r="L24832" s="8"/>
    </row>
    <row r="24833" spans="12:12" x14ac:dyDescent="0.25">
      <c r="L24833" s="8"/>
    </row>
    <row r="24834" spans="12:12" x14ac:dyDescent="0.25">
      <c r="L24834" s="8"/>
    </row>
    <row r="24835" spans="12:12" x14ac:dyDescent="0.25">
      <c r="L24835" s="8"/>
    </row>
    <row r="24836" spans="12:12" x14ac:dyDescent="0.25">
      <c r="L24836" s="8"/>
    </row>
    <row r="24837" spans="12:12" x14ac:dyDescent="0.25">
      <c r="L24837" s="8"/>
    </row>
    <row r="24838" spans="12:12" x14ac:dyDescent="0.25">
      <c r="L24838" s="8"/>
    </row>
    <row r="24839" spans="12:12" x14ac:dyDescent="0.25">
      <c r="L24839" s="8"/>
    </row>
    <row r="24840" spans="12:12" x14ac:dyDescent="0.25">
      <c r="L24840" s="8"/>
    </row>
    <row r="24841" spans="12:12" x14ac:dyDescent="0.25">
      <c r="L24841" s="8"/>
    </row>
    <row r="24842" spans="12:12" x14ac:dyDescent="0.25">
      <c r="L24842" s="8"/>
    </row>
    <row r="24843" spans="12:12" x14ac:dyDescent="0.25">
      <c r="L24843" s="8"/>
    </row>
    <row r="24844" spans="12:12" x14ac:dyDescent="0.25">
      <c r="L24844" s="8"/>
    </row>
    <row r="24845" spans="12:12" x14ac:dyDescent="0.25">
      <c r="L24845" s="8"/>
    </row>
    <row r="24846" spans="12:12" x14ac:dyDescent="0.25">
      <c r="L24846" s="8"/>
    </row>
    <row r="24847" spans="12:12" x14ac:dyDescent="0.25">
      <c r="L24847" s="8"/>
    </row>
    <row r="24848" spans="12:12" x14ac:dyDescent="0.25">
      <c r="L24848" s="8"/>
    </row>
    <row r="24849" spans="12:12" x14ac:dyDescent="0.25">
      <c r="L24849" s="8"/>
    </row>
    <row r="24850" spans="12:12" x14ac:dyDescent="0.25">
      <c r="L24850" s="8"/>
    </row>
    <row r="24851" spans="12:12" x14ac:dyDescent="0.25">
      <c r="L24851" s="8"/>
    </row>
    <row r="24852" spans="12:12" x14ac:dyDescent="0.25">
      <c r="L24852" s="8"/>
    </row>
    <row r="24853" spans="12:12" x14ac:dyDescent="0.25">
      <c r="L24853" s="8"/>
    </row>
    <row r="24854" spans="12:12" x14ac:dyDescent="0.25">
      <c r="L24854" s="8"/>
    </row>
    <row r="24855" spans="12:12" x14ac:dyDescent="0.25">
      <c r="L24855" s="8"/>
    </row>
    <row r="24856" spans="12:12" x14ac:dyDescent="0.25">
      <c r="L24856" s="8"/>
    </row>
    <row r="24857" spans="12:12" x14ac:dyDescent="0.25">
      <c r="L24857" s="8"/>
    </row>
    <row r="24858" spans="12:12" x14ac:dyDescent="0.25">
      <c r="L24858" s="8"/>
    </row>
    <row r="24859" spans="12:12" x14ac:dyDescent="0.25">
      <c r="L24859" s="8"/>
    </row>
    <row r="24860" spans="12:12" x14ac:dyDescent="0.25">
      <c r="L24860" s="8"/>
    </row>
    <row r="24861" spans="12:12" x14ac:dyDescent="0.25">
      <c r="L24861" s="8"/>
    </row>
    <row r="24862" spans="12:12" x14ac:dyDescent="0.25">
      <c r="L24862" s="8"/>
    </row>
    <row r="24863" spans="12:12" x14ac:dyDescent="0.25">
      <c r="L24863" s="8"/>
    </row>
    <row r="24864" spans="12:12" x14ac:dyDescent="0.25">
      <c r="L24864" s="8"/>
    </row>
    <row r="24865" spans="12:12" x14ac:dyDescent="0.25">
      <c r="L24865" s="8"/>
    </row>
    <row r="24866" spans="12:12" x14ac:dyDescent="0.25">
      <c r="L24866" s="8"/>
    </row>
    <row r="24867" spans="12:12" x14ac:dyDescent="0.25">
      <c r="L24867" s="8"/>
    </row>
    <row r="24868" spans="12:12" x14ac:dyDescent="0.25">
      <c r="L24868" s="8"/>
    </row>
    <row r="24869" spans="12:12" x14ac:dyDescent="0.25">
      <c r="L24869" s="8"/>
    </row>
    <row r="24870" spans="12:12" x14ac:dyDescent="0.25">
      <c r="L24870" s="8"/>
    </row>
    <row r="24871" spans="12:12" x14ac:dyDescent="0.25">
      <c r="L24871" s="8"/>
    </row>
    <row r="24872" spans="12:12" x14ac:dyDescent="0.25">
      <c r="L24872" s="8"/>
    </row>
    <row r="24873" spans="12:12" x14ac:dyDescent="0.25">
      <c r="L24873" s="8"/>
    </row>
    <row r="24874" spans="12:12" x14ac:dyDescent="0.25">
      <c r="L24874" s="8"/>
    </row>
    <row r="24875" spans="12:12" x14ac:dyDescent="0.25">
      <c r="L24875" s="8"/>
    </row>
    <row r="24876" spans="12:12" x14ac:dyDescent="0.25">
      <c r="L24876" s="8"/>
    </row>
    <row r="24877" spans="12:12" x14ac:dyDescent="0.25">
      <c r="L24877" s="8"/>
    </row>
    <row r="24878" spans="12:12" x14ac:dyDescent="0.25">
      <c r="L24878" s="8"/>
    </row>
    <row r="24879" spans="12:12" x14ac:dyDescent="0.25">
      <c r="L24879" s="8"/>
    </row>
    <row r="24880" spans="12:12" x14ac:dyDescent="0.25">
      <c r="L24880" s="8"/>
    </row>
    <row r="24881" spans="12:12" x14ac:dyDescent="0.25">
      <c r="L24881" s="8"/>
    </row>
    <row r="24882" spans="12:12" x14ac:dyDescent="0.25">
      <c r="L24882" s="8"/>
    </row>
    <row r="24883" spans="12:12" x14ac:dyDescent="0.25">
      <c r="L24883" s="8"/>
    </row>
    <row r="24884" spans="12:12" x14ac:dyDescent="0.25">
      <c r="L24884" s="8"/>
    </row>
    <row r="24885" spans="12:12" x14ac:dyDescent="0.25">
      <c r="L24885" s="8"/>
    </row>
    <row r="24886" spans="12:12" x14ac:dyDescent="0.25">
      <c r="L24886" s="8"/>
    </row>
    <row r="24887" spans="12:12" x14ac:dyDescent="0.25">
      <c r="L24887" s="8"/>
    </row>
    <row r="24888" spans="12:12" x14ac:dyDescent="0.25">
      <c r="L24888" s="8"/>
    </row>
    <row r="24889" spans="12:12" x14ac:dyDescent="0.25">
      <c r="L24889" s="8"/>
    </row>
    <row r="24890" spans="12:12" x14ac:dyDescent="0.25">
      <c r="L24890" s="8"/>
    </row>
    <row r="24891" spans="12:12" x14ac:dyDescent="0.25">
      <c r="L24891" s="8"/>
    </row>
    <row r="24892" spans="12:12" x14ac:dyDescent="0.25">
      <c r="L24892" s="8"/>
    </row>
    <row r="24893" spans="12:12" x14ac:dyDescent="0.25">
      <c r="L24893" s="8"/>
    </row>
    <row r="24894" spans="12:12" x14ac:dyDescent="0.25">
      <c r="L24894" s="8"/>
    </row>
    <row r="24895" spans="12:12" x14ac:dyDescent="0.25">
      <c r="L24895" s="8"/>
    </row>
    <row r="24896" spans="12:12" x14ac:dyDescent="0.25">
      <c r="L24896" s="8"/>
    </row>
    <row r="24897" spans="12:12" x14ac:dyDescent="0.25">
      <c r="L24897" s="8"/>
    </row>
    <row r="24898" spans="12:12" x14ac:dyDescent="0.25">
      <c r="L24898" s="8"/>
    </row>
    <row r="24899" spans="12:12" x14ac:dyDescent="0.25">
      <c r="L24899" s="8"/>
    </row>
    <row r="24900" spans="12:12" x14ac:dyDescent="0.25">
      <c r="L24900" s="8"/>
    </row>
    <row r="24901" spans="12:12" x14ac:dyDescent="0.25">
      <c r="L24901" s="8"/>
    </row>
    <row r="24902" spans="12:12" x14ac:dyDescent="0.25">
      <c r="L24902" s="8"/>
    </row>
    <row r="24903" spans="12:12" x14ac:dyDescent="0.25">
      <c r="L24903" s="8"/>
    </row>
    <row r="24904" spans="12:12" x14ac:dyDescent="0.25">
      <c r="L24904" s="8"/>
    </row>
    <row r="24905" spans="12:12" x14ac:dyDescent="0.25">
      <c r="L24905" s="8"/>
    </row>
    <row r="24906" spans="12:12" x14ac:dyDescent="0.25">
      <c r="L24906" s="8"/>
    </row>
    <row r="24907" spans="12:12" x14ac:dyDescent="0.25">
      <c r="L24907" s="8"/>
    </row>
    <row r="24908" spans="12:12" x14ac:dyDescent="0.25">
      <c r="L24908" s="8"/>
    </row>
    <row r="24909" spans="12:12" x14ac:dyDescent="0.25">
      <c r="L24909" s="8"/>
    </row>
    <row r="24910" spans="12:12" x14ac:dyDescent="0.25">
      <c r="L24910" s="8"/>
    </row>
    <row r="24911" spans="12:12" x14ac:dyDescent="0.25">
      <c r="L24911" s="8"/>
    </row>
    <row r="24912" spans="12:12" x14ac:dyDescent="0.25">
      <c r="L24912" s="8"/>
    </row>
    <row r="24913" spans="12:12" x14ac:dyDescent="0.25">
      <c r="L24913" s="8"/>
    </row>
    <row r="24914" spans="12:12" x14ac:dyDescent="0.25">
      <c r="L24914" s="8"/>
    </row>
    <row r="24915" spans="12:12" x14ac:dyDescent="0.25">
      <c r="L24915" s="8"/>
    </row>
    <row r="24916" spans="12:12" x14ac:dyDescent="0.25">
      <c r="L24916" s="8"/>
    </row>
    <row r="24917" spans="12:12" x14ac:dyDescent="0.25">
      <c r="L24917" s="8"/>
    </row>
    <row r="24918" spans="12:12" x14ac:dyDescent="0.25">
      <c r="L24918" s="8"/>
    </row>
    <row r="24919" spans="12:12" x14ac:dyDescent="0.25">
      <c r="L24919" s="8"/>
    </row>
    <row r="24920" spans="12:12" x14ac:dyDescent="0.25">
      <c r="L24920" s="8"/>
    </row>
    <row r="24921" spans="12:12" x14ac:dyDescent="0.25">
      <c r="L24921" s="8"/>
    </row>
    <row r="24922" spans="12:12" x14ac:dyDescent="0.25">
      <c r="L24922" s="8"/>
    </row>
    <row r="24923" spans="12:12" x14ac:dyDescent="0.25">
      <c r="L24923" s="8"/>
    </row>
    <row r="24924" spans="12:12" x14ac:dyDescent="0.25">
      <c r="L24924" s="8"/>
    </row>
    <row r="24925" spans="12:12" x14ac:dyDescent="0.25">
      <c r="L24925" s="8"/>
    </row>
    <row r="24926" spans="12:12" x14ac:dyDescent="0.25">
      <c r="L24926" s="8"/>
    </row>
    <row r="24927" spans="12:12" x14ac:dyDescent="0.25">
      <c r="L24927" s="8"/>
    </row>
    <row r="24928" spans="12:12" x14ac:dyDescent="0.25">
      <c r="L24928" s="8"/>
    </row>
    <row r="24929" spans="12:12" x14ac:dyDescent="0.25">
      <c r="L24929" s="8"/>
    </row>
    <row r="24930" spans="12:12" x14ac:dyDescent="0.25">
      <c r="L24930" s="8"/>
    </row>
    <row r="24931" spans="12:12" x14ac:dyDescent="0.25">
      <c r="L24931" s="8"/>
    </row>
    <row r="24932" spans="12:12" x14ac:dyDescent="0.25">
      <c r="L24932" s="8"/>
    </row>
    <row r="24933" spans="12:12" x14ac:dyDescent="0.25">
      <c r="L24933" s="8"/>
    </row>
    <row r="24934" spans="12:12" x14ac:dyDescent="0.25">
      <c r="L24934" s="8"/>
    </row>
    <row r="24935" spans="12:12" x14ac:dyDescent="0.25">
      <c r="L24935" s="8"/>
    </row>
    <row r="24936" spans="12:12" x14ac:dyDescent="0.25">
      <c r="L24936" s="8"/>
    </row>
    <row r="24937" spans="12:12" x14ac:dyDescent="0.25">
      <c r="L24937" s="8"/>
    </row>
    <row r="24938" spans="12:12" x14ac:dyDescent="0.25">
      <c r="L24938" s="8"/>
    </row>
    <row r="24939" spans="12:12" x14ac:dyDescent="0.25">
      <c r="L24939" s="8"/>
    </row>
    <row r="24940" spans="12:12" x14ac:dyDescent="0.25">
      <c r="L24940" s="8"/>
    </row>
    <row r="24941" spans="12:12" x14ac:dyDescent="0.25">
      <c r="L24941" s="8"/>
    </row>
    <row r="24942" spans="12:12" x14ac:dyDescent="0.25">
      <c r="L24942" s="8"/>
    </row>
    <row r="24943" spans="12:12" x14ac:dyDescent="0.25">
      <c r="L24943" s="8"/>
    </row>
    <row r="24944" spans="12:12" x14ac:dyDescent="0.25">
      <c r="L24944" s="8"/>
    </row>
    <row r="24945" spans="12:12" x14ac:dyDescent="0.25">
      <c r="L24945" s="8"/>
    </row>
    <row r="24946" spans="12:12" x14ac:dyDescent="0.25">
      <c r="L24946" s="8"/>
    </row>
    <row r="24947" spans="12:12" x14ac:dyDescent="0.25">
      <c r="L24947" s="8"/>
    </row>
    <row r="24948" spans="12:12" x14ac:dyDescent="0.25">
      <c r="L24948" s="8"/>
    </row>
    <row r="24949" spans="12:12" x14ac:dyDescent="0.25">
      <c r="L24949" s="8"/>
    </row>
    <row r="24950" spans="12:12" x14ac:dyDescent="0.25">
      <c r="L24950" s="8"/>
    </row>
    <row r="24951" spans="12:12" x14ac:dyDescent="0.25">
      <c r="L24951" s="8"/>
    </row>
    <row r="24952" spans="12:12" x14ac:dyDescent="0.25">
      <c r="L24952" s="8"/>
    </row>
    <row r="24953" spans="12:12" x14ac:dyDescent="0.25">
      <c r="L24953" s="8"/>
    </row>
    <row r="24954" spans="12:12" x14ac:dyDescent="0.25">
      <c r="L24954" s="8"/>
    </row>
    <row r="24955" spans="12:12" x14ac:dyDescent="0.25">
      <c r="L24955" s="8"/>
    </row>
    <row r="24956" spans="12:12" x14ac:dyDescent="0.25">
      <c r="L24956" s="8"/>
    </row>
    <row r="24957" spans="12:12" x14ac:dyDescent="0.25">
      <c r="L24957" s="8"/>
    </row>
    <row r="24958" spans="12:12" x14ac:dyDescent="0.25">
      <c r="L24958" s="8"/>
    </row>
    <row r="24959" spans="12:12" x14ac:dyDescent="0.25">
      <c r="L24959" s="8"/>
    </row>
    <row r="24960" spans="12:12" x14ac:dyDescent="0.25">
      <c r="L24960" s="8"/>
    </row>
    <row r="24961" spans="12:12" x14ac:dyDescent="0.25">
      <c r="L24961" s="8"/>
    </row>
    <row r="24962" spans="12:12" x14ac:dyDescent="0.25">
      <c r="L24962" s="8"/>
    </row>
    <row r="24963" spans="12:12" x14ac:dyDescent="0.25">
      <c r="L24963" s="8"/>
    </row>
    <row r="24964" spans="12:12" x14ac:dyDescent="0.25">
      <c r="L24964" s="8"/>
    </row>
    <row r="24965" spans="12:12" x14ac:dyDescent="0.25">
      <c r="L24965" s="8"/>
    </row>
    <row r="24966" spans="12:12" x14ac:dyDescent="0.25">
      <c r="L24966" s="8"/>
    </row>
    <row r="24967" spans="12:12" x14ac:dyDescent="0.25">
      <c r="L24967" s="8"/>
    </row>
    <row r="24968" spans="12:12" x14ac:dyDescent="0.25">
      <c r="L24968" s="8"/>
    </row>
    <row r="24969" spans="12:12" x14ac:dyDescent="0.25">
      <c r="L24969" s="8"/>
    </row>
    <row r="24970" spans="12:12" x14ac:dyDescent="0.25">
      <c r="L24970" s="8"/>
    </row>
    <row r="24971" spans="12:12" x14ac:dyDescent="0.25">
      <c r="L24971" s="8"/>
    </row>
    <row r="24972" spans="12:12" x14ac:dyDescent="0.25">
      <c r="L24972" s="8"/>
    </row>
    <row r="24973" spans="12:12" x14ac:dyDescent="0.25">
      <c r="L24973" s="8"/>
    </row>
    <row r="24974" spans="12:12" x14ac:dyDescent="0.25">
      <c r="L24974" s="8"/>
    </row>
    <row r="24975" spans="12:12" x14ac:dyDescent="0.25">
      <c r="L24975" s="8"/>
    </row>
    <row r="24976" spans="12:12" x14ac:dyDescent="0.25">
      <c r="L24976" s="8"/>
    </row>
    <row r="24977" spans="12:12" x14ac:dyDescent="0.25">
      <c r="L24977" s="8"/>
    </row>
    <row r="24978" spans="12:12" x14ac:dyDescent="0.25">
      <c r="L24978" s="8"/>
    </row>
    <row r="24979" spans="12:12" x14ac:dyDescent="0.25">
      <c r="L24979" s="8"/>
    </row>
    <row r="24980" spans="12:12" x14ac:dyDescent="0.25">
      <c r="L24980" s="8"/>
    </row>
    <row r="24981" spans="12:12" x14ac:dyDescent="0.25">
      <c r="L24981" s="8"/>
    </row>
    <row r="24982" spans="12:12" x14ac:dyDescent="0.25">
      <c r="L24982" s="8"/>
    </row>
    <row r="24983" spans="12:12" x14ac:dyDescent="0.25">
      <c r="L24983" s="8"/>
    </row>
    <row r="24984" spans="12:12" x14ac:dyDescent="0.25">
      <c r="L24984" s="8"/>
    </row>
    <row r="24985" spans="12:12" x14ac:dyDescent="0.25">
      <c r="L24985" s="8"/>
    </row>
    <row r="24986" spans="12:12" x14ac:dyDescent="0.25">
      <c r="L24986" s="8"/>
    </row>
    <row r="24987" spans="12:12" x14ac:dyDescent="0.25">
      <c r="L24987" s="8"/>
    </row>
    <row r="24988" spans="12:12" x14ac:dyDescent="0.25">
      <c r="L24988" s="8"/>
    </row>
    <row r="24989" spans="12:12" x14ac:dyDescent="0.25">
      <c r="L24989" s="8"/>
    </row>
    <row r="24990" spans="12:12" x14ac:dyDescent="0.25">
      <c r="L24990" s="8"/>
    </row>
    <row r="24991" spans="12:12" x14ac:dyDescent="0.25">
      <c r="L24991" s="8"/>
    </row>
    <row r="24992" spans="12:12" x14ac:dyDescent="0.25">
      <c r="L24992" s="8"/>
    </row>
    <row r="24993" spans="12:12" x14ac:dyDescent="0.25">
      <c r="L24993" s="8"/>
    </row>
    <row r="24994" spans="12:12" x14ac:dyDescent="0.25">
      <c r="L24994" s="8"/>
    </row>
    <row r="24995" spans="12:12" x14ac:dyDescent="0.25">
      <c r="L24995" s="8"/>
    </row>
    <row r="24996" spans="12:12" x14ac:dyDescent="0.25">
      <c r="L24996" s="8"/>
    </row>
    <row r="24997" spans="12:12" x14ac:dyDescent="0.25">
      <c r="L24997" s="8"/>
    </row>
    <row r="24998" spans="12:12" x14ac:dyDescent="0.25">
      <c r="L24998" s="8"/>
    </row>
    <row r="24999" spans="12:12" x14ac:dyDescent="0.25">
      <c r="L24999" s="8"/>
    </row>
    <row r="25000" spans="12:12" x14ac:dyDescent="0.25">
      <c r="L25000" s="8"/>
    </row>
    <row r="25001" spans="12:12" x14ac:dyDescent="0.25">
      <c r="L25001" s="8"/>
    </row>
    <row r="25002" spans="12:12" x14ac:dyDescent="0.25">
      <c r="L25002" s="8"/>
    </row>
    <row r="25003" spans="12:12" x14ac:dyDescent="0.25">
      <c r="L25003" s="8"/>
    </row>
    <row r="25004" spans="12:12" x14ac:dyDescent="0.25">
      <c r="L25004" s="8"/>
    </row>
    <row r="25005" spans="12:12" x14ac:dyDescent="0.25">
      <c r="L25005" s="8"/>
    </row>
    <row r="25006" spans="12:12" x14ac:dyDescent="0.25">
      <c r="L25006" s="8"/>
    </row>
    <row r="25007" spans="12:12" x14ac:dyDescent="0.25">
      <c r="L25007" s="8"/>
    </row>
    <row r="25008" spans="12:12" x14ac:dyDescent="0.25">
      <c r="L25008" s="8"/>
    </row>
    <row r="25009" spans="12:12" x14ac:dyDescent="0.25">
      <c r="L25009" s="8"/>
    </row>
    <row r="25010" spans="12:12" x14ac:dyDescent="0.25">
      <c r="L25010" s="8"/>
    </row>
    <row r="25011" spans="12:12" x14ac:dyDescent="0.25">
      <c r="L25011" s="8"/>
    </row>
    <row r="25012" spans="12:12" x14ac:dyDescent="0.25">
      <c r="L25012" s="8"/>
    </row>
    <row r="25013" spans="12:12" x14ac:dyDescent="0.25">
      <c r="L25013" s="8"/>
    </row>
    <row r="25014" spans="12:12" x14ac:dyDescent="0.25">
      <c r="L25014" s="8"/>
    </row>
    <row r="25015" spans="12:12" x14ac:dyDescent="0.25">
      <c r="L25015" s="8"/>
    </row>
    <row r="25016" spans="12:12" x14ac:dyDescent="0.25">
      <c r="L25016" s="8"/>
    </row>
    <row r="25017" spans="12:12" x14ac:dyDescent="0.25">
      <c r="L25017" s="8"/>
    </row>
    <row r="25018" spans="12:12" x14ac:dyDescent="0.25">
      <c r="L25018" s="8"/>
    </row>
    <row r="25019" spans="12:12" x14ac:dyDescent="0.25">
      <c r="L25019" s="8"/>
    </row>
    <row r="25020" spans="12:12" x14ac:dyDescent="0.25">
      <c r="L25020" s="8"/>
    </row>
    <row r="25021" spans="12:12" x14ac:dyDescent="0.25">
      <c r="L25021" s="8"/>
    </row>
    <row r="25022" spans="12:12" x14ac:dyDescent="0.25">
      <c r="L25022" s="8"/>
    </row>
    <row r="25023" spans="12:12" x14ac:dyDescent="0.25">
      <c r="L25023" s="8"/>
    </row>
    <row r="25024" spans="12:12" x14ac:dyDescent="0.25">
      <c r="L25024" s="8"/>
    </row>
    <row r="25025" spans="12:12" x14ac:dyDescent="0.25">
      <c r="L25025" s="8"/>
    </row>
    <row r="25026" spans="12:12" x14ac:dyDescent="0.25">
      <c r="L25026" s="8"/>
    </row>
    <row r="25027" spans="12:12" x14ac:dyDescent="0.25">
      <c r="L25027" s="8"/>
    </row>
    <row r="25028" spans="12:12" x14ac:dyDescent="0.25">
      <c r="L25028" s="8"/>
    </row>
    <row r="25029" spans="12:12" x14ac:dyDescent="0.25">
      <c r="L25029" s="8"/>
    </row>
    <row r="25030" spans="12:12" x14ac:dyDescent="0.25">
      <c r="L25030" s="8"/>
    </row>
    <row r="25031" spans="12:12" x14ac:dyDescent="0.25">
      <c r="L25031" s="8"/>
    </row>
    <row r="25032" spans="12:12" x14ac:dyDescent="0.25">
      <c r="L25032" s="8"/>
    </row>
    <row r="25033" spans="12:12" x14ac:dyDescent="0.25">
      <c r="L25033" s="8"/>
    </row>
    <row r="25034" spans="12:12" x14ac:dyDescent="0.25">
      <c r="L25034" s="8"/>
    </row>
    <row r="25035" spans="12:12" x14ac:dyDescent="0.25">
      <c r="L25035" s="8"/>
    </row>
    <row r="25036" spans="12:12" x14ac:dyDescent="0.25">
      <c r="L25036" s="8"/>
    </row>
    <row r="25037" spans="12:12" x14ac:dyDescent="0.25">
      <c r="L25037" s="8"/>
    </row>
    <row r="25038" spans="12:12" x14ac:dyDescent="0.25">
      <c r="L25038" s="8"/>
    </row>
    <row r="25039" spans="12:12" x14ac:dyDescent="0.25">
      <c r="L25039" s="8"/>
    </row>
    <row r="25040" spans="12:12" x14ac:dyDescent="0.25">
      <c r="L25040" s="8"/>
    </row>
    <row r="25041" spans="12:12" x14ac:dyDescent="0.25">
      <c r="L25041" s="8"/>
    </row>
    <row r="25042" spans="12:12" x14ac:dyDescent="0.25">
      <c r="L25042" s="8"/>
    </row>
    <row r="25043" spans="12:12" x14ac:dyDescent="0.25">
      <c r="L25043" s="8"/>
    </row>
    <row r="25044" spans="12:12" x14ac:dyDescent="0.25">
      <c r="L25044" s="8"/>
    </row>
    <row r="25045" spans="12:12" x14ac:dyDescent="0.25">
      <c r="L25045" s="8"/>
    </row>
    <row r="25046" spans="12:12" x14ac:dyDescent="0.25">
      <c r="L25046" s="8"/>
    </row>
    <row r="25047" spans="12:12" x14ac:dyDescent="0.25">
      <c r="L25047" s="8"/>
    </row>
    <row r="25048" spans="12:12" x14ac:dyDescent="0.25">
      <c r="L25048" s="8"/>
    </row>
    <row r="25049" spans="12:12" x14ac:dyDescent="0.25">
      <c r="L25049" s="8"/>
    </row>
    <row r="25050" spans="12:12" x14ac:dyDescent="0.25">
      <c r="L25050" s="8"/>
    </row>
    <row r="25051" spans="12:12" x14ac:dyDescent="0.25">
      <c r="L25051" s="8"/>
    </row>
    <row r="25052" spans="12:12" x14ac:dyDescent="0.25">
      <c r="L25052" s="8"/>
    </row>
    <row r="25053" spans="12:12" x14ac:dyDescent="0.25">
      <c r="L25053" s="8"/>
    </row>
    <row r="25054" spans="12:12" x14ac:dyDescent="0.25">
      <c r="L25054" s="8"/>
    </row>
    <row r="25055" spans="12:12" x14ac:dyDescent="0.25">
      <c r="L25055" s="8"/>
    </row>
    <row r="25056" spans="12:12" x14ac:dyDescent="0.25">
      <c r="L25056" s="8"/>
    </row>
    <row r="25057" spans="12:12" x14ac:dyDescent="0.25">
      <c r="L25057" s="8"/>
    </row>
    <row r="25058" spans="12:12" x14ac:dyDescent="0.25">
      <c r="L25058" s="8"/>
    </row>
    <row r="25059" spans="12:12" x14ac:dyDescent="0.25">
      <c r="L25059" s="8"/>
    </row>
    <row r="25060" spans="12:12" x14ac:dyDescent="0.25">
      <c r="L25060" s="8"/>
    </row>
    <row r="25061" spans="12:12" x14ac:dyDescent="0.25">
      <c r="L25061" s="8"/>
    </row>
    <row r="25062" spans="12:12" x14ac:dyDescent="0.25">
      <c r="L25062" s="8"/>
    </row>
    <row r="25063" spans="12:12" x14ac:dyDescent="0.25">
      <c r="L25063" s="8"/>
    </row>
    <row r="25064" spans="12:12" x14ac:dyDescent="0.25">
      <c r="L25064" s="8"/>
    </row>
    <row r="25065" spans="12:12" x14ac:dyDescent="0.25">
      <c r="L25065" s="8"/>
    </row>
    <row r="25066" spans="12:12" x14ac:dyDescent="0.25">
      <c r="L25066" s="8"/>
    </row>
    <row r="25067" spans="12:12" x14ac:dyDescent="0.25">
      <c r="L25067" s="8"/>
    </row>
    <row r="25068" spans="12:12" x14ac:dyDescent="0.25">
      <c r="L25068" s="8"/>
    </row>
    <row r="25069" spans="12:12" x14ac:dyDescent="0.25">
      <c r="L25069" s="8"/>
    </row>
    <row r="25070" spans="12:12" x14ac:dyDescent="0.25">
      <c r="L25070" s="8"/>
    </row>
    <row r="25071" spans="12:12" x14ac:dyDescent="0.25">
      <c r="L25071" s="8"/>
    </row>
    <row r="25072" spans="12:12" x14ac:dyDescent="0.25">
      <c r="L25072" s="8"/>
    </row>
    <row r="25073" spans="12:12" x14ac:dyDescent="0.25">
      <c r="L25073" s="8"/>
    </row>
    <row r="25074" spans="12:12" x14ac:dyDescent="0.25">
      <c r="L25074" s="8"/>
    </row>
    <row r="25075" spans="12:12" x14ac:dyDescent="0.25">
      <c r="L25075" s="8"/>
    </row>
    <row r="25076" spans="12:12" x14ac:dyDescent="0.25">
      <c r="L25076" s="8"/>
    </row>
    <row r="25077" spans="12:12" x14ac:dyDescent="0.25">
      <c r="L25077" s="8"/>
    </row>
    <row r="25078" spans="12:12" x14ac:dyDescent="0.25">
      <c r="L25078" s="8"/>
    </row>
    <row r="25079" spans="12:12" x14ac:dyDescent="0.25">
      <c r="L25079" s="8"/>
    </row>
    <row r="25080" spans="12:12" x14ac:dyDescent="0.25">
      <c r="L25080" s="8"/>
    </row>
    <row r="25081" spans="12:12" x14ac:dyDescent="0.25">
      <c r="L25081" s="8"/>
    </row>
    <row r="25082" spans="12:12" x14ac:dyDescent="0.25">
      <c r="L25082" s="8"/>
    </row>
    <row r="25083" spans="12:12" x14ac:dyDescent="0.25">
      <c r="L25083" s="8"/>
    </row>
    <row r="25084" spans="12:12" x14ac:dyDescent="0.25">
      <c r="L25084" s="8"/>
    </row>
    <row r="25085" spans="12:12" x14ac:dyDescent="0.25">
      <c r="L25085" s="8"/>
    </row>
    <row r="25086" spans="12:12" x14ac:dyDescent="0.25">
      <c r="L25086" s="8"/>
    </row>
    <row r="25087" spans="12:12" x14ac:dyDescent="0.25">
      <c r="L25087" s="8"/>
    </row>
    <row r="25088" spans="12:12" x14ac:dyDescent="0.25">
      <c r="L25088" s="8"/>
    </row>
    <row r="25089" spans="12:12" x14ac:dyDescent="0.25">
      <c r="L25089" s="8"/>
    </row>
    <row r="25090" spans="12:12" x14ac:dyDescent="0.25">
      <c r="L25090" s="8"/>
    </row>
    <row r="25091" spans="12:12" x14ac:dyDescent="0.25">
      <c r="L25091" s="8"/>
    </row>
    <row r="25092" spans="12:12" x14ac:dyDescent="0.25">
      <c r="L25092" s="8"/>
    </row>
    <row r="25093" spans="12:12" x14ac:dyDescent="0.25">
      <c r="L25093" s="8"/>
    </row>
    <row r="25094" spans="12:12" x14ac:dyDescent="0.25">
      <c r="L25094" s="8"/>
    </row>
    <row r="25095" spans="12:12" x14ac:dyDescent="0.25">
      <c r="L25095" s="8"/>
    </row>
    <row r="25096" spans="12:12" x14ac:dyDescent="0.25">
      <c r="L25096" s="8"/>
    </row>
    <row r="25097" spans="12:12" x14ac:dyDescent="0.25">
      <c r="L25097" s="8"/>
    </row>
    <row r="25098" spans="12:12" x14ac:dyDescent="0.25">
      <c r="L25098" s="8"/>
    </row>
    <row r="25099" spans="12:12" x14ac:dyDescent="0.25">
      <c r="L25099" s="8"/>
    </row>
    <row r="25100" spans="12:12" x14ac:dyDescent="0.25">
      <c r="L25100" s="8"/>
    </row>
    <row r="25101" spans="12:12" x14ac:dyDescent="0.25">
      <c r="L25101" s="8"/>
    </row>
    <row r="25102" spans="12:12" x14ac:dyDescent="0.25">
      <c r="L25102" s="8"/>
    </row>
    <row r="25103" spans="12:12" x14ac:dyDescent="0.25">
      <c r="L25103" s="8"/>
    </row>
    <row r="25104" spans="12:12" x14ac:dyDescent="0.25">
      <c r="L25104" s="8"/>
    </row>
    <row r="25105" spans="12:12" x14ac:dyDescent="0.25">
      <c r="L25105" s="8"/>
    </row>
    <row r="25106" spans="12:12" x14ac:dyDescent="0.25">
      <c r="L25106" s="8"/>
    </row>
    <row r="25107" spans="12:12" x14ac:dyDescent="0.25">
      <c r="L25107" s="8"/>
    </row>
    <row r="25108" spans="12:12" x14ac:dyDescent="0.25">
      <c r="L25108" s="8"/>
    </row>
    <row r="25109" spans="12:12" x14ac:dyDescent="0.25">
      <c r="L25109" s="8"/>
    </row>
    <row r="25110" spans="12:12" x14ac:dyDescent="0.25">
      <c r="L25110" s="8"/>
    </row>
    <row r="25111" spans="12:12" x14ac:dyDescent="0.25">
      <c r="L25111" s="8"/>
    </row>
    <row r="25112" spans="12:12" x14ac:dyDescent="0.25">
      <c r="L25112" s="8"/>
    </row>
    <row r="25113" spans="12:12" x14ac:dyDescent="0.25">
      <c r="L25113" s="8"/>
    </row>
    <row r="25114" spans="12:12" x14ac:dyDescent="0.25">
      <c r="L25114" s="8"/>
    </row>
    <row r="25115" spans="12:12" x14ac:dyDescent="0.25">
      <c r="L25115" s="8"/>
    </row>
    <row r="25116" spans="12:12" x14ac:dyDescent="0.25">
      <c r="L25116" s="8"/>
    </row>
    <row r="25117" spans="12:12" x14ac:dyDescent="0.25">
      <c r="L25117" s="8"/>
    </row>
    <row r="25118" spans="12:12" x14ac:dyDescent="0.25">
      <c r="L25118" s="8"/>
    </row>
    <row r="25119" spans="12:12" x14ac:dyDescent="0.25">
      <c r="L25119" s="8"/>
    </row>
    <row r="25120" spans="12:12" x14ac:dyDescent="0.25">
      <c r="L25120" s="8"/>
    </row>
    <row r="25121" spans="12:12" x14ac:dyDescent="0.25">
      <c r="L25121" s="8"/>
    </row>
    <row r="25122" spans="12:12" x14ac:dyDescent="0.25">
      <c r="L25122" s="8"/>
    </row>
    <row r="25123" spans="12:12" x14ac:dyDescent="0.25">
      <c r="L25123" s="8"/>
    </row>
    <row r="25124" spans="12:12" x14ac:dyDescent="0.25">
      <c r="L25124" s="8"/>
    </row>
    <row r="25125" spans="12:12" x14ac:dyDescent="0.25">
      <c r="L25125" s="8"/>
    </row>
    <row r="25126" spans="12:12" x14ac:dyDescent="0.25">
      <c r="L25126" s="8"/>
    </row>
    <row r="25127" spans="12:12" x14ac:dyDescent="0.25">
      <c r="L25127" s="8"/>
    </row>
    <row r="25128" spans="12:12" x14ac:dyDescent="0.25">
      <c r="L25128" s="8"/>
    </row>
    <row r="25129" spans="12:12" x14ac:dyDescent="0.25">
      <c r="L25129" s="8"/>
    </row>
    <row r="25130" spans="12:12" x14ac:dyDescent="0.25">
      <c r="L25130" s="8"/>
    </row>
    <row r="25131" spans="12:12" x14ac:dyDescent="0.25">
      <c r="L25131" s="8"/>
    </row>
    <row r="25132" spans="12:12" x14ac:dyDescent="0.25">
      <c r="L25132" s="8"/>
    </row>
    <row r="25133" spans="12:12" x14ac:dyDescent="0.25">
      <c r="L25133" s="8"/>
    </row>
    <row r="25134" spans="12:12" x14ac:dyDescent="0.25">
      <c r="L25134" s="8"/>
    </row>
    <row r="25135" spans="12:12" x14ac:dyDescent="0.25">
      <c r="L25135" s="8"/>
    </row>
    <row r="25136" spans="12:12" x14ac:dyDescent="0.25">
      <c r="L25136" s="8"/>
    </row>
    <row r="25137" spans="12:12" x14ac:dyDescent="0.25">
      <c r="L25137" s="8"/>
    </row>
    <row r="25138" spans="12:12" x14ac:dyDescent="0.25">
      <c r="L25138" s="8"/>
    </row>
    <row r="25139" spans="12:12" x14ac:dyDescent="0.25">
      <c r="L25139" s="8"/>
    </row>
    <row r="25140" spans="12:12" x14ac:dyDescent="0.25">
      <c r="L25140" s="8"/>
    </row>
    <row r="25141" spans="12:12" x14ac:dyDescent="0.25">
      <c r="L25141" s="8"/>
    </row>
    <row r="25142" spans="12:12" x14ac:dyDescent="0.25">
      <c r="L25142" s="8"/>
    </row>
    <row r="25143" spans="12:12" x14ac:dyDescent="0.25">
      <c r="L25143" s="8"/>
    </row>
    <row r="25144" spans="12:12" x14ac:dyDescent="0.25">
      <c r="L25144" s="8"/>
    </row>
    <row r="25145" spans="12:12" x14ac:dyDescent="0.25">
      <c r="L25145" s="8"/>
    </row>
    <row r="25146" spans="12:12" x14ac:dyDescent="0.25">
      <c r="L25146" s="8"/>
    </row>
    <row r="25147" spans="12:12" x14ac:dyDescent="0.25">
      <c r="L25147" s="8"/>
    </row>
    <row r="25148" spans="12:12" x14ac:dyDescent="0.25">
      <c r="L25148" s="8"/>
    </row>
    <row r="25149" spans="12:12" x14ac:dyDescent="0.25">
      <c r="L25149" s="8"/>
    </row>
    <row r="25150" spans="12:12" x14ac:dyDescent="0.25">
      <c r="L25150" s="8"/>
    </row>
    <row r="25151" spans="12:12" x14ac:dyDescent="0.25">
      <c r="L25151" s="8"/>
    </row>
    <row r="25152" spans="12:12" x14ac:dyDescent="0.25">
      <c r="L25152" s="8"/>
    </row>
    <row r="25153" spans="12:12" x14ac:dyDescent="0.25">
      <c r="L25153" s="8"/>
    </row>
    <row r="25154" spans="12:12" x14ac:dyDescent="0.25">
      <c r="L25154" s="8"/>
    </row>
    <row r="25155" spans="12:12" x14ac:dyDescent="0.25">
      <c r="L25155" s="8"/>
    </row>
    <row r="25156" spans="12:12" x14ac:dyDescent="0.25">
      <c r="L25156" s="8"/>
    </row>
    <row r="25157" spans="12:12" x14ac:dyDescent="0.25">
      <c r="L25157" s="8"/>
    </row>
    <row r="25158" spans="12:12" x14ac:dyDescent="0.25">
      <c r="L25158" s="8"/>
    </row>
    <row r="25159" spans="12:12" x14ac:dyDescent="0.25">
      <c r="L25159" s="8"/>
    </row>
    <row r="25160" spans="12:12" x14ac:dyDescent="0.25">
      <c r="L25160" s="8"/>
    </row>
    <row r="25161" spans="12:12" x14ac:dyDescent="0.25">
      <c r="L25161" s="8"/>
    </row>
    <row r="25162" spans="12:12" x14ac:dyDescent="0.25">
      <c r="L25162" s="8"/>
    </row>
    <row r="25163" spans="12:12" x14ac:dyDescent="0.25">
      <c r="L25163" s="8"/>
    </row>
    <row r="25164" spans="12:12" x14ac:dyDescent="0.25">
      <c r="L25164" s="8"/>
    </row>
    <row r="25165" spans="12:12" x14ac:dyDescent="0.25">
      <c r="L25165" s="8"/>
    </row>
    <row r="25166" spans="12:12" x14ac:dyDescent="0.25">
      <c r="L25166" s="8"/>
    </row>
    <row r="25167" spans="12:12" x14ac:dyDescent="0.25">
      <c r="L25167" s="8"/>
    </row>
    <row r="25168" spans="12:12" x14ac:dyDescent="0.25">
      <c r="L25168" s="8"/>
    </row>
    <row r="25169" spans="12:12" x14ac:dyDescent="0.25">
      <c r="L25169" s="8"/>
    </row>
    <row r="25170" spans="12:12" x14ac:dyDescent="0.25">
      <c r="L25170" s="8"/>
    </row>
    <row r="25171" spans="12:12" x14ac:dyDescent="0.25">
      <c r="L25171" s="8"/>
    </row>
    <row r="25172" spans="12:12" x14ac:dyDescent="0.25">
      <c r="L25172" s="8"/>
    </row>
    <row r="25173" spans="12:12" x14ac:dyDescent="0.25">
      <c r="L25173" s="8"/>
    </row>
    <row r="25174" spans="12:12" x14ac:dyDescent="0.25">
      <c r="L25174" s="8"/>
    </row>
    <row r="25175" spans="12:12" x14ac:dyDescent="0.25">
      <c r="L25175" s="8"/>
    </row>
    <row r="25176" spans="12:12" x14ac:dyDescent="0.25">
      <c r="L25176" s="8"/>
    </row>
    <row r="25177" spans="12:12" x14ac:dyDescent="0.25">
      <c r="L25177" s="8"/>
    </row>
    <row r="25178" spans="12:12" x14ac:dyDescent="0.25">
      <c r="L25178" s="8"/>
    </row>
    <row r="25179" spans="12:12" x14ac:dyDescent="0.25">
      <c r="L25179" s="8"/>
    </row>
    <row r="25180" spans="12:12" x14ac:dyDescent="0.25">
      <c r="L25180" s="8"/>
    </row>
    <row r="25181" spans="12:12" x14ac:dyDescent="0.25">
      <c r="L25181" s="8"/>
    </row>
    <row r="25182" spans="12:12" x14ac:dyDescent="0.25">
      <c r="L25182" s="8"/>
    </row>
    <row r="25183" spans="12:12" x14ac:dyDescent="0.25">
      <c r="L25183" s="8"/>
    </row>
    <row r="25184" spans="12:12" x14ac:dyDescent="0.25">
      <c r="L25184" s="8"/>
    </row>
    <row r="25185" spans="12:12" x14ac:dyDescent="0.25">
      <c r="L25185" s="8"/>
    </row>
    <row r="25186" spans="12:12" x14ac:dyDescent="0.25">
      <c r="L25186" s="8"/>
    </row>
    <row r="25187" spans="12:12" x14ac:dyDescent="0.25">
      <c r="L25187" s="8"/>
    </row>
    <row r="25188" spans="12:12" x14ac:dyDescent="0.25">
      <c r="L25188" s="8"/>
    </row>
    <row r="25189" spans="12:12" x14ac:dyDescent="0.25">
      <c r="L25189" s="8"/>
    </row>
    <row r="25190" spans="12:12" x14ac:dyDescent="0.25">
      <c r="L25190" s="8"/>
    </row>
    <row r="25191" spans="12:12" x14ac:dyDescent="0.25">
      <c r="L25191" s="8"/>
    </row>
    <row r="25192" spans="12:12" x14ac:dyDescent="0.25">
      <c r="L25192" s="8"/>
    </row>
    <row r="25193" spans="12:12" x14ac:dyDescent="0.25">
      <c r="L25193" s="8"/>
    </row>
    <row r="25194" spans="12:12" x14ac:dyDescent="0.25">
      <c r="L25194" s="8"/>
    </row>
    <row r="25195" spans="12:12" x14ac:dyDescent="0.25">
      <c r="L25195" s="8"/>
    </row>
    <row r="25196" spans="12:12" x14ac:dyDescent="0.25">
      <c r="L25196" s="8"/>
    </row>
    <row r="25197" spans="12:12" x14ac:dyDescent="0.25">
      <c r="L25197" s="8"/>
    </row>
    <row r="25198" spans="12:12" x14ac:dyDescent="0.25">
      <c r="L25198" s="8"/>
    </row>
    <row r="25199" spans="12:12" x14ac:dyDescent="0.25">
      <c r="L25199" s="8"/>
    </row>
    <row r="25200" spans="12:12" x14ac:dyDescent="0.25">
      <c r="L25200" s="8"/>
    </row>
    <row r="25201" spans="12:12" x14ac:dyDescent="0.25">
      <c r="L25201" s="8"/>
    </row>
    <row r="25202" spans="12:12" x14ac:dyDescent="0.25">
      <c r="L25202" s="8"/>
    </row>
    <row r="25203" spans="12:12" x14ac:dyDescent="0.25">
      <c r="L25203" s="8"/>
    </row>
    <row r="25204" spans="12:12" x14ac:dyDescent="0.25">
      <c r="L25204" s="8"/>
    </row>
    <row r="25205" spans="12:12" x14ac:dyDescent="0.25">
      <c r="L25205" s="8"/>
    </row>
    <row r="25206" spans="12:12" x14ac:dyDescent="0.25">
      <c r="L25206" s="8"/>
    </row>
    <row r="25207" spans="12:12" x14ac:dyDescent="0.25">
      <c r="L25207" s="8"/>
    </row>
    <row r="25208" spans="12:12" x14ac:dyDescent="0.25">
      <c r="L25208" s="8"/>
    </row>
    <row r="25209" spans="12:12" x14ac:dyDescent="0.25">
      <c r="L25209" s="8"/>
    </row>
    <row r="25210" spans="12:12" x14ac:dyDescent="0.25">
      <c r="L25210" s="8"/>
    </row>
    <row r="25211" spans="12:12" x14ac:dyDescent="0.25">
      <c r="L25211" s="8"/>
    </row>
    <row r="25212" spans="12:12" x14ac:dyDescent="0.25">
      <c r="L25212" s="8"/>
    </row>
    <row r="25213" spans="12:12" x14ac:dyDescent="0.25">
      <c r="L25213" s="8"/>
    </row>
    <row r="25214" spans="12:12" x14ac:dyDescent="0.25">
      <c r="L25214" s="8"/>
    </row>
    <row r="25215" spans="12:12" x14ac:dyDescent="0.25">
      <c r="L25215" s="8"/>
    </row>
    <row r="25216" spans="12:12" x14ac:dyDescent="0.25">
      <c r="L25216" s="8"/>
    </row>
    <row r="25217" spans="12:12" x14ac:dyDescent="0.25">
      <c r="L25217" s="8"/>
    </row>
    <row r="25218" spans="12:12" x14ac:dyDescent="0.25">
      <c r="L25218" s="8"/>
    </row>
    <row r="25219" spans="12:12" x14ac:dyDescent="0.25">
      <c r="L25219" s="8"/>
    </row>
    <row r="25220" spans="12:12" x14ac:dyDescent="0.25">
      <c r="L25220" s="8"/>
    </row>
    <row r="25221" spans="12:12" x14ac:dyDescent="0.25">
      <c r="L25221" s="8"/>
    </row>
    <row r="25222" spans="12:12" x14ac:dyDescent="0.25">
      <c r="L25222" s="8"/>
    </row>
    <row r="25223" spans="12:12" x14ac:dyDescent="0.25">
      <c r="L25223" s="8"/>
    </row>
    <row r="25224" spans="12:12" x14ac:dyDescent="0.25">
      <c r="L25224" s="8"/>
    </row>
    <row r="25225" spans="12:12" x14ac:dyDescent="0.25">
      <c r="L25225" s="8"/>
    </row>
    <row r="25226" spans="12:12" x14ac:dyDescent="0.25">
      <c r="L25226" s="8"/>
    </row>
    <row r="25227" spans="12:12" x14ac:dyDescent="0.25">
      <c r="L25227" s="8"/>
    </row>
    <row r="25228" spans="12:12" x14ac:dyDescent="0.25">
      <c r="L25228" s="8"/>
    </row>
    <row r="25229" spans="12:12" x14ac:dyDescent="0.25">
      <c r="L25229" s="8"/>
    </row>
    <row r="25230" spans="12:12" x14ac:dyDescent="0.25">
      <c r="L25230" s="8"/>
    </row>
    <row r="25231" spans="12:12" x14ac:dyDescent="0.25">
      <c r="L25231" s="8"/>
    </row>
    <row r="25232" spans="12:12" x14ac:dyDescent="0.25">
      <c r="L25232" s="8"/>
    </row>
    <row r="25233" spans="12:12" x14ac:dyDescent="0.25">
      <c r="L25233" s="8"/>
    </row>
    <row r="25234" spans="12:12" x14ac:dyDescent="0.25">
      <c r="L25234" s="8"/>
    </row>
    <row r="25235" spans="12:12" x14ac:dyDescent="0.25">
      <c r="L25235" s="8"/>
    </row>
    <row r="25236" spans="12:12" x14ac:dyDescent="0.25">
      <c r="L25236" s="8"/>
    </row>
    <row r="25237" spans="12:12" x14ac:dyDescent="0.25">
      <c r="L25237" s="8"/>
    </row>
    <row r="25238" spans="12:12" x14ac:dyDescent="0.25">
      <c r="L25238" s="8"/>
    </row>
    <row r="25239" spans="12:12" x14ac:dyDescent="0.25">
      <c r="L25239" s="8"/>
    </row>
    <row r="25240" spans="12:12" x14ac:dyDescent="0.25">
      <c r="L25240" s="8"/>
    </row>
    <row r="25241" spans="12:12" x14ac:dyDescent="0.25">
      <c r="L25241" s="8"/>
    </row>
    <row r="25242" spans="12:12" x14ac:dyDescent="0.25">
      <c r="L25242" s="8"/>
    </row>
    <row r="25243" spans="12:12" x14ac:dyDescent="0.25">
      <c r="L25243" s="8"/>
    </row>
    <row r="25244" spans="12:12" x14ac:dyDescent="0.25">
      <c r="L25244" s="8"/>
    </row>
    <row r="25245" spans="12:12" x14ac:dyDescent="0.25">
      <c r="L25245" s="8"/>
    </row>
    <row r="25246" spans="12:12" x14ac:dyDescent="0.25">
      <c r="L25246" s="8"/>
    </row>
    <row r="25247" spans="12:12" x14ac:dyDescent="0.25">
      <c r="L25247" s="8"/>
    </row>
    <row r="25248" spans="12:12" x14ac:dyDescent="0.25">
      <c r="L25248" s="8"/>
    </row>
    <row r="25249" spans="12:12" x14ac:dyDescent="0.25">
      <c r="L25249" s="8"/>
    </row>
    <row r="25250" spans="12:12" x14ac:dyDescent="0.25">
      <c r="L25250" s="8"/>
    </row>
    <row r="25251" spans="12:12" x14ac:dyDescent="0.25">
      <c r="L25251" s="8"/>
    </row>
    <row r="25252" spans="12:12" x14ac:dyDescent="0.25">
      <c r="L25252" s="8"/>
    </row>
    <row r="25253" spans="12:12" x14ac:dyDescent="0.25">
      <c r="L25253" s="8"/>
    </row>
    <row r="25254" spans="12:12" x14ac:dyDescent="0.25">
      <c r="L25254" s="8"/>
    </row>
    <row r="25255" spans="12:12" x14ac:dyDescent="0.25">
      <c r="L25255" s="8"/>
    </row>
    <row r="25256" spans="12:12" x14ac:dyDescent="0.25">
      <c r="L25256" s="8"/>
    </row>
    <row r="25257" spans="12:12" x14ac:dyDescent="0.25">
      <c r="L25257" s="8"/>
    </row>
    <row r="25258" spans="12:12" x14ac:dyDescent="0.25">
      <c r="L25258" s="8"/>
    </row>
    <row r="25259" spans="12:12" x14ac:dyDescent="0.25">
      <c r="L25259" s="8"/>
    </row>
    <row r="25260" spans="12:12" x14ac:dyDescent="0.25">
      <c r="L25260" s="8"/>
    </row>
    <row r="25261" spans="12:12" x14ac:dyDescent="0.25">
      <c r="L25261" s="8"/>
    </row>
    <row r="25262" spans="12:12" x14ac:dyDescent="0.25">
      <c r="L25262" s="8"/>
    </row>
    <row r="25263" spans="12:12" x14ac:dyDescent="0.25">
      <c r="L25263" s="8"/>
    </row>
    <row r="25264" spans="12:12" x14ac:dyDescent="0.25">
      <c r="L25264" s="8"/>
    </row>
    <row r="25265" spans="12:12" x14ac:dyDescent="0.25">
      <c r="L25265" s="8"/>
    </row>
    <row r="25266" spans="12:12" x14ac:dyDescent="0.25">
      <c r="L25266" s="8"/>
    </row>
    <row r="25267" spans="12:12" x14ac:dyDescent="0.25">
      <c r="L25267" s="8"/>
    </row>
    <row r="25268" spans="12:12" x14ac:dyDescent="0.25">
      <c r="L25268" s="8"/>
    </row>
    <row r="25269" spans="12:12" x14ac:dyDescent="0.25">
      <c r="L25269" s="8"/>
    </row>
    <row r="25270" spans="12:12" x14ac:dyDescent="0.25">
      <c r="L25270" s="8"/>
    </row>
    <row r="25271" spans="12:12" x14ac:dyDescent="0.25">
      <c r="L25271" s="8"/>
    </row>
    <row r="25272" spans="12:12" x14ac:dyDescent="0.25">
      <c r="L25272" s="8"/>
    </row>
    <row r="25273" spans="12:12" x14ac:dyDescent="0.25">
      <c r="L25273" s="8"/>
    </row>
    <row r="25274" spans="12:12" x14ac:dyDescent="0.25">
      <c r="L25274" s="8"/>
    </row>
    <row r="25275" spans="12:12" x14ac:dyDescent="0.25">
      <c r="L25275" s="8"/>
    </row>
    <row r="25276" spans="12:12" x14ac:dyDescent="0.25">
      <c r="L25276" s="8"/>
    </row>
    <row r="25277" spans="12:12" x14ac:dyDescent="0.25">
      <c r="L25277" s="8"/>
    </row>
    <row r="25278" spans="12:12" x14ac:dyDescent="0.25">
      <c r="L25278" s="8"/>
    </row>
    <row r="25279" spans="12:12" x14ac:dyDescent="0.25">
      <c r="L25279" s="8"/>
    </row>
    <row r="25280" spans="12:12" x14ac:dyDescent="0.25">
      <c r="L25280" s="8"/>
    </row>
    <row r="25281" spans="12:12" x14ac:dyDescent="0.25">
      <c r="L25281" s="8"/>
    </row>
    <row r="25282" spans="12:12" x14ac:dyDescent="0.25">
      <c r="L25282" s="8"/>
    </row>
    <row r="25283" spans="12:12" x14ac:dyDescent="0.25">
      <c r="L25283" s="8"/>
    </row>
    <row r="25284" spans="12:12" x14ac:dyDescent="0.25">
      <c r="L25284" s="8"/>
    </row>
    <row r="25285" spans="12:12" x14ac:dyDescent="0.25">
      <c r="L25285" s="8"/>
    </row>
    <row r="25286" spans="12:12" x14ac:dyDescent="0.25">
      <c r="L25286" s="8"/>
    </row>
    <row r="25287" spans="12:12" x14ac:dyDescent="0.25">
      <c r="L25287" s="8"/>
    </row>
    <row r="25288" spans="12:12" x14ac:dyDescent="0.25">
      <c r="L25288" s="8"/>
    </row>
    <row r="25289" spans="12:12" x14ac:dyDescent="0.25">
      <c r="L25289" s="8"/>
    </row>
    <row r="25290" spans="12:12" x14ac:dyDescent="0.25">
      <c r="L25290" s="8"/>
    </row>
    <row r="25291" spans="12:12" x14ac:dyDescent="0.25">
      <c r="L25291" s="8"/>
    </row>
    <row r="25292" spans="12:12" x14ac:dyDescent="0.25">
      <c r="L25292" s="8"/>
    </row>
    <row r="25293" spans="12:12" x14ac:dyDescent="0.25">
      <c r="L25293" s="8"/>
    </row>
    <row r="25294" spans="12:12" x14ac:dyDescent="0.25">
      <c r="L25294" s="8"/>
    </row>
    <row r="25295" spans="12:12" x14ac:dyDescent="0.25">
      <c r="L25295" s="8"/>
    </row>
    <row r="25296" spans="12:12" x14ac:dyDescent="0.25">
      <c r="L25296" s="8"/>
    </row>
    <row r="25297" spans="12:12" x14ac:dyDescent="0.25">
      <c r="L25297" s="8"/>
    </row>
    <row r="25298" spans="12:12" x14ac:dyDescent="0.25">
      <c r="L25298" s="8"/>
    </row>
    <row r="25299" spans="12:12" x14ac:dyDescent="0.25">
      <c r="L25299" s="8"/>
    </row>
    <row r="25300" spans="12:12" x14ac:dyDescent="0.25">
      <c r="L25300" s="8"/>
    </row>
    <row r="25301" spans="12:12" x14ac:dyDescent="0.25">
      <c r="L25301" s="8"/>
    </row>
    <row r="25302" spans="12:12" x14ac:dyDescent="0.25">
      <c r="L25302" s="8"/>
    </row>
    <row r="25303" spans="12:12" x14ac:dyDescent="0.25">
      <c r="L25303" s="8"/>
    </row>
    <row r="25304" spans="12:12" x14ac:dyDescent="0.25">
      <c r="L25304" s="8"/>
    </row>
    <row r="25305" spans="12:12" x14ac:dyDescent="0.25">
      <c r="L25305" s="8"/>
    </row>
    <row r="25306" spans="12:12" x14ac:dyDescent="0.25">
      <c r="L25306" s="8"/>
    </row>
    <row r="25307" spans="12:12" x14ac:dyDescent="0.25">
      <c r="L25307" s="8"/>
    </row>
    <row r="25308" spans="12:12" x14ac:dyDescent="0.25">
      <c r="L25308" s="8"/>
    </row>
    <row r="25309" spans="12:12" x14ac:dyDescent="0.25">
      <c r="L25309" s="8"/>
    </row>
    <row r="25310" spans="12:12" x14ac:dyDescent="0.25">
      <c r="L25310" s="8"/>
    </row>
    <row r="25311" spans="12:12" x14ac:dyDescent="0.25">
      <c r="L25311" s="8"/>
    </row>
    <row r="25312" spans="12:12" x14ac:dyDescent="0.25">
      <c r="L25312" s="8"/>
    </row>
    <row r="25313" spans="12:12" x14ac:dyDescent="0.25">
      <c r="L25313" s="8"/>
    </row>
    <row r="25314" spans="12:12" x14ac:dyDescent="0.25">
      <c r="L25314" s="8"/>
    </row>
    <row r="25315" spans="12:12" x14ac:dyDescent="0.25">
      <c r="L25315" s="8"/>
    </row>
    <row r="25316" spans="12:12" x14ac:dyDescent="0.25">
      <c r="L25316" s="8"/>
    </row>
    <row r="25317" spans="12:12" x14ac:dyDescent="0.25">
      <c r="L25317" s="8"/>
    </row>
    <row r="25318" spans="12:12" x14ac:dyDescent="0.25">
      <c r="L25318" s="8"/>
    </row>
    <row r="25319" spans="12:12" x14ac:dyDescent="0.25">
      <c r="L25319" s="8"/>
    </row>
    <row r="25320" spans="12:12" x14ac:dyDescent="0.25">
      <c r="L25320" s="8"/>
    </row>
    <row r="25321" spans="12:12" x14ac:dyDescent="0.25">
      <c r="L25321" s="8"/>
    </row>
    <row r="25322" spans="12:12" x14ac:dyDescent="0.25">
      <c r="L25322" s="8"/>
    </row>
    <row r="25323" spans="12:12" x14ac:dyDescent="0.25">
      <c r="L25323" s="8"/>
    </row>
    <row r="25324" spans="12:12" x14ac:dyDescent="0.25">
      <c r="L25324" s="8"/>
    </row>
    <row r="25325" spans="12:12" x14ac:dyDescent="0.25">
      <c r="L25325" s="8"/>
    </row>
    <row r="25326" spans="12:12" x14ac:dyDescent="0.25">
      <c r="L25326" s="8"/>
    </row>
    <row r="25327" spans="12:12" x14ac:dyDescent="0.25">
      <c r="L25327" s="8"/>
    </row>
    <row r="25328" spans="12:12" x14ac:dyDescent="0.25">
      <c r="L25328" s="8"/>
    </row>
    <row r="25329" spans="12:12" x14ac:dyDescent="0.25">
      <c r="L25329" s="8"/>
    </row>
    <row r="25330" spans="12:12" x14ac:dyDescent="0.25">
      <c r="L25330" s="8"/>
    </row>
    <row r="25331" spans="12:12" x14ac:dyDescent="0.25">
      <c r="L25331" s="8"/>
    </row>
    <row r="25332" spans="12:12" x14ac:dyDescent="0.25">
      <c r="L25332" s="8"/>
    </row>
    <row r="25333" spans="12:12" x14ac:dyDescent="0.25">
      <c r="L25333" s="8"/>
    </row>
    <row r="25334" spans="12:12" x14ac:dyDescent="0.25">
      <c r="L25334" s="8"/>
    </row>
    <row r="25335" spans="12:12" x14ac:dyDescent="0.25">
      <c r="L25335" s="8"/>
    </row>
    <row r="25336" spans="12:12" x14ac:dyDescent="0.25">
      <c r="L25336" s="8"/>
    </row>
    <row r="25337" spans="12:12" x14ac:dyDescent="0.25">
      <c r="L25337" s="8"/>
    </row>
    <row r="25338" spans="12:12" x14ac:dyDescent="0.25">
      <c r="L25338" s="8"/>
    </row>
    <row r="25339" spans="12:12" x14ac:dyDescent="0.25">
      <c r="L25339" s="8"/>
    </row>
    <row r="25340" spans="12:12" x14ac:dyDescent="0.25">
      <c r="L25340" s="8"/>
    </row>
    <row r="25341" spans="12:12" x14ac:dyDescent="0.25">
      <c r="L25341" s="8"/>
    </row>
    <row r="25342" spans="12:12" x14ac:dyDescent="0.25">
      <c r="L25342" s="8"/>
    </row>
    <row r="25343" spans="12:12" x14ac:dyDescent="0.25">
      <c r="L25343" s="8"/>
    </row>
    <row r="25344" spans="12:12" x14ac:dyDescent="0.25">
      <c r="L25344" s="8"/>
    </row>
    <row r="25345" spans="12:12" x14ac:dyDescent="0.25">
      <c r="L25345" s="8"/>
    </row>
    <row r="25346" spans="12:12" x14ac:dyDescent="0.25">
      <c r="L25346" s="8"/>
    </row>
    <row r="25347" spans="12:12" x14ac:dyDescent="0.25">
      <c r="L25347" s="8"/>
    </row>
    <row r="25348" spans="12:12" x14ac:dyDescent="0.25">
      <c r="L25348" s="8"/>
    </row>
    <row r="25349" spans="12:12" x14ac:dyDescent="0.25">
      <c r="L25349" s="8"/>
    </row>
    <row r="25350" spans="12:12" x14ac:dyDescent="0.25">
      <c r="L25350" s="8"/>
    </row>
    <row r="25351" spans="12:12" x14ac:dyDescent="0.25">
      <c r="L25351" s="8"/>
    </row>
    <row r="25352" spans="12:12" x14ac:dyDescent="0.25">
      <c r="L25352" s="8"/>
    </row>
    <row r="25353" spans="12:12" x14ac:dyDescent="0.25">
      <c r="L25353" s="8"/>
    </row>
    <row r="25354" spans="12:12" x14ac:dyDescent="0.25">
      <c r="L25354" s="8"/>
    </row>
    <row r="25355" spans="12:12" x14ac:dyDescent="0.25">
      <c r="L25355" s="8"/>
    </row>
    <row r="25356" spans="12:12" x14ac:dyDescent="0.25">
      <c r="L25356" s="8"/>
    </row>
    <row r="25357" spans="12:12" x14ac:dyDescent="0.25">
      <c r="L25357" s="8"/>
    </row>
    <row r="25358" spans="12:12" x14ac:dyDescent="0.25">
      <c r="L25358" s="8"/>
    </row>
    <row r="25359" spans="12:12" x14ac:dyDescent="0.25">
      <c r="L25359" s="8"/>
    </row>
    <row r="25360" spans="12:12" x14ac:dyDescent="0.25">
      <c r="L25360" s="8"/>
    </row>
    <row r="25361" spans="12:12" x14ac:dyDescent="0.25">
      <c r="L25361" s="8"/>
    </row>
    <row r="25362" spans="12:12" x14ac:dyDescent="0.25">
      <c r="L25362" s="8"/>
    </row>
    <row r="25363" spans="12:12" x14ac:dyDescent="0.25">
      <c r="L25363" s="8"/>
    </row>
    <row r="25364" spans="12:12" x14ac:dyDescent="0.25">
      <c r="L25364" s="8"/>
    </row>
    <row r="25365" spans="12:12" x14ac:dyDescent="0.25">
      <c r="L25365" s="8"/>
    </row>
    <row r="25366" spans="12:12" x14ac:dyDescent="0.25">
      <c r="L25366" s="8"/>
    </row>
    <row r="25367" spans="12:12" x14ac:dyDescent="0.25">
      <c r="L25367" s="8"/>
    </row>
    <row r="25368" spans="12:12" x14ac:dyDescent="0.25">
      <c r="L25368" s="8"/>
    </row>
    <row r="25369" spans="12:12" x14ac:dyDescent="0.25">
      <c r="L25369" s="8"/>
    </row>
    <row r="25370" spans="12:12" x14ac:dyDescent="0.25">
      <c r="L25370" s="8"/>
    </row>
    <row r="25371" spans="12:12" x14ac:dyDescent="0.25">
      <c r="L25371" s="8"/>
    </row>
    <row r="25372" spans="12:12" x14ac:dyDescent="0.25">
      <c r="L25372" s="8"/>
    </row>
    <row r="25373" spans="12:12" x14ac:dyDescent="0.25">
      <c r="L25373" s="8"/>
    </row>
    <row r="25374" spans="12:12" x14ac:dyDescent="0.25">
      <c r="L25374" s="8"/>
    </row>
    <row r="25375" spans="12:12" x14ac:dyDescent="0.25">
      <c r="L25375" s="8"/>
    </row>
    <row r="25376" spans="12:12" x14ac:dyDescent="0.25">
      <c r="L25376" s="8"/>
    </row>
    <row r="25377" spans="12:12" x14ac:dyDescent="0.25">
      <c r="L25377" s="8"/>
    </row>
    <row r="25378" spans="12:12" x14ac:dyDescent="0.25">
      <c r="L25378" s="8"/>
    </row>
    <row r="25379" spans="12:12" x14ac:dyDescent="0.25">
      <c r="L25379" s="8"/>
    </row>
    <row r="25380" spans="12:12" x14ac:dyDescent="0.25">
      <c r="L25380" s="8"/>
    </row>
    <row r="25381" spans="12:12" x14ac:dyDescent="0.25">
      <c r="L25381" s="8"/>
    </row>
    <row r="25382" spans="12:12" x14ac:dyDescent="0.25">
      <c r="L25382" s="8"/>
    </row>
    <row r="25383" spans="12:12" x14ac:dyDescent="0.25">
      <c r="L25383" s="8"/>
    </row>
    <row r="25384" spans="12:12" x14ac:dyDescent="0.25">
      <c r="L25384" s="8"/>
    </row>
    <row r="25385" spans="12:12" x14ac:dyDescent="0.25">
      <c r="L25385" s="8"/>
    </row>
    <row r="25386" spans="12:12" x14ac:dyDescent="0.25">
      <c r="L25386" s="8"/>
    </row>
    <row r="25387" spans="12:12" x14ac:dyDescent="0.25">
      <c r="L25387" s="8"/>
    </row>
    <row r="25388" spans="12:12" x14ac:dyDescent="0.25">
      <c r="L25388" s="8"/>
    </row>
    <row r="25389" spans="12:12" x14ac:dyDescent="0.25">
      <c r="L25389" s="8"/>
    </row>
    <row r="25390" spans="12:12" x14ac:dyDescent="0.25">
      <c r="L25390" s="8"/>
    </row>
    <row r="25391" spans="12:12" x14ac:dyDescent="0.25">
      <c r="L25391" s="8"/>
    </row>
    <row r="25392" spans="12:12" x14ac:dyDescent="0.25">
      <c r="L25392" s="8"/>
    </row>
    <row r="25393" spans="12:12" x14ac:dyDescent="0.25">
      <c r="L25393" s="8"/>
    </row>
    <row r="25394" spans="12:12" x14ac:dyDescent="0.25">
      <c r="L25394" s="8"/>
    </row>
    <row r="25395" spans="12:12" x14ac:dyDescent="0.25">
      <c r="L25395" s="8"/>
    </row>
    <row r="25396" spans="12:12" x14ac:dyDescent="0.25">
      <c r="L25396" s="8"/>
    </row>
    <row r="25397" spans="12:12" x14ac:dyDescent="0.25">
      <c r="L25397" s="8"/>
    </row>
    <row r="25398" spans="12:12" x14ac:dyDescent="0.25">
      <c r="L25398" s="8"/>
    </row>
    <row r="25399" spans="12:12" x14ac:dyDescent="0.25">
      <c r="L25399" s="8"/>
    </row>
    <row r="25400" spans="12:12" x14ac:dyDescent="0.25">
      <c r="L25400" s="8"/>
    </row>
    <row r="25401" spans="12:12" x14ac:dyDescent="0.25">
      <c r="L25401" s="8"/>
    </row>
    <row r="25402" spans="12:12" x14ac:dyDescent="0.25">
      <c r="L25402" s="8"/>
    </row>
    <row r="25403" spans="12:12" x14ac:dyDescent="0.25">
      <c r="L25403" s="8"/>
    </row>
    <row r="25404" spans="12:12" x14ac:dyDescent="0.25">
      <c r="L25404" s="8"/>
    </row>
    <row r="25405" spans="12:12" x14ac:dyDescent="0.25">
      <c r="L25405" s="8"/>
    </row>
    <row r="25406" spans="12:12" x14ac:dyDescent="0.25">
      <c r="L25406" s="8"/>
    </row>
    <row r="25407" spans="12:12" x14ac:dyDescent="0.25">
      <c r="L25407" s="8"/>
    </row>
    <row r="25408" spans="12:12" x14ac:dyDescent="0.25">
      <c r="L25408" s="8"/>
    </row>
    <row r="25409" spans="12:12" x14ac:dyDescent="0.25">
      <c r="L25409" s="8"/>
    </row>
    <row r="25410" spans="12:12" x14ac:dyDescent="0.25">
      <c r="L25410" s="8"/>
    </row>
    <row r="25411" spans="12:12" x14ac:dyDescent="0.25">
      <c r="L25411" s="8"/>
    </row>
    <row r="25412" spans="12:12" x14ac:dyDescent="0.25">
      <c r="L25412" s="8"/>
    </row>
    <row r="25413" spans="12:12" x14ac:dyDescent="0.25">
      <c r="L25413" s="8"/>
    </row>
    <row r="25414" spans="12:12" x14ac:dyDescent="0.25">
      <c r="L25414" s="8"/>
    </row>
    <row r="25415" spans="12:12" x14ac:dyDescent="0.25">
      <c r="L25415" s="8"/>
    </row>
    <row r="25416" spans="12:12" x14ac:dyDescent="0.25">
      <c r="L25416" s="8"/>
    </row>
    <row r="25417" spans="12:12" x14ac:dyDescent="0.25">
      <c r="L25417" s="8"/>
    </row>
    <row r="25418" spans="12:12" x14ac:dyDescent="0.25">
      <c r="L25418" s="8"/>
    </row>
    <row r="25419" spans="12:12" x14ac:dyDescent="0.25">
      <c r="L25419" s="8"/>
    </row>
    <row r="25420" spans="12:12" x14ac:dyDescent="0.25">
      <c r="L25420" s="8"/>
    </row>
    <row r="25421" spans="12:12" x14ac:dyDescent="0.25">
      <c r="L25421" s="8"/>
    </row>
    <row r="25422" spans="12:12" x14ac:dyDescent="0.25">
      <c r="L25422" s="8"/>
    </row>
    <row r="25423" spans="12:12" x14ac:dyDescent="0.25">
      <c r="L25423" s="8"/>
    </row>
    <row r="25424" spans="12:12" x14ac:dyDescent="0.25">
      <c r="L25424" s="8"/>
    </row>
    <row r="25425" spans="12:12" x14ac:dyDescent="0.25">
      <c r="L25425" s="8"/>
    </row>
    <row r="25426" spans="12:12" x14ac:dyDescent="0.25">
      <c r="L25426" s="8"/>
    </row>
    <row r="25427" spans="12:12" x14ac:dyDescent="0.25">
      <c r="L25427" s="8"/>
    </row>
    <row r="25428" spans="12:12" x14ac:dyDescent="0.25">
      <c r="L25428" s="8"/>
    </row>
    <row r="25429" spans="12:12" x14ac:dyDescent="0.25">
      <c r="L25429" s="8"/>
    </row>
    <row r="25430" spans="12:12" x14ac:dyDescent="0.25">
      <c r="L25430" s="8"/>
    </row>
    <row r="25431" spans="12:12" x14ac:dyDescent="0.25">
      <c r="L25431" s="8"/>
    </row>
    <row r="25432" spans="12:12" x14ac:dyDescent="0.25">
      <c r="L25432" s="8"/>
    </row>
    <row r="25433" spans="12:12" x14ac:dyDescent="0.25">
      <c r="L25433" s="8"/>
    </row>
    <row r="25434" spans="12:12" x14ac:dyDescent="0.25">
      <c r="L25434" s="8"/>
    </row>
    <row r="25435" spans="12:12" x14ac:dyDescent="0.25">
      <c r="L25435" s="8"/>
    </row>
    <row r="25436" spans="12:12" x14ac:dyDescent="0.25">
      <c r="L25436" s="8"/>
    </row>
    <row r="25437" spans="12:12" x14ac:dyDescent="0.25">
      <c r="L25437" s="8"/>
    </row>
    <row r="25438" spans="12:12" x14ac:dyDescent="0.25">
      <c r="L25438" s="8"/>
    </row>
    <row r="25439" spans="12:12" x14ac:dyDescent="0.25">
      <c r="L25439" s="8"/>
    </row>
    <row r="25440" spans="12:12" x14ac:dyDescent="0.25">
      <c r="L25440" s="8"/>
    </row>
    <row r="25441" spans="12:12" x14ac:dyDescent="0.25">
      <c r="L25441" s="8"/>
    </row>
    <row r="25442" spans="12:12" x14ac:dyDescent="0.25">
      <c r="L25442" s="8"/>
    </row>
    <row r="25443" spans="12:12" x14ac:dyDescent="0.25">
      <c r="L25443" s="8"/>
    </row>
    <row r="25444" spans="12:12" x14ac:dyDescent="0.25">
      <c r="L25444" s="8"/>
    </row>
    <row r="25445" spans="12:12" x14ac:dyDescent="0.25">
      <c r="L25445" s="8"/>
    </row>
    <row r="25446" spans="12:12" x14ac:dyDescent="0.25">
      <c r="L25446" s="8"/>
    </row>
    <row r="25447" spans="12:12" x14ac:dyDescent="0.25">
      <c r="L25447" s="8"/>
    </row>
    <row r="25448" spans="12:12" x14ac:dyDescent="0.25">
      <c r="L25448" s="8"/>
    </row>
    <row r="25449" spans="12:12" x14ac:dyDescent="0.25">
      <c r="L25449" s="8"/>
    </row>
    <row r="25450" spans="12:12" x14ac:dyDescent="0.25">
      <c r="L25450" s="8"/>
    </row>
    <row r="25451" spans="12:12" x14ac:dyDescent="0.25">
      <c r="L25451" s="8"/>
    </row>
    <row r="25452" spans="12:12" x14ac:dyDescent="0.25">
      <c r="L25452" s="8"/>
    </row>
    <row r="25453" spans="12:12" x14ac:dyDescent="0.25">
      <c r="L25453" s="8"/>
    </row>
    <row r="25454" spans="12:12" x14ac:dyDescent="0.25">
      <c r="L25454" s="8"/>
    </row>
    <row r="25455" spans="12:12" x14ac:dyDescent="0.25">
      <c r="L25455" s="8"/>
    </row>
    <row r="25456" spans="12:12" x14ac:dyDescent="0.25">
      <c r="L25456" s="8"/>
    </row>
    <row r="25457" spans="12:12" x14ac:dyDescent="0.25">
      <c r="L25457" s="8"/>
    </row>
    <row r="25458" spans="12:12" x14ac:dyDescent="0.25">
      <c r="L25458" s="8"/>
    </row>
    <row r="25459" spans="12:12" x14ac:dyDescent="0.25">
      <c r="L25459" s="8"/>
    </row>
    <row r="25460" spans="12:12" x14ac:dyDescent="0.25">
      <c r="L25460" s="8"/>
    </row>
    <row r="25461" spans="12:12" x14ac:dyDescent="0.25">
      <c r="L25461" s="8"/>
    </row>
    <row r="25462" spans="12:12" x14ac:dyDescent="0.25">
      <c r="L25462" s="8"/>
    </row>
    <row r="25463" spans="12:12" x14ac:dyDescent="0.25">
      <c r="L25463" s="8"/>
    </row>
    <row r="25464" spans="12:12" x14ac:dyDescent="0.25">
      <c r="L25464" s="8"/>
    </row>
    <row r="25465" spans="12:12" x14ac:dyDescent="0.25">
      <c r="L25465" s="8"/>
    </row>
    <row r="25466" spans="12:12" x14ac:dyDescent="0.25">
      <c r="L25466" s="8"/>
    </row>
    <row r="25467" spans="12:12" x14ac:dyDescent="0.25">
      <c r="L25467" s="8"/>
    </row>
    <row r="25468" spans="12:12" x14ac:dyDescent="0.25">
      <c r="L25468" s="8"/>
    </row>
    <row r="25469" spans="12:12" x14ac:dyDescent="0.25">
      <c r="L25469" s="8"/>
    </row>
    <row r="25470" spans="12:12" x14ac:dyDescent="0.25">
      <c r="L25470" s="8"/>
    </row>
    <row r="25471" spans="12:12" x14ac:dyDescent="0.25">
      <c r="L25471" s="8"/>
    </row>
    <row r="25472" spans="12:12" x14ac:dyDescent="0.25">
      <c r="L25472" s="8"/>
    </row>
    <row r="25473" spans="12:12" x14ac:dyDescent="0.25">
      <c r="L25473" s="8"/>
    </row>
    <row r="25474" spans="12:12" x14ac:dyDescent="0.25">
      <c r="L25474" s="8"/>
    </row>
    <row r="25475" spans="12:12" x14ac:dyDescent="0.25">
      <c r="L25475" s="8"/>
    </row>
    <row r="25476" spans="12:12" x14ac:dyDescent="0.25">
      <c r="L25476" s="8"/>
    </row>
    <row r="25477" spans="12:12" x14ac:dyDescent="0.25">
      <c r="L25477" s="8"/>
    </row>
    <row r="25478" spans="12:12" x14ac:dyDescent="0.25">
      <c r="L25478" s="8"/>
    </row>
    <row r="25479" spans="12:12" x14ac:dyDescent="0.25">
      <c r="L25479" s="8"/>
    </row>
    <row r="25480" spans="12:12" x14ac:dyDescent="0.25">
      <c r="L25480" s="8"/>
    </row>
    <row r="25481" spans="12:12" x14ac:dyDescent="0.25">
      <c r="L25481" s="8"/>
    </row>
    <row r="25482" spans="12:12" x14ac:dyDescent="0.25">
      <c r="L25482" s="8"/>
    </row>
    <row r="25483" spans="12:12" x14ac:dyDescent="0.25">
      <c r="L25483" s="8"/>
    </row>
    <row r="25484" spans="12:12" x14ac:dyDescent="0.25">
      <c r="L25484" s="8"/>
    </row>
    <row r="25485" spans="12:12" x14ac:dyDescent="0.25">
      <c r="L25485" s="8"/>
    </row>
    <row r="25486" spans="12:12" x14ac:dyDescent="0.25">
      <c r="L25486" s="8"/>
    </row>
    <row r="25487" spans="12:12" x14ac:dyDescent="0.25">
      <c r="L25487" s="8"/>
    </row>
    <row r="25488" spans="12:12" x14ac:dyDescent="0.25">
      <c r="L25488" s="8"/>
    </row>
    <row r="25489" spans="12:12" x14ac:dyDescent="0.25">
      <c r="L25489" s="8"/>
    </row>
    <row r="25490" spans="12:12" x14ac:dyDescent="0.25">
      <c r="L25490" s="8"/>
    </row>
    <row r="25491" spans="12:12" x14ac:dyDescent="0.25">
      <c r="L25491" s="8"/>
    </row>
    <row r="25492" spans="12:12" x14ac:dyDescent="0.25">
      <c r="L25492" s="8"/>
    </row>
    <row r="25493" spans="12:12" x14ac:dyDescent="0.25">
      <c r="L25493" s="8"/>
    </row>
    <row r="25494" spans="12:12" x14ac:dyDescent="0.25">
      <c r="L25494" s="8"/>
    </row>
    <row r="25495" spans="12:12" x14ac:dyDescent="0.25">
      <c r="L25495" s="8"/>
    </row>
    <row r="25496" spans="12:12" x14ac:dyDescent="0.25">
      <c r="L25496" s="8"/>
    </row>
    <row r="25497" spans="12:12" x14ac:dyDescent="0.25">
      <c r="L25497" s="8"/>
    </row>
    <row r="25498" spans="12:12" x14ac:dyDescent="0.25">
      <c r="L25498" s="8"/>
    </row>
    <row r="25499" spans="12:12" x14ac:dyDescent="0.25">
      <c r="L25499" s="8"/>
    </row>
    <row r="25500" spans="12:12" x14ac:dyDescent="0.25">
      <c r="L25500" s="8"/>
    </row>
    <row r="25501" spans="12:12" x14ac:dyDescent="0.25">
      <c r="L25501" s="8"/>
    </row>
    <row r="25502" spans="12:12" x14ac:dyDescent="0.25">
      <c r="L25502" s="8"/>
    </row>
    <row r="25503" spans="12:12" x14ac:dyDescent="0.25">
      <c r="L25503" s="8"/>
    </row>
    <row r="25504" spans="12:12" x14ac:dyDescent="0.25">
      <c r="L25504" s="8"/>
    </row>
    <row r="25505" spans="12:12" x14ac:dyDescent="0.25">
      <c r="L25505" s="8"/>
    </row>
    <row r="25506" spans="12:12" x14ac:dyDescent="0.25">
      <c r="L25506" s="8"/>
    </row>
    <row r="25507" spans="12:12" x14ac:dyDescent="0.25">
      <c r="L25507" s="8"/>
    </row>
    <row r="25508" spans="12:12" x14ac:dyDescent="0.25">
      <c r="L25508" s="8"/>
    </row>
    <row r="25509" spans="12:12" x14ac:dyDescent="0.25">
      <c r="L25509" s="8"/>
    </row>
    <row r="25510" spans="12:12" x14ac:dyDescent="0.25">
      <c r="L25510" s="8"/>
    </row>
    <row r="25511" spans="12:12" x14ac:dyDescent="0.25">
      <c r="L25511" s="8"/>
    </row>
    <row r="25512" spans="12:12" x14ac:dyDescent="0.25">
      <c r="L25512" s="8"/>
    </row>
    <row r="25513" spans="12:12" x14ac:dyDescent="0.25">
      <c r="L25513" s="8"/>
    </row>
    <row r="25514" spans="12:12" x14ac:dyDescent="0.25">
      <c r="L25514" s="8"/>
    </row>
    <row r="25515" spans="12:12" x14ac:dyDescent="0.25">
      <c r="L25515" s="8"/>
    </row>
    <row r="25516" spans="12:12" x14ac:dyDescent="0.25">
      <c r="L25516" s="8"/>
    </row>
    <row r="25517" spans="12:12" x14ac:dyDescent="0.25">
      <c r="L25517" s="8"/>
    </row>
    <row r="25518" spans="12:12" x14ac:dyDescent="0.25">
      <c r="L25518" s="8"/>
    </row>
    <row r="25519" spans="12:12" x14ac:dyDescent="0.25">
      <c r="L25519" s="8"/>
    </row>
    <row r="25520" spans="12:12" x14ac:dyDescent="0.25">
      <c r="L25520" s="8"/>
    </row>
    <row r="25521" spans="12:12" x14ac:dyDescent="0.25">
      <c r="L25521" s="8"/>
    </row>
    <row r="25522" spans="12:12" x14ac:dyDescent="0.25">
      <c r="L25522" s="8"/>
    </row>
    <row r="25523" spans="12:12" x14ac:dyDescent="0.25">
      <c r="L25523" s="8"/>
    </row>
    <row r="25524" spans="12:12" x14ac:dyDescent="0.25">
      <c r="L25524" s="8"/>
    </row>
    <row r="25525" spans="12:12" x14ac:dyDescent="0.25">
      <c r="L25525" s="8"/>
    </row>
    <row r="25526" spans="12:12" x14ac:dyDescent="0.25">
      <c r="L25526" s="8"/>
    </row>
    <row r="25527" spans="12:12" x14ac:dyDescent="0.25">
      <c r="L25527" s="8"/>
    </row>
    <row r="25528" spans="12:12" x14ac:dyDescent="0.25">
      <c r="L25528" s="8"/>
    </row>
    <row r="25529" spans="12:12" x14ac:dyDescent="0.25">
      <c r="L25529" s="8"/>
    </row>
    <row r="25530" spans="12:12" x14ac:dyDescent="0.25">
      <c r="L25530" s="8"/>
    </row>
    <row r="25531" spans="12:12" x14ac:dyDescent="0.25">
      <c r="L25531" s="8"/>
    </row>
    <row r="25532" spans="12:12" x14ac:dyDescent="0.25">
      <c r="L25532" s="8"/>
    </row>
    <row r="25533" spans="12:12" x14ac:dyDescent="0.25">
      <c r="L25533" s="8"/>
    </row>
    <row r="25534" spans="12:12" x14ac:dyDescent="0.25">
      <c r="L25534" s="8"/>
    </row>
    <row r="25535" spans="12:12" x14ac:dyDescent="0.25">
      <c r="L25535" s="8"/>
    </row>
    <row r="25536" spans="12:12" x14ac:dyDescent="0.25">
      <c r="L25536" s="8"/>
    </row>
    <row r="25537" spans="12:12" x14ac:dyDescent="0.25">
      <c r="L25537" s="8"/>
    </row>
    <row r="25538" spans="12:12" x14ac:dyDescent="0.25">
      <c r="L25538" s="8"/>
    </row>
    <row r="25539" spans="12:12" x14ac:dyDescent="0.25">
      <c r="L25539" s="8"/>
    </row>
    <row r="25540" spans="12:12" x14ac:dyDescent="0.25">
      <c r="L25540" s="8"/>
    </row>
    <row r="25541" spans="12:12" x14ac:dyDescent="0.25">
      <c r="L25541" s="8"/>
    </row>
    <row r="25542" spans="12:12" x14ac:dyDescent="0.25">
      <c r="L25542" s="8"/>
    </row>
    <row r="25543" spans="12:12" x14ac:dyDescent="0.25">
      <c r="L25543" s="8"/>
    </row>
    <row r="25544" spans="12:12" x14ac:dyDescent="0.25">
      <c r="L25544" s="8"/>
    </row>
    <row r="25545" spans="12:12" x14ac:dyDescent="0.25">
      <c r="L25545" s="8"/>
    </row>
    <row r="25546" spans="12:12" x14ac:dyDescent="0.25">
      <c r="L25546" s="8"/>
    </row>
    <row r="25547" spans="12:12" x14ac:dyDescent="0.25">
      <c r="L25547" s="8"/>
    </row>
    <row r="25548" spans="12:12" x14ac:dyDescent="0.25">
      <c r="L25548" s="8"/>
    </row>
    <row r="25549" spans="12:12" x14ac:dyDescent="0.25">
      <c r="L25549" s="8"/>
    </row>
    <row r="25550" spans="12:12" x14ac:dyDescent="0.25">
      <c r="L25550" s="8"/>
    </row>
    <row r="25551" spans="12:12" x14ac:dyDescent="0.25">
      <c r="L25551" s="8"/>
    </row>
    <row r="25552" spans="12:12" x14ac:dyDescent="0.25">
      <c r="L25552" s="8"/>
    </row>
    <row r="25553" spans="12:12" x14ac:dyDescent="0.25">
      <c r="L25553" s="8"/>
    </row>
    <row r="25554" spans="12:12" x14ac:dyDescent="0.25">
      <c r="L25554" s="8"/>
    </row>
    <row r="25555" spans="12:12" x14ac:dyDescent="0.25">
      <c r="L25555" s="8"/>
    </row>
    <row r="25556" spans="12:12" x14ac:dyDescent="0.25">
      <c r="L25556" s="8"/>
    </row>
    <row r="25557" spans="12:12" x14ac:dyDescent="0.25">
      <c r="L25557" s="8"/>
    </row>
    <row r="25558" spans="12:12" x14ac:dyDescent="0.25">
      <c r="L25558" s="8"/>
    </row>
    <row r="25559" spans="12:12" x14ac:dyDescent="0.25">
      <c r="L25559" s="8"/>
    </row>
    <row r="25560" spans="12:12" x14ac:dyDescent="0.25">
      <c r="L25560" s="8"/>
    </row>
    <row r="25561" spans="12:12" x14ac:dyDescent="0.25">
      <c r="L25561" s="8"/>
    </row>
    <row r="25562" spans="12:12" x14ac:dyDescent="0.25">
      <c r="L25562" s="8"/>
    </row>
    <row r="25563" spans="12:12" x14ac:dyDescent="0.25">
      <c r="L25563" s="8"/>
    </row>
    <row r="25564" spans="12:12" x14ac:dyDescent="0.25">
      <c r="L25564" s="8"/>
    </row>
    <row r="25565" spans="12:12" x14ac:dyDescent="0.25">
      <c r="L25565" s="8"/>
    </row>
    <row r="25566" spans="12:12" x14ac:dyDescent="0.25">
      <c r="L25566" s="8"/>
    </row>
    <row r="25567" spans="12:12" x14ac:dyDescent="0.25">
      <c r="L25567" s="8"/>
    </row>
    <row r="25568" spans="12:12" x14ac:dyDescent="0.25">
      <c r="L25568" s="8"/>
    </row>
    <row r="25569" spans="12:12" x14ac:dyDescent="0.25">
      <c r="L25569" s="8"/>
    </row>
    <row r="25570" spans="12:12" x14ac:dyDescent="0.25">
      <c r="L25570" s="8"/>
    </row>
    <row r="25571" spans="12:12" x14ac:dyDescent="0.25">
      <c r="L25571" s="8"/>
    </row>
    <row r="25572" spans="12:12" x14ac:dyDescent="0.25">
      <c r="L25572" s="8"/>
    </row>
    <row r="25573" spans="12:12" x14ac:dyDescent="0.25">
      <c r="L25573" s="8"/>
    </row>
    <row r="25574" spans="12:12" x14ac:dyDescent="0.25">
      <c r="L25574" s="8"/>
    </row>
    <row r="25575" spans="12:12" x14ac:dyDescent="0.25">
      <c r="L25575" s="8"/>
    </row>
    <row r="25576" spans="12:12" x14ac:dyDescent="0.25">
      <c r="L25576" s="8"/>
    </row>
    <row r="25577" spans="12:12" x14ac:dyDescent="0.25">
      <c r="L25577" s="8"/>
    </row>
    <row r="25578" spans="12:12" x14ac:dyDescent="0.25">
      <c r="L25578" s="8"/>
    </row>
    <row r="25579" spans="12:12" x14ac:dyDescent="0.25">
      <c r="L25579" s="8"/>
    </row>
    <row r="25580" spans="12:12" x14ac:dyDescent="0.25">
      <c r="L25580" s="8"/>
    </row>
    <row r="25581" spans="12:12" x14ac:dyDescent="0.25">
      <c r="L25581" s="8"/>
    </row>
    <row r="25582" spans="12:12" x14ac:dyDescent="0.25">
      <c r="L25582" s="8"/>
    </row>
    <row r="25583" spans="12:12" x14ac:dyDescent="0.25">
      <c r="L25583" s="8"/>
    </row>
    <row r="25584" spans="12:12" x14ac:dyDescent="0.25">
      <c r="L25584" s="8"/>
    </row>
    <row r="25585" spans="12:12" x14ac:dyDescent="0.25">
      <c r="L25585" s="8"/>
    </row>
    <row r="25586" spans="12:12" x14ac:dyDescent="0.25">
      <c r="L25586" s="8"/>
    </row>
    <row r="25587" spans="12:12" x14ac:dyDescent="0.25">
      <c r="L25587" s="8"/>
    </row>
    <row r="25588" spans="12:12" x14ac:dyDescent="0.25">
      <c r="L25588" s="8"/>
    </row>
    <row r="25589" spans="12:12" x14ac:dyDescent="0.25">
      <c r="L25589" s="8"/>
    </row>
    <row r="25590" spans="12:12" x14ac:dyDescent="0.25">
      <c r="L25590" s="8"/>
    </row>
    <row r="25591" spans="12:12" x14ac:dyDescent="0.25">
      <c r="L25591" s="8"/>
    </row>
    <row r="25592" spans="12:12" x14ac:dyDescent="0.25">
      <c r="L25592" s="8"/>
    </row>
    <row r="25593" spans="12:12" x14ac:dyDescent="0.25">
      <c r="L25593" s="8"/>
    </row>
    <row r="25594" spans="12:12" x14ac:dyDescent="0.25">
      <c r="L25594" s="8"/>
    </row>
    <row r="25595" spans="12:12" x14ac:dyDescent="0.25">
      <c r="L25595" s="8"/>
    </row>
    <row r="25596" spans="12:12" x14ac:dyDescent="0.25">
      <c r="L25596" s="8"/>
    </row>
    <row r="25597" spans="12:12" x14ac:dyDescent="0.25">
      <c r="L25597" s="8"/>
    </row>
    <row r="25598" spans="12:12" x14ac:dyDescent="0.25">
      <c r="L25598" s="8"/>
    </row>
    <row r="25599" spans="12:12" x14ac:dyDescent="0.25">
      <c r="L25599" s="8"/>
    </row>
    <row r="25600" spans="12:12" x14ac:dyDescent="0.25">
      <c r="L25600" s="8"/>
    </row>
    <row r="25601" spans="12:12" x14ac:dyDescent="0.25">
      <c r="L25601" s="8"/>
    </row>
    <row r="25602" spans="12:12" x14ac:dyDescent="0.25">
      <c r="L25602" s="8"/>
    </row>
    <row r="25603" spans="12:12" x14ac:dyDescent="0.25">
      <c r="L25603" s="8"/>
    </row>
    <row r="25604" spans="12:12" x14ac:dyDescent="0.25">
      <c r="L25604" s="8"/>
    </row>
    <row r="25605" spans="12:12" x14ac:dyDescent="0.25">
      <c r="L25605" s="8"/>
    </row>
    <row r="25606" spans="12:12" x14ac:dyDescent="0.25">
      <c r="L25606" s="8"/>
    </row>
    <row r="25607" spans="12:12" x14ac:dyDescent="0.25">
      <c r="L25607" s="8"/>
    </row>
    <row r="25608" spans="12:12" x14ac:dyDescent="0.25">
      <c r="L25608" s="8"/>
    </row>
    <row r="25609" spans="12:12" x14ac:dyDescent="0.25">
      <c r="L25609" s="8"/>
    </row>
    <row r="25610" spans="12:12" x14ac:dyDescent="0.25">
      <c r="L25610" s="8"/>
    </row>
    <row r="25611" spans="12:12" x14ac:dyDescent="0.25">
      <c r="L25611" s="8"/>
    </row>
    <row r="25612" spans="12:12" x14ac:dyDescent="0.25">
      <c r="L25612" s="8"/>
    </row>
    <row r="25613" spans="12:12" x14ac:dyDescent="0.25">
      <c r="L25613" s="8"/>
    </row>
    <row r="25614" spans="12:12" x14ac:dyDescent="0.25">
      <c r="L25614" s="8"/>
    </row>
    <row r="25615" spans="12:12" x14ac:dyDescent="0.25">
      <c r="L25615" s="8"/>
    </row>
    <row r="25616" spans="12:12" x14ac:dyDescent="0.25">
      <c r="L25616" s="8"/>
    </row>
    <row r="25617" spans="12:12" x14ac:dyDescent="0.25">
      <c r="L25617" s="8"/>
    </row>
    <row r="25618" spans="12:12" x14ac:dyDescent="0.25">
      <c r="L25618" s="8"/>
    </row>
    <row r="25619" spans="12:12" x14ac:dyDescent="0.25">
      <c r="L25619" s="8"/>
    </row>
    <row r="25620" spans="12:12" x14ac:dyDescent="0.25">
      <c r="L25620" s="8"/>
    </row>
    <row r="25621" spans="12:12" x14ac:dyDescent="0.25">
      <c r="L25621" s="8"/>
    </row>
    <row r="25622" spans="12:12" x14ac:dyDescent="0.25">
      <c r="L25622" s="8"/>
    </row>
    <row r="25623" spans="12:12" x14ac:dyDescent="0.25">
      <c r="L25623" s="8"/>
    </row>
    <row r="25624" spans="12:12" x14ac:dyDescent="0.25">
      <c r="L25624" s="8"/>
    </row>
    <row r="25625" spans="12:12" x14ac:dyDescent="0.25">
      <c r="L25625" s="8"/>
    </row>
    <row r="25626" spans="12:12" x14ac:dyDescent="0.25">
      <c r="L25626" s="8"/>
    </row>
    <row r="25627" spans="12:12" x14ac:dyDescent="0.25">
      <c r="L25627" s="8"/>
    </row>
    <row r="25628" spans="12:12" x14ac:dyDescent="0.25">
      <c r="L25628" s="8"/>
    </row>
    <row r="25629" spans="12:12" x14ac:dyDescent="0.25">
      <c r="L25629" s="8"/>
    </row>
    <row r="25630" spans="12:12" x14ac:dyDescent="0.25">
      <c r="L25630" s="8"/>
    </row>
    <row r="25631" spans="12:12" x14ac:dyDescent="0.25">
      <c r="L25631" s="8"/>
    </row>
    <row r="25632" spans="12:12" x14ac:dyDescent="0.25">
      <c r="L25632" s="8"/>
    </row>
    <row r="25633" spans="12:12" x14ac:dyDescent="0.25">
      <c r="L25633" s="8"/>
    </row>
    <row r="25634" spans="12:12" x14ac:dyDescent="0.25">
      <c r="L25634" s="8"/>
    </row>
    <row r="25635" spans="12:12" x14ac:dyDescent="0.25">
      <c r="L25635" s="8"/>
    </row>
    <row r="25636" spans="12:12" x14ac:dyDescent="0.25">
      <c r="L25636" s="8"/>
    </row>
    <row r="25637" spans="12:12" x14ac:dyDescent="0.25">
      <c r="L25637" s="8"/>
    </row>
    <row r="25638" spans="12:12" x14ac:dyDescent="0.25">
      <c r="L25638" s="8"/>
    </row>
    <row r="25639" spans="12:12" x14ac:dyDescent="0.25">
      <c r="L25639" s="8"/>
    </row>
    <row r="25640" spans="12:12" x14ac:dyDescent="0.25">
      <c r="L25640" s="8"/>
    </row>
    <row r="25641" spans="12:12" x14ac:dyDescent="0.25">
      <c r="L25641" s="8"/>
    </row>
    <row r="25642" spans="12:12" x14ac:dyDescent="0.25">
      <c r="L25642" s="8"/>
    </row>
    <row r="25643" spans="12:12" x14ac:dyDescent="0.25">
      <c r="L25643" s="8"/>
    </row>
    <row r="25644" spans="12:12" x14ac:dyDescent="0.25">
      <c r="L25644" s="8"/>
    </row>
    <row r="25645" spans="12:12" x14ac:dyDescent="0.25">
      <c r="L25645" s="8"/>
    </row>
    <row r="25646" spans="12:12" x14ac:dyDescent="0.25">
      <c r="L25646" s="8"/>
    </row>
    <row r="25647" spans="12:12" x14ac:dyDescent="0.25">
      <c r="L25647" s="8"/>
    </row>
    <row r="25648" spans="12:12" x14ac:dyDescent="0.25">
      <c r="L25648" s="8"/>
    </row>
    <row r="25649" spans="12:12" x14ac:dyDescent="0.25">
      <c r="L25649" s="8"/>
    </row>
    <row r="25650" spans="12:12" x14ac:dyDescent="0.25">
      <c r="L25650" s="8"/>
    </row>
    <row r="25651" spans="12:12" x14ac:dyDescent="0.25">
      <c r="L25651" s="8"/>
    </row>
    <row r="25652" spans="12:12" x14ac:dyDescent="0.25">
      <c r="L25652" s="8"/>
    </row>
    <row r="25653" spans="12:12" x14ac:dyDescent="0.25">
      <c r="L25653" s="8"/>
    </row>
    <row r="25654" spans="12:12" x14ac:dyDescent="0.25">
      <c r="L25654" s="8"/>
    </row>
    <row r="25655" spans="12:12" x14ac:dyDescent="0.25">
      <c r="L25655" s="8"/>
    </row>
    <row r="25656" spans="12:12" x14ac:dyDescent="0.25">
      <c r="L25656" s="8"/>
    </row>
    <row r="25657" spans="12:12" x14ac:dyDescent="0.25">
      <c r="L25657" s="8"/>
    </row>
    <row r="25658" spans="12:12" x14ac:dyDescent="0.25">
      <c r="L25658" s="8"/>
    </row>
    <row r="25659" spans="12:12" x14ac:dyDescent="0.25">
      <c r="L25659" s="8"/>
    </row>
    <row r="25660" spans="12:12" x14ac:dyDescent="0.25">
      <c r="L25660" s="8"/>
    </row>
    <row r="25661" spans="12:12" x14ac:dyDescent="0.25">
      <c r="L25661" s="8"/>
    </row>
    <row r="25662" spans="12:12" x14ac:dyDescent="0.25">
      <c r="L25662" s="8"/>
    </row>
    <row r="25663" spans="12:12" x14ac:dyDescent="0.25">
      <c r="L25663" s="8"/>
    </row>
    <row r="25664" spans="12:12" x14ac:dyDescent="0.25">
      <c r="L25664" s="8"/>
    </row>
    <row r="25665" spans="12:12" x14ac:dyDescent="0.25">
      <c r="L25665" s="8"/>
    </row>
    <row r="25666" spans="12:12" x14ac:dyDescent="0.25">
      <c r="L25666" s="8"/>
    </row>
    <row r="25667" spans="12:12" x14ac:dyDescent="0.25">
      <c r="L25667" s="8"/>
    </row>
    <row r="25668" spans="12:12" x14ac:dyDescent="0.25">
      <c r="L25668" s="8"/>
    </row>
    <row r="25669" spans="12:12" x14ac:dyDescent="0.25">
      <c r="L25669" s="8"/>
    </row>
    <row r="25670" spans="12:12" x14ac:dyDescent="0.25">
      <c r="L25670" s="8"/>
    </row>
    <row r="25671" spans="12:12" x14ac:dyDescent="0.25">
      <c r="L25671" s="8"/>
    </row>
    <row r="25672" spans="12:12" x14ac:dyDescent="0.25">
      <c r="L25672" s="8"/>
    </row>
    <row r="25673" spans="12:12" x14ac:dyDescent="0.25">
      <c r="L25673" s="8"/>
    </row>
    <row r="25674" spans="12:12" x14ac:dyDescent="0.25">
      <c r="L25674" s="8"/>
    </row>
    <row r="25675" spans="12:12" x14ac:dyDescent="0.25">
      <c r="L25675" s="8"/>
    </row>
    <row r="25676" spans="12:12" x14ac:dyDescent="0.25">
      <c r="L25676" s="8"/>
    </row>
    <row r="25677" spans="12:12" x14ac:dyDescent="0.25">
      <c r="L25677" s="8"/>
    </row>
    <row r="25678" spans="12:12" x14ac:dyDescent="0.25">
      <c r="L25678" s="8"/>
    </row>
    <row r="25679" spans="12:12" x14ac:dyDescent="0.25">
      <c r="L25679" s="8"/>
    </row>
    <row r="25680" spans="12:12" x14ac:dyDescent="0.25">
      <c r="L25680" s="8"/>
    </row>
    <row r="25681" spans="12:12" x14ac:dyDescent="0.25">
      <c r="L25681" s="8"/>
    </row>
    <row r="25682" spans="12:12" x14ac:dyDescent="0.25">
      <c r="L25682" s="8"/>
    </row>
    <row r="25683" spans="12:12" x14ac:dyDescent="0.25">
      <c r="L25683" s="8"/>
    </row>
    <row r="25684" spans="12:12" x14ac:dyDescent="0.25">
      <c r="L25684" s="8"/>
    </row>
    <row r="25685" spans="12:12" x14ac:dyDescent="0.25">
      <c r="L25685" s="8"/>
    </row>
    <row r="25686" spans="12:12" x14ac:dyDescent="0.25">
      <c r="L25686" s="8"/>
    </row>
    <row r="25687" spans="12:12" x14ac:dyDescent="0.25">
      <c r="L25687" s="8"/>
    </row>
    <row r="25688" spans="12:12" x14ac:dyDescent="0.25">
      <c r="L25688" s="8"/>
    </row>
    <row r="25689" spans="12:12" x14ac:dyDescent="0.25">
      <c r="L25689" s="8"/>
    </row>
    <row r="25690" spans="12:12" x14ac:dyDescent="0.25">
      <c r="L25690" s="8"/>
    </row>
    <row r="25691" spans="12:12" x14ac:dyDescent="0.25">
      <c r="L25691" s="8"/>
    </row>
    <row r="25692" spans="12:12" x14ac:dyDescent="0.25">
      <c r="L25692" s="8"/>
    </row>
    <row r="25693" spans="12:12" x14ac:dyDescent="0.25">
      <c r="L25693" s="8"/>
    </row>
    <row r="25694" spans="12:12" x14ac:dyDescent="0.25">
      <c r="L25694" s="8"/>
    </row>
    <row r="25695" spans="12:12" x14ac:dyDescent="0.25">
      <c r="L25695" s="8"/>
    </row>
    <row r="25696" spans="12:12" x14ac:dyDescent="0.25">
      <c r="L25696" s="8"/>
    </row>
    <row r="25697" spans="12:12" x14ac:dyDescent="0.25">
      <c r="L25697" s="8"/>
    </row>
    <row r="25698" spans="12:12" x14ac:dyDescent="0.25">
      <c r="L25698" s="8"/>
    </row>
    <row r="25699" spans="12:12" x14ac:dyDescent="0.25">
      <c r="L25699" s="8"/>
    </row>
    <row r="25700" spans="12:12" x14ac:dyDescent="0.25">
      <c r="L25700" s="8"/>
    </row>
    <row r="25701" spans="12:12" x14ac:dyDescent="0.25">
      <c r="L25701" s="8"/>
    </row>
    <row r="25702" spans="12:12" x14ac:dyDescent="0.25">
      <c r="L25702" s="8"/>
    </row>
    <row r="25703" spans="12:12" x14ac:dyDescent="0.25">
      <c r="L25703" s="8"/>
    </row>
    <row r="25704" spans="12:12" x14ac:dyDescent="0.25">
      <c r="L25704" s="8"/>
    </row>
    <row r="25705" spans="12:12" x14ac:dyDescent="0.25">
      <c r="L25705" s="8"/>
    </row>
    <row r="25706" spans="12:12" x14ac:dyDescent="0.25">
      <c r="L25706" s="8"/>
    </row>
    <row r="25707" spans="12:12" x14ac:dyDescent="0.25">
      <c r="L25707" s="8"/>
    </row>
    <row r="25708" spans="12:12" x14ac:dyDescent="0.25">
      <c r="L25708" s="8"/>
    </row>
    <row r="25709" spans="12:12" x14ac:dyDescent="0.25">
      <c r="L25709" s="8"/>
    </row>
    <row r="25710" spans="12:12" x14ac:dyDescent="0.25">
      <c r="L25710" s="8"/>
    </row>
    <row r="25711" spans="12:12" x14ac:dyDescent="0.25">
      <c r="L25711" s="8"/>
    </row>
    <row r="25712" spans="12:12" x14ac:dyDescent="0.25">
      <c r="L25712" s="8"/>
    </row>
    <row r="25713" spans="12:12" x14ac:dyDescent="0.25">
      <c r="L25713" s="8"/>
    </row>
    <row r="25714" spans="12:12" x14ac:dyDescent="0.25">
      <c r="L25714" s="8"/>
    </row>
    <row r="25715" spans="12:12" x14ac:dyDescent="0.25">
      <c r="L25715" s="8"/>
    </row>
    <row r="25716" spans="12:12" x14ac:dyDescent="0.25">
      <c r="L25716" s="8"/>
    </row>
    <row r="25717" spans="12:12" x14ac:dyDescent="0.25">
      <c r="L25717" s="8"/>
    </row>
    <row r="25718" spans="12:12" x14ac:dyDescent="0.25">
      <c r="L25718" s="8"/>
    </row>
    <row r="25719" spans="12:12" x14ac:dyDescent="0.25">
      <c r="L25719" s="8"/>
    </row>
    <row r="25720" spans="12:12" x14ac:dyDescent="0.25">
      <c r="L25720" s="8"/>
    </row>
    <row r="25721" spans="12:12" x14ac:dyDescent="0.25">
      <c r="L25721" s="8"/>
    </row>
    <row r="25722" spans="12:12" x14ac:dyDescent="0.25">
      <c r="L25722" s="8"/>
    </row>
    <row r="25723" spans="12:12" x14ac:dyDescent="0.25">
      <c r="L25723" s="8"/>
    </row>
    <row r="25724" spans="12:12" x14ac:dyDescent="0.25">
      <c r="L25724" s="8"/>
    </row>
    <row r="25725" spans="12:12" x14ac:dyDescent="0.25">
      <c r="L25725" s="8"/>
    </row>
    <row r="25726" spans="12:12" x14ac:dyDescent="0.25">
      <c r="L25726" s="8"/>
    </row>
    <row r="25727" spans="12:12" x14ac:dyDescent="0.25">
      <c r="L25727" s="8"/>
    </row>
    <row r="25728" spans="12:12" x14ac:dyDescent="0.25">
      <c r="L25728" s="8"/>
    </row>
    <row r="25729" spans="12:12" x14ac:dyDescent="0.25">
      <c r="L25729" s="8"/>
    </row>
    <row r="25730" spans="12:12" x14ac:dyDescent="0.25">
      <c r="L25730" s="8"/>
    </row>
    <row r="25731" spans="12:12" x14ac:dyDescent="0.25">
      <c r="L25731" s="8"/>
    </row>
    <row r="25732" spans="12:12" x14ac:dyDescent="0.25">
      <c r="L25732" s="8"/>
    </row>
    <row r="25733" spans="12:12" x14ac:dyDescent="0.25">
      <c r="L25733" s="8"/>
    </row>
    <row r="25734" spans="12:12" x14ac:dyDescent="0.25">
      <c r="L25734" s="8"/>
    </row>
    <row r="25735" spans="12:12" x14ac:dyDescent="0.25">
      <c r="L25735" s="8"/>
    </row>
    <row r="25736" spans="12:12" x14ac:dyDescent="0.25">
      <c r="L25736" s="8"/>
    </row>
    <row r="25737" spans="12:12" x14ac:dyDescent="0.25">
      <c r="L25737" s="8"/>
    </row>
    <row r="25738" spans="12:12" x14ac:dyDescent="0.25">
      <c r="L25738" s="8"/>
    </row>
    <row r="25739" spans="12:12" x14ac:dyDescent="0.25">
      <c r="L25739" s="8"/>
    </row>
    <row r="25740" spans="12:12" x14ac:dyDescent="0.25">
      <c r="L25740" s="8"/>
    </row>
    <row r="25741" spans="12:12" x14ac:dyDescent="0.25">
      <c r="L25741" s="8"/>
    </row>
    <row r="25742" spans="12:12" x14ac:dyDescent="0.25">
      <c r="L25742" s="8"/>
    </row>
    <row r="25743" spans="12:12" x14ac:dyDescent="0.25">
      <c r="L25743" s="8"/>
    </row>
    <row r="25744" spans="12:12" x14ac:dyDescent="0.25">
      <c r="L25744" s="8"/>
    </row>
    <row r="25745" spans="12:12" x14ac:dyDescent="0.25">
      <c r="L25745" s="8"/>
    </row>
    <row r="25746" spans="12:12" x14ac:dyDescent="0.25">
      <c r="L25746" s="8"/>
    </row>
    <row r="25747" spans="12:12" x14ac:dyDescent="0.25">
      <c r="L25747" s="8"/>
    </row>
    <row r="25748" spans="12:12" x14ac:dyDescent="0.25">
      <c r="L25748" s="8"/>
    </row>
    <row r="25749" spans="12:12" x14ac:dyDescent="0.25">
      <c r="L25749" s="8"/>
    </row>
    <row r="25750" spans="12:12" x14ac:dyDescent="0.25">
      <c r="L25750" s="8"/>
    </row>
    <row r="25751" spans="12:12" x14ac:dyDescent="0.25">
      <c r="L25751" s="8"/>
    </row>
    <row r="25752" spans="12:12" x14ac:dyDescent="0.25">
      <c r="L25752" s="8"/>
    </row>
    <row r="25753" spans="12:12" x14ac:dyDescent="0.25">
      <c r="L25753" s="8"/>
    </row>
    <row r="25754" spans="12:12" x14ac:dyDescent="0.25">
      <c r="L25754" s="8"/>
    </row>
    <row r="25755" spans="12:12" x14ac:dyDescent="0.25">
      <c r="L25755" s="8"/>
    </row>
    <row r="25756" spans="12:12" x14ac:dyDescent="0.25">
      <c r="L25756" s="8"/>
    </row>
    <row r="25757" spans="12:12" x14ac:dyDescent="0.25">
      <c r="L25757" s="8"/>
    </row>
    <row r="25758" spans="12:12" x14ac:dyDescent="0.25">
      <c r="L25758" s="8"/>
    </row>
    <row r="25759" spans="12:12" x14ac:dyDescent="0.25">
      <c r="L25759" s="8"/>
    </row>
    <row r="25760" spans="12:12" x14ac:dyDescent="0.25">
      <c r="L25760" s="8"/>
    </row>
    <row r="25761" spans="12:12" x14ac:dyDescent="0.25">
      <c r="L25761" s="8"/>
    </row>
    <row r="25762" spans="12:12" x14ac:dyDescent="0.25">
      <c r="L25762" s="8"/>
    </row>
    <row r="25763" spans="12:12" x14ac:dyDescent="0.25">
      <c r="L25763" s="8"/>
    </row>
    <row r="25764" spans="12:12" x14ac:dyDescent="0.25">
      <c r="L25764" s="8"/>
    </row>
    <row r="25765" spans="12:12" x14ac:dyDescent="0.25">
      <c r="L25765" s="8"/>
    </row>
    <row r="25766" spans="12:12" x14ac:dyDescent="0.25">
      <c r="L25766" s="8"/>
    </row>
    <row r="25767" spans="12:12" x14ac:dyDescent="0.25">
      <c r="L25767" s="8"/>
    </row>
    <row r="25768" spans="12:12" x14ac:dyDescent="0.25">
      <c r="L25768" s="8"/>
    </row>
    <row r="25769" spans="12:12" x14ac:dyDescent="0.25">
      <c r="L25769" s="8"/>
    </row>
    <row r="25770" spans="12:12" x14ac:dyDescent="0.25">
      <c r="L25770" s="8"/>
    </row>
    <row r="25771" spans="12:12" x14ac:dyDescent="0.25">
      <c r="L25771" s="8"/>
    </row>
    <row r="25772" spans="12:12" x14ac:dyDescent="0.25">
      <c r="L25772" s="8"/>
    </row>
    <row r="25773" spans="12:12" x14ac:dyDescent="0.25">
      <c r="L25773" s="8"/>
    </row>
    <row r="25774" spans="12:12" x14ac:dyDescent="0.25">
      <c r="L25774" s="8"/>
    </row>
    <row r="25775" spans="12:12" x14ac:dyDescent="0.25">
      <c r="L25775" s="8"/>
    </row>
    <row r="25776" spans="12:12" x14ac:dyDescent="0.25">
      <c r="L25776" s="8"/>
    </row>
    <row r="25777" spans="12:12" x14ac:dyDescent="0.25">
      <c r="L25777" s="8"/>
    </row>
    <row r="25778" spans="12:12" x14ac:dyDescent="0.25">
      <c r="L25778" s="8"/>
    </row>
    <row r="25779" spans="12:12" x14ac:dyDescent="0.25">
      <c r="L25779" s="8"/>
    </row>
    <row r="25780" spans="12:12" x14ac:dyDescent="0.25">
      <c r="L25780" s="8"/>
    </row>
    <row r="25781" spans="12:12" x14ac:dyDescent="0.25">
      <c r="L25781" s="8"/>
    </row>
    <row r="25782" spans="12:12" x14ac:dyDescent="0.25">
      <c r="L25782" s="8"/>
    </row>
    <row r="25783" spans="12:12" x14ac:dyDescent="0.25">
      <c r="L25783" s="8"/>
    </row>
    <row r="25784" spans="12:12" x14ac:dyDescent="0.25">
      <c r="L25784" s="8"/>
    </row>
    <row r="25785" spans="12:12" x14ac:dyDescent="0.25">
      <c r="L25785" s="8"/>
    </row>
    <row r="25786" spans="12:12" x14ac:dyDescent="0.25">
      <c r="L25786" s="8"/>
    </row>
    <row r="25787" spans="12:12" x14ac:dyDescent="0.25">
      <c r="L25787" s="8"/>
    </row>
    <row r="25788" spans="12:12" x14ac:dyDescent="0.25">
      <c r="L25788" s="8"/>
    </row>
    <row r="25789" spans="12:12" x14ac:dyDescent="0.25">
      <c r="L25789" s="8"/>
    </row>
    <row r="25790" spans="12:12" x14ac:dyDescent="0.25">
      <c r="L25790" s="8"/>
    </row>
    <row r="25791" spans="12:12" x14ac:dyDescent="0.25">
      <c r="L25791" s="8"/>
    </row>
    <row r="25792" spans="12:12" x14ac:dyDescent="0.25">
      <c r="L25792" s="8"/>
    </row>
    <row r="25793" spans="12:12" x14ac:dyDescent="0.25">
      <c r="L25793" s="8"/>
    </row>
    <row r="25794" spans="12:12" x14ac:dyDescent="0.25">
      <c r="L25794" s="8"/>
    </row>
    <row r="25795" spans="12:12" x14ac:dyDescent="0.25">
      <c r="L25795" s="8"/>
    </row>
    <row r="25796" spans="12:12" x14ac:dyDescent="0.25">
      <c r="L25796" s="8"/>
    </row>
    <row r="25797" spans="12:12" x14ac:dyDescent="0.25">
      <c r="L25797" s="8"/>
    </row>
    <row r="25798" spans="12:12" x14ac:dyDescent="0.25">
      <c r="L25798" s="8"/>
    </row>
    <row r="25799" spans="12:12" x14ac:dyDescent="0.25">
      <c r="L25799" s="8"/>
    </row>
    <row r="25800" spans="12:12" x14ac:dyDescent="0.25">
      <c r="L25800" s="8"/>
    </row>
    <row r="25801" spans="12:12" x14ac:dyDescent="0.25">
      <c r="L25801" s="8"/>
    </row>
    <row r="25802" spans="12:12" x14ac:dyDescent="0.25">
      <c r="L25802" s="8"/>
    </row>
    <row r="25803" spans="12:12" x14ac:dyDescent="0.25">
      <c r="L25803" s="8"/>
    </row>
    <row r="25804" spans="12:12" x14ac:dyDescent="0.25">
      <c r="L25804" s="8"/>
    </row>
    <row r="25805" spans="12:12" x14ac:dyDescent="0.25">
      <c r="L25805" s="8"/>
    </row>
    <row r="25806" spans="12:12" x14ac:dyDescent="0.25">
      <c r="L25806" s="8"/>
    </row>
    <row r="25807" spans="12:12" x14ac:dyDescent="0.25">
      <c r="L25807" s="8"/>
    </row>
    <row r="25808" spans="12:12" x14ac:dyDescent="0.25">
      <c r="L25808" s="8"/>
    </row>
    <row r="25809" spans="12:12" x14ac:dyDescent="0.25">
      <c r="L25809" s="8"/>
    </row>
    <row r="25810" spans="12:12" x14ac:dyDescent="0.25">
      <c r="L25810" s="8"/>
    </row>
    <row r="25811" spans="12:12" x14ac:dyDescent="0.25">
      <c r="L25811" s="8"/>
    </row>
    <row r="25812" spans="12:12" x14ac:dyDescent="0.25">
      <c r="L25812" s="8"/>
    </row>
    <row r="25813" spans="12:12" x14ac:dyDescent="0.25">
      <c r="L25813" s="8"/>
    </row>
    <row r="25814" spans="12:12" x14ac:dyDescent="0.25">
      <c r="L25814" s="8"/>
    </row>
    <row r="25815" spans="12:12" x14ac:dyDescent="0.25">
      <c r="L25815" s="8"/>
    </row>
    <row r="25816" spans="12:12" x14ac:dyDescent="0.25">
      <c r="L25816" s="8"/>
    </row>
    <row r="25817" spans="12:12" x14ac:dyDescent="0.25">
      <c r="L25817" s="8"/>
    </row>
    <row r="25818" spans="12:12" x14ac:dyDescent="0.25">
      <c r="L25818" s="8"/>
    </row>
    <row r="25819" spans="12:12" x14ac:dyDescent="0.25">
      <c r="L25819" s="8"/>
    </row>
    <row r="25820" spans="12:12" x14ac:dyDescent="0.25">
      <c r="L25820" s="8"/>
    </row>
    <row r="25821" spans="12:12" x14ac:dyDescent="0.25">
      <c r="L25821" s="8"/>
    </row>
    <row r="25822" spans="12:12" x14ac:dyDescent="0.25">
      <c r="L25822" s="8"/>
    </row>
    <row r="25823" spans="12:12" x14ac:dyDescent="0.25">
      <c r="L25823" s="8"/>
    </row>
    <row r="25824" spans="12:12" x14ac:dyDescent="0.25">
      <c r="L25824" s="8"/>
    </row>
    <row r="25825" spans="12:12" x14ac:dyDescent="0.25">
      <c r="L25825" s="8"/>
    </row>
    <row r="25826" spans="12:12" x14ac:dyDescent="0.25">
      <c r="L25826" s="8"/>
    </row>
    <row r="25827" spans="12:12" x14ac:dyDescent="0.25">
      <c r="L25827" s="8"/>
    </row>
    <row r="25828" spans="12:12" x14ac:dyDescent="0.25">
      <c r="L25828" s="8"/>
    </row>
    <row r="25829" spans="12:12" x14ac:dyDescent="0.25">
      <c r="L25829" s="8"/>
    </row>
    <row r="25830" spans="12:12" x14ac:dyDescent="0.25">
      <c r="L25830" s="8"/>
    </row>
    <row r="25831" spans="12:12" x14ac:dyDescent="0.25">
      <c r="L25831" s="8"/>
    </row>
    <row r="25832" spans="12:12" x14ac:dyDescent="0.25">
      <c r="L25832" s="8"/>
    </row>
    <row r="25833" spans="12:12" x14ac:dyDescent="0.25">
      <c r="L25833" s="8"/>
    </row>
    <row r="25834" spans="12:12" x14ac:dyDescent="0.25">
      <c r="L25834" s="8"/>
    </row>
    <row r="25835" spans="12:12" x14ac:dyDescent="0.25">
      <c r="L25835" s="8"/>
    </row>
    <row r="25836" spans="12:12" x14ac:dyDescent="0.25">
      <c r="L25836" s="8"/>
    </row>
    <row r="25837" spans="12:12" x14ac:dyDescent="0.25">
      <c r="L25837" s="8"/>
    </row>
    <row r="25838" spans="12:12" x14ac:dyDescent="0.25">
      <c r="L25838" s="8"/>
    </row>
    <row r="25839" spans="12:12" x14ac:dyDescent="0.25">
      <c r="L25839" s="8"/>
    </row>
    <row r="25840" spans="12:12" x14ac:dyDescent="0.25">
      <c r="L25840" s="8"/>
    </row>
    <row r="25841" spans="12:12" x14ac:dyDescent="0.25">
      <c r="L25841" s="8"/>
    </row>
    <row r="25842" spans="12:12" x14ac:dyDescent="0.25">
      <c r="L25842" s="8"/>
    </row>
    <row r="25843" spans="12:12" x14ac:dyDescent="0.25">
      <c r="L25843" s="8"/>
    </row>
    <row r="25844" spans="12:12" x14ac:dyDescent="0.25">
      <c r="L25844" s="8"/>
    </row>
    <row r="25845" spans="12:12" x14ac:dyDescent="0.25">
      <c r="L25845" s="8"/>
    </row>
    <row r="25846" spans="12:12" x14ac:dyDescent="0.25">
      <c r="L25846" s="8"/>
    </row>
    <row r="25847" spans="12:12" x14ac:dyDescent="0.25">
      <c r="L25847" s="8"/>
    </row>
    <row r="25848" spans="12:12" x14ac:dyDescent="0.25">
      <c r="L25848" s="8"/>
    </row>
    <row r="25849" spans="12:12" x14ac:dyDescent="0.25">
      <c r="L25849" s="8"/>
    </row>
    <row r="25850" spans="12:12" x14ac:dyDescent="0.25">
      <c r="L25850" s="8"/>
    </row>
    <row r="25851" spans="12:12" x14ac:dyDescent="0.25">
      <c r="L25851" s="8"/>
    </row>
    <row r="25852" spans="12:12" x14ac:dyDescent="0.25">
      <c r="L25852" s="8"/>
    </row>
    <row r="25853" spans="12:12" x14ac:dyDescent="0.25">
      <c r="L25853" s="8"/>
    </row>
    <row r="25854" spans="12:12" x14ac:dyDescent="0.25">
      <c r="L25854" s="8"/>
    </row>
    <row r="25855" spans="12:12" x14ac:dyDescent="0.25">
      <c r="L25855" s="8"/>
    </row>
    <row r="25856" spans="12:12" x14ac:dyDescent="0.25">
      <c r="L25856" s="8"/>
    </row>
    <row r="25857" spans="12:12" x14ac:dyDescent="0.25">
      <c r="L25857" s="8"/>
    </row>
    <row r="25858" spans="12:12" x14ac:dyDescent="0.25">
      <c r="L25858" s="8"/>
    </row>
    <row r="25859" spans="12:12" x14ac:dyDescent="0.25">
      <c r="L25859" s="8"/>
    </row>
    <row r="25860" spans="12:12" x14ac:dyDescent="0.25">
      <c r="L25860" s="8"/>
    </row>
    <row r="25861" spans="12:12" x14ac:dyDescent="0.25">
      <c r="L25861" s="8"/>
    </row>
    <row r="25862" spans="12:12" x14ac:dyDescent="0.25">
      <c r="L25862" s="8"/>
    </row>
    <row r="25863" spans="12:12" x14ac:dyDescent="0.25">
      <c r="L25863" s="8"/>
    </row>
    <row r="25864" spans="12:12" x14ac:dyDescent="0.25">
      <c r="L25864" s="8"/>
    </row>
    <row r="25865" spans="12:12" x14ac:dyDescent="0.25">
      <c r="L25865" s="8"/>
    </row>
    <row r="25866" spans="12:12" x14ac:dyDescent="0.25">
      <c r="L25866" s="8"/>
    </row>
    <row r="25867" spans="12:12" x14ac:dyDescent="0.25">
      <c r="L25867" s="8"/>
    </row>
    <row r="25868" spans="12:12" x14ac:dyDescent="0.25">
      <c r="L25868" s="8"/>
    </row>
    <row r="25869" spans="12:12" x14ac:dyDescent="0.25">
      <c r="L25869" s="8"/>
    </row>
    <row r="25870" spans="12:12" x14ac:dyDescent="0.25">
      <c r="L25870" s="8"/>
    </row>
    <row r="25871" spans="12:12" x14ac:dyDescent="0.25">
      <c r="L25871" s="8"/>
    </row>
    <row r="25872" spans="12:12" x14ac:dyDescent="0.25">
      <c r="L25872" s="8"/>
    </row>
    <row r="25873" spans="12:12" x14ac:dyDescent="0.25">
      <c r="L25873" s="8"/>
    </row>
    <row r="25874" spans="12:12" x14ac:dyDescent="0.25">
      <c r="L25874" s="8"/>
    </row>
    <row r="25875" spans="12:12" x14ac:dyDescent="0.25">
      <c r="L25875" s="8"/>
    </row>
    <row r="25876" spans="12:12" x14ac:dyDescent="0.25">
      <c r="L25876" s="8"/>
    </row>
    <row r="25877" spans="12:12" x14ac:dyDescent="0.25">
      <c r="L25877" s="8"/>
    </row>
    <row r="25878" spans="12:12" x14ac:dyDescent="0.25">
      <c r="L25878" s="8"/>
    </row>
    <row r="25879" spans="12:12" x14ac:dyDescent="0.25">
      <c r="L25879" s="8"/>
    </row>
    <row r="25880" spans="12:12" x14ac:dyDescent="0.25">
      <c r="L25880" s="8"/>
    </row>
    <row r="25881" spans="12:12" x14ac:dyDescent="0.25">
      <c r="L25881" s="8"/>
    </row>
    <row r="25882" spans="12:12" x14ac:dyDescent="0.25">
      <c r="L25882" s="8"/>
    </row>
    <row r="25883" spans="12:12" x14ac:dyDescent="0.25">
      <c r="L25883" s="8"/>
    </row>
    <row r="25884" spans="12:12" x14ac:dyDescent="0.25">
      <c r="L25884" s="8"/>
    </row>
    <row r="25885" spans="12:12" x14ac:dyDescent="0.25">
      <c r="L25885" s="8"/>
    </row>
    <row r="25886" spans="12:12" x14ac:dyDescent="0.25">
      <c r="L25886" s="8"/>
    </row>
    <row r="25887" spans="12:12" x14ac:dyDescent="0.25">
      <c r="L25887" s="8"/>
    </row>
    <row r="25888" spans="12:12" x14ac:dyDescent="0.25">
      <c r="L25888" s="8"/>
    </row>
    <row r="25889" spans="12:12" x14ac:dyDescent="0.25">
      <c r="L25889" s="8"/>
    </row>
    <row r="25890" spans="12:12" x14ac:dyDescent="0.25">
      <c r="L25890" s="8"/>
    </row>
    <row r="25891" spans="12:12" x14ac:dyDescent="0.25">
      <c r="L25891" s="8"/>
    </row>
    <row r="25892" spans="12:12" x14ac:dyDescent="0.25">
      <c r="L25892" s="8"/>
    </row>
    <row r="25893" spans="12:12" x14ac:dyDescent="0.25">
      <c r="L25893" s="8"/>
    </row>
    <row r="25894" spans="12:12" x14ac:dyDescent="0.25">
      <c r="L25894" s="8"/>
    </row>
    <row r="25895" spans="12:12" x14ac:dyDescent="0.25">
      <c r="L25895" s="8"/>
    </row>
    <row r="25896" spans="12:12" x14ac:dyDescent="0.25">
      <c r="L25896" s="8"/>
    </row>
    <row r="25897" spans="12:12" x14ac:dyDescent="0.25">
      <c r="L25897" s="8"/>
    </row>
    <row r="25898" spans="12:12" x14ac:dyDescent="0.25">
      <c r="L25898" s="8"/>
    </row>
    <row r="25899" spans="12:12" x14ac:dyDescent="0.25">
      <c r="L25899" s="8"/>
    </row>
    <row r="25900" spans="12:12" x14ac:dyDescent="0.25">
      <c r="L25900" s="8"/>
    </row>
    <row r="25901" spans="12:12" x14ac:dyDescent="0.25">
      <c r="L25901" s="8"/>
    </row>
    <row r="25902" spans="12:12" x14ac:dyDescent="0.25">
      <c r="L25902" s="8"/>
    </row>
    <row r="25903" spans="12:12" x14ac:dyDescent="0.25">
      <c r="L25903" s="8"/>
    </row>
    <row r="25904" spans="12:12" x14ac:dyDescent="0.25">
      <c r="L25904" s="8"/>
    </row>
    <row r="25905" spans="12:12" x14ac:dyDescent="0.25">
      <c r="L25905" s="8"/>
    </row>
    <row r="25906" spans="12:12" x14ac:dyDescent="0.25">
      <c r="L25906" s="8"/>
    </row>
    <row r="25907" spans="12:12" x14ac:dyDescent="0.25">
      <c r="L25907" s="8"/>
    </row>
    <row r="25908" spans="12:12" x14ac:dyDescent="0.25">
      <c r="L25908" s="8"/>
    </row>
    <row r="25909" spans="12:12" x14ac:dyDescent="0.25">
      <c r="L25909" s="8"/>
    </row>
    <row r="25910" spans="12:12" x14ac:dyDescent="0.25">
      <c r="L25910" s="8"/>
    </row>
    <row r="25911" spans="12:12" x14ac:dyDescent="0.25">
      <c r="L25911" s="8"/>
    </row>
    <row r="25912" spans="12:12" x14ac:dyDescent="0.25">
      <c r="L25912" s="8"/>
    </row>
    <row r="25913" spans="12:12" x14ac:dyDescent="0.25">
      <c r="L25913" s="8"/>
    </row>
    <row r="25914" spans="12:12" x14ac:dyDescent="0.25">
      <c r="L25914" s="8"/>
    </row>
    <row r="25915" spans="12:12" x14ac:dyDescent="0.25">
      <c r="L25915" s="8"/>
    </row>
    <row r="25916" spans="12:12" x14ac:dyDescent="0.25">
      <c r="L25916" s="8"/>
    </row>
    <row r="25917" spans="12:12" x14ac:dyDescent="0.25">
      <c r="L25917" s="8"/>
    </row>
    <row r="25918" spans="12:12" x14ac:dyDescent="0.25">
      <c r="L25918" s="8"/>
    </row>
    <row r="25919" spans="12:12" x14ac:dyDescent="0.25">
      <c r="L25919" s="8"/>
    </row>
    <row r="25920" spans="12:12" x14ac:dyDescent="0.25">
      <c r="L25920" s="8"/>
    </row>
    <row r="25921" spans="12:12" x14ac:dyDescent="0.25">
      <c r="L25921" s="8"/>
    </row>
    <row r="25922" spans="12:12" x14ac:dyDescent="0.25">
      <c r="L25922" s="8"/>
    </row>
    <row r="25923" spans="12:12" x14ac:dyDescent="0.25">
      <c r="L25923" s="8"/>
    </row>
    <row r="25924" spans="12:12" x14ac:dyDescent="0.25">
      <c r="L25924" s="8"/>
    </row>
    <row r="25925" spans="12:12" x14ac:dyDescent="0.25">
      <c r="L25925" s="8"/>
    </row>
    <row r="25926" spans="12:12" x14ac:dyDescent="0.25">
      <c r="L25926" s="8"/>
    </row>
    <row r="25927" spans="12:12" x14ac:dyDescent="0.25">
      <c r="L25927" s="8"/>
    </row>
    <row r="25928" spans="12:12" x14ac:dyDescent="0.25">
      <c r="L25928" s="8"/>
    </row>
    <row r="25929" spans="12:12" x14ac:dyDescent="0.25">
      <c r="L25929" s="8"/>
    </row>
    <row r="25930" spans="12:12" x14ac:dyDescent="0.25">
      <c r="L25930" s="8"/>
    </row>
    <row r="25931" spans="12:12" x14ac:dyDescent="0.25">
      <c r="L25931" s="8"/>
    </row>
    <row r="25932" spans="12:12" x14ac:dyDescent="0.25">
      <c r="L25932" s="8"/>
    </row>
    <row r="25933" spans="12:12" x14ac:dyDescent="0.25">
      <c r="L25933" s="8"/>
    </row>
    <row r="25934" spans="12:12" x14ac:dyDescent="0.25">
      <c r="L25934" s="8"/>
    </row>
    <row r="25935" spans="12:12" x14ac:dyDescent="0.25">
      <c r="L25935" s="8"/>
    </row>
    <row r="25936" spans="12:12" x14ac:dyDescent="0.25">
      <c r="L25936" s="8"/>
    </row>
    <row r="25937" spans="12:12" x14ac:dyDescent="0.25">
      <c r="L25937" s="8"/>
    </row>
    <row r="25938" spans="12:12" x14ac:dyDescent="0.25">
      <c r="L25938" s="8"/>
    </row>
    <row r="25939" spans="12:12" x14ac:dyDescent="0.25">
      <c r="L25939" s="8"/>
    </row>
    <row r="25940" spans="12:12" x14ac:dyDescent="0.25">
      <c r="L25940" s="8"/>
    </row>
    <row r="25941" spans="12:12" x14ac:dyDescent="0.25">
      <c r="L25941" s="8"/>
    </row>
    <row r="25942" spans="12:12" x14ac:dyDescent="0.25">
      <c r="L25942" s="8"/>
    </row>
    <row r="25943" spans="12:12" x14ac:dyDescent="0.25">
      <c r="L25943" s="8"/>
    </row>
    <row r="25944" spans="12:12" x14ac:dyDescent="0.25">
      <c r="L25944" s="8"/>
    </row>
    <row r="25945" spans="12:12" x14ac:dyDescent="0.25">
      <c r="L25945" s="8"/>
    </row>
    <row r="25946" spans="12:12" x14ac:dyDescent="0.25">
      <c r="L25946" s="8"/>
    </row>
    <row r="25947" spans="12:12" x14ac:dyDescent="0.25">
      <c r="L25947" s="8"/>
    </row>
    <row r="25948" spans="12:12" x14ac:dyDescent="0.25">
      <c r="L25948" s="8"/>
    </row>
    <row r="25949" spans="12:12" x14ac:dyDescent="0.25">
      <c r="L25949" s="8"/>
    </row>
    <row r="25950" spans="12:12" x14ac:dyDescent="0.25">
      <c r="L25950" s="8"/>
    </row>
    <row r="25951" spans="12:12" x14ac:dyDescent="0.25">
      <c r="L25951" s="8"/>
    </row>
    <row r="25952" spans="12:12" x14ac:dyDescent="0.25">
      <c r="L25952" s="8"/>
    </row>
    <row r="25953" spans="12:12" x14ac:dyDescent="0.25">
      <c r="L25953" s="8"/>
    </row>
    <row r="25954" spans="12:12" x14ac:dyDescent="0.25">
      <c r="L25954" s="8"/>
    </row>
    <row r="25955" spans="12:12" x14ac:dyDescent="0.25">
      <c r="L25955" s="8"/>
    </row>
    <row r="25956" spans="12:12" x14ac:dyDescent="0.25">
      <c r="L25956" s="8"/>
    </row>
    <row r="25957" spans="12:12" x14ac:dyDescent="0.25">
      <c r="L25957" s="8"/>
    </row>
    <row r="25958" spans="12:12" x14ac:dyDescent="0.25">
      <c r="L25958" s="8"/>
    </row>
    <row r="25959" spans="12:12" x14ac:dyDescent="0.25">
      <c r="L25959" s="8"/>
    </row>
    <row r="25960" spans="12:12" x14ac:dyDescent="0.25">
      <c r="L25960" s="8"/>
    </row>
    <row r="25961" spans="12:12" x14ac:dyDescent="0.25">
      <c r="L25961" s="8"/>
    </row>
    <row r="25962" spans="12:12" x14ac:dyDescent="0.25">
      <c r="L25962" s="8"/>
    </row>
    <row r="25963" spans="12:12" x14ac:dyDescent="0.25">
      <c r="L25963" s="8"/>
    </row>
    <row r="25964" spans="12:12" x14ac:dyDescent="0.25">
      <c r="L25964" s="8"/>
    </row>
    <row r="25965" spans="12:12" x14ac:dyDescent="0.25">
      <c r="L25965" s="8"/>
    </row>
    <row r="25966" spans="12:12" x14ac:dyDescent="0.25">
      <c r="L25966" s="8"/>
    </row>
    <row r="25967" spans="12:12" x14ac:dyDescent="0.25">
      <c r="L25967" s="8"/>
    </row>
    <row r="25968" spans="12:12" x14ac:dyDescent="0.25">
      <c r="L25968" s="8"/>
    </row>
    <row r="25969" spans="12:12" x14ac:dyDescent="0.25">
      <c r="L25969" s="8"/>
    </row>
    <row r="25970" spans="12:12" x14ac:dyDescent="0.25">
      <c r="L25970" s="8"/>
    </row>
    <row r="25971" spans="12:12" x14ac:dyDescent="0.25">
      <c r="L25971" s="8"/>
    </row>
    <row r="25972" spans="12:12" x14ac:dyDescent="0.25">
      <c r="L25972" s="8"/>
    </row>
    <row r="25973" spans="12:12" x14ac:dyDescent="0.25">
      <c r="L25973" s="8"/>
    </row>
    <row r="25974" spans="12:12" x14ac:dyDescent="0.25">
      <c r="L25974" s="8"/>
    </row>
    <row r="25975" spans="12:12" x14ac:dyDescent="0.25">
      <c r="L25975" s="8"/>
    </row>
    <row r="25976" spans="12:12" x14ac:dyDescent="0.25">
      <c r="L25976" s="8"/>
    </row>
    <row r="25977" spans="12:12" x14ac:dyDescent="0.25">
      <c r="L25977" s="8"/>
    </row>
    <row r="25978" spans="12:12" x14ac:dyDescent="0.25">
      <c r="L25978" s="8"/>
    </row>
    <row r="25979" spans="12:12" x14ac:dyDescent="0.25">
      <c r="L25979" s="8"/>
    </row>
    <row r="25980" spans="12:12" x14ac:dyDescent="0.25">
      <c r="L25980" s="8"/>
    </row>
    <row r="25981" spans="12:12" x14ac:dyDescent="0.25">
      <c r="L25981" s="8"/>
    </row>
    <row r="25982" spans="12:12" x14ac:dyDescent="0.25">
      <c r="L25982" s="8"/>
    </row>
    <row r="25983" spans="12:12" x14ac:dyDescent="0.25">
      <c r="L25983" s="8"/>
    </row>
    <row r="25984" spans="12:12" x14ac:dyDescent="0.25">
      <c r="L25984" s="8"/>
    </row>
    <row r="25985" spans="12:12" x14ac:dyDescent="0.25">
      <c r="L25985" s="8"/>
    </row>
    <row r="25986" spans="12:12" x14ac:dyDescent="0.25">
      <c r="L25986" s="8"/>
    </row>
    <row r="25987" spans="12:12" x14ac:dyDescent="0.25">
      <c r="L25987" s="8"/>
    </row>
    <row r="25988" spans="12:12" x14ac:dyDescent="0.25">
      <c r="L25988" s="8"/>
    </row>
    <row r="25989" spans="12:12" x14ac:dyDescent="0.25">
      <c r="L25989" s="8"/>
    </row>
    <row r="25990" spans="12:12" x14ac:dyDescent="0.25">
      <c r="L25990" s="8"/>
    </row>
    <row r="25991" spans="12:12" x14ac:dyDescent="0.25">
      <c r="L25991" s="8"/>
    </row>
    <row r="25992" spans="12:12" x14ac:dyDescent="0.25">
      <c r="L25992" s="8"/>
    </row>
    <row r="25993" spans="12:12" x14ac:dyDescent="0.25">
      <c r="L25993" s="8"/>
    </row>
    <row r="25994" spans="12:12" x14ac:dyDescent="0.25">
      <c r="L25994" s="8"/>
    </row>
    <row r="25995" spans="12:12" x14ac:dyDescent="0.25">
      <c r="L25995" s="8"/>
    </row>
    <row r="25996" spans="12:12" x14ac:dyDescent="0.25">
      <c r="L25996" s="8"/>
    </row>
    <row r="25997" spans="12:12" x14ac:dyDescent="0.25">
      <c r="L25997" s="8"/>
    </row>
    <row r="25998" spans="12:12" x14ac:dyDescent="0.25">
      <c r="L25998" s="8"/>
    </row>
    <row r="25999" spans="12:12" x14ac:dyDescent="0.25">
      <c r="L25999" s="8"/>
    </row>
    <row r="26000" spans="12:12" x14ac:dyDescent="0.25">
      <c r="L26000" s="8"/>
    </row>
    <row r="26001" spans="12:12" x14ac:dyDescent="0.25">
      <c r="L26001" s="8"/>
    </row>
    <row r="26002" spans="12:12" x14ac:dyDescent="0.25">
      <c r="L26002" s="8"/>
    </row>
    <row r="26003" spans="12:12" x14ac:dyDescent="0.25">
      <c r="L26003" s="8"/>
    </row>
    <row r="26004" spans="12:12" x14ac:dyDescent="0.25">
      <c r="L26004" s="8"/>
    </row>
    <row r="26005" spans="12:12" x14ac:dyDescent="0.25">
      <c r="L26005" s="8"/>
    </row>
    <row r="26006" spans="12:12" x14ac:dyDescent="0.25">
      <c r="L26006" s="8"/>
    </row>
    <row r="26007" spans="12:12" x14ac:dyDescent="0.25">
      <c r="L26007" s="8"/>
    </row>
    <row r="26008" spans="12:12" x14ac:dyDescent="0.25">
      <c r="L26008" s="8"/>
    </row>
    <row r="26009" spans="12:12" x14ac:dyDescent="0.25">
      <c r="L26009" s="8"/>
    </row>
    <row r="26010" spans="12:12" x14ac:dyDescent="0.25">
      <c r="L26010" s="8"/>
    </row>
    <row r="26011" spans="12:12" x14ac:dyDescent="0.25">
      <c r="L26011" s="8"/>
    </row>
    <row r="26012" spans="12:12" x14ac:dyDescent="0.25">
      <c r="L26012" s="8"/>
    </row>
    <row r="26013" spans="12:12" x14ac:dyDescent="0.25">
      <c r="L26013" s="8"/>
    </row>
    <row r="26014" spans="12:12" x14ac:dyDescent="0.25">
      <c r="L26014" s="8"/>
    </row>
    <row r="26015" spans="12:12" x14ac:dyDescent="0.25">
      <c r="L26015" s="8"/>
    </row>
    <row r="26016" spans="12:12" x14ac:dyDescent="0.25">
      <c r="L26016" s="8"/>
    </row>
    <row r="26017" spans="12:12" x14ac:dyDescent="0.25">
      <c r="L26017" s="8"/>
    </row>
    <row r="26018" spans="12:12" x14ac:dyDescent="0.25">
      <c r="L26018" s="8"/>
    </row>
    <row r="26019" spans="12:12" x14ac:dyDescent="0.25">
      <c r="L26019" s="8"/>
    </row>
    <row r="26020" spans="12:12" x14ac:dyDescent="0.25">
      <c r="L26020" s="8"/>
    </row>
    <row r="26021" spans="12:12" x14ac:dyDescent="0.25">
      <c r="L26021" s="8"/>
    </row>
    <row r="26022" spans="12:12" x14ac:dyDescent="0.25">
      <c r="L26022" s="8"/>
    </row>
    <row r="26023" spans="12:12" x14ac:dyDescent="0.25">
      <c r="L26023" s="8"/>
    </row>
    <row r="26024" spans="12:12" x14ac:dyDescent="0.25">
      <c r="L26024" s="8"/>
    </row>
    <row r="26025" spans="12:12" x14ac:dyDescent="0.25">
      <c r="L26025" s="8"/>
    </row>
    <row r="26026" spans="12:12" x14ac:dyDescent="0.25">
      <c r="L26026" s="8"/>
    </row>
    <row r="26027" spans="12:12" x14ac:dyDescent="0.25">
      <c r="L26027" s="8"/>
    </row>
    <row r="26028" spans="12:12" x14ac:dyDescent="0.25">
      <c r="L26028" s="8"/>
    </row>
    <row r="26029" spans="12:12" x14ac:dyDescent="0.25">
      <c r="L26029" s="8"/>
    </row>
    <row r="26030" spans="12:12" x14ac:dyDescent="0.25">
      <c r="L26030" s="8"/>
    </row>
    <row r="26031" spans="12:12" x14ac:dyDescent="0.25">
      <c r="L26031" s="8"/>
    </row>
    <row r="26032" spans="12:12" x14ac:dyDescent="0.25">
      <c r="L26032" s="8"/>
    </row>
    <row r="26033" spans="12:12" x14ac:dyDescent="0.25">
      <c r="L26033" s="8"/>
    </row>
    <row r="26034" spans="12:12" x14ac:dyDescent="0.25">
      <c r="L26034" s="8"/>
    </row>
    <row r="26035" spans="12:12" x14ac:dyDescent="0.25">
      <c r="L26035" s="8"/>
    </row>
    <row r="26036" spans="12:12" x14ac:dyDescent="0.25">
      <c r="L26036" s="8"/>
    </row>
    <row r="26037" spans="12:12" x14ac:dyDescent="0.25">
      <c r="L26037" s="8"/>
    </row>
    <row r="26038" spans="12:12" x14ac:dyDescent="0.25">
      <c r="L26038" s="8"/>
    </row>
    <row r="26039" spans="12:12" x14ac:dyDescent="0.25">
      <c r="L26039" s="8"/>
    </row>
    <row r="26040" spans="12:12" x14ac:dyDescent="0.25">
      <c r="L26040" s="8"/>
    </row>
    <row r="26041" spans="12:12" x14ac:dyDescent="0.25">
      <c r="L26041" s="8"/>
    </row>
    <row r="26042" spans="12:12" x14ac:dyDescent="0.25">
      <c r="L26042" s="8"/>
    </row>
    <row r="26043" spans="12:12" x14ac:dyDescent="0.25">
      <c r="L26043" s="8"/>
    </row>
    <row r="26044" spans="12:12" x14ac:dyDescent="0.25">
      <c r="L26044" s="8"/>
    </row>
    <row r="26045" spans="12:12" x14ac:dyDescent="0.25">
      <c r="L26045" s="8"/>
    </row>
    <row r="26046" spans="12:12" x14ac:dyDescent="0.25">
      <c r="L26046" s="8"/>
    </row>
    <row r="26047" spans="12:12" x14ac:dyDescent="0.25">
      <c r="L26047" s="8"/>
    </row>
    <row r="26048" spans="12:12" x14ac:dyDescent="0.25">
      <c r="L26048" s="8"/>
    </row>
    <row r="26049" spans="12:12" x14ac:dyDescent="0.25">
      <c r="L26049" s="8"/>
    </row>
    <row r="26050" spans="12:12" x14ac:dyDescent="0.25">
      <c r="L26050" s="8"/>
    </row>
    <row r="26051" spans="12:12" x14ac:dyDescent="0.25">
      <c r="L26051" s="8"/>
    </row>
    <row r="26052" spans="12:12" x14ac:dyDescent="0.25">
      <c r="L26052" s="8"/>
    </row>
    <row r="26053" spans="12:12" x14ac:dyDescent="0.25">
      <c r="L26053" s="8"/>
    </row>
    <row r="26054" spans="12:12" x14ac:dyDescent="0.25">
      <c r="L26054" s="8"/>
    </row>
    <row r="26055" spans="12:12" x14ac:dyDescent="0.25">
      <c r="L26055" s="8"/>
    </row>
    <row r="26056" spans="12:12" x14ac:dyDescent="0.25">
      <c r="L26056" s="8"/>
    </row>
    <row r="26057" spans="12:12" x14ac:dyDescent="0.25">
      <c r="L26057" s="8"/>
    </row>
    <row r="26058" spans="12:12" x14ac:dyDescent="0.25">
      <c r="L26058" s="8"/>
    </row>
    <row r="26059" spans="12:12" x14ac:dyDescent="0.25">
      <c r="L26059" s="8"/>
    </row>
    <row r="26060" spans="12:12" x14ac:dyDescent="0.25">
      <c r="L26060" s="8"/>
    </row>
    <row r="26061" spans="12:12" x14ac:dyDescent="0.25">
      <c r="L26061" s="8"/>
    </row>
    <row r="26062" spans="12:12" x14ac:dyDescent="0.25">
      <c r="L26062" s="8"/>
    </row>
    <row r="26063" spans="12:12" x14ac:dyDescent="0.25">
      <c r="L26063" s="8"/>
    </row>
    <row r="26064" spans="12:12" x14ac:dyDescent="0.25">
      <c r="L26064" s="8"/>
    </row>
    <row r="26065" spans="12:12" x14ac:dyDescent="0.25">
      <c r="L26065" s="8"/>
    </row>
    <row r="26066" spans="12:12" x14ac:dyDescent="0.25">
      <c r="L26066" s="8"/>
    </row>
    <row r="26067" spans="12:12" x14ac:dyDescent="0.25">
      <c r="L26067" s="8"/>
    </row>
    <row r="26068" spans="12:12" x14ac:dyDescent="0.25">
      <c r="L26068" s="8"/>
    </row>
    <row r="26069" spans="12:12" x14ac:dyDescent="0.25">
      <c r="L26069" s="8"/>
    </row>
    <row r="26070" spans="12:12" x14ac:dyDescent="0.25">
      <c r="L26070" s="8"/>
    </row>
    <row r="26071" spans="12:12" x14ac:dyDescent="0.25">
      <c r="L26071" s="8"/>
    </row>
    <row r="26072" spans="12:12" x14ac:dyDescent="0.25">
      <c r="L26072" s="8"/>
    </row>
    <row r="26073" spans="12:12" x14ac:dyDescent="0.25">
      <c r="L26073" s="8"/>
    </row>
    <row r="26074" spans="12:12" x14ac:dyDescent="0.25">
      <c r="L26074" s="8"/>
    </row>
    <row r="26075" spans="12:12" x14ac:dyDescent="0.25">
      <c r="L26075" s="8"/>
    </row>
    <row r="26076" spans="12:12" x14ac:dyDescent="0.25">
      <c r="L26076" s="8"/>
    </row>
    <row r="26077" spans="12:12" x14ac:dyDescent="0.25">
      <c r="L26077" s="8"/>
    </row>
    <row r="26078" spans="12:12" x14ac:dyDescent="0.25">
      <c r="L26078" s="8"/>
    </row>
    <row r="26079" spans="12:12" x14ac:dyDescent="0.25">
      <c r="L26079" s="8"/>
    </row>
    <row r="26080" spans="12:12" x14ac:dyDescent="0.25">
      <c r="L26080" s="8"/>
    </row>
    <row r="26081" spans="12:12" x14ac:dyDescent="0.25">
      <c r="L26081" s="8"/>
    </row>
    <row r="26082" spans="12:12" x14ac:dyDescent="0.25">
      <c r="L26082" s="8"/>
    </row>
    <row r="26083" spans="12:12" x14ac:dyDescent="0.25">
      <c r="L26083" s="8"/>
    </row>
    <row r="26084" spans="12:12" x14ac:dyDescent="0.25">
      <c r="L26084" s="8"/>
    </row>
    <row r="26085" spans="12:12" x14ac:dyDescent="0.25">
      <c r="L26085" s="8"/>
    </row>
    <row r="26086" spans="12:12" x14ac:dyDescent="0.25">
      <c r="L26086" s="8"/>
    </row>
    <row r="26087" spans="12:12" x14ac:dyDescent="0.25">
      <c r="L26087" s="8"/>
    </row>
    <row r="26088" spans="12:12" x14ac:dyDescent="0.25">
      <c r="L26088" s="8"/>
    </row>
    <row r="26089" spans="12:12" x14ac:dyDescent="0.25">
      <c r="L26089" s="8"/>
    </row>
    <row r="26090" spans="12:12" x14ac:dyDescent="0.25">
      <c r="L26090" s="8"/>
    </row>
    <row r="26091" spans="12:12" x14ac:dyDescent="0.25">
      <c r="L26091" s="8"/>
    </row>
    <row r="26092" spans="12:12" x14ac:dyDescent="0.25">
      <c r="L26092" s="8"/>
    </row>
    <row r="26093" spans="12:12" x14ac:dyDescent="0.25">
      <c r="L26093" s="8"/>
    </row>
    <row r="26094" spans="12:12" x14ac:dyDescent="0.25">
      <c r="L26094" s="8"/>
    </row>
    <row r="26095" spans="12:12" x14ac:dyDescent="0.25">
      <c r="L26095" s="8"/>
    </row>
    <row r="26096" spans="12:12" x14ac:dyDescent="0.25">
      <c r="L26096" s="8"/>
    </row>
    <row r="26097" spans="12:12" x14ac:dyDescent="0.25">
      <c r="L26097" s="8"/>
    </row>
    <row r="26098" spans="12:12" x14ac:dyDescent="0.25">
      <c r="L26098" s="8"/>
    </row>
    <row r="26099" spans="12:12" x14ac:dyDescent="0.25">
      <c r="L26099" s="8"/>
    </row>
    <row r="26100" spans="12:12" x14ac:dyDescent="0.25">
      <c r="L26100" s="8"/>
    </row>
    <row r="26101" spans="12:12" x14ac:dyDescent="0.25">
      <c r="L26101" s="8"/>
    </row>
    <row r="26102" spans="12:12" x14ac:dyDescent="0.25">
      <c r="L26102" s="8"/>
    </row>
    <row r="26103" spans="12:12" x14ac:dyDescent="0.25">
      <c r="L26103" s="8"/>
    </row>
    <row r="26104" spans="12:12" x14ac:dyDescent="0.25">
      <c r="L26104" s="8"/>
    </row>
    <row r="26105" spans="12:12" x14ac:dyDescent="0.25">
      <c r="L26105" s="8"/>
    </row>
    <row r="26106" spans="12:12" x14ac:dyDescent="0.25">
      <c r="L26106" s="8"/>
    </row>
    <row r="26107" spans="12:12" x14ac:dyDescent="0.25">
      <c r="L26107" s="8"/>
    </row>
    <row r="26108" spans="12:12" x14ac:dyDescent="0.25">
      <c r="L26108" s="8"/>
    </row>
    <row r="26109" spans="12:12" x14ac:dyDescent="0.25">
      <c r="L26109" s="8"/>
    </row>
    <row r="26110" spans="12:12" x14ac:dyDescent="0.25">
      <c r="L26110" s="8"/>
    </row>
    <row r="26111" spans="12:12" x14ac:dyDescent="0.25">
      <c r="L26111" s="8"/>
    </row>
    <row r="26112" spans="12:12" x14ac:dyDescent="0.25">
      <c r="L26112" s="8"/>
    </row>
    <row r="26113" spans="12:12" x14ac:dyDescent="0.25">
      <c r="L26113" s="8"/>
    </row>
    <row r="26114" spans="12:12" x14ac:dyDescent="0.25">
      <c r="L26114" s="8"/>
    </row>
    <row r="26115" spans="12:12" x14ac:dyDescent="0.25">
      <c r="L26115" s="8"/>
    </row>
    <row r="26116" spans="12:12" x14ac:dyDescent="0.25">
      <c r="L26116" s="8"/>
    </row>
    <row r="26117" spans="12:12" x14ac:dyDescent="0.25">
      <c r="L26117" s="8"/>
    </row>
    <row r="26118" spans="12:12" x14ac:dyDescent="0.25">
      <c r="L26118" s="8"/>
    </row>
    <row r="26119" spans="12:12" x14ac:dyDescent="0.25">
      <c r="L26119" s="8"/>
    </row>
    <row r="26120" spans="12:12" x14ac:dyDescent="0.25">
      <c r="L26120" s="8"/>
    </row>
    <row r="26121" spans="12:12" x14ac:dyDescent="0.25">
      <c r="L26121" s="8"/>
    </row>
    <row r="26122" spans="12:12" x14ac:dyDescent="0.25">
      <c r="L26122" s="8"/>
    </row>
    <row r="26123" spans="12:12" x14ac:dyDescent="0.25">
      <c r="L26123" s="8"/>
    </row>
    <row r="26124" spans="12:12" x14ac:dyDescent="0.25">
      <c r="L26124" s="8"/>
    </row>
    <row r="26125" spans="12:12" x14ac:dyDescent="0.25">
      <c r="L26125" s="8"/>
    </row>
    <row r="26126" spans="12:12" x14ac:dyDescent="0.25">
      <c r="L26126" s="8"/>
    </row>
    <row r="26127" spans="12:12" x14ac:dyDescent="0.25">
      <c r="L26127" s="8"/>
    </row>
    <row r="26128" spans="12:12" x14ac:dyDescent="0.25">
      <c r="L26128" s="8"/>
    </row>
    <row r="26129" spans="12:12" x14ac:dyDescent="0.25">
      <c r="L26129" s="8"/>
    </row>
    <row r="26130" spans="12:12" x14ac:dyDescent="0.25">
      <c r="L26130" s="8"/>
    </row>
    <row r="26131" spans="12:12" x14ac:dyDescent="0.25">
      <c r="L26131" s="8"/>
    </row>
    <row r="26132" spans="12:12" x14ac:dyDescent="0.25">
      <c r="L26132" s="8"/>
    </row>
    <row r="26133" spans="12:12" x14ac:dyDescent="0.25">
      <c r="L26133" s="8"/>
    </row>
    <row r="26134" spans="12:12" x14ac:dyDescent="0.25">
      <c r="L26134" s="8"/>
    </row>
    <row r="26135" spans="12:12" x14ac:dyDescent="0.25">
      <c r="L26135" s="8"/>
    </row>
    <row r="26136" spans="12:12" x14ac:dyDescent="0.25">
      <c r="L26136" s="8"/>
    </row>
    <row r="26137" spans="12:12" x14ac:dyDescent="0.25">
      <c r="L26137" s="8"/>
    </row>
    <row r="26138" spans="12:12" x14ac:dyDescent="0.25">
      <c r="L26138" s="8"/>
    </row>
    <row r="26139" spans="12:12" x14ac:dyDescent="0.25">
      <c r="L26139" s="8"/>
    </row>
    <row r="26140" spans="12:12" x14ac:dyDescent="0.25">
      <c r="L26140" s="8"/>
    </row>
    <row r="26141" spans="12:12" x14ac:dyDescent="0.25">
      <c r="L26141" s="8"/>
    </row>
    <row r="26142" spans="12:12" x14ac:dyDescent="0.25">
      <c r="L26142" s="8"/>
    </row>
    <row r="26143" spans="12:12" x14ac:dyDescent="0.25">
      <c r="L26143" s="8"/>
    </row>
    <row r="26144" spans="12:12" x14ac:dyDescent="0.25">
      <c r="L26144" s="8"/>
    </row>
    <row r="26145" spans="12:12" x14ac:dyDescent="0.25">
      <c r="L26145" s="8"/>
    </row>
    <row r="26146" spans="12:12" x14ac:dyDescent="0.25">
      <c r="L26146" s="8"/>
    </row>
    <row r="26147" spans="12:12" x14ac:dyDescent="0.25">
      <c r="L26147" s="8"/>
    </row>
    <row r="26148" spans="12:12" x14ac:dyDescent="0.25">
      <c r="L26148" s="8"/>
    </row>
    <row r="26149" spans="12:12" x14ac:dyDescent="0.25">
      <c r="L26149" s="8"/>
    </row>
    <row r="26150" spans="12:12" x14ac:dyDescent="0.25">
      <c r="L26150" s="8"/>
    </row>
    <row r="26151" spans="12:12" x14ac:dyDescent="0.25">
      <c r="L26151" s="8"/>
    </row>
    <row r="26152" spans="12:12" x14ac:dyDescent="0.25">
      <c r="L26152" s="8"/>
    </row>
    <row r="26153" spans="12:12" x14ac:dyDescent="0.25">
      <c r="L26153" s="8"/>
    </row>
    <row r="26154" spans="12:12" x14ac:dyDescent="0.25">
      <c r="L26154" s="8"/>
    </row>
    <row r="26155" spans="12:12" x14ac:dyDescent="0.25">
      <c r="L26155" s="8"/>
    </row>
    <row r="26156" spans="12:12" x14ac:dyDescent="0.25">
      <c r="L26156" s="8"/>
    </row>
    <row r="26157" spans="12:12" x14ac:dyDescent="0.25">
      <c r="L26157" s="8"/>
    </row>
    <row r="26158" spans="12:12" x14ac:dyDescent="0.25">
      <c r="L26158" s="8"/>
    </row>
    <row r="26159" spans="12:12" x14ac:dyDescent="0.25">
      <c r="L26159" s="8"/>
    </row>
    <row r="26160" spans="12:12" x14ac:dyDescent="0.25">
      <c r="L26160" s="8"/>
    </row>
    <row r="26161" spans="12:12" x14ac:dyDescent="0.25">
      <c r="L26161" s="8"/>
    </row>
    <row r="26162" spans="12:12" x14ac:dyDescent="0.25">
      <c r="L26162" s="8"/>
    </row>
    <row r="26163" spans="12:12" x14ac:dyDescent="0.25">
      <c r="L26163" s="8"/>
    </row>
    <row r="26164" spans="12:12" x14ac:dyDescent="0.25">
      <c r="L26164" s="8"/>
    </row>
    <row r="26165" spans="12:12" x14ac:dyDescent="0.25">
      <c r="L26165" s="8"/>
    </row>
    <row r="26166" spans="12:12" x14ac:dyDescent="0.25">
      <c r="L26166" s="8"/>
    </row>
    <row r="26167" spans="12:12" x14ac:dyDescent="0.25">
      <c r="L26167" s="8"/>
    </row>
    <row r="26168" spans="12:12" x14ac:dyDescent="0.25">
      <c r="L26168" s="8"/>
    </row>
    <row r="26169" spans="12:12" x14ac:dyDescent="0.25">
      <c r="L26169" s="8"/>
    </row>
    <row r="26170" spans="12:12" x14ac:dyDescent="0.25">
      <c r="L26170" s="8"/>
    </row>
    <row r="26171" spans="12:12" x14ac:dyDescent="0.25">
      <c r="L26171" s="8"/>
    </row>
    <row r="26172" spans="12:12" x14ac:dyDescent="0.25">
      <c r="L26172" s="8"/>
    </row>
    <row r="26173" spans="12:12" x14ac:dyDescent="0.25">
      <c r="L26173" s="8"/>
    </row>
    <row r="26174" spans="12:12" x14ac:dyDescent="0.25">
      <c r="L26174" s="8"/>
    </row>
    <row r="26175" spans="12:12" x14ac:dyDescent="0.25">
      <c r="L26175" s="8"/>
    </row>
    <row r="26176" spans="12:12" x14ac:dyDescent="0.25">
      <c r="L26176" s="8"/>
    </row>
    <row r="26177" spans="12:12" x14ac:dyDescent="0.25">
      <c r="L26177" s="8"/>
    </row>
    <row r="26178" spans="12:12" x14ac:dyDescent="0.25">
      <c r="L26178" s="8"/>
    </row>
    <row r="26179" spans="12:12" x14ac:dyDescent="0.25">
      <c r="L26179" s="8"/>
    </row>
    <row r="26180" spans="12:12" x14ac:dyDescent="0.25">
      <c r="L26180" s="8"/>
    </row>
    <row r="26181" spans="12:12" x14ac:dyDescent="0.25">
      <c r="L26181" s="8"/>
    </row>
    <row r="26182" spans="12:12" x14ac:dyDescent="0.25">
      <c r="L26182" s="8"/>
    </row>
    <row r="26183" spans="12:12" x14ac:dyDescent="0.25">
      <c r="L26183" s="8"/>
    </row>
    <row r="26184" spans="12:12" x14ac:dyDescent="0.25">
      <c r="L26184" s="8"/>
    </row>
    <row r="26185" spans="12:12" x14ac:dyDescent="0.25">
      <c r="L26185" s="8"/>
    </row>
    <row r="26186" spans="12:12" x14ac:dyDescent="0.25">
      <c r="L26186" s="8"/>
    </row>
    <row r="26187" spans="12:12" x14ac:dyDescent="0.25">
      <c r="L26187" s="8"/>
    </row>
    <row r="26188" spans="12:12" x14ac:dyDescent="0.25">
      <c r="L26188" s="8"/>
    </row>
    <row r="26189" spans="12:12" x14ac:dyDescent="0.25">
      <c r="L26189" s="8"/>
    </row>
    <row r="26190" spans="12:12" x14ac:dyDescent="0.25">
      <c r="L26190" s="8"/>
    </row>
    <row r="26191" spans="12:12" x14ac:dyDescent="0.25">
      <c r="L26191" s="8"/>
    </row>
    <row r="26192" spans="12:12" x14ac:dyDescent="0.25">
      <c r="L26192" s="8"/>
    </row>
    <row r="26193" spans="12:12" x14ac:dyDescent="0.25">
      <c r="L26193" s="8"/>
    </row>
    <row r="26194" spans="12:12" x14ac:dyDescent="0.25">
      <c r="L26194" s="8"/>
    </row>
    <row r="26195" spans="12:12" x14ac:dyDescent="0.25">
      <c r="L26195" s="8"/>
    </row>
    <row r="26196" spans="12:12" x14ac:dyDescent="0.25">
      <c r="L26196" s="8"/>
    </row>
    <row r="26197" spans="12:12" x14ac:dyDescent="0.25">
      <c r="L26197" s="8"/>
    </row>
    <row r="26198" spans="12:12" x14ac:dyDescent="0.25">
      <c r="L26198" s="8"/>
    </row>
    <row r="26199" spans="12:12" x14ac:dyDescent="0.25">
      <c r="L26199" s="8"/>
    </row>
    <row r="26200" spans="12:12" x14ac:dyDescent="0.25">
      <c r="L26200" s="8"/>
    </row>
    <row r="26201" spans="12:12" x14ac:dyDescent="0.25">
      <c r="L26201" s="8"/>
    </row>
    <row r="26202" spans="12:12" x14ac:dyDescent="0.25">
      <c r="L26202" s="8"/>
    </row>
    <row r="26203" spans="12:12" x14ac:dyDescent="0.25">
      <c r="L26203" s="8"/>
    </row>
    <row r="26204" spans="12:12" x14ac:dyDescent="0.25">
      <c r="L26204" s="8"/>
    </row>
    <row r="26205" spans="12:12" x14ac:dyDescent="0.25">
      <c r="L26205" s="8"/>
    </row>
    <row r="26206" spans="12:12" x14ac:dyDescent="0.25">
      <c r="L26206" s="8"/>
    </row>
    <row r="26207" spans="12:12" x14ac:dyDescent="0.25">
      <c r="L26207" s="8"/>
    </row>
    <row r="26208" spans="12:12" x14ac:dyDescent="0.25">
      <c r="L26208" s="8"/>
    </row>
    <row r="26209" spans="12:12" x14ac:dyDescent="0.25">
      <c r="L26209" s="8"/>
    </row>
    <row r="26210" spans="12:12" x14ac:dyDescent="0.25">
      <c r="L26210" s="8"/>
    </row>
    <row r="26211" spans="12:12" x14ac:dyDescent="0.25">
      <c r="L26211" s="8"/>
    </row>
    <row r="26212" spans="12:12" x14ac:dyDescent="0.25">
      <c r="L26212" s="8"/>
    </row>
    <row r="26213" spans="12:12" x14ac:dyDescent="0.25">
      <c r="L26213" s="8"/>
    </row>
    <row r="26214" spans="12:12" x14ac:dyDescent="0.25">
      <c r="L26214" s="8"/>
    </row>
    <row r="26215" spans="12:12" x14ac:dyDescent="0.25">
      <c r="L26215" s="8"/>
    </row>
    <row r="26216" spans="12:12" x14ac:dyDescent="0.25">
      <c r="L26216" s="8"/>
    </row>
    <row r="26217" spans="12:12" x14ac:dyDescent="0.25">
      <c r="L26217" s="8"/>
    </row>
    <row r="26218" spans="12:12" x14ac:dyDescent="0.25">
      <c r="L26218" s="8"/>
    </row>
    <row r="26219" spans="12:12" x14ac:dyDescent="0.25">
      <c r="L26219" s="8"/>
    </row>
    <row r="26220" spans="12:12" x14ac:dyDescent="0.25">
      <c r="L26220" s="8"/>
    </row>
    <row r="26221" spans="12:12" x14ac:dyDescent="0.25">
      <c r="L26221" s="8"/>
    </row>
    <row r="26222" spans="12:12" x14ac:dyDescent="0.25">
      <c r="L26222" s="8"/>
    </row>
    <row r="26223" spans="12:12" x14ac:dyDescent="0.25">
      <c r="L26223" s="8"/>
    </row>
    <row r="26224" spans="12:12" x14ac:dyDescent="0.25">
      <c r="L26224" s="8"/>
    </row>
    <row r="26225" spans="12:12" x14ac:dyDescent="0.25">
      <c r="L26225" s="8"/>
    </row>
    <row r="26226" spans="12:12" x14ac:dyDescent="0.25">
      <c r="L26226" s="8"/>
    </row>
    <row r="26227" spans="12:12" x14ac:dyDescent="0.25">
      <c r="L26227" s="8"/>
    </row>
    <row r="26228" spans="12:12" x14ac:dyDescent="0.25">
      <c r="L26228" s="8"/>
    </row>
    <row r="26229" spans="12:12" x14ac:dyDescent="0.25">
      <c r="L26229" s="8"/>
    </row>
    <row r="26230" spans="12:12" x14ac:dyDescent="0.25">
      <c r="L26230" s="8"/>
    </row>
    <row r="26231" spans="12:12" x14ac:dyDescent="0.25">
      <c r="L26231" s="8"/>
    </row>
    <row r="26232" spans="12:12" x14ac:dyDescent="0.25">
      <c r="L26232" s="8"/>
    </row>
    <row r="26233" spans="12:12" x14ac:dyDescent="0.25">
      <c r="L26233" s="8"/>
    </row>
    <row r="26234" spans="12:12" x14ac:dyDescent="0.25">
      <c r="L26234" s="8"/>
    </row>
    <row r="26235" spans="12:12" x14ac:dyDescent="0.25">
      <c r="L26235" s="8"/>
    </row>
    <row r="26236" spans="12:12" x14ac:dyDescent="0.25">
      <c r="L26236" s="8"/>
    </row>
    <row r="26237" spans="12:12" x14ac:dyDescent="0.25">
      <c r="L26237" s="8"/>
    </row>
    <row r="26238" spans="12:12" x14ac:dyDescent="0.25">
      <c r="L26238" s="8"/>
    </row>
    <row r="26239" spans="12:12" x14ac:dyDescent="0.25">
      <c r="L26239" s="8"/>
    </row>
    <row r="26240" spans="12:12" x14ac:dyDescent="0.25">
      <c r="L26240" s="8"/>
    </row>
    <row r="26241" spans="12:12" x14ac:dyDescent="0.25">
      <c r="L26241" s="8"/>
    </row>
    <row r="26242" spans="12:12" x14ac:dyDescent="0.25">
      <c r="L26242" s="8"/>
    </row>
    <row r="26243" spans="12:12" x14ac:dyDescent="0.25">
      <c r="L26243" s="8"/>
    </row>
    <row r="26244" spans="12:12" x14ac:dyDescent="0.25">
      <c r="L26244" s="8"/>
    </row>
    <row r="26245" spans="12:12" x14ac:dyDescent="0.25">
      <c r="L26245" s="8"/>
    </row>
    <row r="26246" spans="12:12" x14ac:dyDescent="0.25">
      <c r="L26246" s="8"/>
    </row>
    <row r="26247" spans="12:12" x14ac:dyDescent="0.25">
      <c r="L26247" s="8"/>
    </row>
    <row r="26248" spans="12:12" x14ac:dyDescent="0.25">
      <c r="L26248" s="8"/>
    </row>
    <row r="26249" spans="12:12" x14ac:dyDescent="0.25">
      <c r="L26249" s="8"/>
    </row>
    <row r="26250" spans="12:12" x14ac:dyDescent="0.25">
      <c r="L26250" s="8"/>
    </row>
    <row r="26251" spans="12:12" x14ac:dyDescent="0.25">
      <c r="L26251" s="8"/>
    </row>
    <row r="26252" spans="12:12" x14ac:dyDescent="0.25">
      <c r="L26252" s="8"/>
    </row>
    <row r="26253" spans="12:12" x14ac:dyDescent="0.25">
      <c r="L26253" s="8"/>
    </row>
    <row r="26254" spans="12:12" x14ac:dyDescent="0.25">
      <c r="L26254" s="8"/>
    </row>
    <row r="26255" spans="12:12" x14ac:dyDescent="0.25">
      <c r="L26255" s="8"/>
    </row>
    <row r="26256" spans="12:12" x14ac:dyDescent="0.25">
      <c r="L26256" s="8"/>
    </row>
    <row r="26257" spans="12:12" x14ac:dyDescent="0.25">
      <c r="L26257" s="8"/>
    </row>
    <row r="26258" spans="12:12" x14ac:dyDescent="0.25">
      <c r="L26258" s="8"/>
    </row>
    <row r="26259" spans="12:12" x14ac:dyDescent="0.25">
      <c r="L26259" s="8"/>
    </row>
    <row r="26260" spans="12:12" x14ac:dyDescent="0.25">
      <c r="L26260" s="8"/>
    </row>
    <row r="26261" spans="12:12" x14ac:dyDescent="0.25">
      <c r="L26261" s="8"/>
    </row>
    <row r="26262" spans="12:12" x14ac:dyDescent="0.25">
      <c r="L26262" s="8"/>
    </row>
    <row r="26263" spans="12:12" x14ac:dyDescent="0.25">
      <c r="L26263" s="8"/>
    </row>
    <row r="26264" spans="12:12" x14ac:dyDescent="0.25">
      <c r="L26264" s="8"/>
    </row>
    <row r="26265" spans="12:12" x14ac:dyDescent="0.25">
      <c r="L26265" s="8"/>
    </row>
    <row r="26266" spans="12:12" x14ac:dyDescent="0.25">
      <c r="L26266" s="8"/>
    </row>
    <row r="26267" spans="12:12" x14ac:dyDescent="0.25">
      <c r="L26267" s="8"/>
    </row>
    <row r="26268" spans="12:12" x14ac:dyDescent="0.25">
      <c r="L26268" s="8"/>
    </row>
    <row r="26269" spans="12:12" x14ac:dyDescent="0.25">
      <c r="L26269" s="8"/>
    </row>
    <row r="26270" spans="12:12" x14ac:dyDescent="0.25">
      <c r="L26270" s="8"/>
    </row>
    <row r="26271" spans="12:12" x14ac:dyDescent="0.25">
      <c r="L26271" s="8"/>
    </row>
    <row r="26272" spans="12:12" x14ac:dyDescent="0.25">
      <c r="L26272" s="8"/>
    </row>
    <row r="26273" spans="12:12" x14ac:dyDescent="0.25">
      <c r="L26273" s="8"/>
    </row>
    <row r="26274" spans="12:12" x14ac:dyDescent="0.25">
      <c r="L26274" s="8"/>
    </row>
    <row r="26275" spans="12:12" x14ac:dyDescent="0.25">
      <c r="L26275" s="8"/>
    </row>
    <row r="26276" spans="12:12" x14ac:dyDescent="0.25">
      <c r="L26276" s="8"/>
    </row>
    <row r="26277" spans="12:12" x14ac:dyDescent="0.25">
      <c r="L26277" s="8"/>
    </row>
    <row r="26278" spans="12:12" x14ac:dyDescent="0.25">
      <c r="L26278" s="8"/>
    </row>
    <row r="26279" spans="12:12" x14ac:dyDescent="0.25">
      <c r="L26279" s="8"/>
    </row>
    <row r="26280" spans="12:12" x14ac:dyDescent="0.25">
      <c r="L26280" s="8"/>
    </row>
    <row r="26281" spans="12:12" x14ac:dyDescent="0.25">
      <c r="L26281" s="8"/>
    </row>
    <row r="26282" spans="12:12" x14ac:dyDescent="0.25">
      <c r="L26282" s="8"/>
    </row>
    <row r="26283" spans="12:12" x14ac:dyDescent="0.25">
      <c r="L26283" s="8"/>
    </row>
    <row r="26284" spans="12:12" x14ac:dyDescent="0.25">
      <c r="L26284" s="8"/>
    </row>
    <row r="26285" spans="12:12" x14ac:dyDescent="0.25">
      <c r="L26285" s="8"/>
    </row>
    <row r="26286" spans="12:12" x14ac:dyDescent="0.25">
      <c r="L26286" s="8"/>
    </row>
    <row r="26287" spans="12:12" x14ac:dyDescent="0.25">
      <c r="L26287" s="8"/>
    </row>
    <row r="26288" spans="12:12" x14ac:dyDescent="0.25">
      <c r="L26288" s="8"/>
    </row>
    <row r="26289" spans="12:12" x14ac:dyDescent="0.25">
      <c r="L26289" s="8"/>
    </row>
    <row r="26290" spans="12:12" x14ac:dyDescent="0.25">
      <c r="L26290" s="8"/>
    </row>
    <row r="26291" spans="12:12" x14ac:dyDescent="0.25">
      <c r="L26291" s="8"/>
    </row>
    <row r="26292" spans="12:12" x14ac:dyDescent="0.25">
      <c r="L26292" s="8"/>
    </row>
    <row r="26293" spans="12:12" x14ac:dyDescent="0.25">
      <c r="L26293" s="8"/>
    </row>
    <row r="26294" spans="12:12" x14ac:dyDescent="0.25">
      <c r="L26294" s="8"/>
    </row>
    <row r="26295" spans="12:12" x14ac:dyDescent="0.25">
      <c r="L26295" s="8"/>
    </row>
    <row r="26296" spans="12:12" x14ac:dyDescent="0.25">
      <c r="L26296" s="8"/>
    </row>
    <row r="26297" spans="12:12" x14ac:dyDescent="0.25">
      <c r="L26297" s="8"/>
    </row>
    <row r="26298" spans="12:12" x14ac:dyDescent="0.25">
      <c r="L26298" s="8"/>
    </row>
    <row r="26299" spans="12:12" x14ac:dyDescent="0.25">
      <c r="L26299" s="8"/>
    </row>
    <row r="26300" spans="12:12" x14ac:dyDescent="0.25">
      <c r="L26300" s="8"/>
    </row>
    <row r="26301" spans="12:12" x14ac:dyDescent="0.25">
      <c r="L26301" s="8"/>
    </row>
    <row r="26302" spans="12:12" x14ac:dyDescent="0.25">
      <c r="L26302" s="8"/>
    </row>
    <row r="26303" spans="12:12" x14ac:dyDescent="0.25">
      <c r="L26303" s="8"/>
    </row>
    <row r="26304" spans="12:12" x14ac:dyDescent="0.25">
      <c r="L26304" s="8"/>
    </row>
    <row r="26305" spans="12:12" x14ac:dyDescent="0.25">
      <c r="L26305" s="8"/>
    </row>
    <row r="26306" spans="12:12" x14ac:dyDescent="0.25">
      <c r="L26306" s="8"/>
    </row>
    <row r="26307" spans="12:12" x14ac:dyDescent="0.25">
      <c r="L26307" s="8"/>
    </row>
  </sheetData>
  <autoFilter ref="A3:K8787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workbookViewId="0">
      <selection activeCell="A16" sqref="A16"/>
    </sheetView>
  </sheetViews>
  <sheetFormatPr defaultRowHeight="15.75" x14ac:dyDescent="0.25"/>
  <sheetData>
    <row r="1" spans="1:3" x14ac:dyDescent="0.25">
      <c r="A1">
        <v>1</v>
      </c>
      <c r="B1">
        <v>2009</v>
      </c>
    </row>
    <row r="2" spans="1:3" x14ac:dyDescent="0.25">
      <c r="A2">
        <v>2</v>
      </c>
      <c r="B2">
        <v>2009</v>
      </c>
      <c r="C2" t="str">
        <f>A2&amp;"-"&amp;B2</f>
        <v>2-2009</v>
      </c>
    </row>
    <row r="3" spans="1:3" x14ac:dyDescent="0.25">
      <c r="A3">
        <v>3</v>
      </c>
      <c r="B3">
        <v>2009</v>
      </c>
      <c r="C3" t="str">
        <f t="shared" ref="C3:C36" si="0">A3&amp;"-"&amp;B3</f>
        <v>3-2009</v>
      </c>
    </row>
    <row r="4" spans="1:3" x14ac:dyDescent="0.25">
      <c r="A4">
        <v>4</v>
      </c>
      <c r="B4">
        <v>2009</v>
      </c>
      <c r="C4" t="str">
        <f t="shared" si="0"/>
        <v>4-2009</v>
      </c>
    </row>
    <row r="5" spans="1:3" x14ac:dyDescent="0.25">
      <c r="A5">
        <v>5</v>
      </c>
      <c r="B5">
        <v>2009</v>
      </c>
      <c r="C5" t="str">
        <f t="shared" si="0"/>
        <v>5-2009</v>
      </c>
    </row>
    <row r="6" spans="1:3" x14ac:dyDescent="0.25">
      <c r="A6">
        <v>6</v>
      </c>
      <c r="B6">
        <v>2009</v>
      </c>
      <c r="C6" t="str">
        <f t="shared" si="0"/>
        <v>6-2009</v>
      </c>
    </row>
    <row r="7" spans="1:3" x14ac:dyDescent="0.25">
      <c r="A7">
        <v>7</v>
      </c>
      <c r="B7">
        <v>2009</v>
      </c>
      <c r="C7" t="str">
        <f t="shared" si="0"/>
        <v>7-2009</v>
      </c>
    </row>
    <row r="8" spans="1:3" x14ac:dyDescent="0.25">
      <c r="A8">
        <v>8</v>
      </c>
      <c r="B8">
        <v>2009</v>
      </c>
      <c r="C8" t="str">
        <f t="shared" si="0"/>
        <v>8-2009</v>
      </c>
    </row>
    <row r="9" spans="1:3" x14ac:dyDescent="0.25">
      <c r="A9">
        <v>9</v>
      </c>
      <c r="B9">
        <v>2009</v>
      </c>
      <c r="C9" t="str">
        <f t="shared" si="0"/>
        <v>9-2009</v>
      </c>
    </row>
    <row r="10" spans="1:3" x14ac:dyDescent="0.25">
      <c r="A10">
        <v>10</v>
      </c>
      <c r="B10">
        <v>2009</v>
      </c>
      <c r="C10" t="str">
        <f t="shared" si="0"/>
        <v>10-2009</v>
      </c>
    </row>
    <row r="11" spans="1:3" x14ac:dyDescent="0.25">
      <c r="A11">
        <v>11</v>
      </c>
      <c r="B11">
        <v>2009</v>
      </c>
      <c r="C11" t="str">
        <f t="shared" si="0"/>
        <v>11-2009</v>
      </c>
    </row>
    <row r="12" spans="1:3" x14ac:dyDescent="0.25">
      <c r="A12">
        <v>12</v>
      </c>
      <c r="B12">
        <v>2009</v>
      </c>
      <c r="C12" t="str">
        <f t="shared" si="0"/>
        <v>12-2009</v>
      </c>
    </row>
    <row r="13" spans="1:3" x14ac:dyDescent="0.25">
      <c r="A13">
        <v>1</v>
      </c>
      <c r="B13">
        <v>2010</v>
      </c>
      <c r="C13" t="str">
        <f t="shared" si="0"/>
        <v>1-2010</v>
      </c>
    </row>
    <row r="14" spans="1:3" x14ac:dyDescent="0.25">
      <c r="A14">
        <v>2</v>
      </c>
      <c r="B14">
        <v>2010</v>
      </c>
      <c r="C14" t="str">
        <f t="shared" si="0"/>
        <v>2-2010</v>
      </c>
    </row>
    <row r="15" spans="1:3" x14ac:dyDescent="0.25">
      <c r="A15">
        <v>3</v>
      </c>
      <c r="B15">
        <v>2010</v>
      </c>
      <c r="C15" t="str">
        <f t="shared" si="0"/>
        <v>3-2010</v>
      </c>
    </row>
    <row r="16" spans="1:3" x14ac:dyDescent="0.25">
      <c r="A16">
        <v>4</v>
      </c>
      <c r="B16">
        <v>2010</v>
      </c>
      <c r="C16" t="str">
        <f t="shared" si="0"/>
        <v>4-2010</v>
      </c>
    </row>
    <row r="17" spans="1:3" x14ac:dyDescent="0.25">
      <c r="A17">
        <v>5</v>
      </c>
      <c r="B17">
        <v>2010</v>
      </c>
      <c r="C17" t="str">
        <f t="shared" si="0"/>
        <v>5-2010</v>
      </c>
    </row>
    <row r="18" spans="1:3" x14ac:dyDescent="0.25">
      <c r="A18">
        <v>6</v>
      </c>
      <c r="B18">
        <v>2010</v>
      </c>
      <c r="C18" t="str">
        <f t="shared" si="0"/>
        <v>6-2010</v>
      </c>
    </row>
    <row r="19" spans="1:3" x14ac:dyDescent="0.25">
      <c r="A19">
        <v>7</v>
      </c>
      <c r="B19">
        <v>2010</v>
      </c>
      <c r="C19" t="str">
        <f t="shared" si="0"/>
        <v>7-2010</v>
      </c>
    </row>
    <row r="20" spans="1:3" x14ac:dyDescent="0.25">
      <c r="A20">
        <v>8</v>
      </c>
      <c r="B20">
        <v>2010</v>
      </c>
      <c r="C20" t="str">
        <f t="shared" si="0"/>
        <v>8-2010</v>
      </c>
    </row>
    <row r="21" spans="1:3" x14ac:dyDescent="0.25">
      <c r="A21">
        <v>9</v>
      </c>
      <c r="B21">
        <v>2010</v>
      </c>
      <c r="C21" t="str">
        <f t="shared" si="0"/>
        <v>9-2010</v>
      </c>
    </row>
    <row r="22" spans="1:3" x14ac:dyDescent="0.25">
      <c r="A22">
        <v>10</v>
      </c>
      <c r="B22">
        <v>2010</v>
      </c>
      <c r="C22" t="str">
        <f t="shared" si="0"/>
        <v>10-2010</v>
      </c>
    </row>
    <row r="23" spans="1:3" x14ac:dyDescent="0.25">
      <c r="A23">
        <v>11</v>
      </c>
      <c r="B23">
        <v>2010</v>
      </c>
      <c r="C23" t="str">
        <f t="shared" si="0"/>
        <v>11-2010</v>
      </c>
    </row>
    <row r="24" spans="1:3" x14ac:dyDescent="0.25">
      <c r="A24">
        <v>12</v>
      </c>
      <c r="B24">
        <v>2010</v>
      </c>
      <c r="C24" t="str">
        <f t="shared" si="0"/>
        <v>12-2010</v>
      </c>
    </row>
    <row r="25" spans="1:3" x14ac:dyDescent="0.25">
      <c r="A25">
        <v>1</v>
      </c>
      <c r="B25">
        <v>2011</v>
      </c>
      <c r="C25" t="str">
        <f t="shared" si="0"/>
        <v>1-2011</v>
      </c>
    </row>
    <row r="26" spans="1:3" x14ac:dyDescent="0.25">
      <c r="A26">
        <v>2</v>
      </c>
      <c r="B26">
        <v>2011</v>
      </c>
      <c r="C26" t="str">
        <f t="shared" si="0"/>
        <v>2-2011</v>
      </c>
    </row>
    <row r="27" spans="1:3" x14ac:dyDescent="0.25">
      <c r="A27">
        <v>3</v>
      </c>
      <c r="B27">
        <v>2011</v>
      </c>
      <c r="C27" t="str">
        <f t="shared" si="0"/>
        <v>3-2011</v>
      </c>
    </row>
    <row r="28" spans="1:3" x14ac:dyDescent="0.25">
      <c r="A28">
        <v>4</v>
      </c>
      <c r="B28">
        <v>2011</v>
      </c>
      <c r="C28" t="str">
        <f t="shared" si="0"/>
        <v>4-2011</v>
      </c>
    </row>
    <row r="29" spans="1:3" x14ac:dyDescent="0.25">
      <c r="A29">
        <v>5</v>
      </c>
      <c r="B29">
        <v>2011</v>
      </c>
      <c r="C29" t="str">
        <f t="shared" si="0"/>
        <v>5-2011</v>
      </c>
    </row>
    <row r="30" spans="1:3" x14ac:dyDescent="0.25">
      <c r="A30">
        <v>6</v>
      </c>
      <c r="B30">
        <v>2011</v>
      </c>
      <c r="C30" t="str">
        <f t="shared" si="0"/>
        <v>6-2011</v>
      </c>
    </row>
    <row r="31" spans="1:3" x14ac:dyDescent="0.25">
      <c r="A31">
        <v>7</v>
      </c>
      <c r="B31">
        <v>2011</v>
      </c>
      <c r="C31" t="str">
        <f t="shared" si="0"/>
        <v>7-2011</v>
      </c>
    </row>
    <row r="32" spans="1:3" x14ac:dyDescent="0.25">
      <c r="A32">
        <v>8</v>
      </c>
      <c r="B32">
        <v>2011</v>
      </c>
      <c r="C32" t="str">
        <f t="shared" si="0"/>
        <v>8-2011</v>
      </c>
    </row>
    <row r="33" spans="1:3" x14ac:dyDescent="0.25">
      <c r="A33">
        <v>9</v>
      </c>
      <c r="B33">
        <v>2011</v>
      </c>
      <c r="C33" t="str">
        <f t="shared" si="0"/>
        <v>9-2011</v>
      </c>
    </row>
    <row r="34" spans="1:3" x14ac:dyDescent="0.25">
      <c r="A34">
        <v>10</v>
      </c>
      <c r="B34">
        <v>2011</v>
      </c>
      <c r="C34" t="str">
        <f t="shared" si="0"/>
        <v>10-2011</v>
      </c>
    </row>
    <row r="35" spans="1:3" x14ac:dyDescent="0.25">
      <c r="A35">
        <v>11</v>
      </c>
      <c r="B35">
        <v>2011</v>
      </c>
      <c r="C35" t="str">
        <f t="shared" si="0"/>
        <v>11-2011</v>
      </c>
    </row>
    <row r="36" spans="1:3" x14ac:dyDescent="0.25">
      <c r="A36">
        <v>12</v>
      </c>
      <c r="B36">
        <v>2011</v>
      </c>
      <c r="C36" t="str">
        <f t="shared" si="0"/>
        <v>12-2011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AEP GEN HUB</vt:lpstr>
      <vt:lpstr>Ratio Calculations</vt:lpstr>
      <vt:lpstr>Sheet1</vt:lpstr>
    </vt:vector>
  </TitlesOfParts>
  <Company>Oliver Wyman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Schmitz, Anthony</dc:creator>
  <cp:lastModifiedBy>Orlandi, Kathleen</cp:lastModifiedBy>
  <dcterms:created xsi:type="dcterms:W3CDTF">2012-04-29T19:25:09Z</dcterms:created>
  <dcterms:modified xsi:type="dcterms:W3CDTF">2012-05-11T14:42:23Z</dcterms:modified>
</cp:coreProperties>
</file>